
<file path=[Content_Types].xml><?xml version="1.0" encoding="utf-8"?>
<Types xmlns="http://schemas.openxmlformats.org/package/2006/content-types">
  <Override PartName="/xl/drawings/drawing2.xml" ContentType="application/vnd.openxmlformats-officedocument.drawing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_Auto_1_5Hubs_supply_relations_SR_Jan-Juli_Artikelbasis_CW2" sheetId="1" state="visible" r:id="rId2"/>
    <sheet name="country_org_des" sheetId="2" state="visible" r:id="rId3"/>
    <sheet name="commodities" sheetId="3" state="visible" r:id="rId4"/>
  </sheets>
  <definedNames>
    <definedName function="false" hidden="true" localSheetId="1" name="_xlnm._FilterDatabase" vbProcedure="false">country_org_des!$A$1:$E$5020</definedName>
    <definedName function="false" hidden="true" localSheetId="0" name="_xlnm._FilterDatabase" vbProcedure="false">'H_Auto_1_5Hubs_supply_relations_SR_Jan-Juli_Artikelbasis_CW2'!$A$1:$T$2902</definedName>
    <definedName function="false" hidden="false" localSheetId="0" name="_xlnm._FilterDatabase" vbProcedure="false">'H_Auto_1_5Hubs_supply_relations_SR_Jan-Juli_Artikelbasis_CW2'!$A:$T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<sst xmlns="http://schemas.openxmlformats.org/spreadsheetml/2006/main" count="34001" uniqueCount="13750">
  <si>
    <t xml:space="preserve">#location_org</t>
  </si>
  <si>
    <t xml:space="preserve">location_dest</t>
  </si>
  <si>
    <t xml:space="preserve">commodity_name</t>
  </si>
  <si>
    <t xml:space="preserve">demand</t>
  </si>
  <si>
    <t xml:space="preserve">Org_Country</t>
  </si>
  <si>
    <t xml:space="preserve">Des_country</t>
  </si>
  <si>
    <t xml:space="preserve">weight</t>
  </si>
  <si>
    <t xml:space="preserve">vol</t>
  </si>
  <si>
    <t xml:space="preserve">Weight per package</t>
  </si>
  <si>
    <t xml:space="preserve">Volume per package</t>
  </si>
  <si>
    <t xml:space="preserve">Split amount</t>
  </si>
  <si>
    <t xml:space="preserve">Dock</t>
  </si>
  <si>
    <t xml:space="preserve">Search Result</t>
  </si>
  <si>
    <t xml:space="preserve">Start pos</t>
  </si>
  <si>
    <t xml:space="preserve">End Pos</t>
  </si>
  <si>
    <t xml:space="preserve">Length</t>
  </si>
  <si>
    <t xml:space="preserve">Text</t>
  </si>
  <si>
    <t xml:space="preserve">Count _</t>
  </si>
  <si>
    <t xml:space="preserve">Pos last _</t>
  </si>
  <si>
    <t xml:space="preserve">Sustitute last _</t>
  </si>
  <si>
    <t xml:space="preserve">Supplier_337</t>
  </si>
  <si>
    <t xml:space="preserve">Plant_1</t>
  </si>
  <si>
    <t xml:space="preserve">Article_9733</t>
  </si>
  <si>
    <t xml:space="preserve">Supplier_35</t>
  </si>
  <si>
    <t xml:space="preserve">Article_1969</t>
  </si>
  <si>
    <t xml:space="preserve">Supplier_1</t>
  </si>
  <si>
    <t xml:space="preserve">Article_9845</t>
  </si>
  <si>
    <t xml:space="preserve">Article_9901</t>
  </si>
  <si>
    <t xml:space="preserve">Article_9887</t>
  </si>
  <si>
    <t xml:space="preserve">Article_9875</t>
  </si>
  <si>
    <t xml:space="preserve">Article_9550</t>
  </si>
  <si>
    <t xml:space="preserve">Article_9554</t>
  </si>
  <si>
    <t xml:space="preserve">Article_9563</t>
  </si>
  <si>
    <t xml:space="preserve">Article_9571</t>
  </si>
  <si>
    <t xml:space="preserve">Article_2891</t>
  </si>
  <si>
    <t xml:space="preserve">Article_2903</t>
  </si>
  <si>
    <t xml:space="preserve">Article_2914</t>
  </si>
  <si>
    <t xml:space="preserve">Article_2652</t>
  </si>
  <si>
    <t xml:space="preserve">Article_1820</t>
  </si>
  <si>
    <t xml:space="preserve">Article_1830</t>
  </si>
  <si>
    <t xml:space="preserve">Article_1804</t>
  </si>
  <si>
    <t xml:space="preserve">Article_1815</t>
  </si>
  <si>
    <t xml:space="preserve">Article_1865</t>
  </si>
  <si>
    <t xml:space="preserve">Supplier_17</t>
  </si>
  <si>
    <t xml:space="preserve">Article_5959</t>
  </si>
  <si>
    <t xml:space="preserve">Article_5965</t>
  </si>
  <si>
    <t xml:space="preserve">Article_9426</t>
  </si>
  <si>
    <t xml:space="preserve">Article_9422</t>
  </si>
  <si>
    <t xml:space="preserve">Article_8786</t>
  </si>
  <si>
    <t xml:space="preserve">Article_8792</t>
  </si>
  <si>
    <t xml:space="preserve">Article_8796</t>
  </si>
  <si>
    <t xml:space="preserve">Article_8802</t>
  </si>
  <si>
    <t xml:space="preserve">Article_8761</t>
  </si>
  <si>
    <t xml:space="preserve">Article_8736</t>
  </si>
  <si>
    <t xml:space="preserve">Article_8731</t>
  </si>
  <si>
    <t xml:space="preserve">Supplier_42</t>
  </si>
  <si>
    <t xml:space="preserve">Article_9861</t>
  </si>
  <si>
    <t xml:space="preserve">Article_9858</t>
  </si>
  <si>
    <t xml:space="preserve">Article_9851</t>
  </si>
  <si>
    <t xml:space="preserve">Article_9843</t>
  </si>
  <si>
    <t xml:space="preserve">Article_9837</t>
  </si>
  <si>
    <t xml:space="preserve">Article_9247</t>
  </si>
  <si>
    <t xml:space="preserve">Article_9252</t>
  </si>
  <si>
    <t xml:space="preserve">Article_1529</t>
  </si>
  <si>
    <t xml:space="preserve">Article_1597</t>
  </si>
  <si>
    <t xml:space="preserve">Article_3620</t>
  </si>
  <si>
    <t xml:space="preserve">Article_3575</t>
  </si>
  <si>
    <t xml:space="preserve">Article_3568</t>
  </si>
  <si>
    <t xml:space="preserve">Article_3591</t>
  </si>
  <si>
    <t xml:space="preserve">Article_3583</t>
  </si>
  <si>
    <t xml:space="preserve">Article_3680</t>
  </si>
  <si>
    <t xml:space="preserve">Article_3672</t>
  </si>
  <si>
    <t xml:space="preserve">Article_8469</t>
  </si>
  <si>
    <t xml:space="preserve">Article_8463</t>
  </si>
  <si>
    <t xml:space="preserve">Article_8185</t>
  </si>
  <si>
    <t xml:space="preserve">Article_8174</t>
  </si>
  <si>
    <t xml:space="preserve">Supplier_326</t>
  </si>
  <si>
    <t xml:space="preserve">Plant_5</t>
  </si>
  <si>
    <t xml:space="preserve">Article_10073</t>
  </si>
  <si>
    <t xml:space="preserve">Article_10079</t>
  </si>
  <si>
    <t xml:space="preserve">Article_10032</t>
  </si>
  <si>
    <t xml:space="preserve">Article_6398</t>
  </si>
  <si>
    <t xml:space="preserve">Article_6393</t>
  </si>
  <si>
    <t xml:space="preserve">Article_6576</t>
  </si>
  <si>
    <t xml:space="preserve">Article_3263</t>
  </si>
  <si>
    <t xml:space="preserve">Article_3275</t>
  </si>
  <si>
    <t xml:space="preserve">Article_3286</t>
  </si>
  <si>
    <t xml:space="preserve">Article_3294</t>
  </si>
  <si>
    <t xml:space="preserve">Article_3306</t>
  </si>
  <si>
    <t xml:space="preserve">Article_4170</t>
  </si>
  <si>
    <t xml:space="preserve">Article_4195</t>
  </si>
  <si>
    <t xml:space="preserve">Article_4190</t>
  </si>
  <si>
    <t xml:space="preserve">Article_4087</t>
  </si>
  <si>
    <t xml:space="preserve">Supplier_14</t>
  </si>
  <si>
    <t xml:space="preserve">Article_10165</t>
  </si>
  <si>
    <t xml:space="preserve">Article_1560</t>
  </si>
  <si>
    <t xml:space="preserve">Article_1630</t>
  </si>
  <si>
    <t xml:space="preserve">Article_6721</t>
  </si>
  <si>
    <t xml:space="preserve">Article_3463</t>
  </si>
  <si>
    <t xml:space="preserve">Article_3438</t>
  </si>
  <si>
    <t xml:space="preserve">Supplier_51</t>
  </si>
  <si>
    <t xml:space="preserve">Article_7763</t>
  </si>
  <si>
    <t xml:space="preserve">Supplier_351</t>
  </si>
  <si>
    <t xml:space="preserve">Article_6546</t>
  </si>
  <si>
    <t xml:space="preserve">Article_6915</t>
  </si>
  <si>
    <t xml:space="preserve">Article_6941</t>
  </si>
  <si>
    <t xml:space="preserve">Article_6937</t>
  </si>
  <si>
    <t xml:space="preserve">Article_6982</t>
  </si>
  <si>
    <t xml:space="preserve">Article_7175</t>
  </si>
  <si>
    <t xml:space="preserve">Article_7170</t>
  </si>
  <si>
    <t xml:space="preserve">Article_7932</t>
  </si>
  <si>
    <t xml:space="preserve">Article_7938</t>
  </si>
  <si>
    <t xml:space="preserve">Article_8084</t>
  </si>
  <si>
    <t xml:space="preserve">Article_8088</t>
  </si>
  <si>
    <t xml:space="preserve">Article_8067</t>
  </si>
  <si>
    <t xml:space="preserve">Article_8070</t>
  </si>
  <si>
    <t xml:space="preserve">Article_4157</t>
  </si>
  <si>
    <t xml:space="preserve">Article_4172</t>
  </si>
  <si>
    <t xml:space="preserve">Article_4026</t>
  </si>
  <si>
    <t xml:space="preserve">Article_4045</t>
  </si>
  <si>
    <t xml:space="preserve">Article_3915</t>
  </si>
  <si>
    <t xml:space="preserve">Article_3954</t>
  </si>
  <si>
    <t xml:space="preserve">Article_3994</t>
  </si>
  <si>
    <t xml:space="preserve">Article_3986</t>
  </si>
  <si>
    <t xml:space="preserve">Article_3982</t>
  </si>
  <si>
    <t xml:space="preserve">Article_3975</t>
  </si>
  <si>
    <t xml:space="preserve">Article_3827</t>
  </si>
  <si>
    <t xml:space="preserve">Article_3833</t>
  </si>
  <si>
    <t xml:space="preserve">Article_3816</t>
  </si>
  <si>
    <t xml:space="preserve">Article_3820</t>
  </si>
  <si>
    <t xml:space="preserve">Article_3849</t>
  </si>
  <si>
    <t xml:space="preserve">Article_3856</t>
  </si>
  <si>
    <t xml:space="preserve">Article_3838</t>
  </si>
  <si>
    <t xml:space="preserve">Article_3843</t>
  </si>
  <si>
    <t xml:space="preserve">Article_3876</t>
  </si>
  <si>
    <t xml:space="preserve">Article_3882</t>
  </si>
  <si>
    <t xml:space="preserve">Article_3860</t>
  </si>
  <si>
    <t xml:space="preserve">Article_3867</t>
  </si>
  <si>
    <t xml:space="preserve">Article_5962</t>
  </si>
  <si>
    <t xml:space="preserve">Article_5968</t>
  </si>
  <si>
    <t xml:space="preserve">Article_5926</t>
  </si>
  <si>
    <t xml:space="preserve">Article_5933</t>
  </si>
  <si>
    <t xml:space="preserve">Article_10118</t>
  </si>
  <si>
    <t xml:space="preserve">Article_7903</t>
  </si>
  <si>
    <t xml:space="preserve">Article_10135</t>
  </si>
  <si>
    <t xml:space="preserve">Article_10132</t>
  </si>
  <si>
    <t xml:space="preserve">Article_10150</t>
  </si>
  <si>
    <t xml:space="preserve">Article_10158</t>
  </si>
  <si>
    <t xml:space="preserve">Article_10141</t>
  </si>
  <si>
    <t xml:space="preserve">Article_10146</t>
  </si>
  <si>
    <t xml:space="preserve">Article_10170</t>
  </si>
  <si>
    <t xml:space="preserve">Article_10166</t>
  </si>
  <si>
    <t xml:space="preserve">Article_10184</t>
  </si>
  <si>
    <t xml:space="preserve">Article_10189</t>
  </si>
  <si>
    <t xml:space="preserve">Article_10174</t>
  </si>
  <si>
    <t xml:space="preserve">Article_10177</t>
  </si>
  <si>
    <t xml:space="preserve">Article_10207</t>
  </si>
  <si>
    <t xml:space="preserve">Article_10194</t>
  </si>
  <si>
    <t xml:space="preserve">Article_10197</t>
  </si>
  <si>
    <t xml:space="preserve">Article_9246</t>
  </si>
  <si>
    <t xml:space="preserve">Article_9261</t>
  </si>
  <si>
    <t xml:space="preserve">Article_9268</t>
  </si>
  <si>
    <t xml:space="preserve">Article_9229</t>
  </si>
  <si>
    <t xml:space="preserve">Article_9213</t>
  </si>
  <si>
    <t xml:space="preserve">Article_9216</t>
  </si>
  <si>
    <t xml:space="preserve">Article_9190</t>
  </si>
  <si>
    <t xml:space="preserve">Article_9201</t>
  </si>
  <si>
    <t xml:space="preserve">Article_9205</t>
  </si>
  <si>
    <t xml:space="preserve">Article_9320</t>
  </si>
  <si>
    <t xml:space="preserve">Article_9314</t>
  </si>
  <si>
    <t xml:space="preserve">Article_9293</t>
  </si>
  <si>
    <t xml:space="preserve">Article_9300</t>
  </si>
  <si>
    <t xml:space="preserve">Article_9296</t>
  </si>
  <si>
    <t xml:space="preserve">Article_9271</t>
  </si>
  <si>
    <t xml:space="preserve">Article_9283</t>
  </si>
  <si>
    <t xml:space="preserve">Article_9395</t>
  </si>
  <si>
    <t xml:space="preserve">Article_9401</t>
  </si>
  <si>
    <t xml:space="preserve">Article_9385</t>
  </si>
  <si>
    <t xml:space="preserve">Article_9388</t>
  </si>
  <si>
    <t xml:space="preserve">Article_9380</t>
  </si>
  <si>
    <t xml:space="preserve">Article_9353</t>
  </si>
  <si>
    <t xml:space="preserve">Article_9341</t>
  </si>
  <si>
    <t xml:space="preserve">Article_9331</t>
  </si>
  <si>
    <t xml:space="preserve">Article_9468</t>
  </si>
  <si>
    <t xml:space="preserve">Supplier_11</t>
  </si>
  <si>
    <t xml:space="preserve">Article_10099</t>
  </si>
  <si>
    <t xml:space="preserve">Article_6611</t>
  </si>
  <si>
    <t xml:space="preserve">Supplier_102</t>
  </si>
  <si>
    <t xml:space="preserve">Article_7617</t>
  </si>
  <si>
    <t xml:space="preserve">Article_7623</t>
  </si>
  <si>
    <t xml:space="preserve">Supplier_13</t>
  </si>
  <si>
    <t xml:space="preserve">Article_6267</t>
  </si>
  <si>
    <t xml:space="preserve">Article_6276</t>
  </si>
  <si>
    <t xml:space="preserve">Article_6272</t>
  </si>
  <si>
    <t xml:space="preserve">Article_6421</t>
  </si>
  <si>
    <t xml:space="preserve">Article_6426</t>
  </si>
  <si>
    <t xml:space="preserve">Article_6411</t>
  </si>
  <si>
    <t xml:space="preserve">Article_6973</t>
  </si>
  <si>
    <t xml:space="preserve">Supplier_82</t>
  </si>
  <si>
    <t xml:space="preserve">Article_7526</t>
  </si>
  <si>
    <t xml:space="preserve">Supplier_327</t>
  </si>
  <si>
    <t xml:space="preserve">Article_1231</t>
  </si>
  <si>
    <t xml:space="preserve">Supplier_58</t>
  </si>
  <si>
    <t xml:space="preserve">Plant_12</t>
  </si>
  <si>
    <t xml:space="preserve">Article_9088</t>
  </si>
  <si>
    <t xml:space="preserve">Supplier_32</t>
  </si>
  <si>
    <t xml:space="preserve">Article_9913</t>
  </si>
  <si>
    <t xml:space="preserve">Supplier_31</t>
  </si>
  <si>
    <t xml:space="preserve">Article_5873</t>
  </si>
  <si>
    <t xml:space="preserve">Article_9466</t>
  </si>
  <si>
    <t xml:space="preserve">Article_9453</t>
  </si>
  <si>
    <t xml:space="preserve">Article_9449</t>
  </si>
  <si>
    <t xml:space="preserve">Article_9444</t>
  </si>
  <si>
    <t xml:space="preserve">Article_9208</t>
  </si>
  <si>
    <t xml:space="preserve">Article_9222</t>
  </si>
  <si>
    <t xml:space="preserve">Article_9193</t>
  </si>
  <si>
    <t xml:space="preserve">Article_9199</t>
  </si>
  <si>
    <t xml:space="preserve">Article_9254</t>
  </si>
  <si>
    <t xml:space="preserve">Article_9259</t>
  </si>
  <si>
    <t xml:space="preserve">Article_9226</t>
  </si>
  <si>
    <t xml:space="preserve">Article_9235</t>
  </si>
  <si>
    <t xml:space="preserve">Article_9295</t>
  </si>
  <si>
    <t xml:space="preserve">Article_9302</t>
  </si>
  <si>
    <t xml:space="preserve">Article_9277</t>
  </si>
  <si>
    <t xml:space="preserve">Article_9284</t>
  </si>
  <si>
    <t xml:space="preserve">Article_9839</t>
  </si>
  <si>
    <t xml:space="preserve">Article_9803</t>
  </si>
  <si>
    <t xml:space="preserve">Article_9783</t>
  </si>
  <si>
    <t xml:space="preserve">Article_6608</t>
  </si>
  <si>
    <t xml:space="preserve">Supplier_26</t>
  </si>
  <si>
    <t xml:space="preserve">Plant_9</t>
  </si>
  <si>
    <t xml:space="preserve">Article_9679</t>
  </si>
  <si>
    <t xml:space="preserve">Article_10128</t>
  </si>
  <si>
    <t xml:space="preserve">Article_10123</t>
  </si>
  <si>
    <t xml:space="preserve">Article_10117</t>
  </si>
  <si>
    <t xml:space="preserve">Article_10139</t>
  </si>
  <si>
    <t xml:space="preserve">Article_10006</t>
  </si>
  <si>
    <t xml:space="preserve">Article_10057</t>
  </si>
  <si>
    <t xml:space="preserve">Article_10069</t>
  </si>
  <si>
    <t xml:space="preserve">Article_6326</t>
  </si>
  <si>
    <t xml:space="preserve">Article_6328</t>
  </si>
  <si>
    <t xml:space="preserve">Article_6333</t>
  </si>
  <si>
    <t xml:space="preserve">Article_6216</t>
  </si>
  <si>
    <t xml:space="preserve">Article_6230</t>
  </si>
  <si>
    <t xml:space="preserve">Article_6242</t>
  </si>
  <si>
    <t xml:space="preserve">Article_6236</t>
  </si>
  <si>
    <t xml:space="preserve">Article_6249</t>
  </si>
  <si>
    <t xml:space="preserve">Article_6439</t>
  </si>
  <si>
    <t xml:space="preserve">Article_6444</t>
  </si>
  <si>
    <t xml:space="preserve">Article_6408</t>
  </si>
  <si>
    <t xml:space="preserve">Article_6556</t>
  </si>
  <si>
    <t xml:space="preserve">Article_6560</t>
  </si>
  <si>
    <t xml:space="preserve">Article_6514</t>
  </si>
  <si>
    <t xml:space="preserve">Article_6543</t>
  </si>
  <si>
    <t xml:space="preserve">Article_6647</t>
  </si>
  <si>
    <t xml:space="preserve">Article_6995</t>
  </si>
  <si>
    <t xml:space="preserve">Article_7547</t>
  </si>
  <si>
    <t xml:space="preserve">Article_7541</t>
  </si>
  <si>
    <t xml:space="preserve">Article_7530</t>
  </si>
  <si>
    <t xml:space="preserve">Supplier_325</t>
  </si>
  <si>
    <t xml:space="preserve">Article_9990</t>
  </si>
  <si>
    <t xml:space="preserve">Article_10000</t>
  </si>
  <si>
    <t xml:space="preserve">Supplier_40</t>
  </si>
  <si>
    <t xml:space="preserve">Article_10114</t>
  </si>
  <si>
    <t xml:space="preserve">Article_10105</t>
  </si>
  <si>
    <t xml:space="preserve">Supplier_33</t>
  </si>
  <si>
    <t xml:space="preserve">Article_9776</t>
  </si>
  <si>
    <t xml:space="preserve">Article_9742</t>
  </si>
  <si>
    <t xml:space="preserve">Article_9745</t>
  </si>
  <si>
    <t xml:space="preserve">Article_10136</t>
  </si>
  <si>
    <t xml:space="preserve">Article_10133</t>
  </si>
  <si>
    <t xml:space="preserve">Article_10083</t>
  </si>
  <si>
    <t xml:space="preserve">Article_10087</t>
  </si>
  <si>
    <t xml:space="preserve">Article_6586</t>
  </si>
  <si>
    <t xml:space="preserve">Article_7068</t>
  </si>
  <si>
    <t xml:space="preserve">Supplier_44</t>
  </si>
  <si>
    <t xml:space="preserve">Article_9813</t>
  </si>
  <si>
    <t xml:space="preserve">Article_9820</t>
  </si>
  <si>
    <t xml:space="preserve">Supplier_131</t>
  </si>
  <si>
    <t xml:space="preserve">Article_6664</t>
  </si>
  <si>
    <t xml:space="preserve">Supplier_45</t>
  </si>
  <si>
    <t xml:space="preserve">Article_10097</t>
  </si>
  <si>
    <t xml:space="preserve">Article_9982</t>
  </si>
  <si>
    <t xml:space="preserve">Article_9993</t>
  </si>
  <si>
    <t xml:space="preserve">Article_6246</t>
  </si>
  <si>
    <t xml:space="preserve">Article_6589</t>
  </si>
  <si>
    <t xml:space="preserve">Article_6594</t>
  </si>
  <si>
    <t xml:space="preserve">Article_6598</t>
  </si>
  <si>
    <t xml:space="preserve">Article_6603</t>
  </si>
  <si>
    <t xml:space="preserve">Article_6508</t>
  </si>
  <si>
    <t xml:space="preserve">Article_6503</t>
  </si>
  <si>
    <t xml:space="preserve">Article_6516</t>
  </si>
  <si>
    <t xml:space="preserve">Article_7072</t>
  </si>
  <si>
    <t xml:space="preserve">Article_7905</t>
  </si>
  <si>
    <t xml:space="preserve">Supplier_92</t>
  </si>
  <si>
    <t xml:space="preserve">Article_9536</t>
  </si>
  <si>
    <t xml:space="preserve">Supplier_49</t>
  </si>
  <si>
    <t xml:space="preserve">Article_7107</t>
  </si>
  <si>
    <t xml:space="preserve">Supplier_347</t>
  </si>
  <si>
    <t xml:space="preserve">Article_4529</t>
  </si>
  <si>
    <t xml:space="preserve">Article_2462</t>
  </si>
  <si>
    <t xml:space="preserve">Article_2512</t>
  </si>
  <si>
    <t xml:space="preserve">Article_2493</t>
  </si>
  <si>
    <t xml:space="preserve">Article_2486</t>
  </si>
  <si>
    <t xml:space="preserve">Article_2507</t>
  </si>
  <si>
    <t xml:space="preserve">Article_2501</t>
  </si>
  <si>
    <t xml:space="preserve">Article_2561</t>
  </si>
  <si>
    <t xml:space="preserve">Article_2566</t>
  </si>
  <si>
    <t xml:space="preserve">Article_2545</t>
  </si>
  <si>
    <t xml:space="preserve">Article_2551</t>
  </si>
  <si>
    <t xml:space="preserve">Article_2590</t>
  </si>
  <si>
    <t xml:space="preserve">Article_2594</t>
  </si>
  <si>
    <t xml:space="preserve">Article_2599</t>
  </si>
  <si>
    <t xml:space="preserve">Article_2606</t>
  </si>
  <si>
    <t xml:space="preserve">Article_9695</t>
  </si>
  <si>
    <t xml:space="preserve">Article_9689</t>
  </si>
  <si>
    <t xml:space="preserve">Article_9735</t>
  </si>
  <si>
    <t xml:space="preserve">Article_9707</t>
  </si>
  <si>
    <t xml:space="preserve">Article_9758</t>
  </si>
  <si>
    <t xml:space="preserve">Article_9768</t>
  </si>
  <si>
    <t xml:space="preserve">Article_9800</t>
  </si>
  <si>
    <t xml:space="preserve">Article_9807</t>
  </si>
  <si>
    <t xml:space="preserve">Article_9790</t>
  </si>
  <si>
    <t xml:space="preserve">Article_7743</t>
  </si>
  <si>
    <t xml:space="preserve">Article_7739</t>
  </si>
  <si>
    <t xml:space="preserve">Article_7715</t>
  </si>
  <si>
    <t xml:space="preserve">Article_7712</t>
  </si>
  <si>
    <t xml:space="preserve">Article_8586</t>
  </si>
  <si>
    <t xml:space="preserve">Article_8592</t>
  </si>
  <si>
    <t xml:space="preserve">Article_8667</t>
  </si>
  <si>
    <t xml:space="preserve">Article_8654</t>
  </si>
  <si>
    <t xml:space="preserve">Article_8901</t>
  </si>
  <si>
    <t xml:space="preserve">Article_8895</t>
  </si>
  <si>
    <t xml:space="preserve">Article_6289</t>
  </si>
  <si>
    <t xml:space="preserve">Article_6292</t>
  </si>
  <si>
    <t xml:space="preserve">Article_6295</t>
  </si>
  <si>
    <t xml:space="preserve">Article_6299</t>
  </si>
  <si>
    <t xml:space="preserve">Article_6522</t>
  </si>
  <si>
    <t xml:space="preserve">Article_6928</t>
  </si>
  <si>
    <t xml:space="preserve">Article_6886</t>
  </si>
  <si>
    <t xml:space="preserve">Article_6891</t>
  </si>
  <si>
    <t xml:space="preserve">Article_6879</t>
  </si>
  <si>
    <t xml:space="preserve">Article_6986</t>
  </si>
  <si>
    <t xml:space="preserve">Article_7392</t>
  </si>
  <si>
    <t xml:space="preserve">Article_7624</t>
  </si>
  <si>
    <t xml:space="preserve">Article_9701</t>
  </si>
  <si>
    <t xml:space="preserve">Article_9789</t>
  </si>
  <si>
    <t xml:space="preserve">Article_9795</t>
  </si>
  <si>
    <t xml:space="preserve">Article_9762</t>
  </si>
  <si>
    <t xml:space="preserve">Article_9765</t>
  </si>
  <si>
    <t xml:space="preserve">Article_9752</t>
  </si>
  <si>
    <t xml:space="preserve">Article_9757</t>
  </si>
  <si>
    <t xml:space="preserve">Article_10020</t>
  </si>
  <si>
    <t xml:space="preserve">Article_10028</t>
  </si>
  <si>
    <t xml:space="preserve">Article_10026</t>
  </si>
  <si>
    <t xml:space="preserve">Article_10052</t>
  </si>
  <si>
    <t xml:space="preserve">Article_6280</t>
  </si>
  <si>
    <t xml:space="preserve">Article_6284</t>
  </si>
  <si>
    <t xml:space="preserve">Article_6287</t>
  </si>
  <si>
    <t xml:space="preserve">Article_7113</t>
  </si>
  <si>
    <t xml:space="preserve">Article_7211</t>
  </si>
  <si>
    <t xml:space="preserve">Article_7797</t>
  </si>
  <si>
    <t xml:space="preserve">Article_7805</t>
  </si>
  <si>
    <t xml:space="preserve">Article_7769</t>
  </si>
  <si>
    <t xml:space="preserve">Article_7770</t>
  </si>
  <si>
    <t xml:space="preserve">Article_7771</t>
  </si>
  <si>
    <t xml:space="preserve">Article_7766</t>
  </si>
  <si>
    <t xml:space="preserve">Article_7779</t>
  </si>
  <si>
    <t xml:space="preserve">Article_7781</t>
  </si>
  <si>
    <t xml:space="preserve">Plant_16</t>
  </si>
  <si>
    <t xml:space="preserve">Article_1702</t>
  </si>
  <si>
    <t xml:space="preserve">Article_1694</t>
  </si>
  <si>
    <t xml:space="preserve">Article_1688</t>
  </si>
  <si>
    <t xml:space="preserve">Article_1136</t>
  </si>
  <si>
    <t xml:space="preserve">Article_1144</t>
  </si>
  <si>
    <t xml:space="preserve">Article_1151</t>
  </si>
  <si>
    <t xml:space="preserve">Article_761</t>
  </si>
  <si>
    <t xml:space="preserve">Plant_13</t>
  </si>
  <si>
    <t xml:space="preserve">Article_8598</t>
  </si>
  <si>
    <t xml:space="preserve">Article_9091</t>
  </si>
  <si>
    <t xml:space="preserve">Article_9096</t>
  </si>
  <si>
    <t xml:space="preserve">Article_9097</t>
  </si>
  <si>
    <t xml:space="preserve">Article_9101</t>
  </si>
  <si>
    <t xml:space="preserve">Article_9870</t>
  </si>
  <si>
    <t xml:space="preserve">Article_9865</t>
  </si>
  <si>
    <t xml:space="preserve">Article_9860</t>
  </si>
  <si>
    <t xml:space="preserve">Article_9856</t>
  </si>
  <si>
    <t xml:space="preserve">Supplier_262</t>
  </si>
  <si>
    <t xml:space="preserve">Article_8587</t>
  </si>
  <si>
    <t xml:space="preserve">Article_9168</t>
  </si>
  <si>
    <t xml:space="preserve">Article_8259</t>
  </si>
  <si>
    <t xml:space="preserve">Supplier_357</t>
  </si>
  <si>
    <t xml:space="preserve">Article_8989</t>
  </si>
  <si>
    <t xml:space="preserve">Article_8978</t>
  </si>
  <si>
    <t xml:space="preserve">Article_8984</t>
  </si>
  <si>
    <t xml:space="preserve">Article_8665</t>
  </si>
  <si>
    <t xml:space="preserve">Article_9133</t>
  </si>
  <si>
    <t xml:space="preserve">Article_9140</t>
  </si>
  <si>
    <t xml:space="preserve">Article_9146</t>
  </si>
  <si>
    <t xml:space="preserve">Article_8626</t>
  </si>
  <si>
    <t xml:space="preserve">Article_9171</t>
  </si>
  <si>
    <t xml:space="preserve">Article_8304</t>
  </si>
  <si>
    <t xml:space="preserve">Article_8280</t>
  </si>
  <si>
    <t xml:space="preserve">Article_8293</t>
  </si>
  <si>
    <t xml:space="preserve">Article_8266</t>
  </si>
  <si>
    <t xml:space="preserve">Article_8270</t>
  </si>
  <si>
    <t xml:space="preserve">Article_8250</t>
  </si>
  <si>
    <t xml:space="preserve">Article_6017</t>
  </si>
  <si>
    <t xml:space="preserve">Article_8241</t>
  </si>
  <si>
    <t xml:space="preserve">Article_6019</t>
  </si>
  <si>
    <t xml:space="preserve">Article_8360</t>
  </si>
  <si>
    <t xml:space="preserve">Article_8326</t>
  </si>
  <si>
    <t xml:space="preserve">Article_8324</t>
  </si>
  <si>
    <t xml:space="preserve">Article_8315</t>
  </si>
  <si>
    <t xml:space="preserve">Article_8345</t>
  </si>
  <si>
    <t xml:space="preserve">Article_8340</t>
  </si>
  <si>
    <t xml:space="preserve">Article_8334</t>
  </si>
  <si>
    <t xml:space="preserve">Article_8553</t>
  </si>
  <si>
    <t xml:space="preserve">Article_8561</t>
  </si>
  <si>
    <t xml:space="preserve">Article_8564</t>
  </si>
  <si>
    <t xml:space="preserve">Article_8571</t>
  </si>
  <si>
    <t xml:space="preserve">Article_8578</t>
  </si>
  <si>
    <t xml:space="preserve">Article_8584</t>
  </si>
  <si>
    <t xml:space="preserve">Article_8517</t>
  </si>
  <si>
    <t xml:space="preserve">Article_8530</t>
  </si>
  <si>
    <t xml:space="preserve">Article_8534</t>
  </si>
  <si>
    <t xml:space="preserve">Article_8536</t>
  </si>
  <si>
    <t xml:space="preserve">Article_8542</t>
  </si>
  <si>
    <t xml:space="preserve">Article_8551</t>
  </si>
  <si>
    <t xml:space="preserve">Article_8479</t>
  </si>
  <si>
    <t xml:space="preserve">Article_8476</t>
  </si>
  <si>
    <t xml:space="preserve">Article_8491</t>
  </si>
  <si>
    <t xml:space="preserve">Article_8501</t>
  </si>
  <si>
    <t xml:space="preserve">Article_8499</t>
  </si>
  <si>
    <t xml:space="preserve">Article_8514</t>
  </si>
  <si>
    <t xml:space="preserve">Article_8429</t>
  </si>
  <si>
    <t xml:space="preserve">Article_8443</t>
  </si>
  <si>
    <t xml:space="preserve">Article_8452</t>
  </si>
  <si>
    <t xml:space="preserve">Article_8467</t>
  </si>
  <si>
    <t xml:space="preserve">Article_7788</t>
  </si>
  <si>
    <t xml:space="preserve">Article_7783</t>
  </si>
  <si>
    <t xml:space="preserve">Article_7801</t>
  </si>
  <si>
    <t xml:space="preserve">Article_7796</t>
  </si>
  <si>
    <t xml:space="preserve">Article_7813</t>
  </si>
  <si>
    <t xml:space="preserve">Article_7811</t>
  </si>
  <si>
    <t xml:space="preserve">Article_7818</t>
  </si>
  <si>
    <t xml:space="preserve">Article_7823</t>
  </si>
  <si>
    <t xml:space="preserve">Article_7827</t>
  </si>
  <si>
    <t xml:space="preserve">Article_8657</t>
  </si>
  <si>
    <t xml:space="preserve">Article_8641</t>
  </si>
  <si>
    <t xml:space="preserve">Supplier_284</t>
  </si>
  <si>
    <t xml:space="preserve">Article_9954</t>
  </si>
  <si>
    <t xml:space="preserve">Supplier_363</t>
  </si>
  <si>
    <t xml:space="preserve">Article_8672</t>
  </si>
  <si>
    <t xml:space="preserve">Article_8018</t>
  </si>
  <si>
    <t xml:space="preserve">Article_8650</t>
  </si>
  <si>
    <t xml:space="preserve">Article_8636</t>
  </si>
  <si>
    <t xml:space="preserve">Article_8621</t>
  </si>
  <si>
    <t xml:space="preserve">Article_8013</t>
  </si>
  <si>
    <t xml:space="preserve">Article_9113</t>
  </si>
  <si>
    <t xml:space="preserve">Article_9061</t>
  </si>
  <si>
    <t xml:space="preserve">Article_10122</t>
  </si>
  <si>
    <t xml:space="preserve">Supplier_303</t>
  </si>
  <si>
    <t xml:space="preserve">Article_9162</t>
  </si>
  <si>
    <t xml:space="preserve">Article_9177</t>
  </si>
  <si>
    <t xml:space="preserve">Article_9079</t>
  </si>
  <si>
    <t xml:space="preserve">Article_9075</t>
  </si>
  <si>
    <t xml:space="preserve">Article_9348</t>
  </si>
  <si>
    <t xml:space="preserve">Supplier_194</t>
  </si>
  <si>
    <t xml:space="preserve">Article_9923</t>
  </si>
  <si>
    <t xml:space="preserve">Supplier_269</t>
  </si>
  <si>
    <t xml:space="preserve">Article_2357</t>
  </si>
  <si>
    <t xml:space="preserve">Article_2435</t>
  </si>
  <si>
    <t xml:space="preserve">Article_8362</t>
  </si>
  <si>
    <t xml:space="preserve">Article_9102</t>
  </si>
  <si>
    <t xml:space="preserve">Article_9108</t>
  </si>
  <si>
    <t xml:space="preserve">Supplier_89</t>
  </si>
  <si>
    <t xml:space="preserve">Plant_19</t>
  </si>
  <si>
    <t xml:space="preserve">Article_923</t>
  </si>
  <si>
    <t xml:space="preserve">Supplier_245</t>
  </si>
  <si>
    <t xml:space="preserve">Article_5994</t>
  </si>
  <si>
    <t xml:space="preserve">Supplier_212</t>
  </si>
  <si>
    <t xml:space="preserve">Article_3459</t>
  </si>
  <si>
    <t xml:space="preserve">Article_5886</t>
  </si>
  <si>
    <t xml:space="preserve">Article_4960</t>
  </si>
  <si>
    <t xml:space="preserve">Article_3570</t>
  </si>
  <si>
    <t xml:space="preserve">Article_3226</t>
  </si>
  <si>
    <t xml:space="preserve">Article_3219</t>
  </si>
  <si>
    <t xml:space="preserve">Article_3801</t>
  </si>
  <si>
    <t xml:space="preserve">Supplier_295</t>
  </si>
  <si>
    <t xml:space="preserve">Article_1574</t>
  </si>
  <si>
    <t xml:space="preserve">Article_1582</t>
  </si>
  <si>
    <t xml:space="preserve">Supplier_214</t>
  </si>
  <si>
    <t xml:space="preserve">Article_4193</t>
  </si>
  <si>
    <t xml:space="preserve">Article_4188</t>
  </si>
  <si>
    <t xml:space="preserve">Article_4049</t>
  </si>
  <si>
    <t xml:space="preserve">Article_4055</t>
  </si>
  <si>
    <t xml:space="preserve">Article_4062</t>
  </si>
  <si>
    <t xml:space="preserve">Article_4069</t>
  </si>
  <si>
    <t xml:space="preserve">Supplier_222</t>
  </si>
  <si>
    <t xml:space="preserve">Article_8526</t>
  </si>
  <si>
    <t xml:space="preserve">Article_8538</t>
  </si>
  <si>
    <t xml:space="preserve">Article_8401</t>
  </si>
  <si>
    <t xml:space="preserve">Article_8419</t>
  </si>
  <si>
    <t xml:space="preserve">Article_8411</t>
  </si>
  <si>
    <t xml:space="preserve">Article_1752</t>
  </si>
  <si>
    <t xml:space="preserve">Article_1712</t>
  </si>
  <si>
    <t xml:space="preserve">Article_8406</t>
  </si>
  <si>
    <t xml:space="preserve">Article_1741</t>
  </si>
  <si>
    <t xml:space="preserve">Article_1746</t>
  </si>
  <si>
    <t xml:space="preserve">Article_8418</t>
  </si>
  <si>
    <t xml:space="preserve">Article_1530</t>
  </si>
  <si>
    <t xml:space="preserve">Article_1840</t>
  </si>
  <si>
    <t xml:space="preserve">Article_1551</t>
  </si>
  <si>
    <t xml:space="preserve">Article_1548</t>
  </si>
  <si>
    <t xml:space="preserve">Article_1527</t>
  </si>
  <si>
    <t xml:space="preserve">Article_1855</t>
  </si>
  <si>
    <t xml:space="preserve">Article_1539</t>
  </si>
  <si>
    <t xml:space="preserve">Supplier_106</t>
  </si>
  <si>
    <t xml:space="preserve">Article_1976</t>
  </si>
  <si>
    <t xml:space="preserve">Article_1958</t>
  </si>
  <si>
    <t xml:space="preserve">Article_2003</t>
  </si>
  <si>
    <t xml:space="preserve">Article_1995</t>
  </si>
  <si>
    <t xml:space="preserve">Article_1994</t>
  </si>
  <si>
    <t xml:space="preserve">Article_1716</t>
  </si>
  <si>
    <t xml:space="preserve">Article_1723</t>
  </si>
  <si>
    <t xml:space="preserve">Article_1728</t>
  </si>
  <si>
    <t xml:space="preserve">Article_1732</t>
  </si>
  <si>
    <t xml:space="preserve">Supplier_192</t>
  </si>
  <si>
    <t xml:space="preserve">Article_3127</t>
  </si>
  <si>
    <t xml:space="preserve">Article_3133</t>
  </si>
  <si>
    <t xml:space="preserve">Article_2999</t>
  </si>
  <si>
    <t xml:space="preserve">Article_3007</t>
  </si>
  <si>
    <t xml:space="preserve">Article_3177</t>
  </si>
  <si>
    <t xml:space="preserve">Supplier_365</t>
  </si>
  <si>
    <t xml:space="preserve">Article_1810</t>
  </si>
  <si>
    <t xml:space="preserve">Article_1862</t>
  </si>
  <si>
    <t xml:space="preserve">Article_1816</t>
  </si>
  <si>
    <t xml:space="preserve">Supplier_83</t>
  </si>
  <si>
    <t xml:space="preserve">Article_2139</t>
  </si>
  <si>
    <t xml:space="preserve">Supplier_342</t>
  </si>
  <si>
    <t xml:space="preserve">Article_5298</t>
  </si>
  <si>
    <t xml:space="preserve">Article_3649</t>
  </si>
  <si>
    <t xml:space="preserve">Article_3604</t>
  </si>
  <si>
    <t xml:space="preserve">Article_9681</t>
  </si>
  <si>
    <t xml:space="preserve">Supplier_322</t>
  </si>
  <si>
    <t xml:space="preserve">Article_3256</t>
  </si>
  <si>
    <t xml:space="preserve">Article_6812</t>
  </si>
  <si>
    <t xml:space="preserve">Article_6827</t>
  </si>
  <si>
    <t xml:space="preserve">Article_6822</t>
  </si>
  <si>
    <t xml:space="preserve">Article_6835</t>
  </si>
  <si>
    <t xml:space="preserve">Article_6831</t>
  </si>
  <si>
    <t xml:space="preserve">Article_6844</t>
  </si>
  <si>
    <t xml:space="preserve">Article_6840</t>
  </si>
  <si>
    <t xml:space="preserve">Article_6855</t>
  </si>
  <si>
    <t xml:space="preserve">Article_6859</t>
  </si>
  <si>
    <t xml:space="preserve">Article_6849</t>
  </si>
  <si>
    <t xml:space="preserve">Article_6854</t>
  </si>
  <si>
    <t xml:space="preserve">Article_6874</t>
  </si>
  <si>
    <t xml:space="preserve">Article_6869</t>
  </si>
  <si>
    <t xml:space="preserve">Article_6889</t>
  </si>
  <si>
    <t xml:space="preserve">Article_6893</t>
  </si>
  <si>
    <t xml:space="preserve">Article_6876</t>
  </si>
  <si>
    <t xml:space="preserve">Article_6863</t>
  </si>
  <si>
    <t xml:space="preserve">Supplier_278</t>
  </si>
  <si>
    <t xml:space="preserve">Article_3647</t>
  </si>
  <si>
    <t xml:space="preserve">Article_3666</t>
  </si>
  <si>
    <t xml:space="preserve">Article_3740</t>
  </si>
  <si>
    <t xml:space="preserve">Article_3752</t>
  </si>
  <si>
    <t xml:space="preserve">Article_3695</t>
  </si>
  <si>
    <t xml:space="preserve">Article_3709</t>
  </si>
  <si>
    <t xml:space="preserve">Article_9317</t>
  </si>
  <si>
    <t xml:space="preserve">Supplier_261</t>
  </si>
  <si>
    <t xml:space="preserve">Article_3526</t>
  </si>
  <si>
    <t xml:space="preserve">Article_3480</t>
  </si>
  <si>
    <t xml:space="preserve">Article_3487</t>
  </si>
  <si>
    <t xml:space="preserve">Supplier_225</t>
  </si>
  <si>
    <t xml:space="preserve">Article_2145</t>
  </si>
  <si>
    <t xml:space="preserve">Article_2156</t>
  </si>
  <si>
    <t xml:space="preserve">Article_1700</t>
  </si>
  <si>
    <t xml:space="preserve">Article_1704</t>
  </si>
  <si>
    <t xml:space="preserve">Supplier_100</t>
  </si>
  <si>
    <t xml:space="preserve">Article_8120</t>
  </si>
  <si>
    <t xml:space="preserve">Supplier_233</t>
  </si>
  <si>
    <t xml:space="preserve">Article_7320</t>
  </si>
  <si>
    <t xml:space="preserve">Supplier_232</t>
  </si>
  <si>
    <t xml:space="preserve">Article_1514</t>
  </si>
  <si>
    <t xml:space="preserve">Article_1510</t>
  </si>
  <si>
    <t xml:space="preserve">Article_3022</t>
  </si>
  <si>
    <t xml:space="preserve">Article_4987</t>
  </si>
  <si>
    <t xml:space="preserve">Article_1497</t>
  </si>
  <si>
    <t xml:space="preserve">Article_1455</t>
  </si>
  <si>
    <t xml:space="preserve">Article_1449</t>
  </si>
  <si>
    <t xml:space="preserve">Article_1484</t>
  </si>
  <si>
    <t xml:space="preserve">Article_1489</t>
  </si>
  <si>
    <t xml:space="preserve">Article_1463</t>
  </si>
  <si>
    <t xml:space="preserve">Article_1432</t>
  </si>
  <si>
    <t xml:space="preserve">Article_1426</t>
  </si>
  <si>
    <t xml:space="preserve">Supplier_349</t>
  </si>
  <si>
    <t xml:space="preserve">Article_4842</t>
  </si>
  <si>
    <t xml:space="preserve">Article_4850</t>
  </si>
  <si>
    <t xml:space="preserve">Supplier_156</t>
  </si>
  <si>
    <t xml:space="preserve">Article_4904</t>
  </si>
  <si>
    <t xml:space="preserve">Article_4829</t>
  </si>
  <si>
    <t xml:space="preserve">Article_4549</t>
  </si>
  <si>
    <t xml:space="preserve">Article_1414</t>
  </si>
  <si>
    <t xml:space="preserve">Article_1377</t>
  </si>
  <si>
    <t xml:space="preserve">Article_1382</t>
  </si>
  <si>
    <t xml:space="preserve">Article_1419</t>
  </si>
  <si>
    <t xml:space="preserve">Article_1400</t>
  </si>
  <si>
    <t xml:space="preserve">Article_4891</t>
  </si>
  <si>
    <t xml:space="preserve">Article_4259</t>
  </si>
  <si>
    <t xml:space="preserve">Article_1403</t>
  </si>
  <si>
    <t xml:space="preserve">Article_1334</t>
  </si>
  <si>
    <t xml:space="preserve">Article_1365</t>
  </si>
  <si>
    <t xml:space="preserve">Article_1369</t>
  </si>
  <si>
    <t xml:space="preserve">Article_4916</t>
  </si>
  <si>
    <t xml:space="preserve">Article_4907</t>
  </si>
  <si>
    <t xml:space="preserve">Article_1354</t>
  </si>
  <si>
    <t xml:space="preserve">Article_1341</t>
  </si>
  <si>
    <t xml:space="preserve">Article_1360</t>
  </si>
  <si>
    <t xml:space="preserve">Article_4556</t>
  </si>
  <si>
    <t xml:space="preserve">Article_3186</t>
  </si>
  <si>
    <t xml:space="preserve">Article_3199</t>
  </si>
  <si>
    <t xml:space="preserve">Article_3231</t>
  </si>
  <si>
    <t xml:space="preserve">Supplier_115</t>
  </si>
  <si>
    <t xml:space="preserve">Plant_3</t>
  </si>
  <si>
    <t xml:space="preserve">Article_2453</t>
  </si>
  <si>
    <t xml:space="preserve">Article_2515</t>
  </si>
  <si>
    <t xml:space="preserve">Article_2508</t>
  </si>
  <si>
    <t xml:space="preserve">Article_2525</t>
  </si>
  <si>
    <t xml:space="preserve">Article_2499</t>
  </si>
  <si>
    <t xml:space="preserve">Article_2568</t>
  </si>
  <si>
    <t xml:space="preserve">Article_2582</t>
  </si>
  <si>
    <t xml:space="preserve">Article_2548</t>
  </si>
  <si>
    <t xml:space="preserve">Article_2589</t>
  </si>
  <si>
    <t xml:space="preserve">Article_2314</t>
  </si>
  <si>
    <t xml:space="preserve">Article_2392</t>
  </si>
  <si>
    <t xml:space="preserve">Article_2379</t>
  </si>
  <si>
    <t xml:space="preserve">Article_2371</t>
  </si>
  <si>
    <t xml:space="preserve">Article_3429</t>
  </si>
  <si>
    <t xml:space="preserve">Article_3411</t>
  </si>
  <si>
    <t xml:space="preserve">Supplier_10</t>
  </si>
  <si>
    <t xml:space="preserve">Article_1570</t>
  </si>
  <si>
    <t xml:space="preserve">Article_2816</t>
  </si>
  <si>
    <t xml:space="preserve">Article_2829</t>
  </si>
  <si>
    <t xml:space="preserve">Article_3512</t>
  </si>
  <si>
    <t xml:space="preserve">Article_3498</t>
  </si>
  <si>
    <t xml:space="preserve">Article_5075</t>
  </si>
  <si>
    <t xml:space="preserve">Article_5060</t>
  </si>
  <si>
    <t xml:space="preserve">Supplier_239</t>
  </si>
  <si>
    <t xml:space="preserve">Article_2012</t>
  </si>
  <si>
    <t xml:space="preserve">Article_2946</t>
  </si>
  <si>
    <t xml:space="preserve">Supplier_12</t>
  </si>
  <si>
    <t xml:space="preserve">Article_2298</t>
  </si>
  <si>
    <t xml:space="preserve">Article_2765</t>
  </si>
  <si>
    <t xml:space="preserve">Supplier_69</t>
  </si>
  <si>
    <t xml:space="preserve">Article_335</t>
  </si>
  <si>
    <t xml:space="preserve">Article_2239</t>
  </si>
  <si>
    <t xml:space="preserve">Supplier_123</t>
  </si>
  <si>
    <t xml:space="preserve">Article_1525</t>
  </si>
  <si>
    <t xml:space="preserve">Article_1703</t>
  </si>
  <si>
    <t xml:space="preserve">Article_1699</t>
  </si>
  <si>
    <t xml:space="preserve">Article_1693</t>
  </si>
  <si>
    <t xml:space="preserve">Article_1683</t>
  </si>
  <si>
    <t xml:space="preserve">Article_1676</t>
  </si>
  <si>
    <t xml:space="preserve">Article_1669</t>
  </si>
  <si>
    <t xml:space="preserve">Article_1646</t>
  </si>
  <si>
    <t xml:space="preserve">Article_1640</t>
  </si>
  <si>
    <t xml:space="preserve">Article_1631</t>
  </si>
  <si>
    <t xml:space="preserve">Article_1624</t>
  </si>
  <si>
    <t xml:space="preserve">Supplier_23</t>
  </si>
  <si>
    <t xml:space="preserve">Article_4773</t>
  </si>
  <si>
    <t xml:space="preserve">Supplier_3</t>
  </si>
  <si>
    <t xml:space="preserve">Article_1567</t>
  </si>
  <si>
    <t xml:space="preserve">Article_2432</t>
  </si>
  <si>
    <t xml:space="preserve">Article_3817</t>
  </si>
  <si>
    <t xml:space="preserve">Supplier_85</t>
  </si>
  <si>
    <t xml:space="preserve">Article_2244</t>
  </si>
  <si>
    <t xml:space="preserve">Supplier_254</t>
  </si>
  <si>
    <t xml:space="preserve">Article_3925</t>
  </si>
  <si>
    <t xml:space="preserve">Supplier_163</t>
  </si>
  <si>
    <t xml:space="preserve">Article_4720</t>
  </si>
  <si>
    <t xml:space="preserve">Supplier_162</t>
  </si>
  <si>
    <t xml:space="preserve">Article_2874</t>
  </si>
  <si>
    <t xml:space="preserve">Supplier_43</t>
  </si>
  <si>
    <t xml:space="preserve">Article_2292</t>
  </si>
  <si>
    <t xml:space="preserve">Supplier_164</t>
  </si>
  <si>
    <t xml:space="preserve">Article_2778</t>
  </si>
  <si>
    <t xml:space="preserve">Supplier_358</t>
  </si>
  <si>
    <t xml:space="preserve">Article_2960</t>
  </si>
  <si>
    <t xml:space="preserve">Article_2634</t>
  </si>
  <si>
    <t xml:space="preserve">Article_2656</t>
  </si>
  <si>
    <t xml:space="preserve">Article_2649</t>
  </si>
  <si>
    <t xml:space="preserve">Article_3562</t>
  </si>
  <si>
    <t xml:space="preserve">Article_3545</t>
  </si>
  <si>
    <t xml:space="preserve">Article_4100</t>
  </si>
  <si>
    <t xml:space="preserve">Article_4105</t>
  </si>
  <si>
    <t xml:space="preserve">Article_4919</t>
  </si>
  <si>
    <t xml:space="preserve">Article_5016</t>
  </si>
  <si>
    <t xml:space="preserve">Article_5008</t>
  </si>
  <si>
    <t xml:space="preserve">Article_4934</t>
  </si>
  <si>
    <t xml:space="preserve">Article_4926</t>
  </si>
  <si>
    <t xml:space="preserve">Article_5026</t>
  </si>
  <si>
    <t xml:space="preserve">Article_5031</t>
  </si>
  <si>
    <t xml:space="preserve">Article_5300</t>
  </si>
  <si>
    <t xml:space="preserve">Article_5292</t>
  </si>
  <si>
    <t xml:space="preserve">Article_5283</t>
  </si>
  <si>
    <t xml:space="preserve">Article_5276</t>
  </si>
  <si>
    <t xml:space="preserve">Article_5273</t>
  </si>
  <si>
    <t xml:space="preserve">Article_5265</t>
  </si>
  <si>
    <t xml:space="preserve">Article_5467</t>
  </si>
  <si>
    <t xml:space="preserve">Article_5491</t>
  </si>
  <si>
    <t xml:space="preserve">Article_5509</t>
  </si>
  <si>
    <t xml:space="preserve">Supplier_305</t>
  </si>
  <si>
    <t xml:space="preserve">Article_1606</t>
  </si>
  <si>
    <t xml:space="preserve">Supplier_297</t>
  </si>
  <si>
    <t xml:space="preserve">Article_4862</t>
  </si>
  <si>
    <t xml:space="preserve">Supplier_79</t>
  </si>
  <si>
    <t xml:space="preserve">Article_2790</t>
  </si>
  <si>
    <t xml:space="preserve">Article_2844</t>
  </si>
  <si>
    <t xml:space="preserve">Article_7152</t>
  </si>
  <si>
    <t xml:space="preserve">Article_4716</t>
  </si>
  <si>
    <t xml:space="preserve">Supplier_59</t>
  </si>
  <si>
    <t xml:space="preserve">Article_5221</t>
  </si>
  <si>
    <t xml:space="preserve">Supplier_122</t>
  </si>
  <si>
    <t xml:space="preserve">Article_2137</t>
  </si>
  <si>
    <t xml:space="preserve">Supplier_19</t>
  </si>
  <si>
    <t xml:space="preserve">Article_4746</t>
  </si>
  <si>
    <t xml:space="preserve">Article_4737</t>
  </si>
  <si>
    <t xml:space="preserve">Article_4756</t>
  </si>
  <si>
    <t xml:space="preserve">Article_4750</t>
  </si>
  <si>
    <t xml:space="preserve">Supplier_56</t>
  </si>
  <si>
    <t xml:space="preserve">Article_4811</t>
  </si>
  <si>
    <t xml:space="preserve">Article_5209</t>
  </si>
  <si>
    <t xml:space="preserve">Article_5194</t>
  </si>
  <si>
    <t xml:space="preserve">Supplier_128</t>
  </si>
  <si>
    <t xml:space="preserve">Article_2924</t>
  </si>
  <si>
    <t xml:space="preserve">Article_3744</t>
  </si>
  <si>
    <t xml:space="preserve">Article_3703</t>
  </si>
  <si>
    <t xml:space="preserve">Supplier_129</t>
  </si>
  <si>
    <t xml:space="preserve">Article_1954</t>
  </si>
  <si>
    <t xml:space="preserve">Article_2070</t>
  </si>
  <si>
    <t xml:space="preserve">Article_2881</t>
  </si>
  <si>
    <t xml:space="preserve">Article_2951</t>
  </si>
  <si>
    <t xml:space="preserve">Article_5306</t>
  </si>
  <si>
    <t xml:space="preserve">Article_5528</t>
  </si>
  <si>
    <t xml:space="preserve">Supplier_209</t>
  </si>
  <si>
    <t xml:space="preserve">Article_2332</t>
  </si>
  <si>
    <t xml:space="preserve">Supplier_52</t>
  </si>
  <si>
    <t xml:space="preserve">Plant_10</t>
  </si>
  <si>
    <t xml:space="preserve">Article_2627</t>
  </si>
  <si>
    <t xml:space="preserve">Supplier_317</t>
  </si>
  <si>
    <t xml:space="preserve">Article_5097</t>
  </si>
  <si>
    <t xml:space="preserve">Article_5252</t>
  </si>
  <si>
    <t xml:space="preserve">Article_5258</t>
  </si>
  <si>
    <t xml:space="preserve">Article_5241</t>
  </si>
  <si>
    <t xml:space="preserve">Article_5246</t>
  </si>
  <si>
    <t xml:space="preserve">Article_5230</t>
  </si>
  <si>
    <t xml:space="preserve">Article_5238</t>
  </si>
  <si>
    <t xml:space="preserve">Article_5224</t>
  </si>
  <si>
    <t xml:space="preserve">Article_5709</t>
  </si>
  <si>
    <t xml:space="preserve">Article_5702</t>
  </si>
  <si>
    <t xml:space="preserve">Article_5694</t>
  </si>
  <si>
    <t xml:space="preserve">Supplier_301</t>
  </si>
  <si>
    <t xml:space="preserve">Article_3131</t>
  </si>
  <si>
    <t xml:space="preserve">Article_3136</t>
  </si>
  <si>
    <t xml:space="preserve">Article_3152</t>
  </si>
  <si>
    <t xml:space="preserve">Article_3139</t>
  </si>
  <si>
    <t xml:space="preserve">Article_3145</t>
  </si>
  <si>
    <t xml:space="preserve">Article_3086</t>
  </si>
  <si>
    <t xml:space="preserve">Article_3093</t>
  </si>
  <si>
    <t xml:space="preserve">Article_3074</t>
  </si>
  <si>
    <t xml:space="preserve">Article_3081</t>
  </si>
  <si>
    <t xml:space="preserve">Article_3107</t>
  </si>
  <si>
    <t xml:space="preserve">Article_3112</t>
  </si>
  <si>
    <t xml:space="preserve">Article_3103</t>
  </si>
  <si>
    <t xml:space="preserve">Article_3044</t>
  </si>
  <si>
    <t xml:space="preserve">Article_3039</t>
  </si>
  <si>
    <t xml:space="preserve">Article_2997</t>
  </si>
  <si>
    <t xml:space="preserve">Article_4857</t>
  </si>
  <si>
    <t xml:space="preserve">Article_5197</t>
  </si>
  <si>
    <t xml:space="preserve">Article_5350</t>
  </si>
  <si>
    <t xml:space="preserve">Article_5343</t>
  </si>
  <si>
    <t xml:space="preserve">Supplier_364</t>
  </si>
  <si>
    <t xml:space="preserve">Article_2690</t>
  </si>
  <si>
    <t xml:space="preserve">Article_2687</t>
  </si>
  <si>
    <t xml:space="preserve">Article_2723</t>
  </si>
  <si>
    <t xml:space="preserve">Article_2709</t>
  </si>
  <si>
    <t xml:space="preserve">Article_2736</t>
  </si>
  <si>
    <t xml:space="preserve">Article_2740</t>
  </si>
  <si>
    <t xml:space="preserve">Article_2725</t>
  </si>
  <si>
    <t xml:space="preserve">Article_3836</t>
  </si>
  <si>
    <t xml:space="preserve">Article_3842</t>
  </si>
  <si>
    <t xml:space="preserve">Article_3878</t>
  </si>
  <si>
    <t xml:space="preserve">Article_7160</t>
  </si>
  <si>
    <t xml:space="preserve">Article_3902</t>
  </si>
  <si>
    <t xml:space="preserve">Article_3886</t>
  </si>
  <si>
    <t xml:space="preserve">Article_3895</t>
  </si>
  <si>
    <t xml:space="preserve">Article_4160</t>
  </si>
  <si>
    <t xml:space="preserve">Article_4169</t>
  </si>
  <si>
    <t xml:space="preserve">Article_4443</t>
  </si>
  <si>
    <t xml:space="preserve">Article_4450</t>
  </si>
  <si>
    <t xml:space="preserve">Supplier_316</t>
  </si>
  <si>
    <t xml:space="preserve">Article_3393</t>
  </si>
  <si>
    <t xml:space="preserve">Article_3386</t>
  </si>
  <si>
    <t xml:space="preserve">Article_3966</t>
  </si>
  <si>
    <t xml:space="preserve">Article_3960</t>
  </si>
  <si>
    <t xml:space="preserve">Article_4002</t>
  </si>
  <si>
    <t xml:space="preserve">Article_3824</t>
  </si>
  <si>
    <t xml:space="preserve">Article_3830</t>
  </si>
  <si>
    <t xml:space="preserve">Article_4910</t>
  </si>
  <si>
    <t xml:space="preserve">Article_3268</t>
  </si>
  <si>
    <t xml:space="preserve">Article_3285</t>
  </si>
  <si>
    <t xml:space="preserve">Article_3288</t>
  </si>
  <si>
    <t xml:space="preserve">Article_3293</t>
  </si>
  <si>
    <t xml:space="preserve">Article_3302</t>
  </si>
  <si>
    <t xml:space="preserve">Article_7193</t>
  </si>
  <si>
    <t xml:space="preserve">Article_7183</t>
  </si>
  <si>
    <t xml:space="preserve">Article_7180</t>
  </si>
  <si>
    <t xml:space="preserve">Article_7181</t>
  </si>
  <si>
    <t xml:space="preserve">Article_7177</t>
  </si>
  <si>
    <t xml:space="preserve">Article_7171</t>
  </si>
  <si>
    <t xml:space="preserve">Article_7099</t>
  </si>
  <si>
    <t xml:space="preserve">Article_7104</t>
  </si>
  <si>
    <t xml:space="preserve">Article_7093</t>
  </si>
  <si>
    <t xml:space="preserve">Supplier_21</t>
  </si>
  <si>
    <t xml:space="preserve">Article_8391</t>
  </si>
  <si>
    <t xml:space="preserve">Supplier_255</t>
  </si>
  <si>
    <t xml:space="preserve">Article_4410</t>
  </si>
  <si>
    <t xml:space="preserve">Article_5795</t>
  </si>
  <si>
    <t xml:space="preserve">Supplier_345</t>
  </si>
  <si>
    <t xml:space="preserve">Article_3025</t>
  </si>
  <si>
    <t xml:space="preserve">Article_3066</t>
  </si>
  <si>
    <t xml:space="preserve">Article_4877</t>
  </si>
  <si>
    <t xml:space="preserve">Article_4885</t>
  </si>
  <si>
    <t xml:space="preserve">Article_4865</t>
  </si>
  <si>
    <t xml:space="preserve">Article_4823</t>
  </si>
  <si>
    <t xml:space="preserve">Article_6166</t>
  </si>
  <si>
    <t xml:space="preserve">Article_6156</t>
  </si>
  <si>
    <t xml:space="preserve">Article_6162</t>
  </si>
  <si>
    <t xml:space="preserve">Article_4675</t>
  </si>
  <si>
    <t xml:space="preserve">Article_4689</t>
  </si>
  <si>
    <t xml:space="preserve">Article_4696</t>
  </si>
  <si>
    <t xml:space="preserve">Article_4702</t>
  </si>
  <si>
    <t xml:space="preserve">Article_4709</t>
  </si>
  <si>
    <t xml:space="preserve">Article_4715</t>
  </si>
  <si>
    <t xml:space="preserve">Article_4721</t>
  </si>
  <si>
    <t xml:space="preserve">Article_4624</t>
  </si>
  <si>
    <t xml:space="preserve">Article_4631</t>
  </si>
  <si>
    <t xml:space="preserve">Article_4636</t>
  </si>
  <si>
    <t xml:space="preserve">Article_4642</t>
  </si>
  <si>
    <t xml:space="preserve">Article_4651</t>
  </si>
  <si>
    <t xml:space="preserve">Article_4658</t>
  </si>
  <si>
    <t xml:space="preserve">Article_4664</t>
  </si>
  <si>
    <t xml:space="preserve">Article_4777</t>
  </si>
  <si>
    <t xml:space="preserve">Article_4789</t>
  </si>
  <si>
    <t xml:space="preserve">Article_4784</t>
  </si>
  <si>
    <t xml:space="preserve">Article_6082</t>
  </si>
  <si>
    <t xml:space="preserve">Article_6076</t>
  </si>
  <si>
    <t xml:space="preserve">Article_3246</t>
  </si>
  <si>
    <t xml:space="preserve">Article_6829</t>
  </si>
  <si>
    <t xml:space="preserve">Article_1813</t>
  </si>
  <si>
    <t xml:space="preserve">Article_3213</t>
  </si>
  <si>
    <t xml:space="preserve">Article_3218</t>
  </si>
  <si>
    <t xml:space="preserve">Article_3657</t>
  </si>
  <si>
    <t xml:space="preserve">Article_3952</t>
  </si>
  <si>
    <t xml:space="preserve">Article_4470</t>
  </si>
  <si>
    <t xml:space="preserve">Supplier_356</t>
  </si>
  <si>
    <t xml:space="preserve">Article_5144</t>
  </si>
  <si>
    <t xml:space="preserve">Article_5109</t>
  </si>
  <si>
    <t xml:space="preserve">Supplier_98</t>
  </si>
  <si>
    <t xml:space="preserve">Article_3343</t>
  </si>
  <si>
    <t xml:space="preserve">Article_3354</t>
  </si>
  <si>
    <t xml:space="preserve">Article_3615</t>
  </si>
  <si>
    <t xml:space="preserve">Article_3576</t>
  </si>
  <si>
    <t xml:space="preserve">Article_3592</t>
  </si>
  <si>
    <t xml:space="preserve">Article_3584</t>
  </si>
  <si>
    <t xml:space="preserve">Article_3933</t>
  </si>
  <si>
    <t xml:space="preserve">Supplier_133</t>
  </si>
  <si>
    <t xml:space="preserve">Article_7196</t>
  </si>
  <si>
    <t xml:space="preserve">Supplier_71</t>
  </si>
  <si>
    <t xml:space="preserve">Article_2441</t>
  </si>
  <si>
    <t xml:space="preserve">Article_2424</t>
  </si>
  <si>
    <t xml:space="preserve">Article_2402</t>
  </si>
  <si>
    <t xml:space="preserve">Article_3313</t>
  </si>
  <si>
    <t xml:space="preserve">Article_3316</t>
  </si>
  <si>
    <t xml:space="preserve">Article_3321</t>
  </si>
  <si>
    <t xml:space="preserve">Article_3328</t>
  </si>
  <si>
    <t xml:space="preserve">Article_3331</t>
  </si>
  <si>
    <t xml:space="preserve">Article_3445</t>
  </si>
  <si>
    <t xml:space="preserve">Article_3442</t>
  </si>
  <si>
    <t xml:space="preserve">Article_3355</t>
  </si>
  <si>
    <t xml:space="preserve">Article_6774</t>
  </si>
  <si>
    <t xml:space="preserve">Article_3362</t>
  </si>
  <si>
    <t xml:space="preserve">Article_6778</t>
  </si>
  <si>
    <t xml:space="preserve">Article_4805</t>
  </si>
  <si>
    <t xml:space="preserve">Article_4814</t>
  </si>
  <si>
    <t xml:space="preserve">Article_4809</t>
  </si>
  <si>
    <t xml:space="preserve">Article_4736</t>
  </si>
  <si>
    <t xml:space="preserve">Article_4732</t>
  </si>
  <si>
    <t xml:space="preserve">Article_4726</t>
  </si>
  <si>
    <t xml:space="preserve">Article_4830</t>
  </si>
  <si>
    <t xml:space="preserve">Article_7117</t>
  </si>
  <si>
    <t xml:space="preserve">Supplier_308</t>
  </si>
  <si>
    <t xml:space="preserve">Article_5108</t>
  </si>
  <si>
    <t xml:space="preserve">Article_5125</t>
  </si>
  <si>
    <t xml:space="preserve">Article_5090</t>
  </si>
  <si>
    <t xml:space="preserve">Article_5084</t>
  </si>
  <si>
    <t xml:space="preserve">Article_2756</t>
  </si>
  <si>
    <t xml:space="preserve">Article_2762</t>
  </si>
  <si>
    <t xml:space="preserve">Article_2747</t>
  </si>
  <si>
    <t xml:space="preserve">Article_5550</t>
  </si>
  <si>
    <t xml:space="preserve">Article_2684</t>
  </si>
  <si>
    <t xml:space="preserve">Article_2679</t>
  </si>
  <si>
    <t xml:space="preserve">Article_2662</t>
  </si>
  <si>
    <t xml:space="preserve">Article_6755</t>
  </si>
  <si>
    <t xml:space="preserve">Article_2700</t>
  </si>
  <si>
    <t xml:space="preserve">Article_2693</t>
  </si>
  <si>
    <t xml:space="preserve">Article_3063</t>
  </si>
  <si>
    <t xml:space="preserve">Article_2994</t>
  </si>
  <si>
    <t xml:space="preserve">Article_2975</t>
  </si>
  <si>
    <t xml:space="preserve">Article_2969</t>
  </si>
  <si>
    <t xml:space="preserve">Article_3016</t>
  </si>
  <si>
    <t xml:space="preserve">Article_3008</t>
  </si>
  <si>
    <t xml:space="preserve">Article_3005</t>
  </si>
  <si>
    <t xml:space="preserve">Article_3875</t>
  </si>
  <si>
    <t xml:space="preserve">Article_3859</t>
  </si>
  <si>
    <t xml:space="preserve">Article_5133</t>
  </si>
  <si>
    <t xml:space="preserve">Article_5126</t>
  </si>
  <si>
    <t xml:space="preserve">Supplier_330</t>
  </si>
  <si>
    <t xml:space="preserve">Article_4953</t>
  </si>
  <si>
    <t xml:space="preserve">Article_5070</t>
  </si>
  <si>
    <t xml:space="preserve">Article_5072</t>
  </si>
  <si>
    <t xml:space="preserve">Article_2342</t>
  </si>
  <si>
    <t xml:space="preserve">Article_2397</t>
  </si>
  <si>
    <t xml:space="preserve">Article_3533</t>
  </si>
  <si>
    <t xml:space="preserve">Article_3383</t>
  </si>
  <si>
    <t xml:space="preserve">Article_3375</t>
  </si>
  <si>
    <t xml:space="preserve">Article_4520</t>
  </si>
  <si>
    <t xml:space="preserve">Supplier_340</t>
  </si>
  <si>
    <t xml:space="preserve">Article_4454</t>
  </si>
  <si>
    <t xml:space="preserve">Article_4461</t>
  </si>
  <si>
    <t xml:space="preserve">Article_4770</t>
  </si>
  <si>
    <t xml:space="preserve">Article_4760</t>
  </si>
  <si>
    <t xml:space="preserve">Supplier_99</t>
  </si>
  <si>
    <t xml:space="preserve">Article_4899</t>
  </si>
  <si>
    <t xml:space="preserve">Supplier_289</t>
  </si>
  <si>
    <t xml:space="preserve">Article_3687</t>
  </si>
  <si>
    <t xml:space="preserve">Article_3641</t>
  </si>
  <si>
    <t xml:space="preserve">Supplier_314</t>
  </si>
  <si>
    <t xml:space="preserve">Article_2907</t>
  </si>
  <si>
    <t xml:space="preserve">Article_2908</t>
  </si>
  <si>
    <t xml:space="preserve">Article_5371</t>
  </si>
  <si>
    <t xml:space="preserve">Supplier_147</t>
  </si>
  <si>
    <t xml:space="preserve">Article_4851</t>
  </si>
  <si>
    <t xml:space="preserve">Supplier_313</t>
  </si>
  <si>
    <t xml:space="preserve">Article_5750</t>
  </si>
  <si>
    <t xml:space="preserve">Article_5731</t>
  </si>
  <si>
    <t xml:space="preserve">Article_5763</t>
  </si>
  <si>
    <t xml:space="preserve">Article_5769</t>
  </si>
  <si>
    <t xml:space="preserve">Article_7174</t>
  </si>
  <si>
    <t xml:space="preserve">Article_5823</t>
  </si>
  <si>
    <t xml:space="preserve">Article_7168</t>
  </si>
  <si>
    <t xml:space="preserve">Article_5832</t>
  </si>
  <si>
    <t xml:space="preserve">Article_5805</t>
  </si>
  <si>
    <t xml:space="preserve">Article_5815</t>
  </si>
  <si>
    <t xml:space="preserve">Supplier_112</t>
  </si>
  <si>
    <t xml:space="preserve">Article_4550</t>
  </si>
  <si>
    <t xml:space="preserve">Supplier_249</t>
  </si>
  <si>
    <t xml:space="preserve">Article_7119</t>
  </si>
  <si>
    <t xml:space="preserve">Article_7123</t>
  </si>
  <si>
    <t xml:space="preserve">Plant_2</t>
  </si>
  <si>
    <t xml:space="preserve">Article_2813</t>
  </si>
  <si>
    <t xml:space="preserve">Supplier_28</t>
  </si>
  <si>
    <t xml:space="preserve">Article_5255</t>
  </si>
  <si>
    <t xml:space="preserve">Article_5260</t>
  </si>
  <si>
    <t xml:space="preserve">Article_5058</t>
  </si>
  <si>
    <t xml:space="preserve">Supplier_25</t>
  </si>
  <si>
    <t xml:space="preserve">Article_6753</t>
  </si>
  <si>
    <t xml:space="preserve">Article_3503</t>
  </si>
  <si>
    <t xml:space="preserve">Supplier_101</t>
  </si>
  <si>
    <t xml:space="preserve">Article_1825</t>
  </si>
  <si>
    <t xml:space="preserve">Article_5313</t>
  </si>
  <si>
    <t xml:space="preserve">Article_1660</t>
  </si>
  <si>
    <t xml:space="preserve">Article_3763</t>
  </si>
  <si>
    <t xml:space="preserve">Article_3678</t>
  </si>
  <si>
    <t xml:space="preserve">Article_3692</t>
  </si>
  <si>
    <t xml:space="preserve">Supplier_34</t>
  </si>
  <si>
    <t xml:space="preserve">Article_6825</t>
  </si>
  <si>
    <t xml:space="preserve">Article_6838</t>
  </si>
  <si>
    <t xml:space="preserve">Article_6833</t>
  </si>
  <si>
    <t xml:space="preserve">Article_6846</t>
  </si>
  <si>
    <t xml:space="preserve">Article_6843</t>
  </si>
  <si>
    <t xml:space="preserve">Article_6726</t>
  </si>
  <si>
    <t xml:space="preserve">Article_6729</t>
  </si>
  <si>
    <t xml:space="preserve">Article_6734</t>
  </si>
  <si>
    <t xml:space="preserve">Article_6736</t>
  </si>
  <si>
    <t xml:space="preserve">Article_6740</t>
  </si>
  <si>
    <t xml:space="preserve">Article_6749</t>
  </si>
  <si>
    <t xml:space="preserve">Article_2290</t>
  </si>
  <si>
    <t xml:space="preserve">Supplier_2</t>
  </si>
  <si>
    <t xml:space="preserve">Article_1608</t>
  </si>
  <si>
    <t xml:space="preserve">Article_6553</t>
  </si>
  <si>
    <t xml:space="preserve">Article_6521</t>
  </si>
  <si>
    <t xml:space="preserve">Article_8249</t>
  </si>
  <si>
    <t xml:space="preserve">Article_8247</t>
  </si>
  <si>
    <t xml:space="preserve">Article_6504</t>
  </si>
  <si>
    <t xml:space="preserve">Article_6517</t>
  </si>
  <si>
    <t xml:space="preserve">Article_2326</t>
  </si>
  <si>
    <t xml:space="preserve">Article_7774</t>
  </si>
  <si>
    <t xml:space="preserve">Article_2228</t>
  </si>
  <si>
    <t xml:space="preserve">Article_2614</t>
  </si>
  <si>
    <t xml:space="preserve">Article_3922</t>
  </si>
  <si>
    <t xml:space="preserve">Article_1884</t>
  </si>
  <si>
    <t xml:space="preserve">Article_1927</t>
  </si>
  <si>
    <t xml:space="preserve">Article_1915</t>
  </si>
  <si>
    <t xml:space="preserve">Article_2042</t>
  </si>
  <si>
    <t xml:space="preserve">Article_1993</t>
  </si>
  <si>
    <t xml:space="preserve">Article_1981</t>
  </si>
  <si>
    <t xml:space="preserve">Article_2016</t>
  </si>
  <si>
    <t xml:space="preserve">Article_2007</t>
  </si>
  <si>
    <t xml:space="preserve">Article_2461</t>
  </si>
  <si>
    <t xml:space="preserve">Article_2471</t>
  </si>
  <si>
    <t xml:space="preserve">Article_2483</t>
  </si>
  <si>
    <t xml:space="preserve">Article_2940</t>
  </si>
  <si>
    <t xml:space="preserve">Article_4705</t>
  </si>
  <si>
    <t xml:space="preserve">Article_3519</t>
  </si>
  <si>
    <t xml:space="preserve">Article_5200</t>
  </si>
  <si>
    <t xml:space="preserve">Article_5188</t>
  </si>
  <si>
    <t xml:space="preserve">Article_5179</t>
  </si>
  <si>
    <t xml:space="preserve">Article_2152</t>
  </si>
  <si>
    <t xml:space="preserve">Article_2076</t>
  </si>
  <si>
    <t xml:space="preserve">Article_2088</t>
  </si>
  <si>
    <t xml:space="preserve">Article_10134</t>
  </si>
  <si>
    <t xml:space="preserve">Supplier_75</t>
  </si>
  <si>
    <t xml:space="preserve">Article_10131</t>
  </si>
  <si>
    <t xml:space="preserve">Article_10130</t>
  </si>
  <si>
    <t xml:space="preserve">Article_2208</t>
  </si>
  <si>
    <t xml:space="preserve">Article_2222</t>
  </si>
  <si>
    <t xml:space="preserve">Article_5063</t>
  </si>
  <si>
    <t xml:space="preserve">Article_2878</t>
  </si>
  <si>
    <t xml:space="preserve">Article_6758</t>
  </si>
  <si>
    <t xml:space="preserve">Article_6762</t>
  </si>
  <si>
    <t xml:space="preserve">Article_6766</t>
  </si>
  <si>
    <t xml:space="preserve">Article_6519</t>
  </si>
  <si>
    <t xml:space="preserve">Article_6530</t>
  </si>
  <si>
    <t xml:space="preserve">Article_6526</t>
  </si>
  <si>
    <t xml:space="preserve">Article_6510</t>
  </si>
  <si>
    <t xml:space="preserve">Article_8258</t>
  </si>
  <si>
    <t xml:space="preserve">Article_8255</t>
  </si>
  <si>
    <t xml:space="preserve">Supplier_18</t>
  </si>
  <si>
    <t xml:space="preserve">Article_8387</t>
  </si>
  <si>
    <t xml:space="preserve">Article_2170</t>
  </si>
  <si>
    <t xml:space="preserve">Article_2178</t>
  </si>
  <si>
    <t xml:space="preserve">Article_1941</t>
  </si>
  <si>
    <t xml:space="preserve">Article_1972</t>
  </si>
  <si>
    <t xml:space="preserve">Article_2821</t>
  </si>
  <si>
    <t xml:space="preserve">Article_1580</t>
  </si>
  <si>
    <t xml:space="preserve">Supplier_231</t>
  </si>
  <si>
    <t xml:space="preserve">Plant_7</t>
  </si>
  <si>
    <t xml:space="preserve">Article_7976</t>
  </si>
  <si>
    <t xml:space="preserve">Article_7959</t>
  </si>
  <si>
    <t xml:space="preserve">Article_6908</t>
  </si>
  <si>
    <t xml:space="preserve">Article_6900</t>
  </si>
  <si>
    <t xml:space="preserve">Plant_21</t>
  </si>
  <si>
    <t xml:space="preserve">Article_3155</t>
  </si>
  <si>
    <t xml:space="preserve">Article_3143</t>
  </si>
  <si>
    <t xml:space="preserve">Article_3083</t>
  </si>
  <si>
    <t xml:space="preserve">Article_4006</t>
  </si>
  <si>
    <t xml:space="preserve">Supplier_333</t>
  </si>
  <si>
    <t xml:space="preserve">Article_8686</t>
  </si>
  <si>
    <t xml:space="preserve">Article_8679</t>
  </si>
  <si>
    <t xml:space="preserve">Article_5929</t>
  </si>
  <si>
    <t xml:space="preserve">Article_5943</t>
  </si>
  <si>
    <t xml:space="preserve">Supplier_275</t>
  </si>
  <si>
    <t xml:space="preserve">Article_8233</t>
  </si>
  <si>
    <t xml:space="preserve">Article_8244</t>
  </si>
  <si>
    <t xml:space="preserve">Article_8243</t>
  </si>
  <si>
    <t xml:space="preserve">Article_8223</t>
  </si>
  <si>
    <t xml:space="preserve">Article_10037</t>
  </si>
  <si>
    <t xml:space="preserve">Article_10043</t>
  </si>
  <si>
    <t xml:space="preserve">Supplier_237</t>
  </si>
  <si>
    <t xml:space="preserve">Article_8352</t>
  </si>
  <si>
    <t xml:space="preserve">Article_8366</t>
  </si>
  <si>
    <t xml:space="preserve">Article_8325</t>
  </si>
  <si>
    <t xml:space="preserve">Article_8323</t>
  </si>
  <si>
    <t xml:space="preserve">Article_8301</t>
  </si>
  <si>
    <t xml:space="preserve">Article_8305</t>
  </si>
  <si>
    <t xml:space="preserve">Article_8221</t>
  </si>
  <si>
    <t xml:space="preserve">Article_8227</t>
  </si>
  <si>
    <t xml:space="preserve">Article_8210</t>
  </si>
  <si>
    <t xml:space="preserve">Article_8218</t>
  </si>
  <si>
    <t xml:space="preserve">Article_8214</t>
  </si>
  <si>
    <t xml:space="preserve">Article_8196</t>
  </si>
  <si>
    <t xml:space="preserve">Article_8282</t>
  </si>
  <si>
    <t xml:space="preserve">Article_5845</t>
  </si>
  <si>
    <t xml:space="preserve">Article_5905</t>
  </si>
  <si>
    <t xml:space="preserve">Article_9720</t>
  </si>
  <si>
    <t xml:space="preserve">Article_9713</t>
  </si>
  <si>
    <t xml:space="preserve">Article_10149</t>
  </si>
  <si>
    <t xml:space="preserve">Article_8694</t>
  </si>
  <si>
    <t xml:space="preserve">Article_4711</t>
  </si>
  <si>
    <t xml:space="preserve">Article_4725</t>
  </si>
  <si>
    <t xml:space="preserve">Article_4620</t>
  </si>
  <si>
    <t xml:space="preserve">Article_4630</t>
  </si>
  <si>
    <t xml:space="preserve">Article_4634</t>
  </si>
  <si>
    <t xml:space="preserve">Article_4650</t>
  </si>
  <si>
    <t xml:space="preserve">Article_4657</t>
  </si>
  <si>
    <t xml:space="preserve">Article_6013</t>
  </si>
  <si>
    <t xml:space="preserve">Article_3076</t>
  </si>
  <si>
    <t xml:space="preserve">Article_5979</t>
  </si>
  <si>
    <t xml:space="preserve">Supplier_276</t>
  </si>
  <si>
    <t xml:space="preserve">Article_8102</t>
  </si>
  <si>
    <t xml:space="preserve">Article_8094</t>
  </si>
  <si>
    <t xml:space="preserve">Article_8193</t>
  </si>
  <si>
    <t xml:space="preserve">Article_8176</t>
  </si>
  <si>
    <t xml:space="preserve">Article_8487</t>
  </si>
  <si>
    <t xml:space="preserve">Article_8563</t>
  </si>
  <si>
    <t xml:space="preserve">Article_8574</t>
  </si>
  <si>
    <t xml:space="preserve">Article_8286</t>
  </si>
  <si>
    <t xml:space="preserve">Article_8268</t>
  </si>
  <si>
    <t xml:space="preserve">Article_9998</t>
  </si>
  <si>
    <t xml:space="preserve">Article_10007</t>
  </si>
  <si>
    <t xml:space="preserve">Article_8148</t>
  </si>
  <si>
    <t xml:space="preserve">Article_9577</t>
  </si>
  <si>
    <t xml:space="preserve">Article_9595</t>
  </si>
  <si>
    <t xml:space="preserve">Article_8347</t>
  </si>
  <si>
    <t xml:space="preserve">Article_9209</t>
  </si>
  <si>
    <t xml:space="preserve">Article_720</t>
  </si>
  <si>
    <t xml:space="preserve">Article_728</t>
  </si>
  <si>
    <t xml:space="preserve">Article_569</t>
  </si>
  <si>
    <t xml:space="preserve">Article_554</t>
  </si>
  <si>
    <t xml:space="preserve">Article_4761</t>
  </si>
  <si>
    <t xml:space="preserve">Article_4687</t>
  </si>
  <si>
    <t xml:space="preserve">Article_4743</t>
  </si>
  <si>
    <t xml:space="preserve">Article_4758</t>
  </si>
  <si>
    <t xml:space="preserve">Article_4772</t>
  </si>
  <si>
    <t xml:space="preserve">Article_4792</t>
  </si>
  <si>
    <t xml:space="preserve">Supplier_230</t>
  </si>
  <si>
    <t xml:space="preserve">Plant_18</t>
  </si>
  <si>
    <t xml:space="preserve">Article_7406</t>
  </si>
  <si>
    <t xml:space="preserve">Article_7403</t>
  </si>
  <si>
    <t xml:space="preserve">Article_5304</t>
  </si>
  <si>
    <t xml:space="preserve">Article_8643</t>
  </si>
  <si>
    <t xml:space="preserve">Article_4834</t>
  </si>
  <si>
    <t xml:space="preserve">Article_8575</t>
  </si>
  <si>
    <t xml:space="preserve">Article_8664</t>
  </si>
  <si>
    <t xml:space="preserve">Article_8569</t>
  </si>
  <si>
    <t xml:space="preserve">Supplier_90</t>
  </si>
  <si>
    <t xml:space="preserve">Article_8906</t>
  </si>
  <si>
    <t xml:space="preserve">Article_8868</t>
  </si>
  <si>
    <t xml:space="preserve">Article_8856</t>
  </si>
  <si>
    <t xml:space="preserve">Article_2707</t>
  </si>
  <si>
    <t xml:space="preserve">Article_2714</t>
  </si>
  <si>
    <t xml:space="preserve">Article_2809</t>
  </si>
  <si>
    <t xml:space="preserve">Article_2720</t>
  </si>
  <si>
    <t xml:space="preserve">Article_2889</t>
  </si>
  <si>
    <t xml:space="preserve">Article_2648</t>
  </si>
  <si>
    <t xml:space="preserve">Article_2925</t>
  </si>
  <si>
    <t xml:space="preserve">Article_1536</t>
  </si>
  <si>
    <t xml:space="preserve">Article_1532</t>
  </si>
  <si>
    <t xml:space="preserve">Article_4524</t>
  </si>
  <si>
    <t xml:space="preserve">Article_8898</t>
  </si>
  <si>
    <t xml:space="preserve">Article_1781</t>
  </si>
  <si>
    <t xml:space="preserve">Article_8842</t>
  </si>
  <si>
    <t xml:space="preserve">Article_9094</t>
  </si>
  <si>
    <t xml:space="preserve">Article_543</t>
  </si>
  <si>
    <t xml:space="preserve">Article_2772</t>
  </si>
  <si>
    <t xml:space="preserve">Article_1058</t>
  </si>
  <si>
    <t xml:space="preserve">Article_2518</t>
  </si>
  <si>
    <t xml:space="preserve">Article_844</t>
  </si>
  <si>
    <t xml:space="preserve">Article_1251</t>
  </si>
  <si>
    <t xml:space="preserve">Article_1246</t>
  </si>
  <si>
    <t xml:space="preserve">Article_5331</t>
  </si>
  <si>
    <t xml:space="preserve">Article_682</t>
  </si>
  <si>
    <t xml:space="preserve">Article_675</t>
  </si>
  <si>
    <t xml:space="preserve">Article_1261</t>
  </si>
  <si>
    <t xml:space="preserve">Article_1240</t>
  </si>
  <si>
    <t xml:space="preserve">Article_1226</t>
  </si>
  <si>
    <t xml:space="preserve">Article_8240</t>
  </si>
  <si>
    <t xml:space="preserve">Supplier_219</t>
  </si>
  <si>
    <t xml:space="preserve">Article_8121</t>
  </si>
  <si>
    <t xml:space="preserve">Article_3421</t>
  </si>
  <si>
    <t xml:space="preserve">Article_2957</t>
  </si>
  <si>
    <t xml:space="preserve">Article_2963</t>
  </si>
  <si>
    <t xml:space="preserve">Article_8225</t>
  </si>
  <si>
    <t xml:space="preserve">Article_8229</t>
  </si>
  <si>
    <t xml:space="preserve">Article_8226</t>
  </si>
  <si>
    <t xml:space="preserve">Article_8124</t>
  </si>
  <si>
    <t xml:space="preserve">Article_8107</t>
  </si>
  <si>
    <t xml:space="preserve">Article_8114</t>
  </si>
  <si>
    <t xml:space="preserve">Article_7295</t>
  </si>
  <si>
    <t xml:space="preserve">Article_7268</t>
  </si>
  <si>
    <t xml:space="preserve">Plant_22</t>
  </si>
  <si>
    <t xml:space="preserve">Article_2046</t>
  </si>
  <si>
    <t xml:space="preserve">Article_1221</t>
  </si>
  <si>
    <t xml:space="preserve">Article_1211</t>
  </si>
  <si>
    <t xml:space="preserve">Article_5971</t>
  </si>
  <si>
    <t xml:space="preserve">Article_5937</t>
  </si>
  <si>
    <t xml:space="preserve">Article_2793</t>
  </si>
  <si>
    <t xml:space="preserve">Article_691</t>
  </si>
  <si>
    <t xml:space="preserve">Article_2751</t>
  </si>
  <si>
    <t xml:space="preserve">Article_2777</t>
  </si>
  <si>
    <t xml:space="preserve">Article_1798</t>
  </si>
  <si>
    <t xml:space="preserve">Article_1811</t>
  </si>
  <si>
    <t xml:space="preserve">Article_1861</t>
  </si>
  <si>
    <t xml:space="preserve">Article_1844</t>
  </si>
  <si>
    <t xml:space="preserve">Article_1806</t>
  </si>
  <si>
    <t xml:space="preserve">Article_1866</t>
  </si>
  <si>
    <t xml:space="preserve">Article_1878</t>
  </si>
  <si>
    <t xml:space="preserve">Article_3983</t>
  </si>
  <si>
    <t xml:space="preserve">Article_3989</t>
  </si>
  <si>
    <t xml:space="preserve">Article_4023</t>
  </si>
  <si>
    <t xml:space="preserve">Article_3976</t>
  </si>
  <si>
    <t xml:space="preserve">Article_8543</t>
  </si>
  <si>
    <t xml:space="preserve">Article_8548</t>
  </si>
  <si>
    <t xml:space="preserve">Article_8516</t>
  </si>
  <si>
    <t xml:space="preserve">Article_8518</t>
  </si>
  <si>
    <t xml:space="preserve">Article_8655</t>
  </si>
  <si>
    <t xml:space="preserve">Article_8660</t>
  </si>
  <si>
    <t xml:space="preserve">Article_8529</t>
  </si>
  <si>
    <t xml:space="preserve">Article_8539</t>
  </si>
  <si>
    <t xml:space="preserve">Article_8631</t>
  </si>
  <si>
    <t xml:space="preserve">Article_8639</t>
  </si>
  <si>
    <t xml:space="preserve">Article_8549</t>
  </si>
  <si>
    <t xml:space="preserve">Article_8555</t>
  </si>
  <si>
    <t xml:space="preserve">Article_8532</t>
  </si>
  <si>
    <t xml:space="preserve">Article_8546</t>
  </si>
  <si>
    <t xml:space="preserve">Article_5363</t>
  </si>
  <si>
    <t xml:space="preserve">Article_1909</t>
  </si>
  <si>
    <t xml:space="preserve">Article_3342</t>
  </si>
  <si>
    <t xml:space="preserve">Article_3348</t>
  </si>
  <si>
    <t xml:space="preserve">Article_3166</t>
  </si>
  <si>
    <t xml:space="preserve">Article_3162</t>
  </si>
  <si>
    <t xml:space="preserve">Article_5691</t>
  </si>
  <si>
    <t xml:space="preserve">Article_5677</t>
  </si>
  <si>
    <t xml:space="preserve">Article_5685</t>
  </si>
  <si>
    <t xml:space="preserve">Article_5544</t>
  </si>
  <si>
    <t xml:space="preserve">Article_8559</t>
  </si>
  <si>
    <t xml:space="preserve">Plant_23</t>
  </si>
  <si>
    <t xml:space="preserve">Article_6924</t>
  </si>
  <si>
    <t xml:space="preserve">Article_7463</t>
  </si>
  <si>
    <t xml:space="preserve">Article_9888</t>
  </si>
  <si>
    <t xml:space="preserve">Article_9902</t>
  </si>
  <si>
    <t xml:space="preserve">Article_9831</t>
  </si>
  <si>
    <t xml:space="preserve">Article_9771</t>
  </si>
  <si>
    <t xml:space="preserve">Article_9774</t>
  </si>
  <si>
    <t xml:space="preserve">Article_9909</t>
  </si>
  <si>
    <t xml:space="preserve">Article_9557</t>
  </si>
  <si>
    <t xml:space="preserve">Article_9882</t>
  </si>
  <si>
    <t xml:space="preserve">Article_9759</t>
  </si>
  <si>
    <t xml:space="preserve">Article_9879</t>
  </si>
  <si>
    <t xml:space="preserve">Article_8156</t>
  </si>
  <si>
    <t xml:space="preserve">Article_8138</t>
  </si>
  <si>
    <t xml:space="preserve">Article_8481</t>
  </si>
  <si>
    <t xml:space="preserve">Article_8492</t>
  </si>
  <si>
    <t xml:space="preserve">Article_8498</t>
  </si>
  <si>
    <t xml:space="preserve">Article_8507</t>
  </si>
  <si>
    <t xml:space="preserve">Article_8432</t>
  </si>
  <si>
    <t xml:space="preserve">Article_8442</t>
  </si>
  <si>
    <t xml:space="preserve">Article_8454</t>
  </si>
  <si>
    <t xml:space="preserve">Article_8466</t>
  </si>
  <si>
    <t xml:space="preserve">Article_8560</t>
  </si>
  <si>
    <t xml:space="preserve">Article_8567</t>
  </si>
  <si>
    <t xml:space="preserve">Article_8524</t>
  </si>
  <si>
    <t xml:space="preserve">Article_8535</t>
  </si>
  <si>
    <t xml:space="preserve">Article_9289</t>
  </si>
  <si>
    <t xml:space="preserve">Article_9278</t>
  </si>
  <si>
    <t xml:space="preserve">Article_9623</t>
  </si>
  <si>
    <t xml:space="preserve">Article_9570</t>
  </si>
  <si>
    <t xml:space="preserve">Article_7451</t>
  </si>
  <si>
    <t xml:space="preserve">Article_7444</t>
  </si>
  <si>
    <t xml:space="preserve">Article_8545</t>
  </si>
  <si>
    <t xml:space="preserve">Article_9248</t>
  </si>
  <si>
    <t xml:space="preserve">Article_9589</t>
  </si>
  <si>
    <t xml:space="preserve">Article_8540</t>
  </si>
  <si>
    <t xml:space="preserve">Article_9574</t>
  </si>
  <si>
    <t xml:space="preserve">Article_9568</t>
  </si>
  <si>
    <t xml:space="preserve">Article_8619</t>
  </si>
  <si>
    <t xml:space="preserve">Article_8615</t>
  </si>
  <si>
    <t xml:space="preserve">Article_8600</t>
  </si>
  <si>
    <t xml:space="preserve">Article_8604</t>
  </si>
  <si>
    <t xml:space="preserve">Article_8588</t>
  </si>
  <si>
    <t xml:space="preserve">Article_8594</t>
  </si>
  <si>
    <t xml:space="preserve">Article_8751</t>
  </si>
  <si>
    <t xml:space="preserve">Article_8747</t>
  </si>
  <si>
    <t xml:space="preserve">Article_8779</t>
  </si>
  <si>
    <t xml:space="preserve">Article_8923</t>
  </si>
  <si>
    <t xml:space="preserve">Article_8913</t>
  </si>
  <si>
    <t xml:space="preserve">Article_8908</t>
  </si>
  <si>
    <t xml:space="preserve">Article_8447</t>
  </si>
  <si>
    <t xml:space="preserve">Article_8741</t>
  </si>
  <si>
    <t xml:space="preserve">Article_8724</t>
  </si>
  <si>
    <t xml:space="preserve">Article_8719</t>
  </si>
  <si>
    <t xml:space="preserve">Article_8713</t>
  </si>
  <si>
    <t xml:space="preserve">Article_8704</t>
  </si>
  <si>
    <t xml:space="preserve">Article_8697</t>
  </si>
  <si>
    <t xml:space="preserve">Article_8692</t>
  </si>
  <si>
    <t xml:space="preserve">Article_8954</t>
  </si>
  <si>
    <t xml:space="preserve">Article_8918</t>
  </si>
  <si>
    <t xml:space="preserve">Article_8919</t>
  </si>
  <si>
    <t xml:space="preserve">Article_8873</t>
  </si>
  <si>
    <t xml:space="preserve">Article_8969</t>
  </si>
  <si>
    <t xml:space="preserve">Article_8608</t>
  </si>
  <si>
    <t xml:space="preserve">Article_8891</t>
  </si>
  <si>
    <t xml:space="preserve">Article_8885</t>
  </si>
  <si>
    <t xml:space="preserve">Article_8877</t>
  </si>
  <si>
    <t xml:space="preserve">Article_3778</t>
  </si>
  <si>
    <t xml:space="preserve">Article_3600</t>
  </si>
  <si>
    <t xml:space="preserve">Article_3574</t>
  </si>
  <si>
    <t xml:space="preserve">Article_3598</t>
  </si>
  <si>
    <t xml:space="preserve">Article_3586</t>
  </si>
  <si>
    <t xml:space="preserve">Article_3670</t>
  </si>
  <si>
    <t xml:space="preserve">Article_3693</t>
  </si>
  <si>
    <t xml:space="preserve">Article_3659</t>
  </si>
  <si>
    <t xml:space="preserve">Article_3653</t>
  </si>
  <si>
    <t xml:space="preserve">Article_2842</t>
  </si>
  <si>
    <t xml:space="preserve">Plant_8</t>
  </si>
  <si>
    <t xml:space="preserve">Article_9892</t>
  </si>
  <si>
    <t xml:space="preserve">Article_9886</t>
  </si>
  <si>
    <t xml:space="preserve">Article_9881</t>
  </si>
  <si>
    <t xml:space="preserve">Article_6715</t>
  </si>
  <si>
    <t xml:space="preserve">Article_9489</t>
  </si>
  <si>
    <t xml:space="preserve">Article_6828</t>
  </si>
  <si>
    <t xml:space="preserve">Article_6837</t>
  </si>
  <si>
    <t xml:space="preserve">Article_7476</t>
  </si>
  <si>
    <t xml:space="preserve">Supplier_328</t>
  </si>
  <si>
    <t xml:space="preserve">Article_7098</t>
  </si>
  <si>
    <t xml:space="preserve">Supplier_15</t>
  </si>
  <si>
    <t xml:space="preserve">Article_7142</t>
  </si>
  <si>
    <t xml:space="preserve">Supplier_24</t>
  </si>
  <si>
    <t xml:space="preserve">Article_6539</t>
  </si>
  <si>
    <t xml:space="preserve">Article_266</t>
  </si>
  <si>
    <t xml:space="preserve">Article_1098</t>
  </si>
  <si>
    <t xml:space="preserve">Article_1079</t>
  </si>
  <si>
    <t xml:space="preserve">Article_9428</t>
  </si>
  <si>
    <t xml:space="preserve">Article_1445</t>
  </si>
  <si>
    <t xml:space="preserve">Article_1423</t>
  </si>
  <si>
    <t xml:space="preserve">Article_947</t>
  </si>
  <si>
    <t xml:space="preserve">Article_930</t>
  </si>
  <si>
    <t xml:space="preserve">Article_1016</t>
  </si>
  <si>
    <t xml:space="preserve">Article_1023</t>
  </si>
  <si>
    <t xml:space="preserve">Article_372</t>
  </si>
  <si>
    <t xml:space="preserve">Article_391</t>
  </si>
  <si>
    <t xml:space="preserve">Article_425</t>
  </si>
  <si>
    <t xml:space="preserve">Article_417</t>
  </si>
  <si>
    <t xml:space="preserve">Article_9672</t>
  </si>
  <si>
    <t xml:space="preserve">Article_9669</t>
  </si>
  <si>
    <t xml:space="preserve">Supplier_331</t>
  </si>
  <si>
    <t xml:space="preserve">Plant_15</t>
  </si>
  <si>
    <t xml:space="preserve">Article_4745</t>
  </si>
  <si>
    <t xml:space="preserve">Supplier_353</t>
  </si>
  <si>
    <t xml:space="preserve">Article_6779</t>
  </si>
  <si>
    <t xml:space="preserve">Article_6795</t>
  </si>
  <si>
    <t xml:space="preserve">Supplier_213</t>
  </si>
  <si>
    <t xml:space="preserve">Article_9118</t>
  </si>
  <si>
    <t xml:space="preserve">Article_9122</t>
  </si>
  <si>
    <t xml:space="preserve">Supplier_136</t>
  </si>
  <si>
    <t xml:space="preserve">Article_9197</t>
  </si>
  <si>
    <t xml:space="preserve">Supplier_285</t>
  </si>
  <si>
    <t xml:space="preserve">Article_7011</t>
  </si>
  <si>
    <t xml:space="preserve">Article_7018</t>
  </si>
  <si>
    <t xml:space="preserve">Article_6997</t>
  </si>
  <si>
    <t xml:space="preserve">Article_5412</t>
  </si>
  <si>
    <t xml:space="preserve">Article_6993</t>
  </si>
  <si>
    <t xml:space="preserve">Supplier_160</t>
  </si>
  <si>
    <t xml:space="preserve">Article_4265</t>
  </si>
  <si>
    <t xml:space="preserve">Supplier_320</t>
  </si>
  <si>
    <t xml:space="preserve">Article_3798</t>
  </si>
  <si>
    <t xml:space="preserve">Supplier_197</t>
  </si>
  <si>
    <t xml:space="preserve">Article_6679</t>
  </si>
  <si>
    <t xml:space="preserve">Article_2158</t>
  </si>
  <si>
    <t xml:space="preserve">Article_8834</t>
  </si>
  <si>
    <t xml:space="preserve">Article_8845</t>
  </si>
  <si>
    <t xml:space="preserve">Supplier_166</t>
  </si>
  <si>
    <t xml:space="preserve">Article_3195</t>
  </si>
  <si>
    <t xml:space="preserve">Article_7327</t>
  </si>
  <si>
    <t xml:space="preserve">Article_6025</t>
  </si>
  <si>
    <t xml:space="preserve">Article_5980</t>
  </si>
  <si>
    <t xml:space="preserve">Article_5842</t>
  </si>
  <si>
    <t xml:space="preserve">Article_5837</t>
  </si>
  <si>
    <t xml:space="preserve">Article_5988</t>
  </si>
  <si>
    <t xml:space="preserve">Article_2562</t>
  </si>
  <si>
    <t xml:space="preserve">Supplier_283</t>
  </si>
  <si>
    <t xml:space="preserve">Article_6618</t>
  </si>
  <si>
    <t xml:space="preserve">Article_6887</t>
  </si>
  <si>
    <t xml:space="preserve">Article_6785</t>
  </si>
  <si>
    <t xml:space="preserve">Article_6789</t>
  </si>
  <si>
    <t xml:space="preserve">Article_6590</t>
  </si>
  <si>
    <t xml:space="preserve">Article_6600</t>
  </si>
  <si>
    <t xml:space="preserve">Article_4024</t>
  </si>
  <si>
    <t xml:space="preserve">Article_4028</t>
  </si>
  <si>
    <t xml:space="preserve">Article_4046</t>
  </si>
  <si>
    <t xml:space="preserve">Article_4051</t>
  </si>
  <si>
    <t xml:space="preserve">Article_4053</t>
  </si>
  <si>
    <t xml:space="preserve">Article_6597</t>
  </si>
  <si>
    <t xml:space="preserve">Article_4038</t>
  </si>
  <si>
    <t xml:space="preserve">Article_4057</t>
  </si>
  <si>
    <t xml:space="preserve">Supplier_206</t>
  </si>
  <si>
    <t xml:space="preserve">Article_3132</t>
  </si>
  <si>
    <t xml:space="preserve">Article_7228</t>
  </si>
  <si>
    <t xml:space="preserve">Article_7219</t>
  </si>
  <si>
    <t xml:space="preserve">Article_6265</t>
  </si>
  <si>
    <t xml:space="preserve">Article_10011</t>
  </si>
  <si>
    <t xml:space="preserve">Article_10003</t>
  </si>
  <si>
    <t xml:space="preserve">Article_4759</t>
  </si>
  <si>
    <t xml:space="preserve">Article_4923</t>
  </si>
  <si>
    <t xml:space="preserve">Article_6365</t>
  </si>
  <si>
    <t xml:space="preserve">Article_6319</t>
  </si>
  <si>
    <t xml:space="preserve">Article_6313</t>
  </si>
  <si>
    <t xml:space="preserve">Supplier_240</t>
  </si>
  <si>
    <t xml:space="preserve">Article_4449</t>
  </si>
  <si>
    <t xml:space="preserve">Article_8295</t>
  </si>
  <si>
    <t xml:space="preserve">Article_8291</t>
  </si>
  <si>
    <t xml:space="preserve">Supplier_142</t>
  </si>
  <si>
    <t xml:space="preserve">Article_3775</t>
  </si>
  <si>
    <t xml:space="preserve">Article_4563</t>
  </si>
  <si>
    <t xml:space="preserve">Article_5335</t>
  </si>
  <si>
    <t xml:space="preserve">Supplier_187</t>
  </si>
  <si>
    <t xml:space="preserve">Article_4389</t>
  </si>
  <si>
    <t xml:space="preserve">Article_8277</t>
  </si>
  <si>
    <t xml:space="preserve">Article_8307</t>
  </si>
  <si>
    <t xml:space="preserve">Article_8313</t>
  </si>
  <si>
    <t xml:space="preserve">Article_6706</t>
  </si>
  <si>
    <t xml:space="preserve">Article_8383</t>
  </si>
  <si>
    <t xml:space="preserve">Article_10008</t>
  </si>
  <si>
    <t xml:space="preserve">Article_8407</t>
  </si>
  <si>
    <t xml:space="preserve">Article_6243</t>
  </si>
  <si>
    <t xml:space="preserve">Article_6257</t>
  </si>
  <si>
    <t xml:space="preserve">Article_2285</t>
  </si>
  <si>
    <t xml:space="preserve">Article_2275</t>
  </si>
  <si>
    <t xml:space="preserve">Article_4684</t>
  </si>
  <si>
    <t xml:space="preserve">Article_6035</t>
  </si>
  <si>
    <t xml:space="preserve">Supplier_264</t>
  </si>
  <si>
    <t xml:space="preserve">Article_9980</t>
  </si>
  <si>
    <t xml:space="preserve">Article_1839</t>
  </si>
  <si>
    <t xml:space="preserve">Article_1857</t>
  </si>
  <si>
    <t xml:space="preserve">Article_1851</t>
  </si>
  <si>
    <t xml:space="preserve">Supplier_68</t>
  </si>
  <si>
    <t xml:space="preserve">Article_4004</t>
  </si>
  <si>
    <t xml:space="preserve">Article_7001</t>
  </si>
  <si>
    <t xml:space="preserve">Article_7006</t>
  </si>
  <si>
    <t xml:space="preserve">Article_3264</t>
  </si>
  <si>
    <t xml:space="preserve">Article_6241</t>
  </si>
  <si>
    <t xml:space="preserve">Article_6254</t>
  </si>
  <si>
    <t xml:space="preserve">Article_6376</t>
  </si>
  <si>
    <t xml:space="preserve">Article_6391</t>
  </si>
  <si>
    <t xml:space="preserve">Supplier_217</t>
  </si>
  <si>
    <t xml:space="preserve">Article_10186</t>
  </si>
  <si>
    <t xml:space="preserve">Supplier_77</t>
  </si>
  <si>
    <t xml:space="preserve">Article_4107</t>
  </si>
  <si>
    <t xml:space="preserve">Supplier_180</t>
  </si>
  <si>
    <t xml:space="preserve">Article_3326</t>
  </si>
  <si>
    <t xml:space="preserve">Supplier_341</t>
  </si>
  <si>
    <t xml:space="preserve">Article_6636</t>
  </si>
  <si>
    <t xml:space="preserve">Article_6633</t>
  </si>
  <si>
    <t xml:space="preserve">Article_6718</t>
  </si>
  <si>
    <t xml:space="preserve">Article_6666</t>
  </si>
  <si>
    <t xml:space="preserve">Article_4018</t>
  </si>
  <si>
    <t xml:space="preserve">Article_2968</t>
  </si>
  <si>
    <t xml:space="preserve">Article_8000</t>
  </si>
  <si>
    <t xml:space="preserve">Article_7995</t>
  </si>
  <si>
    <t xml:space="preserve">Article_8004</t>
  </si>
  <si>
    <t xml:space="preserve">Article_9585</t>
  </si>
  <si>
    <t xml:space="preserve">Article_5681</t>
  </si>
  <si>
    <t xml:space="preserve">Article_5690</t>
  </si>
  <si>
    <t xml:space="preserve">Article_5717</t>
  </si>
  <si>
    <t xml:space="preserve">Article_5718</t>
  </si>
  <si>
    <t xml:space="preserve">Article_4176</t>
  </si>
  <si>
    <t xml:space="preserve">Article_4168</t>
  </si>
  <si>
    <t xml:space="preserve">Article_4181</t>
  </si>
  <si>
    <t xml:space="preserve">Article_4179</t>
  </si>
  <si>
    <t xml:space="preserve">Article_4197</t>
  </si>
  <si>
    <t xml:space="preserve">Article_8843</t>
  </si>
  <si>
    <t xml:space="preserve">Article_8817</t>
  </si>
  <si>
    <t xml:space="preserve">Article_8808</t>
  </si>
  <si>
    <t xml:space="preserve">Article_8824</t>
  </si>
  <si>
    <t xml:space="preserve">Article_8829</t>
  </si>
  <si>
    <t xml:space="preserve">Article_8781</t>
  </si>
  <si>
    <t xml:space="preserve">Article_6626</t>
  </si>
  <si>
    <t xml:space="preserve">Article_6620</t>
  </si>
  <si>
    <t xml:space="preserve">Article_6662</t>
  </si>
  <si>
    <t xml:space="preserve">Article_6625</t>
  </si>
  <si>
    <t xml:space="preserve">Article_6359</t>
  </si>
  <si>
    <t xml:space="preserve">Article_6361</t>
  </si>
  <si>
    <t xml:space="preserve">Supplier_132</t>
  </si>
  <si>
    <t xml:space="preserve">Article_4586</t>
  </si>
  <si>
    <t xml:space="preserve">Article_4537</t>
  </si>
  <si>
    <t xml:space="preserve">Article_4384</t>
  </si>
  <si>
    <t xml:space="preserve">Article_4270</t>
  </si>
  <si>
    <t xml:space="preserve">Article_7738</t>
  </si>
  <si>
    <t xml:space="preserve">Article_6467</t>
  </si>
  <si>
    <t xml:space="preserve">Article_2117</t>
  </si>
  <si>
    <t xml:space="preserve">Article_5137</t>
  </si>
  <si>
    <t xml:space="preserve">Supplier_248</t>
  </si>
  <si>
    <t xml:space="preserve">Article_7742</t>
  </si>
  <si>
    <t xml:space="preserve">Article_3759</t>
  </si>
  <si>
    <t xml:space="preserve">Article_3769</t>
  </si>
  <si>
    <t xml:space="preserve">Article_7462</t>
  </si>
  <si>
    <t xml:space="preserve">Article_7448</t>
  </si>
  <si>
    <t xml:space="preserve">Article_6445</t>
  </si>
  <si>
    <t xml:space="preserve">Article_6710</t>
  </si>
  <si>
    <t xml:space="preserve">Article_9106</t>
  </si>
  <si>
    <t xml:space="preserve">Article_9111</t>
  </si>
  <si>
    <t xml:space="preserve">Article_10009</t>
  </si>
  <si>
    <t xml:space="preserve">Article_10016</t>
  </si>
  <si>
    <t xml:space="preserve">Article_1961</t>
  </si>
  <si>
    <t xml:space="preserve">Article_8111</t>
  </si>
  <si>
    <t xml:space="preserve">Article_8167</t>
  </si>
  <si>
    <t xml:space="preserve">Article_8159</t>
  </si>
  <si>
    <t xml:space="preserve">Article_8132</t>
  </si>
  <si>
    <t xml:space="preserve">Supplier_226</t>
  </si>
  <si>
    <t xml:space="preserve">Article_7970</t>
  </si>
  <si>
    <t xml:space="preserve">Supplier_247</t>
  </si>
  <si>
    <t xml:space="preserve">Article_6569</t>
  </si>
  <si>
    <t xml:space="preserve">Article_6606</t>
  </si>
  <si>
    <t xml:space="preserve">Article_5045</t>
  </si>
  <si>
    <t xml:space="preserve">Article_5053</t>
  </si>
  <si>
    <t xml:space="preserve">Article_6904</t>
  </si>
  <si>
    <t xml:space="preserve">Article_6883</t>
  </si>
  <si>
    <t xml:space="preserve">Article_7746</t>
  </si>
  <si>
    <t xml:space="preserve">Article_4394</t>
  </si>
  <si>
    <t xml:space="preserve">Article_7730</t>
  </si>
  <si>
    <t xml:space="preserve">Article_9708</t>
  </si>
  <si>
    <t xml:space="preserve">Article_9717</t>
  </si>
  <si>
    <t xml:space="preserve">Article_9694</t>
  </si>
  <si>
    <t xml:space="preserve">Article_9687</t>
  </si>
  <si>
    <t xml:space="preserve">Article_9692</t>
  </si>
  <si>
    <t xml:space="preserve">Article_9705</t>
  </si>
  <si>
    <t xml:space="preserve">Article_9700</t>
  </si>
  <si>
    <t xml:space="preserve">Article_4421</t>
  </si>
  <si>
    <t xml:space="preserve">Article_4572</t>
  </si>
  <si>
    <t xml:space="preserve">Article_2237</t>
  </si>
  <si>
    <t xml:space="preserve">Article_2231</t>
  </si>
  <si>
    <t xml:space="preserve">Article_2250</t>
  </si>
  <si>
    <t xml:space="preserve">Article_2245</t>
  </si>
  <si>
    <t xml:space="preserve">Article_2073</t>
  </si>
  <si>
    <t xml:space="preserve">Article_2079</t>
  </si>
  <si>
    <t xml:space="preserve">Article_1943</t>
  </si>
  <si>
    <t xml:space="preserve">Article_1937</t>
  </si>
  <si>
    <t xml:space="preserve">Article_1965</t>
  </si>
  <si>
    <t xml:space="preserve">Article_4344</t>
  </si>
  <si>
    <t xml:space="preserve">Article_4342</t>
  </si>
  <si>
    <t xml:space="preserve">Article_4320</t>
  </si>
  <si>
    <t xml:space="preserve">Article_4312</t>
  </si>
  <si>
    <t xml:space="preserve">Article_4297</t>
  </si>
  <si>
    <t xml:space="preserve">Article_4482</t>
  </si>
  <si>
    <t xml:space="preserve">Article_4499</t>
  </si>
  <si>
    <t xml:space="preserve">Article_4504</t>
  </si>
  <si>
    <t xml:space="preserve">Article_4464</t>
  </si>
  <si>
    <t xml:space="preserve">Article_4471</t>
  </si>
  <si>
    <t xml:space="preserve">Article_4435</t>
  </si>
  <si>
    <t xml:space="preserve">Article_4439</t>
  </si>
  <si>
    <t xml:space="preserve">Article_4442</t>
  </si>
  <si>
    <t xml:space="preserve">Article_4447</t>
  </si>
  <si>
    <t xml:space="preserve">Article_4407</t>
  </si>
  <si>
    <t xml:space="preserve">Article_4423</t>
  </si>
  <si>
    <t xml:space="preserve">Article_4430</t>
  </si>
  <si>
    <t xml:space="preserve">Article_4596</t>
  </si>
  <si>
    <t xml:space="preserve">Article_4618</t>
  </si>
  <si>
    <t xml:space="preserve">Article_4564</t>
  </si>
  <si>
    <t xml:space="preserve">Article_3413</t>
  </si>
  <si>
    <t xml:space="preserve">Article_3404</t>
  </si>
  <si>
    <t xml:space="preserve">Article_3397</t>
  </si>
  <si>
    <t xml:space="preserve">Article_3390</t>
  </si>
  <si>
    <t xml:space="preserve">Article_3379</t>
  </si>
  <si>
    <t xml:space="preserve">Article_3372</t>
  </si>
  <si>
    <t xml:space="preserve">Article_3360</t>
  </si>
  <si>
    <t xml:space="preserve">Article_3460</t>
  </si>
  <si>
    <t xml:space="preserve">Article_3450</t>
  </si>
  <si>
    <t xml:space="preserve">Article_3441</t>
  </si>
  <si>
    <t xml:space="preserve">Article_3434</t>
  </si>
  <si>
    <t xml:space="preserve">Article_3426</t>
  </si>
  <si>
    <t xml:space="preserve">Article_3419</t>
  </si>
  <si>
    <t xml:space="preserve">Article_3414</t>
  </si>
  <si>
    <t xml:space="preserve">Article_3513</t>
  </si>
  <si>
    <t xml:space="preserve">Article_3520</t>
  </si>
  <si>
    <t xml:space="preserve">Article_3506</t>
  </si>
  <si>
    <t xml:space="preserve">Article_3482</t>
  </si>
  <si>
    <t xml:space="preserve">Article_3468</t>
  </si>
  <si>
    <t xml:space="preserve">Article_3472</t>
  </si>
  <si>
    <t xml:space="preserve">Article_5555</t>
  </si>
  <si>
    <t xml:space="preserve">Article_5565</t>
  </si>
  <si>
    <t xml:space="preserve">Supplier_348</t>
  </si>
  <si>
    <t xml:space="preserve">Article_6938</t>
  </si>
  <si>
    <t xml:space="preserve">Article_4340</t>
  </si>
  <si>
    <t xml:space="preserve">Article_4286</t>
  </si>
  <si>
    <t xml:space="preserve">Article_4361</t>
  </si>
  <si>
    <t xml:space="preserve">Article_4319</t>
  </si>
  <si>
    <t xml:space="preserve">Article_4333</t>
  </si>
  <si>
    <t xml:space="preserve">Article_4377</t>
  </si>
  <si>
    <t xml:space="preserve">Article_4300</t>
  </si>
  <si>
    <t xml:space="preserve">Supplier_293</t>
  </si>
  <si>
    <t xml:space="preserve">Article_9676</t>
  </si>
  <si>
    <t xml:space="preserve">Article_9680</t>
  </si>
  <si>
    <t xml:space="preserve">Article_9482</t>
  </si>
  <si>
    <t xml:space="preserve">Article_5172</t>
  </si>
  <si>
    <t xml:space="preserve">Article_5164</t>
  </si>
  <si>
    <t xml:space="preserve">Article_5135</t>
  </si>
  <si>
    <t xml:space="preserve">Article_5128</t>
  </si>
  <si>
    <t xml:space="preserve">Article_5566</t>
  </si>
  <si>
    <t xml:space="preserve">Article_3885</t>
  </si>
  <si>
    <t xml:space="preserve">Article_3971</t>
  </si>
  <si>
    <t xml:space="preserve">Article_6390</t>
  </si>
  <si>
    <t xml:space="preserve">Article_6407</t>
  </si>
  <si>
    <t xml:space="preserve">Article_1578</t>
  </si>
  <si>
    <t xml:space="preserve">Article_1593</t>
  </si>
  <si>
    <t xml:space="preserve">Article_1573</t>
  </si>
  <si>
    <t xml:space="preserve">Article_1549</t>
  </si>
  <si>
    <t xml:space="preserve">Article_6363</t>
  </si>
  <si>
    <t xml:space="preserve">Article_6382</t>
  </si>
  <si>
    <t xml:space="preserve">Supplier_204</t>
  </si>
  <si>
    <t xml:space="preserve">Article_1558</t>
  </si>
  <si>
    <t xml:space="preserve">Article_1696</t>
  </si>
  <si>
    <t xml:space="preserve">Article_9778</t>
  </si>
  <si>
    <t xml:space="preserve">Article_9793</t>
  </si>
  <si>
    <t xml:space="preserve">Article_9799</t>
  </si>
  <si>
    <t xml:space="preserve">Article_9760</t>
  </si>
  <si>
    <t xml:space="preserve">Article_9773</t>
  </si>
  <si>
    <t xml:space="preserve">Article_9763</t>
  </si>
  <si>
    <t xml:space="preserve">Article_9741</t>
  </si>
  <si>
    <t xml:space="preserve">Article_9767</t>
  </si>
  <si>
    <t xml:space="preserve">Article_9743</t>
  </si>
  <si>
    <t xml:space="preserve">Article_9062</t>
  </si>
  <si>
    <t xml:space="preserve">Article_9048</t>
  </si>
  <si>
    <t xml:space="preserve">Article_9076</t>
  </si>
  <si>
    <t xml:space="preserve">Article_9072</t>
  </si>
  <si>
    <t xml:space="preserve">Article_8701</t>
  </si>
  <si>
    <t xml:space="preserve">Article_1701</t>
  </si>
  <si>
    <t xml:space="preserve">Article_1707</t>
  </si>
  <si>
    <t xml:space="preserve">Article_1698</t>
  </si>
  <si>
    <t xml:space="preserve">Article_8684</t>
  </si>
  <si>
    <t xml:space="preserve">Article_1685</t>
  </si>
  <si>
    <t xml:space="preserve">Article_1692</t>
  </si>
  <si>
    <t xml:space="preserve">Article_1671</t>
  </si>
  <si>
    <t xml:space="preserve">Article_5543</t>
  </si>
  <si>
    <t xml:space="preserve">Article_5444</t>
  </si>
  <si>
    <t xml:space="preserve">Article_5429</t>
  </si>
  <si>
    <t xml:space="preserve">Article_5423</t>
  </si>
  <si>
    <t xml:space="preserve">Article_5435</t>
  </si>
  <si>
    <t xml:space="preserve">Article_3156</t>
  </si>
  <si>
    <t xml:space="preserve">Article_3161</t>
  </si>
  <si>
    <t xml:space="preserve">Article_3203</t>
  </si>
  <si>
    <t xml:space="preserve">Article_4652</t>
  </si>
  <si>
    <t xml:space="preserve">Article_4660</t>
  </si>
  <si>
    <t xml:space="preserve">Article_4640</t>
  </si>
  <si>
    <t xml:space="preserve">Article_3210</t>
  </si>
  <si>
    <t xml:space="preserve">Article_3194</t>
  </si>
  <si>
    <t xml:space="preserve">Article_3223</t>
  </si>
  <si>
    <t xml:space="preserve">Article_3217</t>
  </si>
  <si>
    <t xml:space="preserve">Article_3239</t>
  </si>
  <si>
    <t xml:space="preserve">Article_3249</t>
  </si>
  <si>
    <t xml:space="preserve">Article_3255</t>
  </si>
  <si>
    <t xml:space="preserve">Article_3233</t>
  </si>
  <si>
    <t xml:space="preserve">Article_9601</t>
  </si>
  <si>
    <t xml:space="preserve">Article_9626</t>
  </si>
  <si>
    <t xml:space="preserve">Article_6159</t>
  </si>
  <si>
    <t xml:space="preserve">Article_6077</t>
  </si>
  <si>
    <t xml:space="preserve">Article_6815</t>
  </si>
  <si>
    <t xml:space="preserve">Article_9010</t>
  </si>
  <si>
    <t xml:space="preserve">Article_8632</t>
  </si>
  <si>
    <t xml:space="preserve">Supplier_135</t>
  </si>
  <si>
    <t xml:space="preserve">Article_4212</t>
  </si>
  <si>
    <t xml:space="preserve">Article_4217</t>
  </si>
  <si>
    <t xml:space="preserve">Article_4250</t>
  </si>
  <si>
    <t xml:space="preserve">Article_3903</t>
  </si>
  <si>
    <t xml:space="preserve">Article_3910</t>
  </si>
  <si>
    <t xml:space="preserve">Article_3888</t>
  </si>
  <si>
    <t xml:space="preserve">Supplier_151</t>
  </si>
  <si>
    <t xml:space="preserve">Article_7874</t>
  </si>
  <si>
    <t xml:space="preserve">Article_6990</t>
  </si>
  <si>
    <t xml:space="preserve">Article_6987</t>
  </si>
  <si>
    <t xml:space="preserve">Article_5976</t>
  </si>
  <si>
    <t xml:space="preserve">Article_5946</t>
  </si>
  <si>
    <t xml:space="preserve">Article_6018</t>
  </si>
  <si>
    <t xml:space="preserve">Article_7066</t>
  </si>
  <si>
    <t xml:space="preserve">Article_7036</t>
  </si>
  <si>
    <t xml:space="preserve">Article_5578</t>
  </si>
  <si>
    <t xml:space="preserve">Article_5375</t>
  </si>
  <si>
    <t xml:space="preserve">Article_5413</t>
  </si>
  <si>
    <t xml:space="preserve">Article_7190</t>
  </si>
  <si>
    <t xml:space="preserve">Article_5810</t>
  </si>
  <si>
    <t xml:space="preserve">Article_5778</t>
  </si>
  <si>
    <t xml:space="preserve">Article_5782</t>
  </si>
  <si>
    <t xml:space="preserve">Article_5800</t>
  </si>
  <si>
    <t xml:space="preserve">Article_3743</t>
  </si>
  <si>
    <t xml:space="preserve">Article_3034</t>
  </si>
  <si>
    <t xml:space="preserve">Article_5000</t>
  </si>
  <si>
    <t xml:space="preserve">Article_7074</t>
  </si>
  <si>
    <t xml:space="preserve">Article_7115</t>
  </si>
  <si>
    <t xml:space="preserve">Article_5601</t>
  </si>
  <si>
    <t xml:space="preserve">Article_6099</t>
  </si>
  <si>
    <t xml:space="preserve">Article_6952</t>
  </si>
  <si>
    <t xml:space="preserve">Article_5725</t>
  </si>
  <si>
    <t xml:space="preserve">Article_5735</t>
  </si>
  <si>
    <t xml:space="preserve">Article_5751</t>
  </si>
  <si>
    <t xml:space="preserve">Article_5758</t>
  </si>
  <si>
    <t xml:space="preserve">Article_5738</t>
  </si>
  <si>
    <t xml:space="preserve">Article_5466</t>
  </si>
  <si>
    <t xml:space="preserve">Article_5473</t>
  </si>
  <si>
    <t xml:space="preserve">Article_5774</t>
  </si>
  <si>
    <t xml:space="preserve">Article_4894</t>
  </si>
  <si>
    <t xml:space="preserve">Article_5953</t>
  </si>
  <si>
    <t xml:space="preserve">Article_5964</t>
  </si>
  <si>
    <t xml:space="preserve">Article_6577</t>
  </si>
  <si>
    <t xml:space="preserve">Article_5458</t>
  </si>
  <si>
    <t xml:space="preserve">Article_4465</t>
  </si>
  <si>
    <t xml:space="preserve">Article_4474</t>
  </si>
  <si>
    <t xml:space="preserve">Article_4539</t>
  </si>
  <si>
    <t xml:space="preserve">Article_4356</t>
  </si>
  <si>
    <t xml:space="preserve">Article_4593</t>
  </si>
  <si>
    <t xml:space="preserve">Article_4604</t>
  </si>
  <si>
    <t xml:space="preserve">Article_4202</t>
  </si>
  <si>
    <t xml:space="preserve">Article_2212</t>
  </si>
  <si>
    <t xml:space="preserve">Article_2206</t>
  </si>
  <si>
    <t xml:space="preserve">Article_2219</t>
  </si>
  <si>
    <t xml:space="preserve">Article_2224</t>
  </si>
  <si>
    <t xml:space="preserve">Article_4284</t>
  </si>
  <si>
    <t xml:space="preserve">Article_4292</t>
  </si>
  <si>
    <t xml:space="preserve">Article_4274</t>
  </si>
  <si>
    <t xml:space="preserve">Article_4276</t>
  </si>
  <si>
    <t xml:space="preserve">Article_4262</t>
  </si>
  <si>
    <t xml:space="preserve">Article_4452</t>
  </si>
  <si>
    <t xml:space="preserve">Article_4409</t>
  </si>
  <si>
    <t xml:space="preserve">Article_4420</t>
  </si>
  <si>
    <t xml:space="preserve">Article_4255</t>
  </si>
  <si>
    <t xml:space="preserve">Article_4350</t>
  </si>
  <si>
    <t xml:space="preserve">Article_3862</t>
  </si>
  <si>
    <t xml:space="preserve">Article_3869</t>
  </si>
  <si>
    <t xml:space="preserve">Article_2204</t>
  </si>
  <si>
    <t xml:space="preserve">Article_2116</t>
  </si>
  <si>
    <t xml:space="preserve">Article_6330</t>
  </si>
  <si>
    <t xml:space="preserve">Article_6337</t>
  </si>
  <si>
    <t xml:space="preserve">Article_6321</t>
  </si>
  <si>
    <t xml:space="preserve">Article_6324</t>
  </si>
  <si>
    <t xml:space="preserve">Article_7004</t>
  </si>
  <si>
    <t xml:space="preserve">Article_6980</t>
  </si>
  <si>
    <t xml:space="preserve">Article_6672</t>
  </si>
  <si>
    <t xml:space="preserve">Article_5655</t>
  </si>
  <si>
    <t xml:space="preserve">Article_2138</t>
  </si>
  <si>
    <t xml:space="preserve">Article_6493</t>
  </si>
  <si>
    <t xml:space="preserve">Article_7513</t>
  </si>
  <si>
    <t xml:space="preserve">Article_6534</t>
  </si>
  <si>
    <t xml:space="preserve">Article_6545</t>
  </si>
  <si>
    <t xml:space="preserve">Article_6549</t>
  </si>
  <si>
    <t xml:space="preserve">Article_6524</t>
  </si>
  <si>
    <t xml:space="preserve">Article_6531</t>
  </si>
  <si>
    <t xml:space="preserve">Article_6527</t>
  </si>
  <si>
    <t xml:space="preserve">Article_6494</t>
  </si>
  <si>
    <t xml:space="preserve">Article_7046</t>
  </si>
  <si>
    <t xml:space="preserve">Article_7025</t>
  </si>
  <si>
    <t xml:space="preserve">Article_5154</t>
  </si>
  <si>
    <t xml:space="preserve">Article_5155</t>
  </si>
  <si>
    <t xml:space="preserve">Article_5951</t>
  </si>
  <si>
    <t xml:space="preserve">Article_5978</t>
  </si>
  <si>
    <t xml:space="preserve">Article_6975</t>
  </si>
  <si>
    <t xml:space="preserve">Article_8272</t>
  </si>
  <si>
    <t xml:space="preserve">Article_8308</t>
  </si>
  <si>
    <t xml:space="preserve">Article_8306</t>
  </si>
  <si>
    <t xml:space="preserve">Article_8309</t>
  </si>
  <si>
    <t xml:space="preserve">Article_8312</t>
  </si>
  <si>
    <t xml:space="preserve">Article_8314</t>
  </si>
  <si>
    <t xml:space="preserve">Article_8299</t>
  </si>
  <si>
    <t xml:space="preserve">Article_8302</t>
  </si>
  <si>
    <t xml:space="preserve">Supplier_173</t>
  </si>
  <si>
    <t xml:space="preserve">Article_1521</t>
  </si>
  <si>
    <t xml:space="preserve">Article_3553</t>
  </si>
  <si>
    <t xml:space="preserve">Article_3320</t>
  </si>
  <si>
    <t xml:space="preserve">Article_9409</t>
  </si>
  <si>
    <t xml:space="preserve">Article_6413</t>
  </si>
  <si>
    <t xml:space="preserve">Article_6110</t>
  </si>
  <si>
    <t xml:space="preserve">Article_8785</t>
  </si>
  <si>
    <t xml:space="preserve">Article_6118</t>
  </si>
  <si>
    <t xml:space="preserve">Article_8789</t>
  </si>
  <si>
    <t xml:space="preserve">Supplier_205</t>
  </si>
  <si>
    <t xml:space="preserve">Article_6818</t>
  </si>
  <si>
    <t xml:space="preserve">Supplier_110</t>
  </si>
  <si>
    <t xml:space="preserve">Article_7872</t>
  </si>
  <si>
    <t xml:space="preserve">Article_8077</t>
  </si>
  <si>
    <t xml:space="preserve">Article_8082</t>
  </si>
  <si>
    <t xml:space="preserve">Article_8085</t>
  </si>
  <si>
    <t xml:space="preserve">Article_8089</t>
  </si>
  <si>
    <t xml:space="preserve">Article_8066</t>
  </si>
  <si>
    <t xml:space="preserve">Article_10208</t>
  </si>
  <si>
    <t xml:space="preserve">Article_10196</t>
  </si>
  <si>
    <t xml:space="preserve">Article_10200</t>
  </si>
  <si>
    <t xml:space="preserve">Article_10151</t>
  </si>
  <si>
    <t xml:space="preserve">Article_10153</t>
  </si>
  <si>
    <t xml:space="preserve">Supplier_72</t>
  </si>
  <si>
    <t xml:space="preserve">Article_6298</t>
  </si>
  <si>
    <t xml:space="preserve">Article_9609</t>
  </si>
  <si>
    <t xml:space="preserve">Supplier_94</t>
  </si>
  <si>
    <t xml:space="preserve">Article_4159</t>
  </si>
  <si>
    <t xml:space="preserve">Article_4177</t>
  </si>
  <si>
    <t xml:space="preserve">Supplier_174</t>
  </si>
  <si>
    <t xml:space="preserve">Article_6424</t>
  </si>
  <si>
    <t xml:space="preserve">Supplier_154</t>
  </si>
  <si>
    <t xml:space="preserve">Article_5129</t>
  </si>
  <si>
    <t xml:space="preserve">Supplier_138</t>
  </si>
  <si>
    <t xml:space="preserve">Article_6946</t>
  </si>
  <si>
    <t xml:space="preserve">Supplier_64</t>
  </si>
  <si>
    <t xml:space="preserve">Article_4457</t>
  </si>
  <si>
    <t xml:space="preserve">Supplier_95</t>
  </si>
  <si>
    <t xml:space="preserve">Article_7908</t>
  </si>
  <si>
    <t xml:space="preserve">Supplier_76</t>
  </si>
  <si>
    <t xml:space="preserve">Article_6266</t>
  </si>
  <si>
    <t xml:space="preserve">Article_6262</t>
  </si>
  <si>
    <t xml:space="preserve">Article_6274</t>
  </si>
  <si>
    <t xml:space="preserve">Article_4366</t>
  </si>
  <si>
    <t xml:space="preserve">Article_4385</t>
  </si>
  <si>
    <t xml:space="preserve">Article_4379</t>
  </si>
  <si>
    <t xml:space="preserve">Article_4373</t>
  </si>
  <si>
    <t xml:space="preserve">Article_4208</t>
  </si>
  <si>
    <t xml:space="preserve">Article_6685</t>
  </si>
  <si>
    <t xml:space="preserve">Article_3330</t>
  </si>
  <si>
    <t xml:space="preserve">Supplier_121</t>
  </si>
  <si>
    <t xml:space="preserve">Article_6955</t>
  </si>
  <si>
    <t xml:space="preserve">Article_8206</t>
  </si>
  <si>
    <t xml:space="preserve">Article_8216</t>
  </si>
  <si>
    <t xml:space="preserve">Supplier_114</t>
  </si>
  <si>
    <t xml:space="preserve">Article_4858</t>
  </si>
  <si>
    <t xml:space="preserve">Supplier_175</t>
  </si>
  <si>
    <t xml:space="preserve">Article_4258</t>
  </si>
  <si>
    <t xml:space="preserve">Supplier_246</t>
  </si>
  <si>
    <t xml:space="preserve">Article_6584</t>
  </si>
  <si>
    <t xml:space="preserve">Supplier_113</t>
  </si>
  <si>
    <t xml:space="preserve">Article_7262</t>
  </si>
  <si>
    <t xml:space="preserve">Article_4139</t>
  </si>
  <si>
    <t xml:space="preserve">Article_5947</t>
  </si>
  <si>
    <t xml:space="preserve">Supplier_145</t>
  </si>
  <si>
    <t xml:space="preserve">Article_7169</t>
  </si>
  <si>
    <t xml:space="preserve">Article_7163</t>
  </si>
  <si>
    <t xml:space="preserve">Article_7159</t>
  </si>
  <si>
    <t xml:space="preserve">Article_7157</t>
  </si>
  <si>
    <t xml:space="preserve">Supplier_97</t>
  </si>
  <si>
    <t xml:space="preserve">Article_8440</t>
  </si>
  <si>
    <t xml:space="preserve">Supplier_355</t>
  </si>
  <si>
    <t xml:space="preserve">Article_9154</t>
  </si>
  <si>
    <t xml:space="preserve">Article_5574</t>
  </si>
  <si>
    <t xml:space="preserve">Article_4271</t>
  </si>
  <si>
    <t xml:space="preserve">Article_3100</t>
  </si>
  <si>
    <t xml:space="preserve">Article_3314</t>
  </si>
  <si>
    <t xml:space="preserve">Article_3151</t>
  </si>
  <si>
    <t xml:space="preserve">Supplier_124</t>
  </si>
  <si>
    <t xml:space="preserve">Article_3913</t>
  </si>
  <si>
    <t xml:space="preserve">Article_3928</t>
  </si>
  <si>
    <t xml:space="preserve">Article_8807</t>
  </si>
  <si>
    <t xml:space="preserve">Article_8416</t>
  </si>
  <si>
    <t xml:space="preserve">Article_8331</t>
  </si>
  <si>
    <t xml:space="preserve">Supplier_250</t>
  </si>
  <si>
    <t xml:space="preserve">Article_7891</t>
  </si>
  <si>
    <t xml:space="preserve">Article_9649</t>
  </si>
  <si>
    <t xml:space="preserve">Article_2168</t>
  </si>
  <si>
    <t xml:space="preserve">Article_6813</t>
  </si>
  <si>
    <t xml:space="preserve">Supplier_321</t>
  </si>
  <si>
    <t xml:space="preserve">Article_3365</t>
  </si>
  <si>
    <t xml:space="preserve">Article_3561</t>
  </si>
  <si>
    <t xml:space="preserve">Article_7294</t>
  </si>
  <si>
    <t xml:space="preserve">Article_7417</t>
  </si>
  <si>
    <t xml:space="preserve">Article_7459</t>
  </si>
  <si>
    <t xml:space="preserve">Article_7661</t>
  </si>
  <si>
    <t xml:space="preserve">Article_7720</t>
  </si>
  <si>
    <t xml:space="preserve">Article_7916</t>
  </si>
  <si>
    <t xml:space="preserve">Article_7539</t>
  </si>
  <si>
    <t xml:space="preserve">Article_3399</t>
  </si>
  <si>
    <t xml:space="preserve">Article_7945</t>
  </si>
  <si>
    <t xml:space="preserve">Article_3636</t>
  </si>
  <si>
    <t xml:space="preserve">Article_3435</t>
  </si>
  <si>
    <t xml:space="preserve">Article_7523</t>
  </si>
  <si>
    <t xml:space="preserve">Article_7518</t>
  </si>
  <si>
    <t xml:space="preserve">Article_7420</t>
  </si>
  <si>
    <t xml:space="preserve">Article_7727</t>
  </si>
  <si>
    <t xml:space="preserve">Article_7631</t>
  </si>
  <si>
    <t xml:space="preserve">Article_6042</t>
  </si>
  <si>
    <t xml:space="preserve">Article_6119</t>
  </si>
  <si>
    <t xml:space="preserve">Article_6114</t>
  </si>
  <si>
    <t xml:space="preserve">Article_4665</t>
  </si>
  <si>
    <t xml:space="preserve">Article_5207</t>
  </si>
  <si>
    <t xml:space="preserve">Article_4714</t>
  </si>
  <si>
    <t xml:space="preserve">Article_4679</t>
  </si>
  <si>
    <t xml:space="preserve">Article_5211</t>
  </si>
  <si>
    <t xml:space="preserve">Article_5272</t>
  </si>
  <si>
    <t xml:space="preserve">Article_5990</t>
  </si>
  <si>
    <t xml:space="preserve">Article_5319</t>
  </si>
  <si>
    <t xml:space="preserve">Article_7793</t>
  </si>
  <si>
    <t xml:space="preserve">Article_5868</t>
  </si>
  <si>
    <t xml:space="preserve">Article_5305</t>
  </si>
  <si>
    <t xml:space="preserve">Article_5299</t>
  </si>
  <si>
    <t xml:space="preserve">Article_5846</t>
  </si>
  <si>
    <t xml:space="preserve">Article_7112</t>
  </si>
  <si>
    <t xml:space="preserve">Article_5294</t>
  </si>
  <si>
    <t xml:space="preserve">Article_4782</t>
  </si>
  <si>
    <t xml:space="preserve">Article_4719</t>
  </si>
  <si>
    <t xml:space="preserve">Article_6052</t>
  </si>
  <si>
    <t xml:space="preserve">Article_5199</t>
  </si>
  <si>
    <t xml:space="preserve">Article_6029</t>
  </si>
  <si>
    <t xml:space="preserve">Article_9897</t>
  </si>
  <si>
    <t xml:space="preserve">Article_9880</t>
  </si>
  <si>
    <t xml:space="preserve">Article_9852</t>
  </si>
  <si>
    <t xml:space="preserve">Article_9833</t>
  </si>
  <si>
    <t xml:space="preserve">Article_3440</t>
  </si>
  <si>
    <t xml:space="preserve">Article_3409</t>
  </si>
  <si>
    <t xml:space="preserve">Article_3505</t>
  </si>
  <si>
    <t xml:space="preserve">Article_3481</t>
  </si>
  <si>
    <t xml:space="preserve">Article_3674</t>
  </si>
  <si>
    <t xml:space="preserve">Article_3664</t>
  </si>
  <si>
    <t xml:space="preserve">Article_3453</t>
  </si>
  <si>
    <t xml:space="preserve">Article_3376</t>
  </si>
  <si>
    <t xml:space="preserve">Article_2243</t>
  </si>
  <si>
    <t xml:space="preserve">Article_9686</t>
  </si>
  <si>
    <t xml:space="preserve">Article_9682</t>
  </si>
  <si>
    <t xml:space="preserve">Article_8437</t>
  </si>
  <si>
    <t xml:space="preserve">Article_8471</t>
  </si>
  <si>
    <t xml:space="preserve">Article_3828</t>
  </si>
  <si>
    <t xml:space="preserve">Article_8338</t>
  </si>
  <si>
    <t xml:space="preserve">Article_8322</t>
  </si>
  <si>
    <t xml:space="preserve">Article_1999</t>
  </si>
  <si>
    <t xml:space="preserve">Article_1988</t>
  </si>
  <si>
    <t xml:space="preserve">Article_2022</t>
  </si>
  <si>
    <t xml:space="preserve">Article_1973</t>
  </si>
  <si>
    <t xml:space="preserve">Article_5367</t>
  </si>
  <si>
    <t xml:space="preserve">Article_5419</t>
  </si>
  <si>
    <t xml:space="preserve">Article_5804</t>
  </si>
  <si>
    <t xml:space="preserve">Article_5736</t>
  </si>
  <si>
    <t xml:space="preserve">Article_5748</t>
  </si>
  <si>
    <t xml:space="preserve">Article_8465</t>
  </si>
  <si>
    <t xml:space="preserve">Article_2111</t>
  </si>
  <si>
    <t xml:space="preserve">Article_2043</t>
  </si>
  <si>
    <t xml:space="preserve">Article_2141</t>
  </si>
  <si>
    <t xml:space="preserve">Article_6601</t>
  </si>
  <si>
    <t xml:space="preserve">Article_699</t>
  </si>
  <si>
    <t xml:space="preserve">Article_687</t>
  </si>
  <si>
    <t xml:space="preserve">Article_630</t>
  </si>
  <si>
    <t xml:space="preserve">Article_653</t>
  </si>
  <si>
    <t xml:space="preserve">Article_677</t>
  </si>
  <si>
    <t xml:space="preserve">Article_6509</t>
  </si>
  <si>
    <t xml:space="preserve">Article_2078</t>
  </si>
  <si>
    <t xml:space="preserve">Article_2098</t>
  </si>
  <si>
    <t xml:space="preserve">Article_6518</t>
  </si>
  <si>
    <t xml:space="preserve">Article_7031</t>
  </si>
  <si>
    <t xml:space="preserve">Article_7148</t>
  </si>
  <si>
    <t xml:space="preserve">Article_2068</t>
  </si>
  <si>
    <t xml:space="preserve">Article_3870</t>
  </si>
  <si>
    <t xml:space="preserve">Article_3890</t>
  </si>
  <si>
    <t xml:space="preserve">Article_3893</t>
  </si>
  <si>
    <t xml:space="preserve">Article_3997</t>
  </si>
  <si>
    <t xml:space="preserve">Article_3924</t>
  </si>
  <si>
    <t xml:space="preserve">Article_3950</t>
  </si>
  <si>
    <t xml:space="preserve">Article_4138</t>
  </si>
  <si>
    <t xml:space="preserve">Article_4135</t>
  </si>
  <si>
    <t xml:space="preserve">Article_4152</t>
  </si>
  <si>
    <t xml:space="preserve">Article_4165</t>
  </si>
  <si>
    <t xml:space="preserve">Article_4291</t>
  </si>
  <si>
    <t xml:space="preserve">Article_4534</t>
  </si>
  <si>
    <t xml:space="preserve">Article_4513</t>
  </si>
  <si>
    <t xml:space="preserve">Article_4525</t>
  </si>
  <si>
    <t xml:space="preserve">Article_2993</t>
  </si>
  <si>
    <t xml:space="preserve">Article_2974</t>
  </si>
  <si>
    <t xml:space="preserve">Article_2966</t>
  </si>
  <si>
    <t xml:space="preserve">Article_3909</t>
  </si>
  <si>
    <t xml:space="preserve">Article_3829</t>
  </si>
  <si>
    <t xml:space="preserve">Article_2980</t>
  </si>
  <si>
    <t xml:space="preserve">Article_3015</t>
  </si>
  <si>
    <t xml:space="preserve">Article_3072</t>
  </si>
  <si>
    <t xml:space="preserve">Article_3096</t>
  </si>
  <si>
    <t xml:space="preserve">Article_3931</t>
  </si>
  <si>
    <t xml:space="preserve">Article_3961</t>
  </si>
  <si>
    <t xml:space="preserve">Article_4540</t>
  </si>
  <si>
    <t xml:space="preserve">Article_4554</t>
  </si>
  <si>
    <t xml:space="preserve">Article_4519</t>
  </si>
  <si>
    <t xml:space="preserve">Article_3051</t>
  </si>
  <si>
    <t xml:space="preserve">Article_3108</t>
  </si>
  <si>
    <t xml:space="preserve">Article_4585</t>
  </si>
  <si>
    <t xml:space="preserve">Article_4559</t>
  </si>
  <si>
    <t xml:space="preserve">Article_2989</t>
  </si>
  <si>
    <t xml:space="preserve">Article_3023</t>
  </si>
  <si>
    <t xml:space="preserve">Article_4123</t>
  </si>
  <si>
    <t xml:space="preserve">Article_4147</t>
  </si>
  <si>
    <t xml:space="preserve">Article_748</t>
  </si>
  <si>
    <t xml:space="preserve">Article_9834</t>
  </si>
  <si>
    <t xml:space="preserve">Article_694</t>
  </si>
  <si>
    <t xml:space="preserve">Article_9829</t>
  </si>
  <si>
    <t xml:space="preserve">Article_3084</t>
  </si>
  <si>
    <t xml:space="preserve">Article_3116</t>
  </si>
  <si>
    <t xml:space="preserve">Article_3090</t>
  </si>
  <si>
    <t xml:space="preserve">Article_2447</t>
  </si>
  <si>
    <t xml:space="preserve">Article_2619</t>
  </si>
  <si>
    <t xml:space="preserve">Article_3111</t>
  </si>
  <si>
    <t xml:space="preserve">Article_8234</t>
  </si>
  <si>
    <t xml:space="preserve">Article_8511</t>
  </si>
  <si>
    <t xml:space="preserve">Article_8161</t>
  </si>
  <si>
    <t xml:space="preserve">Article_8181</t>
  </si>
  <si>
    <t xml:space="preserve">Article_8283</t>
  </si>
  <si>
    <t xml:space="preserve">Article_5817</t>
  </si>
  <si>
    <t xml:space="preserve">Article_7087</t>
  </si>
  <si>
    <t xml:space="preserve">Article_7077</t>
  </si>
  <si>
    <t xml:space="preserve">Article_7063</t>
  </si>
  <si>
    <t xml:space="preserve">Article_7043</t>
  </si>
  <si>
    <t xml:space="preserve">Article_7044</t>
  </si>
  <si>
    <t xml:space="preserve">Article_7019</t>
  </si>
  <si>
    <t xml:space="preserve">Article_7029</t>
  </si>
  <si>
    <t xml:space="preserve">Article_6992</t>
  </si>
  <si>
    <t xml:space="preserve">Article_7002</t>
  </si>
  <si>
    <t xml:space="preserve">Article_6981</t>
  </si>
  <si>
    <t xml:space="preserve">Article_7468</t>
  </si>
  <si>
    <t xml:space="preserve">Article_7726</t>
  </si>
  <si>
    <t xml:space="preserve">Article_9863</t>
  </si>
  <si>
    <t xml:space="preserve">Article_9848</t>
  </si>
  <si>
    <t xml:space="preserve">Article_1617</t>
  </si>
  <si>
    <t xml:space="preserve">Article_3057</t>
  </si>
  <si>
    <t xml:space="preserve">Article_3079</t>
  </si>
  <si>
    <t xml:space="preserve">Article_10204</t>
  </si>
  <si>
    <t xml:space="preserve">Article_10199</t>
  </si>
  <si>
    <t xml:space="preserve">Article_9508</t>
  </si>
  <si>
    <t xml:space="preserve">Article_9534</t>
  </si>
  <si>
    <t xml:space="preserve">Article_4117</t>
  </si>
  <si>
    <t xml:space="preserve">Article_4912</t>
  </si>
  <si>
    <t xml:space="preserve">Article_4913</t>
  </si>
  <si>
    <t xml:space="preserve">Article_4882</t>
  </si>
  <si>
    <t xml:space="preserve">Article_4892</t>
  </si>
  <si>
    <t xml:space="preserve">Article_10014</t>
  </si>
  <si>
    <t xml:space="preserve">Article_10019</t>
  </si>
  <si>
    <t xml:space="preserve">Article_9985</t>
  </si>
  <si>
    <t xml:space="preserve">Article_5113</t>
  </si>
  <si>
    <t xml:space="preserve">Article_4873</t>
  </si>
  <si>
    <t xml:space="preserve">Article_4866</t>
  </si>
  <si>
    <t xml:space="preserve">Article_8115</t>
  </si>
  <si>
    <t xml:space="preserve">Article_9992</t>
  </si>
  <si>
    <t xml:space="preserve">Article_7059</t>
  </si>
  <si>
    <t xml:space="preserve">Article_10144</t>
  </si>
  <si>
    <t xml:space="preserve">Article_6998</t>
  </si>
  <si>
    <t xml:space="preserve">Article_7053</t>
  </si>
  <si>
    <t xml:space="preserve">Article_7013</t>
  </si>
  <si>
    <t xml:space="preserve">Article_2577</t>
  </si>
  <si>
    <t xml:space="preserve">Article_2543</t>
  </si>
  <si>
    <t xml:space="preserve">Article_8122</t>
  </si>
  <si>
    <t xml:space="preserve">Article_9648</t>
  </si>
  <si>
    <t xml:space="preserve">Article_9674</t>
  </si>
  <si>
    <t xml:space="preserve">Article_9671</t>
  </si>
  <si>
    <t xml:space="preserve">Article_9668</t>
  </si>
  <si>
    <t xml:space="preserve">Article_9212</t>
  </si>
  <si>
    <t xml:space="preserve">Article_9215</t>
  </si>
  <si>
    <t xml:space="preserve">Article_9220</t>
  </si>
  <si>
    <t xml:space="preserve">Article_9262</t>
  </si>
  <si>
    <t xml:space="preserve">Article_9270</t>
  </si>
  <si>
    <t xml:space="preserve">Article_9228</t>
  </si>
  <si>
    <t xml:space="preserve">Article_9234</t>
  </si>
  <si>
    <t xml:space="preserve">Article_9237</t>
  </si>
  <si>
    <t xml:space="preserve">Article_9242</t>
  </si>
  <si>
    <t xml:space="preserve">Article_9294</t>
  </si>
  <si>
    <t xml:space="preserve">Article_9290</t>
  </si>
  <si>
    <t xml:space="preserve">Article_10089</t>
  </si>
  <si>
    <t xml:space="preserve">Article_4282</t>
  </si>
  <si>
    <t xml:space="preserve">Article_9824</t>
  </si>
  <si>
    <t xml:space="preserve">Article_7023</t>
  </si>
  <si>
    <t xml:space="preserve">Article_10140</t>
  </si>
  <si>
    <t xml:space="preserve">Article_10145</t>
  </si>
  <si>
    <t xml:space="preserve">Article_7045</t>
  </si>
  <si>
    <t xml:space="preserve">Article_7007</t>
  </si>
  <si>
    <t xml:space="preserve">Article_10152</t>
  </si>
  <si>
    <t xml:space="preserve">Article_10160</t>
  </si>
  <si>
    <t xml:space="preserve">Article_3006</t>
  </si>
  <si>
    <t xml:space="preserve">Article_3036</t>
  </si>
  <si>
    <t xml:space="preserve">Article_8278</t>
  </si>
  <si>
    <t xml:space="preserve">Article_8356</t>
  </si>
  <si>
    <t xml:space="preserve">Article_8184</t>
  </si>
  <si>
    <t xml:space="preserve">Article_9836</t>
  </si>
  <si>
    <t xml:space="preserve">Article_9907</t>
  </si>
  <si>
    <t xml:space="preserve">Article_9900</t>
  </si>
  <si>
    <t xml:space="preserve">Article_7549</t>
  </si>
  <si>
    <t xml:space="preserve">Article_9885</t>
  </si>
  <si>
    <t xml:space="preserve">Article_9835</t>
  </si>
  <si>
    <t xml:space="preserve">Article_9877</t>
  </si>
  <si>
    <t xml:space="preserve">Article_7490</t>
  </si>
  <si>
    <t xml:space="preserve">Article_6923</t>
  </si>
  <si>
    <t xml:space="preserve">Supplier_181</t>
  </si>
  <si>
    <t xml:space="preserve">Article_6969</t>
  </si>
  <si>
    <t xml:space="preserve">Article_6816</t>
  </si>
  <si>
    <t xml:space="preserve">Article_3529</t>
  </si>
  <si>
    <t xml:space="preserve">Article_10012</t>
  </si>
  <si>
    <t xml:space="preserve">Supplier_137</t>
  </si>
  <si>
    <t xml:space="preserve">Article_6658</t>
  </si>
  <si>
    <t xml:space="preserve">Article_6656</t>
  </si>
  <si>
    <t xml:space="preserve">Article_6686</t>
  </si>
  <si>
    <t xml:space="preserve">Article_6674</t>
  </si>
  <si>
    <t xml:space="preserve">Article_6701</t>
  </si>
  <si>
    <t xml:space="preserve">Article_6688</t>
  </si>
  <si>
    <t xml:space="preserve">Supplier_182</t>
  </si>
  <si>
    <t xml:space="preserve">Article_9625</t>
  </si>
  <si>
    <t xml:space="preserve">Article_9630</t>
  </si>
  <si>
    <t xml:space="preserve">Supplier_207</t>
  </si>
  <si>
    <t xml:space="preserve">Article_2084</t>
  </si>
  <si>
    <t xml:space="preserve">Plant_4</t>
  </si>
  <si>
    <t xml:space="preserve">Article_2255</t>
  </si>
  <si>
    <t xml:space="preserve">Article_2926</t>
  </si>
  <si>
    <t xml:space="preserve">Article_2302</t>
  </si>
  <si>
    <t xml:space="preserve">Article_2293</t>
  </si>
  <si>
    <t xml:space="preserve">Article_2287</t>
  </si>
  <si>
    <t xml:space="preserve">Article_2281</t>
  </si>
  <si>
    <t xml:space="preserve">Article_2277</t>
  </si>
  <si>
    <t xml:space="preserve">Article_9011</t>
  </si>
  <si>
    <t xml:space="preserve">Article_9051</t>
  </si>
  <si>
    <t xml:space="preserve">Article_9084</t>
  </si>
  <si>
    <t xml:space="preserve">Article_9080</t>
  </si>
  <si>
    <t xml:space="preserve">Article_9043</t>
  </si>
  <si>
    <t xml:space="preserve">Article_9074</t>
  </si>
  <si>
    <t xml:space="preserve">Article_41</t>
  </si>
  <si>
    <t xml:space="preserve">Supplier_208</t>
  </si>
  <si>
    <t xml:space="preserve">Article_715</t>
  </si>
  <si>
    <t xml:space="preserve">Article_726</t>
  </si>
  <si>
    <t xml:space="preserve">Article_661</t>
  </si>
  <si>
    <t xml:space="preserve">Article_4150</t>
  </si>
  <si>
    <t xml:space="preserve">Article_2436</t>
  </si>
  <si>
    <t xml:space="preserve">Article_2421</t>
  </si>
  <si>
    <t xml:space="preserve">Article_5993</t>
  </si>
  <si>
    <t xml:space="preserve">Supplier_294</t>
  </si>
  <si>
    <t xml:space="preserve">Article_9047</t>
  </si>
  <si>
    <t xml:space="preserve">Article_9073</t>
  </si>
  <si>
    <t xml:space="preserve">Article_268</t>
  </si>
  <si>
    <t xml:space="preserve">Article_487</t>
  </si>
  <si>
    <t xml:space="preserve">Article_271</t>
  </si>
  <si>
    <t xml:space="preserve">Article_1706</t>
  </si>
  <si>
    <t xml:space="preserve">Supplier_140</t>
  </si>
  <si>
    <t xml:space="preserve">Article_7969</t>
  </si>
  <si>
    <t xml:space="preserve">Article_1535</t>
  </si>
  <si>
    <t xml:space="preserve">Supplier_5</t>
  </si>
  <si>
    <t xml:space="preserve">Article_9580</t>
  </si>
  <si>
    <t xml:space="preserve">Article_2862</t>
  </si>
  <si>
    <t xml:space="preserve">Article_7636</t>
  </si>
  <si>
    <t xml:space="preserve">Supplier_185</t>
  </si>
  <si>
    <t xml:space="preserve">Article_9003</t>
  </si>
  <si>
    <t xml:space="preserve">Article_9475</t>
  </si>
  <si>
    <t xml:space="preserve">Article_9470</t>
  </si>
  <si>
    <t xml:space="preserve">Supplier_271</t>
  </si>
  <si>
    <t xml:space="preserve">Article_5106</t>
  </si>
  <si>
    <t xml:space="preserve">Article_5124</t>
  </si>
  <si>
    <t xml:space="preserve">Supplier_55</t>
  </si>
  <si>
    <t xml:space="preserve">Article_9045</t>
  </si>
  <si>
    <t xml:space="preserve">Supplier_130</t>
  </si>
  <si>
    <t xml:space="preserve">Article_2833</t>
  </si>
  <si>
    <t xml:space="preserve">Article_5121</t>
  </si>
  <si>
    <t xml:space="preserve">Article_7371</t>
  </si>
  <si>
    <t xml:space="preserve">Supplier_251</t>
  </si>
  <si>
    <t xml:space="preserve">Article_7430</t>
  </si>
  <si>
    <t xml:space="preserve">Supplier_280</t>
  </si>
  <si>
    <t xml:space="preserve">Article_1378</t>
  </si>
  <si>
    <t xml:space="preserve">Article_1385</t>
  </si>
  <si>
    <t xml:space="preserve">Article_1413</t>
  </si>
  <si>
    <t xml:space="preserve">Article_1422</t>
  </si>
  <si>
    <t xml:space="preserve">Article_1343</t>
  </si>
  <si>
    <t xml:space="preserve">Article_2670</t>
  </si>
  <si>
    <t xml:space="preserve">Article_2705</t>
  </si>
  <si>
    <t xml:space="preserve">Article_9236</t>
  </si>
  <si>
    <t xml:space="preserve">Article_9244</t>
  </si>
  <si>
    <t xml:space="preserve">Article_9461</t>
  </si>
  <si>
    <t xml:space="preserve">Article_9456</t>
  </si>
  <si>
    <t xml:space="preserve">Article_734</t>
  </si>
  <si>
    <t xml:space="preserve">Article_1695</t>
  </si>
  <si>
    <t xml:space="preserve">Article_5911</t>
  </si>
  <si>
    <t xml:space="preserve">Article_2734</t>
  </si>
  <si>
    <t xml:space="preserve">Article_2682</t>
  </si>
  <si>
    <t xml:space="preserve">Article_3602</t>
  </si>
  <si>
    <t xml:space="preserve">Article_3628</t>
  </si>
  <si>
    <t xml:space="preserve">Article_144</t>
  </si>
  <si>
    <t xml:space="preserve">Article_2677</t>
  </si>
  <si>
    <t xml:space="preserve">Article_2674</t>
  </si>
  <si>
    <t xml:space="preserve">Article_8434</t>
  </si>
  <si>
    <t xml:space="preserve">Article_8450</t>
  </si>
  <si>
    <t xml:space="preserve">Article_9210</t>
  </si>
  <si>
    <t xml:space="preserve">Article_9219</t>
  </si>
  <si>
    <t xml:space="preserve">Article_1407</t>
  </si>
  <si>
    <t xml:space="preserve">Article_1411</t>
  </si>
  <si>
    <t xml:space="preserve">Article_150</t>
  </si>
  <si>
    <t xml:space="preserve">Article_591</t>
  </si>
  <si>
    <t xml:space="preserve">Article_526</t>
  </si>
  <si>
    <t xml:space="preserve">Article_534</t>
  </si>
  <si>
    <t xml:space="preserve">Article_538</t>
  </si>
  <si>
    <t xml:space="preserve">Article_2643</t>
  </si>
  <si>
    <t xml:space="preserve">Article_2638</t>
  </si>
  <si>
    <t xml:space="preserve">Article_1633</t>
  </si>
  <si>
    <t xml:space="preserve">Article_1605</t>
  </si>
  <si>
    <t xml:space="preserve">Article_1583</t>
  </si>
  <si>
    <t xml:space="preserve">Article_1626</t>
  </si>
  <si>
    <t xml:space="preserve">Article_1618</t>
  </si>
  <si>
    <t xml:space="preserve">Article_9207</t>
  </si>
  <si>
    <t xml:space="preserve">Article_9478</t>
  </si>
  <si>
    <t xml:space="preserve">Article_176</t>
  </si>
  <si>
    <t xml:space="preserve">Article_139</t>
  </si>
  <si>
    <t xml:space="preserve">Article_2933</t>
  </si>
  <si>
    <t xml:space="preserve">Article_9104</t>
  </si>
  <si>
    <t xml:space="preserve">Article_9378</t>
  </si>
  <si>
    <t xml:space="preserve">Article_9382</t>
  </si>
  <si>
    <t xml:space="preserve">Article_9419</t>
  </si>
  <si>
    <t xml:space="preserve">Article_9413</t>
  </si>
  <si>
    <t xml:space="preserve">Article_9031</t>
  </si>
  <si>
    <t xml:space="preserve">Article_8983</t>
  </si>
  <si>
    <t xml:space="preserve">Article_10124</t>
  </si>
  <si>
    <t xml:space="preserve">Article_2743</t>
  </si>
  <si>
    <t xml:space="preserve">Article_2729</t>
  </si>
  <si>
    <t xml:space="preserve">Supplier_6</t>
  </si>
  <si>
    <t xml:space="preserve">Article_1773</t>
  </si>
  <si>
    <t xml:space="preserve">Article_1662</t>
  </si>
  <si>
    <t xml:space="preserve">Article_1654</t>
  </si>
  <si>
    <t xml:space="preserve">Article_1644</t>
  </si>
  <si>
    <t xml:space="preserve">Article_5517</t>
  </si>
  <si>
    <t xml:space="preserve">Article_5548</t>
  </si>
  <si>
    <t xml:space="preserve">Article_1393</t>
  </si>
  <si>
    <t xml:space="preserve">Article_1128</t>
  </si>
  <si>
    <t xml:space="preserve">Article_6121</t>
  </si>
  <si>
    <t xml:space="preserve">Article_1087</t>
  </si>
  <si>
    <t xml:space="preserve">Article_460</t>
  </si>
  <si>
    <t xml:space="preserve">Article_466</t>
  </si>
  <si>
    <t xml:space="preserve">Article_722</t>
  </si>
  <si>
    <t xml:space="preserve">Article_5525</t>
  </si>
  <si>
    <t xml:space="preserve">Article_1073</t>
  </si>
  <si>
    <t xml:space="preserve">Article_1066</t>
  </si>
  <si>
    <t xml:space="preserve">Article_1104</t>
  </si>
  <si>
    <t xml:space="preserve">Article_1110</t>
  </si>
  <si>
    <t xml:space="preserve">Article_951</t>
  </si>
  <si>
    <t xml:space="preserve">Article_1134</t>
  </si>
  <si>
    <t xml:space="preserve">Article_810</t>
  </si>
  <si>
    <t xml:space="preserve">Article_767</t>
  </si>
  <si>
    <t xml:space="preserve">Article_887</t>
  </si>
  <si>
    <t xml:space="preserve">Article_872</t>
  </si>
  <si>
    <t xml:space="preserve">Article_2807</t>
  </si>
  <si>
    <t xml:space="preserve">Article_2754</t>
  </si>
  <si>
    <t xml:space="preserve">Article_2818</t>
  </si>
  <si>
    <t xml:space="preserve">Article_1848</t>
  </si>
  <si>
    <t xml:space="preserve">Article_1871</t>
  </si>
  <si>
    <t xml:space="preserve">Article_1836</t>
  </si>
  <si>
    <t xml:space="preserve">Article_1779</t>
  </si>
  <si>
    <t xml:space="preserve">Article_262</t>
  </si>
  <si>
    <t xml:space="preserve">Article_316</t>
  </si>
  <si>
    <t xml:space="preserve">Article_365</t>
  </si>
  <si>
    <t xml:space="preserve">Article_280</t>
  </si>
  <si>
    <t xml:space="preserve">Article_28</t>
  </si>
  <si>
    <t xml:space="preserve">Article_340</t>
  </si>
  <si>
    <t xml:space="preserve">Article_333</t>
  </si>
  <si>
    <t xml:space="preserve">Article_30</t>
  </si>
  <si>
    <t xml:space="preserve">Article_2771</t>
  </si>
  <si>
    <t xml:space="preserve">Article_1167</t>
  </si>
  <si>
    <t xml:space="preserve">Article_1249</t>
  </si>
  <si>
    <t xml:space="preserve">Article_1311</t>
  </si>
  <si>
    <t xml:space="preserve">Article_1332</t>
  </si>
  <si>
    <t xml:space="preserve">Article_223</t>
  </si>
  <si>
    <t xml:space="preserve">Article_1271</t>
  </si>
  <si>
    <t xml:space="preserve">Article_1266</t>
  </si>
  <si>
    <t xml:space="preserve">Article_196</t>
  </si>
  <si>
    <t xml:space="preserve">Article_179</t>
  </si>
  <si>
    <t xml:space="preserve">Article_270</t>
  </si>
  <si>
    <t xml:space="preserve">Article_229</t>
  </si>
  <si>
    <t xml:space="preserve">Article_290</t>
  </si>
  <si>
    <t xml:space="preserve">Article_7</t>
  </si>
  <si>
    <t xml:space="preserve">Article_13</t>
  </si>
  <si>
    <t xml:space="preserve">Article_1721</t>
  </si>
  <si>
    <t xml:space="preserve">Article_945</t>
  </si>
  <si>
    <t xml:space="preserve">Article_865</t>
  </si>
  <si>
    <t xml:space="preserve">Article_2800</t>
  </si>
  <si>
    <t xml:space="preserve">Article_1097</t>
  </si>
  <si>
    <t xml:space="preserve">Article_1243</t>
  </si>
  <si>
    <t xml:space="preserve">Article_370</t>
  </si>
  <si>
    <t xml:space="preserve">Article_24</t>
  </si>
  <si>
    <t xml:space="preserve">Article_2781</t>
  </si>
  <si>
    <t xml:space="preserve">Article_2763</t>
  </si>
  <si>
    <t xml:space="preserve">Article_1786</t>
  </si>
  <si>
    <t xml:space="preserve">Article_1090</t>
  </si>
  <si>
    <t xml:space="preserve">Article_6836</t>
  </si>
  <si>
    <t xml:space="preserve">Article_6796</t>
  </si>
  <si>
    <t xml:space="preserve">Article_932</t>
  </si>
  <si>
    <t xml:space="preserve">Article_2776</t>
  </si>
  <si>
    <t xml:space="preserve">Article_1756</t>
  </si>
  <si>
    <t xml:space="preserve">Article_1301</t>
  </si>
  <si>
    <t xml:space="preserve">Article_1255</t>
  </si>
  <si>
    <t xml:space="preserve">Article_310</t>
  </si>
  <si>
    <t xml:space="preserve">Article_360</t>
  </si>
  <si>
    <t xml:space="preserve">Article_1762</t>
  </si>
  <si>
    <t xml:space="preserve">Article_924</t>
  </si>
  <si>
    <t xml:space="preserve">Article_1120</t>
  </si>
  <si>
    <t xml:space="preserve">Article_9338</t>
  </si>
  <si>
    <t xml:space="preserve">Article_9343</t>
  </si>
  <si>
    <t xml:space="preserve">Article_1102</t>
  </si>
  <si>
    <t xml:space="preserve">Article_922</t>
  </si>
  <si>
    <t xml:space="preserve">Article_902</t>
  </si>
  <si>
    <t xml:space="preserve">Article_1713</t>
  </si>
  <si>
    <t xml:space="preserve">Article_1259</t>
  </si>
  <si>
    <t xml:space="preserve">Article_208</t>
  </si>
  <si>
    <t xml:space="preserve">Article_191</t>
  </si>
  <si>
    <t xml:space="preserve">Article_278</t>
  </si>
  <si>
    <t xml:space="preserve">Article_247</t>
  </si>
  <si>
    <t xml:space="preserve">Article_305</t>
  </si>
  <si>
    <t xml:space="preserve">Article_354</t>
  </si>
  <si>
    <t xml:space="preserve">Article_34</t>
  </si>
  <si>
    <t xml:space="preserve">Article_2</t>
  </si>
  <si>
    <t xml:space="preserve">Article_69</t>
  </si>
  <si>
    <t xml:space="preserve">Article_2810</t>
  </si>
  <si>
    <t xml:space="preserve">Article_2716</t>
  </si>
  <si>
    <t xml:space="preserve">Article_2788</t>
  </si>
  <si>
    <t xml:space="preserve">Article_828</t>
  </si>
  <si>
    <t xml:space="preserve">Article_1767</t>
  </si>
  <si>
    <t xml:space="preserve">Article_805</t>
  </si>
  <si>
    <t xml:space="preserve">Article_1399</t>
  </si>
  <si>
    <t xml:space="preserve">Article_1742</t>
  </si>
  <si>
    <t xml:space="preserve">Article_1083</t>
  </si>
  <si>
    <t xml:space="preserve">Article_1072</t>
  </si>
  <si>
    <t xml:space="preserve">Article_1064</t>
  </si>
  <si>
    <t xml:space="preserve">Article_1042</t>
  </si>
  <si>
    <t xml:space="preserve">Article_1032</t>
  </si>
  <si>
    <t xml:space="preserve">Article_833</t>
  </si>
  <si>
    <t xml:space="preserve">Article_839</t>
  </si>
  <si>
    <t xml:space="preserve">Article_1175</t>
  </si>
  <si>
    <t xml:space="preserve">Article_1305</t>
  </si>
  <si>
    <t xml:space="preserve">Article_1112</t>
  </si>
  <si>
    <t xml:space="preserve">Article_782</t>
  </si>
  <si>
    <t xml:space="preserve">Article_823</t>
  </si>
  <si>
    <t xml:space="preserve">Article_9447</t>
  </si>
  <si>
    <t xml:space="preserve">Article_9442</t>
  </si>
  <si>
    <t xml:space="preserve">Article_9436</t>
  </si>
  <si>
    <t xml:space="preserve">Article_9433</t>
  </si>
  <si>
    <t xml:space="preserve">Article_9415</t>
  </si>
  <si>
    <t xml:space="preserve">Article_9402</t>
  </si>
  <si>
    <t xml:space="preserve">Article_9386</t>
  </si>
  <si>
    <t xml:space="preserve">Article_9377</t>
  </si>
  <si>
    <t xml:space="preserve">Article_9381</t>
  </si>
  <si>
    <t xml:space="preserve">Article_9372</t>
  </si>
  <si>
    <t xml:space="preserve">Article_9350</t>
  </si>
  <si>
    <t xml:space="preserve">Article_9337</t>
  </si>
  <si>
    <t xml:space="preserve">Article_1018</t>
  </si>
  <si>
    <t xml:space="preserve">Article_971</t>
  </si>
  <si>
    <t xml:space="preserve">Article_980</t>
  </si>
  <si>
    <t xml:space="preserve">Article_960</t>
  </si>
  <si>
    <t xml:space="preserve">Article_558</t>
  </si>
  <si>
    <t xml:space="preserve">Article_563</t>
  </si>
  <si>
    <t xml:space="preserve">Article_571</t>
  </si>
  <si>
    <t xml:space="preserve">Article_2615</t>
  </si>
  <si>
    <t xml:space="preserve">Article_2623</t>
  </si>
  <si>
    <t xml:space="preserve">Article_2586</t>
  </si>
  <si>
    <t xml:space="preserve">Article_2597</t>
  </si>
  <si>
    <t xml:space="preserve">Article_2603</t>
  </si>
  <si>
    <t xml:space="preserve">Article_2563</t>
  </si>
  <si>
    <t xml:space="preserve">Article_2569</t>
  </si>
  <si>
    <t xml:space="preserve">Article_2585</t>
  </si>
  <si>
    <t xml:space="preserve">Article_2541</t>
  </si>
  <si>
    <t xml:space="preserve">Article_2517</t>
  </si>
  <si>
    <t xml:space="preserve">Article_2533</t>
  </si>
  <si>
    <t xml:space="preserve">Article_2502</t>
  </si>
  <si>
    <t xml:space="preserve">Article_2495</t>
  </si>
  <si>
    <t xml:space="preserve">Article_2470</t>
  </si>
  <si>
    <t xml:space="preserve">Article_2458</t>
  </si>
  <si>
    <t xml:space="preserve">Article_2429</t>
  </si>
  <si>
    <t xml:space="preserve">Article_6760</t>
  </si>
  <si>
    <t xml:space="preserve">Article_6763</t>
  </si>
  <si>
    <t xml:space="preserve">Article_6733</t>
  </si>
  <si>
    <t xml:space="preserve">Article_7618</t>
  </si>
  <si>
    <t xml:space="preserve">Article_7596</t>
  </si>
  <si>
    <t xml:space="preserve">Article_7655</t>
  </si>
  <si>
    <t xml:space="preserve">Article_7644</t>
  </si>
  <si>
    <t xml:space="preserve">Article_7640</t>
  </si>
  <si>
    <t xml:space="preserve">Article_7687</t>
  </si>
  <si>
    <t xml:space="preserve">Article_7693</t>
  </si>
  <si>
    <t xml:space="preserve">Article_7674</t>
  </si>
  <si>
    <t xml:space="preserve">Article_7680</t>
  </si>
  <si>
    <t xml:space="preserve">Article_7419</t>
  </si>
  <si>
    <t xml:space="preserve">Article_7333</t>
  </si>
  <si>
    <t xml:space="preserve">Article_7348</t>
  </si>
  <si>
    <t xml:space="preserve">Article_7352</t>
  </si>
  <si>
    <t xml:space="preserve">Article_7354</t>
  </si>
  <si>
    <t xml:space="preserve">Article_7362</t>
  </si>
  <si>
    <t xml:space="preserve">Article_7365</t>
  </si>
  <si>
    <t xml:space="preserve">Article_7380</t>
  </si>
  <si>
    <t xml:space="preserve">Article_7378</t>
  </si>
  <si>
    <t xml:space="preserve">Article_7391</t>
  </si>
  <si>
    <t xml:space="preserve">Article_7413</t>
  </si>
  <si>
    <t xml:space="preserve">Article_7210</t>
  </si>
  <si>
    <t xml:space="preserve">Article_7198</t>
  </si>
  <si>
    <t xml:space="preserve">Article_7227</t>
  </si>
  <si>
    <t xml:space="preserve">Article_7242</t>
  </si>
  <si>
    <t xml:space="preserve">Article_7234</t>
  </si>
  <si>
    <t xml:space="preserve">Article_7251</t>
  </si>
  <si>
    <t xml:space="preserve">Article_7264</t>
  </si>
  <si>
    <t xml:space="preserve">Article_7258</t>
  </si>
  <si>
    <t xml:space="preserve">Article_7255</t>
  </si>
  <si>
    <t xml:space="preserve">Article_7273</t>
  </si>
  <si>
    <t xml:space="preserve">Article_8033</t>
  </si>
  <si>
    <t xml:space="preserve">Article_7997</t>
  </si>
  <si>
    <t xml:space="preserve">Article_7993</t>
  </si>
  <si>
    <t xml:space="preserve">Article_8076</t>
  </si>
  <si>
    <t xml:space="preserve">Article_7915</t>
  </si>
  <si>
    <t xml:space="preserve">Article_7906</t>
  </si>
  <si>
    <t xml:space="preserve">Article_7899</t>
  </si>
  <si>
    <t xml:space="preserve">Article_7890</t>
  </si>
  <si>
    <t xml:space="preserve">Article_7886</t>
  </si>
  <si>
    <t xml:space="preserve">Article_7987</t>
  </si>
  <si>
    <t xml:space="preserve">Article_7967</t>
  </si>
  <si>
    <t xml:space="preserve">Article_7946</t>
  </si>
  <si>
    <t xml:space="preserve">Article_7939</t>
  </si>
  <si>
    <t xml:space="preserve">Article_7930</t>
  </si>
  <si>
    <t xml:space="preserve">Article_7814</t>
  </si>
  <si>
    <t xml:space="preserve">Article_7791</t>
  </si>
  <si>
    <t xml:space="preserve">Article_7708</t>
  </si>
  <si>
    <t xml:space="preserve">Article_8394</t>
  </si>
  <si>
    <t xml:space="preserve">Article_8409</t>
  </si>
  <si>
    <t xml:space="preserve">Article_8403</t>
  </si>
  <si>
    <t xml:space="preserve">Article_996</t>
  </si>
  <si>
    <t xml:space="preserve">Article_2480</t>
  </si>
  <si>
    <t xml:space="preserve">Article_8040</t>
  </si>
  <si>
    <t xml:space="preserve">Article_2482</t>
  </si>
  <si>
    <t xml:space="preserve">Article_7435</t>
  </si>
  <si>
    <t xml:space="preserve">Article_7472</t>
  </si>
  <si>
    <t xml:space="preserve">Article_7319</t>
  </si>
  <si>
    <t xml:space="preserve">Article_7245</t>
  </si>
  <si>
    <t xml:space="preserve">Article_8014</t>
  </si>
  <si>
    <t xml:space="preserve">Article_9366</t>
  </si>
  <si>
    <t xml:space="preserve">Article_1013</t>
  </si>
  <si>
    <t xml:space="preserve">Article_990</t>
  </si>
  <si>
    <t xml:space="preserve">Article_2557</t>
  </si>
  <si>
    <t xml:space="preserve">Article_2465</t>
  </si>
  <si>
    <t xml:space="preserve">Article_2444</t>
  </si>
  <si>
    <t xml:space="preserve">Article_7427</t>
  </si>
  <si>
    <t xml:space="preserve">Article_7461</t>
  </si>
  <si>
    <t xml:space="preserve">Article_7483</t>
  </si>
  <si>
    <t xml:space="preserve">Article_7204</t>
  </si>
  <si>
    <t xml:space="preserve">Article_7290</t>
  </si>
  <si>
    <t xml:space="preserve">Article_8035</t>
  </si>
  <si>
    <t xml:space="preserve">Article_8064</t>
  </si>
  <si>
    <t xml:space="preserve">Article_8049</t>
  </si>
  <si>
    <t xml:space="preserve">Article_7875</t>
  </si>
  <si>
    <t xml:space="preserve">Article_7817</t>
  </si>
  <si>
    <t xml:space="preserve">Article_7798</t>
  </si>
  <si>
    <t xml:space="preserve">Article_7863</t>
  </si>
  <si>
    <t xml:space="preserve">Article_7834</t>
  </si>
  <si>
    <t xml:space="preserve">Article_7713</t>
  </si>
  <si>
    <t xml:space="preserve">Article_7777</t>
  </si>
  <si>
    <t xml:space="preserve">Article_8379</t>
  </si>
  <si>
    <t xml:space="preserve">Article_7978</t>
  </si>
  <si>
    <t xml:space="preserve">Article_9429</t>
  </si>
  <si>
    <t xml:space="preserve">Article_7368</t>
  </si>
  <si>
    <t xml:space="preserve">Article_7748</t>
  </si>
  <si>
    <t xml:space="preserve">Article_2393</t>
  </si>
  <si>
    <t xml:space="preserve">Article_2359</t>
  </si>
  <si>
    <t xml:space="preserve">Article_2576</t>
  </si>
  <si>
    <t xml:space="preserve">Article_7397</t>
  </si>
  <si>
    <t xml:space="preserve">Article_7722</t>
  </si>
  <si>
    <t xml:space="preserve">Article_7759</t>
  </si>
  <si>
    <t xml:space="preserve">Article_8389</t>
  </si>
  <si>
    <t xml:space="preserve">Article_7301</t>
  </si>
  <si>
    <t xml:space="preserve">Article_8023</t>
  </si>
  <si>
    <t xml:space="preserve">Article_7630</t>
  </si>
  <si>
    <t xml:space="preserve">Article_7614</t>
  </si>
  <si>
    <t xml:space="preserve">Supplier_168</t>
  </si>
  <si>
    <t xml:space="preserve">Article_9170</t>
  </si>
  <si>
    <t xml:space="preserve">Article_9136</t>
  </si>
  <si>
    <t xml:space="preserve">Article_9139</t>
  </si>
  <si>
    <t xml:space="preserve">Article_9185</t>
  </si>
  <si>
    <t xml:space="preserve">Article_8702</t>
  </si>
  <si>
    <t xml:space="preserve">Article_8658</t>
  </si>
  <si>
    <t xml:space="preserve">Article_8638</t>
  </si>
  <si>
    <t xml:space="preserve">Article_8922</t>
  </si>
  <si>
    <t xml:space="preserve">Article_8907</t>
  </si>
  <si>
    <t xml:space="preserve">Article_8890</t>
  </si>
  <si>
    <t xml:space="preserve">Article_8912</t>
  </si>
  <si>
    <t xml:space="preserve">Article_9173</t>
  </si>
  <si>
    <t xml:space="preserve">Article_8926</t>
  </si>
  <si>
    <t xml:space="preserve">Supplier_290</t>
  </si>
  <si>
    <t xml:space="preserve">Article_9044</t>
  </si>
  <si>
    <t xml:space="preserve">Article_9086</t>
  </si>
  <si>
    <t xml:space="preserve">Article_9077</t>
  </si>
  <si>
    <t xml:space="preserve">Article_9081</t>
  </si>
  <si>
    <t xml:space="preserve">Article_9071</t>
  </si>
  <si>
    <t xml:space="preserve">Article_9067</t>
  </si>
  <si>
    <t xml:space="preserve">Supplier_179</t>
  </si>
  <si>
    <t xml:space="preserve">Article_9005</t>
  </si>
  <si>
    <t xml:space="preserve">Article_7364</t>
  </si>
  <si>
    <t xml:space="preserve">Article_8153</t>
  </si>
  <si>
    <t xml:space="preserve">Article_7336</t>
  </si>
  <si>
    <t xml:space="preserve">Supplier_126</t>
  </si>
  <si>
    <t xml:space="preserve">Article_4036</t>
  </si>
  <si>
    <t xml:space="preserve">Article_4050</t>
  </si>
  <si>
    <t xml:space="preserve">Supplier_105</t>
  </si>
  <si>
    <t xml:space="preserve">Article_6713</t>
  </si>
  <si>
    <t xml:space="preserve">Supplier_201</t>
  </si>
  <si>
    <t xml:space="preserve">Article_394</t>
  </si>
  <si>
    <t xml:space="preserve">Article_404</t>
  </si>
  <si>
    <t xml:space="preserve">Article_433</t>
  </si>
  <si>
    <t xml:space="preserve">Article_453</t>
  </si>
  <si>
    <t xml:space="preserve">Article_444</t>
  </si>
  <si>
    <t xml:space="preserve">Article_443</t>
  </si>
  <si>
    <t xml:space="preserve">Article_486</t>
  </si>
  <si>
    <t xml:space="preserve">Article_492</t>
  </si>
  <si>
    <t xml:space="preserve">Article_497</t>
  </si>
  <si>
    <t xml:space="preserve">Article_503</t>
  </si>
  <si>
    <t xml:space="preserve">Article_9872</t>
  </si>
  <si>
    <t xml:space="preserve">Article_9883</t>
  </si>
  <si>
    <t xml:space="preserve">Article_456</t>
  </si>
  <si>
    <t xml:space="preserve">Article_515</t>
  </si>
  <si>
    <t xml:space="preserve">Supplier_299</t>
  </si>
  <si>
    <t xml:space="preserve">Article_3339</t>
  </si>
  <si>
    <t xml:space="preserve">Article_3345</t>
  </si>
  <si>
    <t xml:space="preserve">Article_3350</t>
  </si>
  <si>
    <t xml:space="preserve">Article_3012</t>
  </si>
  <si>
    <t xml:space="preserve">Article_3000</t>
  </si>
  <si>
    <t xml:space="preserve">Article_1392</t>
  </si>
  <si>
    <t xml:space="preserve">Article_1404</t>
  </si>
  <si>
    <t xml:space="preserve">Article_1350</t>
  </si>
  <si>
    <t xml:space="preserve">Article_1281</t>
  </si>
  <si>
    <t xml:space="preserve">Article_1401</t>
  </si>
  <si>
    <t xml:space="preserve">Article_1379</t>
  </si>
  <si>
    <t xml:space="preserve">Article_1384</t>
  </si>
  <si>
    <t xml:space="preserve">Article_1415</t>
  </si>
  <si>
    <t xml:space="preserve">Article_1409</t>
  </si>
  <si>
    <t xml:space="preserve">Article_5022</t>
  </si>
  <si>
    <t xml:space="preserve">Article_763</t>
  </si>
  <si>
    <t xml:space="preserve">Article_9020</t>
  </si>
  <si>
    <t xml:space="preserve">Article_7222</t>
  </si>
  <si>
    <t xml:space="preserve">Article_5165</t>
  </si>
  <si>
    <t xml:space="preserve">Article_2949</t>
  </si>
  <si>
    <t xml:space="preserve">Article_10080</t>
  </si>
  <si>
    <t xml:space="preserve">Supplier_221</t>
  </si>
  <si>
    <t xml:space="preserve">Article_199</t>
  </si>
  <si>
    <t xml:space="preserve">Article_253</t>
  </si>
  <si>
    <t xml:space="preserve">Article_265</t>
  </si>
  <si>
    <t xml:space="preserve">Article_311</t>
  </si>
  <si>
    <t xml:space="preserve">Article_273</t>
  </si>
  <si>
    <t xml:space="preserve">Article_231</t>
  </si>
  <si>
    <t xml:space="preserve">Article_187</t>
  </si>
  <si>
    <t xml:space="preserve">Article_238</t>
  </si>
  <si>
    <t xml:space="preserve">Supplier_238</t>
  </si>
  <si>
    <t xml:space="preserve">Article_9060</t>
  </si>
  <si>
    <t xml:space="preserve">Article_5728</t>
  </si>
  <si>
    <t xml:space="preserve">Article_5734</t>
  </si>
  <si>
    <t xml:space="preserve">Supplier_307</t>
  </si>
  <si>
    <t xml:space="preserve">Article_2852</t>
  </si>
  <si>
    <t xml:space="preserve">Supplier_199</t>
  </si>
  <si>
    <t xml:space="preserve">Article_7331</t>
  </si>
  <si>
    <t xml:space="preserve">Article_6126</t>
  </si>
  <si>
    <t xml:space="preserve">Article_5334</t>
  </si>
  <si>
    <t xml:space="preserve">Article_5328</t>
  </si>
  <si>
    <t xml:space="preserve">Article_5280</t>
  </si>
  <si>
    <t xml:space="preserve">Article_5345</t>
  </si>
  <si>
    <t xml:space="preserve">Article_5320</t>
  </si>
  <si>
    <t xml:space="preserve">Article_5203</t>
  </si>
  <si>
    <t xml:space="preserve">Article_5187</t>
  </si>
  <si>
    <t xml:space="preserve">Article_4127</t>
  </si>
  <si>
    <t xml:space="preserve">Article_5356</t>
  </si>
  <si>
    <t xml:space="preserve">Article_9052</t>
  </si>
  <si>
    <t xml:space="preserve">Supplier_195</t>
  </si>
  <si>
    <t xml:space="preserve">Article_2404</t>
  </si>
  <si>
    <t xml:space="preserve">Supplier_312</t>
  </si>
  <si>
    <t xml:space="preserve">Article_6011</t>
  </si>
  <si>
    <t xml:space="preserve">Article_6032</t>
  </si>
  <si>
    <t xml:space="preserve">Article_1051</t>
  </si>
  <si>
    <t xml:space="preserve">Article_389</t>
  </si>
  <si>
    <t xml:space="preserve">Article_1043</t>
  </si>
  <si>
    <t xml:space="preserve">Article_3118</t>
  </si>
  <si>
    <t xml:space="preserve">Article_1056</t>
  </si>
  <si>
    <t xml:space="preserve">Article_398</t>
  </si>
  <si>
    <t xml:space="preserve">Article_3113</t>
  </si>
  <si>
    <t xml:space="preserve">Article_414</t>
  </si>
  <si>
    <t xml:space="preserve">Article_6204</t>
  </si>
  <si>
    <t xml:space="preserve">Article_6176</t>
  </si>
  <si>
    <t xml:space="preserve">Article_6006</t>
  </si>
  <si>
    <t xml:space="preserve">Article_5100</t>
  </si>
  <si>
    <t xml:space="preserve">Article_6193</t>
  </si>
  <si>
    <t xml:space="preserve">Article_6161</t>
  </si>
  <si>
    <t xml:space="preserve">Article_5082</t>
  </si>
  <si>
    <t xml:space="preserve">Article_6214</t>
  </si>
  <si>
    <t xml:space="preserve">Article_6183</t>
  </si>
  <si>
    <t xml:space="preserve">Article_1496</t>
  </si>
  <si>
    <t xml:space="preserve">Article_1501</t>
  </si>
  <si>
    <t xml:space="preserve">Article_1443</t>
  </si>
  <si>
    <t xml:space="preserve">Article_1425</t>
  </si>
  <si>
    <t xml:space="preserve">Article_1469</t>
  </si>
  <si>
    <t xml:space="preserve">Article_1492</t>
  </si>
  <si>
    <t xml:space="preserve">Article_1479</t>
  </si>
  <si>
    <t xml:space="preserve">Article_1474</t>
  </si>
  <si>
    <t xml:space="preserve">Article_1513</t>
  </si>
  <si>
    <t xml:space="preserve">Article_1509</t>
  </si>
  <si>
    <t xml:space="preserve">Article_1215</t>
  </si>
  <si>
    <t xml:space="preserve">Article_1208</t>
  </si>
  <si>
    <t xml:space="preserve">Article_1223</t>
  </si>
  <si>
    <t xml:space="preserve">Article_1242</t>
  </si>
  <si>
    <t xml:space="preserve">Article_1137</t>
  </si>
  <si>
    <t xml:space="preserve">Article_1462</t>
  </si>
  <si>
    <t xml:space="preserve">Article_1454</t>
  </si>
  <si>
    <t xml:space="preserve">Article_1448</t>
  </si>
  <si>
    <t xml:space="preserve">Article_1194</t>
  </si>
  <si>
    <t xml:space="preserve">Article_1201</t>
  </si>
  <si>
    <t xml:space="preserve">Article_1437</t>
  </si>
  <si>
    <t xml:space="preserve">Article_1431</t>
  </si>
  <si>
    <t xml:space="preserve">Article_1230</t>
  </si>
  <si>
    <t xml:space="preserve">Article_1236</t>
  </si>
  <si>
    <t xml:space="preserve">Article_5235</t>
  </si>
  <si>
    <t xml:space="preserve">Article_5178</t>
  </si>
  <si>
    <t xml:space="preserve">Article_5240</t>
  </si>
  <si>
    <t xml:space="preserve">Article_1725</t>
  </si>
  <si>
    <t xml:space="preserve">Article_1730</t>
  </si>
  <si>
    <t xml:space="preserve">Article_2647</t>
  </si>
  <si>
    <t xml:space="preserve">Article_1348</t>
  </si>
  <si>
    <t xml:space="preserve">Article_1335</t>
  </si>
  <si>
    <t xml:space="preserve">Article_836</t>
  </si>
  <si>
    <t xml:space="preserve">Article_857</t>
  </si>
  <si>
    <t xml:space="preserve">Article_1435</t>
  </si>
  <si>
    <t xml:space="preserve">Article_1430</t>
  </si>
  <si>
    <t xml:space="preserve">Article_1468</t>
  </si>
  <si>
    <t xml:space="preserve">Article_1459</t>
  </si>
  <si>
    <t xml:space="preserve">Article_3043</t>
  </si>
  <si>
    <t xml:space="preserve">Article_3056</t>
  </si>
  <si>
    <t xml:space="preserve">Article_1465</t>
  </si>
  <si>
    <t xml:space="preserve">Article_6492</t>
  </si>
  <si>
    <t xml:space="preserve">Article_6579</t>
  </si>
  <si>
    <t xml:space="preserve">Article_6566</t>
  </si>
  <si>
    <t xml:space="preserve">Article_6523</t>
  </si>
  <si>
    <t xml:space="preserve">Article_6561</t>
  </si>
  <si>
    <t xml:space="preserve">Article_6551</t>
  </si>
  <si>
    <t xml:space="preserve">Article_6528</t>
  </si>
  <si>
    <t xml:space="preserve">Article_6501</t>
  </si>
  <si>
    <t xml:space="preserve">Article_9989</t>
  </si>
  <si>
    <t xml:space="preserve">Article_10054</t>
  </si>
  <si>
    <t xml:space="preserve">Article_9854</t>
  </si>
  <si>
    <t xml:space="preserve">Article_6487</t>
  </si>
  <si>
    <t xml:space="preserve">Article_6547</t>
  </si>
  <si>
    <t xml:space="preserve">Article_6555</t>
  </si>
  <si>
    <t xml:space="preserve">Article_6512</t>
  </si>
  <si>
    <t xml:space="preserve">Article_6218</t>
  </si>
  <si>
    <t xml:space="preserve">Article_6722</t>
  </si>
  <si>
    <t xml:space="preserve">Article_6708</t>
  </si>
  <si>
    <t xml:space="preserve">Article_6712</t>
  </si>
  <si>
    <t xml:space="preserve">Article_6689</t>
  </si>
  <si>
    <t xml:space="preserve">Article_6680</t>
  </si>
  <si>
    <t xml:space="preserve">Article_9696</t>
  </si>
  <si>
    <t xml:space="preserve">Article_9732</t>
  </si>
  <si>
    <t xml:space="preserve">Article_9224</t>
  </si>
  <si>
    <t xml:space="preserve">Article_6673</t>
  </si>
  <si>
    <t xml:space="preserve">Article_6696</t>
  </si>
  <si>
    <t xml:space="preserve">Article_7922</t>
  </si>
  <si>
    <t xml:space="preserve">Article_7988</t>
  </si>
  <si>
    <t xml:space="preserve">Article_7106</t>
  </si>
  <si>
    <t xml:space="preserve">Article_8037</t>
  </si>
  <si>
    <t xml:space="preserve">Article_8041</t>
  </si>
  <si>
    <t xml:space="preserve">Article_8048</t>
  </si>
  <si>
    <t xml:space="preserve">Article_7953</t>
  </si>
  <si>
    <t xml:space="preserve">Article_7943</t>
  </si>
  <si>
    <t xml:space="preserve">Supplier_7</t>
  </si>
  <si>
    <t xml:space="preserve">Article_9041</t>
  </si>
  <si>
    <t xml:space="preserve">Supplier_265</t>
  </si>
  <si>
    <t xml:space="preserve">Article_61</t>
  </si>
  <si>
    <t xml:space="preserve">Article_74</t>
  </si>
  <si>
    <t xml:space="preserve">Article_49</t>
  </si>
  <si>
    <t xml:space="preserve">Article_44</t>
  </si>
  <si>
    <t xml:space="preserve">Article_56</t>
  </si>
  <si>
    <t xml:space="preserve">Article_52</t>
  </si>
  <si>
    <t xml:space="preserve">Article_113</t>
  </si>
  <si>
    <t xml:space="preserve">Article_119</t>
  </si>
  <si>
    <t xml:space="preserve">Article_127</t>
  </si>
  <si>
    <t xml:space="preserve">Article_86</t>
  </si>
  <si>
    <t xml:space="preserve">Article_91</t>
  </si>
  <si>
    <t xml:space="preserve">Article_98</t>
  </si>
  <si>
    <t xml:space="preserve">Article_106</t>
  </si>
  <si>
    <t xml:space="preserve">Article_159</t>
  </si>
  <si>
    <t xml:space="preserve">Article_172</t>
  </si>
  <si>
    <t xml:space="preserve">Supplier_257</t>
  </si>
  <si>
    <t xml:space="preserve">Article_9655</t>
  </si>
  <si>
    <t xml:space="preserve">Supplier_108</t>
  </si>
  <si>
    <t xml:space="preserve">Article_745</t>
  </si>
  <si>
    <t xml:space="preserve">Article_718</t>
  </si>
  <si>
    <t xml:space="preserve">Article_757</t>
  </si>
  <si>
    <t xml:space="preserve">Article_1361</t>
  </si>
  <si>
    <t xml:space="preserve">Article_154</t>
  </si>
  <si>
    <t xml:space="preserve">Article_9191</t>
  </si>
  <si>
    <t xml:space="preserve">Article_2320</t>
  </si>
  <si>
    <t xml:space="preserve">Article_2333</t>
  </si>
  <si>
    <t xml:space="preserve">Article_2328</t>
  </si>
  <si>
    <t xml:space="preserve">Article_3254</t>
  </si>
  <si>
    <t xml:space="preserve">Article_3266</t>
  </si>
  <si>
    <t xml:space="preserve">Article_654</t>
  </si>
  <si>
    <t xml:space="preserve">Article_6139</t>
  </si>
  <si>
    <t xml:space="preserve">Article_5912</t>
  </si>
  <si>
    <t xml:space="preserve">Article_6124</t>
  </si>
  <si>
    <t xml:space="preserve">Article_57</t>
  </si>
  <si>
    <t xml:space="preserve">Article_60</t>
  </si>
  <si>
    <t xml:space="preserve">Article_490</t>
  </si>
  <si>
    <t xml:space="preserve">Article_508</t>
  </si>
  <si>
    <t xml:space="preserve">Article_702</t>
  </si>
  <si>
    <t xml:space="preserve">Article_689</t>
  </si>
  <si>
    <t xml:space="preserve">Article_6585</t>
  </si>
  <si>
    <t xml:space="preserve">Article_6557</t>
  </si>
  <si>
    <t xml:space="preserve">Article_5698</t>
  </si>
  <si>
    <t xml:space="preserve">Article_5630</t>
  </si>
  <si>
    <t xml:space="preserve">Article_6175</t>
  </si>
  <si>
    <t xml:space="preserve">Article_6144</t>
  </si>
  <si>
    <t xml:space="preserve">Article_3</t>
  </si>
  <si>
    <t xml:space="preserve">Article_65</t>
  </si>
  <si>
    <t xml:space="preserve">Article_81</t>
  </si>
  <si>
    <t xml:space="preserve">Article_6163</t>
  </si>
  <si>
    <t xml:space="preserve">Article_6129</t>
  </si>
  <si>
    <t xml:space="preserve">Article_6541</t>
  </si>
  <si>
    <t xml:space="preserve">Supplier_224</t>
  </si>
  <si>
    <t xml:space="preserve">Article_7948</t>
  </si>
  <si>
    <t xml:space="preserve">Article_7931</t>
  </si>
  <si>
    <t xml:space="preserve">Article_7936</t>
  </si>
  <si>
    <t xml:space="preserve">Article_7941</t>
  </si>
  <si>
    <t xml:space="preserve">Article_7942</t>
  </si>
  <si>
    <t xml:space="preserve">Article_7897</t>
  </si>
  <si>
    <t xml:space="preserve">Article_7955</t>
  </si>
  <si>
    <t xml:space="preserve">Article_7975</t>
  </si>
  <si>
    <t xml:space="preserve">Article_7962</t>
  </si>
  <si>
    <t xml:space="preserve">Article_7956</t>
  </si>
  <si>
    <t xml:space="preserve">Supplier_172</t>
  </si>
  <si>
    <t xml:space="preserve">Article_4158</t>
  </si>
  <si>
    <t xml:space="preserve">Article_5660</t>
  </si>
  <si>
    <t xml:space="preserve">Supplier_170</t>
  </si>
  <si>
    <t xml:space="preserve">Article_4322</t>
  </si>
  <si>
    <t xml:space="preserve">Article_4186</t>
  </si>
  <si>
    <t xml:space="preserve">Supplier_119</t>
  </si>
  <si>
    <t xml:space="preserve">Article_2636</t>
  </si>
  <si>
    <t xml:space="preserve">Supplier_22</t>
  </si>
  <si>
    <t xml:space="preserve">Article_4234</t>
  </si>
  <si>
    <t xml:space="preserve">Article_4227</t>
  </si>
  <si>
    <t xml:space="preserve">Article_4222</t>
  </si>
  <si>
    <t xml:space="preserve">Article_1342</t>
  </si>
  <si>
    <t xml:space="preserve">Article_1371</t>
  </si>
  <si>
    <t xml:space="preserve">Article_1356</t>
  </si>
  <si>
    <t xml:space="preserve">Article_1358</t>
  </si>
  <si>
    <t xml:space="preserve">Article_2315</t>
  </si>
  <si>
    <t xml:space="preserve">Article_9063</t>
  </si>
  <si>
    <t xml:space="preserve">Article_2535</t>
  </si>
  <si>
    <t xml:space="preserve">Article_2528</t>
  </si>
  <si>
    <t xml:space="preserve">Supplier_244</t>
  </si>
  <si>
    <t xml:space="preserve">Article_155</t>
  </si>
  <si>
    <t xml:space="preserve">Article_596</t>
  </si>
  <si>
    <t xml:space="preserve">Article_3772</t>
  </si>
  <si>
    <t xml:space="preserve">Article_7353</t>
  </si>
  <si>
    <t xml:space="preserve">Article_5650</t>
  </si>
  <si>
    <t xml:space="preserve">Article_289</t>
  </si>
  <si>
    <t xml:space="preserve">Article_361</t>
  </si>
  <si>
    <t xml:space="preserve">Supplier_211</t>
  </si>
  <si>
    <t xml:space="preserve">Article_5910</t>
  </si>
  <si>
    <t xml:space="preserve">Article_5853</t>
  </si>
  <si>
    <t xml:space="preserve">Article_1506</t>
  </si>
  <si>
    <t xml:space="preserve">Article_1351</t>
  </si>
  <si>
    <t xml:space="preserve">Article_1339</t>
  </si>
  <si>
    <t xml:space="preserve">Article_9662</t>
  </si>
  <si>
    <t xml:space="preserve">Article_9657</t>
  </si>
  <si>
    <t xml:space="preserve">Article_9653</t>
  </si>
  <si>
    <t xml:space="preserve">Article_2607</t>
  </si>
  <si>
    <t xml:space="preserve">Article_7909</t>
  </si>
  <si>
    <t xml:space="preserve">Article_1481</t>
  </si>
  <si>
    <t xml:space="preserve">Article_8173</t>
  </si>
  <si>
    <t xml:space="preserve">Supplier_344</t>
  </si>
  <si>
    <t xml:space="preserve">Article_5552</t>
  </si>
  <si>
    <t xml:space="preserve">Article_300</t>
  </si>
  <si>
    <t xml:space="preserve">Article_787</t>
  </si>
  <si>
    <t xml:space="preserve">Article_794</t>
  </si>
  <si>
    <t xml:space="preserve">Article_827</t>
  </si>
  <si>
    <t xml:space="preserve">Article_832</t>
  </si>
  <si>
    <t xml:space="preserve">Article_4826</t>
  </si>
  <si>
    <t xml:space="preserve">Article_4861</t>
  </si>
  <si>
    <t xml:space="preserve">Article_4836</t>
  </si>
  <si>
    <t xml:space="preserve">Article_4855</t>
  </si>
  <si>
    <t xml:space="preserve">Article_4843</t>
  </si>
  <si>
    <t xml:space="preserve">Supplier_87</t>
  </si>
  <si>
    <t xml:space="preserve">Article_1152</t>
  </si>
  <si>
    <t xml:space="preserve">Article_1174</t>
  </si>
  <si>
    <t xml:space="preserve">Article_1182</t>
  </si>
  <si>
    <t xml:space="preserve">Article_1286</t>
  </si>
  <si>
    <t xml:space="preserve">Article_1262</t>
  </si>
  <si>
    <t xml:space="preserve">Article_292</t>
  </si>
  <si>
    <t xml:space="preserve">Article_298</t>
  </si>
  <si>
    <t xml:space="preserve">Article_2737</t>
  </si>
  <si>
    <t xml:space="preserve">Article_7994</t>
  </si>
  <si>
    <t xml:space="preserve">Article_7968</t>
  </si>
  <si>
    <t xml:space="preserve">Article_7981</t>
  </si>
  <si>
    <t xml:space="preserve">Article_7986</t>
  </si>
  <si>
    <t xml:space="preserve">Article_7996</t>
  </si>
  <si>
    <t xml:space="preserve">Article_7961</t>
  </si>
  <si>
    <t xml:space="preserve">Article_8031</t>
  </si>
  <si>
    <t xml:space="preserve">Article_8028</t>
  </si>
  <si>
    <t xml:space="preserve">Article_8003</t>
  </si>
  <si>
    <t xml:space="preserve">Article_8008</t>
  </si>
  <si>
    <t xml:space="preserve">Article_8050</t>
  </si>
  <si>
    <t xml:space="preserve">Article_8024</t>
  </si>
  <si>
    <t xml:space="preserve">Article_8032</t>
  </si>
  <si>
    <t xml:space="preserve">Article_8022</t>
  </si>
  <si>
    <t xml:space="preserve">Article_1273</t>
  </si>
  <si>
    <t xml:space="preserve">Article_1476</t>
  </si>
  <si>
    <t xml:space="preserve">Article_8125</t>
  </si>
  <si>
    <t xml:space="preserve">Article_8123</t>
  </si>
  <si>
    <t xml:space="preserve">Plant_6</t>
  </si>
  <si>
    <t xml:space="preserve">Article_7347</t>
  </si>
  <si>
    <t xml:space="preserve">Supplier_165</t>
  </si>
  <si>
    <t xml:space="preserve">Article_66</t>
  </si>
  <si>
    <t xml:space="preserve">Article_993</t>
  </si>
  <si>
    <t xml:space="preserve">Article_967</t>
  </si>
  <si>
    <t xml:space="preserve">Article_977</t>
  </si>
  <si>
    <t xml:space="preserve">Supplier_243</t>
  </si>
  <si>
    <t xml:space="preserve">Article_4088</t>
  </si>
  <si>
    <t xml:space="preserve">Supplier_241</t>
  </si>
  <si>
    <t xml:space="preserve">Article_6151</t>
  </si>
  <si>
    <t xml:space="preserve">Article_6112</t>
  </si>
  <si>
    <t xml:space="preserve">Article_6078</t>
  </si>
  <si>
    <t xml:space="preserve">Supplier_310</t>
  </si>
  <si>
    <t xml:space="preserve">Article_3157</t>
  </si>
  <si>
    <t xml:space="preserve">Article_431</t>
  </si>
  <si>
    <t xml:space="preserve">Supplier_315</t>
  </si>
  <si>
    <t xml:space="preserve">Article_4119</t>
  </si>
  <si>
    <t xml:space="preserve">Article_9748</t>
  </si>
  <si>
    <t xml:space="preserve">Article_9744</t>
  </si>
  <si>
    <t xml:space="preserve">Article_9753</t>
  </si>
  <si>
    <t xml:space="preserve">Article_9600</t>
  </si>
  <si>
    <t xml:space="preserve">Article_9573</t>
  </si>
  <si>
    <t xml:space="preserve">Article_9659</t>
  </si>
  <si>
    <t xml:space="preserve">Article_9602</t>
  </si>
  <si>
    <t xml:space="preserve">Article_9811</t>
  </si>
  <si>
    <t xml:space="preserve">Article_9825</t>
  </si>
  <si>
    <t xml:space="preserve">Article_9576</t>
  </si>
  <si>
    <t xml:space="preserve">Article_9587</t>
  </si>
  <si>
    <t xml:space="preserve">Article_6045</t>
  </si>
  <si>
    <t xml:space="preserve">Article_3142</t>
  </si>
  <si>
    <t xml:space="preserve">Article_2420</t>
  </si>
  <si>
    <t xml:space="preserve">Article_2400</t>
  </si>
  <si>
    <t xml:space="preserve">Article_966</t>
  </si>
  <si>
    <t xml:space="preserve">Article_801</t>
  </si>
  <si>
    <t xml:space="preserve">Article_898</t>
  </si>
  <si>
    <t xml:space="preserve">Article_2792</t>
  </si>
  <si>
    <t xml:space="preserve">Article_2759</t>
  </si>
  <si>
    <t xml:space="preserve">Article_1842</t>
  </si>
  <si>
    <t xml:space="preserve">Article_1731</t>
  </si>
  <si>
    <t xml:space="preserve">Article_274</t>
  </si>
  <si>
    <t xml:space="preserve">Article_237</t>
  </si>
  <si>
    <t xml:space="preserve">Article_296</t>
  </si>
  <si>
    <t xml:space="preserve">Article_345</t>
  </si>
  <si>
    <t xml:space="preserve">Article_9452</t>
  </si>
  <si>
    <t xml:space="preserve">Article_9425</t>
  </si>
  <si>
    <t xml:space="preserve">Article_9362</t>
  </si>
  <si>
    <t xml:space="preserve">Article_9327</t>
  </si>
  <si>
    <t xml:space="preserve">Article_542</t>
  </si>
  <si>
    <t xml:space="preserve">Article_2591</t>
  </si>
  <si>
    <t xml:space="preserve">Article_2552</t>
  </si>
  <si>
    <t xml:space="preserve">Article_2488</t>
  </si>
  <si>
    <t xml:space="preserve">Article_6808</t>
  </si>
  <si>
    <t xml:space="preserve">Article_6727</t>
  </si>
  <si>
    <t xml:space="preserve">Article_7590</t>
  </si>
  <si>
    <t xml:space="preserve">Article_7350</t>
  </si>
  <si>
    <t xml:space="preserve">Article_7376</t>
  </si>
  <si>
    <t xml:space="preserve">Article_7395</t>
  </si>
  <si>
    <t xml:space="preserve">Article_7218</t>
  </si>
  <si>
    <t xml:space="preserve">Article_7293</t>
  </si>
  <si>
    <t xml:space="preserve">Article_8027</t>
  </si>
  <si>
    <t xml:space="preserve">Article_8017</t>
  </si>
  <si>
    <t xml:space="preserve">Article_8068</t>
  </si>
  <si>
    <t xml:space="preserve">Article_7895</t>
  </si>
  <si>
    <t xml:space="preserve">Article_7990</t>
  </si>
  <si>
    <t xml:space="preserve">Article_10063</t>
  </si>
  <si>
    <t xml:space="preserve">Article_740</t>
  </si>
  <si>
    <t xml:space="preserve">Article_9889</t>
  </si>
  <si>
    <t xml:space="preserve">Article_386</t>
  </si>
  <si>
    <t xml:space="preserve">Article_9873</t>
  </si>
  <si>
    <t xml:space="preserve">Article_426</t>
  </si>
  <si>
    <t xml:space="preserve">Article_420</t>
  </si>
  <si>
    <t xml:space="preserve">Article_439</t>
  </si>
  <si>
    <t xml:space="preserve">Article_462</t>
  </si>
  <si>
    <t xml:space="preserve">Article_473</t>
  </si>
  <si>
    <t xml:space="preserve">Article_470</t>
  </si>
  <si>
    <t xml:space="preserve">Article_510</t>
  </si>
  <si>
    <t xml:space="preserve">Article_6057</t>
  </si>
  <si>
    <t xml:space="preserve">Supplier_268</t>
  </si>
  <si>
    <t xml:space="preserve">Article_9232</t>
  </si>
  <si>
    <t xml:space="preserve">Article_9269</t>
  </si>
  <si>
    <t xml:space="preserve">Article_8192</t>
  </si>
  <si>
    <t xml:space="preserve">Supplier_216</t>
  </si>
  <si>
    <t xml:space="preserve">Article_5223</t>
  </si>
  <si>
    <t xml:space="preserve">Article_440</t>
  </si>
  <si>
    <t xml:space="preserve">Article_1349</t>
  </si>
  <si>
    <t xml:space="preserve">Article_165</t>
  </si>
  <si>
    <t xml:space="preserve">Article_749</t>
  </si>
  <si>
    <t xml:space="preserve">Article_4</t>
  </si>
  <si>
    <t xml:space="preserve">Article_2437</t>
  </si>
  <si>
    <t xml:space="preserve">Article_2425</t>
  </si>
  <si>
    <t xml:space="preserve">Article_2375</t>
  </si>
  <si>
    <t xml:space="preserve">Article_2367</t>
  </si>
  <si>
    <t xml:space="preserve">Article_2259</t>
  </si>
  <si>
    <t xml:space="preserve">Article_2431</t>
  </si>
  <si>
    <t xml:space="preserve">Article_2389</t>
  </si>
  <si>
    <t xml:space="preserve">Article_2394</t>
  </si>
  <si>
    <t xml:space="preserve">Article_2396</t>
  </si>
  <si>
    <t xml:space="preserve">Article_1362</t>
  </si>
  <si>
    <t xml:space="preserve">Article_221</t>
  </si>
  <si>
    <t xml:space="preserve">Article_1338</t>
  </si>
  <si>
    <t xml:space="preserve">Article_1452</t>
  </si>
  <si>
    <t xml:space="preserve">Article_838</t>
  </si>
  <si>
    <t xml:space="preserve">Article_822</t>
  </si>
  <si>
    <t xml:space="preserve">Article_764</t>
  </si>
  <si>
    <t xml:space="preserve">Article_488</t>
  </si>
  <si>
    <t xml:space="preserve">Article_505</t>
  </si>
  <si>
    <t xml:space="preserve">Article_523</t>
  </si>
  <si>
    <t xml:space="preserve">Article_550</t>
  </si>
  <si>
    <t xml:space="preserve">Article_588</t>
  </si>
  <si>
    <t xml:space="preserve">Article_614</t>
  </si>
  <si>
    <t xml:space="preserve">Article_637</t>
  </si>
  <si>
    <t xml:space="preserve">Article_649</t>
  </si>
  <si>
    <t xml:space="preserve">Article_51</t>
  </si>
  <si>
    <t xml:space="preserve">Article_55</t>
  </si>
  <si>
    <t xml:space="preserve">Article_171</t>
  </si>
  <si>
    <t xml:space="preserve">Article_166</t>
  </si>
  <si>
    <t xml:space="preserve">Article_133</t>
  </si>
  <si>
    <t xml:space="preserve">Article_109</t>
  </si>
  <si>
    <t xml:space="preserve">Article_494</t>
  </si>
  <si>
    <t xml:space="preserve">Article_577</t>
  </si>
  <si>
    <t xml:space="preserve">Article_9376</t>
  </si>
  <si>
    <t xml:space="preserve">Article_9430</t>
  </si>
  <si>
    <t xml:space="preserve">Article_1282</t>
  </si>
  <si>
    <t xml:space="preserve">Article_1169</t>
  </si>
  <si>
    <t xml:space="preserve">Article_1512</t>
  </si>
  <si>
    <t xml:space="preserve">Article_9373</t>
  </si>
  <si>
    <t xml:space="preserve">Article_9418</t>
  </si>
  <si>
    <t xml:space="preserve">Article_9334</t>
  </si>
  <si>
    <t xml:space="preserve">Article_9231</t>
  </si>
  <si>
    <t xml:space="preserve">Article_9423</t>
  </si>
  <si>
    <t xml:space="preserve">Article_1193</t>
  </si>
  <si>
    <t xml:space="preserve">Article_1500</t>
  </si>
  <si>
    <t xml:space="preserve">Article_934</t>
  </si>
  <si>
    <t xml:space="preserve">Article_1295</t>
  </si>
  <si>
    <t xml:space="preserve">Article_9394</t>
  </si>
  <si>
    <t xml:space="preserve">Article_9399</t>
  </si>
  <si>
    <t xml:space="preserve">Article_9439</t>
  </si>
  <si>
    <t xml:space="preserve">Article_7992</t>
  </si>
  <si>
    <t xml:space="preserve">Article_7973</t>
  </si>
  <si>
    <t xml:space="preserve">Article_7999</t>
  </si>
  <si>
    <t xml:space="preserve">Article_8005</t>
  </si>
  <si>
    <t xml:space="preserve">Article_8034</t>
  </si>
  <si>
    <t xml:space="preserve">Article_9477</t>
  </si>
  <si>
    <t xml:space="preserve">Supplier_177</t>
  </si>
  <si>
    <t xml:space="preserve">Plant_20</t>
  </si>
  <si>
    <t xml:space="preserve">Article_7047</t>
  </si>
  <si>
    <t xml:space="preserve">Article_7024</t>
  </si>
  <si>
    <t xml:space="preserve">Article_7056</t>
  </si>
  <si>
    <t xml:space="preserve">Article_7051</t>
  </si>
  <si>
    <t xml:space="preserve">Article_7064</t>
  </si>
  <si>
    <t xml:space="preserve">Article_7094</t>
  </si>
  <si>
    <t xml:space="preserve">Article_7097</t>
  </si>
  <si>
    <t xml:space="preserve">Article_7090</t>
  </si>
  <si>
    <t xml:space="preserve">Supplier_54</t>
  </si>
  <si>
    <t xml:space="preserve">Article_6304</t>
  </si>
  <si>
    <t xml:space="preserve">Article_6234</t>
  </si>
  <si>
    <t xml:space="preserve">Supplier_198</t>
  </si>
  <si>
    <t xml:space="preserve">Article_6395</t>
  </si>
  <si>
    <t xml:space="preserve">Article_6640</t>
  </si>
  <si>
    <t xml:space="preserve">Article_6637</t>
  </si>
  <si>
    <t xml:space="preserve">Article_6635</t>
  </si>
  <si>
    <t xml:space="preserve">Supplier_134</t>
  </si>
  <si>
    <t xml:space="preserve">Article_6665</t>
  </si>
  <si>
    <t xml:space="preserve">Supplier_311</t>
  </si>
  <si>
    <t xml:space="preserve">Article_7092</t>
  </si>
  <si>
    <t xml:space="preserve">Article_7084</t>
  </si>
  <si>
    <t xml:space="preserve">Article_7122</t>
  </si>
  <si>
    <t xml:space="preserve">Article_7125</t>
  </si>
  <si>
    <t xml:space="preserve">Supplier_361</t>
  </si>
  <si>
    <t xml:space="preserve">Article_8988</t>
  </si>
  <si>
    <t xml:space="preserve">Supplier_259</t>
  </si>
  <si>
    <t xml:space="preserve">Article_6650</t>
  </si>
  <si>
    <t xml:space="preserve">Article_6513</t>
  </si>
  <si>
    <t xml:space="preserve">Article_6581</t>
  </si>
  <si>
    <t xml:space="preserve">Article_6587</t>
  </si>
  <si>
    <t xml:space="preserve">Article_8981</t>
  </si>
  <si>
    <t xml:space="preserve">Article_6429</t>
  </si>
  <si>
    <t xml:space="preserve">Article_6552</t>
  </si>
  <si>
    <t xml:space="preserve">Article_6548</t>
  </si>
  <si>
    <t xml:space="preserve">Article_6525</t>
  </si>
  <si>
    <t xml:space="preserve">Article_6533</t>
  </si>
  <si>
    <t xml:space="preserve">Article_6607</t>
  </si>
  <si>
    <t xml:space="preserve">Article_6616</t>
  </si>
  <si>
    <t xml:space="preserve">Article_6588</t>
  </si>
  <si>
    <t xml:space="preserve">Article_6441</t>
  </si>
  <si>
    <t xml:space="preserve">Article_6482</t>
  </si>
  <si>
    <t xml:space="preserve">Article_6427</t>
  </si>
  <si>
    <t xml:space="preserve">Article_6538</t>
  </si>
  <si>
    <t xml:space="preserve">Article_6612</t>
  </si>
  <si>
    <t xml:space="preserve">Article_6592</t>
  </si>
  <si>
    <t xml:space="preserve">Article_6596</t>
  </si>
  <si>
    <t xml:space="preserve">Article_6687</t>
  </si>
  <si>
    <t xml:space="preserve">Article_6675</t>
  </si>
  <si>
    <t xml:space="preserve">Article_3137</t>
  </si>
  <si>
    <t xml:space="preserve">Supplier_267</t>
  </si>
  <si>
    <t xml:space="preserve">Article_7191</t>
  </si>
  <si>
    <t xml:space="preserve">Article_7042</t>
  </si>
  <si>
    <t xml:space="preserve">Article_7184</t>
  </si>
  <si>
    <t xml:space="preserve">Article_7189</t>
  </si>
  <si>
    <t xml:space="preserve">Article_7179</t>
  </si>
  <si>
    <t xml:space="preserve">Article_7187</t>
  </si>
  <si>
    <t xml:space="preserve">Article_7176</t>
  </si>
  <si>
    <t xml:space="preserve">Article_6244</t>
  </si>
  <si>
    <t xml:space="preserve">Article_6247</t>
  </si>
  <si>
    <t xml:space="preserve">Article_6253</t>
  </si>
  <si>
    <t xml:space="preserve">Article_6269</t>
  </si>
  <si>
    <t xml:space="preserve">Article_6273</t>
  </si>
  <si>
    <t xml:space="preserve">Article_6263</t>
  </si>
  <si>
    <t xml:space="preserve">Article_6221</t>
  </si>
  <si>
    <t xml:space="preserve">Article_6277</t>
  </si>
  <si>
    <t xml:space="preserve">Article_6222</t>
  </si>
  <si>
    <t xml:space="preserve">Article_6226</t>
  </si>
  <si>
    <t xml:space="preserve">Article_6238</t>
  </si>
  <si>
    <t xml:space="preserve">Supplier_152</t>
  </si>
  <si>
    <t xml:space="preserve">Article_7138</t>
  </si>
  <si>
    <t xml:space="preserve">Article_7133</t>
  </si>
  <si>
    <t xml:space="preserve">Article_7194</t>
  </si>
  <si>
    <t xml:space="preserve">Plant_11</t>
  </si>
  <si>
    <t xml:space="preserve">Article_481</t>
  </si>
  <si>
    <t xml:space="preserve">Article_495</t>
  </si>
  <si>
    <t xml:space="preserve">Article_511</t>
  </si>
  <si>
    <t xml:space="preserve">Article_9628</t>
  </si>
  <si>
    <t xml:space="preserve">Article_9631</t>
  </si>
  <si>
    <t xml:space="preserve">Supplier_78</t>
  </si>
  <si>
    <t xml:space="preserve">Article_9441</t>
  </si>
  <si>
    <t xml:space="preserve">Article_9360</t>
  </si>
  <si>
    <t xml:space="preserve">Supplier_350</t>
  </si>
  <si>
    <t xml:space="preserve">Article_1765</t>
  </si>
  <si>
    <t xml:space="preserve">Article_1768</t>
  </si>
  <si>
    <t xml:space="preserve">Article_2825</t>
  </si>
  <si>
    <t xml:space="preserve">Article_2922</t>
  </si>
  <si>
    <t xml:space="preserve">Article_3479</t>
  </si>
  <si>
    <t xml:space="preserve">Article_516</t>
  </si>
  <si>
    <t xml:space="preserve">Article_519</t>
  </si>
  <si>
    <t xml:space="preserve">Article_1052</t>
  </si>
  <si>
    <t xml:space="preserve">Article_1044</t>
  </si>
  <si>
    <t xml:space="preserve">Article_3823</t>
  </si>
  <si>
    <t xml:space="preserve">Article_3821</t>
  </si>
  <si>
    <t xml:space="preserve">Article_631</t>
  </si>
  <si>
    <t xml:space="preserve">Article_647</t>
  </si>
  <si>
    <t xml:space="preserve">Article_650</t>
  </si>
  <si>
    <t xml:space="preserve">Article_627</t>
  </si>
  <si>
    <t xml:space="preserve">Article_622</t>
  </si>
  <si>
    <t xml:space="preserve">Article_918</t>
  </si>
  <si>
    <t xml:space="preserve">Article_890</t>
  </si>
  <si>
    <t xml:space="preserve">Article_894</t>
  </si>
  <si>
    <t xml:space="preserve">Article_869</t>
  </si>
  <si>
    <t xml:space="preserve">Article_4629</t>
  </si>
  <si>
    <t xml:space="preserve">Supplier_335</t>
  </si>
  <si>
    <t xml:space="preserve">Article_2683</t>
  </si>
  <si>
    <t xml:space="preserve">Article_4712</t>
  </si>
  <si>
    <t xml:space="preserve">Article_1203</t>
  </si>
  <si>
    <t xml:space="preserve">Article_4765</t>
  </si>
  <si>
    <t xml:space="preserve">Supplier_274</t>
  </si>
  <si>
    <t xml:space="preserve">Article_2089</t>
  </si>
  <si>
    <t xml:space="preserve">Article_2107</t>
  </si>
  <si>
    <t xml:space="preserve">Article_2123</t>
  </si>
  <si>
    <t xml:space="preserve">Article_2147</t>
  </si>
  <si>
    <t xml:space="preserve">Article_2167</t>
  </si>
  <si>
    <t xml:space="preserve">Article_2163</t>
  </si>
  <si>
    <t xml:space="preserve">Article_2179</t>
  </si>
  <si>
    <t xml:space="preserve">Article_6148</t>
  </si>
  <si>
    <t xml:space="preserve">Article_6191</t>
  </si>
  <si>
    <t xml:space="preserve">Supplier_91</t>
  </si>
  <si>
    <t xml:space="preserve">Article_2845</t>
  </si>
  <si>
    <t xml:space="preserve">Article_1782</t>
  </si>
  <si>
    <t xml:space="preserve">Article_3563</t>
  </si>
  <si>
    <t xml:space="preserve">Article_3549</t>
  </si>
  <si>
    <t xml:space="preserve">Article_4804</t>
  </si>
  <si>
    <t xml:space="preserve">Supplier_281</t>
  </si>
  <si>
    <t xml:space="preserve">Article_3559</t>
  </si>
  <si>
    <t xml:space="preserve">Supplier_161</t>
  </si>
  <si>
    <t xml:space="preserve">Article_4269</t>
  </si>
  <si>
    <t xml:space="preserve">Article_4393</t>
  </si>
  <si>
    <t xml:space="preserve">Article_6039</t>
  </si>
  <si>
    <t xml:space="preserve">Article_4241</t>
  </si>
  <si>
    <t xml:space="preserve">Article_4239</t>
  </si>
  <si>
    <t xml:space="preserve">Article_3448</t>
  </si>
  <si>
    <t xml:space="preserve">Supplier_193</t>
  </si>
  <si>
    <t xml:space="preserve">Article_7557</t>
  </si>
  <si>
    <t xml:space="preserve">Article_4437</t>
  </si>
  <si>
    <t xml:space="preserve">Supplier_218</t>
  </si>
  <si>
    <t xml:space="preserve">Article_9030</t>
  </si>
  <si>
    <t xml:space="preserve">Article_5061</t>
  </si>
  <si>
    <t xml:space="preserve">Article_4921</t>
  </si>
  <si>
    <t xml:space="preserve">Article_4774</t>
  </si>
  <si>
    <t xml:space="preserve">Article_4637</t>
  </si>
  <si>
    <t xml:space="preserve">Article_4644</t>
  </si>
  <si>
    <t xml:space="preserve">Article_5067</t>
  </si>
  <si>
    <t xml:space="preserve">Article_4930</t>
  </si>
  <si>
    <t xml:space="preserve">Article_4972</t>
  </si>
  <si>
    <t xml:space="preserve">Article_2694</t>
  </si>
  <si>
    <t xml:space="preserve">Supplier_210</t>
  </si>
  <si>
    <t xml:space="preserve">Article_4000</t>
  </si>
  <si>
    <t xml:space="preserve">Article_3992</t>
  </si>
  <si>
    <t xml:space="preserve">Article_3853</t>
  </si>
  <si>
    <t xml:space="preserve">Article_3788</t>
  </si>
  <si>
    <t xml:space="preserve">Article_3764</t>
  </si>
  <si>
    <t xml:space="preserve">Supplier_319</t>
  </si>
  <si>
    <t xml:space="preserve">Article_4813</t>
  </si>
  <si>
    <t xml:space="preserve">Article_4623</t>
  </si>
  <si>
    <t xml:space="preserve">Article_5992</t>
  </si>
  <si>
    <t xml:space="preserve">Article_6000</t>
  </si>
  <si>
    <t xml:space="preserve">Article_6058</t>
  </si>
  <si>
    <t xml:space="preserve">Article_6065</t>
  </si>
  <si>
    <t xml:space="preserve">Article_3814</t>
  </si>
  <si>
    <t xml:space="preserve">Article_3847</t>
  </si>
  <si>
    <t xml:space="preserve">Article_3406</t>
  </si>
  <si>
    <t xml:space="preserve">Article_3405</t>
  </si>
  <si>
    <t xml:space="preserve">Article_3773</t>
  </si>
  <si>
    <t xml:space="preserve">Article_3780</t>
  </si>
  <si>
    <t xml:space="preserve">Article_3901</t>
  </si>
  <si>
    <t xml:space="preserve">Article_3908</t>
  </si>
  <si>
    <t xml:space="preserve">Article_2251</t>
  </si>
  <si>
    <t xml:space="preserve">Article_2242</t>
  </si>
  <si>
    <t xml:space="preserve">Article_5081</t>
  </si>
  <si>
    <t xml:space="preserve">Article_5057</t>
  </si>
  <si>
    <t xml:space="preserve">Supplier_302</t>
  </si>
  <si>
    <t xml:space="preserve">Article_2601</t>
  </si>
  <si>
    <t xml:space="preserve">Supplier_352</t>
  </si>
  <si>
    <t xml:space="preserve">Article_5077</t>
  </si>
  <si>
    <t xml:space="preserve">Article_3894</t>
  </si>
  <si>
    <t xml:space="preserve">Article_2855</t>
  </si>
  <si>
    <t xml:space="preserve">Article_2805</t>
  </si>
  <si>
    <t xml:space="preserve">Article_3944</t>
  </si>
  <si>
    <t xml:space="preserve">Article_3610</t>
  </si>
  <si>
    <t xml:space="preserve">Article_1903</t>
  </si>
  <si>
    <t xml:space="preserve">Article_1913</t>
  </si>
  <si>
    <t xml:space="preserve">Article_1864</t>
  </si>
  <si>
    <t xml:space="preserve">Article_1849</t>
  </si>
  <si>
    <t xml:space="preserve">Article_1774</t>
  </si>
  <si>
    <t xml:space="preserve">Article_1824</t>
  </si>
  <si>
    <t xml:space="preserve">Article_1537</t>
  </si>
  <si>
    <t xml:space="preserve">Article_1517</t>
  </si>
  <si>
    <t xml:space="preserve">Article_1528</t>
  </si>
  <si>
    <t xml:space="preserve">Article_1604</t>
  </si>
  <si>
    <t xml:space="preserve">Article_3237</t>
  </si>
  <si>
    <t xml:space="preserve">Article_1557</t>
  </si>
  <si>
    <t xml:space="preserve">Article_3754</t>
  </si>
  <si>
    <t xml:space="preserve">Article_3601</t>
  </si>
  <si>
    <t xml:space="preserve">Supplier_263</t>
  </si>
  <si>
    <t xml:space="preserve">Article_3682</t>
  </si>
  <si>
    <t xml:space="preserve">Article_3650</t>
  </si>
  <si>
    <t xml:space="preserve">Supplier_155</t>
  </si>
  <si>
    <t xml:space="preserve">Article_2761</t>
  </si>
  <si>
    <t xml:space="preserve">Article_2555</t>
  </si>
  <si>
    <t xml:space="preserve">Supplier_266</t>
  </si>
  <si>
    <t xml:space="preserve">Article_4982</t>
  </si>
  <si>
    <t xml:space="preserve">Article_4821</t>
  </si>
  <si>
    <t xml:space="preserve">Article_4854</t>
  </si>
  <si>
    <t xml:space="preserve">Article_4965</t>
  </si>
  <si>
    <t xml:space="preserve">Article_4874</t>
  </si>
  <si>
    <t xml:space="preserve">Article_4747</t>
  </si>
  <si>
    <t xml:space="preserve">Article_4751</t>
  </si>
  <si>
    <t xml:space="preserve">Article_4849</t>
  </si>
  <si>
    <t xml:space="preserve">Supplier_323</t>
  </si>
  <si>
    <t xml:space="preserve">Article_2941</t>
  </si>
  <si>
    <t xml:space="preserve">Article_2886</t>
  </si>
  <si>
    <t xml:space="preserve">Article_3524</t>
  </si>
  <si>
    <t xml:space="preserve">Article_3167</t>
  </si>
  <si>
    <t xml:space="preserve">Supplier_153</t>
  </si>
  <si>
    <t xml:space="preserve">Article_1651</t>
  </si>
  <si>
    <t xml:space="preserve">Article_1755</t>
  </si>
  <si>
    <t xml:space="preserve">Article_1785</t>
  </si>
  <si>
    <t xml:space="preserve">Article_1956</t>
  </si>
  <si>
    <t xml:space="preserve">Supplier_359</t>
  </si>
  <si>
    <t xml:space="preserve">Article_9809</t>
  </si>
  <si>
    <t xml:space="preserve">Article_9746</t>
  </si>
  <si>
    <t xml:space="preserve">Article_9764</t>
  </si>
  <si>
    <t xml:space="preserve">Article_9761</t>
  </si>
  <si>
    <t xml:space="preserve">Article_9729</t>
  </si>
  <si>
    <t xml:space="preserve">Article_9737</t>
  </si>
  <si>
    <t xml:space="preserve">Article_9775</t>
  </si>
  <si>
    <t xml:space="preserve">Article_283</t>
  </si>
  <si>
    <t xml:space="preserve">Article_217</t>
  </si>
  <si>
    <t xml:space="preserve">Article_257</t>
  </si>
  <si>
    <t xml:space="preserve">Article_19</t>
  </si>
  <si>
    <t xml:space="preserve">Article_72</t>
  </si>
  <si>
    <t xml:space="preserve">Article_9286</t>
  </si>
  <si>
    <t xml:space="preserve">Article_54</t>
  </si>
  <si>
    <t xml:space="preserve">Article_100</t>
  </si>
  <si>
    <t xml:space="preserve">Article_25</t>
  </si>
  <si>
    <t xml:space="preserve">Article_299</t>
  </si>
  <si>
    <t xml:space="preserve">Article_9264</t>
  </si>
  <si>
    <t xml:space="preserve">Article_9435</t>
  </si>
  <si>
    <t xml:space="preserve">Supplier_292</t>
  </si>
  <si>
    <t xml:space="preserve">Article_2015</t>
  </si>
  <si>
    <t xml:space="preserve">Supplier_366</t>
  </si>
  <si>
    <t xml:space="preserve">Article_4354</t>
  </si>
  <si>
    <t xml:space="preserve">Supplier_74</t>
  </si>
  <si>
    <t xml:space="preserve">Article_1682</t>
  </si>
  <si>
    <t xml:space="preserve">Supplier_324</t>
  </si>
  <si>
    <t xml:space="preserve">Article_2770</t>
  </si>
  <si>
    <t xml:space="preserve">Article_2718</t>
  </si>
  <si>
    <t xml:space="preserve">Article_2727</t>
  </si>
  <si>
    <t xml:space="preserve">Article_2929</t>
  </si>
  <si>
    <t xml:space="preserve">Article_2938</t>
  </si>
  <si>
    <t xml:space="preserve">Article_1591</t>
  </si>
  <si>
    <t xml:space="preserve">Article_1563</t>
  </si>
  <si>
    <t xml:space="preserve">Article_1661</t>
  </si>
  <si>
    <t xml:space="preserve">Article_1641</t>
  </si>
  <si>
    <t xml:space="preserve">Article_1720</t>
  </si>
  <si>
    <t xml:space="preserve">Supplier_260</t>
  </si>
  <si>
    <t xml:space="preserve">Article_7604</t>
  </si>
  <si>
    <t xml:space="preserve">Article_7556</t>
  </si>
  <si>
    <t xml:space="preserve">Helper</t>
  </si>
  <si>
    <t xml:space="preserve">#location_from</t>
  </si>
  <si>
    <t xml:space="preserve">location_to</t>
  </si>
  <si>
    <t xml:space="preserve">dist_class</t>
  </si>
  <si>
    <t xml:space="preserve">valid_tariff</t>
  </si>
  <si>
    <t xml:space="preserve">Hub_86</t>
  </si>
  <si>
    <t xml:space="preserve">FTL||Supplier_1||Hub_86||FTL_PT-GB_2000</t>
  </si>
  <si>
    <t xml:space="preserve">LTL||Current_LTL||LTL_PT-GB||2000</t>
  </si>
  <si>
    <t xml:space="preserve">Hub_87</t>
  </si>
  <si>
    <t xml:space="preserve">FTL||Supplier_1||Hub_87||FTL_PT-ES_1500</t>
  </si>
  <si>
    <t xml:space="preserve">LTL||Current_LTL||LTL_PT-ES||1500</t>
  </si>
  <si>
    <t xml:space="preserve">Hub_88</t>
  </si>
  <si>
    <t xml:space="preserve">FTL||Supplier_1||Hub_88||FTL_PT-DE_W_2500</t>
  </si>
  <si>
    <t xml:space="preserve">LTL||Current_LTL||LTL_PT-DE_W||2500</t>
  </si>
  <si>
    <t xml:space="preserve">Hub_89</t>
  </si>
  <si>
    <t xml:space="preserve">FTL||Supplier_1||Hub_89||FTL_PT-IT_2500</t>
  </si>
  <si>
    <t xml:space="preserve">LTL||Current_LTL||LTL_PT-IT||2500</t>
  </si>
  <si>
    <t xml:space="preserve">Hub_90</t>
  </si>
  <si>
    <t xml:space="preserve">FTL||Supplier_1||Hub_90||FTL_PT-DE_W_2500</t>
  </si>
  <si>
    <t xml:space="preserve">FTL||Supplier_2||Hub_86||FTL_PT-GB_2000</t>
  </si>
  <si>
    <t xml:space="preserve">FTL||Supplier_2||Hub_87||FTL_PT-ES_1500</t>
  </si>
  <si>
    <t xml:space="preserve">FTL||Supplier_2||Hub_88||FTL_PT-DE_W_2500</t>
  </si>
  <si>
    <t xml:space="preserve">FTL||Supplier_2||Hub_89||FTL_PT-IT_2500</t>
  </si>
  <si>
    <t xml:space="preserve">FTL||Supplier_2||Hub_90||FTL_PT-DE_W_2500</t>
  </si>
  <si>
    <t xml:space="preserve">FTL||Supplier_3||Hub_86||FTL_PT-GB_2000</t>
  </si>
  <si>
    <t xml:space="preserve">FTL||Supplier_3||Hub_87||FTL_PT-ES_1500</t>
  </si>
  <si>
    <t xml:space="preserve">FTL||Supplier_3||Hub_88||FTL_PT-DE_W_2000</t>
  </si>
  <si>
    <t xml:space="preserve">LTL||Current_LTL||LTL_PT-DE_W||2000</t>
  </si>
  <si>
    <t xml:space="preserve">FTL||Supplier_3||Hub_89||FTL_PT-IT_2000</t>
  </si>
  <si>
    <t xml:space="preserve">LTL||Current_LTL||LTL_PT-IT||2000</t>
  </si>
  <si>
    <t xml:space="preserve">FTL||Supplier_3||Hub_90||FTL_PT-DE_W_2500</t>
  </si>
  <si>
    <t xml:space="preserve">Supplier_4</t>
  </si>
  <si>
    <t xml:space="preserve">FTL||Supplier_4||Hub_86||FTL_PT-GB_2000</t>
  </si>
  <si>
    <t xml:space="preserve">FTL||Supplier_4||Hub_87||FTL_PT-ES_1500</t>
  </si>
  <si>
    <t xml:space="preserve">FTL||Supplier_4||Hub_88||FTL_PT-DE_W_2500</t>
  </si>
  <si>
    <t xml:space="preserve">FTL||Supplier_4||Hub_89||FTL_PT-IT_2500</t>
  </si>
  <si>
    <t xml:space="preserve">FTL||Supplier_4||Hub_90||FTL_PT-DE_W_2500</t>
  </si>
  <si>
    <t xml:space="preserve">FTL||Supplier_5||Hub_86||FTL_Welt_Welt_2500</t>
  </si>
  <si>
    <t xml:space="preserve">FTL||Supplier_5||Hub_87||FTL_Welt_Welt_1500</t>
  </si>
  <si>
    <t xml:space="preserve">FTL||Supplier_5||Hub_88||FTL_Welt_Welt_2500</t>
  </si>
  <si>
    <t xml:space="preserve">FTL||Supplier_5||Hub_89||FTL_Welt_Welt_2500</t>
  </si>
  <si>
    <t xml:space="preserve">FTL||Supplier_5||Hub_90||FTL_Welt_Welt_2500</t>
  </si>
  <si>
    <t xml:space="preserve">FTL||Supplier_6||Hub_86||FTL_GB-GB_250</t>
  </si>
  <si>
    <t xml:space="preserve">LTL||Current_LTL||LTL_GB-GB||250</t>
  </si>
  <si>
    <t xml:space="preserve">FTL||Supplier_6||Hub_87||FTL_GB-ES_1500</t>
  </si>
  <si>
    <t xml:space="preserve">LTL||Current_LTL||LTL_GB-ES||1500</t>
  </si>
  <si>
    <t xml:space="preserve">FTL||Supplier_6||Hub_88||FTL_GB-DE_W_1000</t>
  </si>
  <si>
    <t xml:space="preserve">LTL||Current_LTL||LTL_GB-DE_W||1000</t>
  </si>
  <si>
    <t xml:space="preserve">FTL||Supplier_6||Hub_89||FTL_GB-IT_2000</t>
  </si>
  <si>
    <t xml:space="preserve">LTL||Current_LTL||LTL_GB-IT||2000</t>
  </si>
  <si>
    <t xml:space="preserve">FTL||Supplier_6||Hub_90||FTL_GB-DE_W_1500</t>
  </si>
  <si>
    <t xml:space="preserve">LTL||Current_LTL||LTL_GB-DE_W||1500</t>
  </si>
  <si>
    <t xml:space="preserve">FTL||Supplier_7||Hub_86||FTL_ES-GB_2000</t>
  </si>
  <si>
    <t xml:space="preserve">LTL||Current_LTL||LTL_ES-GB||2000</t>
  </si>
  <si>
    <t xml:space="preserve">FTL||Supplier_7||Hub_87||FTL_ES-ES_1000</t>
  </si>
  <si>
    <t xml:space="preserve">LTL||Current_LTL||LTL_ES-ES||1000</t>
  </si>
  <si>
    <t xml:space="preserve">FTL||Supplier_7||Hub_88||FTL_ES-DE_W_2000</t>
  </si>
  <si>
    <t xml:space="preserve">LTL||Current_LTL||LTL_ES-DE_W||2000</t>
  </si>
  <si>
    <t xml:space="preserve">FTL||Supplier_7||Hub_89||FTL_ES-IT_2000</t>
  </si>
  <si>
    <t xml:space="preserve">LTL||Current_LTL||LTL_ES-IT||2000</t>
  </si>
  <si>
    <t xml:space="preserve">FTL||Supplier_7||Hub_90||FTL_ES-DE_W_2000</t>
  </si>
  <si>
    <t xml:space="preserve">Supplier_8</t>
  </si>
  <si>
    <t xml:space="preserve">FTL||Supplier_8||Hub_86||FTL_ES-GB_2000</t>
  </si>
  <si>
    <t xml:space="preserve">FTL||Supplier_8||Hub_87||FTL_ES-ES_1000</t>
  </si>
  <si>
    <t xml:space="preserve">FTL||Supplier_8||Hub_88||FTL_ES-DE_W_2000</t>
  </si>
  <si>
    <t xml:space="preserve">FTL||Supplier_8||Hub_89||FTL_ES-IT_2000</t>
  </si>
  <si>
    <t xml:space="preserve">FTL||Supplier_8||Hub_90||FTL_ES-DE_W_2000</t>
  </si>
  <si>
    <t xml:space="preserve">Supplier_9</t>
  </si>
  <si>
    <t xml:space="preserve">FTL||Supplier_9||Hub_86||FTL_GB-GB_250</t>
  </si>
  <si>
    <t xml:space="preserve">FTL||Supplier_9||Hub_87||FTL_GB-ES_1500</t>
  </si>
  <si>
    <t xml:space="preserve">FTL||Supplier_9||Hub_88||FTL_GB-DE_W_1000</t>
  </si>
  <si>
    <t xml:space="preserve">FTL||Supplier_9||Hub_89||FTL_GB-IT_2000</t>
  </si>
  <si>
    <t xml:space="preserve">FTL||Supplier_9||Hub_90||FTL_GB-DE_W_1500</t>
  </si>
  <si>
    <t xml:space="preserve">FTL||Supplier_10||Hub_86||FTL_ES-GB_1500</t>
  </si>
  <si>
    <t xml:space="preserve">LTL||Current_LTL||LTL_ES-GB||1500</t>
  </si>
  <si>
    <t xml:space="preserve">FTL||Supplier_10||Hub_87||FTL_ES-ES_1000</t>
  </si>
  <si>
    <t xml:space="preserve">FTL||Supplier_10||Hub_88||FTL_ES-DE_W_1500</t>
  </si>
  <si>
    <t xml:space="preserve">LTL||Current_LTL||LTL_ES-DE_W||1500</t>
  </si>
  <si>
    <t xml:space="preserve">FTL||Supplier_10||Hub_89||FTL_ES-IT_1500</t>
  </si>
  <si>
    <t xml:space="preserve">LTL||Current_LTL||LTL_ES-IT||1500</t>
  </si>
  <si>
    <t xml:space="preserve">FTL||Supplier_10||Hub_90||FTL_ES-DE_W_2000</t>
  </si>
  <si>
    <t xml:space="preserve">FTL||Supplier_11||Hub_86||FTL_GB-GB_100</t>
  </si>
  <si>
    <t xml:space="preserve">LTL||Current_LTL||LTL_GB-GB||100</t>
  </si>
  <si>
    <t xml:space="preserve">FTL||Supplier_11||Hub_87||FTL_GB-ES_1500</t>
  </si>
  <si>
    <t xml:space="preserve">FTL||Supplier_11||Hub_88||FTL_GB-DE_W_1000</t>
  </si>
  <si>
    <t xml:space="preserve">FTL||Supplier_11||Hub_89||FTL_GB-IT_2000</t>
  </si>
  <si>
    <t xml:space="preserve">FTL||Supplier_11||Hub_90||FTL_GB-DE_W_1500</t>
  </si>
  <si>
    <t xml:space="preserve">FTL||Supplier_12||Hub_86||FTL_ES-GB_1500</t>
  </si>
  <si>
    <t xml:space="preserve">FTL||Supplier_12||Hub_87||FTL_ES-ES_500</t>
  </si>
  <si>
    <t xml:space="preserve">LTL||Current_LTL||LTL_ES-ES||500</t>
  </si>
  <si>
    <t xml:space="preserve">FTL||Supplier_12||Hub_88||FTL_ES-DE_W_1500</t>
  </si>
  <si>
    <t xml:space="preserve">FTL||Supplier_12||Hub_89||FTL_ES-IT_1500</t>
  </si>
  <si>
    <t xml:space="preserve">FTL||Supplier_12||Hub_90||FTL_ES-DE_W_2000</t>
  </si>
  <si>
    <t xml:space="preserve">FTL||Supplier_13||Hub_86||FTL_GB-GB_100</t>
  </si>
  <si>
    <t xml:space="preserve">FTL||Supplier_13||Hub_87||FTL_GB-ES_1500</t>
  </si>
  <si>
    <t xml:space="preserve">FTL||Supplier_13||Hub_88||FTL_GB-DE_W_1000</t>
  </si>
  <si>
    <t xml:space="preserve">FTL||Supplier_13||Hub_89||FTL_GB-IT_2000</t>
  </si>
  <si>
    <t xml:space="preserve">FTL||Supplier_13||Hub_90||FTL_GB-DE_W_1500</t>
  </si>
  <si>
    <t xml:space="preserve">FTL||Supplier_14||Hub_86||FTL_GB-GB_100</t>
  </si>
  <si>
    <t xml:space="preserve">FTL||Supplier_14||Hub_87||FTL_GB-ES_1500</t>
  </si>
  <si>
    <t xml:space="preserve">FTL||Supplier_14||Hub_88||FTL_GB-DE_W_1000</t>
  </si>
  <si>
    <t xml:space="preserve">FTL||Supplier_14||Hub_89||FTL_GB-IT_2000</t>
  </si>
  <si>
    <t xml:space="preserve">FTL||Supplier_14||Hub_90||FTL_GB-DE_W_1500</t>
  </si>
  <si>
    <t xml:space="preserve">FTL||Supplier_15||Hub_86||FTL_GB-GB_100</t>
  </si>
  <si>
    <t xml:space="preserve">FTL||Supplier_15||Hub_87||FTL_GB-ES_2000</t>
  </si>
  <si>
    <t xml:space="preserve">LTL||Current_LTL||LTL_GB-ES||2000</t>
  </si>
  <si>
    <t xml:space="preserve">FTL||Supplier_15||Hub_88||FTL_GB-DE_W_1000</t>
  </si>
  <si>
    <t xml:space="preserve">FTL||Supplier_15||Hub_89||FTL_GB-IT_2000</t>
  </si>
  <si>
    <t xml:space="preserve">FTL||Supplier_15||Hub_90||FTL_GB-DE_W_1500</t>
  </si>
  <si>
    <t xml:space="preserve">Supplier_16</t>
  </si>
  <si>
    <t xml:space="preserve">FTL||Supplier_16||Hub_86||FTL_GB-GB_500</t>
  </si>
  <si>
    <t xml:space="preserve">LTL||Current_LTL||LTL_GB-GB||500</t>
  </si>
  <si>
    <t xml:space="preserve">FTL||Supplier_16||Hub_87||FTL_GB-ES_2000</t>
  </si>
  <si>
    <t xml:space="preserve">FTL||Supplier_16||Hub_88||FTL_GB-DE_W_1000</t>
  </si>
  <si>
    <t xml:space="preserve">FTL||Supplier_16||Hub_89||FTL_GB-IT_2000</t>
  </si>
  <si>
    <t xml:space="preserve">FTL||Supplier_16||Hub_90||FTL_GB-DE_W_1500</t>
  </si>
  <si>
    <t xml:space="preserve">FTL||Supplier_17||Hub_86||FTL_FR_N-GB_1000</t>
  </si>
  <si>
    <t xml:space="preserve">LTL||Current_LTL||LTL_FR_N-GB||1000</t>
  </si>
  <si>
    <t xml:space="preserve">FTL||Supplier_17||Hub_87||FTL_FR_N-ES_1000</t>
  </si>
  <si>
    <t xml:space="preserve">LTL||Current_LTL||LTL_FR_N-ES||1000</t>
  </si>
  <si>
    <t xml:space="preserve">FTL||Supplier_17||Hub_88||FTL_FR_N-DE_W_1000</t>
  </si>
  <si>
    <t xml:space="preserve">LTL||Current_LTL||LTL_FR_N-DE_W||1000</t>
  </si>
  <si>
    <t xml:space="preserve">FTL||Supplier_17||Hub_89||FTL_FR_N-IT_1500</t>
  </si>
  <si>
    <t xml:space="preserve">LTL||Current_LTL||LTL_FR_N-IT||1500</t>
  </si>
  <si>
    <t xml:space="preserve">FTL||Supplier_17||Hub_90||FTL_FR_N-DE_W_1500</t>
  </si>
  <si>
    <t xml:space="preserve">LTL||Current_LTL||LTL_FR_N-DE_W||1500</t>
  </si>
  <si>
    <t xml:space="preserve">FTL||Supplier_18||Hub_86||FTL_ES-GB_1500</t>
  </si>
  <si>
    <t xml:space="preserve">FTL||Supplier_18||Hub_87||FTL_ES-ES_500</t>
  </si>
  <si>
    <t xml:space="preserve">FTL||Supplier_18||Hub_88||FTL_ES-DE_W_1500</t>
  </si>
  <si>
    <t xml:space="preserve">FTL||Supplier_18||Hub_89||FTL_ES-IT_1500</t>
  </si>
  <si>
    <t xml:space="preserve">FTL||Supplier_18||Hub_90||FTL_ES-DE_W_2000</t>
  </si>
  <si>
    <t xml:space="preserve">FTL||Supplier_19||Hub_86||FTL_ES-GB_1500</t>
  </si>
  <si>
    <t xml:space="preserve">FTL||Supplier_19||Hub_87||FTL_ES-ES_500</t>
  </si>
  <si>
    <t xml:space="preserve">FTL||Supplier_19||Hub_88||FTL_ES-DE_W_1500</t>
  </si>
  <si>
    <t xml:space="preserve">FTL||Supplier_19||Hub_89||FTL_ES-IT_1500</t>
  </si>
  <si>
    <t xml:space="preserve">FTL||Supplier_19||Hub_90||FTL_ES-DE_W_2000</t>
  </si>
  <si>
    <t xml:space="preserve">Supplier_20</t>
  </si>
  <si>
    <t xml:space="preserve">FTL||Supplier_20||Hub_86||FTL_GB-GB_100</t>
  </si>
  <si>
    <t xml:space="preserve">FTL||Supplier_20||Hub_87||FTL_GB-ES_1500</t>
  </si>
  <si>
    <t xml:space="preserve">FTL||Supplier_20||Hub_88||FTL_GB-DE_W_1000</t>
  </si>
  <si>
    <t xml:space="preserve">FTL||Supplier_20||Hub_89||FTL_GB-IT_2000</t>
  </si>
  <si>
    <t xml:space="preserve">FTL||Supplier_20||Hub_90||FTL_GB-DE_W_1500</t>
  </si>
  <si>
    <t xml:space="preserve">FTL||Supplier_21||Hub_86||FTL_GB-GB_500</t>
  </si>
  <si>
    <t xml:space="preserve">FTL||Supplier_21||Hub_87||FTL_GB-ES_2000</t>
  </si>
  <si>
    <t xml:space="preserve">FTL||Supplier_21||Hub_88||FTL_GB-DE_W_1000</t>
  </si>
  <si>
    <t xml:space="preserve">FTL||Supplier_21||Hub_89||FTL_GB-IT_2000</t>
  </si>
  <si>
    <t xml:space="preserve">FTL||Supplier_21||Hub_90||FTL_GB-DE_W_1500</t>
  </si>
  <si>
    <t xml:space="preserve">FTL||Supplier_22||Hub_86||FTL_GB-GB_250</t>
  </si>
  <si>
    <t xml:space="preserve">FTL||Supplier_22||Hub_87||FTL_GB-ES_2000</t>
  </si>
  <si>
    <t xml:space="preserve">FTL||Supplier_22||Hub_88||FTL_GB-DE_W_1000</t>
  </si>
  <si>
    <t xml:space="preserve">FTL||Supplier_22||Hub_89||FTL_GB-IT_2000</t>
  </si>
  <si>
    <t xml:space="preserve">FTL||Supplier_22||Hub_90||FTL_GB-DE_W_1500</t>
  </si>
  <si>
    <t xml:space="preserve">FTL||Supplier_23||Hub_86||FTL_ES-GB_1500</t>
  </si>
  <si>
    <t xml:space="preserve">FTL||Supplier_23||Hub_87||FTL_ES-ES_500</t>
  </si>
  <si>
    <t xml:space="preserve">FTL||Supplier_23||Hub_88||FTL_ES-DE_W_2000</t>
  </si>
  <si>
    <t xml:space="preserve">FTL||Supplier_23||Hub_89||FTL_ES-IT_1500</t>
  </si>
  <si>
    <t xml:space="preserve">FTL||Supplier_23||Hub_90||FTL_ES-DE_W_2000</t>
  </si>
  <si>
    <t xml:space="preserve">FTL||Supplier_24||Hub_86||FTL_GB-GB_100</t>
  </si>
  <si>
    <t xml:space="preserve">FTL||Supplier_24||Hub_87||FTL_GB-ES_2000</t>
  </si>
  <si>
    <t xml:space="preserve">FTL||Supplier_24||Hub_88||FTL_GB-DE_W_1000</t>
  </si>
  <si>
    <t xml:space="preserve">FTL||Supplier_24||Hub_89||FTL_GB-IT_2000</t>
  </si>
  <si>
    <t xml:space="preserve">FTL||Supplier_24||Hub_90||FTL_GB-DE_W_1500</t>
  </si>
  <si>
    <t xml:space="preserve">FTL||Supplier_25||Hub_86||FTL_ES-GB_1500</t>
  </si>
  <si>
    <t xml:space="preserve">FTL||Supplier_25||Hub_87||FTL_ES-ES_500</t>
  </si>
  <si>
    <t xml:space="preserve">FTL||Supplier_25||Hub_88||FTL_ES-DE_W_2000</t>
  </si>
  <si>
    <t xml:space="preserve">FTL||Supplier_25||Hub_89||FTL_ES-IT_1500</t>
  </si>
  <si>
    <t xml:space="preserve">FTL||Supplier_25||Hub_90||FTL_ES-DE_W_2000</t>
  </si>
  <si>
    <t xml:space="preserve">FTL||Supplier_26||Hub_86||FTL_FR_N-GB_1000</t>
  </si>
  <si>
    <t xml:space="preserve">FTL||Supplier_26||Hub_87||FTL_FR_N-ES_1000</t>
  </si>
  <si>
    <t xml:space="preserve">FTL||Supplier_26||Hub_88||FTL_FR_N-DE_W_1000</t>
  </si>
  <si>
    <t xml:space="preserve">FTL||Supplier_26||Hub_89||FTL_FR_N-IT_1500</t>
  </si>
  <si>
    <t xml:space="preserve">FTL||Supplier_26||Hub_90||FTL_FR_N-DE_W_1500</t>
  </si>
  <si>
    <t xml:space="preserve">Supplier_27</t>
  </si>
  <si>
    <t xml:space="preserve">FTL||Supplier_27||Hub_86||FTL_ES-GB_1500</t>
  </si>
  <si>
    <t xml:space="preserve">FTL||Supplier_27||Hub_87||FTL_ES-ES_500</t>
  </si>
  <si>
    <t xml:space="preserve">FTL||Supplier_27||Hub_88||FTL_ES-DE_W_1500</t>
  </si>
  <si>
    <t xml:space="preserve">FTL||Supplier_27||Hub_89||FTL_ES-IT_1500</t>
  </si>
  <si>
    <t xml:space="preserve">FTL||Supplier_27||Hub_90||FTL_ES-DE_W_2000</t>
  </si>
  <si>
    <t xml:space="preserve">FTL||Supplier_28||Hub_86||FTL_FR_N-GB_1000</t>
  </si>
  <si>
    <t xml:space="preserve">FTL||Supplier_28||Hub_87||FTL_FR_N-ES_1000</t>
  </si>
  <si>
    <t xml:space="preserve">FTL||Supplier_28||Hub_88||FTL_FR_N-DE_W_1000</t>
  </si>
  <si>
    <t xml:space="preserve">FTL||Supplier_28||Hub_89||FTL_FR_N-IT_1500</t>
  </si>
  <si>
    <t xml:space="preserve">FTL||Supplier_28||Hub_90||FTL_FR_N-DE_W_1500</t>
  </si>
  <si>
    <t xml:space="preserve">Supplier_29</t>
  </si>
  <si>
    <t xml:space="preserve">FTL||Supplier_29||Hub_86||FTL_GB-GB_250</t>
  </si>
  <si>
    <t xml:space="preserve">FTL||Supplier_29||Hub_87||FTL_GB-ES_1500</t>
  </si>
  <si>
    <t xml:space="preserve">FTL||Supplier_29||Hub_88||FTL_GB-DE_W_1000</t>
  </si>
  <si>
    <t xml:space="preserve">FTL||Supplier_29||Hub_89||FTL_GB-IT_1500</t>
  </si>
  <si>
    <t xml:space="preserve">LTL||Current_LTL||LTL_GB-IT||1500</t>
  </si>
  <si>
    <t xml:space="preserve">FTL||Supplier_29||Hub_90||FTL_GB-DE_W_1500</t>
  </si>
  <si>
    <t xml:space="preserve">Supplier_30</t>
  </si>
  <si>
    <t xml:space="preserve">FTL||Supplier_30||Hub_86||FTL_GB-GB_250</t>
  </si>
  <si>
    <t xml:space="preserve">FTL||Supplier_30||Hub_87||FTL_GB-ES_1500</t>
  </si>
  <si>
    <t xml:space="preserve">FTL||Supplier_30||Hub_88||FTL_GB-DE_W_1000</t>
  </si>
  <si>
    <t xml:space="preserve">FTL||Supplier_30||Hub_89||FTL_GB-IT_1500</t>
  </si>
  <si>
    <t xml:space="preserve">FTL||Supplier_30||Hub_90||FTL_GB-DE_W_1500</t>
  </si>
  <si>
    <t xml:space="preserve">FTL||Supplier_31||Hub_86||FTL_FR_N-GB_1000</t>
  </si>
  <si>
    <t xml:space="preserve">FTL||Supplier_31||Hub_87||FTL_FR_N-ES_1000</t>
  </si>
  <si>
    <t xml:space="preserve">FTL||Supplier_31||Hub_88||FTL_FR_N-DE_W_1000</t>
  </si>
  <si>
    <t xml:space="preserve">FTL||Supplier_31||Hub_89||FTL_FR_N-IT_1500</t>
  </si>
  <si>
    <t xml:space="preserve">FTL||Supplier_31||Hub_90||FTL_FR_N-DE_W_1500</t>
  </si>
  <si>
    <t xml:space="preserve">FTL||Supplier_32||Hub_86||FTL_FR_N-GB_1000</t>
  </si>
  <si>
    <t xml:space="preserve">FTL||Supplier_32||Hub_87||FTL_FR_N-ES_1000</t>
  </si>
  <si>
    <t xml:space="preserve">FTL||Supplier_32||Hub_88||FTL_FR_N-DE_W_1000</t>
  </si>
  <si>
    <t xml:space="preserve">FTL||Supplier_32||Hub_89||FTL_FR_N-IT_1500</t>
  </si>
  <si>
    <t xml:space="preserve">FTL||Supplier_32||Hub_90||FTL_FR_N-DE_W_1000</t>
  </si>
  <si>
    <t xml:space="preserve">FTL||Supplier_33||Hub_86||FTL_FR_N-GB_1000</t>
  </si>
  <si>
    <t xml:space="preserve">FTL||Supplier_33||Hub_87||FTL_FR_N-ES_1500</t>
  </si>
  <si>
    <t xml:space="preserve">LTL||Current_LTL||LTL_FR_N-ES||1500</t>
  </si>
  <si>
    <t xml:space="preserve">FTL||Supplier_33||Hub_88||FTL_FR_N-DE_W_1000</t>
  </si>
  <si>
    <t xml:space="preserve">FTL||Supplier_33||Hub_89||FTL_FR_N-IT_1500</t>
  </si>
  <si>
    <t xml:space="preserve">FTL||Supplier_33||Hub_90||FTL_FR_N-DE_W_1000</t>
  </si>
  <si>
    <t xml:space="preserve">FTL||Supplier_34||Hub_86||FTL_ES-GB_1500</t>
  </si>
  <si>
    <t xml:space="preserve">FTL||Supplier_34||Hub_87||FTL_ES-ES_100</t>
  </si>
  <si>
    <t xml:space="preserve">LTL||Current_LTL||LTL_ES-ES||100</t>
  </si>
  <si>
    <t xml:space="preserve">FTL||Supplier_34||Hub_88||FTL_ES-DE_W_1500</t>
  </si>
  <si>
    <t xml:space="preserve">FTL||Supplier_34||Hub_89||FTL_ES-IT_1500</t>
  </si>
  <si>
    <t xml:space="preserve">FTL||Supplier_34||Hub_90||FTL_ES-DE_W_1500</t>
  </si>
  <si>
    <t xml:space="preserve">FTL||Supplier_35||Hub_86||FTL_FR_N-GB_1000</t>
  </si>
  <si>
    <t xml:space="preserve">FTL||Supplier_35||Hub_87||FTL_FR_N-ES_1000</t>
  </si>
  <si>
    <t xml:space="preserve">FTL||Supplier_35||Hub_88||FTL_FR_N-DE_W_1000</t>
  </si>
  <si>
    <t xml:space="preserve">FTL||Supplier_35||Hub_89||FTL_FR_N-IT_1500</t>
  </si>
  <si>
    <t xml:space="preserve">FTL||Supplier_35||Hub_90||FTL_FR_N-DE_W_1000</t>
  </si>
  <si>
    <t xml:space="preserve">Supplier_36</t>
  </si>
  <si>
    <t xml:space="preserve">FTL||Supplier_36||Hub_86||FTL_ES-GB_2000</t>
  </si>
  <si>
    <t xml:space="preserve">FTL||Supplier_36||Hub_87||FTL_ES-ES_100</t>
  </si>
  <si>
    <t xml:space="preserve">FTL||Supplier_36||Hub_88||FTL_ES-DE_W_1500</t>
  </si>
  <si>
    <t xml:space="preserve">FTL||Supplier_36||Hub_89||FTL_ES-IT_1500</t>
  </si>
  <si>
    <t xml:space="preserve">FTL||Supplier_36||Hub_90||FTL_ES-DE_W_1500</t>
  </si>
  <si>
    <t xml:space="preserve">Supplier_37</t>
  </si>
  <si>
    <t xml:space="preserve">FTL||Supplier_37||Hub_86||FTL_FR_N-GB_1000</t>
  </si>
  <si>
    <t xml:space="preserve">FTL||Supplier_37||Hub_87||FTL_FR_N-ES_1500</t>
  </si>
  <si>
    <t xml:space="preserve">FTL||Supplier_37||Hub_88||FTL_FR_N-DE_W_1000</t>
  </si>
  <si>
    <t xml:space="preserve">FTL||Supplier_37||Hub_89||FTL_FR_N-IT_1500</t>
  </si>
  <si>
    <t xml:space="preserve">FTL||Supplier_37||Hub_90||FTL_FR_N-DE_W_1000</t>
  </si>
  <si>
    <t xml:space="preserve">Supplier_38</t>
  </si>
  <si>
    <t xml:space="preserve">FTL||Supplier_38||Hub_86||FTL_FR_N-GB_1000</t>
  </si>
  <si>
    <t xml:space="preserve">FTL||Supplier_38||Hub_87||FTL_FR_N-ES_1500</t>
  </si>
  <si>
    <t xml:space="preserve">FTL||Supplier_38||Hub_88||FTL_FR_N-DE_W_1000</t>
  </si>
  <si>
    <t xml:space="preserve">FTL||Supplier_38||Hub_89||FTL_FR_N-IT_1500</t>
  </si>
  <si>
    <t xml:space="preserve">FTL||Supplier_38||Hub_90||FTL_FR_N-DE_W_1000</t>
  </si>
  <si>
    <t xml:space="preserve">Supplier_39</t>
  </si>
  <si>
    <t xml:space="preserve">FTL||Supplier_39||Hub_86||FTL_ES-GB_2000</t>
  </si>
  <si>
    <t xml:space="preserve">FTL||Supplier_39||Hub_87||FTL_ES-ES_100</t>
  </si>
  <si>
    <t xml:space="preserve">FTL||Supplier_39||Hub_88||FTL_ES-DE_W_1500</t>
  </si>
  <si>
    <t xml:space="preserve">FTL||Supplier_39||Hub_89||FTL_ES-IT_1000</t>
  </si>
  <si>
    <t xml:space="preserve">LTL||Current_LTL||LTL_ES-IT||1000</t>
  </si>
  <si>
    <t xml:space="preserve">FTL||Supplier_39||Hub_90||FTL_ES-DE_W_1500</t>
  </si>
  <si>
    <t xml:space="preserve">FTL||Supplier_40||Hub_86||FTL_ES-GB_1500</t>
  </si>
  <si>
    <t xml:space="preserve">FTL||Supplier_40||Hub_87||FTL_ES-ES_100</t>
  </si>
  <si>
    <t xml:space="preserve">FTL||Supplier_40||Hub_88||FTL_ES-DE_W_1500</t>
  </si>
  <si>
    <t xml:space="preserve">FTL||Supplier_40||Hub_89||FTL_ES-IT_1000</t>
  </si>
  <si>
    <t xml:space="preserve">FTL||Supplier_40||Hub_90||FTL_ES-DE_W_1500</t>
  </si>
  <si>
    <t xml:space="preserve">Supplier_41</t>
  </si>
  <si>
    <t xml:space="preserve">FTL||Supplier_41||Hub_86||FTL_FR_N-GB_1000</t>
  </si>
  <si>
    <t xml:space="preserve">FTL||Supplier_41||Hub_87||FTL_FR_N-ES_1000</t>
  </si>
  <si>
    <t xml:space="preserve">FTL||Supplier_41||Hub_88||FTL_FR_N-DE_W_1000</t>
  </si>
  <si>
    <t xml:space="preserve">FTL||Supplier_41||Hub_89||FTL_FR_N-IT_1000</t>
  </si>
  <si>
    <t xml:space="preserve">LTL||Current_LTL||LTL_FR_N-IT||1000</t>
  </si>
  <si>
    <t xml:space="preserve">FTL||Supplier_41||Hub_90||FTL_FR_N-DE_W_1000</t>
  </si>
  <si>
    <t xml:space="preserve">FTL||Supplier_42||Hub_86||FTL_FR_N-GB_1000</t>
  </si>
  <si>
    <t xml:space="preserve">FTL||Supplier_42||Hub_87||FTL_FR_N-ES_1000</t>
  </si>
  <si>
    <t xml:space="preserve">FTL||Supplier_42||Hub_88||FTL_FR_N-DE_W_500</t>
  </si>
  <si>
    <t xml:space="preserve">LTL||Current_LTL||LTL_FR_N-DE_W||500</t>
  </si>
  <si>
    <t xml:space="preserve">FTL||Supplier_42||Hub_89||FTL_FR_N-IT_1000</t>
  </si>
  <si>
    <t xml:space="preserve">FTL||Supplier_42||Hub_90||FTL_FR_N-DE_W_1000</t>
  </si>
  <si>
    <t xml:space="preserve">FTL||Supplier_43||Hub_86||FTL_BX-GB_500</t>
  </si>
  <si>
    <t xml:space="preserve">LTL||Current_LTL||LTL_BX-GB||500</t>
  </si>
  <si>
    <t xml:space="preserve">FTL||Supplier_43||Hub_87||FTL_BX-ES_1500</t>
  </si>
  <si>
    <t xml:space="preserve">LTL||Current_LTL||LTL_BX-ES||1500</t>
  </si>
  <si>
    <t xml:space="preserve">FTL||Supplier_43||Hub_88||FTL_BX-DE_W_500</t>
  </si>
  <si>
    <t xml:space="preserve">LTL||Current_LTL||LTL_BX-DE_W||500</t>
  </si>
  <si>
    <t xml:space="preserve">FTL||Supplier_43||Hub_89||FTL_BX-IT_1500</t>
  </si>
  <si>
    <t xml:space="preserve">LTL||Current_LTL||LTL_BX-IT||1500</t>
  </si>
  <si>
    <t xml:space="preserve">FTL||Supplier_43||Hub_90||FTL_BX-DE_W_1000</t>
  </si>
  <si>
    <t xml:space="preserve">LTL||Current_LTL||LTL_BX-DE_W||1000</t>
  </si>
  <si>
    <t xml:space="preserve">FTL||Supplier_44||Hub_86||FTL_FR_N-GB_1000</t>
  </si>
  <si>
    <t xml:space="preserve">FTL||Supplier_44||Hub_87||FTL_FR_N-ES_1000</t>
  </si>
  <si>
    <t xml:space="preserve">FTL||Supplier_44||Hub_88||FTL_FR_N-DE_W_1000</t>
  </si>
  <si>
    <t xml:space="preserve">FTL||Supplier_44||Hub_89||FTL_FR_N-IT_1000</t>
  </si>
  <si>
    <t xml:space="preserve">FTL||Supplier_44||Hub_90||FTL_FR_N-DE_W_1000</t>
  </si>
  <si>
    <t xml:space="preserve">FTL||Supplier_45||Hub_86||FTL_FR_N-GB_1000</t>
  </si>
  <si>
    <t xml:space="preserve">FTL||Supplier_45||Hub_87||FTL_FR_N-ES_1000</t>
  </si>
  <si>
    <t xml:space="preserve">FTL||Supplier_45||Hub_88||FTL_FR_N-DE_W_1000</t>
  </si>
  <si>
    <t xml:space="preserve">FTL||Supplier_45||Hub_89||FTL_FR_N-IT_1000</t>
  </si>
  <si>
    <t xml:space="preserve">FTL||Supplier_45||Hub_90||FTL_FR_N-DE_W_1000</t>
  </si>
  <si>
    <t xml:space="preserve">Supplier_46</t>
  </si>
  <si>
    <t xml:space="preserve">FTL||Supplier_46||Hub_86||FTL_BX-GB_1000</t>
  </si>
  <si>
    <t xml:space="preserve">LTL||Current_LTL||LTL_BX-GB||1000</t>
  </si>
  <si>
    <t xml:space="preserve">FTL||Supplier_46||Hub_87||FTL_BX-ES_1500</t>
  </si>
  <si>
    <t xml:space="preserve">FTL||Supplier_46||Hub_88||FTL_BX-DE_W_250</t>
  </si>
  <si>
    <t xml:space="preserve">LTL||Current_LTL||LTL_BX-DE_W||250</t>
  </si>
  <si>
    <t xml:space="preserve">FTL||Supplier_46||Hub_89||FTL_BX-IT_1500</t>
  </si>
  <si>
    <t xml:space="preserve">FTL||Supplier_46||Hub_90||FTL_BX-DE_W_1000</t>
  </si>
  <si>
    <t xml:space="preserve">Supplier_47</t>
  </si>
  <si>
    <t xml:space="preserve">FTL||Supplier_47||Hub_86||FTL_BX-GB_1000</t>
  </si>
  <si>
    <t xml:space="preserve">FTL||Supplier_47||Hub_87||FTL_BX-ES_1500</t>
  </si>
  <si>
    <t xml:space="preserve">FTL||Supplier_47||Hub_88||FTL_BX-DE_W_250</t>
  </si>
  <si>
    <t xml:space="preserve">FTL||Supplier_47||Hub_89||FTL_BX-IT_1500</t>
  </si>
  <si>
    <t xml:space="preserve">FTL||Supplier_47||Hub_90||FTL_BX-DE_W_1000</t>
  </si>
  <si>
    <t xml:space="preserve">Supplier_48</t>
  </si>
  <si>
    <t xml:space="preserve">FTL||Supplier_48||Hub_86||FTL_BX-GB_1000</t>
  </si>
  <si>
    <t xml:space="preserve">FTL||Supplier_48||Hub_87||FTL_BX-ES_1500</t>
  </si>
  <si>
    <t xml:space="preserve">FTL||Supplier_48||Hub_88||FTL_BX-DE_W_250</t>
  </si>
  <si>
    <t xml:space="preserve">FTL||Supplier_48||Hub_89||FTL_BX-IT_1500</t>
  </si>
  <si>
    <t xml:space="preserve">FTL||Supplier_48||Hub_90||FTL_BX-DE_W_1000</t>
  </si>
  <si>
    <t xml:space="preserve">FTL||Supplier_49||Hub_86||FTL_FR_N-GB_1500</t>
  </si>
  <si>
    <t xml:space="preserve">LTL||Current_LTL||LTL_FR_N-GB||1500</t>
  </si>
  <si>
    <t xml:space="preserve">FTL||Supplier_49||Hub_87||FTL_FR_N-ES_1000</t>
  </si>
  <si>
    <t xml:space="preserve">FTL||Supplier_49||Hub_88||FTL_FR_N-DE_W_1000</t>
  </si>
  <si>
    <t xml:space="preserve">FTL||Supplier_49||Hub_89||FTL_FR_N-IT_1000</t>
  </si>
  <si>
    <t xml:space="preserve">FTL||Supplier_49||Hub_90||FTL_FR_N-DE_W_1000</t>
  </si>
  <si>
    <t xml:space="preserve">Supplier_50</t>
  </si>
  <si>
    <t xml:space="preserve">FTL||Supplier_50||Hub_86||FTL_FR_N-GB_1500</t>
  </si>
  <si>
    <t xml:space="preserve">FTL||Supplier_50||Hub_87||FTL_FR_N-ES_1000</t>
  </si>
  <si>
    <t xml:space="preserve">FTL||Supplier_50||Hub_88||FTL_FR_N-DE_W_1000</t>
  </si>
  <si>
    <t xml:space="preserve">FTL||Supplier_50||Hub_89||FTL_FR_N-IT_1000</t>
  </si>
  <si>
    <t xml:space="preserve">FTL||Supplier_50||Hub_90||FTL_FR_N-DE_W_1000</t>
  </si>
  <si>
    <t xml:space="preserve">FTL||Supplier_51||Hub_86||FTL_BX-GB_1000</t>
  </si>
  <si>
    <t xml:space="preserve">FTL||Supplier_51||Hub_87||FTL_BX-ES_1500</t>
  </si>
  <si>
    <t xml:space="preserve">FTL||Supplier_51||Hub_88||FTL_BX-DE_W_250</t>
  </si>
  <si>
    <t xml:space="preserve">FTL||Supplier_51||Hub_89||FTL_BX-IT_1500</t>
  </si>
  <si>
    <t xml:space="preserve">FTL||Supplier_51||Hub_90||FTL_BX-DE_W_1000</t>
  </si>
  <si>
    <t xml:space="preserve">FTL||Supplier_52||Hub_86||FTL_BX-GB_1000</t>
  </si>
  <si>
    <t xml:space="preserve">FTL||Supplier_52||Hub_87||FTL_BX-ES_1500</t>
  </si>
  <si>
    <t xml:space="preserve">FTL||Supplier_52||Hub_88||FTL_BX-DE_W_250</t>
  </si>
  <si>
    <t xml:space="preserve">FTL||Supplier_52||Hub_89||FTL_BX-IT_1000</t>
  </si>
  <si>
    <t xml:space="preserve">LTL||Current_LTL||LTL_BX-IT||1000</t>
  </si>
  <si>
    <t xml:space="preserve">FTL||Supplier_52||Hub_90||FTL_BX-DE_W_1000</t>
  </si>
  <si>
    <t xml:space="preserve">Supplier_53</t>
  </si>
  <si>
    <t xml:space="preserve">FTL||Supplier_53||Hub_86||FTL_DE_W-GB_1000</t>
  </si>
  <si>
    <t xml:space="preserve">LTL||Current_LTL||LTL_DE_W-GB||1000</t>
  </si>
  <si>
    <t xml:space="preserve">FTL||Supplier_53||Hub_87||FTL_DE_W-ES_1500</t>
  </si>
  <si>
    <t xml:space="preserve">LTL||Current_LTL||LTL_DE_W-ES||1500</t>
  </si>
  <si>
    <t xml:space="preserve">FTL||Supplier_53||Hub_88||FTL_DE_W-DE_W_100</t>
  </si>
  <si>
    <t xml:space="preserve">LTL||Current_LTL||LTL_DE_W-DE_W||100</t>
  </si>
  <si>
    <t xml:space="preserve">FTL||Supplier_53||Hub_89||FTL_DE_W-IT_1000</t>
  </si>
  <si>
    <t xml:space="preserve">LTL||Current_LTL||LTL_DE_W-IT||1000</t>
  </si>
  <si>
    <t xml:space="preserve">FTL||Supplier_53||Hub_90||FTL_DE_W-DE_W_1000</t>
  </si>
  <si>
    <t xml:space="preserve">LTL||Current_LTL||LTL_DE_W-DE_W||1000</t>
  </si>
  <si>
    <t xml:space="preserve">FTL||Supplier_54||Hub_86||FTL_FR_N-GB_1000</t>
  </si>
  <si>
    <t xml:space="preserve">FTL||Supplier_54||Hub_87||FTL_FR_N-ES_1500</t>
  </si>
  <si>
    <t xml:space="preserve">FTL||Supplier_54||Hub_88||FTL_FR_N-DE_W_500</t>
  </si>
  <si>
    <t xml:space="preserve">FTL||Supplier_54||Hub_89||FTL_FR_N-IT_1000</t>
  </si>
  <si>
    <t xml:space="preserve">FTL||Supplier_54||Hub_90||FTL_FR_N-DE_W_500</t>
  </si>
  <si>
    <t xml:space="preserve">FTL||Supplier_55||Hub_86||FTL_DE_W-GB_1000</t>
  </si>
  <si>
    <t xml:space="preserve">FTL||Supplier_55||Hub_87||FTL_DE_W-ES_1500</t>
  </si>
  <si>
    <t xml:space="preserve">FTL||Supplier_55||Hub_88||FTL_DE_W-DE_W_100</t>
  </si>
  <si>
    <t xml:space="preserve">FTL||Supplier_55||Hub_89||FTL_DE_W-IT_1000</t>
  </si>
  <si>
    <t xml:space="preserve">FTL||Supplier_55||Hub_90||FTL_DE_W-DE_W_1000</t>
  </si>
  <si>
    <t xml:space="preserve">FTL||Supplier_56||Hub_86||FTL_DE_W-GB_1000</t>
  </si>
  <si>
    <t xml:space="preserve">FTL||Supplier_56||Hub_87||FTL_DE_W-ES_1500</t>
  </si>
  <si>
    <t xml:space="preserve">FTL||Supplier_56||Hub_88||FTL_DE_W-DE_W_500</t>
  </si>
  <si>
    <t xml:space="preserve">LTL||Current_LTL||LTL_DE_W-DE_W||500</t>
  </si>
  <si>
    <t xml:space="preserve">FTL||Supplier_56||Hub_89||FTL_DE_W-IT_1000</t>
  </si>
  <si>
    <t xml:space="preserve">FTL||Supplier_56||Hub_90||FTL_DE_W-DE_W_500</t>
  </si>
  <si>
    <t xml:space="preserve">Supplier_57</t>
  </si>
  <si>
    <t xml:space="preserve">FTL||Supplier_57||Hub_86||FTL_DE_W-GB_1000</t>
  </si>
  <si>
    <t xml:space="preserve">FTL||Supplier_57||Hub_87||FTL_DE_W-ES_1500</t>
  </si>
  <si>
    <t xml:space="preserve">FTL||Supplier_57||Hub_88||FTL_DE_W-DE_W_500</t>
  </si>
  <si>
    <t xml:space="preserve">FTL||Supplier_57||Hub_89||FTL_DE_W-IT_1000</t>
  </si>
  <si>
    <t xml:space="preserve">FTL||Supplier_57||Hub_90||FTL_DE_W-DE_W_500</t>
  </si>
  <si>
    <t xml:space="preserve">FTL||Supplier_58||Hub_86||FTL_FR_N-GB_1000</t>
  </si>
  <si>
    <t xml:space="preserve">FTL||Supplier_58||Hub_87||FTL_FR_N-ES_1000</t>
  </si>
  <si>
    <t xml:space="preserve">FTL||Supplier_58||Hub_88||FTL_FR_N-DE_W_500</t>
  </si>
  <si>
    <t xml:space="preserve">FTL||Supplier_58||Hub_89||FTL_FR_N-IT_1000</t>
  </si>
  <si>
    <t xml:space="preserve">FTL||Supplier_58||Hub_90||FTL_FR_N-DE_W_1000</t>
  </si>
  <si>
    <t xml:space="preserve">FTL||Supplier_59||Hub_86||FTL_BX-GB_1000</t>
  </si>
  <si>
    <t xml:space="preserve">FTL||Supplier_59||Hub_87||FTL_BX-ES_2000</t>
  </si>
  <si>
    <t xml:space="preserve">LTL||Current_LTL||LTL_BX-ES||2000</t>
  </si>
  <si>
    <t xml:space="preserve">FTL||Supplier_59||Hub_88||FTL_BX-DE_W_250</t>
  </si>
  <si>
    <t xml:space="preserve">FTL||Supplier_59||Hub_89||FTL_BX-IT_1500</t>
  </si>
  <si>
    <t xml:space="preserve">FTL||Supplier_59||Hub_90||FTL_BX-DE_W_1000</t>
  </si>
  <si>
    <t xml:space="preserve">Supplier_60</t>
  </si>
  <si>
    <t xml:space="preserve">FTL||Supplier_60||Hub_86||FTL_DE_W-GB_1000</t>
  </si>
  <si>
    <t xml:space="preserve">FTL||Supplier_60||Hub_87||FTL_DE_W-ES_1500</t>
  </si>
  <si>
    <t xml:space="preserve">FTL||Supplier_60||Hub_88||FTL_DE_W-DE_W_100</t>
  </si>
  <si>
    <t xml:space="preserve">FTL||Supplier_60||Hub_89||FTL_DE_W-IT_1000</t>
  </si>
  <si>
    <t xml:space="preserve">FTL||Supplier_60||Hub_90||FTL_DE_W-DE_W_1000</t>
  </si>
  <si>
    <t xml:space="preserve">Supplier_61</t>
  </si>
  <si>
    <t xml:space="preserve">FTL||Supplier_61||Hub_86||FTL_DE_W-GB_1000</t>
  </si>
  <si>
    <t xml:space="preserve">FTL||Supplier_61||Hub_87||FTL_DE_W-ES_1500</t>
  </si>
  <si>
    <t xml:space="preserve">FTL||Supplier_61||Hub_88||FTL_DE_W-DE_W_100</t>
  </si>
  <si>
    <t xml:space="preserve">FTL||Supplier_61||Hub_89||FTL_DE_W-IT_1000</t>
  </si>
  <si>
    <t xml:space="preserve">FTL||Supplier_61||Hub_90||FTL_DE_W-DE_W_1000</t>
  </si>
  <si>
    <t xml:space="preserve">Supplier_62</t>
  </si>
  <si>
    <t xml:space="preserve">FTL||Supplier_62||Hub_86||FTL_DE_W-GB_1000</t>
  </si>
  <si>
    <t xml:space="preserve">FTL||Supplier_62||Hub_87||FTL_DE_W-ES_1500</t>
  </si>
  <si>
    <t xml:space="preserve">FTL||Supplier_62||Hub_88||FTL_DE_W-DE_W_100</t>
  </si>
  <si>
    <t xml:space="preserve">FTL||Supplier_62||Hub_89||FTL_DE_W-IT_1000</t>
  </si>
  <si>
    <t xml:space="preserve">FTL||Supplier_62||Hub_90||FTL_DE_W-DE_W_1000</t>
  </si>
  <si>
    <t xml:space="preserve">Supplier_63</t>
  </si>
  <si>
    <t xml:space="preserve">FTL||Supplier_63||Hub_86||FTL_DE_W-GB_1000</t>
  </si>
  <si>
    <t xml:space="preserve">FTL||Supplier_63||Hub_87||FTL_DE_W-ES_1500</t>
  </si>
  <si>
    <t xml:space="preserve">FTL||Supplier_63||Hub_88||FTL_DE_W-DE_W_100</t>
  </si>
  <si>
    <t xml:space="preserve">FTL||Supplier_63||Hub_89||FTL_DE_W-IT_1000</t>
  </si>
  <si>
    <t xml:space="preserve">FTL||Supplier_63||Hub_90||FTL_DE_W-DE_W_1000</t>
  </si>
  <si>
    <t xml:space="preserve">FTL||Supplier_64||Hub_86||FTL_DE_W-GB_1000</t>
  </si>
  <si>
    <t xml:space="preserve">FTL||Supplier_64||Hub_87||FTL_DE_W-ES_1500</t>
  </si>
  <si>
    <t xml:space="preserve">FTL||Supplier_64||Hub_88||FTL_DE_W-DE_W_100</t>
  </si>
  <si>
    <t xml:space="preserve">FTL||Supplier_64||Hub_89||FTL_DE_W-IT_1000</t>
  </si>
  <si>
    <t xml:space="preserve">FTL||Supplier_64||Hub_90||FTL_DE_W-DE_W_1000</t>
  </si>
  <si>
    <t xml:space="preserve">Supplier_65</t>
  </si>
  <si>
    <t xml:space="preserve">FTL||Supplier_65||Hub_86||FTL_DE_W-GB_1000</t>
  </si>
  <si>
    <t xml:space="preserve">FTL||Supplier_65||Hub_87||FTL_DE_W-ES_1500</t>
  </si>
  <si>
    <t xml:space="preserve">FTL||Supplier_65||Hub_88||FTL_DE_W-DE_W_100</t>
  </si>
  <si>
    <t xml:space="preserve">FTL||Supplier_65||Hub_89||FTL_DE_W-IT_1000</t>
  </si>
  <si>
    <t xml:space="preserve">FTL||Supplier_65||Hub_90||FTL_DE_W-DE_W_1000</t>
  </si>
  <si>
    <t xml:space="preserve">Supplier_66</t>
  </si>
  <si>
    <t xml:space="preserve">FTL||Supplier_66||Hub_86||FTL_DE_W-GB_1000</t>
  </si>
  <si>
    <t xml:space="preserve">FTL||Supplier_66||Hub_87||FTL_DE_W-ES_1500</t>
  </si>
  <si>
    <t xml:space="preserve">FTL||Supplier_66||Hub_88||FTL_DE_W-DE_W_100</t>
  </si>
  <si>
    <t xml:space="preserve">FTL||Supplier_66||Hub_89||FTL_DE_W-IT_1000</t>
  </si>
  <si>
    <t xml:space="preserve">FTL||Supplier_66||Hub_90||FTL_DE_W-DE_W_1000</t>
  </si>
  <si>
    <t xml:space="preserve">Supplier_67</t>
  </si>
  <si>
    <t xml:space="preserve">FTL||Supplier_67||Hub_86||FTL_DE_W-GB_1000</t>
  </si>
  <si>
    <t xml:space="preserve">FTL||Supplier_67||Hub_87||FTL_DE_W-ES_1500</t>
  </si>
  <si>
    <t xml:space="preserve">FTL||Supplier_67||Hub_88||FTL_DE_W-DE_W_100</t>
  </si>
  <si>
    <t xml:space="preserve">FTL||Supplier_67||Hub_89||FTL_DE_W-IT_1000</t>
  </si>
  <si>
    <t xml:space="preserve">FTL||Supplier_67||Hub_90||FTL_DE_W-DE_W_1000</t>
  </si>
  <si>
    <t xml:space="preserve">FTL||Supplier_68||Hub_86||FTL_DE_W-GB_1000</t>
  </si>
  <si>
    <t xml:space="preserve">FTL||Supplier_68||Hub_87||FTL_DE_W-ES_1500</t>
  </si>
  <si>
    <t xml:space="preserve">FTL||Supplier_68||Hub_88||FTL_DE_W-DE_W_100</t>
  </si>
  <si>
    <t xml:space="preserve">FTL||Supplier_68||Hub_89||FTL_DE_W-IT_1000</t>
  </si>
  <si>
    <t xml:space="preserve">FTL||Supplier_68||Hub_90||FTL_DE_W-DE_W_1000</t>
  </si>
  <si>
    <t xml:space="preserve">FTL||Supplier_69||Hub_86||FTL_DE_W-GB_1000</t>
  </si>
  <si>
    <t xml:space="preserve">FTL||Supplier_69||Hub_87||FTL_DE_W-ES_1500</t>
  </si>
  <si>
    <t xml:space="preserve">FTL||Supplier_69||Hub_88||FTL_DE_W-DE_W_100</t>
  </si>
  <si>
    <t xml:space="preserve">FTL||Supplier_69||Hub_89||FTL_DE_W-IT_1000</t>
  </si>
  <si>
    <t xml:space="preserve">FTL||Supplier_69||Hub_90||FTL_DE_W-DE_W_1000</t>
  </si>
  <si>
    <t xml:space="preserve">Supplier_70</t>
  </si>
  <si>
    <t xml:space="preserve">FTL||Supplier_70||Hub_86||FTL_DE_W-GB_1000</t>
  </si>
  <si>
    <t xml:space="preserve">FTL||Supplier_70||Hub_87||FTL_DE_W-ES_1500</t>
  </si>
  <si>
    <t xml:space="preserve">FTL||Supplier_70||Hub_88||FTL_DE_W-DE_W_100</t>
  </si>
  <si>
    <t xml:space="preserve">FTL||Supplier_70||Hub_89||FTL_DE_W-IT_1000</t>
  </si>
  <si>
    <t xml:space="preserve">FTL||Supplier_70||Hub_90||FTL_DE_W-DE_W_1000</t>
  </si>
  <si>
    <t xml:space="preserve">FTL||Supplier_71||Hub_86||FTL_DE_W-GB_1000</t>
  </si>
  <si>
    <t xml:space="preserve">FTL||Supplier_71||Hub_87||FTL_DE_W-ES_1500</t>
  </si>
  <si>
    <t xml:space="preserve">FTL||Supplier_71||Hub_88||FTL_DE_W-DE_W_100</t>
  </si>
  <si>
    <t xml:space="preserve">FTL||Supplier_71||Hub_89||FTL_DE_W-IT_1000</t>
  </si>
  <si>
    <t xml:space="preserve">FTL||Supplier_71||Hub_90||FTL_DE_W-DE_W_1000</t>
  </si>
  <si>
    <t xml:space="preserve">FTL||Supplier_72||Hub_86||FTL_DE_W-GB_1000</t>
  </si>
  <si>
    <t xml:space="preserve">FTL||Supplier_72||Hub_87||FTL_DE_W-ES_1500</t>
  </si>
  <si>
    <t xml:space="preserve">FTL||Supplier_72||Hub_88||FTL_DE_W-DE_W_100</t>
  </si>
  <si>
    <t xml:space="preserve">FTL||Supplier_72||Hub_89||FTL_DE_W-IT_1000</t>
  </si>
  <si>
    <t xml:space="preserve">FTL||Supplier_72||Hub_90||FTL_DE_W-DE_W_1000</t>
  </si>
  <si>
    <t xml:space="preserve">Supplier_73</t>
  </si>
  <si>
    <t xml:space="preserve">FTL||Supplier_73||Hub_86||FTL_DE_W-GB_1000</t>
  </si>
  <si>
    <t xml:space="preserve">FTL||Supplier_73||Hub_87||FTL_DE_W-ES_1500</t>
  </si>
  <si>
    <t xml:space="preserve">FTL||Supplier_73||Hub_88||FTL_DE_W-DE_W_100</t>
  </si>
  <si>
    <t xml:space="preserve">FTL||Supplier_73||Hub_89||FTL_DE_W-IT_1000</t>
  </si>
  <si>
    <t xml:space="preserve">FTL||Supplier_73||Hub_90||FTL_DE_W-DE_W_1000</t>
  </si>
  <si>
    <t xml:space="preserve">FTL||Supplier_74||Hub_86||FTL_DE_W-GB_1000</t>
  </si>
  <si>
    <t xml:space="preserve">FTL||Supplier_74||Hub_87||FTL_DE_W-ES_1500</t>
  </si>
  <si>
    <t xml:space="preserve">FTL||Supplier_74||Hub_88||FTL_DE_W-DE_W_100</t>
  </si>
  <si>
    <t xml:space="preserve">FTL||Supplier_74||Hub_89||FTL_DE_W-IT_1000</t>
  </si>
  <si>
    <t xml:space="preserve">FTL||Supplier_74||Hub_90||FTL_DE_W-DE_W_1000</t>
  </si>
  <si>
    <t xml:space="preserve">FTL||Supplier_75||Hub_86||FTL_IT-GB_1500</t>
  </si>
  <si>
    <t xml:space="preserve">LTL||Current_LTL||LTL_IT-GB||1500</t>
  </si>
  <si>
    <t xml:space="preserve">FTL||Supplier_75||Hub_87||FTL_IT-ES_1000</t>
  </si>
  <si>
    <t xml:space="preserve">LTL||Current_LTL||LTL_IT-ES||1000</t>
  </si>
  <si>
    <t xml:space="preserve">FTL||Supplier_75||Hub_88||FTL_IT-DE_W_1000</t>
  </si>
  <si>
    <t xml:space="preserve">LTL||Current_LTL||LTL_IT-DE_W||1000</t>
  </si>
  <si>
    <t xml:space="preserve">FTL||Supplier_75||Hub_89||FTL_IT-IT_500</t>
  </si>
  <si>
    <t xml:space="preserve">LTL||Current_LTL||LTL_IT-IT||500</t>
  </si>
  <si>
    <t xml:space="preserve">FTL||Supplier_75||Hub_90||FTL_IT-DE_W_1000</t>
  </si>
  <si>
    <t xml:space="preserve">FTL||Supplier_76||Hub_86||FTL_DE_W-GB_1000</t>
  </si>
  <si>
    <t xml:space="preserve">FTL||Supplier_76||Hub_87||FTL_DE_W-ES_1500</t>
  </si>
  <si>
    <t xml:space="preserve">FTL||Supplier_76||Hub_88||FTL_DE_W-DE_W_250</t>
  </si>
  <si>
    <t xml:space="preserve">LTL||Current_LTL||LTL_DE_W-DE_W||250</t>
  </si>
  <si>
    <t xml:space="preserve">FTL||Supplier_76||Hub_89||FTL_DE_W-IT_1000</t>
  </si>
  <si>
    <t xml:space="preserve">FTL||Supplier_76||Hub_90||FTL_DE_W-DE_W_500</t>
  </si>
  <si>
    <t xml:space="preserve">FTL||Supplier_77||Hub_86||FTL_DE_W-GB_1000</t>
  </si>
  <si>
    <t xml:space="preserve">FTL||Supplier_77||Hub_87||FTL_DE_W-ES_1500</t>
  </si>
  <si>
    <t xml:space="preserve">FTL||Supplier_77||Hub_88||FTL_DE_W-DE_W_100</t>
  </si>
  <si>
    <t xml:space="preserve">FTL||Supplier_77||Hub_89||FTL_DE_W-IT_1000</t>
  </si>
  <si>
    <t xml:space="preserve">FTL||Supplier_77||Hub_90||FTL_DE_W-DE_W_1000</t>
  </si>
  <si>
    <t xml:space="preserve">FTL||Supplier_78||Hub_86||FTL_DE_W-GB_1000</t>
  </si>
  <si>
    <t xml:space="preserve">FTL||Supplier_78||Hub_87||FTL_DE_W-ES_1500</t>
  </si>
  <si>
    <t xml:space="preserve">FTL||Supplier_78||Hub_88||FTL_DE_W-DE_W_100</t>
  </si>
  <si>
    <t xml:space="preserve">FTL||Supplier_78||Hub_89||FTL_DE_W-IT_1000</t>
  </si>
  <si>
    <t xml:space="preserve">FTL||Supplier_78||Hub_90||FTL_DE_W-DE_W_1000</t>
  </si>
  <si>
    <t xml:space="preserve">FTL||Supplier_79||Hub_86||FTL_IT-GB_1500</t>
  </si>
  <si>
    <t xml:space="preserve">FTL||Supplier_79||Hub_87||FTL_IT-ES_1000</t>
  </si>
  <si>
    <t xml:space="preserve">FTL||Supplier_79||Hub_88||FTL_IT-DE_W_1000</t>
  </si>
  <si>
    <t xml:space="preserve">FTL||Supplier_79||Hub_89||FTL_IT-IT_500</t>
  </si>
  <si>
    <t xml:space="preserve">FTL||Supplier_79||Hub_90||FTL_IT-DE_W_1000</t>
  </si>
  <si>
    <t xml:space="preserve">Supplier_80</t>
  </si>
  <si>
    <t xml:space="preserve">FTL||Supplier_80||Hub_86||FTL_IT-GB_1500</t>
  </si>
  <si>
    <t xml:space="preserve">FTL||Supplier_80||Hub_87||FTL_IT-ES_1000</t>
  </si>
  <si>
    <t xml:space="preserve">FTL||Supplier_80||Hub_88||FTL_IT-DE_W_1000</t>
  </si>
  <si>
    <t xml:space="preserve">FTL||Supplier_80||Hub_89||FTL_IT-IT_500</t>
  </si>
  <si>
    <t xml:space="preserve">FTL||Supplier_80||Hub_90||FTL_IT-DE_W_1000</t>
  </si>
  <si>
    <t xml:space="preserve">Supplier_81</t>
  </si>
  <si>
    <t xml:space="preserve">FTL||Supplier_81||Hub_86||FTL_DE_W-GB_1000</t>
  </si>
  <si>
    <t xml:space="preserve">FTL||Supplier_81||Hub_87||FTL_DE_W-ES_1500</t>
  </si>
  <si>
    <t xml:space="preserve">FTL||Supplier_81||Hub_88||FTL_DE_W-DE_W_100</t>
  </si>
  <si>
    <t xml:space="preserve">FTL||Supplier_81||Hub_89||FTL_DE_W-IT_1000</t>
  </si>
  <si>
    <t xml:space="preserve">FTL||Supplier_81||Hub_90||FTL_DE_W-DE_W_500</t>
  </si>
  <si>
    <t xml:space="preserve">FTL||Supplier_82||Hub_86||FTL_DE_W-GB_1000</t>
  </si>
  <si>
    <t xml:space="preserve">FTL||Supplier_82||Hub_87||FTL_DE_W-ES_1500</t>
  </si>
  <si>
    <t xml:space="preserve">FTL||Supplier_82||Hub_88||FTL_DE_W-DE_W_250</t>
  </si>
  <si>
    <t xml:space="preserve">FTL||Supplier_82||Hub_89||FTL_DE_W-IT_1000</t>
  </si>
  <si>
    <t xml:space="preserve">FTL||Supplier_82||Hub_90||FTL_DE_W-DE_W_500</t>
  </si>
  <si>
    <t xml:space="preserve">FTL||Supplier_83||Hub_86||FTL_DE_W-GB_1000</t>
  </si>
  <si>
    <t xml:space="preserve">FTL||Supplier_83||Hub_87||FTL_DE_W-ES_1500</t>
  </si>
  <si>
    <t xml:space="preserve">FTL||Supplier_83||Hub_88||FTL_DE_W-DE_W_100</t>
  </si>
  <si>
    <t xml:space="preserve">FTL||Supplier_83||Hub_89||FTL_DE_W-IT_1000</t>
  </si>
  <si>
    <t xml:space="preserve">FTL||Supplier_83||Hub_90||FTL_DE_W-DE_W_500</t>
  </si>
  <si>
    <t xml:space="preserve">Supplier_84</t>
  </si>
  <si>
    <t xml:space="preserve">FTL||Supplier_84||Hub_86||FTL_DE_W-GB_1000</t>
  </si>
  <si>
    <t xml:space="preserve">FTL||Supplier_84||Hub_87||FTL_DE_W-ES_1500</t>
  </si>
  <si>
    <t xml:space="preserve">FTL||Supplier_84||Hub_88||FTL_DE_W-DE_W_100</t>
  </si>
  <si>
    <t xml:space="preserve">FTL||Supplier_84||Hub_89||FTL_DE_W-IT_1000</t>
  </si>
  <si>
    <t xml:space="preserve">FTL||Supplier_84||Hub_90||FTL_DE_W-DE_W_500</t>
  </si>
  <si>
    <t xml:space="preserve">FTL||Supplier_85||Hub_86||FTL_DE_W-GB_1500</t>
  </si>
  <si>
    <t xml:space="preserve">LTL||Current_LTL||LTL_DE_W-GB||1500</t>
  </si>
  <si>
    <t xml:space="preserve">FTL||Supplier_85||Hub_87||FTL_DE_W-ES_1000</t>
  </si>
  <si>
    <t xml:space="preserve">LTL||Current_LTL||LTL_DE_W-ES||1000</t>
  </si>
  <si>
    <t xml:space="preserve">FTL||Supplier_85||Hub_88||FTL_DE_W-DE_W_500</t>
  </si>
  <si>
    <t xml:space="preserve">FTL||Supplier_85||Hub_89||FTL_DE_W-IT_1000</t>
  </si>
  <si>
    <t xml:space="preserve">FTL||Supplier_85||Hub_90||FTL_DE_W-DE_W_500</t>
  </si>
  <si>
    <t xml:space="preserve">Supplier_86</t>
  </si>
  <si>
    <t xml:space="preserve">FTL||Supplier_86||Hub_86||FTL_DE_W-GB_1000</t>
  </si>
  <si>
    <t xml:space="preserve">FTL||Supplier_86||Hub_87||FTL_DE_W-ES_1500</t>
  </si>
  <si>
    <t xml:space="preserve">FTL||Supplier_86||Hub_88||FTL_DE_W-DE_W_100</t>
  </si>
  <si>
    <t xml:space="preserve">FTL||Supplier_86||Hub_89||FTL_DE_W-IT_1000</t>
  </si>
  <si>
    <t xml:space="preserve">FTL||Supplier_86||Hub_90||FTL_DE_W-DE_W_500</t>
  </si>
  <si>
    <t xml:space="preserve">FTL||Supplier_87||Hub_86||FTL_DE_W-GB_1000</t>
  </si>
  <si>
    <t xml:space="preserve">FTL||Supplier_87||Hub_87||FTL_DE_W-ES_1500</t>
  </si>
  <si>
    <t xml:space="preserve">FTL||Supplier_87||Hub_88||FTL_DE_W-DE_W_100</t>
  </si>
  <si>
    <t xml:space="preserve">FTL||Supplier_87||Hub_89||FTL_DE_W-IT_1000</t>
  </si>
  <si>
    <t xml:space="preserve">FTL||Supplier_87||Hub_90||FTL_DE_W-DE_W_500</t>
  </si>
  <si>
    <t xml:space="preserve">Supplier_88</t>
  </si>
  <si>
    <t xml:space="preserve">FTL||Supplier_88||Hub_86||FTL_DE_W-GB_1000</t>
  </si>
  <si>
    <t xml:space="preserve">FTL||Supplier_88||Hub_87||FTL_DE_W-ES_1500</t>
  </si>
  <si>
    <t xml:space="preserve">FTL||Supplier_88||Hub_88||FTL_DE_W-DE_W_100</t>
  </si>
  <si>
    <t xml:space="preserve">FTL||Supplier_88||Hub_89||FTL_DE_W-IT_1000</t>
  </si>
  <si>
    <t xml:space="preserve">FTL||Supplier_88||Hub_90||FTL_DE_W-DE_W_1000</t>
  </si>
  <si>
    <t xml:space="preserve">FTL||Supplier_89||Hub_86||FTL_DE_W-GB_1000</t>
  </si>
  <si>
    <t xml:space="preserve">FTL||Supplier_89||Hub_87||FTL_DE_W-ES_1500</t>
  </si>
  <si>
    <t xml:space="preserve">FTL||Supplier_89||Hub_88||FTL_DE_W-DE_W_100</t>
  </si>
  <si>
    <t xml:space="preserve">FTL||Supplier_89||Hub_89||FTL_DE_W-IT_1000</t>
  </si>
  <si>
    <t xml:space="preserve">FTL||Supplier_89||Hub_90||FTL_DE_W-DE_W_500</t>
  </si>
  <si>
    <t xml:space="preserve">FTL||Supplier_90||Hub_86||FTL_DE_W-GB_1000</t>
  </si>
  <si>
    <t xml:space="preserve">FTL||Supplier_90||Hub_87||FTL_DE_W-ES_1500</t>
  </si>
  <si>
    <t xml:space="preserve">FTL||Supplier_90||Hub_88||FTL_DE_W-DE_W_100</t>
  </si>
  <si>
    <t xml:space="preserve">FTL||Supplier_90||Hub_89||FTL_DE_W-IT_1000</t>
  </si>
  <si>
    <t xml:space="preserve">FTL||Supplier_90||Hub_90||FTL_DE_W-DE_W_1000</t>
  </si>
  <si>
    <t xml:space="preserve">FTL||Supplier_91||Hub_86||FTL_DE_W-GB_1000</t>
  </si>
  <si>
    <t xml:space="preserve">FTL||Supplier_91||Hub_87||FTL_DE_W-ES_1500</t>
  </si>
  <si>
    <t xml:space="preserve">FTL||Supplier_91||Hub_88||FTL_DE_W-DE_W_250</t>
  </si>
  <si>
    <t xml:space="preserve">FTL||Supplier_91||Hub_89||FTL_DE_W-IT_1000</t>
  </si>
  <si>
    <t xml:space="preserve">FTL||Supplier_91||Hub_90||FTL_DE_W-DE_W_500</t>
  </si>
  <si>
    <t xml:space="preserve">FTL||Supplier_92||Hub_86||FTL_DE_W-GB_1000</t>
  </si>
  <si>
    <t xml:space="preserve">FTL||Supplier_92||Hub_87||FTL_DE_W-ES_2000</t>
  </si>
  <si>
    <t xml:space="preserve">LTL||Current_LTL||LTL_DE_W-ES||2000</t>
  </si>
  <si>
    <t xml:space="preserve">FTL||Supplier_92||Hub_88||FTL_DE_W-DE_W_250</t>
  </si>
  <si>
    <t xml:space="preserve">FTL||Supplier_92||Hub_89||FTL_DE_W-IT_1500</t>
  </si>
  <si>
    <t xml:space="preserve">LTL||Current_LTL||LTL_DE_W-IT||1500</t>
  </si>
  <si>
    <t xml:space="preserve">FTL||Supplier_92||Hub_90||FTL_DE_W-DE_W_1000</t>
  </si>
  <si>
    <t xml:space="preserve">Supplier_93</t>
  </si>
  <si>
    <t xml:space="preserve">FTL||Supplier_93||Hub_86||FTL_DE_W-GB_1000</t>
  </si>
  <si>
    <t xml:space="preserve">FTL||Supplier_93||Hub_87||FTL_DE_W-ES_1500</t>
  </si>
  <si>
    <t xml:space="preserve">FTL||Supplier_93||Hub_88||FTL_DE_W-DE_W_100</t>
  </si>
  <si>
    <t xml:space="preserve">FTL||Supplier_93||Hub_89||FTL_DE_W-IT_1000</t>
  </si>
  <si>
    <t xml:space="preserve">FTL||Supplier_93||Hub_90||FTL_DE_W-DE_W_500</t>
  </si>
  <si>
    <t xml:space="preserve">FTL||Supplier_94||Hub_86||FTL_DE_W-GB_1500</t>
  </si>
  <si>
    <t xml:space="preserve">FTL||Supplier_94||Hub_87||FTL_DE_W-ES_1000</t>
  </si>
  <si>
    <t xml:space="preserve">FTL||Supplier_94||Hub_88||FTL_DE_W-DE_W_500</t>
  </si>
  <si>
    <t xml:space="preserve">FTL||Supplier_94||Hub_89||FTL_DE_W-IT_1000</t>
  </si>
  <si>
    <t xml:space="preserve">FTL||Supplier_94||Hub_90||FTL_DE_W-DE_W_500</t>
  </si>
  <si>
    <t xml:space="preserve">FTL||Supplier_95||Hub_86||FTL_DE_W-GB_1000</t>
  </si>
  <si>
    <t xml:space="preserve">FTL||Supplier_95||Hub_87||FTL_DE_W-ES_1500</t>
  </si>
  <si>
    <t xml:space="preserve">FTL||Supplier_95||Hub_88||FTL_DE_W-DE_W_100</t>
  </si>
  <si>
    <t xml:space="preserve">FTL||Supplier_95||Hub_89||FTL_DE_W-IT_1000</t>
  </si>
  <si>
    <t xml:space="preserve">FTL||Supplier_95||Hub_90||FTL_DE_W-DE_W_500</t>
  </si>
  <si>
    <t xml:space="preserve">Supplier_96</t>
  </si>
  <si>
    <t xml:space="preserve">FTL||Supplier_96||Hub_86||FTL_DE_W-GB_1000</t>
  </si>
  <si>
    <t xml:space="preserve">FTL||Supplier_96||Hub_87||FTL_DE_W-ES_1500</t>
  </si>
  <si>
    <t xml:space="preserve">FTL||Supplier_96||Hub_88||FTL_DE_W-DE_W_100</t>
  </si>
  <si>
    <t xml:space="preserve">FTL||Supplier_96||Hub_89||FTL_DE_W-IT_1000</t>
  </si>
  <si>
    <t xml:space="preserve">FTL||Supplier_96||Hub_90||FTL_DE_W-DE_W_1000</t>
  </si>
  <si>
    <t xml:space="preserve">FTL||Supplier_97||Hub_86||FTL_DE_W-GB_1000</t>
  </si>
  <si>
    <t xml:space="preserve">FTL||Supplier_97||Hub_87||FTL_DE_W-ES_1500</t>
  </si>
  <si>
    <t xml:space="preserve">FTL||Supplier_97||Hub_88||FTL_DE_W-DE_W_500</t>
  </si>
  <si>
    <t xml:space="preserve">FTL||Supplier_97||Hub_89||FTL_DE_W-IT_1000</t>
  </si>
  <si>
    <t xml:space="preserve">FTL||Supplier_97||Hub_90||FTL_DE_W-DE_W_500</t>
  </si>
  <si>
    <t xml:space="preserve">FTL||Supplier_98||Hub_86||FTL_DE_W-GB_1000</t>
  </si>
  <si>
    <t xml:space="preserve">FTL||Supplier_98||Hub_87||FTL_DE_W-ES_1500</t>
  </si>
  <si>
    <t xml:space="preserve">FTL||Supplier_98||Hub_88||FTL_DE_W-DE_W_250</t>
  </si>
  <si>
    <t xml:space="preserve">FTL||Supplier_98||Hub_89||FTL_DE_W-IT_1000</t>
  </si>
  <si>
    <t xml:space="preserve">FTL||Supplier_98||Hub_90||FTL_DE_W-DE_W_500</t>
  </si>
  <si>
    <t xml:space="preserve">FTL||Supplier_99||Hub_86||FTL_DE_W-GB_1000</t>
  </si>
  <si>
    <t xml:space="preserve">FTL||Supplier_99||Hub_87||FTL_DE_W-ES_1500</t>
  </si>
  <si>
    <t xml:space="preserve">FTL||Supplier_99||Hub_88||FTL_DE_W-DE_W_100</t>
  </si>
  <si>
    <t xml:space="preserve">FTL||Supplier_99||Hub_89||FTL_DE_W-IT_1000</t>
  </si>
  <si>
    <t xml:space="preserve">FTL||Supplier_99||Hub_90||FTL_DE_W-DE_W_500</t>
  </si>
  <si>
    <t xml:space="preserve">FTL||Supplier_100||Hub_86||FTL_DE_W-GB_1000</t>
  </si>
  <si>
    <t xml:space="preserve">FTL||Supplier_100||Hub_87||FTL_DE_W-ES_1500</t>
  </si>
  <si>
    <t xml:space="preserve">FTL||Supplier_100||Hub_88||FTL_DE_W-DE_W_100</t>
  </si>
  <si>
    <t xml:space="preserve">FTL||Supplier_100||Hub_89||FTL_DE_W-IT_1000</t>
  </si>
  <si>
    <t xml:space="preserve">FTL||Supplier_100||Hub_90||FTL_DE_W-DE_W_1000</t>
  </si>
  <si>
    <t xml:space="preserve">FTL||Supplier_101||Hub_86||FTL_DE_W-GB_1000</t>
  </si>
  <si>
    <t xml:space="preserve">FTL||Supplier_101||Hub_87||FTL_DE_W-ES_1500</t>
  </si>
  <si>
    <t xml:space="preserve">FTL||Supplier_101||Hub_88||FTL_DE_W-DE_W_100</t>
  </si>
  <si>
    <t xml:space="preserve">FTL||Supplier_101||Hub_89||FTL_DE_W-IT_1000</t>
  </si>
  <si>
    <t xml:space="preserve">FTL||Supplier_101||Hub_90||FTL_DE_W-DE_W_500</t>
  </si>
  <si>
    <t xml:space="preserve">FTL||Supplier_102||Hub_86||FTL_DE_W-GB_1000</t>
  </si>
  <si>
    <t xml:space="preserve">FTL||Supplier_102||Hub_87||FTL_DE_W-ES_1500</t>
  </si>
  <si>
    <t xml:space="preserve">FTL||Supplier_102||Hub_88||FTL_DE_W-DE_W_250</t>
  </si>
  <si>
    <t xml:space="preserve">FTL||Supplier_102||Hub_89||FTL_DE_W-IT_1000</t>
  </si>
  <si>
    <t xml:space="preserve">FTL||Supplier_102||Hub_90||FTL_DE_W-DE_W_500</t>
  </si>
  <si>
    <t xml:space="preserve">Supplier_103</t>
  </si>
  <si>
    <t xml:space="preserve">FTL||Supplier_103||Hub_86||FTL_DE_W-GB_1000</t>
  </si>
  <si>
    <t xml:space="preserve">FTL||Supplier_103||Hub_87||FTL_DE_W-ES_1500</t>
  </si>
  <si>
    <t xml:space="preserve">FTL||Supplier_103||Hub_88||FTL_DE_W-DE_W_100</t>
  </si>
  <si>
    <t xml:space="preserve">FTL||Supplier_103||Hub_89||FTL_DE_W-IT_1000</t>
  </si>
  <si>
    <t xml:space="preserve">FTL||Supplier_103||Hub_90||FTL_DE_W-DE_W_500</t>
  </si>
  <si>
    <t xml:space="preserve">Supplier_104</t>
  </si>
  <si>
    <t xml:space="preserve">FTL||Supplier_104||Hub_86||FTL_DE_W-GB_1500</t>
  </si>
  <si>
    <t xml:space="preserve">FTL||Supplier_104||Hub_87||FTL_DE_W-ES_1000</t>
  </si>
  <si>
    <t xml:space="preserve">FTL||Supplier_104||Hub_88||FTL_DE_W-DE_W_500</t>
  </si>
  <si>
    <t xml:space="preserve">FTL||Supplier_104||Hub_89||FTL_DE_W-IT_1000</t>
  </si>
  <si>
    <t xml:space="preserve">FTL||Supplier_104||Hub_90||FTL_DE_W-DE_W_500</t>
  </si>
  <si>
    <t xml:space="preserve">FTL||Supplier_105||Hub_86||FTL_DE_W-GB_1000</t>
  </si>
  <si>
    <t xml:space="preserve">FTL||Supplier_105||Hub_87||FTL_DE_W-ES_1500</t>
  </si>
  <si>
    <t xml:space="preserve">FTL||Supplier_105||Hub_88||FTL_DE_W-DE_W_500</t>
  </si>
  <si>
    <t xml:space="preserve">FTL||Supplier_105||Hub_89||FTL_DE_W-IT_1000</t>
  </si>
  <si>
    <t xml:space="preserve">FTL||Supplier_105||Hub_90||FTL_DE_W-DE_W_500</t>
  </si>
  <si>
    <t xml:space="preserve">FTL||Supplier_106||Hub_86||FTL_DE_W-GB_1000</t>
  </si>
  <si>
    <t xml:space="preserve">FTL||Supplier_106||Hub_87||FTL_DE_W-ES_1500</t>
  </si>
  <si>
    <t xml:space="preserve">FTL||Supplier_106||Hub_88||FTL_DE_W-DE_W_250</t>
  </si>
  <si>
    <t xml:space="preserve">FTL||Supplier_106||Hub_89||FTL_DE_W-IT_1000</t>
  </si>
  <si>
    <t xml:space="preserve">FTL||Supplier_106||Hub_90||FTL_DE_W-DE_W_500</t>
  </si>
  <si>
    <t xml:space="preserve">Supplier_107</t>
  </si>
  <si>
    <t xml:space="preserve">FTL||Supplier_107||Hub_86||FTL_DE_W-GB_1000</t>
  </si>
  <si>
    <t xml:space="preserve">FTL||Supplier_107||Hub_87||FTL_DE_W-ES_1500</t>
  </si>
  <si>
    <t xml:space="preserve">FTL||Supplier_107||Hub_88||FTL_DE_W-DE_W_100</t>
  </si>
  <si>
    <t xml:space="preserve">FTL||Supplier_107||Hub_89||FTL_DE_W-IT_1000</t>
  </si>
  <si>
    <t xml:space="preserve">FTL||Supplier_107||Hub_90||FTL_DE_W-DE_W_500</t>
  </si>
  <si>
    <t xml:space="preserve">FTL||Supplier_108||Hub_86||FTL_DE_W-GB_1000</t>
  </si>
  <si>
    <t xml:space="preserve">FTL||Supplier_108||Hub_87||FTL_DE_W-ES_1500</t>
  </si>
  <si>
    <t xml:space="preserve">FTL||Supplier_108||Hub_88||FTL_DE_W-DE_W_100</t>
  </si>
  <si>
    <t xml:space="preserve">FTL||Supplier_108||Hub_89||FTL_DE_W-IT_1000</t>
  </si>
  <si>
    <t xml:space="preserve">FTL||Supplier_108||Hub_90||FTL_DE_W-DE_W_500</t>
  </si>
  <si>
    <t xml:space="preserve">Supplier_109</t>
  </si>
  <si>
    <t xml:space="preserve">FTL||Supplier_109||Hub_86||FTL_DE_W-GB_1000</t>
  </si>
  <si>
    <t xml:space="preserve">FTL||Supplier_109||Hub_87||FTL_DE_W-ES_1500</t>
  </si>
  <si>
    <t xml:space="preserve">FTL||Supplier_109||Hub_88||FTL_DE_W-DE_W_250</t>
  </si>
  <si>
    <t xml:space="preserve">FTL||Supplier_109||Hub_89||FTL_DE_W-IT_1000</t>
  </si>
  <si>
    <t xml:space="preserve">FTL||Supplier_109||Hub_90||FTL_DE_W-DE_W_500</t>
  </si>
  <si>
    <t xml:space="preserve">FTL||Supplier_110||Hub_86||FTL_DE_W-GB_1000</t>
  </si>
  <si>
    <t xml:space="preserve">FTL||Supplier_110||Hub_87||FTL_DE_W-ES_2000</t>
  </si>
  <si>
    <t xml:space="preserve">FTL||Supplier_110||Hub_88||FTL_DE_W-DE_W_250</t>
  </si>
  <si>
    <t xml:space="preserve">FTL||Supplier_110||Hub_89||FTL_DE_W-IT_1500</t>
  </si>
  <si>
    <t xml:space="preserve">FTL||Supplier_110||Hub_90||FTL_DE_W-DE_W_1000</t>
  </si>
  <si>
    <t xml:space="preserve">Supplier_111</t>
  </si>
  <si>
    <t xml:space="preserve">FTL||Supplier_111||Hub_86||FTL_DE_W-GB_1000</t>
  </si>
  <si>
    <t xml:space="preserve">FTL||Supplier_111||Hub_87||FTL_DE_W-ES_1500</t>
  </si>
  <si>
    <t xml:space="preserve">FTL||Supplier_111||Hub_88||FTL_DE_W-DE_W_100</t>
  </si>
  <si>
    <t xml:space="preserve">FTL||Supplier_111||Hub_89||FTL_DE_W-IT_1000</t>
  </si>
  <si>
    <t xml:space="preserve">FTL||Supplier_111||Hub_90||FTL_DE_W-DE_W_500</t>
  </si>
  <si>
    <t xml:space="preserve">FTL||Supplier_112||Hub_86||FTL_DE_W-GB_1000</t>
  </si>
  <si>
    <t xml:space="preserve">FTL||Supplier_112||Hub_87||FTL_DE_W-ES_1500</t>
  </si>
  <si>
    <t xml:space="preserve">FTL||Supplier_112||Hub_88||FTL_DE_W-DE_W_250</t>
  </si>
  <si>
    <t xml:space="preserve">FTL||Supplier_112||Hub_89||FTL_DE_W-IT_1000</t>
  </si>
  <si>
    <t xml:space="preserve">FTL||Supplier_112||Hub_90||FTL_DE_W-DE_W_500</t>
  </si>
  <si>
    <t xml:space="preserve">FTL||Supplier_113||Hub_86||FTL_DE_W-GB_1000</t>
  </si>
  <si>
    <t xml:space="preserve">FTL||Supplier_113||Hub_87||FTL_DE_W-ES_1500</t>
  </si>
  <si>
    <t xml:space="preserve">FTL||Supplier_113||Hub_88||FTL_DE_W-DE_W_500</t>
  </si>
  <si>
    <t xml:space="preserve">FTL||Supplier_113||Hub_89||FTL_DE_W-IT_1000</t>
  </si>
  <si>
    <t xml:space="preserve">FTL||Supplier_113||Hub_90||FTL_DE_W-DE_W_500</t>
  </si>
  <si>
    <t xml:space="preserve">FTL||Supplier_114||Hub_86||FTL_DE_W-GB_1000</t>
  </si>
  <si>
    <t xml:space="preserve">FTL||Supplier_114||Hub_87||FTL_DE_W-ES_1500</t>
  </si>
  <si>
    <t xml:space="preserve">FTL||Supplier_114||Hub_88||FTL_DE_W-DE_W_100</t>
  </si>
  <si>
    <t xml:space="preserve">FTL||Supplier_114||Hub_89||FTL_DE_W-IT_1500</t>
  </si>
  <si>
    <t xml:space="preserve">FTL||Supplier_114||Hub_90||FTL_DE_W-DE_W_1000</t>
  </si>
  <si>
    <t xml:space="preserve">FTL||Supplier_115||Hub_86||FTL_DE_W-GB_1000</t>
  </si>
  <si>
    <t xml:space="preserve">FTL||Supplier_115||Hub_87||FTL_DE_W-ES_2000</t>
  </si>
  <si>
    <t xml:space="preserve">FTL||Supplier_115||Hub_88||FTL_DE_W-DE_W_250</t>
  </si>
  <si>
    <t xml:space="preserve">FTL||Supplier_115||Hub_89||FTL_DE_W-IT_1500</t>
  </si>
  <si>
    <t xml:space="preserve">FTL||Supplier_115||Hub_90||FTL_DE_W-DE_W_1000</t>
  </si>
  <si>
    <t xml:space="preserve">Supplier_116</t>
  </si>
  <si>
    <t xml:space="preserve">FTL||Supplier_116||Hub_86||FTL_DE_W-GB_1000</t>
  </si>
  <si>
    <t xml:space="preserve">FTL||Supplier_116||Hub_87||FTL_DE_W-ES_1500</t>
  </si>
  <si>
    <t xml:space="preserve">FTL||Supplier_116||Hub_88||FTL_DE_W-DE_W_100</t>
  </si>
  <si>
    <t xml:space="preserve">FTL||Supplier_116||Hub_89||FTL_DE_W-IT_1000</t>
  </si>
  <si>
    <t xml:space="preserve">FTL||Supplier_116||Hub_90||FTL_DE_W-DE_W_500</t>
  </si>
  <si>
    <t xml:space="preserve">Supplier_117</t>
  </si>
  <si>
    <t xml:space="preserve">FTL||Supplier_117||Hub_86||FTL_DE_W-GB_1500</t>
  </si>
  <si>
    <t xml:space="preserve">FTL||Supplier_117||Hub_87||FTL_DE_W-ES_1500</t>
  </si>
  <si>
    <t xml:space="preserve">FTL||Supplier_117||Hub_88||FTL_DE_W-DE_W_500</t>
  </si>
  <si>
    <t xml:space="preserve">FTL||Supplier_117||Hub_89||FTL_DE_W-IT_1000</t>
  </si>
  <si>
    <t xml:space="preserve">FTL||Supplier_117||Hub_90||FTL_DE_W-DE_W_500</t>
  </si>
  <si>
    <t xml:space="preserve">Supplier_118</t>
  </si>
  <si>
    <t xml:space="preserve">FTL||Supplier_118||Hub_86||FTL_DE_W-GB_1000</t>
  </si>
  <si>
    <t xml:space="preserve">FTL||Supplier_118||Hub_87||FTL_DE_W-ES_1500</t>
  </si>
  <si>
    <t xml:space="preserve">FTL||Supplier_118||Hub_88||FTL_DE_W-DE_W_100</t>
  </si>
  <si>
    <t xml:space="preserve">FTL||Supplier_118||Hub_89||FTL_DE_W-IT_1000</t>
  </si>
  <si>
    <t xml:space="preserve">FTL||Supplier_118||Hub_90||FTL_DE_W-DE_W_500</t>
  </si>
  <si>
    <t xml:space="preserve">FTL||Supplier_119||Hub_86||FTL_DE_W-GB_1000</t>
  </si>
  <si>
    <t xml:space="preserve">FTL||Supplier_119||Hub_87||FTL_DE_W-ES_1500</t>
  </si>
  <si>
    <t xml:space="preserve">FTL||Supplier_119||Hub_88||FTL_DE_W-DE_W_500</t>
  </si>
  <si>
    <t xml:space="preserve">FTL||Supplier_119||Hub_89||FTL_DE_W-IT_1000</t>
  </si>
  <si>
    <t xml:space="preserve">FTL||Supplier_119||Hub_90||FTL_DE_W-DE_W_500</t>
  </si>
  <si>
    <t xml:space="preserve">Supplier_120</t>
  </si>
  <si>
    <t xml:space="preserve">FTL||Supplier_120||Hub_86||FTL_DE_W-GB_1000</t>
  </si>
  <si>
    <t xml:space="preserve">FTL||Supplier_120||Hub_87||FTL_DE_W-ES_1500</t>
  </si>
  <si>
    <t xml:space="preserve">FTL||Supplier_120||Hub_88||FTL_DE_W-DE_W_100</t>
  </si>
  <si>
    <t xml:space="preserve">FTL||Supplier_120||Hub_89||FTL_DE_W-IT_1000</t>
  </si>
  <si>
    <t xml:space="preserve">FTL||Supplier_120||Hub_90||FTL_DE_W-DE_W_500</t>
  </si>
  <si>
    <t xml:space="preserve">FTL||Supplier_121||Hub_86||FTL_DE_W-GB_1000</t>
  </si>
  <si>
    <t xml:space="preserve">FTL||Supplier_121||Hub_87||FTL_DE_W-ES_1500</t>
  </si>
  <si>
    <t xml:space="preserve">FTL||Supplier_121||Hub_88||FTL_DE_W-DE_W_100</t>
  </si>
  <si>
    <t xml:space="preserve">FTL||Supplier_121||Hub_89||FTL_DE_W-IT_1000</t>
  </si>
  <si>
    <t xml:space="preserve">FTL||Supplier_121||Hub_90||FTL_DE_W-DE_W_500</t>
  </si>
  <si>
    <t xml:space="preserve">FTL||Supplier_122||Hub_86||FTL_DE_W-GB_1000</t>
  </si>
  <si>
    <t xml:space="preserve">FTL||Supplier_122||Hub_87||FTL_DE_W-ES_1500</t>
  </si>
  <si>
    <t xml:space="preserve">FTL||Supplier_122||Hub_88||FTL_DE_W-DE_W_250</t>
  </si>
  <si>
    <t xml:space="preserve">FTL||Supplier_122||Hub_89||FTL_DE_W-IT_1000</t>
  </si>
  <si>
    <t xml:space="preserve">FTL||Supplier_122||Hub_90||FTL_DE_W-DE_W_500</t>
  </si>
  <si>
    <t xml:space="preserve">FTL||Supplier_123||Hub_86||FTL_DE_W-GB_1000</t>
  </si>
  <si>
    <t xml:space="preserve">FTL||Supplier_123||Hub_87||FTL_DE_W-ES_1500</t>
  </si>
  <si>
    <t xml:space="preserve">FTL||Supplier_123||Hub_88||FTL_DE_W-DE_W_250</t>
  </si>
  <si>
    <t xml:space="preserve">FTL||Supplier_123||Hub_89||FTL_DE_W-IT_1000</t>
  </si>
  <si>
    <t xml:space="preserve">FTL||Supplier_123||Hub_90||FTL_DE_W-DE_W_500</t>
  </si>
  <si>
    <t xml:space="preserve">FTL||Supplier_124||Hub_86||FTL_DE_W-GB_1000</t>
  </si>
  <si>
    <t xml:space="preserve">FTL||Supplier_124||Hub_87||FTL_DE_W-ES_1500</t>
  </si>
  <si>
    <t xml:space="preserve">FTL||Supplier_124||Hub_88||FTL_DE_W-DE_W_250</t>
  </si>
  <si>
    <t xml:space="preserve">FTL||Supplier_124||Hub_89||FTL_DE_W-IT_1500</t>
  </si>
  <si>
    <t xml:space="preserve">FTL||Supplier_124||Hub_90||FTL_DE_W-DE_W_500</t>
  </si>
  <si>
    <t xml:space="preserve">Supplier_125</t>
  </si>
  <si>
    <t xml:space="preserve">FTL||Supplier_125||Hub_86||FTL_DE_W-GB_1000</t>
  </si>
  <si>
    <t xml:space="preserve">FTL||Supplier_125||Hub_87||FTL_DE_W-ES_2000</t>
  </si>
  <si>
    <t xml:space="preserve">FTL||Supplier_125||Hub_88||FTL_DE_W-DE_W_250</t>
  </si>
  <si>
    <t xml:space="preserve">FTL||Supplier_125||Hub_89||FTL_DE_W-IT_1500</t>
  </si>
  <si>
    <t xml:space="preserve">FTL||Supplier_125||Hub_90||FTL_DE_W-DE_W_1000</t>
  </si>
  <si>
    <t xml:space="preserve">FTL||Supplier_126||Hub_86||FTL_DE_W-GB_1000</t>
  </si>
  <si>
    <t xml:space="preserve">FTL||Supplier_126||Hub_87||FTL_DE_W-ES_2000</t>
  </si>
  <si>
    <t xml:space="preserve">FTL||Supplier_126||Hub_88||FTL_DE_W-DE_W_250</t>
  </si>
  <si>
    <t xml:space="preserve">FTL||Supplier_126||Hub_89||FTL_DE_W-IT_1500</t>
  </si>
  <si>
    <t xml:space="preserve">FTL||Supplier_126||Hub_90||FTL_DE_W-DE_W_1000</t>
  </si>
  <si>
    <t xml:space="preserve">Supplier_127</t>
  </si>
  <si>
    <t xml:space="preserve">FTL||Supplier_127||Hub_86||FTL_DE_W-GB_1500</t>
  </si>
  <si>
    <t xml:space="preserve">FTL||Supplier_127||Hub_87||FTL_DE_W-ES_1500</t>
  </si>
  <si>
    <t xml:space="preserve">FTL||Supplier_127||Hub_88||FTL_DE_W-DE_W_500</t>
  </si>
  <si>
    <t xml:space="preserve">FTL||Supplier_127||Hub_89||FTL_DE_W-IT_1000</t>
  </si>
  <si>
    <t xml:space="preserve">FTL||Supplier_127||Hub_90||FTL_DE_W-DE_W_500</t>
  </si>
  <si>
    <t xml:space="preserve">FTL||Supplier_128||Hub_86||FTL_DE_W-GB_1000</t>
  </si>
  <si>
    <t xml:space="preserve">FTL||Supplier_128||Hub_87||FTL_DE_W-ES_1500</t>
  </si>
  <si>
    <t xml:space="preserve">FTL||Supplier_128||Hub_88||FTL_DE_W-DE_W_250</t>
  </si>
  <si>
    <t xml:space="preserve">FTL||Supplier_128||Hub_89||FTL_DE_W-IT_1000</t>
  </si>
  <si>
    <t xml:space="preserve">FTL||Supplier_128||Hub_90||FTL_DE_W-DE_W_500</t>
  </si>
  <si>
    <t xml:space="preserve">FTL||Supplier_129||Hub_86||FTL_DE_W-GB_1000</t>
  </si>
  <si>
    <t xml:space="preserve">FTL||Supplier_129||Hub_87||FTL_DE_W-ES_1500</t>
  </si>
  <si>
    <t xml:space="preserve">FTL||Supplier_129||Hub_88||FTL_DE_W-DE_W_500</t>
  </si>
  <si>
    <t xml:space="preserve">FTL||Supplier_129||Hub_89||FTL_DE_W-IT_1000</t>
  </si>
  <si>
    <t xml:space="preserve">FTL||Supplier_129||Hub_90||FTL_DE_W-DE_W_500</t>
  </si>
  <si>
    <t xml:space="preserve">FTL||Supplier_130||Hub_86||FTL_DE_W-GB_1500</t>
  </si>
  <si>
    <t xml:space="preserve">FTL||Supplier_130||Hub_87||FTL_DE_W-ES_1500</t>
  </si>
  <si>
    <t xml:space="preserve">FTL||Supplier_130||Hub_88||FTL_DE_W-DE_W_500</t>
  </si>
  <si>
    <t xml:space="preserve">FTL||Supplier_130||Hub_89||FTL_DE_W-IT_1000</t>
  </si>
  <si>
    <t xml:space="preserve">FTL||Supplier_130||Hub_90||FTL_DE_W-DE_W_500</t>
  </si>
  <si>
    <t xml:space="preserve">FTL||Supplier_131||Hub_86||FTL_DE_W-GB_1000</t>
  </si>
  <si>
    <t xml:space="preserve">FTL||Supplier_131||Hub_87||FTL_DE_W-ES_1500</t>
  </si>
  <si>
    <t xml:space="preserve">FTL||Supplier_131||Hub_88||FTL_DE_W-DE_W_250</t>
  </si>
  <si>
    <t xml:space="preserve">FTL||Supplier_131||Hub_89||FTL_DE_W-IT_1500</t>
  </si>
  <si>
    <t xml:space="preserve">FTL||Supplier_131||Hub_90||FTL_DE_W-DE_W_500</t>
  </si>
  <si>
    <t xml:space="preserve">FTL||Supplier_132||Hub_86||FTL_DE_W-GB_1000</t>
  </si>
  <si>
    <t xml:space="preserve">FTL||Supplier_132||Hub_87||FTL_DE_W-ES_1500</t>
  </si>
  <si>
    <t xml:space="preserve">FTL||Supplier_132||Hub_88||FTL_DE_W-DE_W_250</t>
  </si>
  <si>
    <t xml:space="preserve">FTL||Supplier_132||Hub_89||FTL_DE_W-IT_1000</t>
  </si>
  <si>
    <t xml:space="preserve">FTL||Supplier_132||Hub_90||FTL_DE_W-DE_W_500</t>
  </si>
  <si>
    <t xml:space="preserve">FTL||Supplier_133||Hub_86||FTL_DE_W-GB_1000</t>
  </si>
  <si>
    <t xml:space="preserve">FTL||Supplier_133||Hub_87||FTL_DE_W-ES_1500</t>
  </si>
  <si>
    <t xml:space="preserve">FTL||Supplier_133||Hub_88||FTL_DE_W-DE_W_250</t>
  </si>
  <si>
    <t xml:space="preserve">FTL||Supplier_133||Hub_89||FTL_DE_W-IT_1000</t>
  </si>
  <si>
    <t xml:space="preserve">FTL||Supplier_133||Hub_90||FTL_DE_W-DE_W_500</t>
  </si>
  <si>
    <t xml:space="preserve">FTL||Supplier_134||Hub_86||FTL_DE_W-GB_1000</t>
  </si>
  <si>
    <t xml:space="preserve">FTL||Supplier_134||Hub_87||FTL_DE_W-ES_1500</t>
  </si>
  <si>
    <t xml:space="preserve">FTL||Supplier_134||Hub_88||FTL_DE_W-DE_W_500</t>
  </si>
  <si>
    <t xml:space="preserve">FTL||Supplier_134||Hub_89||FTL_DE_W-IT_1000</t>
  </si>
  <si>
    <t xml:space="preserve">FTL||Supplier_134||Hub_90||FTL_DE_W-DE_W_500</t>
  </si>
  <si>
    <t xml:space="preserve">FTL||Supplier_135||Hub_86||FTL_DE_W-GB_1000</t>
  </si>
  <si>
    <t xml:space="preserve">FTL||Supplier_135||Hub_87||FTL_DE_W-ES_2000</t>
  </si>
  <si>
    <t xml:space="preserve">FTL||Supplier_135||Hub_88||FTL_DE_W-DE_W_250</t>
  </si>
  <si>
    <t xml:space="preserve">FTL||Supplier_135||Hub_89||FTL_DE_W-IT_1500</t>
  </si>
  <si>
    <t xml:space="preserve">FTL||Supplier_135||Hub_90||FTL_DE_W-DE_W_1000</t>
  </si>
  <si>
    <t xml:space="preserve">FTL||Supplier_136||Hub_86||FTL_DE_W-GB_1000</t>
  </si>
  <si>
    <t xml:space="preserve">FTL||Supplier_136||Hub_87||FTL_DE_W-ES_1500</t>
  </si>
  <si>
    <t xml:space="preserve">FTL||Supplier_136||Hub_88||FTL_DE_W-DE_W_250</t>
  </si>
  <si>
    <t xml:space="preserve">FTL||Supplier_136||Hub_89||FTL_DE_W-IT_1000</t>
  </si>
  <si>
    <t xml:space="preserve">FTL||Supplier_136||Hub_90||FTL_DE_W-DE_W_500</t>
  </si>
  <si>
    <t xml:space="preserve">FTL||Supplier_137||Hub_86||FTL_DE_W-GB_1000</t>
  </si>
  <si>
    <t xml:space="preserve">FTL||Supplier_137||Hub_87||FTL_DE_W-ES_2000</t>
  </si>
  <si>
    <t xml:space="preserve">FTL||Supplier_137||Hub_88||FTL_DE_W-DE_W_250</t>
  </si>
  <si>
    <t xml:space="preserve">FTL||Supplier_137||Hub_89||FTL_DE_W-IT_1500</t>
  </si>
  <si>
    <t xml:space="preserve">FTL||Supplier_137||Hub_90||FTL_DE_W-DE_W_1000</t>
  </si>
  <si>
    <t xml:space="preserve">FTL||Supplier_138||Hub_86||FTL_DE_W-GB_1000</t>
  </si>
  <si>
    <t xml:space="preserve">FTL||Supplier_138||Hub_87||FTL_DE_W-ES_1500</t>
  </si>
  <si>
    <t xml:space="preserve">FTL||Supplier_138||Hub_88||FTL_DE_W-DE_W_500</t>
  </si>
  <si>
    <t xml:space="preserve">FTL||Supplier_138||Hub_89||FTL_DE_W-IT_1000</t>
  </si>
  <si>
    <t xml:space="preserve">FTL||Supplier_138||Hub_90||FTL_DE_W-DE_W_500</t>
  </si>
  <si>
    <t xml:space="preserve">Supplier_139</t>
  </si>
  <si>
    <t xml:space="preserve">FTL||Supplier_139||Hub_86||FTL_DE_W-GB_1000</t>
  </si>
  <si>
    <t xml:space="preserve">FTL||Supplier_139||Hub_87||FTL_DE_W-ES_1500</t>
  </si>
  <si>
    <t xml:space="preserve">FTL||Supplier_139||Hub_88||FTL_DE_W-DE_W_500</t>
  </si>
  <si>
    <t xml:space="preserve">FTL||Supplier_139||Hub_89||FTL_DE_W-IT_1000</t>
  </si>
  <si>
    <t xml:space="preserve">FTL||Supplier_139||Hub_90||FTL_DE_W-DE_W_500</t>
  </si>
  <si>
    <t xml:space="preserve">FTL||Supplier_140||Hub_86||FTL_DE_W-GB_1000</t>
  </si>
  <si>
    <t xml:space="preserve">FTL||Supplier_140||Hub_87||FTL_DE_W-ES_2000</t>
  </si>
  <si>
    <t xml:space="preserve">FTL||Supplier_140||Hub_88||FTL_DE_W-DE_W_250</t>
  </si>
  <si>
    <t xml:space="preserve">FTL||Supplier_140||Hub_89||FTL_DE_W-IT_1500</t>
  </si>
  <si>
    <t xml:space="preserve">FTL||Supplier_140||Hub_90||FTL_DE_W-DE_W_1000</t>
  </si>
  <si>
    <t xml:space="preserve">Supplier_141</t>
  </si>
  <si>
    <t xml:space="preserve">FTL||Supplier_141||Hub_86||FTL_DE_W-GB_1000</t>
  </si>
  <si>
    <t xml:space="preserve">FTL||Supplier_141||Hub_87||FTL_DE_W-ES_1500</t>
  </si>
  <si>
    <t xml:space="preserve">FTL||Supplier_141||Hub_88||FTL_DE_W-DE_W_250</t>
  </si>
  <si>
    <t xml:space="preserve">FTL||Supplier_141||Hub_89||FTL_DE_W-IT_1000</t>
  </si>
  <si>
    <t xml:space="preserve">FTL||Supplier_141||Hub_90||FTL_DE_W-DE_W_500</t>
  </si>
  <si>
    <t xml:space="preserve">FTL||Supplier_142||Hub_86||FTL_DE_W-GB_1500</t>
  </si>
  <si>
    <t xml:space="preserve">FTL||Supplier_142||Hub_87||FTL_DE_W-ES_1500</t>
  </si>
  <si>
    <t xml:space="preserve">FTL||Supplier_142||Hub_88||FTL_DE_W-DE_W_500</t>
  </si>
  <si>
    <t xml:space="preserve">FTL||Supplier_142||Hub_89||FTL_DE_W-IT_1000</t>
  </si>
  <si>
    <t xml:space="preserve">FTL||Supplier_142||Hub_90||FTL_DE_W-DE_W_500</t>
  </si>
  <si>
    <t xml:space="preserve">Supplier_143</t>
  </si>
  <si>
    <t xml:space="preserve">FTL||Supplier_143||Hub_86||FTL_DE_W-GB_1500</t>
  </si>
  <si>
    <t xml:space="preserve">FTL||Supplier_143||Hub_87||FTL_DE_W-ES_1500</t>
  </si>
  <si>
    <t xml:space="preserve">FTL||Supplier_143||Hub_88||FTL_DE_W-DE_W_500</t>
  </si>
  <si>
    <t xml:space="preserve">FTL||Supplier_143||Hub_89||FTL_DE_W-IT_1000</t>
  </si>
  <si>
    <t xml:space="preserve">FTL||Supplier_143||Hub_90||FTL_DE_W-DE_W_500</t>
  </si>
  <si>
    <t xml:space="preserve">Supplier_144</t>
  </si>
  <si>
    <t xml:space="preserve">FTL||Supplier_144||Hub_86||FTL_DE_W-GB_1500</t>
  </si>
  <si>
    <t xml:space="preserve">FTL||Supplier_144||Hub_87||FTL_DE_W-ES_1500</t>
  </si>
  <si>
    <t xml:space="preserve">FTL||Supplier_144||Hub_88||FTL_DE_W-DE_W_500</t>
  </si>
  <si>
    <t xml:space="preserve">FTL||Supplier_144||Hub_89||FTL_DE_W-IT_1000</t>
  </si>
  <si>
    <t xml:space="preserve">FTL||Supplier_144||Hub_90||FTL_DE_W-DE_W_500</t>
  </si>
  <si>
    <t xml:space="preserve">FTL||Supplier_145||Hub_86||FTL_DE_W-GB_1500</t>
  </si>
  <si>
    <t xml:space="preserve">FTL||Supplier_145||Hub_87||FTL_DE_W-ES_1500</t>
  </si>
  <si>
    <t xml:space="preserve">FTL||Supplier_145||Hub_88||FTL_DE_W-DE_W_500</t>
  </si>
  <si>
    <t xml:space="preserve">FTL||Supplier_145||Hub_89||FTL_DE_W-IT_1000</t>
  </si>
  <si>
    <t xml:space="preserve">FTL||Supplier_145||Hub_90||FTL_DE_W-DE_W_500</t>
  </si>
  <si>
    <t xml:space="preserve">Supplier_146</t>
  </si>
  <si>
    <t xml:space="preserve">FTL||Supplier_146||Hub_86||FTL_DE_W-GB_1500</t>
  </si>
  <si>
    <t xml:space="preserve">FTL||Supplier_146||Hub_87||FTL_DE_W-ES_1500</t>
  </si>
  <si>
    <t xml:space="preserve">FTL||Supplier_146||Hub_88||FTL_DE_W-DE_W_500</t>
  </si>
  <si>
    <t xml:space="preserve">FTL||Supplier_146||Hub_89||FTL_DE_W-IT_500</t>
  </si>
  <si>
    <t xml:space="preserve">LTL||Current_LTL||LTL_DE_W-IT||500</t>
  </si>
  <si>
    <t xml:space="preserve">FTL||Supplier_146||Hub_90||FTL_DE_W-DE_W_500</t>
  </si>
  <si>
    <t xml:space="preserve">FTL||Supplier_147||Hub_86||FTL_DE_W-GB_1500</t>
  </si>
  <si>
    <t xml:space="preserve">FTL||Supplier_147||Hub_87||FTL_DE_W-ES_1500</t>
  </si>
  <si>
    <t xml:space="preserve">FTL||Supplier_147||Hub_88||FTL_DE_W-DE_W_500</t>
  </si>
  <si>
    <t xml:space="preserve">FTL||Supplier_147||Hub_89||FTL_DE_W-IT_1000</t>
  </si>
  <si>
    <t xml:space="preserve">FTL||Supplier_147||Hub_90||FTL_DE_W-DE_W_500</t>
  </si>
  <si>
    <t xml:space="preserve">Supplier_148</t>
  </si>
  <si>
    <t xml:space="preserve">FTL||Supplier_148||Hub_86||FTL_DE_W-GB_1000</t>
  </si>
  <si>
    <t xml:space="preserve">FTL||Supplier_148||Hub_87||FTL_DE_W-ES_1500</t>
  </si>
  <si>
    <t xml:space="preserve">FTL||Supplier_148||Hub_88||FTL_DE_W-DE_W_250</t>
  </si>
  <si>
    <t xml:space="preserve">FTL||Supplier_148||Hub_89||FTL_DE_W-IT_1000</t>
  </si>
  <si>
    <t xml:space="preserve">FTL||Supplier_148||Hub_90||FTL_DE_W-DE_W_500</t>
  </si>
  <si>
    <t xml:space="preserve">Supplier_149</t>
  </si>
  <si>
    <t xml:space="preserve">FTL||Supplier_149||Hub_86||FTL_DE_W-GB_1000</t>
  </si>
  <si>
    <t xml:space="preserve">FTL||Supplier_149||Hub_87||FTL_DE_W-ES_1500</t>
  </si>
  <si>
    <t xml:space="preserve">FTL||Supplier_149||Hub_88||FTL_DE_W-DE_W_500</t>
  </si>
  <si>
    <t xml:space="preserve">FTL||Supplier_149||Hub_89||FTL_DE_W-IT_1000</t>
  </si>
  <si>
    <t xml:space="preserve">FTL||Supplier_149||Hub_90||FTL_DE_W-DE_W_500</t>
  </si>
  <si>
    <t xml:space="preserve">Supplier_150</t>
  </si>
  <si>
    <t xml:space="preserve">FTL||Supplier_150||Hub_86||FTL_IT-GB_1500</t>
  </si>
  <si>
    <t xml:space="preserve">FTL||Supplier_150||Hub_87||FTL_IT-ES_1000</t>
  </si>
  <si>
    <t xml:space="preserve">FTL||Supplier_150||Hub_88||FTL_IT-DE_W_1000</t>
  </si>
  <si>
    <t xml:space="preserve">FTL||Supplier_150||Hub_89||FTL_IT-IT_500</t>
  </si>
  <si>
    <t xml:space="preserve">FTL||Supplier_150||Hub_90||FTL_IT-DE_W_1000</t>
  </si>
  <si>
    <t xml:space="preserve">FTL||Supplier_151||Hub_86||FTL_DE_W-GB_1500</t>
  </si>
  <si>
    <t xml:space="preserve">FTL||Supplier_151||Hub_87||FTL_DE_W-ES_1500</t>
  </si>
  <si>
    <t xml:space="preserve">FTL||Supplier_151||Hub_88||FTL_DE_W-DE_W_500</t>
  </si>
  <si>
    <t xml:space="preserve">FTL||Supplier_151||Hub_89||FTL_DE_W-IT_1000</t>
  </si>
  <si>
    <t xml:space="preserve">FTL||Supplier_151||Hub_90||FTL_DE_W-DE_W_500</t>
  </si>
  <si>
    <t xml:space="preserve">FTL||Supplier_152||Hub_86||FTL_DE_W-GB_1500</t>
  </si>
  <si>
    <t xml:space="preserve">FTL||Supplier_152||Hub_87||FTL_DE_W-ES_1500</t>
  </si>
  <si>
    <t xml:space="preserve">FTL||Supplier_152||Hub_88||FTL_DE_W-DE_W_500</t>
  </si>
  <si>
    <t xml:space="preserve">FTL||Supplier_152||Hub_89||FTL_DE_W-IT_1000</t>
  </si>
  <si>
    <t xml:space="preserve">FTL||Supplier_152||Hub_90||FTL_DE_W-DE_W_500</t>
  </si>
  <si>
    <t xml:space="preserve">FTL||Supplier_153||Hub_86||FTL_DE_W-GB_1000</t>
  </si>
  <si>
    <t xml:space="preserve">FTL||Supplier_153||Hub_87||FTL_DE_W-ES_1500</t>
  </si>
  <si>
    <t xml:space="preserve">FTL||Supplier_153||Hub_88||FTL_DE_W-DE_W_250</t>
  </si>
  <si>
    <t xml:space="preserve">FTL||Supplier_153||Hub_89||FTL_DE_W-IT_1000</t>
  </si>
  <si>
    <t xml:space="preserve">FTL||Supplier_153||Hub_90||FTL_DE_W-DE_W_500</t>
  </si>
  <si>
    <t xml:space="preserve">FTL||Supplier_154||Hub_86||FTL_DE_W-GB_1000</t>
  </si>
  <si>
    <t xml:space="preserve">FTL||Supplier_154||Hub_87||FTL_DE_W-ES_1500</t>
  </si>
  <si>
    <t xml:space="preserve">FTL||Supplier_154||Hub_88||FTL_DE_W-DE_W_500</t>
  </si>
  <si>
    <t xml:space="preserve">FTL||Supplier_154||Hub_89||FTL_DE_W-IT_1000</t>
  </si>
  <si>
    <t xml:space="preserve">FTL||Supplier_154||Hub_90||FTL_DE_W-DE_W_500</t>
  </si>
  <si>
    <t xml:space="preserve">FTL||Supplier_155||Hub_86||FTL_DE_W-GB_1500</t>
  </si>
  <si>
    <t xml:space="preserve">FTL||Supplier_155||Hub_87||FTL_DE_W-ES_1500</t>
  </si>
  <si>
    <t xml:space="preserve">FTL||Supplier_155||Hub_88||FTL_DE_W-DE_W_500</t>
  </si>
  <si>
    <t xml:space="preserve">FTL||Supplier_155||Hub_89||FTL_DE_W-IT_1000</t>
  </si>
  <si>
    <t xml:space="preserve">FTL||Supplier_155||Hub_90||FTL_DE_W-DE_W_500</t>
  </si>
  <si>
    <t xml:space="preserve">FTL||Supplier_156||Hub_86||FTL_DE_W-GB_1000</t>
  </si>
  <si>
    <t xml:space="preserve">FTL||Supplier_156||Hub_87||FTL_DE_W-ES_1500</t>
  </si>
  <si>
    <t xml:space="preserve">FTL||Supplier_156||Hub_88||FTL_DE_W-DE_W_250</t>
  </si>
  <si>
    <t xml:space="preserve">FTL||Supplier_156||Hub_89||FTL_DE_W-IT_1000</t>
  </si>
  <si>
    <t xml:space="preserve">FTL||Supplier_156||Hub_90||FTL_DE_W-DE_W_500</t>
  </si>
  <si>
    <t xml:space="preserve">Supplier_157</t>
  </si>
  <si>
    <t xml:space="preserve">FTL||Supplier_157||Hub_86||FTL_DE_W-GB_1500</t>
  </si>
  <si>
    <t xml:space="preserve">FTL||Supplier_157||Hub_87||FTL_DE_W-ES_1500</t>
  </si>
  <si>
    <t xml:space="preserve">FTL||Supplier_157||Hub_88||FTL_DE_W-DE_W_500</t>
  </si>
  <si>
    <t xml:space="preserve">FTL||Supplier_157||Hub_89||FTL_DE_W-IT_1000</t>
  </si>
  <si>
    <t xml:space="preserve">FTL||Supplier_157||Hub_90||FTL_DE_W-DE_W_500</t>
  </si>
  <si>
    <t xml:space="preserve">Supplier_158</t>
  </si>
  <si>
    <t xml:space="preserve">FTL||Supplier_158||Hub_86||FTL_DE_W-GB_1500</t>
  </si>
  <si>
    <t xml:space="preserve">FTL||Supplier_158||Hub_87||FTL_DE_W-ES_1500</t>
  </si>
  <si>
    <t xml:space="preserve">FTL||Supplier_158||Hub_88||FTL_DE_W-DE_W_500</t>
  </si>
  <si>
    <t xml:space="preserve">FTL||Supplier_158||Hub_89||FTL_DE_W-IT_1000</t>
  </si>
  <si>
    <t xml:space="preserve">FTL||Supplier_158||Hub_90||FTL_DE_W-DE_W_500</t>
  </si>
  <si>
    <t xml:space="preserve">Supplier_159</t>
  </si>
  <si>
    <t xml:space="preserve">FTL||Supplier_159||Hub_86||FTL_DE_W-GB_1500</t>
  </si>
  <si>
    <t xml:space="preserve">FTL||Supplier_159||Hub_87||FTL_DE_W-ES_1500</t>
  </si>
  <si>
    <t xml:space="preserve">FTL||Supplier_159||Hub_88||FTL_DE_W-DE_W_500</t>
  </si>
  <si>
    <t xml:space="preserve">FTL||Supplier_159||Hub_89||FTL_DE_W-IT_1000</t>
  </si>
  <si>
    <t xml:space="preserve">FTL||Supplier_159||Hub_90||FTL_DE_W-DE_W_500</t>
  </si>
  <si>
    <t xml:space="preserve">FTL||Supplier_160||Hub_86||FTL_DE_W-GB_1500</t>
  </si>
  <si>
    <t xml:space="preserve">FTL||Supplier_160||Hub_87||FTL_DE_W-ES_1500</t>
  </si>
  <si>
    <t xml:space="preserve">FTL||Supplier_160||Hub_88||FTL_DE_W-DE_W_500</t>
  </si>
  <si>
    <t xml:space="preserve">FTL||Supplier_160||Hub_89||FTL_DE_W-IT_1000</t>
  </si>
  <si>
    <t xml:space="preserve">FTL||Supplier_160||Hub_90||FTL_DE_W-DE_W_500</t>
  </si>
  <si>
    <t xml:space="preserve">FTL||Supplier_161||Hub_86||FTL_DE_W-GB_1000</t>
  </si>
  <si>
    <t xml:space="preserve">FTL||Supplier_161||Hub_87||FTL_DE_W-ES_2000</t>
  </si>
  <si>
    <t xml:space="preserve">FTL||Supplier_161||Hub_88||FTL_DE_W-DE_W_250</t>
  </si>
  <si>
    <t xml:space="preserve">FTL||Supplier_161||Hub_89||FTL_DE_W-IT_1500</t>
  </si>
  <si>
    <t xml:space="preserve">FTL||Supplier_161||Hub_90||FTL_DE_W-DE_W_1000</t>
  </si>
  <si>
    <t xml:space="preserve">FTL||Supplier_162||Hub_86||FTL_DE_W-GB_1000</t>
  </si>
  <si>
    <t xml:space="preserve">FTL||Supplier_162||Hub_87||FTL_DE_W-ES_1500</t>
  </si>
  <si>
    <t xml:space="preserve">FTL||Supplier_162||Hub_88||FTL_DE_W-DE_W_250</t>
  </si>
  <si>
    <t xml:space="preserve">FTL||Supplier_162||Hub_89||FTL_DE_W-IT_1000</t>
  </si>
  <si>
    <t xml:space="preserve">FTL||Supplier_162||Hub_90||FTL_DE_W-DE_W_500</t>
  </si>
  <si>
    <t xml:space="preserve">FTL||Supplier_163||Hub_86||FTL_IT-GB_1500</t>
  </si>
  <si>
    <t xml:space="preserve">FTL||Supplier_163||Hub_87||FTL_IT-ES_1000</t>
  </si>
  <si>
    <t xml:space="preserve">FTL||Supplier_163||Hub_88||FTL_IT-DE_W_1000</t>
  </si>
  <si>
    <t xml:space="preserve">FTL||Supplier_163||Hub_89||FTL_IT-IT_500</t>
  </si>
  <si>
    <t xml:space="preserve">FTL||Supplier_163||Hub_90||FTL_IT-DE_W_1000</t>
  </si>
  <si>
    <t xml:space="preserve">FTL||Supplier_164||Hub_86||FTL_IT-GB_1500</t>
  </si>
  <si>
    <t xml:space="preserve">FTL||Supplier_164||Hub_87||FTL_IT-ES_1000</t>
  </si>
  <si>
    <t xml:space="preserve">FTL||Supplier_164||Hub_88||FTL_IT-DE_W_1000</t>
  </si>
  <si>
    <t xml:space="preserve">FTL||Supplier_164||Hub_89||FTL_IT-IT_250</t>
  </si>
  <si>
    <t xml:space="preserve">LTL||Current_LTL||LTL_IT-IT||250</t>
  </si>
  <si>
    <t xml:space="preserve">FTL||Supplier_164||Hub_90||FTL_IT-DE_W_1000</t>
  </si>
  <si>
    <t xml:space="preserve">FTL||Supplier_165||Hub_86||FTL_DE_W-GB_1000</t>
  </si>
  <si>
    <t xml:space="preserve">FTL||Supplier_165||Hub_87||FTL_DE_W-ES_1500</t>
  </si>
  <si>
    <t xml:space="preserve">FTL||Supplier_165||Hub_88||FTL_DE_W-DE_W_250</t>
  </si>
  <si>
    <t xml:space="preserve">FTL||Supplier_165||Hub_89||FTL_DE_W-IT_1000</t>
  </si>
  <si>
    <t xml:space="preserve">FTL||Supplier_165||Hub_90||FTL_DE_W-DE_W_500</t>
  </si>
  <si>
    <t xml:space="preserve">FTL||Supplier_166||Hub_86||FTL_DE_W-GB_1500</t>
  </si>
  <si>
    <t xml:space="preserve">FTL||Supplier_166||Hub_87||FTL_DE_W-ES_1500</t>
  </si>
  <si>
    <t xml:space="preserve">FTL||Supplier_166||Hub_88||FTL_DE_W-DE_W_500</t>
  </si>
  <si>
    <t xml:space="preserve">FTL||Supplier_166||Hub_89||FTL_DE_W-IT_1000</t>
  </si>
  <si>
    <t xml:space="preserve">FTL||Supplier_166||Hub_90||FTL_DE_W-DE_W_500</t>
  </si>
  <si>
    <t xml:space="preserve">Supplier_167</t>
  </si>
  <si>
    <t xml:space="preserve">FTL||Supplier_167||Hub_86||FTL_DE_W-GB_1500</t>
  </si>
  <si>
    <t xml:space="preserve">FTL||Supplier_167||Hub_87||FTL_DE_W-ES_1500</t>
  </si>
  <si>
    <t xml:space="preserve">FTL||Supplier_167||Hub_88||FTL_DE_W-DE_W_500</t>
  </si>
  <si>
    <t xml:space="preserve">FTL||Supplier_167||Hub_89||FTL_DE_W-IT_1000</t>
  </si>
  <si>
    <t xml:space="preserve">FTL||Supplier_167||Hub_90||FTL_DE_W-DE_W_250</t>
  </si>
  <si>
    <t xml:space="preserve">FTL||Supplier_168||Hub_86||FTL_DE_W-GB_1500</t>
  </si>
  <si>
    <t xml:space="preserve">FTL||Supplier_168||Hub_87||FTL_DE_W-ES_1500</t>
  </si>
  <si>
    <t xml:space="preserve">FTL||Supplier_168||Hub_88||FTL_DE_W-DE_W_500</t>
  </si>
  <si>
    <t xml:space="preserve">FTL||Supplier_168||Hub_89||FTL_DE_W-IT_1000</t>
  </si>
  <si>
    <t xml:space="preserve">FTL||Supplier_168||Hub_90||FTL_DE_W-DE_W_500</t>
  </si>
  <si>
    <t xml:space="preserve">Supplier_169</t>
  </si>
  <si>
    <t xml:space="preserve">FTL||Supplier_169||Hub_86||FTL_DE_W-GB_1500</t>
  </si>
  <si>
    <t xml:space="preserve">FTL||Supplier_169||Hub_87||FTL_DE_W-ES_1500</t>
  </si>
  <si>
    <t xml:space="preserve">FTL||Supplier_169||Hub_88||FTL_DE_W-DE_W_500</t>
  </si>
  <si>
    <t xml:space="preserve">FTL||Supplier_169||Hub_89||FTL_DE_W-IT_1000</t>
  </si>
  <si>
    <t xml:space="preserve">FTL||Supplier_169||Hub_90||FTL_DE_W-DE_W_250</t>
  </si>
  <si>
    <t xml:space="preserve">FTL||Supplier_170||Hub_86||FTL_DE_W-GB_1500</t>
  </si>
  <si>
    <t xml:space="preserve">FTL||Supplier_170||Hub_87||FTL_DE_W-ES_1500</t>
  </si>
  <si>
    <t xml:space="preserve">FTL||Supplier_170||Hub_88||FTL_DE_W-DE_W_500</t>
  </si>
  <si>
    <t xml:space="preserve">FTL||Supplier_170||Hub_89||FTL_DE_W-IT_1000</t>
  </si>
  <si>
    <t xml:space="preserve">FTL||Supplier_170||Hub_90||FTL_DE_W-DE_W_500</t>
  </si>
  <si>
    <t xml:space="preserve">Supplier_171</t>
  </si>
  <si>
    <t xml:space="preserve">FTL||Supplier_171||Hub_86||FTL_DE_W-GB_1500</t>
  </si>
  <si>
    <t xml:space="preserve">FTL||Supplier_171||Hub_87||FTL_DE_W-ES_1500</t>
  </si>
  <si>
    <t xml:space="preserve">FTL||Supplier_171||Hub_88||FTL_DE_W-DE_W_500</t>
  </si>
  <si>
    <t xml:space="preserve">FTL||Supplier_171||Hub_89||FTL_DE_W-IT_1000</t>
  </si>
  <si>
    <t xml:space="preserve">FTL||Supplier_171||Hub_90||FTL_DE_W-DE_W_250</t>
  </si>
  <si>
    <t xml:space="preserve">FTL||Supplier_172||Hub_86||FTL_DE_W-GB_1500</t>
  </si>
  <si>
    <t xml:space="preserve">FTL||Supplier_172||Hub_87||FTL_DE_W-ES_1500</t>
  </si>
  <si>
    <t xml:space="preserve">FTL||Supplier_172||Hub_88||FTL_DE_W-DE_W_500</t>
  </si>
  <si>
    <t xml:space="preserve">FTL||Supplier_172||Hub_89||FTL_DE_W-IT_1000</t>
  </si>
  <si>
    <t xml:space="preserve">FTL||Supplier_172||Hub_90||FTL_DE_W-DE_W_250</t>
  </si>
  <si>
    <t xml:space="preserve">FTL||Supplier_173||Hub_86||FTL_DE_W-GB_1500</t>
  </si>
  <si>
    <t xml:space="preserve">FTL||Supplier_173||Hub_87||FTL_DE_W-ES_1500</t>
  </si>
  <si>
    <t xml:space="preserve">FTL||Supplier_173||Hub_88||FTL_DE_W-DE_W_500</t>
  </si>
  <si>
    <t xml:space="preserve">FTL||Supplier_173||Hub_89||FTL_DE_W-IT_1000</t>
  </si>
  <si>
    <t xml:space="preserve">FTL||Supplier_173||Hub_90||FTL_DE_W-DE_W_250</t>
  </si>
  <si>
    <t xml:space="preserve">FTL||Supplier_174||Hub_86||FTL_DE_W-GB_1500</t>
  </si>
  <si>
    <t xml:space="preserve">FTL||Supplier_174||Hub_87||FTL_DE_W-ES_1500</t>
  </si>
  <si>
    <t xml:space="preserve">FTL||Supplier_174||Hub_88||FTL_DE_W-DE_W_500</t>
  </si>
  <si>
    <t xml:space="preserve">FTL||Supplier_174||Hub_89||FTL_DE_W-IT_1000</t>
  </si>
  <si>
    <t xml:space="preserve">FTL||Supplier_174||Hub_90||FTL_DE_W-DE_W_250</t>
  </si>
  <si>
    <t xml:space="preserve">FTL||Supplier_175||Hub_86||FTL_AT-GB_1500</t>
  </si>
  <si>
    <t xml:space="preserve">LTL||Current_LTL||LTL_AT-GB||1500</t>
  </si>
  <si>
    <t xml:space="preserve">FTL||Supplier_175||Hub_87||FTL_AT-ES_1500</t>
  </si>
  <si>
    <t xml:space="preserve">LTL||Current_LTL||LTL_AT-ES||1500</t>
  </si>
  <si>
    <t xml:space="preserve">FTL||Supplier_175||Hub_88||FTL_AT-DE_W_1000</t>
  </si>
  <si>
    <t xml:space="preserve">LTL||Current_LTL||LTL_AT-DE_W||1000</t>
  </si>
  <si>
    <t xml:space="preserve">FTL||Supplier_175||Hub_89||FTL_AT-IT_500</t>
  </si>
  <si>
    <t xml:space="preserve">LTL||Current_LTL||LTL_AT-IT||500</t>
  </si>
  <si>
    <t xml:space="preserve">FTL||Supplier_175||Hub_90||FTL_AT-DE_W_500</t>
  </si>
  <si>
    <t xml:space="preserve">LTL||Current_LTL||LTL_AT-DE_W||500</t>
  </si>
  <si>
    <t xml:space="preserve">Supplier_176</t>
  </si>
  <si>
    <t xml:space="preserve">FTL||Supplier_176||Hub_86||FTL_DE_W-GB_1500</t>
  </si>
  <si>
    <t xml:space="preserve">FTL||Supplier_176||Hub_87||FTL_DE_W-ES_1500</t>
  </si>
  <si>
    <t xml:space="preserve">FTL||Supplier_176||Hub_88||FTL_DE_W-DE_W_500</t>
  </si>
  <si>
    <t xml:space="preserve">FTL||Supplier_176||Hub_89||FTL_DE_W-IT_1000</t>
  </si>
  <si>
    <t xml:space="preserve">FTL||Supplier_176||Hub_90||FTL_DE_W-DE_W_250</t>
  </si>
  <si>
    <t xml:space="preserve">FTL||Supplier_177||Hub_86||FTL_DE_W-GB_1500</t>
  </si>
  <si>
    <t xml:space="preserve">FTL||Supplier_177||Hub_87||FTL_DE_W-ES_1500</t>
  </si>
  <si>
    <t xml:space="preserve">FTL||Supplier_177||Hub_88||FTL_DE_W-DE_W_500</t>
  </si>
  <si>
    <t xml:space="preserve">FTL||Supplier_177||Hub_89||FTL_DE_W-IT_1000</t>
  </si>
  <si>
    <t xml:space="preserve">FTL||Supplier_177||Hub_90||FTL_DE_W-DE_W_250</t>
  </si>
  <si>
    <t xml:space="preserve">Supplier_178</t>
  </si>
  <si>
    <t xml:space="preserve">FTL||Supplier_178||Hub_86||FTL_DE_W-GB_1000</t>
  </si>
  <si>
    <t xml:space="preserve">FTL||Supplier_178||Hub_87||FTL_DE_W-ES_2000</t>
  </si>
  <si>
    <t xml:space="preserve">FTL||Supplier_178||Hub_88||FTL_DE_W-DE_W_500</t>
  </si>
  <si>
    <t xml:space="preserve">FTL||Supplier_178||Hub_89||FTL_DE_W-IT_1500</t>
  </si>
  <si>
    <t xml:space="preserve">FTL||Supplier_178||Hub_90||FTL_DE_W-DE_W_1000</t>
  </si>
  <si>
    <t xml:space="preserve">FTL||Supplier_179||Hub_86||FTL_DE_W-GB_1500</t>
  </si>
  <si>
    <t xml:space="preserve">FTL||Supplier_179||Hub_87||FTL_DE_W-ES_1500</t>
  </si>
  <si>
    <t xml:space="preserve">FTL||Supplier_179||Hub_88||FTL_DE_W-DE_W_500</t>
  </si>
  <si>
    <t xml:space="preserve">FTL||Supplier_179||Hub_89||FTL_DE_W-IT_1000</t>
  </si>
  <si>
    <t xml:space="preserve">FTL||Supplier_179||Hub_90||FTL_DE_W-DE_W_250</t>
  </si>
  <si>
    <t xml:space="preserve">FTL||Supplier_180||Hub_86||FTL_DE_W-GB_1000</t>
  </si>
  <si>
    <t xml:space="preserve">FTL||Supplier_180||Hub_87||FTL_DE_W-ES_2000</t>
  </si>
  <si>
    <t xml:space="preserve">FTL||Supplier_180||Hub_88||FTL_DE_W-DE_W_500</t>
  </si>
  <si>
    <t xml:space="preserve">FTL||Supplier_180||Hub_89||FTL_DE_W-IT_1500</t>
  </si>
  <si>
    <t xml:space="preserve">FTL||Supplier_180||Hub_90||FTL_DE_W-DE_W_1000</t>
  </si>
  <si>
    <t xml:space="preserve">FTL||Supplier_181||Hub_86||FTL_DE_W-GB_1500</t>
  </si>
  <si>
    <t xml:space="preserve">FTL||Supplier_181||Hub_87||FTL_DE_W-ES_1500</t>
  </si>
  <si>
    <t xml:space="preserve">FTL||Supplier_181||Hub_88||FTL_DE_W-DE_W_500</t>
  </si>
  <si>
    <t xml:space="preserve">FTL||Supplier_181||Hub_89||FTL_DE_W-IT_1000</t>
  </si>
  <si>
    <t xml:space="preserve">FTL||Supplier_181||Hub_90||FTL_DE_W-DE_W_250</t>
  </si>
  <si>
    <t xml:space="preserve">FTL||Supplier_182||Hub_86||FTL_DE_W-GB_1500</t>
  </si>
  <si>
    <t xml:space="preserve">FTL||Supplier_182||Hub_87||FTL_DE_W-ES_1500</t>
  </si>
  <si>
    <t xml:space="preserve">FTL||Supplier_182||Hub_88||FTL_DE_W-DE_W_500</t>
  </si>
  <si>
    <t xml:space="preserve">FTL||Supplier_182||Hub_89||FTL_DE_W-IT_1000</t>
  </si>
  <si>
    <t xml:space="preserve">FTL||Supplier_182||Hub_90||FTL_DE_W-DE_W_250</t>
  </si>
  <si>
    <t xml:space="preserve">Supplier_183</t>
  </si>
  <si>
    <t xml:space="preserve">FTL||Supplier_183||Hub_86||FTL_DE_W-GB_1000</t>
  </si>
  <si>
    <t xml:space="preserve">FTL||Supplier_183||Hub_87||FTL_DE_W-ES_2000</t>
  </si>
  <si>
    <t xml:space="preserve">FTL||Supplier_183||Hub_88||FTL_DE_W-DE_W_250</t>
  </si>
  <si>
    <t xml:space="preserve">FTL||Supplier_183||Hub_89||FTL_DE_W-IT_1500</t>
  </si>
  <si>
    <t xml:space="preserve">FTL||Supplier_183||Hub_90||FTL_DE_W-DE_W_500</t>
  </si>
  <si>
    <t xml:space="preserve">Supplier_184</t>
  </si>
  <si>
    <t xml:space="preserve">FTL||Supplier_184||Hub_86||FTL_DE_W-GB_1500</t>
  </si>
  <si>
    <t xml:space="preserve">FTL||Supplier_184||Hub_87||FTL_DE_W-ES_1500</t>
  </si>
  <si>
    <t xml:space="preserve">FTL||Supplier_184||Hub_88||FTL_DE_W-DE_W_500</t>
  </si>
  <si>
    <t xml:space="preserve">FTL||Supplier_184||Hub_89||FTL_DE_W-IT_1000</t>
  </si>
  <si>
    <t xml:space="preserve">FTL||Supplier_184||Hub_90||FTL_DE_W-DE_W_250</t>
  </si>
  <si>
    <t xml:space="preserve">FTL||Supplier_185||Hub_86||FTL_IT-GB_1500</t>
  </si>
  <si>
    <t xml:space="preserve">FTL||Supplier_185||Hub_87||FTL_IT-ES_1000</t>
  </si>
  <si>
    <t xml:space="preserve">FTL||Supplier_185||Hub_88||FTL_IT-DE_W_1000</t>
  </si>
  <si>
    <t xml:space="preserve">FTL||Supplier_185||Hub_89||FTL_IT-IT_250</t>
  </si>
  <si>
    <t xml:space="preserve">FTL||Supplier_185||Hub_90||FTL_IT-DE_W_500</t>
  </si>
  <si>
    <t xml:space="preserve">LTL||Current_LTL||LTL_IT-DE_W||500</t>
  </si>
  <si>
    <t xml:space="preserve">Supplier_186</t>
  </si>
  <si>
    <t xml:space="preserve">FTL||Supplier_186||Hub_86||FTL_DE_W-GB_1500</t>
  </si>
  <si>
    <t xml:space="preserve">FTL||Supplier_186||Hub_87||FTL_DE_W-ES_1500</t>
  </si>
  <si>
    <t xml:space="preserve">FTL||Supplier_186||Hub_88||FTL_DE_W-DE_W_500</t>
  </si>
  <si>
    <t xml:space="preserve">FTL||Supplier_186||Hub_89||FTL_DE_W-IT_1000</t>
  </si>
  <si>
    <t xml:space="preserve">FTL||Supplier_186||Hub_90||FTL_DE_W-DE_W_250</t>
  </si>
  <si>
    <t xml:space="preserve">FTL||Supplier_187||Hub_86||FTL_DE_W-GB_1500</t>
  </si>
  <si>
    <t xml:space="preserve">FTL||Supplier_187||Hub_87||FTL_DE_W-ES_1500</t>
  </si>
  <si>
    <t xml:space="preserve">FTL||Supplier_187||Hub_88||FTL_DE_W-DE_W_1000</t>
  </si>
  <si>
    <t xml:space="preserve">FTL||Supplier_187||Hub_89||FTL_DE_W-IT_500</t>
  </si>
  <si>
    <t xml:space="preserve">FTL||Supplier_187||Hub_90||FTL_DE_W-DE_W_250</t>
  </si>
  <si>
    <t xml:space="preserve">Supplier_188</t>
  </si>
  <si>
    <t xml:space="preserve">FTL||Supplier_188||Hub_86||FTL_DE_W-GB_1500</t>
  </si>
  <si>
    <t xml:space="preserve">FTL||Supplier_188||Hub_87||FTL_DE_W-ES_1500</t>
  </si>
  <si>
    <t xml:space="preserve">FTL||Supplier_188||Hub_88||FTL_DE_W-DE_W_500</t>
  </si>
  <si>
    <t xml:space="preserve">FTL||Supplier_188||Hub_89||FTL_DE_W-IT_1000</t>
  </si>
  <si>
    <t xml:space="preserve">FTL||Supplier_188||Hub_90||FTL_DE_W-DE_W_250</t>
  </si>
  <si>
    <t xml:space="preserve">Supplier_189</t>
  </si>
  <si>
    <t xml:space="preserve">FTL||Supplier_189||Hub_86||FTL_DE_W-GB_1500</t>
  </si>
  <si>
    <t xml:space="preserve">FTL||Supplier_189||Hub_87||FTL_DE_W-ES_1500</t>
  </si>
  <si>
    <t xml:space="preserve">FTL||Supplier_189||Hub_88||FTL_DE_W-DE_W_500</t>
  </si>
  <si>
    <t xml:space="preserve">FTL||Supplier_189||Hub_89||FTL_DE_W-IT_1000</t>
  </si>
  <si>
    <t xml:space="preserve">FTL||Supplier_189||Hub_90||FTL_DE_W-DE_W_250</t>
  </si>
  <si>
    <t xml:space="preserve">Supplier_190</t>
  </si>
  <si>
    <t xml:space="preserve">FTL||Supplier_190||Hub_86||FTL_DE_W-GB_1500</t>
  </si>
  <si>
    <t xml:space="preserve">FTL||Supplier_190||Hub_87||FTL_DE_W-ES_1500</t>
  </si>
  <si>
    <t xml:space="preserve">FTL||Supplier_190||Hub_88||FTL_DE_W-DE_W_500</t>
  </si>
  <si>
    <t xml:space="preserve">FTL||Supplier_190||Hub_89||FTL_DE_W-IT_1000</t>
  </si>
  <si>
    <t xml:space="preserve">FTL||Supplier_190||Hub_90||FTL_DE_W-DE_W_250</t>
  </si>
  <si>
    <t xml:space="preserve">Supplier_191</t>
  </si>
  <si>
    <t xml:space="preserve">FTL||Supplier_191||Hub_86||FTL_DE_W-GB_1000</t>
  </si>
  <si>
    <t xml:space="preserve">FTL||Supplier_191||Hub_87||FTL_DE_W-ES_2000</t>
  </si>
  <si>
    <t xml:space="preserve">FTL||Supplier_191||Hub_88||FTL_DE_W-DE_W_500</t>
  </si>
  <si>
    <t xml:space="preserve">FTL||Supplier_191||Hub_89||FTL_DE_W-IT_1500</t>
  </si>
  <si>
    <t xml:space="preserve">FTL||Supplier_191||Hub_90||FTL_DE_W-DE_W_1000</t>
  </si>
  <si>
    <t xml:space="preserve">FTL||Supplier_192||Hub_86||FTL_DE_W-GB_1500</t>
  </si>
  <si>
    <t xml:space="preserve">FTL||Supplier_192||Hub_87||FTL_DE_W-ES_1500</t>
  </si>
  <si>
    <t xml:space="preserve">FTL||Supplier_192||Hub_88||FTL_DE_W-DE_W_500</t>
  </si>
  <si>
    <t xml:space="preserve">FTL||Supplier_192||Hub_89||FTL_DE_W-IT_1000</t>
  </si>
  <si>
    <t xml:space="preserve">FTL||Supplier_192||Hub_90||FTL_DE_W-DE_W_250</t>
  </si>
  <si>
    <t xml:space="preserve">FTL||Supplier_193||Hub_86||FTL_DE_W-GB_1000</t>
  </si>
  <si>
    <t xml:space="preserve">FTL||Supplier_193||Hub_87||FTL_DE_W-ES_2000</t>
  </si>
  <si>
    <t xml:space="preserve">FTL||Supplier_193||Hub_88||FTL_DE_W-DE_W_500</t>
  </si>
  <si>
    <t xml:space="preserve">FTL||Supplier_193||Hub_89||FTL_DE_W-IT_1500</t>
  </si>
  <si>
    <t xml:space="preserve">FTL||Supplier_193||Hub_90||FTL_DE_W-DE_W_500</t>
  </si>
  <si>
    <t xml:space="preserve">FTL||Supplier_194||Hub_86||FTL_DE_W-GB_1500</t>
  </si>
  <si>
    <t xml:space="preserve">FTL||Supplier_194||Hub_87||FTL_DE_W-ES_1500</t>
  </si>
  <si>
    <t xml:space="preserve">FTL||Supplier_194||Hub_88||FTL_DE_W-DE_W_500</t>
  </si>
  <si>
    <t xml:space="preserve">FTL||Supplier_194||Hub_89||FTL_DE_W-IT_1000</t>
  </si>
  <si>
    <t xml:space="preserve">FTL||Supplier_194||Hub_90||FTL_DE_W-DE_W_250</t>
  </si>
  <si>
    <t xml:space="preserve">FTL||Supplier_195||Hub_86||FTL_DE_W-GB_1500</t>
  </si>
  <si>
    <t xml:space="preserve">FTL||Supplier_195||Hub_87||FTL_DE_W-ES_1500</t>
  </si>
  <si>
    <t xml:space="preserve">FTL||Supplier_195||Hub_88||FTL_DE_W-DE_W_500</t>
  </si>
  <si>
    <t xml:space="preserve">FTL||Supplier_195||Hub_89||FTL_DE_W-IT_1000</t>
  </si>
  <si>
    <t xml:space="preserve">FTL||Supplier_195||Hub_90||FTL_DE_W-DE_W_500</t>
  </si>
  <si>
    <t xml:space="preserve">Supplier_196</t>
  </si>
  <si>
    <t xml:space="preserve">FTL||Supplier_196||Hub_86||FTL_DE_W-GB_1500</t>
  </si>
  <si>
    <t xml:space="preserve">FTL||Supplier_196||Hub_87||FTL_DE_W-ES_1500</t>
  </si>
  <si>
    <t xml:space="preserve">FTL||Supplier_196||Hub_88||FTL_DE_W-DE_W_500</t>
  </si>
  <si>
    <t xml:space="preserve">FTL||Supplier_196||Hub_89||FTL_DE_W-IT_1000</t>
  </si>
  <si>
    <t xml:space="preserve">FTL||Supplier_196||Hub_90||FTL_DE_W-DE_W_250</t>
  </si>
  <si>
    <t xml:space="preserve">FTL||Supplier_197||Hub_86||FTL_DE_W-GB_1500</t>
  </si>
  <si>
    <t xml:space="preserve">FTL||Supplier_197||Hub_87||FTL_DE_W-ES_2000</t>
  </si>
  <si>
    <t xml:space="preserve">FTL||Supplier_197||Hub_88||FTL_DE_W-DE_W_500</t>
  </si>
  <si>
    <t xml:space="preserve">FTL||Supplier_197||Hub_89||FTL_DE_W-IT_1500</t>
  </si>
  <si>
    <t xml:space="preserve">FTL||Supplier_197||Hub_90||FTL_DE_W-DE_W_500</t>
  </si>
  <si>
    <t xml:space="preserve">FTL||Supplier_198||Hub_86||FTL_DE_W-GB_1500</t>
  </si>
  <si>
    <t xml:space="preserve">FTL||Supplier_198||Hub_87||FTL_DE_W-ES_2000</t>
  </si>
  <si>
    <t xml:space="preserve">FTL||Supplier_198||Hub_88||FTL_DE_W-DE_W_500</t>
  </si>
  <si>
    <t xml:space="preserve">FTL||Supplier_198||Hub_89||FTL_DE_W-IT_1500</t>
  </si>
  <si>
    <t xml:space="preserve">FTL||Supplier_198||Hub_90||FTL_DE_W-DE_W_500</t>
  </si>
  <si>
    <t xml:space="preserve">FTL||Supplier_199||Hub_86||FTL_DE_W-GB_1500</t>
  </si>
  <si>
    <t xml:space="preserve">FTL||Supplier_199||Hub_87||FTL_DE_W-ES_1500</t>
  </si>
  <si>
    <t xml:space="preserve">FTL||Supplier_199||Hub_88||FTL_DE_W-DE_W_500</t>
  </si>
  <si>
    <t xml:space="preserve">FTL||Supplier_199||Hub_89||FTL_DE_W-IT_1000</t>
  </si>
  <si>
    <t xml:space="preserve">FTL||Supplier_199||Hub_90||FTL_DE_W-DE_W_250</t>
  </si>
  <si>
    <t xml:space="preserve">Supplier_200</t>
  </si>
  <si>
    <t xml:space="preserve">FTL||Supplier_200||Hub_86||FTL_DE_W-GB_1500</t>
  </si>
  <si>
    <t xml:space="preserve">FTL||Supplier_200||Hub_87||FTL_DE_W-ES_1500</t>
  </si>
  <si>
    <t xml:space="preserve">FTL||Supplier_200||Hub_88||FTL_DE_W-DE_W_1000</t>
  </si>
  <si>
    <t xml:space="preserve">FTL||Supplier_200||Hub_89||FTL_DE_W-IT_500</t>
  </si>
  <si>
    <t xml:space="preserve">FTL||Supplier_200||Hub_90||FTL_DE_W-DE_W_250</t>
  </si>
  <si>
    <t xml:space="preserve">FTL||Supplier_201||Hub_86||FTL_DE_W-GB_1500</t>
  </si>
  <si>
    <t xml:space="preserve">FTL||Supplier_201||Hub_87||FTL_DE_W-ES_2000</t>
  </si>
  <si>
    <t xml:space="preserve">FTL||Supplier_201||Hub_88||FTL_DE_W-DE_W_500</t>
  </si>
  <si>
    <t xml:space="preserve">FTL||Supplier_201||Hub_89||FTL_DE_W-IT_1000</t>
  </si>
  <si>
    <t xml:space="preserve">FTL||Supplier_201||Hub_90||FTL_DE_W-DE_W_500</t>
  </si>
  <si>
    <t xml:space="preserve">Supplier_202</t>
  </si>
  <si>
    <t xml:space="preserve">FTL||Supplier_202||Hub_86||FTL_DE_W-GB_1500</t>
  </si>
  <si>
    <t xml:space="preserve">FTL||Supplier_202||Hub_87||FTL_DE_W-ES_1500</t>
  </si>
  <si>
    <t xml:space="preserve">FTL||Supplier_202||Hub_88||FTL_DE_W-DE_W_500</t>
  </si>
  <si>
    <t xml:space="preserve">FTL||Supplier_202||Hub_89||FTL_DE_W-IT_1000</t>
  </si>
  <si>
    <t xml:space="preserve">FTL||Supplier_202||Hub_90||FTL_DE_W-DE_W_500</t>
  </si>
  <si>
    <t xml:space="preserve">Supplier_203</t>
  </si>
  <si>
    <t xml:space="preserve">FTL||Supplier_203||Hub_86||FTL_DE_W-GB_1500</t>
  </si>
  <si>
    <t xml:space="preserve">FTL||Supplier_203||Hub_87||FTL_DE_W-ES_1500</t>
  </si>
  <si>
    <t xml:space="preserve">FTL||Supplier_203||Hub_88||FTL_DE_W-DE_W_500</t>
  </si>
  <si>
    <t xml:space="preserve">FTL||Supplier_203||Hub_89||FTL_DE_W-IT_1000</t>
  </si>
  <si>
    <t xml:space="preserve">FTL||Supplier_203||Hub_90||FTL_DE_W-DE_W_250</t>
  </si>
  <si>
    <t xml:space="preserve">FTL||Supplier_204||Hub_86||FTL_DE_W-GB_1500</t>
  </si>
  <si>
    <t xml:space="preserve">FTL||Supplier_204||Hub_87||FTL_DE_W-ES_1500</t>
  </si>
  <si>
    <t xml:space="preserve">FTL||Supplier_204||Hub_88||FTL_DE_W-DE_W_1000</t>
  </si>
  <si>
    <t xml:space="preserve">FTL||Supplier_204||Hub_89||FTL_DE_W-IT_500</t>
  </si>
  <si>
    <t xml:space="preserve">FTL||Supplier_204||Hub_90||FTL_DE_W-DE_W_250</t>
  </si>
  <si>
    <t xml:space="preserve">FTL||Supplier_205||Hub_86||FTL_DE_W-GB_1500</t>
  </si>
  <si>
    <t xml:space="preserve">FTL||Supplier_205||Hub_87||FTL_DE_W-ES_1500</t>
  </si>
  <si>
    <t xml:space="preserve">FTL||Supplier_205||Hub_88||FTL_DE_W-DE_W_500</t>
  </si>
  <si>
    <t xml:space="preserve">FTL||Supplier_205||Hub_89||FTL_DE_W-IT_1000</t>
  </si>
  <si>
    <t xml:space="preserve">FTL||Supplier_205||Hub_90||FTL_DE_W-DE_W_250</t>
  </si>
  <si>
    <t xml:space="preserve">FTL||Supplier_206||Hub_86||FTL_DE_W-GB_1500</t>
  </si>
  <si>
    <t xml:space="preserve">FTL||Supplier_206||Hub_87||FTL_DE_W-ES_1500</t>
  </si>
  <si>
    <t xml:space="preserve">FTL||Supplier_206||Hub_88||FTL_DE_W-DE_W_500</t>
  </si>
  <si>
    <t xml:space="preserve">FTL||Supplier_206||Hub_89||FTL_DE_W-IT_1000</t>
  </si>
  <si>
    <t xml:space="preserve">FTL||Supplier_206||Hub_90||FTL_DE_W-DE_W_250</t>
  </si>
  <si>
    <t xml:space="preserve">FTL||Supplier_207||Hub_86||FTL_DE_W-GB_1500</t>
  </si>
  <si>
    <t xml:space="preserve">FTL||Supplier_207||Hub_87||FTL_DE_W-ES_1500</t>
  </si>
  <si>
    <t xml:space="preserve">FTL||Supplier_207||Hub_88||FTL_DE_W-DE_W_500</t>
  </si>
  <si>
    <t xml:space="preserve">FTL||Supplier_207||Hub_89||FTL_DE_W-IT_1000</t>
  </si>
  <si>
    <t xml:space="preserve">FTL||Supplier_207||Hub_90||FTL_DE_W-DE_W_250</t>
  </si>
  <si>
    <t xml:space="preserve">FTL||Supplier_208||Hub_86||FTL_DE_W-GB_1500</t>
  </si>
  <si>
    <t xml:space="preserve">FTL||Supplier_208||Hub_87||FTL_DE_W-ES_1500</t>
  </si>
  <si>
    <t xml:space="preserve">FTL||Supplier_208||Hub_88||FTL_DE_W-DE_W_500</t>
  </si>
  <si>
    <t xml:space="preserve">FTL||Supplier_208||Hub_89||FTL_DE_W-IT_1000</t>
  </si>
  <si>
    <t xml:space="preserve">FTL||Supplier_208||Hub_90||FTL_DE_W-DE_W_250</t>
  </si>
  <si>
    <t xml:space="preserve">FTL||Supplier_209||Hub_86||FTL_DE_W-GB_1500</t>
  </si>
  <si>
    <t xml:space="preserve">FTL||Supplier_209||Hub_87||FTL_DE_W-ES_1500</t>
  </si>
  <si>
    <t xml:space="preserve">FTL||Supplier_209||Hub_88||FTL_DE_W-DE_W_500</t>
  </si>
  <si>
    <t xml:space="preserve">FTL||Supplier_209||Hub_89||FTL_DE_W-IT_1000</t>
  </si>
  <si>
    <t xml:space="preserve">FTL||Supplier_209||Hub_90||FTL_DE_W-DE_W_250</t>
  </si>
  <si>
    <t xml:space="preserve">FTL||Supplier_210||Hub_86||FTL_DE_W-GB_1500</t>
  </si>
  <si>
    <t xml:space="preserve">FTL||Supplier_210||Hub_87||FTL_DE_W-ES_1500</t>
  </si>
  <si>
    <t xml:space="preserve">FTL||Supplier_210||Hub_88||FTL_DE_W-DE_W_500</t>
  </si>
  <si>
    <t xml:space="preserve">FTL||Supplier_210||Hub_89||FTL_DE_W-IT_1000</t>
  </si>
  <si>
    <t xml:space="preserve">FTL||Supplier_210||Hub_90||FTL_DE_W-DE_W_250</t>
  </si>
  <si>
    <t xml:space="preserve">FTL||Supplier_211||Hub_86||FTL_DE_W-GB_1500</t>
  </si>
  <si>
    <t xml:space="preserve">FTL||Supplier_211||Hub_87||FTL_DE_W-ES_1500</t>
  </si>
  <si>
    <t xml:space="preserve">FTL||Supplier_211||Hub_88||FTL_DE_W-DE_W_500</t>
  </si>
  <si>
    <t xml:space="preserve">FTL||Supplier_211||Hub_89||FTL_DE_W-IT_1000</t>
  </si>
  <si>
    <t xml:space="preserve">FTL||Supplier_211||Hub_90||FTL_DE_W-DE_W_100</t>
  </si>
  <si>
    <t xml:space="preserve">FTL||Supplier_212||Hub_86||FTL_DE_W-GB_1500</t>
  </si>
  <si>
    <t xml:space="preserve">FTL||Supplier_212||Hub_87||FTL_DE_W-ES_1500</t>
  </si>
  <si>
    <t xml:space="preserve">FTL||Supplier_212||Hub_88||FTL_DE_W-DE_W_500</t>
  </si>
  <si>
    <t xml:space="preserve">FTL||Supplier_212||Hub_89||FTL_DE_W-IT_1000</t>
  </si>
  <si>
    <t xml:space="preserve">FTL||Supplier_212||Hub_90||FTL_DE_W-DE_W_250</t>
  </si>
  <si>
    <t xml:space="preserve">FTL||Supplier_213||Hub_86||FTL_DE_W-GB_1500</t>
  </si>
  <si>
    <t xml:space="preserve">FTL||Supplier_213||Hub_87||FTL_DE_W-ES_1500</t>
  </si>
  <si>
    <t xml:space="preserve">FTL||Supplier_213||Hub_88||FTL_DE_W-DE_W_500</t>
  </si>
  <si>
    <t xml:space="preserve">FTL||Supplier_213||Hub_89||FTL_DE_W-IT_1000</t>
  </si>
  <si>
    <t xml:space="preserve">FTL||Supplier_213||Hub_90||FTL_DE_W-DE_W_250</t>
  </si>
  <si>
    <t xml:space="preserve">FTL||Supplier_214||Hub_86||FTL_DE_W-GB_1500</t>
  </si>
  <si>
    <t xml:space="preserve">FTL||Supplier_214||Hub_87||FTL_DE_W-ES_1500</t>
  </si>
  <si>
    <t xml:space="preserve">FTL||Supplier_214||Hub_88||FTL_DE_W-DE_W_1000</t>
  </si>
  <si>
    <t xml:space="preserve">FTL||Supplier_214||Hub_89||FTL_DE_W-IT_500</t>
  </si>
  <si>
    <t xml:space="preserve">FTL||Supplier_214||Hub_90||FTL_DE_W-DE_W_250</t>
  </si>
  <si>
    <t xml:space="preserve">Supplier_215</t>
  </si>
  <si>
    <t xml:space="preserve">FTL||Supplier_215||Hub_86||FTL_DE_W-GB_1500</t>
  </si>
  <si>
    <t xml:space="preserve">FTL||Supplier_215||Hub_87||FTL_DE_W-ES_1500</t>
  </si>
  <si>
    <t xml:space="preserve">FTL||Supplier_215||Hub_88||FTL_DE_W-DE_W_500</t>
  </si>
  <si>
    <t xml:space="preserve">FTL||Supplier_215||Hub_89||FTL_DE_W-IT_1000</t>
  </si>
  <si>
    <t xml:space="preserve">FTL||Supplier_215||Hub_90||FTL_DE_W-DE_W_100</t>
  </si>
  <si>
    <t xml:space="preserve">FTL||Supplier_216||Hub_86||FTL_DE_W-GB_1500</t>
  </si>
  <si>
    <t xml:space="preserve">FTL||Supplier_216||Hub_87||FTL_DE_W-ES_1500</t>
  </si>
  <si>
    <t xml:space="preserve">FTL||Supplier_216||Hub_88||FTL_DE_W-DE_W_500</t>
  </si>
  <si>
    <t xml:space="preserve">FTL||Supplier_216||Hub_89||FTL_DE_W-IT_1000</t>
  </si>
  <si>
    <t xml:space="preserve">FTL||Supplier_216||Hub_90||FTL_DE_W-DE_W_100</t>
  </si>
  <si>
    <t xml:space="preserve">FTL||Supplier_217||Hub_86||FTL_DE_W-GB_1500</t>
  </si>
  <si>
    <t xml:space="preserve">FTL||Supplier_217||Hub_87||FTL_DE_W-ES_1500</t>
  </si>
  <si>
    <t xml:space="preserve">FTL||Supplier_217||Hub_88||FTL_DE_W-DE_W_500</t>
  </si>
  <si>
    <t xml:space="preserve">FTL||Supplier_217||Hub_89||FTL_DE_W-IT_1000</t>
  </si>
  <si>
    <t xml:space="preserve">FTL||Supplier_217||Hub_90||FTL_DE_W-DE_W_100</t>
  </si>
  <si>
    <t xml:space="preserve">FTL||Supplier_218||Hub_86||FTL_DE_W-GB_1500</t>
  </si>
  <si>
    <t xml:space="preserve">FTL||Supplier_218||Hub_87||FTL_DE_W-ES_1500</t>
  </si>
  <si>
    <t xml:space="preserve">FTL||Supplier_218||Hub_88||FTL_DE_W-DE_W_1000</t>
  </si>
  <si>
    <t xml:space="preserve">FTL||Supplier_218||Hub_89||FTL_DE_W-IT_500</t>
  </si>
  <si>
    <t xml:space="preserve">FTL||Supplier_218||Hub_90||FTL_DE_W-DE_W_250</t>
  </si>
  <si>
    <t xml:space="preserve">FTL||Supplier_219||Hub_86||FTL_DE_W-GB_1500</t>
  </si>
  <si>
    <t xml:space="preserve">FTL||Supplier_219||Hub_87||FTL_DE_W-ES_1500</t>
  </si>
  <si>
    <t xml:space="preserve">FTL||Supplier_219||Hub_88||FTL_DE_W-DE_W_1000</t>
  </si>
  <si>
    <t xml:space="preserve">FTL||Supplier_219||Hub_89||FTL_DE_W-IT_1000</t>
  </si>
  <si>
    <t xml:space="preserve">FTL||Supplier_219||Hub_90||FTL_DE_W-DE_W_100</t>
  </si>
  <si>
    <t xml:space="preserve">Supplier_220</t>
  </si>
  <si>
    <t xml:space="preserve">FTL||Supplier_220||Hub_86||FTL_DE_W-GB_1500</t>
  </si>
  <si>
    <t xml:space="preserve">FTL||Supplier_220||Hub_87||FTL_DE_W-ES_1500</t>
  </si>
  <si>
    <t xml:space="preserve">FTL||Supplier_220||Hub_88||FTL_DE_W-DE_W_1000</t>
  </si>
  <si>
    <t xml:space="preserve">FTL||Supplier_220||Hub_89||FTL_DE_W-IT_500</t>
  </si>
  <si>
    <t xml:space="preserve">FTL||Supplier_220||Hub_90||FTL_DE_W-DE_W_250</t>
  </si>
  <si>
    <t xml:space="preserve">FTL||Supplier_221||Hub_86||FTL_DE_W-GB_1500</t>
  </si>
  <si>
    <t xml:space="preserve">FTL||Supplier_221||Hub_87||FTL_DE_W-ES_1500</t>
  </si>
  <si>
    <t xml:space="preserve">FTL||Supplier_221||Hub_88||FTL_DE_W-DE_W_1000</t>
  </si>
  <si>
    <t xml:space="preserve">FTL||Supplier_221||Hub_89||FTL_DE_W-IT_1000</t>
  </si>
  <si>
    <t xml:space="preserve">FTL||Supplier_221||Hub_90||FTL_DE_W-DE_W_100</t>
  </si>
  <si>
    <t xml:space="preserve">FTL||Supplier_222||Hub_86||FTL_DE_W-GB_1500</t>
  </si>
  <si>
    <t xml:space="preserve">FTL||Supplier_222||Hub_87||FTL_DE_W-ES_1500</t>
  </si>
  <si>
    <t xml:space="preserve">FTL||Supplier_222||Hub_88||FTL_DE_W-DE_W_1000</t>
  </si>
  <si>
    <t xml:space="preserve">FTL||Supplier_222||Hub_89||FTL_DE_W-IT_1000</t>
  </si>
  <si>
    <t xml:space="preserve">FTL||Supplier_222||Hub_90||FTL_DE_W-DE_W_100</t>
  </si>
  <si>
    <t xml:space="preserve">Supplier_223</t>
  </si>
  <si>
    <t xml:space="preserve">FTL||Supplier_223||Hub_86||FTL_DE_W-GB_1500</t>
  </si>
  <si>
    <t xml:space="preserve">FTL||Supplier_223||Hub_87||FTL_DE_W-ES_1500</t>
  </si>
  <si>
    <t xml:space="preserve">FTL||Supplier_223||Hub_88||FTL_DE_W-DE_W_1000</t>
  </si>
  <si>
    <t xml:space="preserve">FTL||Supplier_223||Hub_89||FTL_DE_W-IT_1000</t>
  </si>
  <si>
    <t xml:space="preserve">FTL||Supplier_223||Hub_90||FTL_DE_W-DE_W_100</t>
  </si>
  <si>
    <t xml:space="preserve">FTL||Supplier_224||Hub_86||FTL_DE_W-GB_1500</t>
  </si>
  <si>
    <t xml:space="preserve">FTL||Supplier_224||Hub_87||FTL_DE_W-ES_1500</t>
  </si>
  <si>
    <t xml:space="preserve">FTL||Supplier_224||Hub_88||FTL_DE_W-DE_W_1000</t>
  </si>
  <si>
    <t xml:space="preserve">FTL||Supplier_224||Hub_89||FTL_DE_W-IT_1000</t>
  </si>
  <si>
    <t xml:space="preserve">FTL||Supplier_224||Hub_90||FTL_DE_W-DE_W_100</t>
  </si>
  <si>
    <t xml:space="preserve">FTL||Supplier_225||Hub_86||FTL_DE_W-GB_1500</t>
  </si>
  <si>
    <t xml:space="preserve">FTL||Supplier_225||Hub_87||FTL_DE_W-ES_1500</t>
  </si>
  <si>
    <t xml:space="preserve">FTL||Supplier_225||Hub_88||FTL_DE_W-DE_W_500</t>
  </si>
  <si>
    <t xml:space="preserve">FTL||Supplier_225||Hub_89||FTL_DE_W-IT_1000</t>
  </si>
  <si>
    <t xml:space="preserve">FTL||Supplier_225||Hub_90||FTL_DE_W-DE_W_100</t>
  </si>
  <si>
    <t xml:space="preserve">FTL||Supplier_226||Hub_86||FTL_DE_W-GB_1500</t>
  </si>
  <si>
    <t xml:space="preserve">FTL||Supplier_226||Hub_87||FTL_DE_W-ES_2000</t>
  </si>
  <si>
    <t xml:space="preserve">FTL||Supplier_226||Hub_88||FTL_DE_W-DE_W_500</t>
  </si>
  <si>
    <t xml:space="preserve">FTL||Supplier_226||Hub_89||FTL_DE_W-IT_1000</t>
  </si>
  <si>
    <t xml:space="preserve">FTL||Supplier_226||Hub_90||FTL_DE_W-DE_W_250</t>
  </si>
  <si>
    <t xml:space="preserve">Supplier_227</t>
  </si>
  <si>
    <t xml:space="preserve">FTL||Supplier_227||Hub_86||FTL_DE_W-GB_1500</t>
  </si>
  <si>
    <t xml:space="preserve">FTL||Supplier_227||Hub_87||FTL_DE_W-ES_1500</t>
  </si>
  <si>
    <t xml:space="preserve">FTL||Supplier_227||Hub_88||FTL_DE_W-DE_W_1000</t>
  </si>
  <si>
    <t xml:space="preserve">FTL||Supplier_227||Hub_89||FTL_DE_W-IT_1000</t>
  </si>
  <si>
    <t xml:space="preserve">FTL||Supplier_227||Hub_90||FTL_DE_W-DE_W_100</t>
  </si>
  <si>
    <t xml:space="preserve">Supplier_228</t>
  </si>
  <si>
    <t xml:space="preserve">FTL||Supplier_228||Hub_86||FTL_DE_W-GB_1500</t>
  </si>
  <si>
    <t xml:space="preserve">FTL||Supplier_228||Hub_87||FTL_DE_W-ES_1500</t>
  </si>
  <si>
    <t xml:space="preserve">FTL||Supplier_228||Hub_88||FTL_DE_W-DE_W_500</t>
  </si>
  <si>
    <t xml:space="preserve">FTL||Supplier_228||Hub_89||FTL_DE_W-IT_1000</t>
  </si>
  <si>
    <t xml:space="preserve">FTL||Supplier_228||Hub_90||FTL_DE_W-DE_W_250</t>
  </si>
  <si>
    <t xml:space="preserve">Supplier_229</t>
  </si>
  <si>
    <t xml:space="preserve">FTL||Supplier_229||Hub_86||FTL_DE_W-GB_1500</t>
  </si>
  <si>
    <t xml:space="preserve">FTL||Supplier_229||Hub_87||FTL_DE_W-ES_1500</t>
  </si>
  <si>
    <t xml:space="preserve">FTL||Supplier_229||Hub_88||FTL_DE_W-DE_W_500</t>
  </si>
  <si>
    <t xml:space="preserve">FTL||Supplier_229||Hub_89||FTL_DE_W-IT_1000</t>
  </si>
  <si>
    <t xml:space="preserve">FTL||Supplier_229||Hub_90||FTL_DE_W-DE_W_100</t>
  </si>
  <si>
    <t xml:space="preserve">FTL||Supplier_230||Hub_86||FTL_DE_W-GB_1500</t>
  </si>
  <si>
    <t xml:space="preserve">FTL||Supplier_230||Hub_87||FTL_DE_W-ES_1500</t>
  </si>
  <si>
    <t xml:space="preserve">FTL||Supplier_230||Hub_88||FTL_DE_W-DE_W_1000</t>
  </si>
  <si>
    <t xml:space="preserve">FTL||Supplier_230||Hub_89||FTL_DE_W-IT_1000</t>
  </si>
  <si>
    <t xml:space="preserve">FTL||Supplier_230||Hub_90||FTL_DE_W-DE_W_100</t>
  </si>
  <si>
    <t xml:space="preserve">FTL||Supplier_231||Hub_86||FTL_DE_W-GB_1500</t>
  </si>
  <si>
    <t xml:space="preserve">FTL||Supplier_231||Hub_87||FTL_DE_W-ES_1500</t>
  </si>
  <si>
    <t xml:space="preserve">FTL||Supplier_231||Hub_88||FTL_DE_W-DE_W_1000</t>
  </si>
  <si>
    <t xml:space="preserve">FTL||Supplier_231||Hub_89||FTL_DE_W-IT_1000</t>
  </si>
  <si>
    <t xml:space="preserve">FTL||Supplier_231||Hub_90||FTL_DE_W-DE_W_100</t>
  </si>
  <si>
    <t xml:space="preserve">FTL||Supplier_232||Hub_86||FTL_DE_W-GB_1500</t>
  </si>
  <si>
    <t xml:space="preserve">FTL||Supplier_232||Hub_87||FTL_DE_W-ES_1500</t>
  </si>
  <si>
    <t xml:space="preserve">FTL||Supplier_232||Hub_88||FTL_DE_W-DE_W_500</t>
  </si>
  <si>
    <t xml:space="preserve">FTL||Supplier_232||Hub_89||FTL_DE_W-IT_1000</t>
  </si>
  <si>
    <t xml:space="preserve">FTL||Supplier_232||Hub_90||FTL_DE_W-DE_W_100</t>
  </si>
  <si>
    <t xml:space="preserve">FTL||Supplier_233||Hub_86||FTL_DE_W-GB_1500</t>
  </si>
  <si>
    <t xml:space="preserve">FTL||Supplier_233||Hub_87||FTL_DE_W-ES_2000</t>
  </si>
  <si>
    <t xml:space="preserve">FTL||Supplier_233||Hub_88||FTL_DE_W-DE_W_500</t>
  </si>
  <si>
    <t xml:space="preserve">FTL||Supplier_233||Hub_89||FTL_DE_W-IT_1000</t>
  </si>
  <si>
    <t xml:space="preserve">FTL||Supplier_233||Hub_90||FTL_DE_W-DE_W_500</t>
  </si>
  <si>
    <t xml:space="preserve">Supplier_234</t>
  </si>
  <si>
    <t xml:space="preserve">FTL||Supplier_234||Hub_86||FTL_DE_W-GB_1500</t>
  </si>
  <si>
    <t xml:space="preserve">FTL||Supplier_234||Hub_87||FTL_DE_W-ES_1500</t>
  </si>
  <si>
    <t xml:space="preserve">FTL||Supplier_234||Hub_88||FTL_DE_W-DE_W_1000</t>
  </si>
  <si>
    <t xml:space="preserve">FTL||Supplier_234||Hub_89||FTL_DE_W-IT_1000</t>
  </si>
  <si>
    <t xml:space="preserve">FTL||Supplier_234||Hub_90||FTL_DE_W-DE_W_100</t>
  </si>
  <si>
    <t xml:space="preserve">Supplier_235</t>
  </si>
  <si>
    <t xml:space="preserve">FTL||Supplier_235||Hub_86||FTL_DE_W-GB_1500</t>
  </si>
  <si>
    <t xml:space="preserve">FTL||Supplier_235||Hub_87||FTL_DE_W-ES_1500</t>
  </si>
  <si>
    <t xml:space="preserve">FTL||Supplier_235||Hub_88||FTL_DE_W-DE_W_1000</t>
  </si>
  <si>
    <t xml:space="preserve">FTL||Supplier_235||Hub_89||FTL_DE_W-IT_1000</t>
  </si>
  <si>
    <t xml:space="preserve">FTL||Supplier_235||Hub_90||FTL_DE_W-DE_W_100</t>
  </si>
  <si>
    <t xml:space="preserve">Supplier_236</t>
  </si>
  <si>
    <t xml:space="preserve">FTL||Supplier_236||Hub_86||FTL_DE_W-GB_1500</t>
  </si>
  <si>
    <t xml:space="preserve">FTL||Supplier_236||Hub_87||FTL_DE_W-ES_2000</t>
  </si>
  <si>
    <t xml:space="preserve">FTL||Supplier_236||Hub_88||FTL_DE_W-DE_W_500</t>
  </si>
  <si>
    <t xml:space="preserve">FTL||Supplier_236||Hub_89||FTL_DE_W-IT_1000</t>
  </si>
  <si>
    <t xml:space="preserve">FTL||Supplier_236||Hub_90||FTL_DE_W-DE_W_250</t>
  </si>
  <si>
    <t xml:space="preserve">FTL||Supplier_237||Hub_86||FTL_DE_W-GB_1500</t>
  </si>
  <si>
    <t xml:space="preserve">FTL||Supplier_237||Hub_87||FTL_DE_W-ES_2000</t>
  </si>
  <si>
    <t xml:space="preserve">FTL||Supplier_237||Hub_88||FTL_DE_W-DE_W_500</t>
  </si>
  <si>
    <t xml:space="preserve">FTL||Supplier_237||Hub_89||FTL_DE_W-IT_1000</t>
  </si>
  <si>
    <t xml:space="preserve">FTL||Supplier_237||Hub_90||FTL_DE_W-DE_W_250</t>
  </si>
  <si>
    <t xml:space="preserve">FTL||Supplier_238||Hub_86||FTL_DE_W-GB_1500</t>
  </si>
  <si>
    <t xml:space="preserve">FTL||Supplier_238||Hub_87||FTL_DE_W-ES_1500</t>
  </si>
  <si>
    <t xml:space="preserve">FTL||Supplier_238||Hub_88||FTL_DE_W-DE_W_500</t>
  </si>
  <si>
    <t xml:space="preserve">FTL||Supplier_238||Hub_89||FTL_DE_W-IT_1000</t>
  </si>
  <si>
    <t xml:space="preserve">FTL||Supplier_238||Hub_90||FTL_DE_W-DE_W_100</t>
  </si>
  <si>
    <t xml:space="preserve">FTL||Supplier_239||Hub_86||FTL_DE_W-GB_1500</t>
  </si>
  <si>
    <t xml:space="preserve">FTL||Supplier_239||Hub_87||FTL_DE_W-ES_2000</t>
  </si>
  <si>
    <t xml:space="preserve">FTL||Supplier_239||Hub_88||FTL_DE_W-DE_W_500</t>
  </si>
  <si>
    <t xml:space="preserve">FTL||Supplier_239||Hub_89||FTL_DE_W-IT_1000</t>
  </si>
  <si>
    <t xml:space="preserve">FTL||Supplier_239||Hub_90||FTL_DE_W-DE_W_500</t>
  </si>
  <si>
    <t xml:space="preserve">FTL||Supplier_240||Hub_86||FTL_DE_W-GB_1500</t>
  </si>
  <si>
    <t xml:space="preserve">FTL||Supplier_240||Hub_87||FTL_DE_W-ES_2000</t>
  </si>
  <si>
    <t xml:space="preserve">FTL||Supplier_240||Hub_88||FTL_DE_W-DE_W_500</t>
  </si>
  <si>
    <t xml:space="preserve">FTL||Supplier_240||Hub_89||FTL_DE_W-IT_1000</t>
  </si>
  <si>
    <t xml:space="preserve">FTL||Supplier_240||Hub_90||FTL_DE_W-DE_W_250</t>
  </si>
  <si>
    <t xml:space="preserve">FTL||Supplier_241||Hub_86||FTL_CZ-GB_1500</t>
  </si>
  <si>
    <t xml:space="preserve">LTL||Current_LTL||LTL_CZ-GB||1500</t>
  </si>
  <si>
    <t xml:space="preserve">FTL||Supplier_241||Hub_87||FTL_CZ-ES_1500</t>
  </si>
  <si>
    <t xml:space="preserve">LTL||Current_LTL||LTL_CZ-ES||1500</t>
  </si>
  <si>
    <t xml:space="preserve">FTL||Supplier_241||Hub_88||FTL_CZ-DE_W_500</t>
  </si>
  <si>
    <t xml:space="preserve">LTL||Current_LTL||LTL_CZ-DE_W||500</t>
  </si>
  <si>
    <t xml:space="preserve">FTL||Supplier_241||Hub_89||FTL_CZ-IT_1000</t>
  </si>
  <si>
    <t xml:space="preserve">LTL||Current_LTL||LTL_CZ-IT||1000</t>
  </si>
  <si>
    <t xml:space="preserve">FTL||Supplier_241||Hub_90||FTL_CZ-DE_W_250</t>
  </si>
  <si>
    <t xml:space="preserve">LTL||Current_LTL||LTL_CZ-DE_W||250</t>
  </si>
  <si>
    <t xml:space="preserve">Supplier_242</t>
  </si>
  <si>
    <t xml:space="preserve">FTL||Supplier_242||Hub_86||FTL_IT-GB_2000</t>
  </si>
  <si>
    <t xml:space="preserve">LTL||Current_LTL||LTL_IT-GB||2000</t>
  </si>
  <si>
    <t xml:space="preserve">FTL||Supplier_242||Hub_87||FTL_IT-ES_1500</t>
  </si>
  <si>
    <t xml:space="preserve">LTL||Current_LTL||LTL_IT-ES||1500</t>
  </si>
  <si>
    <t xml:space="preserve">FTL||Supplier_242||Hub_88||FTL_IT-DE_W_1500</t>
  </si>
  <si>
    <t xml:space="preserve">LTL||Current_LTL||LTL_IT-DE_W||1500</t>
  </si>
  <si>
    <t xml:space="preserve">FTL||Supplier_242||Hub_89||FTL_IT-IT_500</t>
  </si>
  <si>
    <t xml:space="preserve">FTL||Supplier_242||Hub_90||FTL_IT-DE_W_1000</t>
  </si>
  <si>
    <t xml:space="preserve">FTL||Supplier_243||Hub_86||FTL_CZ-GB_1500</t>
  </si>
  <si>
    <t xml:space="preserve">FTL||Supplier_243||Hub_87||FTL_CZ-ES_1500</t>
  </si>
  <si>
    <t xml:space="preserve">FTL||Supplier_243||Hub_88||FTL_CZ-DE_W_500</t>
  </si>
  <si>
    <t xml:space="preserve">FTL||Supplier_243||Hub_89||FTL_CZ-IT_1000</t>
  </si>
  <si>
    <t xml:space="preserve">FTL||Supplier_243||Hub_90||FTL_CZ-DE_W_250</t>
  </si>
  <si>
    <t xml:space="preserve">FTL||Supplier_244||Hub_86||FTL_DE_W-GB_1500</t>
  </si>
  <si>
    <t xml:space="preserve">FTL||Supplier_244||Hub_87||FTL_DE_W-ES_1500</t>
  </si>
  <si>
    <t xml:space="preserve">FTL||Supplier_244||Hub_88||FTL_DE_W-DE_W_1000</t>
  </si>
  <si>
    <t xml:space="preserve">FTL||Supplier_244||Hub_89||FTL_DE_W-IT_1000</t>
  </si>
  <si>
    <t xml:space="preserve">FTL||Supplier_244||Hub_90||FTL_DE_W-DE_W_100</t>
  </si>
  <si>
    <t xml:space="preserve">FTL||Supplier_245||Hub_86||FTL_DE_W-GB_1500</t>
  </si>
  <si>
    <t xml:space="preserve">FTL||Supplier_245||Hub_87||FTL_DE_W-ES_1500</t>
  </si>
  <si>
    <t xml:space="preserve">FTL||Supplier_245||Hub_88||FTL_DE_W-DE_W_1000</t>
  </si>
  <si>
    <t xml:space="preserve">FTL||Supplier_245||Hub_89||FTL_DE_W-IT_1000</t>
  </si>
  <si>
    <t xml:space="preserve">FTL||Supplier_245||Hub_90||FTL_DE_W-DE_W_100</t>
  </si>
  <si>
    <t xml:space="preserve">FTL||Supplier_246||Hub_86||FTL_CZ-GB_1500</t>
  </si>
  <si>
    <t xml:space="preserve">FTL||Supplier_246||Hub_87||FTL_CZ-ES_1500</t>
  </si>
  <si>
    <t xml:space="preserve">FTL||Supplier_246||Hub_88||FTL_CZ-DE_W_500</t>
  </si>
  <si>
    <t xml:space="preserve">FTL||Supplier_246||Hub_89||FTL_CZ-IT_1000</t>
  </si>
  <si>
    <t xml:space="preserve">FTL||Supplier_246||Hub_90||FTL_CZ-DE_W_250</t>
  </si>
  <si>
    <t xml:space="preserve">FTL||Supplier_247||Hub_86||FTL_CZ-GB_1500</t>
  </si>
  <si>
    <t xml:space="preserve">FTL||Supplier_247||Hub_87||FTL_CZ-ES_1500</t>
  </si>
  <si>
    <t xml:space="preserve">FTL||Supplier_247||Hub_88||FTL_CZ-DE_W_1000</t>
  </si>
  <si>
    <t xml:space="preserve">LTL||Current_LTL||LTL_CZ-DE_W||1000</t>
  </si>
  <si>
    <t xml:space="preserve">FTL||Supplier_247||Hub_89||FTL_CZ-IT_1000</t>
  </si>
  <si>
    <t xml:space="preserve">FTL||Supplier_247||Hub_90||FTL_CZ-DE_W_250</t>
  </si>
  <si>
    <t xml:space="preserve">FTL||Supplier_248||Hub_86||FTL_DE_W-GB_1500</t>
  </si>
  <si>
    <t xml:space="preserve">FTL||Supplier_248||Hub_87||FTL_DE_W-ES_1500</t>
  </si>
  <si>
    <t xml:space="preserve">FTL||Supplier_248||Hub_88||FTL_DE_W-DE_W_1000</t>
  </si>
  <si>
    <t xml:space="preserve">FTL||Supplier_248||Hub_89||FTL_DE_W-IT_1000</t>
  </si>
  <si>
    <t xml:space="preserve">FTL||Supplier_248||Hub_90||FTL_DE_W-DE_W_100</t>
  </si>
  <si>
    <t xml:space="preserve">FTL||Supplier_249||Hub_86||FTL_DE_W-GB_1500</t>
  </si>
  <si>
    <t xml:space="preserve">FTL||Supplier_249||Hub_87||FTL_DE_W-ES_2000</t>
  </si>
  <si>
    <t xml:space="preserve">FTL||Supplier_249||Hub_88||FTL_DE_W-DE_W_500</t>
  </si>
  <si>
    <t xml:space="preserve">FTL||Supplier_249||Hub_89||FTL_DE_W-IT_1000</t>
  </si>
  <si>
    <t xml:space="preserve">FTL||Supplier_249||Hub_90||FTL_DE_W-DE_W_250</t>
  </si>
  <si>
    <t xml:space="preserve">FTL||Supplier_250||Hub_86||FTL_DE_W-GB_1500</t>
  </si>
  <si>
    <t xml:space="preserve">FTL||Supplier_250||Hub_87||FTL_DE_W-ES_2000</t>
  </si>
  <si>
    <t xml:space="preserve">FTL||Supplier_250||Hub_88||FTL_DE_W-DE_W_500</t>
  </si>
  <si>
    <t xml:space="preserve">FTL||Supplier_250||Hub_89||FTL_DE_W-IT_1000</t>
  </si>
  <si>
    <t xml:space="preserve">FTL||Supplier_250||Hub_90||FTL_DE_W-DE_W_500</t>
  </si>
  <si>
    <t xml:space="preserve">FTL||Supplier_251||Hub_86||FTL_AT-GB_1500</t>
  </si>
  <si>
    <t xml:space="preserve">FTL||Supplier_251||Hub_87||FTL_AT-ES_1500</t>
  </si>
  <si>
    <t xml:space="preserve">FTL||Supplier_251||Hub_88||FTL_AT-DE_W_1000</t>
  </si>
  <si>
    <t xml:space="preserve">FTL||Supplier_251||Hub_89||FTL_AT-IT_500</t>
  </si>
  <si>
    <t xml:space="preserve">FTL||Supplier_251||Hub_90||FTL_AT-DE_W_250</t>
  </si>
  <si>
    <t xml:space="preserve">LTL||Current_LTL||LTL_AT-DE_W||250</t>
  </si>
  <si>
    <t xml:space="preserve">Supplier_252</t>
  </si>
  <si>
    <t xml:space="preserve">FTL||Supplier_252||Hub_86||FTL_AT-GB_1500</t>
  </si>
  <si>
    <t xml:space="preserve">FTL||Supplier_252||Hub_87||FTL_AT-ES_1500</t>
  </si>
  <si>
    <t xml:space="preserve">FTL||Supplier_252||Hub_88||FTL_AT-DE_W_1000</t>
  </si>
  <si>
    <t xml:space="preserve">FTL||Supplier_252||Hub_89||FTL_AT-IT_1000</t>
  </si>
  <si>
    <t xml:space="preserve">LTL||Current_LTL||LTL_AT-IT||1000</t>
  </si>
  <si>
    <t xml:space="preserve">FTL||Supplier_252||Hub_90||FTL_AT-DE_W_250</t>
  </si>
  <si>
    <t xml:space="preserve">Supplier_253</t>
  </si>
  <si>
    <t xml:space="preserve">FTL||Supplier_253||Hub_86||FTL_DE_W-GB_1500</t>
  </si>
  <si>
    <t xml:space="preserve">FTL||Supplier_253||Hub_87||FTL_DE_W-ES_2000</t>
  </si>
  <si>
    <t xml:space="preserve">FTL||Supplier_253||Hub_88||FTL_DE_W-DE_W_500</t>
  </si>
  <si>
    <t xml:space="preserve">FTL||Supplier_253||Hub_89||FTL_DE_W-IT_1000</t>
  </si>
  <si>
    <t xml:space="preserve">FTL||Supplier_253||Hub_90||FTL_DE_W-DE_W_500</t>
  </si>
  <si>
    <t xml:space="preserve">FTL||Supplier_254||Hub_86||FTL_DE_W-GB_1500</t>
  </si>
  <si>
    <t xml:space="preserve">FTL||Supplier_254||Hub_87||FTL_DE_W-ES_2000</t>
  </si>
  <si>
    <t xml:space="preserve">FTL||Supplier_254||Hub_88||FTL_DE_W-DE_W_500</t>
  </si>
  <si>
    <t xml:space="preserve">FTL||Supplier_254||Hub_89||FTL_DE_W-IT_1000</t>
  </si>
  <si>
    <t xml:space="preserve">FTL||Supplier_254||Hub_90||FTL_DE_W-DE_W_500</t>
  </si>
  <si>
    <t xml:space="preserve">FTL||Supplier_255||Hub_86||FTL_DE_W-GB_1500</t>
  </si>
  <si>
    <t xml:space="preserve">FTL||Supplier_255||Hub_87||FTL_DE_W-ES_2000</t>
  </si>
  <si>
    <t xml:space="preserve">FTL||Supplier_255||Hub_88||FTL_DE_W-DE_W_500</t>
  </si>
  <si>
    <t xml:space="preserve">FTL||Supplier_255||Hub_89||FTL_DE_W-IT_1000</t>
  </si>
  <si>
    <t xml:space="preserve">FTL||Supplier_255||Hub_90||FTL_DE_W-DE_W_250</t>
  </si>
  <si>
    <t xml:space="preserve">Supplier_256</t>
  </si>
  <si>
    <t xml:space="preserve">FTL||Supplier_256||Hub_86||FTL_CZ-GB_1500</t>
  </si>
  <si>
    <t xml:space="preserve">FTL||Supplier_256||Hub_87||FTL_CZ-ES_2000</t>
  </si>
  <si>
    <t xml:space="preserve">LTL||Current_LTL||LTL_CZ-ES||2000</t>
  </si>
  <si>
    <t xml:space="preserve">FTL||Supplier_256||Hub_88||FTL_CZ-DE_W_1000</t>
  </si>
  <si>
    <t xml:space="preserve">FTL||Supplier_256||Hub_89||FTL_CZ-IT_1000</t>
  </si>
  <si>
    <t xml:space="preserve">FTL||Supplier_256||Hub_90||FTL_CZ-DE_W_250</t>
  </si>
  <si>
    <t xml:space="preserve">FTL||Supplier_257||Hub_86||FTL_CZ-GB_1500</t>
  </si>
  <si>
    <t xml:space="preserve">FTL||Supplier_257||Hub_87||FTL_CZ-ES_1500</t>
  </si>
  <si>
    <t xml:space="preserve">FTL||Supplier_257||Hub_88||FTL_CZ-DE_W_1000</t>
  </si>
  <si>
    <t xml:space="preserve">FTL||Supplier_257||Hub_89||FTL_CZ-IT_1000</t>
  </si>
  <si>
    <t xml:space="preserve">FTL||Supplier_257||Hub_90||FTL_CZ-DE_W_250</t>
  </si>
  <si>
    <t xml:space="preserve">Supplier_258</t>
  </si>
  <si>
    <t xml:space="preserve">FTL||Supplier_258||Hub_86||FTL_DE_W-GB_1500</t>
  </si>
  <si>
    <t xml:space="preserve">FTL||Supplier_258||Hub_87||FTL_DE_W-ES_1500</t>
  </si>
  <si>
    <t xml:space="preserve">FTL||Supplier_258||Hub_88||FTL_DE_W-DE_W_1000</t>
  </si>
  <si>
    <t xml:space="preserve">FTL||Supplier_258||Hub_89||FTL_DE_W-IT_1000</t>
  </si>
  <si>
    <t xml:space="preserve">FTL||Supplier_258||Hub_90||FTL_DE_W-DE_W_100</t>
  </si>
  <si>
    <t xml:space="preserve">FTL||Supplier_259||Hub_86||FTL_CZ-GB_1500</t>
  </si>
  <si>
    <t xml:space="preserve">FTL||Supplier_259||Hub_87||FTL_CZ-ES_1500</t>
  </si>
  <si>
    <t xml:space="preserve">FTL||Supplier_259||Hub_88||FTL_CZ-DE_W_1000</t>
  </si>
  <si>
    <t xml:space="preserve">FTL||Supplier_259||Hub_89||FTL_CZ-IT_1000</t>
  </si>
  <si>
    <t xml:space="preserve">FTL||Supplier_259||Hub_90||FTL_CZ-DE_W_250</t>
  </si>
  <si>
    <t xml:space="preserve">FTL||Supplier_260||Hub_86||FTL_CZ-GB_1500</t>
  </si>
  <si>
    <t xml:space="preserve">FTL||Supplier_260||Hub_87||FTL_CZ-ES_2000</t>
  </si>
  <si>
    <t xml:space="preserve">FTL||Supplier_260||Hub_88||FTL_CZ-DE_W_1000</t>
  </si>
  <si>
    <t xml:space="preserve">FTL||Supplier_260||Hub_89||FTL_CZ-IT_1000</t>
  </si>
  <si>
    <t xml:space="preserve">FTL||Supplier_260||Hub_90||FTL_CZ-DE_W_250</t>
  </si>
  <si>
    <t xml:space="preserve">FTL||Supplier_261||Hub_86||FTL_CZ-GB_1500</t>
  </si>
  <si>
    <t xml:space="preserve">FTL||Supplier_261||Hub_87||FTL_CZ-ES_2000</t>
  </si>
  <si>
    <t xml:space="preserve">FTL||Supplier_261||Hub_88||FTL_CZ-DE_W_1000</t>
  </si>
  <si>
    <t xml:space="preserve">FTL||Supplier_261||Hub_89||FTL_CZ-IT_1000</t>
  </si>
  <si>
    <t xml:space="preserve">FTL||Supplier_261||Hub_90||FTL_CZ-DE_W_250</t>
  </si>
  <si>
    <t xml:space="preserve">FTL||Supplier_262||Hub_86||FTL_CZ-GB_1500</t>
  </si>
  <si>
    <t xml:space="preserve">FTL||Supplier_262||Hub_87||FTL_CZ-ES_2000</t>
  </si>
  <si>
    <t xml:space="preserve">FTL||Supplier_262||Hub_88||FTL_CZ-DE_W_1000</t>
  </si>
  <si>
    <t xml:space="preserve">FTL||Supplier_262||Hub_89||FTL_CZ-IT_1000</t>
  </si>
  <si>
    <t xml:space="preserve">FTL||Supplier_262||Hub_90||FTL_CZ-DE_W_250</t>
  </si>
  <si>
    <t xml:space="preserve">FTL||Supplier_263||Hub_86||FTL_CZ-GB_1500</t>
  </si>
  <si>
    <t xml:space="preserve">FTL||Supplier_263||Hub_87||FTL_CZ-ES_2000</t>
  </si>
  <si>
    <t xml:space="preserve">FTL||Supplier_263||Hub_88||FTL_CZ-DE_W_1000</t>
  </si>
  <si>
    <t xml:space="preserve">FTL||Supplier_263||Hub_89||FTL_CZ-IT_1000</t>
  </si>
  <si>
    <t xml:space="preserve">FTL||Supplier_263||Hub_90||FTL_CZ-DE_W_250</t>
  </si>
  <si>
    <t xml:space="preserve">FTL||Supplier_264||Hub_86||FTL_AT-GB_1500</t>
  </si>
  <si>
    <t xml:space="preserve">FTL||Supplier_264||Hub_87||FTL_AT-ES_1500</t>
  </si>
  <si>
    <t xml:space="preserve">FTL||Supplier_264||Hub_88||FTL_AT-DE_W_1000</t>
  </si>
  <si>
    <t xml:space="preserve">FTL||Supplier_264||Hub_89||FTL_AT-IT_500</t>
  </si>
  <si>
    <t xml:space="preserve">FTL||Supplier_264||Hub_90||FTL_AT-DE_W_250</t>
  </si>
  <si>
    <t xml:space="preserve">FTL||Supplier_265||Hub_86||FTL_CZ-GB_1500</t>
  </si>
  <si>
    <t xml:space="preserve">FTL||Supplier_265||Hub_87||FTL_CZ-ES_2000</t>
  </si>
  <si>
    <t xml:space="preserve">FTL||Supplier_265||Hub_88||FTL_CZ-DE_W_1000</t>
  </si>
  <si>
    <t xml:space="preserve">FTL||Supplier_265||Hub_89||FTL_CZ-IT_1000</t>
  </si>
  <si>
    <t xml:space="preserve">FTL||Supplier_265||Hub_90||FTL_CZ-DE_W_250</t>
  </si>
  <si>
    <t xml:space="preserve">FTL||Supplier_266||Hub_86||FTL_CZ-GB_1500</t>
  </si>
  <si>
    <t xml:space="preserve">FTL||Supplier_266||Hub_87||FTL_CZ-ES_2000</t>
  </si>
  <si>
    <t xml:space="preserve">FTL||Supplier_266||Hub_88||FTL_CZ-DE_W_1000</t>
  </si>
  <si>
    <t xml:space="preserve">FTL||Supplier_266||Hub_89||FTL_CZ-IT_1000</t>
  </si>
  <si>
    <t xml:space="preserve">FTL||Supplier_266||Hub_90||FTL_CZ-DE_W_250</t>
  </si>
  <si>
    <t xml:space="preserve">FTL||Supplier_267||Hub_86||FTL_DE_W-GB_1500</t>
  </si>
  <si>
    <t xml:space="preserve">FTL||Supplier_267||Hub_87||FTL_DE_W-ES_2000</t>
  </si>
  <si>
    <t xml:space="preserve">FTL||Supplier_267||Hub_88||FTL_DE_W-DE_W_1000</t>
  </si>
  <si>
    <t xml:space="preserve">FTL||Supplier_267||Hub_89||FTL_DE_W-IT_1000</t>
  </si>
  <si>
    <t xml:space="preserve">FTL||Supplier_267||Hub_90||FTL_DE_W-DE_W_500</t>
  </si>
  <si>
    <t xml:space="preserve">FTL||Supplier_268||Hub_86||FTL_DE_W-GB_1500</t>
  </si>
  <si>
    <t xml:space="preserve">FTL||Supplier_268||Hub_87||FTL_DE_W-ES_2000</t>
  </si>
  <si>
    <t xml:space="preserve">FTL||Supplier_268||Hub_88||FTL_DE_W-DE_W_1000</t>
  </si>
  <si>
    <t xml:space="preserve">FTL||Supplier_268||Hub_89||FTL_DE_W-IT_1000</t>
  </si>
  <si>
    <t xml:space="preserve">FTL||Supplier_268||Hub_90||FTL_DE_W-DE_W_500</t>
  </si>
  <si>
    <t xml:space="preserve">FTL||Supplier_269||Hub_86||FTL_CZ-GB_1500</t>
  </si>
  <si>
    <t xml:space="preserve">FTL||Supplier_269||Hub_87||FTL_CZ-ES_2000</t>
  </si>
  <si>
    <t xml:space="preserve">FTL||Supplier_269||Hub_88||FTL_CZ-DE_W_1000</t>
  </si>
  <si>
    <t xml:space="preserve">FTL||Supplier_269||Hub_89||FTL_CZ-IT_1000</t>
  </si>
  <si>
    <t xml:space="preserve">FTL||Supplier_269||Hub_90||FTL_CZ-DE_W_500</t>
  </si>
  <si>
    <t xml:space="preserve">Supplier_270</t>
  </si>
  <si>
    <t xml:space="preserve">FTL||Supplier_270||Hub_86||FTL_CZ-GB_1500</t>
  </si>
  <si>
    <t xml:space="preserve">FTL||Supplier_270||Hub_87||FTL_CZ-ES_2000</t>
  </si>
  <si>
    <t xml:space="preserve">FTL||Supplier_270||Hub_88||FTL_CZ-DE_W_1000</t>
  </si>
  <si>
    <t xml:space="preserve">FTL||Supplier_270||Hub_89||FTL_CZ-IT_1000</t>
  </si>
  <si>
    <t xml:space="preserve">FTL||Supplier_270||Hub_90||FTL_CZ-DE_W_500</t>
  </si>
  <si>
    <t xml:space="preserve">FTL||Supplier_271||Hub_86||FTL_CZ-GB_1500</t>
  </si>
  <si>
    <t xml:space="preserve">FTL||Supplier_271||Hub_87||FTL_CZ-ES_2000</t>
  </si>
  <si>
    <t xml:space="preserve">FTL||Supplier_271||Hub_88||FTL_CZ-DE_W_1000</t>
  </si>
  <si>
    <t xml:space="preserve">FTL||Supplier_271||Hub_89||FTL_CZ-IT_1000</t>
  </si>
  <si>
    <t xml:space="preserve">FTL||Supplier_271||Hub_90||FTL_CZ-DE_W_250</t>
  </si>
  <si>
    <t xml:space="preserve">Supplier_272</t>
  </si>
  <si>
    <t xml:space="preserve">FTL||Supplier_272||Hub_86||FTL_BK-GB_2000</t>
  </si>
  <si>
    <t xml:space="preserve">LTL||Current_LTL||LTL_BK-GB||2000</t>
  </si>
  <si>
    <t xml:space="preserve">FTL||Supplier_272||Hub_87||FTL_BK-ES_1500</t>
  </si>
  <si>
    <t xml:space="preserve">LTL||Current_LTL||LTL_BK-ES||1500</t>
  </si>
  <si>
    <t xml:space="preserve">FTL||Supplier_272||Hub_88||FTL_BK-DE_W_1000</t>
  </si>
  <si>
    <t xml:space="preserve">LTL||Current_LTL||LTL_BK-DE_W||1000</t>
  </si>
  <si>
    <t xml:space="preserve">FTL||Supplier_272||Hub_89||FTL_BK-IT_500</t>
  </si>
  <si>
    <t xml:space="preserve">LTL||Current_LTL||LTL_BK-IT||500</t>
  </si>
  <si>
    <t xml:space="preserve">FTL||Supplier_272||Hub_90||FTL_BK-DE_W_500</t>
  </si>
  <si>
    <t xml:space="preserve">LTL||Current_LTL||LTL_BK-DE_W||500</t>
  </si>
  <si>
    <t xml:space="preserve">Supplier_273</t>
  </si>
  <si>
    <t xml:space="preserve">FTL||Supplier_273||Hub_86||FTL_CZ-GB_1500</t>
  </si>
  <si>
    <t xml:space="preserve">FTL||Supplier_273||Hub_87||FTL_CZ-ES_2000</t>
  </si>
  <si>
    <t xml:space="preserve">FTL||Supplier_273||Hub_88||FTL_CZ-DE_W_1000</t>
  </si>
  <si>
    <t xml:space="preserve">FTL||Supplier_273||Hub_89||FTL_CZ-IT_1000</t>
  </si>
  <si>
    <t xml:space="preserve">FTL||Supplier_273||Hub_90||FTL_CZ-DE_W_500</t>
  </si>
  <si>
    <t xml:space="preserve">FTL||Supplier_274||Hub_86||FTL_CZ-GB_1500</t>
  </si>
  <si>
    <t xml:space="preserve">FTL||Supplier_274||Hub_87||FTL_CZ-ES_2000</t>
  </si>
  <si>
    <t xml:space="preserve">FTL||Supplier_274||Hub_88||FTL_CZ-DE_W_1000</t>
  </si>
  <si>
    <t xml:space="preserve">FTL||Supplier_274||Hub_89||FTL_CZ-IT_1000</t>
  </si>
  <si>
    <t xml:space="preserve">FTL||Supplier_274||Hub_90||FTL_CZ-DE_W_500</t>
  </si>
  <si>
    <t xml:space="preserve">FTL||Supplier_275||Hub_86||FTL_CZ-GB_1500</t>
  </si>
  <si>
    <t xml:space="preserve">FTL||Supplier_275||Hub_87||FTL_CZ-ES_2000</t>
  </si>
  <si>
    <t xml:space="preserve">FTL||Supplier_275||Hub_88||FTL_CZ-DE_W_1000</t>
  </si>
  <si>
    <t xml:space="preserve">FTL||Supplier_275||Hub_89||FTL_CZ-IT_1000</t>
  </si>
  <si>
    <t xml:space="preserve">FTL||Supplier_275||Hub_90||FTL_CZ-DE_W_500</t>
  </si>
  <si>
    <t xml:space="preserve">FTL||Supplier_276||Hub_86||FTL_CZ-GB_1500</t>
  </si>
  <si>
    <t xml:space="preserve">FTL||Supplier_276||Hub_87||FTL_CZ-ES_2000</t>
  </si>
  <si>
    <t xml:space="preserve">FTL||Supplier_276||Hub_88||FTL_CZ-DE_W_1000</t>
  </si>
  <si>
    <t xml:space="preserve">FTL||Supplier_276||Hub_89||FTL_CZ-IT_1000</t>
  </si>
  <si>
    <t xml:space="preserve">FTL||Supplier_276||Hub_90||FTL_CZ-DE_W_500</t>
  </si>
  <si>
    <t xml:space="preserve">Supplier_277</t>
  </si>
  <si>
    <t xml:space="preserve">FTL||Supplier_277||Hub_86||FTL_DE_W-GB_1500</t>
  </si>
  <si>
    <t xml:space="preserve">FTL||Supplier_277||Hub_87||FTL_DE_W-ES_2000</t>
  </si>
  <si>
    <t xml:space="preserve">FTL||Supplier_277||Hub_88||FTL_DE_W-DE_W_1000</t>
  </si>
  <si>
    <t xml:space="preserve">FTL||Supplier_277||Hub_89||FTL_DE_W-IT_1000</t>
  </si>
  <si>
    <t xml:space="preserve">FTL||Supplier_277||Hub_90||FTL_DE_W-DE_W_500</t>
  </si>
  <si>
    <t xml:space="preserve">FTL||Supplier_278||Hub_86||FTL_CZ-GB_1500</t>
  </si>
  <si>
    <t xml:space="preserve">FTL||Supplier_278||Hub_87||FTL_CZ-ES_2000</t>
  </si>
  <si>
    <t xml:space="preserve">FTL||Supplier_278||Hub_88||FTL_CZ-DE_W_1000</t>
  </si>
  <si>
    <t xml:space="preserve">FTL||Supplier_278||Hub_89||FTL_CZ-IT_1000</t>
  </si>
  <si>
    <t xml:space="preserve">FTL||Supplier_278||Hub_90||FTL_CZ-DE_W_500</t>
  </si>
  <si>
    <t xml:space="preserve">Supplier_279</t>
  </si>
  <si>
    <t xml:space="preserve">FTL||Supplier_279||Hub_86||FTL_AT-GB_2000</t>
  </si>
  <si>
    <t xml:space="preserve">LTL||Current_LTL||LTL_AT-GB||2000</t>
  </si>
  <si>
    <t xml:space="preserve">FTL||Supplier_279||Hub_87||FTL_AT-ES_1500</t>
  </si>
  <si>
    <t xml:space="preserve">FTL||Supplier_279||Hub_88||FTL_AT-DE_W_1000</t>
  </si>
  <si>
    <t xml:space="preserve">FTL||Supplier_279||Hub_89||FTL_AT-IT_1000</t>
  </si>
  <si>
    <t xml:space="preserve">FTL||Supplier_279||Hub_90||FTL_AT-DE_W_500</t>
  </si>
  <si>
    <t xml:space="preserve">FTL||Supplier_280||Hub_86||FTL_DE_W-GB_1500</t>
  </si>
  <si>
    <t xml:space="preserve">FTL||Supplier_280||Hub_87||FTL_DE_W-ES_2000</t>
  </si>
  <si>
    <t xml:space="preserve">FTL||Supplier_280||Hub_88||FTL_DE_W-DE_W_1000</t>
  </si>
  <si>
    <t xml:space="preserve">FTL||Supplier_280||Hub_89||FTL_DE_W-IT_1000</t>
  </si>
  <si>
    <t xml:space="preserve">FTL||Supplier_280||Hub_90||FTL_DE_W-DE_W_500</t>
  </si>
  <si>
    <t xml:space="preserve">FTL||Supplier_281||Hub_86||FTL_CZ-GB_1500</t>
  </si>
  <si>
    <t xml:space="preserve">FTL||Supplier_281||Hub_87||FTL_CZ-ES_2000</t>
  </si>
  <si>
    <t xml:space="preserve">FTL||Supplier_281||Hub_88||FTL_CZ-DE_W_1000</t>
  </si>
  <si>
    <t xml:space="preserve">FTL||Supplier_281||Hub_89||FTL_CZ-IT_1000</t>
  </si>
  <si>
    <t xml:space="preserve">FTL||Supplier_281||Hub_90||FTL_CZ-DE_W_500</t>
  </si>
  <si>
    <t xml:space="preserve">Supplier_282</t>
  </si>
  <si>
    <t xml:space="preserve">FTL||Supplier_282||Hub_86||FTL_CZ-GB_1500</t>
  </si>
  <si>
    <t xml:space="preserve">FTL||Supplier_282||Hub_87||FTL_CZ-ES_2000</t>
  </si>
  <si>
    <t xml:space="preserve">FTL||Supplier_282||Hub_88||FTL_CZ-DE_W_1000</t>
  </si>
  <si>
    <t xml:space="preserve">FTL||Supplier_282||Hub_89||FTL_CZ-IT_1000</t>
  </si>
  <si>
    <t xml:space="preserve">FTL||Supplier_282||Hub_90||FTL_CZ-DE_W_500</t>
  </si>
  <si>
    <t xml:space="preserve">FTL||Supplier_283||Hub_86||FTL_BK-GB_2000</t>
  </si>
  <si>
    <t xml:space="preserve">FTL||Supplier_283||Hub_87||FTL_BK-ES_1500</t>
  </si>
  <si>
    <t xml:space="preserve">FTL||Supplier_283||Hub_88||FTL_BK-DE_W_1000</t>
  </si>
  <si>
    <t xml:space="preserve">FTL||Supplier_283||Hub_89||FTL_BK-IT_500</t>
  </si>
  <si>
    <t xml:space="preserve">FTL||Supplier_283||Hub_90||FTL_BK-DE_W_500</t>
  </si>
  <si>
    <t xml:space="preserve">FTL||Supplier_284||Hub_86||FTL_CZ-GB_1500</t>
  </si>
  <si>
    <t xml:space="preserve">FTL||Supplier_284||Hub_87||FTL_CZ-ES_2000</t>
  </si>
  <si>
    <t xml:space="preserve">FTL||Supplier_284||Hub_88||FTL_CZ-DE_W_1000</t>
  </si>
  <si>
    <t xml:space="preserve">FTL||Supplier_284||Hub_89||FTL_CZ-IT_1000</t>
  </si>
  <si>
    <t xml:space="preserve">FTL||Supplier_284||Hub_90||FTL_CZ-DE_W_500</t>
  </si>
  <si>
    <t xml:space="preserve">FTL||Supplier_285||Hub_86||FTL_CZ-GB_1500</t>
  </si>
  <si>
    <t xml:space="preserve">FTL||Supplier_285||Hub_87||FTL_CZ-ES_2000</t>
  </si>
  <si>
    <t xml:space="preserve">FTL||Supplier_285||Hub_88||FTL_CZ-DE_W_1000</t>
  </si>
  <si>
    <t xml:space="preserve">FTL||Supplier_285||Hub_89||FTL_CZ-IT_1000</t>
  </si>
  <si>
    <t xml:space="preserve">FTL||Supplier_285||Hub_90||FTL_CZ-DE_W_500</t>
  </si>
  <si>
    <t xml:space="preserve">Supplier_286</t>
  </si>
  <si>
    <t xml:space="preserve">FTL||Supplier_286||Hub_86||FTL_BK-GB_2000</t>
  </si>
  <si>
    <t xml:space="preserve">FTL||Supplier_286||Hub_87||FTL_BK-ES_1500</t>
  </si>
  <si>
    <t xml:space="preserve">FTL||Supplier_286||Hub_88||FTL_BK-DE_W_1000</t>
  </si>
  <si>
    <t xml:space="preserve">FTL||Supplier_286||Hub_89||FTL_BK-IT_500</t>
  </si>
  <si>
    <t xml:space="preserve">FTL||Supplier_286||Hub_90||FTL_BK-DE_W_500</t>
  </si>
  <si>
    <t xml:space="preserve">Supplier_287</t>
  </si>
  <si>
    <t xml:space="preserve">FTL||Supplier_287||Hub_86||FTL_CZ-GB_1500</t>
  </si>
  <si>
    <t xml:space="preserve">FTL||Supplier_287||Hub_87||FTL_CZ-ES_2000</t>
  </si>
  <si>
    <t xml:space="preserve">FTL||Supplier_287||Hub_88||FTL_CZ-DE_W_1000</t>
  </si>
  <si>
    <t xml:space="preserve">FTL||Supplier_287||Hub_89||FTL_CZ-IT_1000</t>
  </si>
  <si>
    <t xml:space="preserve">FTL||Supplier_287||Hub_90||FTL_CZ-DE_W_500</t>
  </si>
  <si>
    <t xml:space="preserve">Supplier_288</t>
  </si>
  <si>
    <t xml:space="preserve">FTL||Supplier_288||Hub_86||FTL_AT-GB_2000</t>
  </si>
  <si>
    <t xml:space="preserve">FTL||Supplier_288||Hub_87||FTL_AT-ES_1500</t>
  </si>
  <si>
    <t xml:space="preserve">FTL||Supplier_288||Hub_88||FTL_AT-DE_W_1000</t>
  </si>
  <si>
    <t xml:space="preserve">FTL||Supplier_288||Hub_89||FTL_AT-IT_500</t>
  </si>
  <si>
    <t xml:space="preserve">FTL||Supplier_288||Hub_90||FTL_AT-DE_W_500</t>
  </si>
  <si>
    <t xml:space="preserve">FTL||Supplier_289||Hub_86||FTL_PL-GB_1500</t>
  </si>
  <si>
    <t xml:space="preserve">LTL||Current_LTL||LTL_PL-GB||1500</t>
  </si>
  <si>
    <t xml:space="preserve">FTL||Supplier_289||Hub_87||FTL_PL-ES_2000</t>
  </si>
  <si>
    <t xml:space="preserve">LTL||Current_LTL||LTL_PL-ES||2000</t>
  </si>
  <si>
    <t xml:space="preserve">FTL||Supplier_289||Hub_88||FTL_PL-DE_W_1000</t>
  </si>
  <si>
    <t xml:space="preserve">LTL||Current_LTL||LTL_PL-DE_W||1000</t>
  </si>
  <si>
    <t xml:space="preserve">FTL||Supplier_289||Hub_89||FTL_PL-IT_1500</t>
  </si>
  <si>
    <t xml:space="preserve">LTL||Current_LTL||LTL_PL-IT||1500</t>
  </si>
  <si>
    <t xml:space="preserve">FTL||Supplier_289||Hub_90||FTL_PL-DE_W_1000</t>
  </si>
  <si>
    <t xml:space="preserve">FTL||Supplier_290||Hub_86||FTL_PL-GB_1500</t>
  </si>
  <si>
    <t xml:space="preserve">FTL||Supplier_290||Hub_87||FTL_PL-ES_2000</t>
  </si>
  <si>
    <t xml:space="preserve">FTL||Supplier_290||Hub_88||FTL_PL-DE_W_1000</t>
  </si>
  <si>
    <t xml:space="preserve">FTL||Supplier_290||Hub_89||FTL_PL-IT_1500</t>
  </si>
  <si>
    <t xml:space="preserve">FTL||Supplier_290||Hub_90||FTL_PL-DE_W_1000</t>
  </si>
  <si>
    <t xml:space="preserve">Supplier_291</t>
  </si>
  <si>
    <t xml:space="preserve">FTL||Supplier_291||Hub_86||FTL_SE-GB_2000</t>
  </si>
  <si>
    <t xml:space="preserve">LTL||Current_LTL||LTL_SE-GB||2000</t>
  </si>
  <si>
    <t xml:space="preserve">FTL||Supplier_291||Hub_87||FTL_SE-ES_3000</t>
  </si>
  <si>
    <t xml:space="preserve">LTL||Current_LTL||LTL_SE-ES||3000</t>
  </si>
  <si>
    <t xml:space="preserve">FTL||Supplier_291||Hub_88||FTL_SE-DE_W_1500</t>
  </si>
  <si>
    <t xml:space="preserve">LTL||Current_LTL||LTL_SE-DE_W||1500</t>
  </si>
  <si>
    <t xml:space="preserve">FTL||Supplier_291||Hub_89||FTL_SE-IT_2000</t>
  </si>
  <si>
    <t xml:space="preserve">LTL||Current_LTL||LTL_SE-IT||2000</t>
  </si>
  <si>
    <t xml:space="preserve">FTL||Supplier_291||Hub_90||FTL_SE-DE_W_1500</t>
  </si>
  <si>
    <t xml:space="preserve">FTL||Supplier_292||Hub_86||FTL_CZ-GB_1500</t>
  </si>
  <si>
    <t xml:space="preserve">FTL||Supplier_292||Hub_87||FTL_CZ-ES_2000</t>
  </si>
  <si>
    <t xml:space="preserve">FTL||Supplier_292||Hub_88||FTL_CZ-DE_W_1000</t>
  </si>
  <si>
    <t xml:space="preserve">FTL||Supplier_292||Hub_89||FTL_CZ-IT_1000</t>
  </si>
  <si>
    <t xml:space="preserve">FTL||Supplier_292||Hub_90||FTL_CZ-DE_W_500</t>
  </si>
  <si>
    <t xml:space="preserve">FTL||Supplier_293||Hub_86||FTL_PL-GB_1500</t>
  </si>
  <si>
    <t xml:space="preserve">FTL||Supplier_293||Hub_87||FTL_PL-ES_2000</t>
  </si>
  <si>
    <t xml:space="preserve">FTL||Supplier_293||Hub_88||FTL_PL-DE_W_1000</t>
  </si>
  <si>
    <t xml:space="preserve">FTL||Supplier_293||Hub_89||FTL_PL-IT_1000</t>
  </si>
  <si>
    <t xml:space="preserve">LTL||Current_LTL||LTL_PL-IT||1000</t>
  </si>
  <si>
    <t xml:space="preserve">FTL||Supplier_293||Hub_90||FTL_PL-DE_W_500</t>
  </si>
  <si>
    <t xml:space="preserve">LTL||Current_LTL||LTL_PL-DE_W||500</t>
  </si>
  <si>
    <t xml:space="preserve">FTL||Supplier_294||Hub_86||FTL_PL-GB_1500</t>
  </si>
  <si>
    <t xml:space="preserve">FTL||Supplier_294||Hub_87||FTL_PL-ES_2000</t>
  </si>
  <si>
    <t xml:space="preserve">FTL||Supplier_294||Hub_88||FTL_PL-DE_W_1000</t>
  </si>
  <si>
    <t xml:space="preserve">FTL||Supplier_294||Hub_89||FTL_PL-IT_1500</t>
  </si>
  <si>
    <t xml:space="preserve">FTL||Supplier_294||Hub_90||FTL_PL-DE_W_500</t>
  </si>
  <si>
    <t xml:space="preserve">FTL||Supplier_295||Hub_86||FTL_CZ-GB_2000</t>
  </si>
  <si>
    <t xml:space="preserve">LTL||Current_LTL||LTL_CZ-GB||2000</t>
  </si>
  <si>
    <t xml:space="preserve">FTL||Supplier_295||Hub_87||FTL_CZ-ES_2000</t>
  </si>
  <si>
    <t xml:space="preserve">FTL||Supplier_295||Hub_88||FTL_CZ-DE_W_1000</t>
  </si>
  <si>
    <t xml:space="preserve">FTL||Supplier_295||Hub_89||FTL_CZ-IT_1000</t>
  </si>
  <si>
    <t xml:space="preserve">FTL||Supplier_295||Hub_90||FTL_CZ-DE_W_500</t>
  </si>
  <si>
    <t xml:space="preserve">Supplier_296</t>
  </si>
  <si>
    <t xml:space="preserve">FTL||Supplier_296||Hub_86||FTL_AT-GB_2000</t>
  </si>
  <si>
    <t xml:space="preserve">FTL||Supplier_296||Hub_87||FTL_AT-ES_2000</t>
  </si>
  <si>
    <t xml:space="preserve">LTL||Current_LTL||LTL_AT-ES||2000</t>
  </si>
  <si>
    <t xml:space="preserve">FTL||Supplier_296||Hub_88||FTL_AT-DE_W_1000</t>
  </si>
  <si>
    <t xml:space="preserve">FTL||Supplier_296||Hub_89||FTL_AT-IT_1000</t>
  </si>
  <si>
    <t xml:space="preserve">FTL||Supplier_296||Hub_90||FTL_AT-DE_W_500</t>
  </si>
  <si>
    <t xml:space="preserve">FTL||Supplier_297||Hub_86||FTL_PL-GB_1500</t>
  </si>
  <si>
    <t xml:space="preserve">FTL||Supplier_297||Hub_87||FTL_PL-ES_2000</t>
  </si>
  <si>
    <t xml:space="preserve">FTL||Supplier_297||Hub_88||FTL_PL-DE_W_1000</t>
  </si>
  <si>
    <t xml:space="preserve">FTL||Supplier_297||Hub_89||FTL_PL-IT_1000</t>
  </si>
  <si>
    <t xml:space="preserve">FTL||Supplier_297||Hub_90||FTL_PL-DE_W_500</t>
  </si>
  <si>
    <t xml:space="preserve">Supplier_298</t>
  </si>
  <si>
    <t xml:space="preserve">FTL||Supplier_298||Hub_86||FTL_CZ-GB_2000</t>
  </si>
  <si>
    <t xml:space="preserve">FTL||Supplier_298||Hub_87||FTL_CZ-ES_2000</t>
  </si>
  <si>
    <t xml:space="preserve">FTL||Supplier_298||Hub_88||FTL_CZ-DE_W_1000</t>
  </si>
  <si>
    <t xml:space="preserve">FTL||Supplier_298||Hub_89||FTL_CZ-IT_1000</t>
  </si>
  <si>
    <t xml:space="preserve">FTL||Supplier_298||Hub_90||FTL_CZ-DE_W_500</t>
  </si>
  <si>
    <t xml:space="preserve">FTL||Supplier_299||Hub_86||FTL_PL-GB_2000</t>
  </si>
  <si>
    <t xml:space="preserve">LTL||Current_LTL||LTL_PL-GB||2000</t>
  </si>
  <si>
    <t xml:space="preserve">FTL||Supplier_299||Hub_87||FTL_PL-ES_2000</t>
  </si>
  <si>
    <t xml:space="preserve">FTL||Supplier_299||Hub_88||FTL_PL-DE_W_1000</t>
  </si>
  <si>
    <t xml:space="preserve">FTL||Supplier_299||Hub_89||FTL_PL-IT_1000</t>
  </si>
  <si>
    <t xml:space="preserve">FTL||Supplier_299||Hub_90||FTL_PL-DE_W_500</t>
  </si>
  <si>
    <t xml:space="preserve">Supplier_300</t>
  </si>
  <si>
    <t xml:space="preserve">FTL||Supplier_300||Hub_86||FTL_PL-GB_2000</t>
  </si>
  <si>
    <t xml:space="preserve">FTL||Supplier_300||Hub_87||FTL_PL-ES_2000</t>
  </si>
  <si>
    <t xml:space="preserve">FTL||Supplier_300||Hub_88||FTL_PL-DE_W_1000</t>
  </si>
  <si>
    <t xml:space="preserve">FTL||Supplier_300||Hub_89||FTL_PL-IT_1000</t>
  </si>
  <si>
    <t xml:space="preserve">FTL||Supplier_300||Hub_90||FTL_PL-DE_W_500</t>
  </si>
  <si>
    <t xml:space="preserve">FTL||Supplier_301||Hub_86||FTL_PL-GB_1500</t>
  </si>
  <si>
    <t xml:space="preserve">FTL||Supplier_301||Hub_87||FTL_PL-ES_2000</t>
  </si>
  <si>
    <t xml:space="preserve">FTL||Supplier_301||Hub_88||FTL_PL-DE_W_1000</t>
  </si>
  <si>
    <t xml:space="preserve">FTL||Supplier_301||Hub_89||FTL_PL-IT_1500</t>
  </si>
  <si>
    <t xml:space="preserve">FTL||Supplier_301||Hub_90||FTL_PL-DE_W_1000</t>
  </si>
  <si>
    <t xml:space="preserve">FTL||Supplier_302||Hub_86||FTL_AT-GB_2000</t>
  </si>
  <si>
    <t xml:space="preserve">FTL||Supplier_302||Hub_87||FTL_AT-ES_2000</t>
  </si>
  <si>
    <t xml:space="preserve">FTL||Supplier_302||Hub_88||FTL_AT-DE_W_1000</t>
  </si>
  <si>
    <t xml:space="preserve">FTL||Supplier_302||Hub_89||FTL_AT-IT_1000</t>
  </si>
  <si>
    <t xml:space="preserve">FTL||Supplier_302||Hub_90||FTL_AT-DE_W_500</t>
  </si>
  <si>
    <t xml:space="preserve">FTL||Supplier_303||Hub_86||FTL_PL-GB_2000</t>
  </si>
  <si>
    <t xml:space="preserve">FTL||Supplier_303||Hub_87||FTL_PL-ES_2000</t>
  </si>
  <si>
    <t xml:space="preserve">FTL||Supplier_303||Hub_88||FTL_PL-DE_W_1000</t>
  </si>
  <si>
    <t xml:space="preserve">FTL||Supplier_303||Hub_89||FTL_PL-IT_1000</t>
  </si>
  <si>
    <t xml:space="preserve">FTL||Supplier_303||Hub_90||FTL_PL-DE_W_500</t>
  </si>
  <si>
    <t xml:space="preserve">Supplier_304</t>
  </si>
  <si>
    <t xml:space="preserve">FTL||Supplier_304||Hub_86||FTL_PL-GB_2000</t>
  </si>
  <si>
    <t xml:space="preserve">FTL||Supplier_304||Hub_87||FTL_PL-ES_2000</t>
  </si>
  <si>
    <t xml:space="preserve">FTL||Supplier_304||Hub_88||FTL_PL-DE_W_1000</t>
  </si>
  <si>
    <t xml:space="preserve">FTL||Supplier_304||Hub_89||FTL_PL-IT_1000</t>
  </si>
  <si>
    <t xml:space="preserve">FTL||Supplier_304||Hub_90||FTL_PL-DE_W_500</t>
  </si>
  <si>
    <t xml:space="preserve">FTL||Supplier_305||Hub_86||FTL_HU-GB_2000</t>
  </si>
  <si>
    <t xml:space="preserve">LTL||Current_LTL||LTL_HU-GB||2000</t>
  </si>
  <si>
    <t xml:space="preserve">FTL||Supplier_305||Hub_87||FTL_HU-ES_2000</t>
  </si>
  <si>
    <t xml:space="preserve">LTL||Current_LTL||LTL_HU-ES||2000</t>
  </si>
  <si>
    <t xml:space="preserve">FTL||Supplier_305||Hub_88||FTL_HU-DE_W_1000</t>
  </si>
  <si>
    <t xml:space="preserve">LTL||Current_LTL||LTL_HU-DE_W||1000</t>
  </si>
  <si>
    <t xml:space="preserve">FTL||Supplier_305||Hub_89||FTL_HU-IT_1000</t>
  </si>
  <si>
    <t xml:space="preserve">LTL||Current_LTL||LTL_HU-IT||1000</t>
  </si>
  <si>
    <t xml:space="preserve">FTL||Supplier_305||Hub_90||FTL_HU-DE_W_500</t>
  </si>
  <si>
    <t xml:space="preserve">LTL||Current_LTL||LTL_HU-DE_W||500</t>
  </si>
  <si>
    <t xml:space="preserve">Supplier_306</t>
  </si>
  <si>
    <t xml:space="preserve">FTL||Supplier_306||Hub_86||FTL_CZ-GB_2000</t>
  </si>
  <si>
    <t xml:space="preserve">FTL||Supplier_306||Hub_87||FTL_CZ-ES_2000</t>
  </si>
  <si>
    <t xml:space="preserve">FTL||Supplier_306||Hub_88||FTL_CZ-DE_W_1000</t>
  </si>
  <si>
    <t xml:space="preserve">FTL||Supplier_306||Hub_89||FTL_CZ-IT_1000</t>
  </si>
  <si>
    <t xml:space="preserve">FTL||Supplier_306||Hub_90||FTL_CZ-DE_W_500</t>
  </si>
  <si>
    <t xml:space="preserve">FTL||Supplier_307||Hub_86||FTL_CZ-GB_2000</t>
  </si>
  <si>
    <t xml:space="preserve">FTL||Supplier_307||Hub_87||FTL_CZ-ES_2000</t>
  </si>
  <si>
    <t xml:space="preserve">FTL||Supplier_307||Hub_88||FTL_CZ-DE_W_1000</t>
  </si>
  <si>
    <t xml:space="preserve">FTL||Supplier_307||Hub_89||FTL_CZ-IT_1000</t>
  </si>
  <si>
    <t xml:space="preserve">FTL||Supplier_307||Hub_90||FTL_CZ-DE_W_500</t>
  </si>
  <si>
    <t xml:space="preserve">FTL||Supplier_308||Hub_86||FTL_HU-GB_2000</t>
  </si>
  <si>
    <t xml:space="preserve">FTL||Supplier_308||Hub_87||FTL_HU-ES_2000</t>
  </si>
  <si>
    <t xml:space="preserve">FTL||Supplier_308||Hub_88||FTL_HU-DE_W_1000</t>
  </si>
  <si>
    <t xml:space="preserve">FTL||Supplier_308||Hub_89||FTL_HU-IT_1000</t>
  </si>
  <si>
    <t xml:space="preserve">FTL||Supplier_308||Hub_90||FTL_HU-DE_W_500</t>
  </si>
  <si>
    <t xml:space="preserve">Supplier_309</t>
  </si>
  <si>
    <t xml:space="preserve">FTL||Supplier_309||Hub_86||FTL_CZ-GB_2000</t>
  </si>
  <si>
    <t xml:space="preserve">FTL||Supplier_309||Hub_87||FTL_CZ-ES_2000</t>
  </si>
  <si>
    <t xml:space="preserve">FTL||Supplier_309||Hub_88||FTL_CZ-DE_W_1000</t>
  </si>
  <si>
    <t xml:space="preserve">FTL||Supplier_309||Hub_89||FTL_CZ-IT_1000</t>
  </si>
  <si>
    <t xml:space="preserve">FTL||Supplier_309||Hub_90||FTL_CZ-DE_W_500</t>
  </si>
  <si>
    <t xml:space="preserve">FTL||Supplier_310||Hub_86||FTL_CZ-GB_2000</t>
  </si>
  <si>
    <t xml:space="preserve">FTL||Supplier_310||Hub_87||FTL_CZ-ES_2000</t>
  </si>
  <si>
    <t xml:space="preserve">FTL||Supplier_310||Hub_88||FTL_CZ-DE_W_1000</t>
  </si>
  <si>
    <t xml:space="preserve">FTL||Supplier_310||Hub_89||FTL_CZ-IT_1000</t>
  </si>
  <si>
    <t xml:space="preserve">FTL||Supplier_310||Hub_90||FTL_CZ-DE_W_500</t>
  </si>
  <si>
    <t xml:space="preserve">FTL||Supplier_311||Hub_86||FTL_HU-GB_2000</t>
  </si>
  <si>
    <t xml:space="preserve">FTL||Supplier_311||Hub_87||FTL_HU-ES_2000</t>
  </si>
  <si>
    <t xml:space="preserve">FTL||Supplier_311||Hub_88||FTL_HU-DE_W_1000</t>
  </si>
  <si>
    <t xml:space="preserve">FTL||Supplier_311||Hub_89||FTL_HU-IT_1000</t>
  </si>
  <si>
    <t xml:space="preserve">FTL||Supplier_311||Hub_90||FTL_HU-DE_W_500</t>
  </si>
  <si>
    <t xml:space="preserve">FTL||Supplier_312||Hub_86||FTL_PL-GB_2000</t>
  </si>
  <si>
    <t xml:space="preserve">FTL||Supplier_312||Hub_87||FTL_PL-ES_2000</t>
  </si>
  <si>
    <t xml:space="preserve">FTL||Supplier_312||Hub_88||FTL_PL-DE_W_1000</t>
  </si>
  <si>
    <t xml:space="preserve">FTL||Supplier_312||Hub_89||FTL_PL-IT_1500</t>
  </si>
  <si>
    <t xml:space="preserve">FTL||Supplier_312||Hub_90||FTL_PL-DE_W_1000</t>
  </si>
  <si>
    <t xml:space="preserve">FTL||Supplier_313||Hub_86||FTL_PL-GB_2000</t>
  </si>
  <si>
    <t xml:space="preserve">FTL||Supplier_313||Hub_87||FTL_PL-ES_2000</t>
  </si>
  <si>
    <t xml:space="preserve">FTL||Supplier_313||Hub_88||FTL_PL-DE_W_1000</t>
  </si>
  <si>
    <t xml:space="preserve">FTL||Supplier_313||Hub_89||FTL_PL-IT_1000</t>
  </si>
  <si>
    <t xml:space="preserve">FTL||Supplier_313||Hub_90||FTL_PL-DE_W_1000</t>
  </si>
  <si>
    <t xml:space="preserve">FTL||Supplier_314||Hub_86||FTL_PL-GB_2000</t>
  </si>
  <si>
    <t xml:space="preserve">FTL||Supplier_314||Hub_87||FTL_PL-ES_2000</t>
  </si>
  <si>
    <t xml:space="preserve">FTL||Supplier_314||Hub_88||FTL_PL-DE_W_1000</t>
  </si>
  <si>
    <t xml:space="preserve">FTL||Supplier_314||Hub_89||FTL_PL-IT_1500</t>
  </si>
  <si>
    <t xml:space="preserve">FTL||Supplier_314||Hub_90||FTL_PL-DE_W_1000</t>
  </si>
  <si>
    <t xml:space="preserve">FTL||Supplier_315||Hub_86||FTL_SK-GB_2000</t>
  </si>
  <si>
    <t xml:space="preserve">LTL||Current_LTL||LTL_SK-GB||2000</t>
  </si>
  <si>
    <t xml:space="preserve">FTL||Supplier_315||Hub_87||FTL_SK-ES_2000</t>
  </si>
  <si>
    <t xml:space="preserve">LTL||Current_LTL||LTL_SK-ES||2000</t>
  </si>
  <si>
    <t xml:space="preserve">FTL||Supplier_315||Hub_88||FTL_SK-DE_W_1000</t>
  </si>
  <si>
    <t xml:space="preserve">LTL||Current_LTL||LTL_SK-DE_W||1000</t>
  </si>
  <si>
    <t xml:space="preserve">FTL||Supplier_315||Hub_89||FTL_SK-IT_1000</t>
  </si>
  <si>
    <t xml:space="preserve">LTL||Current_LTL||LTL_SK-IT||1000</t>
  </si>
  <si>
    <t xml:space="preserve">FTL||Supplier_315||Hub_90||FTL_SK-DE_W_500</t>
  </si>
  <si>
    <t xml:space="preserve">LTL||Current_LTL||LTL_SK-DE_W||500</t>
  </si>
  <si>
    <t xml:space="preserve">FTL||Supplier_316||Hub_86||FTL_CZ-GB_2000</t>
  </si>
  <si>
    <t xml:space="preserve">FTL||Supplier_316||Hub_87||FTL_CZ-ES_2000</t>
  </si>
  <si>
    <t xml:space="preserve">FTL||Supplier_316||Hub_88||FTL_CZ-DE_W_1000</t>
  </si>
  <si>
    <t xml:space="preserve">FTL||Supplier_316||Hub_89||FTL_CZ-IT_1000</t>
  </si>
  <si>
    <t xml:space="preserve">FTL||Supplier_316||Hub_90||FTL_CZ-DE_W_1000</t>
  </si>
  <si>
    <t xml:space="preserve">FTL||Supplier_317||Hub_86||FTL_SK-GB_2000</t>
  </si>
  <si>
    <t xml:space="preserve">FTL||Supplier_317||Hub_87||FTL_SK-ES_2000</t>
  </si>
  <si>
    <t xml:space="preserve">FTL||Supplier_317||Hub_88||FTL_SK-DE_W_1000</t>
  </si>
  <si>
    <t xml:space="preserve">FTL||Supplier_317||Hub_89||FTL_SK-IT_1000</t>
  </si>
  <si>
    <t xml:space="preserve">FTL||Supplier_317||Hub_90||FTL_SK-DE_W_1000</t>
  </si>
  <si>
    <t xml:space="preserve">Supplier_318</t>
  </si>
  <si>
    <t xml:space="preserve">FTL||Supplier_318||Hub_86||FTL_HU-GB_2000</t>
  </si>
  <si>
    <t xml:space="preserve">FTL||Supplier_318||Hub_87||FTL_HU-ES_2000</t>
  </si>
  <si>
    <t xml:space="preserve">FTL||Supplier_318||Hub_88||FTL_HU-DE_W_1500</t>
  </si>
  <si>
    <t xml:space="preserve">LTL||Current_LTL||LTL_HU-DE_W||1500</t>
  </si>
  <si>
    <t xml:space="preserve">FTL||Supplier_318||Hub_89||FTL_HU-IT_1000</t>
  </si>
  <si>
    <t xml:space="preserve">FTL||Supplier_318||Hub_90||FTL_HU-DE_W_1000</t>
  </si>
  <si>
    <t xml:space="preserve">FTL||Supplier_319||Hub_86||FTL_HU-GB_2000</t>
  </si>
  <si>
    <t xml:space="preserve">FTL||Supplier_319||Hub_87||FTL_HU-ES_2000</t>
  </si>
  <si>
    <t xml:space="preserve">FTL||Supplier_319||Hub_88||FTL_HU-DE_W_1500</t>
  </si>
  <si>
    <t xml:space="preserve">FTL||Supplier_319||Hub_89||FTL_HU-IT_1000</t>
  </si>
  <si>
    <t xml:space="preserve">FTL||Supplier_319||Hub_90||FTL_HU-DE_W_1000</t>
  </si>
  <si>
    <t xml:space="preserve">FTL||Supplier_320||Hub_86||FTL_CZ-GB_2000</t>
  </si>
  <si>
    <t xml:space="preserve">FTL||Supplier_320||Hub_87||FTL_CZ-ES_2000</t>
  </si>
  <si>
    <t xml:space="preserve">FTL||Supplier_320||Hub_88||FTL_CZ-DE_W_1000</t>
  </si>
  <si>
    <t xml:space="preserve">FTL||Supplier_320||Hub_89||FTL_CZ-IT_1000</t>
  </si>
  <si>
    <t xml:space="preserve">FTL||Supplier_320||Hub_90||FTL_CZ-DE_W_1000</t>
  </si>
  <si>
    <t xml:space="preserve">FTL||Supplier_321||Hub_86||FTL_HU-GB_2000</t>
  </si>
  <si>
    <t xml:space="preserve">FTL||Supplier_321||Hub_87||FTL_HU-ES_2000</t>
  </si>
  <si>
    <t xml:space="preserve">FTL||Supplier_321||Hub_88||FTL_HU-DE_W_1500</t>
  </si>
  <si>
    <t xml:space="preserve">FTL||Supplier_321||Hub_89||FTL_HU-IT_1000</t>
  </si>
  <si>
    <t xml:space="preserve">FTL||Supplier_321||Hub_90||FTL_HU-DE_W_1000</t>
  </si>
  <si>
    <t xml:space="preserve">FTL||Supplier_322||Hub_86||FTL_HU-GB_2000</t>
  </si>
  <si>
    <t xml:space="preserve">FTL||Supplier_322||Hub_87||FTL_HU-ES_2000</t>
  </si>
  <si>
    <t xml:space="preserve">FTL||Supplier_322||Hub_88||FTL_HU-DE_W_1500</t>
  </si>
  <si>
    <t xml:space="preserve">FTL||Supplier_322||Hub_89||FTL_HU-IT_1000</t>
  </si>
  <si>
    <t xml:space="preserve">FTL||Supplier_322||Hub_90||FTL_HU-DE_W_1000</t>
  </si>
  <si>
    <t xml:space="preserve">FTL||Supplier_323||Hub_86||FTL_HU-GB_2000</t>
  </si>
  <si>
    <t xml:space="preserve">FTL||Supplier_323||Hub_87||FTL_HU-ES_2000</t>
  </si>
  <si>
    <t xml:space="preserve">FTL||Supplier_323||Hub_88||FTL_HU-DE_W_1500</t>
  </si>
  <si>
    <t xml:space="preserve">FTL||Supplier_323||Hub_89||FTL_HU-IT_1000</t>
  </si>
  <si>
    <t xml:space="preserve">FTL||Supplier_323||Hub_90||FTL_HU-DE_W_1000</t>
  </si>
  <si>
    <t xml:space="preserve">FTL||Supplier_324||Hub_86||FTL_HU-GB_2000</t>
  </si>
  <si>
    <t xml:space="preserve">FTL||Supplier_324||Hub_87||FTL_HU-ES_2000</t>
  </si>
  <si>
    <t xml:space="preserve">FTL||Supplier_324||Hub_88||FTL_HU-DE_W_1500</t>
  </si>
  <si>
    <t xml:space="preserve">FTL||Supplier_324||Hub_89||FTL_HU-IT_1000</t>
  </si>
  <si>
    <t xml:space="preserve">FTL||Supplier_324||Hub_90||FTL_HU-DE_W_1000</t>
  </si>
  <si>
    <t xml:space="preserve">FTL||Supplier_325||Hub_86||FTL_HU-GB_2000</t>
  </si>
  <si>
    <t xml:space="preserve">FTL||Supplier_325||Hub_87||FTL_HU-ES_2000</t>
  </si>
  <si>
    <t xml:space="preserve">FTL||Supplier_325||Hub_88||FTL_HU-DE_W_1500</t>
  </si>
  <si>
    <t xml:space="preserve">FTL||Supplier_325||Hub_89||FTL_HU-IT_1000</t>
  </si>
  <si>
    <t xml:space="preserve">FTL||Supplier_325||Hub_90||FTL_HU-DE_W_1000</t>
  </si>
  <si>
    <t xml:space="preserve">FTL||Supplier_326||Hub_86||FTL_PL-GB_2000</t>
  </si>
  <si>
    <t xml:space="preserve">FTL||Supplier_326||Hub_87||FTL_PL-ES_2000</t>
  </si>
  <si>
    <t xml:space="preserve">FTL||Supplier_326||Hub_88||FTL_PL-DE_W_1000</t>
  </si>
  <si>
    <t xml:space="preserve">FTL||Supplier_326||Hub_89||FTL_PL-IT_1500</t>
  </si>
  <si>
    <t xml:space="preserve">FTL||Supplier_326||Hub_90||FTL_PL-DE_W_1000</t>
  </si>
  <si>
    <t xml:space="preserve">FTL||Supplier_327||Hub_86||FTL_SK-GB_2000</t>
  </si>
  <si>
    <t xml:space="preserve">FTL||Supplier_327||Hub_87||FTL_SK-ES_2000</t>
  </si>
  <si>
    <t xml:space="preserve">FTL||Supplier_327||Hub_88||FTL_SK-DE_W_1500</t>
  </si>
  <si>
    <t xml:space="preserve">LTL||Current_LTL||LTL_SK-DE_W||1500</t>
  </si>
  <si>
    <t xml:space="preserve">FTL||Supplier_327||Hub_89||FTL_SK-IT_1000</t>
  </si>
  <si>
    <t xml:space="preserve">FTL||Supplier_327||Hub_90||FTL_SK-DE_W_1000</t>
  </si>
  <si>
    <t xml:space="preserve">FTL||Supplier_328||Hub_86||FTL_PL-GB_2000</t>
  </si>
  <si>
    <t xml:space="preserve">FTL||Supplier_328||Hub_87||FTL_PL-ES_2000</t>
  </si>
  <si>
    <t xml:space="preserve">FTL||Supplier_328||Hub_88||FTL_PL-DE_W_1500</t>
  </si>
  <si>
    <t xml:space="preserve">LTL||Current_LTL||LTL_PL-DE_W||1500</t>
  </si>
  <si>
    <t xml:space="preserve">FTL||Supplier_328||Hub_89||FTL_PL-IT_1000</t>
  </si>
  <si>
    <t xml:space="preserve">FTL||Supplier_328||Hub_90||FTL_PL-DE_W_1000</t>
  </si>
  <si>
    <t xml:space="preserve">Supplier_329</t>
  </si>
  <si>
    <t xml:space="preserve">FTL||Supplier_329||Hub_86||FTL_PL-GB_2000</t>
  </si>
  <si>
    <t xml:space="preserve">FTL||Supplier_329||Hub_87||FTL_PL-ES_2000</t>
  </si>
  <si>
    <t xml:space="preserve">FTL||Supplier_329||Hub_88||FTL_PL-DE_W_1000</t>
  </si>
  <si>
    <t xml:space="preserve">FTL||Supplier_329||Hub_89||FTL_PL-IT_1500</t>
  </si>
  <si>
    <t xml:space="preserve">FTL||Supplier_329||Hub_90||FTL_PL-DE_W_1000</t>
  </si>
  <si>
    <t xml:space="preserve">FTL||Supplier_330||Hub_86||FTL_PL-GB_2000</t>
  </si>
  <si>
    <t xml:space="preserve">FTL||Supplier_330||Hub_87||FTL_PL-ES_2000</t>
  </si>
  <si>
    <t xml:space="preserve">FTL||Supplier_330||Hub_88||FTL_PL-DE_W_1000</t>
  </si>
  <si>
    <t xml:space="preserve">FTL||Supplier_330||Hub_89||FTL_PL-IT_1500</t>
  </si>
  <si>
    <t xml:space="preserve">FTL||Supplier_330||Hub_90||FTL_PL-DE_W_1000</t>
  </si>
  <si>
    <t xml:space="preserve">FTL||Supplier_331||Hub_86||FTL_PL-GB_2000</t>
  </si>
  <si>
    <t xml:space="preserve">FTL||Supplier_331||Hub_87||FTL_PL-ES_2000</t>
  </si>
  <si>
    <t xml:space="preserve">FTL||Supplier_331||Hub_88||FTL_PL-DE_W_1500</t>
  </si>
  <si>
    <t xml:space="preserve">FTL||Supplier_331||Hub_89||FTL_PL-IT_1000</t>
  </si>
  <si>
    <t xml:space="preserve">FTL||Supplier_331||Hub_90||FTL_PL-DE_W_1000</t>
  </si>
  <si>
    <t xml:space="preserve">Supplier_332</t>
  </si>
  <si>
    <t xml:space="preserve">FTL||Supplier_332||Hub_86||FTL_PL-GB_2000</t>
  </si>
  <si>
    <t xml:space="preserve">FTL||Supplier_332||Hub_87||FTL_PL-ES_2000</t>
  </si>
  <si>
    <t xml:space="preserve">FTL||Supplier_332||Hub_88||FTL_PL-DE_W_1000</t>
  </si>
  <si>
    <t xml:space="preserve">FTL||Supplier_332||Hub_89||FTL_PL-IT_1500</t>
  </si>
  <si>
    <t xml:space="preserve">FTL||Supplier_332||Hub_90||FTL_PL-DE_W_1000</t>
  </si>
  <si>
    <t xml:space="preserve">FTL||Supplier_333||Hub_86||FTL_PL-GB_2000</t>
  </si>
  <si>
    <t xml:space="preserve">FTL||Supplier_333||Hub_87||FTL_PL-ES_2000</t>
  </si>
  <si>
    <t xml:space="preserve">FTL||Supplier_333||Hub_88||FTL_PL-DE_W_1000</t>
  </si>
  <si>
    <t xml:space="preserve">FTL||Supplier_333||Hub_89||FTL_PL-IT_1500</t>
  </si>
  <si>
    <t xml:space="preserve">FTL||Supplier_333||Hub_90||FTL_PL-DE_W_1000</t>
  </si>
  <si>
    <t xml:space="preserve">Supplier_334</t>
  </si>
  <si>
    <t xml:space="preserve">FTL||Supplier_334||Hub_86||FTL_PL-GB_2000</t>
  </si>
  <si>
    <t xml:space="preserve">FTL||Supplier_334||Hub_87||FTL_PL-ES_2000</t>
  </si>
  <si>
    <t xml:space="preserve">FTL||Supplier_334||Hub_88||FTL_PL-DE_W_1000</t>
  </si>
  <si>
    <t xml:space="preserve">FTL||Supplier_334||Hub_89||FTL_PL-IT_1500</t>
  </si>
  <si>
    <t xml:space="preserve">FTL||Supplier_334||Hub_90||FTL_PL-DE_W_1000</t>
  </si>
  <si>
    <t xml:space="preserve">FTL||Supplier_335||Hub_86||FTL_HU-GB_2000</t>
  </si>
  <si>
    <t xml:space="preserve">FTL||Supplier_335||Hub_87||FTL_HU-ES_2000</t>
  </si>
  <si>
    <t xml:space="preserve">FTL||Supplier_335||Hub_88||FTL_HU-DE_W_1500</t>
  </si>
  <si>
    <t xml:space="preserve">FTL||Supplier_335||Hub_89||FTL_HU-IT_1000</t>
  </si>
  <si>
    <t xml:space="preserve">FTL||Supplier_335||Hub_90||FTL_HU-DE_W_1000</t>
  </si>
  <si>
    <t xml:space="preserve">Supplier_336</t>
  </si>
  <si>
    <t xml:space="preserve">FTL||Supplier_336||Hub_86||FTL_PL-GB_2000</t>
  </si>
  <si>
    <t xml:space="preserve">FTL||Supplier_336||Hub_87||FTL_PL-ES_2500</t>
  </si>
  <si>
    <t xml:space="preserve">LTL||Current_LTL||LTL_PL-ES||2500</t>
  </si>
  <si>
    <t xml:space="preserve">FTL||Supplier_336||Hub_88||FTL_PL-DE_W_1000</t>
  </si>
  <si>
    <t xml:space="preserve">FTL||Supplier_336||Hub_89||FTL_PL-IT_1500</t>
  </si>
  <si>
    <t xml:space="preserve">FTL||Supplier_336||Hub_90||FTL_PL-DE_W_1000</t>
  </si>
  <si>
    <t xml:space="preserve">FTL||Supplier_337||Hub_86||FTL_SK-GB_2000</t>
  </si>
  <si>
    <t xml:space="preserve">FTL||Supplier_337||Hub_87||FTL_SK-ES_2000</t>
  </si>
  <si>
    <t xml:space="preserve">FTL||Supplier_337||Hub_88||FTL_SK-DE_W_1500</t>
  </si>
  <si>
    <t xml:space="preserve">FTL||Supplier_337||Hub_89||FTL_SK-IT_1000</t>
  </si>
  <si>
    <t xml:space="preserve">FTL||Supplier_337||Hub_90||FTL_SK-DE_W_1000</t>
  </si>
  <si>
    <t xml:space="preserve">Supplier_338</t>
  </si>
  <si>
    <t xml:space="preserve">FTL||Supplier_338||Hub_86||FTL_SK-GB_2000</t>
  </si>
  <si>
    <t xml:space="preserve">FTL||Supplier_338||Hub_87||FTL_SK-ES_2000</t>
  </si>
  <si>
    <t xml:space="preserve">FTL||Supplier_338||Hub_88||FTL_SK-DE_W_1500</t>
  </si>
  <si>
    <t xml:space="preserve">FTL||Supplier_338||Hub_89||FTL_SK-IT_1000</t>
  </si>
  <si>
    <t xml:space="preserve">FTL||Supplier_338||Hub_90||FTL_SK-DE_W_1000</t>
  </si>
  <si>
    <t xml:space="preserve">Supplier_339</t>
  </si>
  <si>
    <t xml:space="preserve">FTL||Supplier_339||Hub_86||FTL_HU-GB_2000</t>
  </si>
  <si>
    <t xml:space="preserve">FTL||Supplier_339||Hub_87||FTL_HU-ES_2000</t>
  </si>
  <si>
    <t xml:space="preserve">FTL||Supplier_339||Hub_88||FTL_HU-DE_W_1500</t>
  </si>
  <si>
    <t xml:space="preserve">FTL||Supplier_339||Hub_89||FTL_HU-IT_1000</t>
  </si>
  <si>
    <t xml:space="preserve">FTL||Supplier_339||Hub_90||FTL_HU-DE_W_1000</t>
  </si>
  <si>
    <t xml:space="preserve">FTL||Supplier_340||Hub_86||FTL_PL-GB_2000</t>
  </si>
  <si>
    <t xml:space="preserve">FTL||Supplier_340||Hub_87||FTL_PL-ES_2500</t>
  </si>
  <si>
    <t xml:space="preserve">FTL||Supplier_340||Hub_88||FTL_PL-DE_W_1500</t>
  </si>
  <si>
    <t xml:space="preserve">FTL||Supplier_340||Hub_89||FTL_PL-IT_1500</t>
  </si>
  <si>
    <t xml:space="preserve">FTL||Supplier_340||Hub_90||FTL_PL-DE_W_1000</t>
  </si>
  <si>
    <t xml:space="preserve">FTL||Supplier_341||Hub_86||FTL_RO-GB_2500</t>
  </si>
  <si>
    <t xml:space="preserve">LTL||Current_LTL||LTL_RO-GB||2500</t>
  </si>
  <si>
    <t xml:space="preserve">FTL||Supplier_341||Hub_87||FTL_RO-ES_2000</t>
  </si>
  <si>
    <t xml:space="preserve">LTL||Current_LTL||LTL_RO-ES||2000</t>
  </si>
  <si>
    <t xml:space="preserve">FTL||Supplier_341||Hub_88||FTL_RO-DE_W_1500</t>
  </si>
  <si>
    <t xml:space="preserve">LTL||Current_LTL||LTL_RO-DE_W||1500</t>
  </si>
  <si>
    <t xml:space="preserve">FTL||Supplier_341||Hub_89||FTL_RO-IT_1000</t>
  </si>
  <si>
    <t xml:space="preserve">LTL||Current_LTL||LTL_RO-IT||1000</t>
  </si>
  <si>
    <t xml:space="preserve">FTL||Supplier_341||Hub_90||FTL_RO-DE_W_1000</t>
  </si>
  <si>
    <t xml:space="preserve">LTL||Current_LTL||LTL_RO-DE_W||1000</t>
  </si>
  <si>
    <t xml:space="preserve">FTL||Supplier_342||Hub_86||FTL_PL-GB_2000</t>
  </si>
  <si>
    <t xml:space="preserve">FTL||Supplier_342||Hub_87||FTL_PL-ES_2500</t>
  </si>
  <si>
    <t xml:space="preserve">FTL||Supplier_342||Hub_88||FTL_PL-DE_W_1500</t>
  </si>
  <si>
    <t xml:space="preserve">FTL||Supplier_342||Hub_89||FTL_PL-IT_1500</t>
  </si>
  <si>
    <t xml:space="preserve">FTL||Supplier_342||Hub_90||FTL_PL-DE_W_1000</t>
  </si>
  <si>
    <t xml:space="preserve">Supplier_343</t>
  </si>
  <si>
    <t xml:space="preserve">FTL||Supplier_343||Hub_86||FTL_PL-GB_2000</t>
  </si>
  <si>
    <t xml:space="preserve">FTL||Supplier_343||Hub_87||FTL_PL-ES_2500</t>
  </si>
  <si>
    <t xml:space="preserve">FTL||Supplier_343||Hub_88||FTL_PL-DE_W_1500</t>
  </si>
  <si>
    <t xml:space="preserve">FTL||Supplier_343||Hub_89||FTL_PL-IT_1500</t>
  </si>
  <si>
    <t xml:space="preserve">FTL||Supplier_343||Hub_90||FTL_PL-DE_W_1000</t>
  </si>
  <si>
    <t xml:space="preserve">FTL||Supplier_344||Hub_86||FTL_SK-GB_2000</t>
  </si>
  <si>
    <t xml:space="preserve">FTL||Supplier_344||Hub_87||FTL_SK-ES_2500</t>
  </si>
  <si>
    <t xml:space="preserve">LTL||Current_LTL||LTL_SK-ES||2500</t>
  </si>
  <si>
    <t xml:space="preserve">FTL||Supplier_344||Hub_88||FTL_SK-DE_W_1500</t>
  </si>
  <si>
    <t xml:space="preserve">FTL||Supplier_344||Hub_89||FTL_SK-IT_1500</t>
  </si>
  <si>
    <t xml:space="preserve">LTL||Current_LTL||LTL_SK-IT||1500</t>
  </si>
  <si>
    <t xml:space="preserve">FTL||Supplier_344||Hub_90||FTL_SK-DE_W_1000</t>
  </si>
  <si>
    <t xml:space="preserve">FTL||Supplier_345||Hub_86||FTL_RO-GB_2500</t>
  </si>
  <si>
    <t xml:space="preserve">FTL||Supplier_345||Hub_87||FTL_RO-ES_2000</t>
  </si>
  <si>
    <t xml:space="preserve">FTL||Supplier_345||Hub_88||FTL_RO-DE_W_1500</t>
  </si>
  <si>
    <t xml:space="preserve">FTL||Supplier_345||Hub_89||FTL_RO-IT_1000</t>
  </si>
  <si>
    <t xml:space="preserve">FTL||Supplier_345||Hub_90||FTL_RO-DE_W_1000</t>
  </si>
  <si>
    <t xml:space="preserve">Supplier_346</t>
  </si>
  <si>
    <t xml:space="preserve">FTL||Supplier_346||Hub_86||FTL_SK-GB_2500</t>
  </si>
  <si>
    <t xml:space="preserve">LTL||Current_LTL||LTL_SK-GB||2500</t>
  </si>
  <si>
    <t xml:space="preserve">FTL||Supplier_346||Hub_87||FTL_SK-ES_2500</t>
  </si>
  <si>
    <t xml:space="preserve">FTL||Supplier_346||Hub_88||FTL_SK-DE_W_1500</t>
  </si>
  <si>
    <t xml:space="preserve">FTL||Supplier_346||Hub_89||FTL_SK-IT_1500</t>
  </si>
  <si>
    <t xml:space="preserve">FTL||Supplier_346||Hub_90||FTL_SK-DE_W_1000</t>
  </si>
  <si>
    <t xml:space="preserve">FTL||Supplier_347||Hub_86||FTL_RO-GB_2500</t>
  </si>
  <si>
    <t xml:space="preserve">FTL||Supplier_347||Hub_87||FTL_RO-ES_2000</t>
  </si>
  <si>
    <t xml:space="preserve">FTL||Supplier_347||Hub_88||FTL_RO-DE_W_1500</t>
  </si>
  <si>
    <t xml:space="preserve">FTL||Supplier_347||Hub_89||FTL_RO-IT_1000</t>
  </si>
  <si>
    <t xml:space="preserve">FTL||Supplier_347||Hub_90||FTL_RO-DE_W_1000</t>
  </si>
  <si>
    <t xml:space="preserve">FTL||Supplier_348||Hub_86||FTL_HU-GB_2500</t>
  </si>
  <si>
    <t xml:space="preserve">LTL||Current_LTL||LTL_HU-GB||2500</t>
  </si>
  <si>
    <t xml:space="preserve">FTL||Supplier_348||Hub_87||FTL_HU-ES_2500</t>
  </si>
  <si>
    <t xml:space="preserve">LTL||Current_LTL||LTL_HU-ES||2500</t>
  </si>
  <si>
    <t xml:space="preserve">FTL||Supplier_348||Hub_88||FTL_HU-DE_W_1500</t>
  </si>
  <si>
    <t xml:space="preserve">FTL||Supplier_348||Hub_89||FTL_HU-IT_1500</t>
  </si>
  <si>
    <t xml:space="preserve">LTL||Current_LTL||LTL_HU-IT||1500</t>
  </si>
  <si>
    <t xml:space="preserve">FTL||Supplier_348||Hub_90||FTL_HU-DE_W_1000</t>
  </si>
  <si>
    <t xml:space="preserve">FTL||Supplier_349||Hub_86||FTL_SK-GB_2500</t>
  </si>
  <si>
    <t xml:space="preserve">FTL||Supplier_349||Hub_87||FTL_SK-ES_2500</t>
  </si>
  <si>
    <t xml:space="preserve">FTL||Supplier_349||Hub_88||FTL_SK-DE_W_1500</t>
  </si>
  <si>
    <t xml:space="preserve">FTL||Supplier_349||Hub_89||FTL_SK-IT_1500</t>
  </si>
  <si>
    <t xml:space="preserve">FTL||Supplier_349||Hub_90||FTL_SK-DE_W_1000</t>
  </si>
  <si>
    <t xml:space="preserve">FTL||Supplier_350||Hub_86||FTL_PL-GB_2000</t>
  </si>
  <si>
    <t xml:space="preserve">FTL||Supplier_350||Hub_87||FTL_PL-ES_2500</t>
  </si>
  <si>
    <t xml:space="preserve">FTL||Supplier_350||Hub_88||FTL_PL-DE_W_1500</t>
  </si>
  <si>
    <t xml:space="preserve">FTL||Supplier_350||Hub_89||FTL_PL-IT_1500</t>
  </si>
  <si>
    <t xml:space="preserve">FTL||Supplier_350||Hub_90||FTL_PL-DE_W_1000</t>
  </si>
  <si>
    <t xml:space="preserve">FTL||Supplier_351||Hub_86||FTL_PL-GB_2500</t>
  </si>
  <si>
    <t xml:space="preserve">LTL||Current_LTL||LTL_PL-GB||2500</t>
  </si>
  <si>
    <t xml:space="preserve">FTL||Supplier_351||Hub_87||FTL_PL-ES_2500</t>
  </si>
  <si>
    <t xml:space="preserve">FTL||Supplier_351||Hub_88||FTL_PL-DE_W_1500</t>
  </si>
  <si>
    <t xml:space="preserve">FTL||Supplier_351||Hub_89||FTL_PL-IT_1500</t>
  </si>
  <si>
    <t xml:space="preserve">FTL||Supplier_351||Hub_90||FTL_PL-DE_W_1000</t>
  </si>
  <si>
    <t xml:space="preserve">FTL||Supplier_352||Hub_86||FTL_RO-GB_2500</t>
  </si>
  <si>
    <t xml:space="preserve">FTL||Supplier_352||Hub_87||FTL_RO-ES_2500</t>
  </si>
  <si>
    <t xml:space="preserve">LTL||Current_LTL||LTL_RO-ES||2500</t>
  </si>
  <si>
    <t xml:space="preserve">FTL||Supplier_352||Hub_88||FTL_RO-DE_W_2000</t>
  </si>
  <si>
    <t xml:space="preserve">LTL||Current_LTL||LTL_RO-DE_W||2000</t>
  </si>
  <si>
    <t xml:space="preserve">FTL||Supplier_352||Hub_89||FTL_RO-IT_1500</t>
  </si>
  <si>
    <t xml:space="preserve">LTL||Current_LTL||LTL_RO-IT||1500</t>
  </si>
  <si>
    <t xml:space="preserve">FTL||Supplier_352||Hub_90||FTL_RO-DE_W_1500</t>
  </si>
  <si>
    <t xml:space="preserve">FTL||Supplier_353||Hub_86||FTL_RO-GB_2500</t>
  </si>
  <si>
    <t xml:space="preserve">FTL||Supplier_353||Hub_87||FTL_RO-ES_2500</t>
  </si>
  <si>
    <t xml:space="preserve">FTL||Supplier_353||Hub_88||FTL_RO-DE_W_2000</t>
  </si>
  <si>
    <t xml:space="preserve">FTL||Supplier_353||Hub_89||FTL_RO-IT_1500</t>
  </si>
  <si>
    <t xml:space="preserve">FTL||Supplier_353||Hub_90||FTL_RO-DE_W_1500</t>
  </si>
  <si>
    <t xml:space="preserve">Supplier_354</t>
  </si>
  <si>
    <t xml:space="preserve">FTL||Supplier_354||Hub_86||FTL_RO-GB_2500</t>
  </si>
  <si>
    <t xml:space="preserve">FTL||Supplier_354||Hub_87||FTL_RO-ES_2500</t>
  </si>
  <si>
    <t xml:space="preserve">FTL||Supplier_354||Hub_88||FTL_RO-DE_W_2000</t>
  </si>
  <si>
    <t xml:space="preserve">FTL||Supplier_354||Hub_89||FTL_RO-IT_1500</t>
  </si>
  <si>
    <t xml:space="preserve">FTL||Supplier_354||Hub_90||FTL_RO-DE_W_1500</t>
  </si>
  <si>
    <t xml:space="preserve">FTL||Supplier_355||Hub_86||FTL_BG-GB_3000</t>
  </si>
  <si>
    <t xml:space="preserve">LTL||Current_LTL||LTL_BG-GB||3000</t>
  </si>
  <si>
    <t xml:space="preserve">FTL||Supplier_355||Hub_87||FTL_BG-ES_2500</t>
  </si>
  <si>
    <t xml:space="preserve">LTL||Current_LTL||LTL_BG-ES||2500</t>
  </si>
  <si>
    <t xml:space="preserve">FTL||Supplier_355||Hub_88||FTL_BG-DE_W_2000</t>
  </si>
  <si>
    <t xml:space="preserve">LTL||Current_LTL||LTL_BG-DE_W||2000</t>
  </si>
  <si>
    <t xml:space="preserve">FTL||Supplier_355||Hub_89||FTL_BG-IT_1500</t>
  </si>
  <si>
    <t xml:space="preserve">LTL||Current_LTL||LTL_BG-IT||1500</t>
  </si>
  <si>
    <t xml:space="preserve">FTL||Supplier_355||Hub_90||FTL_BG-DE_W_1500</t>
  </si>
  <si>
    <t xml:space="preserve">LTL||Current_LTL||LTL_BG-DE_W||1500</t>
  </si>
  <si>
    <t xml:space="preserve">FTL||Supplier_356||Hub_86||FTL_RO-GB_3000</t>
  </si>
  <si>
    <t xml:space="preserve">LTL||Current_LTL||LTL_RO-GB||3000</t>
  </si>
  <si>
    <t xml:space="preserve">FTL||Supplier_356||Hub_87||FTL_RO-ES_2500</t>
  </si>
  <si>
    <t xml:space="preserve">FTL||Supplier_356||Hub_88||FTL_RO-DE_W_2000</t>
  </si>
  <si>
    <t xml:space="preserve">FTL||Supplier_356||Hub_89||FTL_RO-IT_1500</t>
  </si>
  <si>
    <t xml:space="preserve">FTL||Supplier_356||Hub_90||FTL_RO-DE_W_1500</t>
  </si>
  <si>
    <t xml:space="preserve">FTL||Supplier_357||Hub_86||FTL_MD-GB_3000</t>
  </si>
  <si>
    <t xml:space="preserve">LTL||Current_LTL||LTL_MD-GB||3000</t>
  </si>
  <si>
    <t xml:space="preserve">FTL||Supplier_357||Hub_87||FTL_MD-ES_3000</t>
  </si>
  <si>
    <t xml:space="preserve">LTL||Current_LTL||LTL_MD-ES||3000</t>
  </si>
  <si>
    <t xml:space="preserve">FTL||Supplier_357||Hub_88||FTL_MD-DE_W_2000</t>
  </si>
  <si>
    <t xml:space="preserve">LTL||Current_LTL||LTL_MD-DE_W||2000</t>
  </si>
  <si>
    <t xml:space="preserve">FTL||Supplier_357||Hub_89||FTL_MD-IT_2000</t>
  </si>
  <si>
    <t xml:space="preserve">LTL||Current_LTL||LTL_MD-IT||2000</t>
  </si>
  <si>
    <t xml:space="preserve">FTL||Supplier_357||Hub_90||FTL_MD-DE_W_1500</t>
  </si>
  <si>
    <t xml:space="preserve">LTL||Current_LTL||LTL_MD-DE_W||1500</t>
  </si>
  <si>
    <t xml:space="preserve">FTL||Supplier_358||Hub_86||FTL_TR-GB_6000</t>
  </si>
  <si>
    <t xml:space="preserve">LTL||Current_LTL||LTL_TR-GB||6000</t>
  </si>
  <si>
    <t xml:space="preserve">FTL||Supplier_358||Hub_87||FTL_TR-ES_3000</t>
  </si>
  <si>
    <t xml:space="preserve">LTL||Current_LTL||LTL_TR-ES||3000</t>
  </si>
  <si>
    <t xml:space="preserve">FTL||Supplier_358||Hub_88||FTL_TR-DE_W_2500</t>
  </si>
  <si>
    <t xml:space="preserve">LTL||Current_LTL||LTL_TR-DE_W||2500</t>
  </si>
  <si>
    <t xml:space="preserve">FTL||Supplier_358||Hub_89||FTL_TR-IT_2000</t>
  </si>
  <si>
    <t xml:space="preserve">LTL||Current_LTL||LTL_TR-IT||2000</t>
  </si>
  <si>
    <t xml:space="preserve">FTL||Supplier_358||Hub_90||FTL_TR-DE_W_2000</t>
  </si>
  <si>
    <t xml:space="preserve">LTL||Current_LTL||LTL_TR-DE_W||2000</t>
  </si>
  <si>
    <t xml:space="preserve">FTL||Supplier_359||Hub_86||FTL_CZ-GB_1500</t>
  </si>
  <si>
    <t xml:space="preserve">FTL||Supplier_359||Hub_87||FTL_CZ-ES_1500</t>
  </si>
  <si>
    <t xml:space="preserve">FTL||Supplier_359||Hub_88||FTL_CZ-DE_W_500</t>
  </si>
  <si>
    <t xml:space="preserve">FTL||Supplier_359||Hub_89||FTL_CZ-IT_1000</t>
  </si>
  <si>
    <t xml:space="preserve">FTL||Supplier_359||Hub_90||FTL_CZ-DE_W_250</t>
  </si>
  <si>
    <t xml:space="preserve">Supplier_360</t>
  </si>
  <si>
    <t xml:space="preserve">FTL||Supplier_360||Hub_86||FTL_CZ-GB_2000</t>
  </si>
  <si>
    <t xml:space="preserve">FTL||Supplier_360||Hub_87||FTL_CZ-ES_2000</t>
  </si>
  <si>
    <t xml:space="preserve">FTL||Supplier_360||Hub_88||FTL_CZ-DE_W_1000</t>
  </si>
  <si>
    <t xml:space="preserve">FTL||Supplier_360||Hub_89||FTL_CZ-IT_1000</t>
  </si>
  <si>
    <t xml:space="preserve">FTL||Supplier_360||Hub_90||FTL_CZ-DE_W_500</t>
  </si>
  <si>
    <t xml:space="preserve">FTL||Supplier_361||Hub_86||FTL_DE_W-GB_1000</t>
  </si>
  <si>
    <t xml:space="preserve">FTL||Supplier_361||Hub_87||FTL_DE_W-ES_1500</t>
  </si>
  <si>
    <t xml:space="preserve">FTL||Supplier_361||Hub_88||FTL_DE_W-DE_W_100</t>
  </si>
  <si>
    <t xml:space="preserve">FTL||Supplier_361||Hub_89||FTL_DE_W-IT_1000</t>
  </si>
  <si>
    <t xml:space="preserve">FTL||Supplier_361||Hub_90||FTL_DE_W-DE_W_500</t>
  </si>
  <si>
    <t xml:space="preserve">Supplier_362</t>
  </si>
  <si>
    <t xml:space="preserve">FTL||Supplier_362||Hub_86||FTL_DE_W-GB_1500</t>
  </si>
  <si>
    <t xml:space="preserve">FTL||Supplier_362||Hub_87||FTL_DE_W-ES_1500</t>
  </si>
  <si>
    <t xml:space="preserve">FTL||Supplier_362||Hub_88||FTL_DE_W-DE_W_1000</t>
  </si>
  <si>
    <t xml:space="preserve">FTL||Supplier_362||Hub_89||FTL_DE_W-IT_500</t>
  </si>
  <si>
    <t xml:space="preserve">FTL||Supplier_362||Hub_90||FTL_DE_W-DE_W_250</t>
  </si>
  <si>
    <t xml:space="preserve">FTL||Supplier_363||Hub_86||FTL_PL-GB_2000</t>
  </si>
  <si>
    <t xml:space="preserve">FTL||Supplier_363||Hub_87||FTL_PL-ES_2000</t>
  </si>
  <si>
    <t xml:space="preserve">FTL||Supplier_363||Hub_88||FTL_PL-DE_W_1000</t>
  </si>
  <si>
    <t xml:space="preserve">FTL||Supplier_363||Hub_89||FTL_PL-IT_1500</t>
  </si>
  <si>
    <t xml:space="preserve">FTL||Supplier_363||Hub_90||FTL_PL-DE_W_1000</t>
  </si>
  <si>
    <t xml:space="preserve">FTL||Supplier_364||Hub_86||FTL_CZ-GB_1500</t>
  </si>
  <si>
    <t xml:space="preserve">FTL||Supplier_364||Hub_87||FTL_CZ-ES_2000</t>
  </si>
  <si>
    <t xml:space="preserve">FTL||Supplier_364||Hub_88||FTL_CZ-DE_W_1000</t>
  </si>
  <si>
    <t xml:space="preserve">FTL||Supplier_364||Hub_89||FTL_CZ-IT_1000</t>
  </si>
  <si>
    <t xml:space="preserve">FTL||Supplier_364||Hub_90||FTL_CZ-DE_W_250</t>
  </si>
  <si>
    <t xml:space="preserve">FTL||Supplier_365||Hub_86||FTL_DE_W-GB_1500</t>
  </si>
  <si>
    <t xml:space="preserve">FTL||Supplier_365||Hub_87||FTL_DE_W-ES_1500</t>
  </si>
  <si>
    <t xml:space="preserve">FTL||Supplier_365||Hub_88||FTL_DE_W-DE_W_500</t>
  </si>
  <si>
    <t xml:space="preserve">FTL||Supplier_365||Hub_89||FTL_DE_W-IT_1000</t>
  </si>
  <si>
    <t xml:space="preserve">FTL||Supplier_365||Hub_90||FTL_DE_W-DE_W_100</t>
  </si>
  <si>
    <t xml:space="preserve">FTL||Supplier_366||Hub_86||FTL_CZ-GB_1500</t>
  </si>
  <si>
    <t xml:space="preserve">FTL||Supplier_366||Hub_87||FTL_CZ-ES_1500</t>
  </si>
  <si>
    <t xml:space="preserve">FTL||Supplier_366||Hub_88||FTL_CZ-DE_W_500</t>
  </si>
  <si>
    <t xml:space="preserve">FTL||Supplier_366||Hub_89||FTL_CZ-IT_1000</t>
  </si>
  <si>
    <t xml:space="preserve">FTL||Supplier_366||Hub_90||FTL_CZ-DE_W_250</t>
  </si>
  <si>
    <t xml:space="preserve">Supplier_367</t>
  </si>
  <si>
    <t xml:space="preserve">FTL||Supplier_367||Hub_86||FTL_HU-GB_2000</t>
  </si>
  <si>
    <t xml:space="preserve">FTL||Supplier_367||Hub_87||FTL_HU-ES_2000</t>
  </si>
  <si>
    <t xml:space="preserve">FTL||Supplier_367||Hub_88||FTL_HU-DE_W_1000</t>
  </si>
  <si>
    <t xml:space="preserve">FTL||Supplier_367||Hub_89||FTL_HU-IT_1000</t>
  </si>
  <si>
    <t xml:space="preserve">FTL||Supplier_367||Hub_90||FTL_HU-DE_W_500</t>
  </si>
  <si>
    <t xml:space="preserve">Supplier_368</t>
  </si>
  <si>
    <t xml:space="preserve">FTL||Supplier_368||Hub_86||FTL_CZ-GB_1500</t>
  </si>
  <si>
    <t xml:space="preserve">FTL||Supplier_368||Hub_87||FTL_CZ-ES_2000</t>
  </si>
  <si>
    <t xml:space="preserve">FTL||Supplier_368||Hub_88||FTL_CZ-DE_W_1000</t>
  </si>
  <si>
    <t xml:space="preserve">FTL||Supplier_368||Hub_89||FTL_CZ-IT_1000</t>
  </si>
  <si>
    <t xml:space="preserve">FTL||Supplier_368||Hub_90||FTL_CZ-DE_W_250</t>
  </si>
  <si>
    <t xml:space="preserve">Supplier_369</t>
  </si>
  <si>
    <t xml:space="preserve">FTL||Supplier_369||Hub_86||FTL_DE_W-GB_1500</t>
  </si>
  <si>
    <t xml:space="preserve">FTL||Supplier_369||Hub_87||FTL_DE_W-ES_2000</t>
  </si>
  <si>
    <t xml:space="preserve">FTL||Supplier_369||Hub_88||FTL_DE_W-DE_W_500</t>
  </si>
  <si>
    <t xml:space="preserve">FTL||Supplier_369||Hub_89||FTL_DE_W-IT_1500</t>
  </si>
  <si>
    <t xml:space="preserve">FTL||Supplier_369||Hub_90||FTL_DE_W-DE_W_500</t>
  </si>
  <si>
    <t xml:space="preserve">Supplier_370</t>
  </si>
  <si>
    <t xml:space="preserve">FTL||Supplier_370||Hub_86||FTL_DE_W-GB_1500</t>
  </si>
  <si>
    <t xml:space="preserve">FTL||Supplier_370||Hub_87||FTL_DE_W-ES_1500</t>
  </si>
  <si>
    <t xml:space="preserve">FTL||Supplier_370||Hub_88||FTL_DE_W-DE_W_500</t>
  </si>
  <si>
    <t xml:space="preserve">FTL||Supplier_370||Hub_89||FTL_DE_W-IT_1000</t>
  </si>
  <si>
    <t xml:space="preserve">FTL||Supplier_370||Hub_90||FTL_DE_W-DE_W_500</t>
  </si>
  <si>
    <t xml:space="preserve">Supplier_371</t>
  </si>
  <si>
    <t xml:space="preserve">FTL||Supplier_371||Hub_86||FTL_UA-GB_2500</t>
  </si>
  <si>
    <t xml:space="preserve">LTL||Current_LTL||LTL_UA-GB||2500</t>
  </si>
  <si>
    <t xml:space="preserve">FTL||Supplier_371||Hub_87||FTL_UA-ES_2500</t>
  </si>
  <si>
    <t xml:space="preserve">LTL||Current_LTL||LTL_UA-ES||2500</t>
  </si>
  <si>
    <t xml:space="preserve">FTL||Supplier_371||Hub_88||FTL_UA-DE_W_1500</t>
  </si>
  <si>
    <t xml:space="preserve">LTL||Current_LTL||LTL_UA-DE_W||1500</t>
  </si>
  <si>
    <t xml:space="preserve">FTL||Supplier_371||Hub_89||FTL_UA-IT_1500</t>
  </si>
  <si>
    <t xml:space="preserve">LTL||Current_LTL||LTL_UA-IT||1500</t>
  </si>
  <si>
    <t xml:space="preserve">FTL||Supplier_371||Hub_90||FTL_UA-DE_W_1500</t>
  </si>
  <si>
    <t xml:space="preserve">Supplier_372</t>
  </si>
  <si>
    <t xml:space="preserve">FTL||Supplier_372||Hub_86||FTL_GB-GB_100</t>
  </si>
  <si>
    <t xml:space="preserve">FTL||Supplier_372||Hub_87||FTL_GB-ES_2000</t>
  </si>
  <si>
    <t xml:space="preserve">FTL||Supplier_372||Hub_88||FTL_GB-DE_W_1000</t>
  </si>
  <si>
    <t xml:space="preserve">FTL||Supplier_372||Hub_89||FTL_GB-IT_2000</t>
  </si>
  <si>
    <t xml:space="preserve">FTL||Supplier_372||Hub_90||FTL_GB-DE_W_1500</t>
  </si>
  <si>
    <t xml:space="preserve">Supplier_373</t>
  </si>
  <si>
    <t xml:space="preserve">FTL||Supplier_373||Hub_86||FTL_DE_W-GB_1000</t>
  </si>
  <si>
    <t xml:space="preserve">FTL||Supplier_373||Hub_87||FTL_DE_W-ES_1500</t>
  </si>
  <si>
    <t xml:space="preserve">FTL||Supplier_373||Hub_88||FTL_DE_W-DE_W_500</t>
  </si>
  <si>
    <t xml:space="preserve">FTL||Supplier_373||Hub_89||FTL_DE_W-IT_1000</t>
  </si>
  <si>
    <t xml:space="preserve">FTL||Supplier_373||Hub_90||FTL_DE_W-DE_W_500</t>
  </si>
  <si>
    <t xml:space="preserve">Supplier_374</t>
  </si>
  <si>
    <t xml:space="preserve">FTL||Supplier_374||Hub_86||FTL_DE_W-GB_1500</t>
  </si>
  <si>
    <t xml:space="preserve">FTL||Supplier_374||Hub_87||FTL_DE_W-ES_1500</t>
  </si>
  <si>
    <t xml:space="preserve">FTL||Supplier_374||Hub_88||FTL_DE_W-DE_W_500</t>
  </si>
  <si>
    <t xml:space="preserve">FTL||Supplier_374||Hub_89||FTL_DE_W-IT_1000</t>
  </si>
  <si>
    <t xml:space="preserve">FTL||Supplier_374||Hub_90||FTL_DE_W-DE_W_500</t>
  </si>
  <si>
    <t xml:space="preserve">Supplier_375</t>
  </si>
  <si>
    <t xml:space="preserve">FTL||Supplier_375||Hub_86||FTL_BX-GB_1000</t>
  </si>
  <si>
    <t xml:space="preserve">FTL||Supplier_375||Hub_87||FTL_BX-ES_1500</t>
  </si>
  <si>
    <t xml:space="preserve">FTL||Supplier_375||Hub_88||FTL_BX-DE_W_250</t>
  </si>
  <si>
    <t xml:space="preserve">FTL||Supplier_375||Hub_89||FTL_BX-IT_1000</t>
  </si>
  <si>
    <t xml:space="preserve">FTL||Supplier_375||Hub_90||FTL_BX-DE_W_1000</t>
  </si>
  <si>
    <t xml:space="preserve">Supplier_376</t>
  </si>
  <si>
    <t xml:space="preserve">FTL||Supplier_376||Hub_86||FTL_DE_W-GB_1500</t>
  </si>
  <si>
    <t xml:space="preserve">FTL||Supplier_376||Hub_87||FTL_DE_W-ES_2000</t>
  </si>
  <si>
    <t xml:space="preserve">FTL||Supplier_376||Hub_88||FTL_DE_W-DE_W_500</t>
  </si>
  <si>
    <t xml:space="preserve">FTL||Supplier_376||Hub_89||FTL_DE_W-IT_1000</t>
  </si>
  <si>
    <t xml:space="preserve">FTL||Supplier_376||Hub_90||FTL_DE_W-DE_W_500</t>
  </si>
  <si>
    <t xml:space="preserve">Supplier_377</t>
  </si>
  <si>
    <t xml:space="preserve">FTL||Supplier_377||Hub_86||FTL_DE_W-GB_1500</t>
  </si>
  <si>
    <t xml:space="preserve">FTL||Supplier_377||Hub_87||FTL_DE_W-ES_1500</t>
  </si>
  <si>
    <t xml:space="preserve">FTL||Supplier_377||Hub_88||FTL_DE_W-DE_W_500</t>
  </si>
  <si>
    <t xml:space="preserve">FTL||Supplier_377||Hub_89||FTL_DE_W-IT_1000</t>
  </si>
  <si>
    <t xml:space="preserve">FTL||Supplier_377||Hub_90||FTL_DE_W-DE_W_250</t>
  </si>
  <si>
    <t xml:space="preserve">Supplier_378</t>
  </si>
  <si>
    <t xml:space="preserve">FTL||Supplier_378||Hub_86||FTL_DE_W-GB_1000</t>
  </si>
  <si>
    <t xml:space="preserve">FTL||Supplier_378||Hub_87||FTL_DE_W-ES_1500</t>
  </si>
  <si>
    <t xml:space="preserve">FTL||Supplier_378||Hub_88||FTL_DE_W-DE_W_250</t>
  </si>
  <si>
    <t xml:space="preserve">FTL||Supplier_378||Hub_89||FTL_DE_W-IT_1000</t>
  </si>
  <si>
    <t xml:space="preserve">FTL||Supplier_378||Hub_90||FTL_DE_W-DE_W_500</t>
  </si>
  <si>
    <t xml:space="preserve">Supplier_379</t>
  </si>
  <si>
    <t xml:space="preserve">FTL||Supplier_379||Hub_86||FTL_DE_W-GB_1500</t>
  </si>
  <si>
    <t xml:space="preserve">FTL||Supplier_379||Hub_87||FTL_DE_W-ES_2000</t>
  </si>
  <si>
    <t xml:space="preserve">FTL||Supplier_379||Hub_88||FTL_DE_W-DE_W_500</t>
  </si>
  <si>
    <t xml:space="preserve">FTL||Supplier_379||Hub_89||FTL_DE_W-IT_1000</t>
  </si>
  <si>
    <t xml:space="preserve">FTL||Supplier_379||Hub_90||FTL_DE_W-DE_W_250</t>
  </si>
  <si>
    <t xml:space="preserve">Supplier_380</t>
  </si>
  <si>
    <t xml:space="preserve">FTL||Supplier_380||Hub_86||FTL_DE_W-GB_1500</t>
  </si>
  <si>
    <t xml:space="preserve">FTL||Supplier_380||Hub_87||FTL_DE_W-ES_1500</t>
  </si>
  <si>
    <t xml:space="preserve">FTL||Supplier_380||Hub_88||FTL_DE_W-DE_W_1000</t>
  </si>
  <si>
    <t xml:space="preserve">FTL||Supplier_380||Hub_89||FTL_DE_W-IT_500</t>
  </si>
  <si>
    <t xml:space="preserve">FTL||Supplier_380||Hub_90||FTL_DE_W-DE_W_250</t>
  </si>
  <si>
    <t xml:space="preserve">Supplier_381</t>
  </si>
  <si>
    <t xml:space="preserve">FTL||Supplier_381||Hub_86||FTL_CZ-GB_1500</t>
  </si>
  <si>
    <t xml:space="preserve">FTL||Supplier_381||Hub_87||FTL_CZ-ES_2000</t>
  </si>
  <si>
    <t xml:space="preserve">FTL||Supplier_381||Hub_88||FTL_CZ-DE_W_1000</t>
  </si>
  <si>
    <t xml:space="preserve">FTL||Supplier_381||Hub_89||FTL_CZ-IT_1000</t>
  </si>
  <si>
    <t xml:space="preserve">FTL||Supplier_381||Hub_90||FTL_CZ-DE_W_500</t>
  </si>
  <si>
    <t xml:space="preserve">Supplier_382</t>
  </si>
  <si>
    <t xml:space="preserve">FTL||Supplier_382||Hub_86||FTL_PL-GB_2000</t>
  </si>
  <si>
    <t xml:space="preserve">FTL||Supplier_382||Hub_87||FTL_PL-ES_2500</t>
  </si>
  <si>
    <t xml:space="preserve">FTL||Supplier_382||Hub_88||FTL_PL-DE_W_1000</t>
  </si>
  <si>
    <t xml:space="preserve">FTL||Supplier_382||Hub_89||FTL_PL-IT_1500</t>
  </si>
  <si>
    <t xml:space="preserve">FTL||Supplier_382||Hub_90||FTL_PL-DE_W_1000</t>
  </si>
  <si>
    <t xml:space="preserve">Supplier_383</t>
  </si>
  <si>
    <t xml:space="preserve">FTL||Supplier_383||Hub_86||FTL_DE_W-GB_1500</t>
  </si>
  <si>
    <t xml:space="preserve">FTL||Supplier_383||Hub_87||FTL_DE_W-ES_1500</t>
  </si>
  <si>
    <t xml:space="preserve">FTL||Supplier_383||Hub_88||FTL_DE_W-DE_W_500</t>
  </si>
  <si>
    <t xml:space="preserve">FTL||Supplier_383||Hub_89||FTL_DE_W-IT_1000</t>
  </si>
  <si>
    <t xml:space="preserve">FTL||Supplier_383||Hub_90||FTL_DE_W-DE_W_500</t>
  </si>
  <si>
    <t xml:space="preserve">Supplier_384</t>
  </si>
  <si>
    <t xml:space="preserve">FTL||Supplier_384||Hub_86||FTL_DE_W-GB_1000</t>
  </si>
  <si>
    <t xml:space="preserve">FTL||Supplier_384||Hub_87||FTL_DE_W-ES_2000</t>
  </si>
  <si>
    <t xml:space="preserve">FTL||Supplier_384||Hub_88||FTL_DE_W-DE_W_250</t>
  </si>
  <si>
    <t xml:space="preserve">FTL||Supplier_384||Hub_89||FTL_DE_W-IT_1500</t>
  </si>
  <si>
    <t xml:space="preserve">FTL||Supplier_384||Hub_90||FTL_DE_W-DE_W_1000</t>
  </si>
  <si>
    <t xml:space="preserve">Supplier_385</t>
  </si>
  <si>
    <t xml:space="preserve">FTL||Supplier_385||Hub_86||FTL_DE_W-GB_1500</t>
  </si>
  <si>
    <t xml:space="preserve">FTL||Supplier_385||Hub_87||FTL_DE_W-ES_2000</t>
  </si>
  <si>
    <t xml:space="preserve">FTL||Supplier_385||Hub_88||FTL_DE_W-DE_W_1000</t>
  </si>
  <si>
    <t xml:space="preserve">FTL||Supplier_385||Hub_89||FTL_DE_W-IT_1500</t>
  </si>
  <si>
    <t xml:space="preserve">FTL||Supplier_385||Hub_90||FTL_DE_W-DE_W_500</t>
  </si>
  <si>
    <t xml:space="preserve">Supplier_386</t>
  </si>
  <si>
    <t xml:space="preserve">FTL||Supplier_386||Hub_86||FTL_DE_W-GB_1500</t>
  </si>
  <si>
    <t xml:space="preserve">FTL||Supplier_386||Hub_87||FTL_DE_W-ES_1500</t>
  </si>
  <si>
    <t xml:space="preserve">FTL||Supplier_386||Hub_88||FTL_DE_W-DE_W_500</t>
  </si>
  <si>
    <t xml:space="preserve">FTL||Supplier_386||Hub_89||FTL_DE_W-IT_500</t>
  </si>
  <si>
    <t xml:space="preserve">FTL||Supplier_386||Hub_90||FTL_DE_W-DE_W_250</t>
  </si>
  <si>
    <t xml:space="preserve">Supplier_387</t>
  </si>
  <si>
    <t xml:space="preserve">FTL||Supplier_387||Hub_86||FTL_BK-GB_2000</t>
  </si>
  <si>
    <t xml:space="preserve">FTL||Supplier_387||Hub_87||FTL_BK-ES_1500</t>
  </si>
  <si>
    <t xml:space="preserve">FTL||Supplier_387||Hub_88||FTL_BK-DE_W_1000</t>
  </si>
  <si>
    <t xml:space="preserve">FTL||Supplier_387||Hub_89||FTL_BK-IT_500</t>
  </si>
  <si>
    <t xml:space="preserve">FTL||Supplier_387||Hub_90||FTL_BK-DE_W_500</t>
  </si>
  <si>
    <t xml:space="preserve">Supplier_388</t>
  </si>
  <si>
    <t xml:space="preserve">FTL||Supplier_388||Hub_86||FTL_CZ-GB_1500</t>
  </si>
  <si>
    <t xml:space="preserve">FTL||Supplier_388||Hub_87||FTL_CZ-ES_2000</t>
  </si>
  <si>
    <t xml:space="preserve">FTL||Supplier_388||Hub_88||FTL_CZ-DE_W_1000</t>
  </si>
  <si>
    <t xml:space="preserve">FTL||Supplier_388||Hub_89||FTL_CZ-IT_1000</t>
  </si>
  <si>
    <t xml:space="preserve">FTL||Supplier_388||Hub_90||FTL_CZ-DE_W_250</t>
  </si>
  <si>
    <t xml:space="preserve">Supplier_389</t>
  </si>
  <si>
    <t xml:space="preserve">FTL||Supplier_389||Hub_86||FTL_CZ-GB_1500</t>
  </si>
  <si>
    <t xml:space="preserve">FTL||Supplier_389||Hub_87||FTL_CZ-ES_2000</t>
  </si>
  <si>
    <t xml:space="preserve">FTL||Supplier_389||Hub_88||FTL_CZ-DE_W_1000</t>
  </si>
  <si>
    <t xml:space="preserve">FTL||Supplier_389||Hub_89||FTL_CZ-IT_1000</t>
  </si>
  <si>
    <t xml:space="preserve">FTL||Supplier_389||Hub_90||FTL_CZ-DE_W_250</t>
  </si>
  <si>
    <t xml:space="preserve">Supplier_390</t>
  </si>
  <si>
    <t xml:space="preserve">FTL||Supplier_390||Hub_86||FTL_CZ-GB_1500</t>
  </si>
  <si>
    <t xml:space="preserve">FTL||Supplier_390||Hub_87||FTL_CZ-ES_2000</t>
  </si>
  <si>
    <t xml:space="preserve">FTL||Supplier_390||Hub_88||FTL_CZ-DE_W_1000</t>
  </si>
  <si>
    <t xml:space="preserve">FTL||Supplier_390||Hub_89||FTL_CZ-IT_1000</t>
  </si>
  <si>
    <t xml:space="preserve">FTL||Supplier_390||Hub_90||FTL_CZ-DE_W_250</t>
  </si>
  <si>
    <t xml:space="preserve">Supplier_391</t>
  </si>
  <si>
    <t xml:space="preserve">FTL||Supplier_391||Hub_86||FTL_DE_W-GB_1000</t>
  </si>
  <si>
    <t xml:space="preserve">FTL||Supplier_391||Hub_87||FTL_DE_W-ES_1500</t>
  </si>
  <si>
    <t xml:space="preserve">FTL||Supplier_391||Hub_88||FTL_DE_W-DE_W_100</t>
  </si>
  <si>
    <t xml:space="preserve">FTL||Supplier_391||Hub_89||FTL_DE_W-IT_1000</t>
  </si>
  <si>
    <t xml:space="preserve">FTL||Supplier_391||Hub_90||FTL_DE_W-DE_W_500</t>
  </si>
  <si>
    <t xml:space="preserve">Supplier_392</t>
  </si>
  <si>
    <t xml:space="preserve">FTL||Supplier_392||Hub_86||FTL_PL-GB_2000</t>
  </si>
  <si>
    <t xml:space="preserve">FTL||Supplier_392||Hub_87||FTL_PL-ES_2500</t>
  </si>
  <si>
    <t xml:space="preserve">FTL||Supplier_392||Hub_88||FTL_PL-DE_W_1500</t>
  </si>
  <si>
    <t xml:space="preserve">FTL||Supplier_392||Hub_89||FTL_PL-IT_1500</t>
  </si>
  <si>
    <t xml:space="preserve">FTL||Supplier_392||Hub_90||FTL_PL-DE_W_1000</t>
  </si>
  <si>
    <t xml:space="preserve">Supplier_393</t>
  </si>
  <si>
    <t xml:space="preserve">FTL||Supplier_393||Hub_86||FTL_CZ-GB_1500</t>
  </si>
  <si>
    <t xml:space="preserve">FTL||Supplier_393||Hub_87||FTL_CZ-ES_1500</t>
  </si>
  <si>
    <t xml:space="preserve">FTL||Supplier_393||Hub_88||FTL_CZ-DE_W_1000</t>
  </si>
  <si>
    <t xml:space="preserve">FTL||Supplier_393||Hub_89||FTL_CZ-IT_1000</t>
  </si>
  <si>
    <t xml:space="preserve">FTL||Supplier_393||Hub_90||FTL_CZ-DE_W_250</t>
  </si>
  <si>
    <t xml:space="preserve">Supplier_394</t>
  </si>
  <si>
    <t xml:space="preserve">FTL||Supplier_394||Hub_86||FTL_DE_W-GB_1000</t>
  </si>
  <si>
    <t xml:space="preserve">FTL||Supplier_394||Hub_87||FTL_DE_W-ES_1500</t>
  </si>
  <si>
    <t xml:space="preserve">FTL||Supplier_394||Hub_88||FTL_DE_W-DE_W_100</t>
  </si>
  <si>
    <t xml:space="preserve">FTL||Supplier_394||Hub_89||FTL_DE_W-IT_1000</t>
  </si>
  <si>
    <t xml:space="preserve">FTL||Supplier_394||Hub_90||FTL_DE_W-DE_W_500</t>
  </si>
  <si>
    <t xml:space="preserve">Supplier_395</t>
  </si>
  <si>
    <t xml:space="preserve">FTL||Supplier_395||Hub_86||FTL_PL-GB_1500</t>
  </si>
  <si>
    <t xml:space="preserve">FTL||Supplier_395||Hub_87||FTL_PL-ES_2000</t>
  </si>
  <si>
    <t xml:space="preserve">FTL||Supplier_395||Hub_88||FTL_PL-DE_W_1000</t>
  </si>
  <si>
    <t xml:space="preserve">FTL||Supplier_395||Hub_89||FTL_PL-IT_1000</t>
  </si>
  <si>
    <t xml:space="preserve">FTL||Supplier_395||Hub_90||FTL_PL-DE_W_500</t>
  </si>
  <si>
    <t xml:space="preserve">Supplier_396</t>
  </si>
  <si>
    <t xml:space="preserve">FTL||Supplier_396||Hub_86||FTL_FR_N-GB_1000</t>
  </si>
  <si>
    <t xml:space="preserve">FTL||Supplier_396||Hub_87||FTL_FR_N-ES_1000</t>
  </si>
  <si>
    <t xml:space="preserve">FTL||Supplier_396||Hub_88||FTL_FR_N-DE_W_500</t>
  </si>
  <si>
    <t xml:space="preserve">FTL||Supplier_396||Hub_89||FTL_FR_N-IT_1000</t>
  </si>
  <si>
    <t xml:space="preserve">FTL||Supplier_396||Hub_90||FTL_FR_N-DE_W_1000</t>
  </si>
  <si>
    <t xml:space="preserve">Supplier_397</t>
  </si>
  <si>
    <t xml:space="preserve">FTL||Supplier_397||Hub_86||FTL_CZ-GB_2000</t>
  </si>
  <si>
    <t xml:space="preserve">FTL||Supplier_397||Hub_87||FTL_CZ-ES_2000</t>
  </si>
  <si>
    <t xml:space="preserve">FTL||Supplier_397||Hub_88||FTL_CZ-DE_W_1000</t>
  </si>
  <si>
    <t xml:space="preserve">FTL||Supplier_397||Hub_89||FTL_CZ-IT_1000</t>
  </si>
  <si>
    <t xml:space="preserve">FTL||Supplier_397||Hub_90||FTL_CZ-DE_W_1000</t>
  </si>
  <si>
    <t xml:space="preserve">Supplier_398</t>
  </si>
  <si>
    <t xml:space="preserve">FTL||Supplier_398||Hub_86||FTL_FR_N-GB_1500</t>
  </si>
  <si>
    <t xml:space="preserve">FTL||Supplier_398||Hub_87||FTL_FR_N-ES_500</t>
  </si>
  <si>
    <t xml:space="preserve">LTL||Current_LTL||LTL_FR_N-ES||500</t>
  </si>
  <si>
    <t xml:space="preserve">FTL||Supplier_398||Hub_88||FTL_FR_N-DE_W_1000</t>
  </si>
  <si>
    <t xml:space="preserve">FTL||Supplier_398||Hub_89||FTL_FR_N-IT_1000</t>
  </si>
  <si>
    <t xml:space="preserve">FTL||Supplier_398||Hub_90||FTL_FR_N-DE_W_1500</t>
  </si>
  <si>
    <t xml:space="preserve">Supplier_399</t>
  </si>
  <si>
    <t xml:space="preserve">FTL||Supplier_399||Hub_86||FTL_DE_W-GB_1000</t>
  </si>
  <si>
    <t xml:space="preserve">FTL||Supplier_399||Hub_87||FTL_DE_W-ES_2000</t>
  </si>
  <si>
    <t xml:space="preserve">FTL||Supplier_399||Hub_88||FTL_DE_W-DE_W_250</t>
  </si>
  <si>
    <t xml:space="preserve">FTL||Supplier_399||Hub_89||FTL_DE_W-IT_1500</t>
  </si>
  <si>
    <t xml:space="preserve">FTL||Supplier_399||Hub_90||FTL_DE_W-DE_W_1000</t>
  </si>
  <si>
    <t xml:space="preserve">Supplier_400</t>
  </si>
  <si>
    <t xml:space="preserve">FTL||Supplier_400||Hub_86||FTL_DE_W-GB_1500</t>
  </si>
  <si>
    <t xml:space="preserve">FTL||Supplier_400||Hub_87||FTL_DE_W-ES_1500</t>
  </si>
  <si>
    <t xml:space="preserve">FTL||Supplier_400||Hub_88||FTL_DE_W-DE_W_1000</t>
  </si>
  <si>
    <t xml:space="preserve">FTL||Supplier_400||Hub_89||FTL_DE_W-IT_500</t>
  </si>
  <si>
    <t xml:space="preserve">FTL||Supplier_400||Hub_90||FTL_DE_W-DE_W_250</t>
  </si>
  <si>
    <t xml:space="preserve">FTL||Supplier_1||Plant_1||FTL_PT-FR_N_2000</t>
  </si>
  <si>
    <t xml:space="preserve">FTL||Supplier_2||Plant_2||FTL_PT-ES_1000</t>
  </si>
  <si>
    <t xml:space="preserve">FTL||Supplier_3||Plant_2||FTL_PT-ES_1000</t>
  </si>
  <si>
    <t xml:space="preserve">FTL||Supplier_3||Plant_3||FTL_PT-DE_W_2500</t>
  </si>
  <si>
    <t xml:space="preserve">FTL||Supplier_4||Plant_4||FTL_PT-DE_W_2000</t>
  </si>
  <si>
    <t xml:space="preserve">FTL||Supplier_5||Plant_4||FTL_Welt_Welt_2500</t>
  </si>
  <si>
    <t xml:space="preserve">FTL||Supplier_5||Plant_5||FTL_Welt_Welt_3000</t>
  </si>
  <si>
    <t xml:space="preserve">FTL||Supplier_5||Plant_6||FTL_Welt_Welt_2500</t>
  </si>
  <si>
    <t xml:space="preserve">FTL||Supplier_6||Plant_4||FTL_GB-DE_W_1500</t>
  </si>
  <si>
    <t xml:space="preserve">FTL||Supplier_7||Plant_4||FTL_ES-DE_W_2000</t>
  </si>
  <si>
    <t xml:space="preserve">FTL||Supplier_8||Plant_2||FTL_ES-ES_250</t>
  </si>
  <si>
    <t xml:space="preserve">FTL||Supplier_9||Plant_7||FTL_GB-GB_500</t>
  </si>
  <si>
    <t xml:space="preserve">FTL||Supplier_10||Plant_2||FTL_ES-ES_250</t>
  </si>
  <si>
    <t xml:space="preserve">FTL||Supplier_10||Plant_3||FTL_ES-DE_W_2000</t>
  </si>
  <si>
    <t xml:space="preserve">FTL||Supplier_11||Plant_5||FTL_GB-GB_500</t>
  </si>
  <si>
    <t xml:space="preserve">FTL||Supplier_12||Plant_3||FTL_ES-DE_W_2000</t>
  </si>
  <si>
    <t xml:space="preserve">FTL||Supplier_13||Plant_5||FTL_GB-GB_500</t>
  </si>
  <si>
    <t xml:space="preserve">FTL||Supplier_14||Plant_3||FTL_GB-DE_W_1500</t>
  </si>
  <si>
    <t xml:space="preserve">FTL||Supplier_14||Plant_5||FTL_GB-GB_500</t>
  </si>
  <si>
    <t xml:space="preserve">FTL||Supplier_15||Plant_8||FTL_GB-BX_1000</t>
  </si>
  <si>
    <t xml:space="preserve">FTL||Supplier_16||Plant_8||FTL_GB-BX_1000</t>
  </si>
  <si>
    <t xml:space="preserve">FTL||Supplier_16||Plant_9||FTL_GB-FR_N_1000</t>
  </si>
  <si>
    <t xml:space="preserve">FTL||Supplier_17||Plant_1||FTL_FR_N-FR_N_500</t>
  </si>
  <si>
    <t xml:space="preserve">FTL||Supplier_18||Plant_2||FTL_ES-ES_250</t>
  </si>
  <si>
    <t xml:space="preserve">FTL||Supplier_18||Plant_3||FTL_ES-DE_W_2000</t>
  </si>
  <si>
    <t xml:space="preserve">FTL||Supplier_19||Plant_2||FTL_ES-ES_250</t>
  </si>
  <si>
    <t xml:space="preserve">FTL||Supplier_19||Plant_3||FTL_ES-DE_W_2000</t>
  </si>
  <si>
    <t xml:space="preserve">FTL||Supplier_20||Plant_8||FTL_GB-BX_1000</t>
  </si>
  <si>
    <t xml:space="preserve">FTL||Supplier_21||Plant_10||FTL_GB-DE_W_1000</t>
  </si>
  <si>
    <t xml:space="preserve">FTL||Supplier_22||Plant_4||FTL_GB-DE_W_1500</t>
  </si>
  <si>
    <t xml:space="preserve">FTL||Supplier_22||Plant_11||FTL_GB-HU_2000</t>
  </si>
  <si>
    <t xml:space="preserve">FTL||Supplier_23||Plant_2||FTL_ES-ES_100</t>
  </si>
  <si>
    <t xml:space="preserve">FTL||Supplier_23||Plant_3||FTL_ES-DE_W_2000</t>
  </si>
  <si>
    <t xml:space="preserve">FTL||Supplier_24||Plant_8||FTL_GB-BX_1000</t>
  </si>
  <si>
    <t xml:space="preserve">FTL||Supplier_25||Plant_2||FTL_ES-ES_100</t>
  </si>
  <si>
    <t xml:space="preserve">FTL||Supplier_26||Plant_9||FTL_FR_N-FR_N_1000</t>
  </si>
  <si>
    <t xml:space="preserve">FTL||Supplier_26||Plant_12||FTL_FR_N-ES_1000</t>
  </si>
  <si>
    <t xml:space="preserve">FTL||Supplier_26||Plant_13||FTL_FR_N-CZ_1500</t>
  </si>
  <si>
    <t xml:space="preserve">FTL||Supplier_27||Plant_2||FTL_ES-ES_100</t>
  </si>
  <si>
    <t xml:space="preserve">FTL||Supplier_28||Plant_2||FTL_FR_N-ES_1000</t>
  </si>
  <si>
    <t xml:space="preserve">Plant_14</t>
  </si>
  <si>
    <t xml:space="preserve">FTL||Supplier_29||Plant_14||FTL_GB-GB_250</t>
  </si>
  <si>
    <t xml:space="preserve">FTL||Supplier_30||Plant_1||FTL_GB-FR_N_500</t>
  </si>
  <si>
    <t xml:space="preserve">FTL||Supplier_31||Plant_12||FTL_FR_N-ES_1500</t>
  </si>
  <si>
    <t xml:space="preserve">FTL||Supplier_32||Plant_12||FTL_FR_N-ES_1500</t>
  </si>
  <si>
    <t xml:space="preserve">FTL||Supplier_33||Plant_9||FTL_FR_N-FR_N_250</t>
  </si>
  <si>
    <t xml:space="preserve">FTL||Supplier_33||Plant_13||FTL_FR_N-CZ_1500</t>
  </si>
  <si>
    <t xml:space="preserve">FTL||Supplier_34||Plant_2||FTL_ES-ES_500</t>
  </si>
  <si>
    <t xml:space="preserve">FTL||Supplier_35||Plant_1||FTL_FR_N-FR_N_100</t>
  </si>
  <si>
    <t xml:space="preserve">FTL||Supplier_36||Plant_1||FTL_ES-FR_N_1500</t>
  </si>
  <si>
    <t xml:space="preserve">FTL||Supplier_36||Plant_12||FTL_ES-ES_1000</t>
  </si>
  <si>
    <t xml:space="preserve">FTL||Supplier_37||Plant_12||FTL_FR_N-ES_1500</t>
  </si>
  <si>
    <t xml:space="preserve">FTL||Supplier_38||Plant_4||FTL_FR_N-DE_W_1000</t>
  </si>
  <si>
    <t xml:space="preserve">FTL||Supplier_39||Plant_2||FTL_ES-ES_500</t>
  </si>
  <si>
    <t xml:space="preserve">FTL||Supplier_40||Plant_2||FTL_ES-ES_500</t>
  </si>
  <si>
    <t xml:space="preserve">FTL||Supplier_40||Plant_3||FTL_ES-DE_W_1500</t>
  </si>
  <si>
    <t xml:space="preserve">FTL||Supplier_40||Plant_8||FTL_ES-BX_1500</t>
  </si>
  <si>
    <t xml:space="preserve">FTL||Supplier_40||Plant_9||FTL_ES-FR_N_1500</t>
  </si>
  <si>
    <t xml:space="preserve">FTL||Supplier_40||Plant_11||FTL_ES-HU_2000</t>
  </si>
  <si>
    <t xml:space="preserve">FTL||Supplier_40||Plant_15||FTL_ES-DE_W_2000</t>
  </si>
  <si>
    <t xml:space="preserve">FTL||Supplier_41||Plant_9||FTL_FR_N-FR_N_250</t>
  </si>
  <si>
    <t xml:space="preserve">FTL||Supplier_42||Plant_1||FTL_FR_N-FR_N_100</t>
  </si>
  <si>
    <t xml:space="preserve">FTL||Supplier_42||Plant_9||FTL_FR_N-FR_N_250</t>
  </si>
  <si>
    <t xml:space="preserve">FTL||Supplier_42||Plant_16||FTL_FR_N-FR_N_500</t>
  </si>
  <si>
    <t xml:space="preserve">Plant_17</t>
  </si>
  <si>
    <t xml:space="preserve">FTL||Supplier_42||Plant_17||FTL_FR_N-FR_N_500</t>
  </si>
  <si>
    <t xml:space="preserve">FTL||Supplier_43||Plant_1||FTL_BX-FR_N_500</t>
  </si>
  <si>
    <t xml:space="preserve">FTL||Supplier_43||Plant_2||FTL_BX-ES_1500</t>
  </si>
  <si>
    <t xml:space="preserve">FTL||Supplier_43||Plant_3||FTL_BX-DE_W_1000</t>
  </si>
  <si>
    <t xml:space="preserve">FTL||Supplier_43||Plant_12||FTL_BX-ES_2000</t>
  </si>
  <si>
    <t xml:space="preserve">FTL||Supplier_43||Plant_15||FTL_BX-DE_W_1000</t>
  </si>
  <si>
    <t xml:space="preserve">FTL||Supplier_44||Plant_9||FTL_FR_N-FR_N_500</t>
  </si>
  <si>
    <t xml:space="preserve">FTL||Supplier_45||Plant_9||FTL_FR_N-FR_N_500</t>
  </si>
  <si>
    <t xml:space="preserve">FTL||Supplier_46||Plant_11||FTL_BX-HU_1500</t>
  </si>
  <si>
    <t xml:space="preserve">FTL||Supplier_47||Plant_4||FTL_BX-DE_W_1000</t>
  </si>
  <si>
    <t xml:space="preserve">FTL||Supplier_47||Plant_18||FTL_BX-DE_W_1000</t>
  </si>
  <si>
    <t xml:space="preserve">FTL||Supplier_48||Plant_13||FTL_BX-CZ_1000</t>
  </si>
  <si>
    <t xml:space="preserve">FTL||Supplier_49||Plant_9||FTL_FR_N-FR_N_1000</t>
  </si>
  <si>
    <t xml:space="preserve">FTL||Supplier_50||Plant_12||FTL_FR_N-ES_1500</t>
  </si>
  <si>
    <t xml:space="preserve">FTL||Supplier_50||Plant_13||FTL_FR_N-CZ_1000</t>
  </si>
  <si>
    <t xml:space="preserve">FTL||Supplier_51||Plant_5||FTL_BX-GB_1000</t>
  </si>
  <si>
    <t xml:space="preserve">FTL||Supplier_51||Plant_8||FTL_BX-BX_250</t>
  </si>
  <si>
    <t xml:space="preserve">FTL||Supplier_52||Plant_4||FTL_BX-DE_W_500</t>
  </si>
  <si>
    <t xml:space="preserve">FTL||Supplier_52||Plant_8||FTL_BX-BX_250</t>
  </si>
  <si>
    <t xml:space="preserve">FTL||Supplier_52||Plant_10||FTL_BX-DE_W_250</t>
  </si>
  <si>
    <t xml:space="preserve">FTL||Supplier_52||Plant_15||FTL_BX-DE_W_500</t>
  </si>
  <si>
    <t xml:space="preserve">FTL||Supplier_52||Plant_18||FTL_BX-DE_W_1000</t>
  </si>
  <si>
    <t xml:space="preserve">FTL||Supplier_52||Plant_19||FTL_BX-CZ_1000</t>
  </si>
  <si>
    <t xml:space="preserve">FTL||Supplier_53||Plant_3||FTL_DE_W-DE_W_500</t>
  </si>
  <si>
    <t xml:space="preserve">FTL||Supplier_54||Plant_20||FTL_FR_N-DE_W_250</t>
  </si>
  <si>
    <t xml:space="preserve">FTL||Supplier_55||Plant_4||FTL_DE_W-DE_W_500</t>
  </si>
  <si>
    <t xml:space="preserve">FTL||Supplier_55||Plant_11||FTL_DE_W-HU_1500</t>
  </si>
  <si>
    <t xml:space="preserve">FTL||Supplier_56||Plant_2||FTL_DE_W-ES_1500</t>
  </si>
  <si>
    <t xml:space="preserve">FTL||Supplier_56||Plant_3||FTL_DE_W-DE_W_500</t>
  </si>
  <si>
    <t xml:space="preserve">FTL||Supplier_56||Plant_4||FTL_DE_W-DE_W_250</t>
  </si>
  <si>
    <t xml:space="preserve">FTL||Supplier_56||Plant_15||FTL_DE_W-DE_W_1000</t>
  </si>
  <si>
    <t xml:space="preserve">FTL||Supplier_57||Plant_18||FTL_DE_W-DE_W_500</t>
  </si>
  <si>
    <t xml:space="preserve">FTL||Supplier_58||Plant_12||FTL_FR_N-ES_1500</t>
  </si>
  <si>
    <t xml:space="preserve">FTL||Supplier_59||Plant_2||FTL_BX-ES_2000</t>
  </si>
  <si>
    <t xml:space="preserve">FTL||Supplier_59||Plant_3||FTL_BX-DE_W_500</t>
  </si>
  <si>
    <t xml:space="preserve">FTL||Supplier_59||Plant_4||FTL_BX-DE_W_500</t>
  </si>
  <si>
    <t xml:space="preserve">FTL||Supplier_59||Plant_10||FTL_BX-DE_W_500</t>
  </si>
  <si>
    <t xml:space="preserve">FTL||Supplier_60||Plant_15||FTL_DE_W-DE_W_500</t>
  </si>
  <si>
    <t xml:space="preserve">FTL||Supplier_61||Plant_4||FTL_DE_W-DE_W_500</t>
  </si>
  <si>
    <t xml:space="preserve">FTL||Supplier_62||Plant_8||FTL_DE_W-BX_250</t>
  </si>
  <si>
    <t xml:space="preserve">FTL||Supplier_62||Plant_15||FTL_DE_W-DE_W_500</t>
  </si>
  <si>
    <t xml:space="preserve">FTL||Supplier_63||Plant_18||FTL_DE_W-DE_W_1000</t>
  </si>
  <si>
    <t xml:space="preserve">FTL||Supplier_63||Plant_19||FTL_DE_W-CZ_1000</t>
  </si>
  <si>
    <t xml:space="preserve">FTL||Supplier_63||Plant_21||FTL_DE_W-DE_W_1000</t>
  </si>
  <si>
    <t xml:space="preserve">FTL||Supplier_64||Plant_15||FTL_DE_W-DE_W_500</t>
  </si>
  <si>
    <t xml:space="preserve">FTL||Supplier_65||Plant_8||FTL_DE_W-BX_250</t>
  </si>
  <si>
    <t xml:space="preserve">FTL||Supplier_66||Plant_11||FTL_DE_W-HU_1500</t>
  </si>
  <si>
    <t xml:space="preserve">FTL||Supplier_67||Plant_3||FTL_DE_W-DE_W_500</t>
  </si>
  <si>
    <t xml:space="preserve">FTL||Supplier_68||Plant_15||FTL_DE_W-DE_W_500</t>
  </si>
  <si>
    <t xml:space="preserve">FTL||Supplier_69||Plant_2||FTL_DE_W-ES_2000</t>
  </si>
  <si>
    <t xml:space="preserve">FTL||Supplier_69||Plant_3||FTL_DE_W-DE_W_500</t>
  </si>
  <si>
    <t xml:space="preserve">FTL||Supplier_69||Plant_18||FTL_DE_W-DE_W_1000</t>
  </si>
  <si>
    <t xml:space="preserve">FTL||Supplier_70||Plant_11||FTL_DE_W-HU_1500</t>
  </si>
  <si>
    <t xml:space="preserve">FTL||Supplier_71||Plant_10||FTL_DE_W-DE_W_250</t>
  </si>
  <si>
    <t xml:space="preserve">FTL||Supplier_72||Plant_15||FTL_DE_W-DE_W_500</t>
  </si>
  <si>
    <t xml:space="preserve">FTL||Supplier_73||Plant_11||FTL_DE_W-HU_1500</t>
  </si>
  <si>
    <t xml:space="preserve">FTL||Supplier_74||Plant_11||FTL_DE_W-HU_1500</t>
  </si>
  <si>
    <t xml:space="preserve">FTL||Supplier_75||Plant_2||FTL_IT-ES_1000</t>
  </si>
  <si>
    <t xml:space="preserve">FTL||Supplier_75||Plant_3||FTL_IT-DE_W_1000</t>
  </si>
  <si>
    <t xml:space="preserve">FTL||Supplier_76||Plant_4||FTL_DE_W-DE_W_250</t>
  </si>
  <si>
    <t xml:space="preserve">FTL||Supplier_76||Plant_15||FTL_DE_W-DE_W_500</t>
  </si>
  <si>
    <t xml:space="preserve">FTL||Supplier_76||Plant_18||FTL_DE_W-DE_W_500</t>
  </si>
  <si>
    <t xml:space="preserve">FTL||Supplier_76||Plant_21||FTL_DE_W-DE_W_500</t>
  </si>
  <si>
    <t xml:space="preserve">FTL||Supplier_77||Plant_15||FTL_DE_W-DE_W_500</t>
  </si>
  <si>
    <t xml:space="preserve">FTL||Supplier_78||Plant_11||FTL_DE_W-HU_1500</t>
  </si>
  <si>
    <t xml:space="preserve">FTL||Supplier_79||Plant_2||FTL_IT-ES_1000</t>
  </si>
  <si>
    <t xml:space="preserve">FTL||Supplier_79||Plant_3||FTL_IT-DE_W_1000</t>
  </si>
  <si>
    <t xml:space="preserve">FTL||Supplier_80||Plant_5||FTL_IT-GB_1500</t>
  </si>
  <si>
    <t xml:space="preserve">FTL||Supplier_81||Plant_8||FTL_DE_W-BX_250</t>
  </si>
  <si>
    <t xml:space="preserve">FTL||Supplier_82||Plant_5||FTL_DE_W-GB_1000</t>
  </si>
  <si>
    <t xml:space="preserve">FTL||Supplier_83||Plant_15||FTL_DE_W-DE_W_500</t>
  </si>
  <si>
    <t xml:space="preserve">FTL||Supplier_83||Plant_18||FTL_DE_W-DE_W_500</t>
  </si>
  <si>
    <t xml:space="preserve">FTL||Supplier_83||Plant_19||FTL_DE_W-CZ_1000</t>
  </si>
  <si>
    <t xml:space="preserve">FTL||Supplier_83||Plant_21||FTL_DE_W-DE_W_1000</t>
  </si>
  <si>
    <t xml:space="preserve">FTL||Supplier_84||Plant_15||FTL_DE_W-DE_W_500</t>
  </si>
  <si>
    <t xml:space="preserve">FTL||Supplier_85||Plant_3||FTL_DE_W-DE_W_1000</t>
  </si>
  <si>
    <t xml:space="preserve">FTL||Supplier_85||Plant_10||FTL_DE_W-DE_W_500</t>
  </si>
  <si>
    <t xml:space="preserve">FTL||Supplier_85||Plant_11||FTL_DE_W-HU_1000</t>
  </si>
  <si>
    <t xml:space="preserve">FTL||Supplier_85||Plant_18||FTL_DE_W-DE_W_500</t>
  </si>
  <si>
    <t xml:space="preserve">FTL||Supplier_85||Plant_19||FTL_DE_W-CZ_1000</t>
  </si>
  <si>
    <t xml:space="preserve">FTL||Supplier_86||Plant_4||FTL_DE_W-DE_W_500</t>
  </si>
  <si>
    <t xml:space="preserve">FTL||Supplier_87||Plant_4||FTL_DE_W-DE_W_500</t>
  </si>
  <si>
    <t xml:space="preserve">FTL||Supplier_87||Plant_11||FTL_DE_W-HU_1000</t>
  </si>
  <si>
    <t xml:space="preserve">FTL||Supplier_88||Plant_4||FTL_DE_W-DE_W_500</t>
  </si>
  <si>
    <t xml:space="preserve">FTL||Supplier_89||Plant_19||FTL_DE_W-CZ_1000</t>
  </si>
  <si>
    <t xml:space="preserve">FTL||Supplier_89||Plant_21||FTL_DE_W-DE_W_1000</t>
  </si>
  <si>
    <t xml:space="preserve">FTL||Supplier_90||Plant_18||FTL_DE_W-DE_W_500</t>
  </si>
  <si>
    <t xml:space="preserve">FTL||Supplier_90||Plant_19||FTL_DE_W-CZ_1000</t>
  </si>
  <si>
    <t xml:space="preserve">FTL||Supplier_90||Plant_21||FTL_DE_W-DE_W_1000</t>
  </si>
  <si>
    <t xml:space="preserve">FTL||Supplier_91||Plant_11||FTL_DE_W-HU_1000</t>
  </si>
  <si>
    <t xml:space="preserve">FTL||Supplier_92||Plant_2||FTL_DE_W-ES_2000</t>
  </si>
  <si>
    <t xml:space="preserve">FTL||Supplier_92||Plant_3||FTL_DE_W-DE_W_500</t>
  </si>
  <si>
    <t xml:space="preserve">FTL||Supplier_92||Plant_4||FTL_DE_W-DE_W_500</t>
  </si>
  <si>
    <t xml:space="preserve">FTL||Supplier_92||Plant_9||FTL_DE_W-FR_N_500</t>
  </si>
  <si>
    <t xml:space="preserve">FTL||Supplier_93||Plant_19||FTL_DE_W-CZ_500</t>
  </si>
  <si>
    <t xml:space="preserve">FTL||Supplier_94||Plant_2||FTL_DE_W-ES_1500</t>
  </si>
  <si>
    <t xml:space="preserve">FTL||Supplier_94||Plant_4||FTL_DE_W-DE_W_250</t>
  </si>
  <si>
    <t xml:space="preserve">FTL||Supplier_94||Plant_15||FTL_DE_W-DE_W_1000</t>
  </si>
  <si>
    <t xml:space="preserve">FTL||Supplier_94||Plant_19||FTL_DE_W-CZ_1000</t>
  </si>
  <si>
    <t xml:space="preserve">FTL||Supplier_94||Plant_20||FTL_DE_W-DE_W_250</t>
  </si>
  <si>
    <t xml:space="preserve">FTL||Supplier_94||Plant_21||FTL_DE_W-DE_W_500</t>
  </si>
  <si>
    <t xml:space="preserve">FTL||Supplier_95||Plant_4||FTL_DE_W-DE_W_500</t>
  </si>
  <si>
    <t xml:space="preserve">FTL||Supplier_95||Plant_8||FTL_DE_W-BX_250</t>
  </si>
  <si>
    <t xml:space="preserve">FTL||Supplier_95||Plant_15||FTL_DE_W-DE_W_500</t>
  </si>
  <si>
    <t xml:space="preserve">FTL||Supplier_95||Plant_18||FTL_DE_W-DE_W_500</t>
  </si>
  <si>
    <t xml:space="preserve">FTL||Supplier_96||Plant_18||FTL_DE_W-DE_W_500</t>
  </si>
  <si>
    <t xml:space="preserve">FTL||Supplier_96||Plant_19||FTL_DE_W-CZ_1000</t>
  </si>
  <si>
    <t xml:space="preserve">FTL||Supplier_97||Plant_4||FTL_DE_W-DE_W_250</t>
  </si>
  <si>
    <t xml:space="preserve">FTL||Supplier_97||Plant_15||FTL_DE_W-DE_W_1000</t>
  </si>
  <si>
    <t xml:space="preserve">FTL||Supplier_98||Plant_10||FTL_DE_W-DE_W_100</t>
  </si>
  <si>
    <t xml:space="preserve">FTL||Supplier_99||Plant_2||FTL_DE_W-ES_2000</t>
  </si>
  <si>
    <t xml:space="preserve">FTL||Supplier_99||Plant_4||FTL_DE_W-DE_W_500</t>
  </si>
  <si>
    <t xml:space="preserve">FTL||Supplier_99||Plant_10||FTL_DE_W-DE_W_250</t>
  </si>
  <si>
    <t xml:space="preserve">FTL||Supplier_99||Plant_15||FTL_DE_W-DE_W_500</t>
  </si>
  <si>
    <t xml:space="preserve">FTL||Supplier_99||Plant_18||FTL_DE_W-DE_W_500</t>
  </si>
  <si>
    <t xml:space="preserve">FTL||Supplier_99||Plant_19||FTL_DE_W-CZ_500</t>
  </si>
  <si>
    <t xml:space="preserve">FTL||Supplier_99||Plant_20||FTL_DE_W-DE_W_500</t>
  </si>
  <si>
    <t xml:space="preserve">FTL||Supplier_100||Plant_4||FTL_DE_W-DE_W_500</t>
  </si>
  <si>
    <t xml:space="preserve">FTL||Supplier_100||Plant_15||FTL_DE_W-DE_W_250</t>
  </si>
  <si>
    <t xml:space="preserve">FTL||Supplier_100||Plant_18||FTL_DE_W-DE_W_500</t>
  </si>
  <si>
    <t xml:space="preserve">FTL||Supplier_100||Plant_19||FTL_DE_W-CZ_1000</t>
  </si>
  <si>
    <t xml:space="preserve">FTL||Supplier_101||Plant_2||FTL_DE_W-ES_2000</t>
  </si>
  <si>
    <t xml:space="preserve">FTL||Supplier_101||Plant_3||FTL_DE_W-DE_W_250</t>
  </si>
  <si>
    <t xml:space="preserve">FTL||Supplier_101||Plant_10||FTL_DE_W-DE_W_250</t>
  </si>
  <si>
    <t xml:space="preserve">FTL||Supplier_102||Plant_4||FTL_DE_W-DE_W_250</t>
  </si>
  <si>
    <t xml:space="preserve">FTL||Supplier_102||Plant_5||FTL_DE_W-GB_1500</t>
  </si>
  <si>
    <t xml:space="preserve">FTL||Supplier_102||Plant_15||FTL_DE_W-DE_W_500</t>
  </si>
  <si>
    <t xml:space="preserve">FTL||Supplier_103||Plant_4||FTL_DE_W-DE_W_500</t>
  </si>
  <si>
    <t xml:space="preserve">FTL||Supplier_104||Plant_20||FTL_DE_W-DE_W_250</t>
  </si>
  <si>
    <t xml:space="preserve">FTL||Supplier_105||Plant_2||FTL_DE_W-ES_1500</t>
  </si>
  <si>
    <t xml:space="preserve">FTL||Supplier_105||Plant_4||FTL_DE_W-DE_W_250</t>
  </si>
  <si>
    <t xml:space="preserve">FTL||Supplier_105||Plant_10||FTL_DE_W-DE_W_100</t>
  </si>
  <si>
    <t xml:space="preserve">FTL||Supplier_105||Plant_15||FTL_DE_W-DE_W_500</t>
  </si>
  <si>
    <t xml:space="preserve">FTL||Supplier_106||Plant_18||FTL_DE_W-DE_W_500</t>
  </si>
  <si>
    <t xml:space="preserve">FTL||Supplier_106||Plant_19||FTL_DE_W-CZ_500</t>
  </si>
  <si>
    <t xml:space="preserve">FTL||Supplier_106||Plant_21||FTL_DE_W-DE_W_500</t>
  </si>
  <si>
    <t xml:space="preserve">FTL||Supplier_107||Plant_4||FTL_DE_W-DE_W_500</t>
  </si>
  <si>
    <t xml:space="preserve">FTL||Supplier_107||Plant_11||FTL_DE_W-HU_1000</t>
  </si>
  <si>
    <t xml:space="preserve">FTL||Supplier_108||Plant_4||FTL_DE_W-DE_W_500</t>
  </si>
  <si>
    <t xml:space="preserve">FTL||Supplier_108||Plant_6||FTL_DE_W-DE_W_500</t>
  </si>
  <si>
    <t xml:space="preserve">FTL||Supplier_108||Plant_11||FTL_DE_W-HU_1000</t>
  </si>
  <si>
    <t xml:space="preserve">FTL||Supplier_109||Plant_4||FTL_DE_W-DE_W_250</t>
  </si>
  <si>
    <t xml:space="preserve">FTL||Supplier_110||Plant_15||FTL_DE_W-DE_W_250</t>
  </si>
  <si>
    <t xml:space="preserve">FTL||Supplier_111||Plant_6||FTL_DE_W-DE_W_500</t>
  </si>
  <si>
    <t xml:space="preserve">FTL||Supplier_111||Plant_14||FTL_DE_W-GB_1000</t>
  </si>
  <si>
    <t xml:space="preserve">FTL||Supplier_112||Plant_10||FTL_DE_W-DE_W_100</t>
  </si>
  <si>
    <t xml:space="preserve">FTL||Supplier_113||Plant_4||FTL_DE_W-DE_W_100</t>
  </si>
  <si>
    <t xml:space="preserve">FTL||Supplier_113||Plant_15||FTL_DE_W-DE_W_1000</t>
  </si>
  <si>
    <t xml:space="preserve">FTL||Supplier_114||Plant_15||FTL_DE_W-DE_W_250</t>
  </si>
  <si>
    <t xml:space="preserve">FTL||Supplier_115||Plant_3||FTL_DE_W-DE_W_500</t>
  </si>
  <si>
    <t xml:space="preserve">FTL||Supplier_115||Plant_4||FTL_DE_W-DE_W_500</t>
  </si>
  <si>
    <t xml:space="preserve">FTL||Supplier_115||Plant_6||FTL_DE_W-DE_W_500</t>
  </si>
  <si>
    <t xml:space="preserve">FTL||Supplier_115||Plant_9||FTL_DE_W-FR_N_500</t>
  </si>
  <si>
    <t xml:space="preserve">FTL||Supplier_115||Plant_10||FTL_DE_W-DE_W_500</t>
  </si>
  <si>
    <t xml:space="preserve">FTL||Supplier_115||Plant_11||FTL_DE_W-HU_1500</t>
  </si>
  <si>
    <t xml:space="preserve">FTL||Supplier_115||Plant_18||FTL_DE_W-DE_W_1000</t>
  </si>
  <si>
    <t xml:space="preserve">FTL||Supplier_115||Plant_19||FTL_DE_W-CZ_1000</t>
  </si>
  <si>
    <t xml:space="preserve">FTL||Supplier_115||Plant_21||FTL_DE_W-DE_W_1000</t>
  </si>
  <si>
    <t xml:space="preserve">FTL||Supplier_116||Plant_15||FTL_DE_W-DE_W_500</t>
  </si>
  <si>
    <t xml:space="preserve">FTL||Supplier_117||Plant_15||FTL_DE_W-DE_W_1000</t>
  </si>
  <si>
    <t xml:space="preserve">FTL||Supplier_118||Plant_18||FTL_DE_W-DE_W_500</t>
  </si>
  <si>
    <t xml:space="preserve">FTL||Supplier_119||Plant_4||FTL_DE_W-DE_W_100</t>
  </si>
  <si>
    <t xml:space="preserve">FTL||Supplier_119||Plant_5||FTL_DE_W-GB_1500</t>
  </si>
  <si>
    <t xml:space="preserve">FTL||Supplier_119||Plant_15||FTL_DE_W-DE_W_1000</t>
  </si>
  <si>
    <t xml:space="preserve">FTL||Supplier_120||Plant_4||FTL_DE_W-DE_W_500</t>
  </si>
  <si>
    <t xml:space="preserve">FTL||Supplier_120||Plant_15||FTL_DE_W-DE_W_500</t>
  </si>
  <si>
    <t xml:space="preserve">FTL||Supplier_120||Plant_18||FTL_DE_W-DE_W_500</t>
  </si>
  <si>
    <t xml:space="preserve">FTL||Supplier_120||Plant_19||FTL_DE_W-CZ_500</t>
  </si>
  <si>
    <t xml:space="preserve">FTL||Supplier_121||Plant_15||FTL_DE_W-DE_W_500</t>
  </si>
  <si>
    <t xml:space="preserve">FTL||Supplier_122||Plant_2||FTL_DE_W-ES_2000</t>
  </si>
  <si>
    <t xml:space="preserve">FTL||Supplier_122||Plant_3||FTL_DE_W-DE_W_250</t>
  </si>
  <si>
    <t xml:space="preserve">FTL||Supplier_122||Plant_5||FTL_DE_W-GB_1000</t>
  </si>
  <si>
    <t xml:space="preserve">FTL||Supplier_122||Plant_8||FTL_DE_W-BX_500</t>
  </si>
  <si>
    <t xml:space="preserve">FTL||Supplier_122||Plant_14||FTL_DE_W-GB_1000</t>
  </si>
  <si>
    <t xml:space="preserve">FTL||Supplier_122||Plant_15||FTL_DE_W-DE_W_250</t>
  </si>
  <si>
    <t xml:space="preserve">FTL||Supplier_123||Plant_3||FTL_DE_W-DE_W_250</t>
  </si>
  <si>
    <t xml:space="preserve">FTL||Supplier_124||Plant_4||FTL_DE_W-DE_W_500</t>
  </si>
  <si>
    <t xml:space="preserve">FTL||Supplier_124||Plant_15||FTL_DE_W-DE_W_250</t>
  </si>
  <si>
    <t xml:space="preserve">FTL||Supplier_125||Plant_4||FTL_DE_W-DE_W_500</t>
  </si>
  <si>
    <t xml:space="preserve">FTL||Supplier_125||Plant_11||FTL_DE_W-HU_1000</t>
  </si>
  <si>
    <t xml:space="preserve">FTL||Supplier_126||Plant_4||FTL_DE_W-DE_W_500</t>
  </si>
  <si>
    <t xml:space="preserve">FTL||Supplier_126||Plant_11||FTL_DE_W-HU_1000</t>
  </si>
  <si>
    <t xml:space="preserve">FTL||Supplier_127||Plant_19||FTL_DE_W-CZ_500</t>
  </si>
  <si>
    <t xml:space="preserve">FTL||Supplier_128||Plant_3||FTL_DE_W-DE_W_250</t>
  </si>
  <si>
    <t xml:space="preserve">FTL||Supplier_128||Plant_10||FTL_DE_W-DE_W_100</t>
  </si>
  <si>
    <t xml:space="preserve">FTL||Supplier_128||Plant_11||FTL_DE_W-HU_1000</t>
  </si>
  <si>
    <t xml:space="preserve">FTL||Supplier_128||Plant_18||FTL_DE_W-DE_W_500</t>
  </si>
  <si>
    <t xml:space="preserve">FTL||Supplier_129||Plant_2||FTL_DE_W-ES_1500</t>
  </si>
  <si>
    <t xml:space="preserve">FTL||Supplier_129||Plant_3||FTL_DE_W-DE_W_500</t>
  </si>
  <si>
    <t xml:space="preserve">FTL||Supplier_130||Plant_4||FTL_DE_W-DE_W_250</t>
  </si>
  <si>
    <t xml:space="preserve">FTL||Supplier_131||Plant_4||FTL_DE_W-DE_W_500</t>
  </si>
  <si>
    <t xml:space="preserve">FTL||Supplier_131||Plant_9||FTL_DE_W-FR_N_500</t>
  </si>
  <si>
    <t xml:space="preserve">FTL||Supplier_132||Plant_15||FTL_DE_W-DE_W_500</t>
  </si>
  <si>
    <t xml:space="preserve">FTL||Supplier_132||Plant_18||FTL_DE_W-DE_W_500</t>
  </si>
  <si>
    <t xml:space="preserve">FTL||Supplier_132||Plant_21||FTL_DE_W-DE_W_500</t>
  </si>
  <si>
    <t xml:space="preserve">FTL||Supplier_133||Plant_2||FTL_DE_W-ES_1500</t>
  </si>
  <si>
    <t xml:space="preserve">FTL||Supplier_133||Plant_3||FTL_DE_W-DE_W_250</t>
  </si>
  <si>
    <t xml:space="preserve">FTL||Supplier_133||Plant_4||FTL_DE_W-DE_W_250</t>
  </si>
  <si>
    <t xml:space="preserve">FTL||Supplier_133||Plant_10||FTL_DE_W-DE_W_100</t>
  </si>
  <si>
    <t xml:space="preserve">FTL||Supplier_133||Plant_11||FTL_DE_W-HU_1000</t>
  </si>
  <si>
    <t xml:space="preserve">FTL||Supplier_133||Plant_15||FTL_DE_W-DE_W_500</t>
  </si>
  <si>
    <t xml:space="preserve">FTL||Supplier_134||Plant_20||FTL_DE_W-DE_W_100</t>
  </si>
  <si>
    <t xml:space="preserve">FTL||Supplier_135||Plant_15||FTL_DE_W-DE_W_100</t>
  </si>
  <si>
    <t xml:space="preserve">FTL||Supplier_135||Plant_18||FTL_DE_W-DE_W_1000</t>
  </si>
  <si>
    <t xml:space="preserve">FTL||Supplier_136||Plant_15||FTL_DE_W-DE_W_500</t>
  </si>
  <si>
    <t xml:space="preserve">FTL||Supplier_137||Plant_15||FTL_DE_W-DE_W_100</t>
  </si>
  <si>
    <t xml:space="preserve">FTL||Supplier_138||Plant_4||FTL_DE_W-DE_W_100</t>
  </si>
  <si>
    <t xml:space="preserve">FTL||Supplier_138||Plant_15||FTL_DE_W-DE_W_500</t>
  </si>
  <si>
    <t xml:space="preserve">FTL||Supplier_139||Plant_19||FTL_DE_W-CZ_500</t>
  </si>
  <si>
    <t xml:space="preserve">FTL||Supplier_140||Plant_4||FTL_DE_W-DE_W_500</t>
  </si>
  <si>
    <t xml:space="preserve">FTL||Supplier_141||Plant_15||FTL_DE_W-DE_W_500</t>
  </si>
  <si>
    <t xml:space="preserve">FTL||Supplier_142||Plant_15||FTL_DE_W-DE_W_1000</t>
  </si>
  <si>
    <t xml:space="preserve">FTL||Supplier_143||Plant_10||FTL_DE_W-DE_W_250</t>
  </si>
  <si>
    <t xml:space="preserve">FTL||Supplier_144||Plant_18||FTL_DE_W-DE_W_500</t>
  </si>
  <si>
    <t xml:space="preserve">FTL||Supplier_145||Plant_15||FTL_DE_W-DE_W_1000</t>
  </si>
  <si>
    <t xml:space="preserve">FTL||Supplier_146||Plant_2||FTL_DE_W-ES_1500</t>
  </si>
  <si>
    <t xml:space="preserve">FTL||Supplier_147||Plant_10||FTL_DE_W-DE_W_250</t>
  </si>
  <si>
    <t xml:space="preserve">FTL||Supplier_148||Plant_2||FTL_DE_W-ES_2000</t>
  </si>
  <si>
    <t xml:space="preserve">FTL||Supplier_148||Plant_3||FTL_DE_W-DE_W_250</t>
  </si>
  <si>
    <t xml:space="preserve">FTL||Supplier_149||Plant_15||FTL_DE_W-DE_W_500</t>
  </si>
  <si>
    <t xml:space="preserve">FTL||Supplier_150||Plant_15||FTL_IT-DE_W_1000</t>
  </si>
  <si>
    <t xml:space="preserve">FTL||Supplier_151||Plant_4||FTL_DE_W-DE_W_100</t>
  </si>
  <si>
    <t xml:space="preserve">FTL||Supplier_151||Plant_6||FTL_DE_W-DE_W_100</t>
  </si>
  <si>
    <t xml:space="preserve">FTL||Supplier_151||Plant_15||FTL_DE_W-DE_W_1000</t>
  </si>
  <si>
    <t xml:space="preserve">FTL||Supplier_152||Plant_20||FTL_DE_W-DE_W_100</t>
  </si>
  <si>
    <t xml:space="preserve">FTL||Supplier_153||Plant_11||FTL_DE_W-HU_1000</t>
  </si>
  <si>
    <t xml:space="preserve">FTL||Supplier_153||Plant_15||FTL_DE_W-DE_W_500</t>
  </si>
  <si>
    <t xml:space="preserve">FTL||Supplier_154||Plant_4||FTL_DE_W-DE_W_100</t>
  </si>
  <si>
    <t xml:space="preserve">FTL||Supplier_154||Plant_15||FTL_DE_W-DE_W_500</t>
  </si>
  <si>
    <t xml:space="preserve">FTL||Supplier_155||Plant_11||FTL_DE_W-HU_1000</t>
  </si>
  <si>
    <t xml:space="preserve">FTL||Supplier_156||Plant_1||FTL_DE_W-FR_N_1000</t>
  </si>
  <si>
    <t xml:space="preserve">FTL||Supplier_156||Plant_2||FTL_DE_W-ES_1500</t>
  </si>
  <si>
    <t xml:space="preserve">FTL||Supplier_156||Plant_3||FTL_DE_W-DE_W_250</t>
  </si>
  <si>
    <t xml:space="preserve">FTL||Supplier_156||Plant_4||FTL_DE_W-DE_W_250</t>
  </si>
  <si>
    <t xml:space="preserve">FTL||Supplier_156||Plant_8||FTL_DE_W-BX_500</t>
  </si>
  <si>
    <t xml:space="preserve">FTL||Supplier_156||Plant_10||FTL_DE_W-DE_W_100</t>
  </si>
  <si>
    <t xml:space="preserve">FTL||Supplier_156||Plant_15||FTL_DE_W-DE_W_500</t>
  </si>
  <si>
    <t xml:space="preserve">FTL||Supplier_156||Plant_18||FTL_DE_W-DE_W_500</t>
  </si>
  <si>
    <t xml:space="preserve">FTL||Supplier_156||Plant_19||FTL_DE_W-CZ_500</t>
  </si>
  <si>
    <t xml:space="preserve">FTL||Supplier_156||Plant_21||FTL_DE_W-DE_W_500</t>
  </si>
  <si>
    <t xml:space="preserve">FTL||Supplier_156||Plant_22||FTL_DE_W-CZ_500</t>
  </si>
  <si>
    <t xml:space="preserve">FTL||Supplier_157||Plant_4||FTL_DE_W-DE_W_100</t>
  </si>
  <si>
    <t xml:space="preserve">FTL||Supplier_158||Plant_15||FTL_DE_W-DE_W_1000</t>
  </si>
  <si>
    <t xml:space="preserve">FTL||Supplier_159||Plant_19||FTL_DE_W-CZ_500</t>
  </si>
  <si>
    <t xml:space="preserve">FTL||Supplier_160||Plant_15||FTL_DE_W-DE_W_1000</t>
  </si>
  <si>
    <t xml:space="preserve">FTL||Supplier_161||Plant_4||FTL_DE_W-DE_W_500</t>
  </si>
  <si>
    <t xml:space="preserve">FTL||Supplier_161||Plant_11||FTL_DE_W-HU_1000</t>
  </si>
  <si>
    <t xml:space="preserve">FTL||Supplier_162||Plant_1||FTL_DE_W-FR_N_1000</t>
  </si>
  <si>
    <t xml:space="preserve">FTL||Supplier_162||Plant_2||FTL_DE_W-ES_2000</t>
  </si>
  <si>
    <t xml:space="preserve">FTL||Supplier_162||Plant_3||FTL_DE_W-DE_W_100</t>
  </si>
  <si>
    <t xml:space="preserve">FTL||Supplier_162||Plant_8||FTL_DE_W-BX_500</t>
  </si>
  <si>
    <t xml:space="preserve">FTL||Supplier_162||Plant_9||FTL_DE_W-FR_N_500</t>
  </si>
  <si>
    <t xml:space="preserve">FTL||Supplier_162||Plant_12||FTL_DE_W-ES_2000</t>
  </si>
  <si>
    <t xml:space="preserve">FTL||Supplier_162||Plant_15||FTL_DE_W-DE_W_500</t>
  </si>
  <si>
    <t xml:space="preserve">FTL||Supplier_162||Plant_18||FTL_DE_W-DE_W_500</t>
  </si>
  <si>
    <t xml:space="preserve">FTL||Supplier_162||Plant_21||FTL_DE_W-DE_W_500</t>
  </si>
  <si>
    <t xml:space="preserve">FTL||Supplier_163||Plant_2||FTL_IT-ES_1500</t>
  </si>
  <si>
    <t xml:space="preserve">FTL||Supplier_163||Plant_3||FTL_IT-DE_W_1000</t>
  </si>
  <si>
    <t xml:space="preserve">FTL||Supplier_163||Plant_4||FTL_IT-DE_W_500</t>
  </si>
  <si>
    <t xml:space="preserve">FTL||Supplier_164||Plant_3||FTL_IT-DE_W_1000</t>
  </si>
  <si>
    <t xml:space="preserve">FTL||Supplier_165||Plant_6||FTL_DE_W-DE_W_250</t>
  </si>
  <si>
    <t xml:space="preserve">FTL||Supplier_166||Plant_15||FTL_DE_W-DE_W_1000</t>
  </si>
  <si>
    <t xml:space="preserve">FTL||Supplier_167||Plant_15||FTL_DE_W-DE_W_1000</t>
  </si>
  <si>
    <t xml:space="preserve">FTL||Supplier_168||Plant_4||FTL_DE_W-DE_W_100</t>
  </si>
  <si>
    <t xml:space="preserve">FTL||Supplier_169||Plant_4||FTL_DE_W-DE_W_100</t>
  </si>
  <si>
    <t xml:space="preserve">FTL||Supplier_170||Plant_4||FTL_DE_W-DE_W_100</t>
  </si>
  <si>
    <t xml:space="preserve">FTL||Supplier_170||Plant_20||FTL_DE_W-DE_W_250</t>
  </si>
  <si>
    <t xml:space="preserve">FTL||Supplier_171||Plant_4||FTL_DE_W-DE_W_100</t>
  </si>
  <si>
    <t xml:space="preserve">FTL||Supplier_171||Plant_18||FTL_DE_W-DE_W_500</t>
  </si>
  <si>
    <t xml:space="preserve">FTL||Supplier_172||Plant_4||FTL_DE_W-DE_W_100</t>
  </si>
  <si>
    <t xml:space="preserve">FTL||Supplier_173||Plant_4||FTL_DE_W-DE_W_100</t>
  </si>
  <si>
    <t xml:space="preserve">FTL||Supplier_173||Plant_15||FTL_DE_W-DE_W_1000</t>
  </si>
  <si>
    <t xml:space="preserve">FTL||Supplier_174||Plant_4||FTL_DE_W-DE_W_100</t>
  </si>
  <si>
    <t xml:space="preserve">FTL||Supplier_174||Plant_15||FTL_DE_W-DE_W_1000</t>
  </si>
  <si>
    <t xml:space="preserve">FTL||Supplier_174||Plant_18||FTL_DE_W-DE_W_250</t>
  </si>
  <si>
    <t xml:space="preserve">FTL||Supplier_175||Plant_15||FTL_AT-DE_W_1000</t>
  </si>
  <si>
    <t xml:space="preserve">FTL||Supplier_176||Plant_15||FTL_DE_W-DE_W_1000</t>
  </si>
  <si>
    <t xml:space="preserve">FTL||Supplier_177||Plant_20||FTL_DE_W-DE_W_250</t>
  </si>
  <si>
    <t xml:space="preserve">FTL||Supplier_178||Plant_18||FTL_DE_W-DE_W_1000</t>
  </si>
  <si>
    <t xml:space="preserve">FTL||Supplier_178||Plant_21||FTL_DE_W-DE_W_1000</t>
  </si>
  <si>
    <t xml:space="preserve">FTL||Supplier_179||Plant_4||FTL_DE_W-DE_W_100</t>
  </si>
  <si>
    <t xml:space="preserve">FTL||Supplier_179||Plant_11||FTL_DE_W-HU_1000</t>
  </si>
  <si>
    <t xml:space="preserve">FTL||Supplier_179||Plant_15||FTL_DE_W-DE_W_1000</t>
  </si>
  <si>
    <t xml:space="preserve">FTL||Supplier_180||Plant_4||FTL_DE_W-DE_W_1000</t>
  </si>
  <si>
    <t xml:space="preserve">FTL||Supplier_180||Plant_10||FTL_DE_W-DE_W_1000</t>
  </si>
  <si>
    <t xml:space="preserve">FTL||Supplier_180||Plant_15||FTL_DE_W-DE_W_250</t>
  </si>
  <si>
    <t xml:space="preserve">FTL||Supplier_180||Plant_18||FTL_DE_W-DE_W_1000</t>
  </si>
  <si>
    <t xml:space="preserve">FTL||Supplier_180||Plant_19||FTL_DE_W-CZ_1000</t>
  </si>
  <si>
    <t xml:space="preserve">FTL||Supplier_180||Plant_21||FTL_DE_W-DE_W_1000</t>
  </si>
  <si>
    <t xml:space="preserve">FTL||Supplier_181||Plant_11||FTL_DE_W-HU_1000</t>
  </si>
  <si>
    <t xml:space="preserve">FTL||Supplier_181||Plant_15||FTL_DE_W-DE_W_1000</t>
  </si>
  <si>
    <t xml:space="preserve">FTL||Supplier_182||Plant_15||FTL_DE_W-DE_W_1000</t>
  </si>
  <si>
    <t xml:space="preserve">FTL||Supplier_183||Plant_3||FTL_DE_W-DE_W_250</t>
  </si>
  <si>
    <t xml:space="preserve">FTL||Supplier_184||Plant_4||FTL_DE_W-DE_W_100</t>
  </si>
  <si>
    <t xml:space="preserve">FTL||Supplier_185||Plant_4||FTL_IT-DE_W_500</t>
  </si>
  <si>
    <t xml:space="preserve">FTL||Supplier_186||Plant_18||FTL_DE_W-DE_W_250</t>
  </si>
  <si>
    <t xml:space="preserve">FTL||Supplier_186||Plant_21||FTL_DE_W-DE_W_250</t>
  </si>
  <si>
    <t xml:space="preserve">FTL||Supplier_187||Plant_4||FTL_DE_W-DE_W_250</t>
  </si>
  <si>
    <t xml:space="preserve">FTL||Supplier_187||Plant_15||FTL_DE_W-DE_W_1000</t>
  </si>
  <si>
    <t xml:space="preserve">FTL||Supplier_188||Plant_18||FTL_DE_W-DE_W_250</t>
  </si>
  <si>
    <t xml:space="preserve">FTL||Supplier_189||Plant_15||FTL_DE_W-DE_W_1000</t>
  </si>
  <si>
    <t xml:space="preserve">FTL||Supplier_190||Plant_3||FTL_DE_W-DE_W_250</t>
  </si>
  <si>
    <t xml:space="preserve">FTL||Supplier_190||Plant_19||FTL_DE_W-CZ_250</t>
  </si>
  <si>
    <t xml:space="preserve">FTL||Supplier_190||Plant_21||FTL_DE_W-DE_W_250</t>
  </si>
  <si>
    <t xml:space="preserve">FTL||Supplier_191||Plant_3||FTL_DE_W-DE_W_500</t>
  </si>
  <si>
    <t xml:space="preserve">FTL||Supplier_192||Plant_15||FTL_DE_W-DE_W_500</t>
  </si>
  <si>
    <t xml:space="preserve">FTL||Supplier_192||Plant_18||FTL_DE_W-DE_W_250</t>
  </si>
  <si>
    <t xml:space="preserve">FTL||Supplier_192||Plant_19||FTL_DE_W-CZ_250</t>
  </si>
  <si>
    <t xml:space="preserve">FTL||Supplier_193||Plant_11||FTL_DE_W-HU_1000</t>
  </si>
  <si>
    <t xml:space="preserve">FTL||Supplier_194||Plant_8||FTL_DE_W-BX_500</t>
  </si>
  <si>
    <t xml:space="preserve">FTL||Supplier_194||Plant_13||FTL_DE_W-CZ_500</t>
  </si>
  <si>
    <t xml:space="preserve">FTL||Supplier_195||Plant_4||FTL_DE_W-DE_W_250</t>
  </si>
  <si>
    <t xml:space="preserve">FTL||Supplier_195||Plant_15||FTL_DE_W-DE_W_500</t>
  </si>
  <si>
    <t xml:space="preserve">FTL||Supplier_196||Plant_15||FTL_DE_W-DE_W_1000</t>
  </si>
  <si>
    <t xml:space="preserve">FTL||Supplier_197||Plant_15||FTL_DE_W-DE_W_250</t>
  </si>
  <si>
    <t xml:space="preserve">FTL||Supplier_198||Plant_20||FTL_DE_W-DE_W_500</t>
  </si>
  <si>
    <t xml:space="preserve">FTL||Supplier_199||Plant_4||FTL_DE_W-DE_W_250</t>
  </si>
  <si>
    <t xml:space="preserve">FTL||Supplier_199||Plant_11||FTL_DE_W-HU_1000</t>
  </si>
  <si>
    <t xml:space="preserve">FTL||Supplier_200||Plant_15||FTL_DE_W-DE_W_1000</t>
  </si>
  <si>
    <t xml:space="preserve">FTL||Supplier_201||Plant_4||FTL_DE_W-DE_W_500</t>
  </si>
  <si>
    <t xml:space="preserve">FTL||Supplier_201||Plant_6||FTL_DE_W-DE_W_500</t>
  </si>
  <si>
    <t xml:space="preserve">FTL||Supplier_202||Plant_4||FTL_DE_W-DE_W_500</t>
  </si>
  <si>
    <t xml:space="preserve">FTL||Supplier_203||Plant_21||FTL_DE_W-DE_W_250</t>
  </si>
  <si>
    <t xml:space="preserve">FTL||Supplier_204||Plant_15||FTL_DE_W-DE_W_1000</t>
  </si>
  <si>
    <t xml:space="preserve">FTL||Supplier_205||Plant_15||FTL_DE_W-DE_W_500</t>
  </si>
  <si>
    <t xml:space="preserve">FTL||Supplier_206||Plant_15||FTL_DE_W-DE_W_1000</t>
  </si>
  <si>
    <t xml:space="preserve">FTL||Supplier_207||Plant_4||FTL_DE_W-DE_W_250</t>
  </si>
  <si>
    <t xml:space="preserve">FTL||Supplier_207||Plant_11||FTL_DE_W-HU_1000</t>
  </si>
  <si>
    <t xml:space="preserve">FTL||Supplier_207||Plant_15||FTL_DE_W-DE_W_500</t>
  </si>
  <si>
    <t xml:space="preserve">FTL||Supplier_207||Plant_21||FTL_DE_W-DE_W_500</t>
  </si>
  <si>
    <t xml:space="preserve">FTL||Supplier_208||Plant_4||FTL_DE_W-DE_W_250</t>
  </si>
  <si>
    <t xml:space="preserve">FTL||Supplier_209||Plant_2||FTL_DE_W-ES_2000</t>
  </si>
  <si>
    <t xml:space="preserve">FTL||Supplier_209||Plant_3||FTL_DE_W-DE_W_250</t>
  </si>
  <si>
    <t xml:space="preserve">FTL||Supplier_210||Plant_11||FTL_DE_W-HU_1000</t>
  </si>
  <si>
    <t xml:space="preserve">FTL||Supplier_210||Plant_18||FTL_DE_W-DE_W_250</t>
  </si>
  <si>
    <t xml:space="preserve">FTL||Supplier_210||Plant_19||FTL_DE_W-CZ_250</t>
  </si>
  <si>
    <t xml:space="preserve">FTL||Supplier_210||Plant_21||FTL_DE_W-DE_W_500</t>
  </si>
  <si>
    <t xml:space="preserve">FTL||Supplier_211||Plant_4||FTL_DE_W-DE_W_250</t>
  </si>
  <si>
    <t xml:space="preserve">FTL||Supplier_211||Plant_6||FTL_DE_W-DE_W_250</t>
  </si>
  <si>
    <t xml:space="preserve">FTL||Supplier_212||Plant_18||FTL_DE_W-DE_W_100</t>
  </si>
  <si>
    <t xml:space="preserve">FTL||Supplier_212||Plant_19||FTL_DE_W-CZ_250</t>
  </si>
  <si>
    <t xml:space="preserve">FTL||Supplier_212||Plant_21||FTL_DE_W-DE_W_250</t>
  </si>
  <si>
    <t xml:space="preserve">FTL||Supplier_213||Plant_15||FTL_DE_W-DE_W_500</t>
  </si>
  <si>
    <t xml:space="preserve">FTL||Supplier_214||Plant_4||FTL_DE_W-DE_W_250</t>
  </si>
  <si>
    <t xml:space="preserve">FTL||Supplier_214||Plant_15||FTL_DE_W-DE_W_1000</t>
  </si>
  <si>
    <t xml:space="preserve">FTL||Supplier_214||Plant_18||FTL_DE_W-DE_W_250</t>
  </si>
  <si>
    <t xml:space="preserve">FTL||Supplier_214||Plant_19||FTL_DE_W-CZ_250</t>
  </si>
  <si>
    <t xml:space="preserve">FTL||Supplier_214||Plant_21||FTL_DE_W-DE_W_100</t>
  </si>
  <si>
    <t xml:space="preserve">FTL||Supplier_215||Plant_4||FTL_DE_W-DE_W_250</t>
  </si>
  <si>
    <t xml:space="preserve">FTL||Supplier_215||Plant_11||FTL_DE_W-HU_1000</t>
  </si>
  <si>
    <t xml:space="preserve">FTL||Supplier_216||Plant_6||FTL_DE_W-DE_W_250</t>
  </si>
  <si>
    <t xml:space="preserve">FTL||Supplier_217||Plant_4||FTL_DE_W-DE_W_250</t>
  </si>
  <si>
    <t xml:space="preserve">FTL||Supplier_217||Plant_15||FTL_DE_W-DE_W_1000</t>
  </si>
  <si>
    <t xml:space="preserve">FTL||Supplier_218||Plant_11||FTL_DE_W-HU_1000</t>
  </si>
  <si>
    <t xml:space="preserve">FTL||Supplier_219||Plant_18||FTL_DE_W-DE_W_250</t>
  </si>
  <si>
    <t xml:space="preserve">FTL||Supplier_219||Plant_21||FTL_DE_W-DE_W_100</t>
  </si>
  <si>
    <t xml:space="preserve">FTL||Supplier_220||Plant_18||FTL_DE_W-DE_W_250</t>
  </si>
  <si>
    <t xml:space="preserve">FTL||Supplier_220||Plant_19||FTL_DE_W-CZ_250</t>
  </si>
  <si>
    <t xml:space="preserve">FTL||Supplier_221||Plant_4||FTL_DE_W-DE_W_250</t>
  </si>
  <si>
    <t xml:space="preserve">FTL||Supplier_222||Plant_18||FTL_DE_W-DE_W_100</t>
  </si>
  <si>
    <t xml:space="preserve">FTL||Supplier_222||Plant_19||FTL_DE_W-CZ_250</t>
  </si>
  <si>
    <t xml:space="preserve">FTL||Supplier_222||Plant_21||FTL_DE_W-DE_W_100</t>
  </si>
  <si>
    <t xml:space="preserve">FTL||Supplier_223||Plant_18||FTL_DE_W-DE_W_100</t>
  </si>
  <si>
    <t xml:space="preserve">FTL||Supplier_224||Plant_4||FTL_DE_W-DE_W_250</t>
  </si>
  <si>
    <t xml:space="preserve">FTL||Supplier_224||Plant_11||FTL_DE_W-HU_1000</t>
  </si>
  <si>
    <t xml:space="preserve">FTL||Supplier_225||Plant_19||FTL_DE_W-CZ_250</t>
  </si>
  <si>
    <t xml:space="preserve">FTL||Supplier_226||Plant_4||FTL_DE_W-DE_W_500</t>
  </si>
  <si>
    <t xml:space="preserve">FTL||Supplier_226||Plant_15||FTL_DE_W-DE_W_500</t>
  </si>
  <si>
    <t xml:space="preserve">FTL||Supplier_227||Plant_18||FTL_DE_W-DE_W_100</t>
  </si>
  <si>
    <t xml:space="preserve">FTL||Supplier_228||Plant_18||FTL_DE_W-DE_W_250</t>
  </si>
  <si>
    <t xml:space="preserve">FTL||Supplier_229||Plant_21||FTL_DE_W-DE_W_250</t>
  </si>
  <si>
    <t xml:space="preserve">FTL||Supplier_230||Plant_18||FTL_DE_W-DE_W_100</t>
  </si>
  <si>
    <t xml:space="preserve">FTL||Supplier_231||Plant_4||FTL_DE_W-DE_W_500</t>
  </si>
  <si>
    <t xml:space="preserve">FTL||Supplier_231||Plant_6||FTL_DE_W-DE_W_500</t>
  </si>
  <si>
    <t xml:space="preserve">FTL||Supplier_231||Plant_7||FTL_DE_W-GB_1500</t>
  </si>
  <si>
    <t xml:space="preserve">FTL||Supplier_231||Plant_11||FTL_DE_W-HU_1000</t>
  </si>
  <si>
    <t xml:space="preserve">FTL||Supplier_231||Plant_14||FTL_DE_W-GB_1500</t>
  </si>
  <si>
    <t xml:space="preserve">FTL||Supplier_231||Plant_15||FTL_DE_W-DE_W_1000</t>
  </si>
  <si>
    <t xml:space="preserve">FTL||Supplier_231||Plant_21||FTL_DE_W-DE_W_250</t>
  </si>
  <si>
    <t xml:space="preserve">FTL||Supplier_232||Plant_18||FTL_DE_W-DE_W_100</t>
  </si>
  <si>
    <t xml:space="preserve">FTL||Supplier_232||Plant_19||FTL_DE_W-CZ_100</t>
  </si>
  <si>
    <t xml:space="preserve">FTL||Supplier_232||Plant_21||FTL_DE_W-DE_W_250</t>
  </si>
  <si>
    <t xml:space="preserve">FTL||Supplier_233||Plant_15||FTL_DE_W-DE_W_500</t>
  </si>
  <si>
    <t xml:space="preserve">FTL||Supplier_233||Plant_19||FTL_DE_W-CZ_250</t>
  </si>
  <si>
    <t xml:space="preserve">FTL||Supplier_233||Plant_21||FTL_DE_W-DE_W_500</t>
  </si>
  <si>
    <t xml:space="preserve">FTL||Supplier_234||Plant_21||FTL_DE_W-DE_W_250</t>
  </si>
  <si>
    <t xml:space="preserve">FTL||Supplier_235||Plant_4||FTL_DE_W-DE_W_500</t>
  </si>
  <si>
    <t xml:space="preserve">FTL||Supplier_235||Plant_20||FTL_DE_W-DE_W_500</t>
  </si>
  <si>
    <t xml:space="preserve">FTL||Supplier_236||Plant_4||FTL_DE_W-DE_W_500</t>
  </si>
  <si>
    <t xml:space="preserve">FTL||Supplier_236||Plant_11||FTL_DE_W-HU_1000</t>
  </si>
  <si>
    <t xml:space="preserve">FTL||Supplier_237||Plant_21||FTL_DE_W-DE_W_500</t>
  </si>
  <si>
    <t xml:space="preserve">FTL||Supplier_238||Plant_4||FTL_DE_W-DE_W_500</t>
  </si>
  <si>
    <t xml:space="preserve">FTL||Supplier_238||Plant_6||FTL_DE_W-DE_W_500</t>
  </si>
  <si>
    <t xml:space="preserve">FTL||Supplier_239||Plant_2||FTL_DE_W-ES_2000</t>
  </si>
  <si>
    <t xml:space="preserve">FTL||Supplier_239||Plant_3||FTL_DE_W-DE_W_250</t>
  </si>
  <si>
    <t xml:space="preserve">FTL||Supplier_239||Plant_10||FTL_DE_W-DE_W_500</t>
  </si>
  <si>
    <t xml:space="preserve">FTL||Supplier_240||Plant_15||FTL_DE_W-DE_W_500</t>
  </si>
  <si>
    <t xml:space="preserve">FTL||Supplier_241||Plant_6||FTL_CZ-DE_W_500</t>
  </si>
  <si>
    <t xml:space="preserve">FTL||Supplier_242||Plant_3||FTL_IT-DE_W_1500</t>
  </si>
  <si>
    <t xml:space="preserve">FTL||Supplier_243||Plant_6||FTL_CZ-DE_W_500</t>
  </si>
  <si>
    <t xml:space="preserve">FTL||Supplier_244||Plant_4||FTL_DE_W-DE_W_500</t>
  </si>
  <si>
    <t xml:space="preserve">FTL||Supplier_244||Plant_15||FTL_DE_W-DE_W_1000</t>
  </si>
  <si>
    <t xml:space="preserve">FTL||Supplier_244||Plant_18||FTL_DE_W-DE_W_100</t>
  </si>
  <si>
    <t xml:space="preserve">FTL||Supplier_245||Plant_19||FTL_DE_W-CZ_250</t>
  </si>
  <si>
    <t xml:space="preserve">FTL||Supplier_246||Plant_15||FTL_CZ-DE_W_1000</t>
  </si>
  <si>
    <t xml:space="preserve">FTL||Supplier_247||Plant_15||FTL_CZ-DE_W_1000</t>
  </si>
  <si>
    <t xml:space="preserve">FTL||Supplier_247||Plant_21||FTL_CZ-DE_W_250</t>
  </si>
  <si>
    <t xml:space="preserve">FTL||Supplier_248||Plant_15||FTL_DE_W-DE_W_1000</t>
  </si>
  <si>
    <t xml:space="preserve">FTL||Supplier_248||Plant_18||FTL_DE_W-DE_W_100</t>
  </si>
  <si>
    <t xml:space="preserve">FTL||Supplier_249||Plant_4||FTL_DE_W-DE_W_500</t>
  </si>
  <si>
    <t xml:space="preserve">FTL||Supplier_249||Plant_6||FTL_DE_W-DE_W_500</t>
  </si>
  <si>
    <t xml:space="preserve">FTL||Supplier_249||Plant_10||FTL_DE_W-DE_W_500</t>
  </si>
  <si>
    <t xml:space="preserve">FTL||Supplier_249||Plant_11||FTL_DE_W-HU_1000</t>
  </si>
  <si>
    <t xml:space="preserve">FTL||Supplier_249||Plant_15||FTL_DE_W-DE_W_500</t>
  </si>
  <si>
    <t xml:space="preserve">FTL||Supplier_250||Plant_9||FTL_DE_W-FR_N_1000</t>
  </si>
  <si>
    <t xml:space="preserve">FTL||Supplier_250||Plant_10||FTL_DE_W-DE_W_500</t>
  </si>
  <si>
    <t xml:space="preserve">FTL||Supplier_250||Plant_15||FTL_DE_W-DE_W_500</t>
  </si>
  <si>
    <t xml:space="preserve">FTL||Supplier_251||Plant_4||FTL_AT-DE_W_500</t>
  </si>
  <si>
    <t xml:space="preserve">FTL||Supplier_252||Plant_4||FTL_AT-DE_W_500</t>
  </si>
  <si>
    <t xml:space="preserve">FTL||Supplier_253||Plant_18||FTL_DE_W-DE_W_500</t>
  </si>
  <si>
    <t xml:space="preserve">FTL||Supplier_253||Plant_21||FTL_DE_W-DE_W_500</t>
  </si>
  <si>
    <t xml:space="preserve">FTL||Supplier_254||Plant_2||FTL_DE_W-ES_2000</t>
  </si>
  <si>
    <t xml:space="preserve">FTL||Supplier_254||Plant_3||FTL_DE_W-DE_W_250</t>
  </si>
  <si>
    <t xml:space="preserve">FTL||Supplier_255||Plant_6||FTL_DE_W-DE_W_500</t>
  </si>
  <si>
    <t xml:space="preserve">FTL||Supplier_255||Plant_10||FTL_DE_W-DE_W_500</t>
  </si>
  <si>
    <t xml:space="preserve">FTL||Supplier_255||Plant_15||FTL_DE_W-DE_W_500</t>
  </si>
  <si>
    <t xml:space="preserve">FTL||Supplier_256||Plant_18||FTL_CZ-DE_W_250</t>
  </si>
  <si>
    <t xml:space="preserve">FTL||Supplier_256||Plant_21||FTL_CZ-DE_W_500</t>
  </si>
  <si>
    <t xml:space="preserve">FTL||Supplier_257||Plant_4||FTL_CZ-DE_W_500</t>
  </si>
  <si>
    <t xml:space="preserve">FTL||Supplier_258||Plant_18||FTL_DE_W-DE_W_100</t>
  </si>
  <si>
    <t xml:space="preserve">FTL||Supplier_259||Plant_4||FTL_CZ-DE_W_500</t>
  </si>
  <si>
    <t xml:space="preserve">FTL||Supplier_259||Plant_20||FTL_CZ-DE_W_500</t>
  </si>
  <si>
    <t xml:space="preserve">FTL||Supplier_260||Plant_4||FTL_CZ-DE_W_500</t>
  </si>
  <si>
    <t xml:space="preserve">FTL||Supplier_260||Plant_11||FTL_CZ-HU_500</t>
  </si>
  <si>
    <t xml:space="preserve">FTL||Supplier_261||Plant_10||FTL_CZ-DE_W_500</t>
  </si>
  <si>
    <t xml:space="preserve">FTL||Supplier_261||Plant_15||FTL_CZ-DE_W_1000</t>
  </si>
  <si>
    <t xml:space="preserve">FTL||Supplier_261||Plant_18||FTL_CZ-DE_W_250</t>
  </si>
  <si>
    <t xml:space="preserve">FTL||Supplier_261||Plant_19||FTL_CZ-CZ_100</t>
  </si>
  <si>
    <t xml:space="preserve">FTL||Supplier_262||Plant_13||FTL_CZ-CZ_250</t>
  </si>
  <si>
    <t xml:space="preserve">FTL||Supplier_263||Plant_11||FTL_CZ-HU_500</t>
  </si>
  <si>
    <t xml:space="preserve">FTL||Supplier_264||Plant_4||FTL_AT-DE_W_500</t>
  </si>
  <si>
    <t xml:space="preserve">FTL||Supplier_264||Plant_6||FTL_AT-DE_W_500</t>
  </si>
  <si>
    <t xml:space="preserve">FTL||Supplier_264||Plant_11||FTL_AT-HU_500</t>
  </si>
  <si>
    <t xml:space="preserve">FTL||Supplier_264||Plant_15||FTL_AT-DE_W_1000</t>
  </si>
  <si>
    <t xml:space="preserve">FTL||Supplier_264||Plant_21||FTL_AT-DE_W_250</t>
  </si>
  <si>
    <t xml:space="preserve">FTL||Supplier_265||Plant_4||FTL_CZ-DE_W_500</t>
  </si>
  <si>
    <t xml:space="preserve">FTL||Supplier_265||Plant_15||FTL_CZ-DE_W_1000</t>
  </si>
  <si>
    <t xml:space="preserve">FTL||Supplier_266||Plant_11||FTL_CZ-HU_1000</t>
  </si>
  <si>
    <t xml:space="preserve">FTL||Supplier_267||Plant_20||FTL_DE_W-DE_W_1000</t>
  </si>
  <si>
    <t xml:space="preserve">FTL||Supplier_268||Plant_6||FTL_DE_W-DE_W_500</t>
  </si>
  <si>
    <t xml:space="preserve">FTL||Supplier_269||Plant_13||FTL_CZ-CZ_250</t>
  </si>
  <si>
    <t xml:space="preserve">FTL||Supplier_270||Plant_13||FTL_CZ-CZ_250</t>
  </si>
  <si>
    <t xml:space="preserve">FTL||Supplier_271||Plant_4||FTL_CZ-DE_W_500</t>
  </si>
  <si>
    <t xml:space="preserve">FTL||Supplier_271||Plant_11||FTL_CZ-HU_500</t>
  </si>
  <si>
    <t xml:space="preserve">FTL||Supplier_272||Plant_11||FTL_BK-HU_500</t>
  </si>
  <si>
    <t xml:space="preserve">FTL||Supplier_273||Plant_3||FTL_CZ-DE_W_500</t>
  </si>
  <si>
    <t xml:space="preserve">FTL||Supplier_274||Plant_10||FTL_CZ-DE_W_1000</t>
  </si>
  <si>
    <t xml:space="preserve">FTL||Supplier_274||Plant_11||FTL_CZ-HU_1000</t>
  </si>
  <si>
    <t xml:space="preserve">FTL||Supplier_275||Plant_15||FTL_CZ-DE_W_1000</t>
  </si>
  <si>
    <t xml:space="preserve">FTL||Supplier_275||Plant_18||FTL_CZ-DE_W_500</t>
  </si>
  <si>
    <t xml:space="preserve">FTL||Supplier_275||Plant_21||FTL_CZ-DE_W_500</t>
  </si>
  <si>
    <t xml:space="preserve">FTL||Supplier_276||Plant_18||FTL_CZ-DE_W_500</t>
  </si>
  <si>
    <t xml:space="preserve">FTL||Supplier_276||Plant_19||FTL_CZ-CZ_250</t>
  </si>
  <si>
    <t xml:space="preserve">FTL||Supplier_276||Plant_21||FTL_CZ-DE_W_500</t>
  </si>
  <si>
    <t xml:space="preserve">FTL||Supplier_276||Plant_23||FTL_CZ-CZ_250</t>
  </si>
  <si>
    <t xml:space="preserve">FTL||Supplier_277||Plant_19||FTL_DE_W-CZ_250</t>
  </si>
  <si>
    <t xml:space="preserve">FTL||Supplier_277||Plant_21||FTL_DE_W-DE_W_500</t>
  </si>
  <si>
    <t xml:space="preserve">FTL||Supplier_278||Plant_19||FTL_CZ-CZ_250</t>
  </si>
  <si>
    <t xml:space="preserve">FTL||Supplier_279||Plant_15||FTL_AT-DE_W_1000</t>
  </si>
  <si>
    <t xml:space="preserve">FTL||Supplier_280||Plant_4||FTL_DE_W-DE_W_1000</t>
  </si>
  <si>
    <t xml:space="preserve">FTL||Supplier_280||Plant_6||FTL_DE_W-DE_W_1000</t>
  </si>
  <si>
    <t xml:space="preserve">FTL||Supplier_280||Plant_18||FTL_DE_W-DE_W_500</t>
  </si>
  <si>
    <t xml:space="preserve">FTL||Supplier_280||Plant_19||FTL_DE_W-CZ_250</t>
  </si>
  <si>
    <t xml:space="preserve">FTL||Supplier_280||Plant_21||FTL_DE_W-DE_W_500</t>
  </si>
  <si>
    <t xml:space="preserve">FTL||Supplier_281||Plant_11||FTL_CZ-HU_500</t>
  </si>
  <si>
    <t xml:space="preserve">FTL||Supplier_282||Plant_15||FTL_CZ-DE_W_1000</t>
  </si>
  <si>
    <t xml:space="preserve">FTL||Supplier_283||Plant_11||FTL_BK-HU_500</t>
  </si>
  <si>
    <t xml:space="preserve">FTL||Supplier_283||Plant_15||FTL_BK-DE_W_1500</t>
  </si>
  <si>
    <t xml:space="preserve">FTL||Supplier_284||Plant_13||FTL_CZ-CZ_100</t>
  </si>
  <si>
    <t xml:space="preserve">FTL||Supplier_285||Plant_11||FTL_CZ-HU_500</t>
  </si>
  <si>
    <t xml:space="preserve">FTL||Supplier_285||Plant_15||FTL_CZ-DE_W_1000</t>
  </si>
  <si>
    <t xml:space="preserve">FTL||Supplier_286||Plant_7||FTL_BK-GB_2000</t>
  </si>
  <si>
    <t xml:space="preserve">FTL||Supplier_286||Plant_14||FTL_BK-GB_2000</t>
  </si>
  <si>
    <t xml:space="preserve">FTL||Supplier_287||Plant_15||FTL_CZ-DE_W_1000</t>
  </si>
  <si>
    <t xml:space="preserve">FTL||Supplier_288||Plant_11||FTL_AT-HU_250</t>
  </si>
  <si>
    <t xml:space="preserve">FTL||Supplier_289||Plant_10||FTL_PL-DE_W_1000</t>
  </si>
  <si>
    <t xml:space="preserve">FTL||Supplier_290||Plant_4||FTL_PL-DE_W_1000</t>
  </si>
  <si>
    <t xml:space="preserve">FTL||Supplier_290||Plant_11||FTL_PL-HU_1000</t>
  </si>
  <si>
    <t xml:space="preserve">FTL||Supplier_291||Plant_4||FTL_SE-DE_W_1500</t>
  </si>
  <si>
    <t xml:space="preserve">FTL||Supplier_292||Plant_11||FTL_CZ-HU_500</t>
  </si>
  <si>
    <t xml:space="preserve">FTL||Supplier_293||Plant_4||FTL_PL-DE_W_1000</t>
  </si>
  <si>
    <t xml:space="preserve">FTL||Supplier_293||Plant_15||FTL_PL-DE_W_1000</t>
  </si>
  <si>
    <t xml:space="preserve">FTL||Supplier_294||Plant_4||FTL_PL-DE_W_1000</t>
  </si>
  <si>
    <t xml:space="preserve">FTL||Supplier_294||Plant_11||FTL_PL-HU_1000</t>
  </si>
  <si>
    <t xml:space="preserve">FTL||Supplier_295||Plant_19||FTL_CZ-CZ_500</t>
  </si>
  <si>
    <t xml:space="preserve">FTL||Supplier_295||Plant_22||FTL_CZ-CZ_500</t>
  </si>
  <si>
    <t xml:space="preserve">FTL||Supplier_296||Plant_9||FTL_AT-FR_N_1500</t>
  </si>
  <si>
    <t xml:space="preserve">FTL||Supplier_297||Plant_3||FTL_PL-DE_W_500</t>
  </si>
  <si>
    <t xml:space="preserve">FTL||Supplier_297||Plant_4||FTL_PL-DE_W_1000</t>
  </si>
  <si>
    <t xml:space="preserve">FTL||Supplier_298||Plant_19||FTL_CZ-CZ_500</t>
  </si>
  <si>
    <t xml:space="preserve">FTL||Supplier_299||Plant_4||FTL_PL-DE_W_1000</t>
  </si>
  <si>
    <t xml:space="preserve">FTL||Supplier_299||Plant_11||FTL_PL-HU_500</t>
  </si>
  <si>
    <t xml:space="preserve">FTL||Supplier_300||Plant_4||FTL_PL-DE_W_1000</t>
  </si>
  <si>
    <t xml:space="preserve">FTL||Supplier_300||Plant_6||FTL_PL-DE_W_1000</t>
  </si>
  <si>
    <t xml:space="preserve">FTL||Supplier_300||Plant_21||FTL_PL-DE_W_1000</t>
  </si>
  <si>
    <t xml:space="preserve">FTL||Supplier_301||Plant_10||FTL_PL-DE_W_1000</t>
  </si>
  <si>
    <t xml:space="preserve">FTL||Supplier_302||Plant_11||FTL_AT-HU_250</t>
  </si>
  <si>
    <t xml:space="preserve">FTL||Supplier_303||Plant_4||FTL_PL-DE_W_1000</t>
  </si>
  <si>
    <t xml:space="preserve">FTL||Supplier_303||Plant_13||FTL_PL-CZ_250</t>
  </si>
  <si>
    <t xml:space="preserve">FTL||Supplier_304||Plant_18||FTL_PL-DE_W_500</t>
  </si>
  <si>
    <t xml:space="preserve">FTL||Supplier_304||Plant_21||FTL_PL-DE_W_1000</t>
  </si>
  <si>
    <t xml:space="preserve">FTL||Supplier_305||Plant_2||FTL_HU-ES_2000</t>
  </si>
  <si>
    <t xml:space="preserve">FTL||Supplier_305||Plant_3||FTL_HU-DE_W_1000</t>
  </si>
  <si>
    <t xml:space="preserve">FTL||Supplier_306||Plant_18||FTL_CZ-DE_W_500</t>
  </si>
  <si>
    <t xml:space="preserve">FTL||Supplier_306||Plant_19||FTL_CZ-CZ_500</t>
  </si>
  <si>
    <t xml:space="preserve">FTL||Supplier_306||Plant_21||FTL_CZ-DE_W_500</t>
  </si>
  <si>
    <t xml:space="preserve">FTL||Supplier_307||Plant_4||FTL_CZ-DE_W_1000</t>
  </si>
  <si>
    <t xml:space="preserve">FTL||Supplier_308||Plant_4||FTL_HU-DE_W_1000</t>
  </si>
  <si>
    <t xml:space="preserve">FTL||Supplier_308||Plant_10||FTL_HU-DE_W_1000</t>
  </si>
  <si>
    <t xml:space="preserve">FTL||Supplier_308||Plant_15||FTL_HU-DE_W_1000</t>
  </si>
  <si>
    <t xml:space="preserve">FTL||Supplier_309||Plant_2||FTL_CZ-ES_2000</t>
  </si>
  <si>
    <t xml:space="preserve">FTL||Supplier_309||Plant_3||FTL_CZ-DE_W_1000</t>
  </si>
  <si>
    <t xml:space="preserve">FTL||Supplier_310||Plant_6||FTL_CZ-DE_W_1000</t>
  </si>
  <si>
    <t xml:space="preserve">FTL||Supplier_311||Plant_20||FTL_HU-DE_W_1000</t>
  </si>
  <si>
    <t xml:space="preserve">FTL||Supplier_312||Plant_4||FTL_PL-DE_W_1000</t>
  </si>
  <si>
    <t xml:space="preserve">FTL||Supplier_313||Plant_10||FTL_PL-DE_W_1000</t>
  </si>
  <si>
    <t xml:space="preserve">FTL||Supplier_314||Plant_10||FTL_PL-DE_W_1000</t>
  </si>
  <si>
    <t xml:space="preserve">FTL||Supplier_314||Plant_18||FTL_PL-DE_W_1000</t>
  </si>
  <si>
    <t xml:space="preserve">FTL||Supplier_314||Plant_19||FTL_PL-CZ_500</t>
  </si>
  <si>
    <t xml:space="preserve">FTL||Supplier_314||Plant_21||FTL_PL-DE_W_1000</t>
  </si>
  <si>
    <t xml:space="preserve">FTL||Supplier_315||Plant_6||FTL_SK-DE_W_1000</t>
  </si>
  <si>
    <t xml:space="preserve">FTL||Supplier_315||Plant_11||FTL_SK-HU_250</t>
  </si>
  <si>
    <t xml:space="preserve">FTL||Supplier_316||Plant_4||FTL_CZ-DE_W_1000</t>
  </si>
  <si>
    <t xml:space="preserve">FTL||Supplier_316||Plant_10||FTL_CZ-DE_W_1000</t>
  </si>
  <si>
    <t xml:space="preserve">FTL||Supplier_317||Plant_10||FTL_SK-DE_W_1000</t>
  </si>
  <si>
    <t xml:space="preserve">FTL||Supplier_318||Plant_11||FTL_HU-HU_250</t>
  </si>
  <si>
    <t xml:space="preserve">FTL||Supplier_319||Plant_11||FTL_HU-HU_250</t>
  </si>
  <si>
    <t xml:space="preserve">FTL||Supplier_320||Plant_15||FTL_CZ-DE_W_1000</t>
  </si>
  <si>
    <t xml:space="preserve">FTL||Supplier_321||Plant_4||FTL_HU-DE_W_1000</t>
  </si>
  <si>
    <t xml:space="preserve">FTL||Supplier_321||Plant_6||FTL_HU-DE_W_1000</t>
  </si>
  <si>
    <t xml:space="preserve">FTL||Supplier_321||Plant_11||FTL_HU-HU_100</t>
  </si>
  <si>
    <t xml:space="preserve">FTL||Supplier_321||Plant_15||FTL_HU-DE_W_1500</t>
  </si>
  <si>
    <t xml:space="preserve">FTL||Supplier_321||Plant_19||FTL_HU-CZ_1000</t>
  </si>
  <si>
    <t xml:space="preserve">FTL||Supplier_322||Plant_15||FTL_HU-DE_W_1500</t>
  </si>
  <si>
    <t xml:space="preserve">FTL||Supplier_322||Plant_19||FTL_HU-CZ_1000</t>
  </si>
  <si>
    <t xml:space="preserve">FTL||Supplier_322||Plant_21||FTL_HU-DE_W_1000</t>
  </si>
  <si>
    <t xml:space="preserve">FTL||Supplier_322||Plant_22||FTL_HU-CZ_1000</t>
  </si>
  <si>
    <t xml:space="preserve">FTL||Supplier_323||Plant_11||FTL_HU-HU_100</t>
  </si>
  <si>
    <t xml:space="preserve">FTL||Supplier_324||Plant_11||FTL_HU-HU_250</t>
  </si>
  <si>
    <t xml:space="preserve">FTL||Supplier_325||Plant_4||FTL_HU-DE_W_1000</t>
  </si>
  <si>
    <t xml:space="preserve">FTL||Supplier_325||Plant_9||FTL_HU-FR_N_1500</t>
  </si>
  <si>
    <t xml:space="preserve">FTL||Supplier_325||Plant_10||FTL_HU-DE_W_1000</t>
  </si>
  <si>
    <t xml:space="preserve">FTL||Supplier_325||Plant_15||FTL_HU-DE_W_1500</t>
  </si>
  <si>
    <t xml:space="preserve">FTL||Supplier_325||Plant_18||FTL_HU-DE_W_1000</t>
  </si>
  <si>
    <t xml:space="preserve">FTL||Supplier_325||Plant_21||FTL_HU-DE_W_1000</t>
  </si>
  <si>
    <t xml:space="preserve">FTL||Supplier_325||Plant_22||FTL_HU-CZ_1000</t>
  </si>
  <si>
    <t xml:space="preserve">FTL||Supplier_326||Plant_4||FTL_PL-DE_W_1000</t>
  </si>
  <si>
    <t xml:space="preserve">FTL||Supplier_326||Plant_5||FTL_PL-GB_2000</t>
  </si>
  <si>
    <t xml:space="preserve">FTL||Supplier_326||Plant_6||FTL_PL-DE_W_1000</t>
  </si>
  <si>
    <t xml:space="preserve">FTL||Supplier_326||Plant_7||FTL_PL-GB_2000</t>
  </si>
  <si>
    <t xml:space="preserve">FTL||Supplier_326||Plant_8||FTL_PL-BX_1500</t>
  </si>
  <si>
    <t xml:space="preserve">FTL||Supplier_326||Plant_13||FTL_PL-CZ_500</t>
  </si>
  <si>
    <t xml:space="preserve">FTL||Supplier_326||Plant_15||FTL_PL-DE_W_1000</t>
  </si>
  <si>
    <t xml:space="preserve">FTL||Supplier_326||Plant_18||FTL_PL-DE_W_1000</t>
  </si>
  <si>
    <t xml:space="preserve">FTL||Supplier_326||Plant_19||FTL_PL-CZ_1000</t>
  </si>
  <si>
    <t xml:space="preserve">FTL||Supplier_326||Plant_21||FTL_PL-DE_W_1000</t>
  </si>
  <si>
    <t xml:space="preserve">FTL||Supplier_327||Plant_5||FTL_SK-GB_2000</t>
  </si>
  <si>
    <t xml:space="preserve">FTL||Supplier_328||Plant_8||FTL_PL-BX_1500</t>
  </si>
  <si>
    <t xml:space="preserve">FTL||Supplier_329||Plant_3||FTL_PL-DE_W_1000</t>
  </si>
  <si>
    <t xml:space="preserve">FTL||Supplier_329||Plant_18||FTL_PL-DE_W_1000</t>
  </si>
  <si>
    <t xml:space="preserve">FTL||Supplier_330||Plant_10||FTL_PL-DE_W_1000</t>
  </si>
  <si>
    <t xml:space="preserve">FTL||Supplier_331||Plant_4||FTL_PL-DE_W_1000</t>
  </si>
  <si>
    <t xml:space="preserve">FTL||Supplier_331||Plant_15||FTL_PL-DE_W_1000</t>
  </si>
  <si>
    <t xml:space="preserve">FTL||Supplier_331||Plant_18||FTL_PL-DE_W_1000</t>
  </si>
  <si>
    <t xml:space="preserve">FTL||Supplier_331||Plant_19||FTL_PL-CZ_1000</t>
  </si>
  <si>
    <t xml:space="preserve">FTL||Supplier_331||Plant_21||FTL_PL-DE_W_1000</t>
  </si>
  <si>
    <t xml:space="preserve">FTL||Supplier_332||Plant_4||FTL_PL-DE_W_1000</t>
  </si>
  <si>
    <t xml:space="preserve">FTL||Supplier_332||Plant_6||FTL_PL-DE_W_1000</t>
  </si>
  <si>
    <t xml:space="preserve">FTL||Supplier_332||Plant_18||FTL_PL-DE_W_1000</t>
  </si>
  <si>
    <t xml:space="preserve">FTL||Supplier_332||Plant_21||FTL_PL-DE_W_1000</t>
  </si>
  <si>
    <t xml:space="preserve">FTL||Supplier_332||Plant_23||FTL_PL-CZ_1000</t>
  </si>
  <si>
    <t xml:space="preserve">FTL||Supplier_333||Plant_7||FTL_PL-GB_2000</t>
  </si>
  <si>
    <t xml:space="preserve">FTL||Supplier_333||Plant_14||FTL_PL-GB_2000</t>
  </si>
  <si>
    <t xml:space="preserve">FTL||Supplier_333||Plant_15||FTL_PL-DE_W_1000</t>
  </si>
  <si>
    <t xml:space="preserve">FTL||Supplier_333||Plant_19||FTL_PL-CZ_1000</t>
  </si>
  <si>
    <t xml:space="preserve">FTL||Supplier_333||Plant_21||FTL_PL-DE_W_1000</t>
  </si>
  <si>
    <t xml:space="preserve">FTL||Supplier_333||Plant_22||FTL_PL-CZ_1000</t>
  </si>
  <si>
    <t xml:space="preserve">FTL||Supplier_334||Plant_3||FTL_PL-DE_W_1000</t>
  </si>
  <si>
    <t xml:space="preserve">FTL||Supplier_334||Plant_6||FTL_PL-DE_W_1000</t>
  </si>
  <si>
    <t xml:space="preserve">FTL||Supplier_334||Plant_11||FTL_PL-HU_500</t>
  </si>
  <si>
    <t xml:space="preserve">FTL||Supplier_334||Plant_18||FTL_PL-DE_W_1000</t>
  </si>
  <si>
    <t xml:space="preserve">FTL||Supplier_335||Plant_11||FTL_HU-HU_250</t>
  </si>
  <si>
    <t xml:space="preserve">FTL||Supplier_336||Plant_10||FTL_PL-DE_W_1000</t>
  </si>
  <si>
    <t xml:space="preserve">FTL||Supplier_337||Plant_1||FTL_SK-FR_N_2000</t>
  </si>
  <si>
    <t xml:space="preserve">FTL||Supplier_337||Plant_12||FTL_SK-ES_2500</t>
  </si>
  <si>
    <t xml:space="preserve">FTL||Supplier_337||Plant_16||FTL_SK-FR_N_2000</t>
  </si>
  <si>
    <t xml:space="preserve">FTL||Supplier_338||Plant_21||FTL_SK-DE_W_1000</t>
  </si>
  <si>
    <t xml:space="preserve">FTL||Supplier_339||Plant_8||FTL_HU-BX_1500</t>
  </si>
  <si>
    <t xml:space="preserve">FTL||Supplier_340||Plant_10||FTL_PL-DE_W_1500</t>
  </si>
  <si>
    <t xml:space="preserve">FTL||Supplier_341||Plant_15||FTL_RO-DE_W_1500</t>
  </si>
  <si>
    <t xml:space="preserve">FTL||Supplier_342||Plant_4||FTL_PL-DE_W_1500</t>
  </si>
  <si>
    <t xml:space="preserve">FTL||Supplier_342||Plant_11||FTL_PL-HU_1000</t>
  </si>
  <si>
    <t xml:space="preserve">FTL||Supplier_342||Plant_18||FTL_PL-DE_W_1000</t>
  </si>
  <si>
    <t xml:space="preserve">FTL||Supplier_342||Plant_19||FTL_PL-CZ_1000</t>
  </si>
  <si>
    <t xml:space="preserve">FTL||Supplier_342||Plant_21||FTL_PL-DE_W_1000</t>
  </si>
  <si>
    <t xml:space="preserve">FTL||Supplier_343||Plant_2||FTL_PL-ES_2500</t>
  </si>
  <si>
    <t xml:space="preserve">FTL||Supplier_344||Plant_4||FTL_SK-DE_W_1500</t>
  </si>
  <si>
    <t xml:space="preserve">FTL||Supplier_344||Plant_5||FTL_SK-GB_2500</t>
  </si>
  <si>
    <t xml:space="preserve">FTL||Supplier_344||Plant_6||FTL_SK-DE_W_1500</t>
  </si>
  <si>
    <t xml:space="preserve">FTL||Supplier_344||Plant_8||FTL_SK-BX_1500</t>
  </si>
  <si>
    <t xml:space="preserve">FTL||Supplier_344||Plant_14||FTL_SK-GB_2000</t>
  </si>
  <si>
    <t xml:space="preserve">FTL||Supplier_345||Plant_10||FTL_RO-DE_W_1500</t>
  </si>
  <si>
    <t xml:space="preserve">FTL||Supplier_346||Plant_3||FTL_SK-DE_W_1000</t>
  </si>
  <si>
    <t xml:space="preserve">FTL||Supplier_347||Plant_9||FTL_RO-FR_N_2000</t>
  </si>
  <si>
    <t xml:space="preserve">FTL||Supplier_348||Plant_15||FTL_HU-DE_W_1500</t>
  </si>
  <si>
    <t xml:space="preserve">FTL||Supplier_349||Plant_19||FTL_SK-CZ_1000</t>
  </si>
  <si>
    <t xml:space="preserve">FTL||Supplier_350||Plant_11||FTL_PL-HU_1000</t>
  </si>
  <si>
    <t xml:space="preserve">FTL||Supplier_351||Plant_5||FTL_PL-GB_2500</t>
  </si>
  <si>
    <t xml:space="preserve">FTL||Supplier_351||Plant_7||FTL_PL-GB_2500</t>
  </si>
  <si>
    <t xml:space="preserve">FTL||Supplier_351||Plant_8||FTL_PL-BX_1500</t>
  </si>
  <si>
    <t xml:space="preserve">FTL||Supplier_351||Plant_14||FTL_PL-GB_2500</t>
  </si>
  <si>
    <t xml:space="preserve">FTL||Supplier_352||Plant_4||FTL_RO-DE_W_1500</t>
  </si>
  <si>
    <t xml:space="preserve">FTL||Supplier_352||Plant_11||FTL_RO-HU_1000</t>
  </si>
  <si>
    <t xml:space="preserve">FTL||Supplier_353||Plant_15||FTL_RO-DE_W_2000</t>
  </si>
  <si>
    <t xml:space="preserve">FTL||Supplier_354||Plant_4||FTL_RO-DE_W_1500</t>
  </si>
  <si>
    <t xml:space="preserve">FTL||Supplier_355||Plant_4||FTL_BG-DE_W_2000</t>
  </si>
  <si>
    <t xml:space="preserve">FTL||Supplier_355||Plant_9||FTL_BG-FR_N_2500</t>
  </si>
  <si>
    <t xml:space="preserve">FTL||Supplier_355||Plant_15||FTL_BG-DE_W_2500</t>
  </si>
  <si>
    <t xml:space="preserve">FTL||Supplier_356||Plant_10||FTL_RO-DE_W_2000</t>
  </si>
  <si>
    <t xml:space="preserve">FTL||Supplier_356||Plant_18||FTL_RO-DE_W_1500</t>
  </si>
  <si>
    <t xml:space="preserve">FTL||Supplier_356||Plant_21||FTL_RO-DE_W_1500</t>
  </si>
  <si>
    <t xml:space="preserve">FTL||Supplier_357||Plant_13||FTL_MD-CZ_1500</t>
  </si>
  <si>
    <t xml:space="preserve">FTL||Supplier_357||Plant_15||FTL_MD-DE_W_2000</t>
  </si>
  <si>
    <t xml:space="preserve">FTL||Supplier_358||Plant_3||FTL_TR-DE_W_2500</t>
  </si>
  <si>
    <t xml:space="preserve">FTL||Supplier_358||Plant_4||FTL_TR-DE_W_2500</t>
  </si>
  <si>
    <t xml:space="preserve">FTL||Supplier_358||Plant_6||FTL_TR-DE_W_2500</t>
  </si>
  <si>
    <t xml:space="preserve">FTL||Supplier_358||Plant_9||FTL_TR-FR_N_3000</t>
  </si>
  <si>
    <t xml:space="preserve">FTL||Supplier_359||Plant_11||FTL_CZ-HU_1000</t>
  </si>
  <si>
    <t xml:space="preserve">FTL||Supplier_360||Plant_8||FTL_CZ-BX_1000</t>
  </si>
  <si>
    <t xml:space="preserve">FTL||Supplier_360||Plant_18||FTL_CZ-DE_W_500</t>
  </si>
  <si>
    <t xml:space="preserve">FTL||Supplier_361||Plant_20||FTL_DE_W-DE_W_500</t>
  </si>
  <si>
    <t xml:space="preserve">FTL||Supplier_362||Plant_19||FTL_DE_W-CZ_250</t>
  </si>
  <si>
    <t xml:space="preserve">FTL||Supplier_363||Plant_13||FTL_PL-CZ_500</t>
  </si>
  <si>
    <t xml:space="preserve">FTL||Supplier_363||Plant_15||FTL_PL-DE_W_1000</t>
  </si>
  <si>
    <t xml:space="preserve">FTL||Supplier_363||Plant_19||FTL_PL-CZ_1000</t>
  </si>
  <si>
    <t xml:space="preserve">FTL||Supplier_364||Plant_10||FTL_CZ-DE_W_500</t>
  </si>
  <si>
    <t xml:space="preserve">FTL||Supplier_365||Plant_4||FTL_DE_W-DE_W_250</t>
  </si>
  <si>
    <t xml:space="preserve">FTL||Supplier_365||Plant_15||FTL_DE_W-DE_W_1000</t>
  </si>
  <si>
    <t xml:space="preserve">FTL||Supplier_365||Plant_18||FTL_DE_W-DE_W_250</t>
  </si>
  <si>
    <t xml:space="preserve">FTL||Supplier_365||Plant_19||FTL_DE_W-CZ_250</t>
  </si>
  <si>
    <t xml:space="preserve">FTL||Supplier_365||Plant_21||FTL_DE_W-DE_W_100</t>
  </si>
  <si>
    <t xml:space="preserve">FTL||Supplier_366||Plant_11||FTL_CZ-HU_1000</t>
  </si>
  <si>
    <t xml:space="preserve">FTL||Supplier_367||Plant_11||FTL_HU-HU_100</t>
  </si>
  <si>
    <t xml:space="preserve">FTL||Supplier_367||Plant_19||FTL_HU-CZ_500</t>
  </si>
  <si>
    <t xml:space="preserve">FTL||Supplier_368||Plant_11||FTL_CZ-HU_500</t>
  </si>
  <si>
    <t xml:space="preserve">FTL||Supplier_369||Plant_11||FTL_DE_W-HU_1000</t>
  </si>
  <si>
    <t xml:space="preserve">FTL||Supplier_370||Plant_4||FTL_DE_W-DE_W_100</t>
  </si>
  <si>
    <t xml:space="preserve">FTL||Supplier_371||Plant_21||FTL_UA-DE_W_1500</t>
  </si>
  <si>
    <t xml:space="preserve">FTL||Supplier_372||Plant_4||FTL_GB-DE_W_1500</t>
  </si>
  <si>
    <t xml:space="preserve">FTL||Supplier_373||Plant_4||FTL_DE_W-DE_W_250</t>
  </si>
  <si>
    <t xml:space="preserve">FTL||Supplier_373||Plant_18||FTL_DE_W-DE_W_500</t>
  </si>
  <si>
    <t xml:space="preserve">FTL||Supplier_373||Plant_19||FTL_DE_W-CZ_1000</t>
  </si>
  <si>
    <t xml:space="preserve">FTL||Supplier_373||Plant_21||FTL_DE_W-DE_W_500</t>
  </si>
  <si>
    <t xml:space="preserve">FTL||Supplier_374||Plant_15||FTL_DE_W-DE_W_1000</t>
  </si>
  <si>
    <t xml:space="preserve">FTL||Supplier_375||Plant_15||FTL_BX-DE_W_500</t>
  </si>
  <si>
    <t xml:space="preserve">FTL||Supplier_376||Plant_21||FTL_DE_W-DE_W_500</t>
  </si>
  <si>
    <t xml:space="preserve">FTL||Supplier_377||Plant_21||FTL_DE_W-DE_W_250</t>
  </si>
  <si>
    <t xml:space="preserve">FTL||Supplier_378||Plant_21||FTL_DE_W-DE_W_500</t>
  </si>
  <si>
    <t xml:space="preserve">FTL||Supplier_379||Plant_21||FTL_DE_W-DE_W_500</t>
  </si>
  <si>
    <t xml:space="preserve">FTL||Supplier_380||Plant_21||FTL_DE_W-DE_W_100</t>
  </si>
  <si>
    <t xml:space="preserve">FTL||Supplier_381||Plant_21||FTL_CZ-DE_W_500</t>
  </si>
  <si>
    <t xml:space="preserve">FTL||Supplier_382||Plant_21||FTL_PL-DE_W_1000</t>
  </si>
  <si>
    <t xml:space="preserve">FTL||Supplier_383||Plant_21||FTL_DE_W-DE_W_500</t>
  </si>
  <si>
    <t xml:space="preserve">FTL||Supplier_384||Plant_21||FTL_DE_W-DE_W_1000</t>
  </si>
  <si>
    <t xml:space="preserve">FTL||Supplier_385||Plant_21||FTL_DE_W-DE_W_1000</t>
  </si>
  <si>
    <t xml:space="preserve">FTL||Supplier_386||Plant_21||FTL_DE_W-DE_W_100</t>
  </si>
  <si>
    <t xml:space="preserve">FTL||Supplier_387||Plant_21||FTL_BK-DE_W_500</t>
  </si>
  <si>
    <t xml:space="preserve">FTL||Supplier_388||Plant_21||FTL_CZ-DE_W_500</t>
  </si>
  <si>
    <t xml:space="preserve">FTL||Supplier_389||Plant_4||FTL_CZ-DE_W_500</t>
  </si>
  <si>
    <t xml:space="preserve">FTL||Supplier_390||Plant_4||FTL_CZ-DE_W_500</t>
  </si>
  <si>
    <t xml:space="preserve">FTL||Supplier_391||Plant_3||FTL_DE_W-DE_W_250</t>
  </si>
  <si>
    <t xml:space="preserve">FTL||Supplier_391||Plant_10||FTL_DE_W-DE_W_250</t>
  </si>
  <si>
    <t xml:space="preserve">FTL||Supplier_392||Plant_11||FTL_PL-HU_1000</t>
  </si>
  <si>
    <t xml:space="preserve">FTL||Supplier_393||Plant_15||FTL_CZ-DE_W_1000</t>
  </si>
  <si>
    <t xml:space="preserve">FTL||Supplier_394||Plant_2||FTL_DE_W-ES_2000</t>
  </si>
  <si>
    <t xml:space="preserve">FTL||Supplier_395||Plant_13||FTL_PL-CZ_250</t>
  </si>
  <si>
    <t xml:space="preserve">FTL||Supplier_396||Plant_12||FTL_FR_N-ES_1500</t>
  </si>
  <si>
    <t xml:space="preserve">FTL||Supplier_397||Plant_15||FTL_CZ-DE_W_1000</t>
  </si>
  <si>
    <t xml:space="preserve">FTL||Supplier_398||Plant_12||FTL_FR_N-ES_1000</t>
  </si>
  <si>
    <t xml:space="preserve">FTL||Supplier_399||Plant_15||FTL_DE_W-DE_W_250</t>
  </si>
  <si>
    <t xml:space="preserve">FTL||Supplier_400||Plant_15||FTL_DE_W-DE_W_1000</t>
  </si>
  <si>
    <t xml:space="preserve">FTL||Hub_86||Plant_1||FTL_GB-FR_N_1000</t>
  </si>
  <si>
    <t xml:space="preserve">LTL||Current_LTL||LTL_GB-FR_N||1000</t>
  </si>
  <si>
    <t xml:space="preserve">FTL||Hub_86||Plant_2||FTL_GB-ES_1500</t>
  </si>
  <si>
    <t xml:space="preserve">FTL||Hub_86||Plant_3||FTL_GB-DE_W_1500</t>
  </si>
  <si>
    <t xml:space="preserve">FTL||Hub_86||Plant_4||FTL_GB-DE_W_1500</t>
  </si>
  <si>
    <t xml:space="preserve">FTL||Hub_86||Plant_5||FTL_GB-GB_500</t>
  </si>
  <si>
    <t xml:space="preserve">FTL||Hub_86||Plant_6||FTL_GB-DE_W_1500</t>
  </si>
  <si>
    <t xml:space="preserve">FTL||Hub_86||Plant_7||FTL_GB-GB_100</t>
  </si>
  <si>
    <t xml:space="preserve">FTL||Hub_86||Plant_8||FTL_GB-BX_1000</t>
  </si>
  <si>
    <t xml:space="preserve">LTL||Current_LTL||LTL_GB-BX||1000</t>
  </si>
  <si>
    <t xml:space="preserve">FTL||Hub_86||Plant_9||FTL_GB-FR_N_1000</t>
  </si>
  <si>
    <t xml:space="preserve">FTL||Hub_86||Plant_10||FTL_GB-DE_W_1000</t>
  </si>
  <si>
    <t xml:space="preserve">FTL||Hub_86||Plant_11||FTL_GB-HU_2000</t>
  </si>
  <si>
    <t xml:space="preserve">LTL||Current_LTL||LTL_GB-HU||2000</t>
  </si>
  <si>
    <t xml:space="preserve">FTL||Hub_86||Plant_12||FTL_GB-ES_2000</t>
  </si>
  <si>
    <t xml:space="preserve">FTL||Hub_86||Plant_13||FTL_GB-CZ_1500</t>
  </si>
  <si>
    <t xml:space="preserve">LTL||Current_LTL||LTL_GB-CZ||1500</t>
  </si>
  <si>
    <t xml:space="preserve">FTL||Hub_86||Plant_14||FTL_GB-GB_100</t>
  </si>
  <si>
    <t xml:space="preserve">FTL||Hub_86||Plant_15||FTL_GB-DE_W_1000</t>
  </si>
  <si>
    <t xml:space="preserve">FTL||Hub_86||Plant_16||FTL_GB-FR_N_1000</t>
  </si>
  <si>
    <t xml:space="preserve">FTL||Hub_86||Plant_17||FTL_GB-FR_N_1000</t>
  </si>
  <si>
    <t xml:space="preserve">FTL||Hub_86||Plant_18||FTL_GB-DE_W_1500</t>
  </si>
  <si>
    <t xml:space="preserve">FTL||Hub_86||Plant_19||FTL_GB-CZ_1500</t>
  </si>
  <si>
    <t xml:space="preserve">FTL||Hub_86||Plant_20||FTL_GB-DE_W_1500</t>
  </si>
  <si>
    <t xml:space="preserve">FTL||Hub_86||Plant_21||FTL_GB-DE_W_1500</t>
  </si>
  <si>
    <t xml:space="preserve">FTL||Hub_86||Plant_22||FTL_GB-CZ_1500</t>
  </si>
  <si>
    <t xml:space="preserve">FTL||Hub_86||Plant_23||FTL_GB-CZ_1500</t>
  </si>
  <si>
    <t xml:space="preserve">FTL||Hub_87||Plant_1||FTL_ES-FR_N_1000</t>
  </si>
  <si>
    <t xml:space="preserve">LTL||Current_LTL||LTL_ES-FR_N||1000</t>
  </si>
  <si>
    <t xml:space="preserve">FTL||Hub_87||Plant_2||FTL_ES-ES_500</t>
  </si>
  <si>
    <t xml:space="preserve">FTL||Hub_87||Plant_3||FTL_ES-DE_W_1500</t>
  </si>
  <si>
    <t xml:space="preserve">FTL||Hub_87||Plant_4||FTL_ES-DE_W_1500</t>
  </si>
  <si>
    <t xml:space="preserve">FTL||Hub_87||Plant_5||FTL_ES-GB_2000</t>
  </si>
  <si>
    <t xml:space="preserve">FTL||Hub_87||Plant_6||FTL_ES-DE_W_1500</t>
  </si>
  <si>
    <t xml:space="preserve">FTL||Hub_87||Plant_7||FTL_ES-GB_1500</t>
  </si>
  <si>
    <t xml:space="preserve">FTL||Hub_87||Plant_8||FTL_ES-BX_1500</t>
  </si>
  <si>
    <t xml:space="preserve">LTL||Current_LTL||LTL_ES-BX||1500</t>
  </si>
  <si>
    <t xml:space="preserve">FTL||Hub_87||Plant_9||FTL_ES-FR_N_1500</t>
  </si>
  <si>
    <t xml:space="preserve">LTL||Current_LTL||LTL_ES-FR_N||1500</t>
  </si>
  <si>
    <t xml:space="preserve">FTL||Hub_87||Plant_10||FTL_ES-DE_W_1500</t>
  </si>
  <si>
    <t xml:space="preserve">FTL||Hub_87||Plant_11||FTL_ES-HU_2000</t>
  </si>
  <si>
    <t xml:space="preserve">LTL||Current_LTL||LTL_ES-HU||2000</t>
  </si>
  <si>
    <t xml:space="preserve">FTL||Hub_87||Plant_12||FTL_ES-ES_1000</t>
  </si>
  <si>
    <t xml:space="preserve">FTL||Hub_87||Plant_13||FTL_ES-CZ_2000</t>
  </si>
  <si>
    <t xml:space="preserve">LTL||Current_LTL||LTL_ES-CZ||2000</t>
  </si>
  <si>
    <t xml:space="preserve">FTL||Hub_87||Plant_14||FTL_ES-GB_1500</t>
  </si>
  <si>
    <t xml:space="preserve">FTL||Hub_87||Plant_15||FTL_ES-DE_W_2000</t>
  </si>
  <si>
    <t xml:space="preserve">FTL||Hub_87||Plant_16||FTL_ES-FR_N_1000</t>
  </si>
  <si>
    <t xml:space="preserve">FTL||Hub_87||Plant_17||FTL_ES-FR_N_1000</t>
  </si>
  <si>
    <t xml:space="preserve">FTL||Hub_87||Plant_18||FTL_ES-DE_W_1500</t>
  </si>
  <si>
    <t xml:space="preserve">FTL||Hub_87||Plant_19||FTL_ES-CZ_1500</t>
  </si>
  <si>
    <t xml:space="preserve">LTL||Current_LTL||LTL_ES-CZ||1500</t>
  </si>
  <si>
    <t xml:space="preserve">FTL||Hub_87||Plant_20||FTL_ES-DE_W_1500</t>
  </si>
  <si>
    <t xml:space="preserve">FTL||Hub_87||Plant_21||FTL_ES-DE_W_1500</t>
  </si>
  <si>
    <t xml:space="preserve">FTL||Hub_87||Plant_22||FTL_ES-CZ_1500</t>
  </si>
  <si>
    <t xml:space="preserve">FTL||Hub_87||Plant_23||FTL_ES-CZ_1500</t>
  </si>
  <si>
    <t xml:space="preserve">FTL||Hub_88||Plant_1||FTL_DE_W-FR_N_1000</t>
  </si>
  <si>
    <t xml:space="preserve">LTL||Current_LTL||LTL_DE_W-FR_N||1000</t>
  </si>
  <si>
    <t xml:space="preserve">FTL||Hub_88||Plant_2||FTL_DE_W-ES_2000</t>
  </si>
  <si>
    <t xml:space="preserve">FTL||Hub_88||Plant_3||FTL_DE_W-DE_W_250</t>
  </si>
  <si>
    <t xml:space="preserve">FTL||Hub_88||Plant_4||FTL_DE_W-DE_W_500</t>
  </si>
  <si>
    <t xml:space="preserve">FTL||Hub_88||Plant_5||FTL_DE_W-GB_1000</t>
  </si>
  <si>
    <t xml:space="preserve">FTL||Hub_88||Plant_6||FTL_DE_W-DE_W_500</t>
  </si>
  <si>
    <t xml:space="preserve">FTL||Hub_88||Plant_7||FTL_DE_W-GB_1000</t>
  </si>
  <si>
    <t xml:space="preserve">FTL||Hub_88||Plant_8||FTL_DE_W-BX_250</t>
  </si>
  <si>
    <t xml:space="preserve">LTL||Current_LTL||LTL_DE_W-BX||250</t>
  </si>
  <si>
    <t xml:space="preserve">FTL||Hub_88||Plant_9||FTL_DE_W-FR_N_500</t>
  </si>
  <si>
    <t xml:space="preserve">LTL||Current_LTL||LTL_DE_W-FR_N||500</t>
  </si>
  <si>
    <t xml:space="preserve">FTL||Hub_88||Plant_10||FTL_DE_W-DE_W_250</t>
  </si>
  <si>
    <t xml:space="preserve">FTL||Hub_88||Plant_11||FTL_DE_W-HU_1500</t>
  </si>
  <si>
    <t xml:space="preserve">LTL||Current_LTL||LTL_DE_W-HU||1500</t>
  </si>
  <si>
    <t xml:space="preserve">FTL||Hub_88||Plant_12||FTL_DE_W-ES_2000</t>
  </si>
  <si>
    <t xml:space="preserve">FTL||Hub_88||Plant_13||FTL_DE_W-CZ_1000</t>
  </si>
  <si>
    <t xml:space="preserve">LTL||Current_LTL||LTL_DE_W-CZ||1000</t>
  </si>
  <si>
    <t xml:space="preserve">FTL||Hub_88||Plant_14||FTL_DE_W-GB_1000</t>
  </si>
  <si>
    <t xml:space="preserve">FTL||Hub_88||Plant_15||FTL_DE_W-DE_W_500</t>
  </si>
  <si>
    <t xml:space="preserve">FTL||Hub_88||Plant_16||FTL_DE_W-FR_N_1000</t>
  </si>
  <si>
    <t xml:space="preserve">FTL||Hub_88||Plant_17||FTL_DE_W-FR_N_1000</t>
  </si>
  <si>
    <t xml:space="preserve">FTL||Hub_88||Plant_18||FTL_DE_W-DE_W_500</t>
  </si>
  <si>
    <t xml:space="preserve">FTL||Hub_88||Plant_19||FTL_DE_W-CZ_1000</t>
  </si>
  <si>
    <t xml:space="preserve">FTL||Hub_88||Plant_20||FTL_DE_W-DE_W_500</t>
  </si>
  <si>
    <t xml:space="preserve">FTL||Hub_88||Plant_21||FTL_DE_W-DE_W_1000</t>
  </si>
  <si>
    <t xml:space="preserve">FTL||Hub_88||Plant_22||FTL_DE_W-CZ_1000</t>
  </si>
  <si>
    <t xml:space="preserve">FTL||Hub_88||Plant_23||FTL_DE_W-CZ_1000</t>
  </si>
  <si>
    <t xml:space="preserve">FTL||Hub_89||Plant_1||FTL_IT-FR_N_1500</t>
  </si>
  <si>
    <t xml:space="preserve">LTL||Current_LTL||LTL_IT-FR_N||1500</t>
  </si>
  <si>
    <t xml:space="preserve">FTL||Hub_89||Plant_2||FTL_IT-ES_1500</t>
  </si>
  <si>
    <t xml:space="preserve">FTL||Hub_89||Plant_3||FTL_IT-DE_W_1000</t>
  </si>
  <si>
    <t xml:space="preserve">FTL||Hub_89||Plant_4||FTL_IT-DE_W_1000</t>
  </si>
  <si>
    <t xml:space="preserve">FTL||Hub_89||Plant_5||FTL_IT-GB_2000</t>
  </si>
  <si>
    <t xml:space="preserve">FTL||Hub_89||Plant_6||FTL_IT-DE_W_1000</t>
  </si>
  <si>
    <t xml:space="preserve">FTL||Hub_89||Plant_7||FTL_IT-GB_2000</t>
  </si>
  <si>
    <t xml:space="preserve">FTL||Hub_89||Plant_8||FTL_IT-BX_1000</t>
  </si>
  <si>
    <t xml:space="preserve">LTL||Current_LTL||LTL_IT-BX||1000</t>
  </si>
  <si>
    <t xml:space="preserve">FTL||Hub_89||Plant_9||FTL_IT-FR_N_1500</t>
  </si>
  <si>
    <t xml:space="preserve">FTL||Hub_89||Plant_10||FTL_IT-DE_W_1000</t>
  </si>
  <si>
    <t xml:space="preserve">FTL||Hub_89||Plant_11||FTL_IT-HU_1000</t>
  </si>
  <si>
    <t xml:space="preserve">LTL||Current_LTL||LTL_IT-HU||1000</t>
  </si>
  <si>
    <t xml:space="preserve">FTL||Hub_89||Plant_12||FTL_IT-ES_2000</t>
  </si>
  <si>
    <t xml:space="preserve">LTL||Current_LTL||LTL_IT-ES||2000</t>
  </si>
  <si>
    <t xml:space="preserve">FTL||Hub_89||Plant_13||FTL_IT-CZ_1000</t>
  </si>
  <si>
    <t xml:space="preserve">LTL||Current_LTL||LTL_IT-CZ||1000</t>
  </si>
  <si>
    <t xml:space="preserve">FTL||Hub_89||Plant_14||FTL_IT-GB_2000</t>
  </si>
  <si>
    <t xml:space="preserve">FTL||Hub_89||Plant_15||FTL_IT-DE_W_1500</t>
  </si>
  <si>
    <t xml:space="preserve">FTL||Hub_89||Plant_16||FTL_IT-FR_N_1500</t>
  </si>
  <si>
    <t xml:space="preserve">FTL||Hub_89||Plant_17||FTL_IT-FR_N_1500</t>
  </si>
  <si>
    <t xml:space="preserve">FTL||Hub_89||Plant_18||FTL_IT-DE_W_1000</t>
  </si>
  <si>
    <t xml:space="preserve">FTL||Hub_89||Plant_19||FTL_IT-CZ_1000</t>
  </si>
  <si>
    <t xml:space="preserve">FTL||Hub_89||Plant_20||FTL_IT-DE_W_1000</t>
  </si>
  <si>
    <t xml:space="preserve">FTL||Hub_89||Plant_21||FTL_IT-DE_W_500</t>
  </si>
  <si>
    <t xml:space="preserve">FTL||Hub_89||Plant_22||FTL_IT-CZ_1000</t>
  </si>
  <si>
    <t xml:space="preserve">FTL||Hub_89||Plant_23||FTL_IT-CZ_1000</t>
  </si>
  <si>
    <t xml:space="preserve">FTL||Hub_90||Plant_1||FTL_DE_W-FR_N_1000</t>
  </si>
  <si>
    <t xml:space="preserve">FTL||Hub_90||Plant_2||FTL_DE_W-ES_2000</t>
  </si>
  <si>
    <t xml:space="preserve">FTL||Hub_90||Plant_3||FTL_DE_W-DE_W_500</t>
  </si>
  <si>
    <t xml:space="preserve">FTL||Hub_90||Plant_4||FTL_DE_W-DE_W_500</t>
  </si>
  <si>
    <t xml:space="preserve">FTL||Hub_90||Plant_5||FTL_DE_W-GB_1500</t>
  </si>
  <si>
    <t xml:space="preserve">FTL||Hub_90||Plant_6||FTL_DE_W-DE_W_500</t>
  </si>
  <si>
    <t xml:space="preserve">FTL||Hub_90||Plant_7||FTL_DE_W-GB_1500</t>
  </si>
  <si>
    <t xml:space="preserve">FTL||Hub_90||Plant_8||FTL_DE_W-BX_1000</t>
  </si>
  <si>
    <t xml:space="preserve">LTL||Current_LTL||LTL_DE_W-BX||1000</t>
  </si>
  <si>
    <t xml:space="preserve">FTL||Hub_90||Plant_9||FTL_DE_W-FR_N_1000</t>
  </si>
  <si>
    <t xml:space="preserve">FTL||Hub_90||Plant_10||FTL_DE_W-DE_W_500</t>
  </si>
  <si>
    <t xml:space="preserve">FTL||Hub_90||Plant_11||FTL_DE_W-HU_1000</t>
  </si>
  <si>
    <t xml:space="preserve">LTL||Current_LTL||LTL_DE_W-HU||1000</t>
  </si>
  <si>
    <t xml:space="preserve">FTL||Hub_90||Plant_12||FTL_DE_W-ES_2000</t>
  </si>
  <si>
    <t xml:space="preserve">FTL||Hub_90||Plant_13||FTL_DE_W-CZ_500</t>
  </si>
  <si>
    <t xml:space="preserve">LTL||Current_LTL||LTL_DE_W-CZ||500</t>
  </si>
  <si>
    <t xml:space="preserve">FTL||Hub_90||Plant_14||FTL_DE_W-GB_1500</t>
  </si>
  <si>
    <t xml:space="preserve">FTL||Hub_90||Plant_15||FTL_DE_W-DE_W_1000</t>
  </si>
  <si>
    <t xml:space="preserve">FTL||Hub_90||Plant_16||FTL_DE_W-FR_N_1500</t>
  </si>
  <si>
    <t xml:space="preserve">LTL||Current_LTL||LTL_DE_W-FR_N||1500</t>
  </si>
  <si>
    <t xml:space="preserve">FTL||Hub_90||Plant_17||FTL_DE_W-FR_N_1500</t>
  </si>
  <si>
    <t xml:space="preserve">FTL||Hub_90||Plant_18||FTL_DE_W-DE_W_100</t>
  </si>
  <si>
    <t xml:space="preserve">FTL||Hub_90||Plant_19||FTL_DE_W-CZ_250</t>
  </si>
  <si>
    <t xml:space="preserve">LTL||Current_LTL||LTL_DE_W-CZ||250</t>
  </si>
  <si>
    <t xml:space="preserve">FTL||Hub_90||Plant_20||FTL_DE_W-DE_W_500</t>
  </si>
  <si>
    <t xml:space="preserve">FTL||Hub_90||Plant_21||FTL_DE_W-DE_W_250</t>
  </si>
  <si>
    <t xml:space="preserve">FTL||Hub_90||Plant_22||FTL_DE_W-CZ_250</t>
  </si>
  <si>
    <t xml:space="preserve">FTL||Hub_90||Plant_23||FTL_DE_W-CZ_250</t>
  </si>
  <si>
    <t xml:space="preserve">FTL||Hub_86||Hub_87||FTL_GB-ES_2000</t>
  </si>
  <si>
    <t xml:space="preserve">FTL||Hub_86||Hub_87||FTL_MainRun</t>
  </si>
  <si>
    <t xml:space="preserve">FTL||Hub_86||Hub_88||FTL_GB-DE_W_1000</t>
  </si>
  <si>
    <t xml:space="preserve">FTL||Hub_86||Hub_88||FTL_MainRun</t>
  </si>
  <si>
    <t xml:space="preserve">FTL||Hub_86||Hub_89||FTL_GB-IT_2000</t>
  </si>
  <si>
    <t xml:space="preserve">FTL||Hub_86||Hub_89||FTL_MainRun</t>
  </si>
  <si>
    <t xml:space="preserve">FTL||Hub_86||Hub_90||FTL_GB-DE_W_1500</t>
  </si>
  <si>
    <t xml:space="preserve">FTL||Hub_86||Hub_90||FTL_MainRun</t>
  </si>
  <si>
    <t xml:space="preserve">FTL||Hub_87||Hub_86||FTL_ES-GB_2000</t>
  </si>
  <si>
    <t xml:space="preserve">FTL||Hub_87||Hub_86||FTL_MainRun</t>
  </si>
  <si>
    <t xml:space="preserve">FTL||Hub_87||Hub_88||FTL_ES-DE_W_1500</t>
  </si>
  <si>
    <t xml:space="preserve">FTL||Hub_87||Hub_88||FTL_MainRun</t>
  </si>
  <si>
    <t xml:space="preserve">FTL||Hub_87||Hub_89||FTL_ES-IT_1000</t>
  </si>
  <si>
    <t xml:space="preserve">FTL||Hub_87||Hub_89||FTL_MainRun</t>
  </si>
  <si>
    <t xml:space="preserve">FTL||Hub_87||Hub_90||FTL_ES-DE_W_1500</t>
  </si>
  <si>
    <t xml:space="preserve">FTL||Hub_87||Hub_90||FTL_MainRun</t>
  </si>
  <si>
    <t xml:space="preserve">FTL||Hub_88||Hub_86||FTL_DE_W-GB_1000</t>
  </si>
  <si>
    <t xml:space="preserve">FTL||Hub_88||Hub_86||FTL_MainRun</t>
  </si>
  <si>
    <t xml:space="preserve">FTL||Hub_88||Hub_87||FTL_DE_W-ES_1500</t>
  </si>
  <si>
    <t xml:space="preserve">FTL||Hub_88||Hub_87||FTL_MainRun</t>
  </si>
  <si>
    <t xml:space="preserve">FTL||Hub_88||Hub_89||FTL_DE_W-IT_1000</t>
  </si>
  <si>
    <t xml:space="preserve">FTL||Hub_88||Hub_89||FTL_MainRun</t>
  </si>
  <si>
    <t xml:space="preserve">FTL||Hub_88||Hub_90||FTL_DE_W-DE_W_1000</t>
  </si>
  <si>
    <t xml:space="preserve">FTL||Hub_88||Hub_90||FTL_MainRun</t>
  </si>
  <si>
    <t xml:space="preserve">FTL||Hub_89||Hub_86||FTL_IT-GB_2000</t>
  </si>
  <si>
    <t xml:space="preserve">FTL||Hub_89||Hub_86||FTL_MainRun</t>
  </si>
  <si>
    <t xml:space="preserve">FTL||Hub_89||Hub_87||FTL_IT-ES_1000</t>
  </si>
  <si>
    <t xml:space="preserve">FTL||Hub_89||Hub_87||FTL_MainRun</t>
  </si>
  <si>
    <t xml:space="preserve">FTL||Hub_89||Hub_88||FTL_IT-DE_W_1000</t>
  </si>
  <si>
    <t xml:space="preserve">FTL||Hub_89||Hub_88||FTL_MainRun</t>
  </si>
  <si>
    <t xml:space="preserve">FTL||Hub_89||Hub_90||FTL_IT-DE_W_1000</t>
  </si>
  <si>
    <t xml:space="preserve">FTL||Hub_89||Hub_90||FTL_MainRun</t>
  </si>
  <si>
    <t xml:space="preserve">FTL||Hub_90||Hub_86||FTL_DE_W-GB_1500</t>
  </si>
  <si>
    <t xml:space="preserve">FTL||Hub_90||Hub_86||FTL_MainRun</t>
  </si>
  <si>
    <t xml:space="preserve">FTL||Hub_90||Hub_87||FTL_DE_W-ES_1500</t>
  </si>
  <si>
    <t xml:space="preserve">FTL||Hub_90||Hub_87||FTL_MainRun</t>
  </si>
  <si>
    <t xml:space="preserve">FTL||Hub_90||Hub_88||FTL_DE_W-DE_W_1000</t>
  </si>
  <si>
    <t xml:space="preserve">FTL||Hub_90||Hub_88||FTL_MainRun</t>
  </si>
  <si>
    <t xml:space="preserve">FTL||Hub_90||Hub_89||FTL_DE_W-IT_1000</t>
  </si>
  <si>
    <t xml:space="preserve">FTL||Hub_90||Hub_89||FTL_MainRun</t>
  </si>
  <si>
    <t xml:space="preserve">#commodity_name</t>
  </si>
  <si>
    <t xml:space="preserve">kg</t>
  </si>
  <si>
    <t xml:space="preserve">m3</t>
  </si>
  <si>
    <t xml:space="preserve">LDM</t>
  </si>
  <si>
    <t xml:space="preserve">LU</t>
  </si>
  <si>
    <t xml:space="preserve">m2</t>
  </si>
  <si>
    <t xml:space="preserve">AU</t>
  </si>
  <si>
    <t xml:space="preserve">price</t>
  </si>
  <si>
    <t xml:space="preserve">Article_1</t>
  </si>
  <si>
    <t xml:space="preserve">Article_5</t>
  </si>
  <si>
    <t xml:space="preserve">Article_6</t>
  </si>
  <si>
    <t xml:space="preserve">Article_8</t>
  </si>
  <si>
    <t xml:space="preserve">Article_9</t>
  </si>
  <si>
    <t xml:space="preserve">Article_10</t>
  </si>
  <si>
    <t xml:space="preserve">Article_11</t>
  </si>
  <si>
    <t xml:space="preserve">Article_12</t>
  </si>
  <si>
    <t xml:space="preserve">Article_14</t>
  </si>
  <si>
    <t xml:space="preserve">Article_15</t>
  </si>
  <si>
    <t xml:space="preserve">Article_16</t>
  </si>
  <si>
    <t xml:space="preserve">Article_17</t>
  </si>
  <si>
    <t xml:space="preserve">Article_18</t>
  </si>
  <si>
    <t xml:space="preserve">Article_20</t>
  </si>
  <si>
    <t xml:space="preserve">Article_21</t>
  </si>
  <si>
    <t xml:space="preserve">Article_22</t>
  </si>
  <si>
    <t xml:space="preserve">Article_23</t>
  </si>
  <si>
    <t xml:space="preserve">Article_26</t>
  </si>
  <si>
    <t xml:space="preserve">Article_27</t>
  </si>
  <si>
    <t xml:space="preserve">Article_29</t>
  </si>
  <si>
    <t xml:space="preserve">Article_31</t>
  </si>
  <si>
    <t xml:space="preserve">Article_32</t>
  </si>
  <si>
    <t xml:space="preserve">Article_33</t>
  </si>
  <si>
    <t xml:space="preserve">Article_35</t>
  </si>
  <si>
    <t xml:space="preserve">Article_36</t>
  </si>
  <si>
    <t xml:space="preserve">Article_37</t>
  </si>
  <si>
    <t xml:space="preserve">Article_38</t>
  </si>
  <si>
    <t xml:space="preserve">Article_39</t>
  </si>
  <si>
    <t xml:space="preserve">Article_40</t>
  </si>
  <si>
    <t xml:space="preserve">Article_42</t>
  </si>
  <si>
    <t xml:space="preserve">Article_43</t>
  </si>
  <si>
    <t xml:space="preserve">Article_45</t>
  </si>
  <si>
    <t xml:space="preserve">Article_46</t>
  </si>
  <si>
    <t xml:space="preserve">Article_47</t>
  </si>
  <si>
    <t xml:space="preserve">Article_48</t>
  </si>
  <si>
    <t xml:space="preserve">Article_50</t>
  </si>
  <si>
    <t xml:space="preserve">Article_53</t>
  </si>
  <si>
    <t xml:space="preserve">Article_58</t>
  </si>
  <si>
    <t xml:space="preserve">Article_59</t>
  </si>
  <si>
    <t xml:space="preserve">Article_62</t>
  </si>
  <si>
    <t xml:space="preserve">Article_63</t>
  </si>
  <si>
    <t xml:space="preserve">Article_64</t>
  </si>
  <si>
    <t xml:space="preserve">Article_67</t>
  </si>
  <si>
    <t xml:space="preserve">Article_68</t>
  </si>
  <si>
    <t xml:space="preserve">Article_70</t>
  </si>
  <si>
    <t xml:space="preserve">Article_71</t>
  </si>
  <si>
    <t xml:space="preserve">Article_73</t>
  </si>
  <si>
    <t xml:space="preserve">Article_75</t>
  </si>
  <si>
    <t xml:space="preserve">Article_76</t>
  </si>
  <si>
    <t xml:space="preserve">Article_77</t>
  </si>
  <si>
    <t xml:space="preserve">Article_78</t>
  </si>
  <si>
    <t xml:space="preserve">Article_79</t>
  </si>
  <si>
    <t xml:space="preserve">Article_80</t>
  </si>
  <si>
    <t xml:space="preserve">Article_82</t>
  </si>
  <si>
    <t xml:space="preserve">Article_83</t>
  </si>
  <si>
    <t xml:space="preserve">Article_84</t>
  </si>
  <si>
    <t xml:space="preserve">Article_85</t>
  </si>
  <si>
    <t xml:space="preserve">Article_87</t>
  </si>
  <si>
    <t xml:space="preserve">Article_88</t>
  </si>
  <si>
    <t xml:space="preserve">Article_89</t>
  </si>
  <si>
    <t xml:space="preserve">Article_90</t>
  </si>
  <si>
    <t xml:space="preserve">Article_92</t>
  </si>
  <si>
    <t xml:space="preserve">Article_93</t>
  </si>
  <si>
    <t xml:space="preserve">Article_94</t>
  </si>
  <si>
    <t xml:space="preserve">Article_95</t>
  </si>
  <si>
    <t xml:space="preserve">Article_96</t>
  </si>
  <si>
    <t xml:space="preserve">Article_97</t>
  </si>
  <si>
    <t xml:space="preserve">Article_99</t>
  </si>
  <si>
    <t xml:space="preserve">Article_101</t>
  </si>
  <si>
    <t xml:space="preserve">Article_102</t>
  </si>
  <si>
    <t xml:space="preserve">Article_103</t>
  </si>
  <si>
    <t xml:space="preserve">Article_104</t>
  </si>
  <si>
    <t xml:space="preserve">Article_105</t>
  </si>
  <si>
    <t xml:space="preserve">Article_107</t>
  </si>
  <si>
    <t xml:space="preserve">Article_108</t>
  </si>
  <si>
    <t xml:space="preserve">Article_110</t>
  </si>
  <si>
    <t xml:space="preserve">Article_111</t>
  </si>
  <si>
    <t xml:space="preserve">Article_112</t>
  </si>
  <si>
    <t xml:space="preserve">Article_114</t>
  </si>
  <si>
    <t xml:space="preserve">Article_115</t>
  </si>
  <si>
    <t xml:space="preserve">Article_116</t>
  </si>
  <si>
    <t xml:space="preserve">Article_117</t>
  </si>
  <si>
    <t xml:space="preserve">Article_118</t>
  </si>
  <si>
    <t xml:space="preserve">Article_120</t>
  </si>
  <si>
    <t xml:space="preserve">Article_121</t>
  </si>
  <si>
    <t xml:space="preserve">Article_122</t>
  </si>
  <si>
    <t xml:space="preserve">Article_123</t>
  </si>
  <si>
    <t xml:space="preserve">Article_124</t>
  </si>
  <si>
    <t xml:space="preserve">Article_125</t>
  </si>
  <si>
    <t xml:space="preserve">Article_126</t>
  </si>
  <si>
    <t xml:space="preserve">Article_128</t>
  </si>
  <si>
    <t xml:space="preserve">Article_129</t>
  </si>
  <si>
    <t xml:space="preserve">Article_130</t>
  </si>
  <si>
    <t xml:space="preserve">Article_131</t>
  </si>
  <si>
    <t xml:space="preserve">Article_132</t>
  </si>
  <si>
    <t xml:space="preserve">Article_134</t>
  </si>
  <si>
    <t xml:space="preserve">Article_135</t>
  </si>
  <si>
    <t xml:space="preserve">Article_136</t>
  </si>
  <si>
    <t xml:space="preserve">Article_137</t>
  </si>
  <si>
    <t xml:space="preserve">Article_138</t>
  </si>
  <si>
    <t xml:space="preserve">Article_140</t>
  </si>
  <si>
    <t xml:space="preserve">Article_141</t>
  </si>
  <si>
    <t xml:space="preserve">Article_142</t>
  </si>
  <si>
    <t xml:space="preserve">Article_143</t>
  </si>
  <si>
    <t xml:space="preserve">Article_145</t>
  </si>
  <si>
    <t xml:space="preserve">Article_146</t>
  </si>
  <si>
    <t xml:space="preserve">Article_147</t>
  </si>
  <si>
    <t xml:space="preserve">Article_148</t>
  </si>
  <si>
    <t xml:space="preserve">Article_149</t>
  </si>
  <si>
    <t xml:space="preserve">Article_151</t>
  </si>
  <si>
    <t xml:space="preserve">Article_152</t>
  </si>
  <si>
    <t xml:space="preserve">Article_153</t>
  </si>
  <si>
    <t xml:space="preserve">Article_156</t>
  </si>
  <si>
    <t xml:space="preserve">Article_157</t>
  </si>
  <si>
    <t xml:space="preserve">Article_158</t>
  </si>
  <si>
    <t xml:space="preserve">Article_160</t>
  </si>
  <si>
    <t xml:space="preserve">Article_161</t>
  </si>
  <si>
    <t xml:space="preserve">Article_162</t>
  </si>
  <si>
    <t xml:space="preserve">Article_163</t>
  </si>
  <si>
    <t xml:space="preserve">Article_164</t>
  </si>
  <si>
    <t xml:space="preserve">Article_167</t>
  </si>
  <si>
    <t xml:space="preserve">Article_168</t>
  </si>
  <si>
    <t xml:space="preserve">Article_169</t>
  </si>
  <si>
    <t xml:space="preserve">Article_170</t>
  </si>
  <si>
    <t xml:space="preserve">Article_173</t>
  </si>
  <si>
    <t xml:space="preserve">Article_174</t>
  </si>
  <si>
    <t xml:space="preserve">Article_175</t>
  </si>
  <si>
    <t xml:space="preserve">Article_177</t>
  </si>
  <si>
    <t xml:space="preserve">Article_178</t>
  </si>
  <si>
    <t xml:space="preserve">Article_180</t>
  </si>
  <si>
    <t xml:space="preserve">Article_181</t>
  </si>
  <si>
    <t xml:space="preserve">Article_182</t>
  </si>
  <si>
    <t xml:space="preserve">Article_183</t>
  </si>
  <si>
    <t xml:space="preserve">Article_184</t>
  </si>
  <si>
    <t xml:space="preserve">Article_185</t>
  </si>
  <si>
    <t xml:space="preserve">Article_186</t>
  </si>
  <si>
    <t xml:space="preserve">Article_188</t>
  </si>
  <si>
    <t xml:space="preserve">Article_189</t>
  </si>
  <si>
    <t xml:space="preserve">Article_190</t>
  </si>
  <si>
    <t xml:space="preserve">Article_192</t>
  </si>
  <si>
    <t xml:space="preserve">Article_193</t>
  </si>
  <si>
    <t xml:space="preserve">Article_194</t>
  </si>
  <si>
    <t xml:space="preserve">Article_195</t>
  </si>
  <si>
    <t xml:space="preserve">Article_197</t>
  </si>
  <si>
    <t xml:space="preserve">Article_198</t>
  </si>
  <si>
    <t xml:space="preserve">Article_200</t>
  </si>
  <si>
    <t xml:space="preserve">Article_201</t>
  </si>
  <si>
    <t xml:space="preserve">Article_202</t>
  </si>
  <si>
    <t xml:space="preserve">Article_203</t>
  </si>
  <si>
    <t xml:space="preserve">Article_204</t>
  </si>
  <si>
    <t xml:space="preserve">Article_205</t>
  </si>
  <si>
    <t xml:space="preserve">Article_206</t>
  </si>
  <si>
    <t xml:space="preserve">Article_207</t>
  </si>
  <si>
    <t xml:space="preserve">Article_209</t>
  </si>
  <si>
    <t xml:space="preserve">Article_210</t>
  </si>
  <si>
    <t xml:space="preserve">Article_211</t>
  </si>
  <si>
    <t xml:space="preserve">Article_212</t>
  </si>
  <si>
    <t xml:space="preserve">Article_213</t>
  </si>
  <si>
    <t xml:space="preserve">Article_214</t>
  </si>
  <si>
    <t xml:space="preserve">Article_215</t>
  </si>
  <si>
    <t xml:space="preserve">Article_216</t>
  </si>
  <si>
    <t xml:space="preserve">Article_218</t>
  </si>
  <si>
    <t xml:space="preserve">Article_219</t>
  </si>
  <si>
    <t xml:space="preserve">Article_220</t>
  </si>
  <si>
    <t xml:space="preserve">Article_222</t>
  </si>
  <si>
    <t xml:space="preserve">Article_224</t>
  </si>
  <si>
    <t xml:space="preserve">Article_225</t>
  </si>
  <si>
    <t xml:space="preserve">Article_226</t>
  </si>
  <si>
    <t xml:space="preserve">Article_227</t>
  </si>
  <si>
    <t xml:space="preserve">Article_228</t>
  </si>
  <si>
    <t xml:space="preserve">Article_230</t>
  </si>
  <si>
    <t xml:space="preserve">Article_232</t>
  </si>
  <si>
    <t xml:space="preserve">Article_233</t>
  </si>
  <si>
    <t xml:space="preserve">Article_234</t>
  </si>
  <si>
    <t xml:space="preserve">Article_235</t>
  </si>
  <si>
    <t xml:space="preserve">Article_236</t>
  </si>
  <si>
    <t xml:space="preserve">Article_239</t>
  </si>
  <si>
    <t xml:space="preserve">Article_240</t>
  </si>
  <si>
    <t xml:space="preserve">Article_241</t>
  </si>
  <si>
    <t xml:space="preserve">Article_242</t>
  </si>
  <si>
    <t xml:space="preserve">Article_243</t>
  </si>
  <si>
    <t xml:space="preserve">Article_244</t>
  </si>
  <si>
    <t xml:space="preserve">Article_245</t>
  </si>
  <si>
    <t xml:space="preserve">Article_246</t>
  </si>
  <si>
    <t xml:space="preserve">Article_248</t>
  </si>
  <si>
    <t xml:space="preserve">Article_249</t>
  </si>
  <si>
    <t xml:space="preserve">Article_250</t>
  </si>
  <si>
    <t xml:space="preserve">Article_251</t>
  </si>
  <si>
    <t xml:space="preserve">Article_252</t>
  </si>
  <si>
    <t xml:space="preserve">Article_254</t>
  </si>
  <si>
    <t xml:space="preserve">Article_255</t>
  </si>
  <si>
    <t xml:space="preserve">Article_256</t>
  </si>
  <si>
    <t xml:space="preserve">Article_258</t>
  </si>
  <si>
    <t xml:space="preserve">Article_259</t>
  </si>
  <si>
    <t xml:space="preserve">Article_260</t>
  </si>
  <si>
    <t xml:space="preserve">Article_261</t>
  </si>
  <si>
    <t xml:space="preserve">Article_263</t>
  </si>
  <si>
    <t xml:space="preserve">Article_264</t>
  </si>
  <si>
    <t xml:space="preserve">Article_267</t>
  </si>
  <si>
    <t xml:space="preserve">Article_269</t>
  </si>
  <si>
    <t xml:space="preserve">Article_272</t>
  </si>
  <si>
    <t xml:space="preserve">Article_275</t>
  </si>
  <si>
    <t xml:space="preserve">Article_276</t>
  </si>
  <si>
    <t xml:space="preserve">Article_277</t>
  </si>
  <si>
    <t xml:space="preserve">Article_279</t>
  </si>
  <si>
    <t xml:space="preserve">Article_281</t>
  </si>
  <si>
    <t xml:space="preserve">Article_282</t>
  </si>
  <si>
    <t xml:space="preserve">Article_284</t>
  </si>
  <si>
    <t xml:space="preserve">Article_285</t>
  </si>
  <si>
    <t xml:space="preserve">Article_286</t>
  </si>
  <si>
    <t xml:space="preserve">Article_287</t>
  </si>
  <si>
    <t xml:space="preserve">Article_288</t>
  </si>
  <si>
    <t xml:space="preserve">Article_291</t>
  </si>
  <si>
    <t xml:space="preserve">Article_293</t>
  </si>
  <si>
    <t xml:space="preserve">Article_294</t>
  </si>
  <si>
    <t xml:space="preserve">Article_295</t>
  </si>
  <si>
    <t xml:space="preserve">Article_297</t>
  </si>
  <si>
    <t xml:space="preserve">Article_301</t>
  </si>
  <si>
    <t xml:space="preserve">Article_302</t>
  </si>
  <si>
    <t xml:space="preserve">Article_303</t>
  </si>
  <si>
    <t xml:space="preserve">Article_304</t>
  </si>
  <si>
    <t xml:space="preserve">Article_306</t>
  </si>
  <si>
    <t xml:space="preserve">Article_307</t>
  </si>
  <si>
    <t xml:space="preserve">Article_308</t>
  </si>
  <si>
    <t xml:space="preserve">Article_309</t>
  </si>
  <si>
    <t xml:space="preserve">Article_312</t>
  </si>
  <si>
    <t xml:space="preserve">Article_313</t>
  </si>
  <si>
    <t xml:space="preserve">Article_314</t>
  </si>
  <si>
    <t xml:space="preserve">Article_315</t>
  </si>
  <si>
    <t xml:space="preserve">Article_317</t>
  </si>
  <si>
    <t xml:space="preserve">Article_318</t>
  </si>
  <si>
    <t xml:space="preserve">Article_319</t>
  </si>
  <si>
    <t xml:space="preserve">Article_320</t>
  </si>
  <si>
    <t xml:space="preserve">Article_321</t>
  </si>
  <si>
    <t xml:space="preserve">Article_322</t>
  </si>
  <si>
    <t xml:space="preserve">Article_323</t>
  </si>
  <si>
    <t xml:space="preserve">Article_324</t>
  </si>
  <si>
    <t xml:space="preserve">Article_325</t>
  </si>
  <si>
    <t xml:space="preserve">Article_326</t>
  </si>
  <si>
    <t xml:space="preserve">Article_327</t>
  </si>
  <si>
    <t xml:space="preserve">Article_328</t>
  </si>
  <si>
    <t xml:space="preserve">Article_329</t>
  </si>
  <si>
    <t xml:space="preserve">Article_330</t>
  </si>
  <si>
    <t xml:space="preserve">Article_331</t>
  </si>
  <si>
    <t xml:space="preserve">Article_332</t>
  </si>
  <si>
    <t xml:space="preserve">Article_334</t>
  </si>
  <si>
    <t xml:space="preserve">Article_336</t>
  </si>
  <si>
    <t xml:space="preserve">Article_337</t>
  </si>
  <si>
    <t xml:space="preserve">Article_338</t>
  </si>
  <si>
    <t xml:space="preserve">Article_339</t>
  </si>
  <si>
    <t xml:space="preserve">Article_341</t>
  </si>
  <si>
    <t xml:space="preserve">Article_342</t>
  </si>
  <si>
    <t xml:space="preserve">Article_343</t>
  </si>
  <si>
    <t xml:space="preserve">Article_344</t>
  </si>
  <si>
    <t xml:space="preserve">Article_346</t>
  </si>
  <si>
    <t xml:space="preserve">Article_347</t>
  </si>
  <si>
    <t xml:space="preserve">Article_348</t>
  </si>
  <si>
    <t xml:space="preserve">Article_349</t>
  </si>
  <si>
    <t xml:space="preserve">Article_350</t>
  </si>
  <si>
    <t xml:space="preserve">Article_351</t>
  </si>
  <si>
    <t xml:space="preserve">Article_352</t>
  </si>
  <si>
    <t xml:space="preserve">Article_353</t>
  </si>
  <si>
    <t xml:space="preserve">Article_355</t>
  </si>
  <si>
    <t xml:space="preserve">Article_356</t>
  </si>
  <si>
    <t xml:space="preserve">Article_357</t>
  </si>
  <si>
    <t xml:space="preserve">Article_358</t>
  </si>
  <si>
    <t xml:space="preserve">Article_359</t>
  </si>
  <si>
    <t xml:space="preserve">Article_362</t>
  </si>
  <si>
    <t xml:space="preserve">Article_363</t>
  </si>
  <si>
    <t xml:space="preserve">Article_364</t>
  </si>
  <si>
    <t xml:space="preserve">Article_366</t>
  </si>
  <si>
    <t xml:space="preserve">Article_367</t>
  </si>
  <si>
    <t xml:space="preserve">Article_368</t>
  </si>
  <si>
    <t xml:space="preserve">Article_369</t>
  </si>
  <si>
    <t xml:space="preserve">Article_371</t>
  </si>
  <si>
    <t xml:space="preserve">Article_373</t>
  </si>
  <si>
    <t xml:space="preserve">Article_374</t>
  </si>
  <si>
    <t xml:space="preserve">Article_375</t>
  </si>
  <si>
    <t xml:space="preserve">Article_376</t>
  </si>
  <si>
    <t xml:space="preserve">Article_377</t>
  </si>
  <si>
    <t xml:space="preserve">Article_378</t>
  </si>
  <si>
    <t xml:space="preserve">Article_379</t>
  </si>
  <si>
    <t xml:space="preserve">Article_380</t>
  </si>
  <si>
    <t xml:space="preserve">Article_381</t>
  </si>
  <si>
    <t xml:space="preserve">Article_382</t>
  </si>
  <si>
    <t xml:space="preserve">Article_383</t>
  </si>
  <si>
    <t xml:space="preserve">Article_384</t>
  </si>
  <si>
    <t xml:space="preserve">Article_385</t>
  </si>
  <si>
    <t xml:space="preserve">Article_387</t>
  </si>
  <si>
    <t xml:space="preserve">Article_388</t>
  </si>
  <si>
    <t xml:space="preserve">Article_390</t>
  </si>
  <si>
    <t xml:space="preserve">Article_392</t>
  </si>
  <si>
    <t xml:space="preserve">Article_393</t>
  </si>
  <si>
    <t xml:space="preserve">Article_395</t>
  </si>
  <si>
    <t xml:space="preserve">Article_396</t>
  </si>
  <si>
    <t xml:space="preserve">Article_397</t>
  </si>
  <si>
    <t xml:space="preserve">Article_399</t>
  </si>
  <si>
    <t xml:space="preserve">Article_400</t>
  </si>
  <si>
    <t xml:space="preserve">Article_401</t>
  </si>
  <si>
    <t xml:space="preserve">Article_402</t>
  </si>
  <si>
    <t xml:space="preserve">Article_403</t>
  </si>
  <si>
    <t xml:space="preserve">Article_405</t>
  </si>
  <si>
    <t xml:space="preserve">Article_406</t>
  </si>
  <si>
    <t xml:space="preserve">Article_407</t>
  </si>
  <si>
    <t xml:space="preserve">Article_408</t>
  </si>
  <si>
    <t xml:space="preserve">Article_409</t>
  </si>
  <si>
    <t xml:space="preserve">Article_410</t>
  </si>
  <si>
    <t xml:space="preserve">Article_411</t>
  </si>
  <si>
    <t xml:space="preserve">Article_412</t>
  </si>
  <si>
    <t xml:space="preserve">Article_413</t>
  </si>
  <si>
    <t xml:space="preserve">Article_415</t>
  </si>
  <si>
    <t xml:space="preserve">Article_416</t>
  </si>
  <si>
    <t xml:space="preserve">Article_418</t>
  </si>
  <si>
    <t xml:space="preserve">Article_419</t>
  </si>
  <si>
    <t xml:space="preserve">Article_421</t>
  </si>
  <si>
    <t xml:space="preserve">Article_422</t>
  </si>
  <si>
    <t xml:space="preserve">Article_423</t>
  </si>
  <si>
    <t xml:space="preserve">Article_424</t>
  </si>
  <si>
    <t xml:space="preserve">Article_427</t>
  </si>
  <si>
    <t xml:space="preserve">Article_428</t>
  </si>
  <si>
    <t xml:space="preserve">Article_429</t>
  </si>
  <si>
    <t xml:space="preserve">Article_430</t>
  </si>
  <si>
    <t xml:space="preserve">Article_432</t>
  </si>
  <si>
    <t xml:space="preserve">Article_434</t>
  </si>
  <si>
    <t xml:space="preserve">Article_435</t>
  </si>
  <si>
    <t xml:space="preserve">Article_436</t>
  </si>
  <si>
    <t xml:space="preserve">Article_437</t>
  </si>
  <si>
    <t xml:space="preserve">Article_438</t>
  </si>
  <si>
    <t xml:space="preserve">Article_441</t>
  </si>
  <si>
    <t xml:space="preserve">Article_442</t>
  </si>
  <si>
    <t xml:space="preserve">Article_445</t>
  </si>
  <si>
    <t xml:space="preserve">Article_446</t>
  </si>
  <si>
    <t xml:space="preserve">Article_447</t>
  </si>
  <si>
    <t xml:space="preserve">Article_448</t>
  </si>
  <si>
    <t xml:space="preserve">Article_449</t>
  </si>
  <si>
    <t xml:space="preserve">Article_450</t>
  </si>
  <si>
    <t xml:space="preserve">Article_451</t>
  </si>
  <si>
    <t xml:space="preserve">Article_452</t>
  </si>
  <si>
    <t xml:space="preserve">Article_454</t>
  </si>
  <si>
    <t xml:space="preserve">Article_455</t>
  </si>
  <si>
    <t xml:space="preserve">Article_457</t>
  </si>
  <si>
    <t xml:space="preserve">Article_458</t>
  </si>
  <si>
    <t xml:space="preserve">Article_459</t>
  </si>
  <si>
    <t xml:space="preserve">Article_461</t>
  </si>
  <si>
    <t xml:space="preserve">Article_463</t>
  </si>
  <si>
    <t xml:space="preserve">Article_464</t>
  </si>
  <si>
    <t xml:space="preserve">Article_465</t>
  </si>
  <si>
    <t xml:space="preserve">Article_467</t>
  </si>
  <si>
    <t xml:space="preserve">Article_468</t>
  </si>
  <si>
    <t xml:space="preserve">Article_469</t>
  </si>
  <si>
    <t xml:space="preserve">Article_471</t>
  </si>
  <si>
    <t xml:space="preserve">Article_472</t>
  </si>
  <si>
    <t xml:space="preserve">Article_474</t>
  </si>
  <si>
    <t xml:space="preserve">Article_475</t>
  </si>
  <si>
    <t xml:space="preserve">Article_476</t>
  </si>
  <si>
    <t xml:space="preserve">Article_477</t>
  </si>
  <si>
    <t xml:space="preserve">Article_478</t>
  </si>
  <si>
    <t xml:space="preserve">Article_479</t>
  </si>
  <si>
    <t xml:space="preserve">Article_480</t>
  </si>
  <si>
    <t xml:space="preserve">Article_482</t>
  </si>
  <si>
    <t xml:space="preserve">Article_483</t>
  </si>
  <si>
    <t xml:space="preserve">Article_484</t>
  </si>
  <si>
    <t xml:space="preserve">Article_485</t>
  </si>
  <si>
    <t xml:space="preserve">Article_489</t>
  </si>
  <si>
    <t xml:space="preserve">Article_491</t>
  </si>
  <si>
    <t xml:space="preserve">Article_493</t>
  </si>
  <si>
    <t xml:space="preserve">Article_496</t>
  </si>
  <si>
    <t xml:space="preserve">Article_498</t>
  </si>
  <si>
    <t xml:space="preserve">Article_499</t>
  </si>
  <si>
    <t xml:space="preserve">Article_500</t>
  </si>
  <si>
    <t xml:space="preserve">Article_501</t>
  </si>
  <si>
    <t xml:space="preserve">Article_502</t>
  </si>
  <si>
    <t xml:space="preserve">Article_504</t>
  </si>
  <si>
    <t xml:space="preserve">Article_506</t>
  </si>
  <si>
    <t xml:space="preserve">Article_507</t>
  </si>
  <si>
    <t xml:space="preserve">Article_509</t>
  </si>
  <si>
    <t xml:space="preserve">Article_512</t>
  </si>
  <si>
    <t xml:space="preserve">Article_513</t>
  </si>
  <si>
    <t xml:space="preserve">Article_514</t>
  </si>
  <si>
    <t xml:space="preserve">Article_517</t>
  </si>
  <si>
    <t xml:space="preserve">Article_518</t>
  </si>
  <si>
    <t xml:space="preserve">Article_520</t>
  </si>
  <si>
    <t xml:space="preserve">Article_521</t>
  </si>
  <si>
    <t xml:space="preserve">Article_522</t>
  </si>
  <si>
    <t xml:space="preserve">Article_524</t>
  </si>
  <si>
    <t xml:space="preserve">Article_525</t>
  </si>
  <si>
    <t xml:space="preserve">Article_527</t>
  </si>
  <si>
    <t xml:space="preserve">Article_528</t>
  </si>
  <si>
    <t xml:space="preserve">Article_529</t>
  </si>
  <si>
    <t xml:space="preserve">Article_530</t>
  </si>
  <si>
    <t xml:space="preserve">Article_531</t>
  </si>
  <si>
    <t xml:space="preserve">Article_532</t>
  </si>
  <si>
    <t xml:space="preserve">Article_533</t>
  </si>
  <si>
    <t xml:space="preserve">Article_535</t>
  </si>
  <si>
    <t xml:space="preserve">Article_536</t>
  </si>
  <si>
    <t xml:space="preserve">Article_537</t>
  </si>
  <si>
    <t xml:space="preserve">Article_539</t>
  </si>
  <si>
    <t xml:space="preserve">Article_540</t>
  </si>
  <si>
    <t xml:space="preserve">Article_541</t>
  </si>
  <si>
    <t xml:space="preserve">Article_544</t>
  </si>
  <si>
    <t xml:space="preserve">Article_545</t>
  </si>
  <si>
    <t xml:space="preserve">Article_546</t>
  </si>
  <si>
    <t xml:space="preserve">Article_547</t>
  </si>
  <si>
    <t xml:space="preserve">Article_548</t>
  </si>
  <si>
    <t xml:space="preserve">Article_549</t>
  </si>
  <si>
    <t xml:space="preserve">Article_551</t>
  </si>
  <si>
    <t xml:space="preserve">Article_552</t>
  </si>
  <si>
    <t xml:space="preserve">Article_553</t>
  </si>
  <si>
    <t xml:space="preserve">Article_555</t>
  </si>
  <si>
    <t xml:space="preserve">Article_556</t>
  </si>
  <si>
    <t xml:space="preserve">Article_557</t>
  </si>
  <si>
    <t xml:space="preserve">Article_559</t>
  </si>
  <si>
    <t xml:space="preserve">Article_560</t>
  </si>
  <si>
    <t xml:space="preserve">Article_561</t>
  </si>
  <si>
    <t xml:space="preserve">Article_562</t>
  </si>
  <si>
    <t xml:space="preserve">Article_564</t>
  </si>
  <si>
    <t xml:space="preserve">Article_565</t>
  </si>
  <si>
    <t xml:space="preserve">Article_566</t>
  </si>
  <si>
    <t xml:space="preserve">Article_567</t>
  </si>
  <si>
    <t xml:space="preserve">Article_568</t>
  </si>
  <si>
    <t xml:space="preserve">Article_570</t>
  </si>
  <si>
    <t xml:space="preserve">Article_572</t>
  </si>
  <si>
    <t xml:space="preserve">Article_573</t>
  </si>
  <si>
    <t xml:space="preserve">Article_574</t>
  </si>
  <si>
    <t xml:space="preserve">Article_575</t>
  </si>
  <si>
    <t xml:space="preserve">Article_576</t>
  </si>
  <si>
    <t xml:space="preserve">Article_578</t>
  </si>
  <si>
    <t xml:space="preserve">Article_579</t>
  </si>
  <si>
    <t xml:space="preserve">Article_580</t>
  </si>
  <si>
    <t xml:space="preserve">Article_581</t>
  </si>
  <si>
    <t xml:space="preserve">Article_582</t>
  </si>
  <si>
    <t xml:space="preserve">Article_583</t>
  </si>
  <si>
    <t xml:space="preserve">Article_584</t>
  </si>
  <si>
    <t xml:space="preserve">Article_585</t>
  </si>
  <si>
    <t xml:space="preserve">Article_586</t>
  </si>
  <si>
    <t xml:space="preserve">Article_587</t>
  </si>
  <si>
    <t xml:space="preserve">Article_589</t>
  </si>
  <si>
    <t xml:space="preserve">Article_590</t>
  </si>
  <si>
    <t xml:space="preserve">Article_592</t>
  </si>
  <si>
    <t xml:space="preserve">Article_593</t>
  </si>
  <si>
    <t xml:space="preserve">Article_594</t>
  </si>
  <si>
    <t xml:space="preserve">Article_595</t>
  </si>
  <si>
    <t xml:space="preserve">Article_597</t>
  </si>
  <si>
    <t xml:space="preserve">Article_598</t>
  </si>
  <si>
    <t xml:space="preserve">Article_599</t>
  </si>
  <si>
    <t xml:space="preserve">Article_600</t>
  </si>
  <si>
    <t xml:space="preserve">Article_601</t>
  </si>
  <si>
    <t xml:space="preserve">Article_602</t>
  </si>
  <si>
    <t xml:space="preserve">Article_603</t>
  </si>
  <si>
    <t xml:space="preserve">Article_604</t>
  </si>
  <si>
    <t xml:space="preserve">Article_605</t>
  </si>
  <si>
    <t xml:space="preserve">Article_606</t>
  </si>
  <si>
    <t xml:space="preserve">Article_607</t>
  </si>
  <si>
    <t xml:space="preserve">Article_608</t>
  </si>
  <si>
    <t xml:space="preserve">Article_609</t>
  </si>
  <si>
    <t xml:space="preserve">Article_610</t>
  </si>
  <si>
    <t xml:space="preserve">Article_611</t>
  </si>
  <si>
    <t xml:space="preserve">Article_612</t>
  </si>
  <si>
    <t xml:space="preserve">Article_613</t>
  </si>
  <si>
    <t xml:space="preserve">Article_615</t>
  </si>
  <si>
    <t xml:space="preserve">Article_616</t>
  </si>
  <si>
    <t xml:space="preserve">Article_617</t>
  </si>
  <si>
    <t xml:space="preserve">Article_618</t>
  </si>
  <si>
    <t xml:space="preserve">Article_619</t>
  </si>
  <si>
    <t xml:space="preserve">Article_620</t>
  </si>
  <si>
    <t xml:space="preserve">Article_621</t>
  </si>
  <si>
    <t xml:space="preserve">Article_623</t>
  </si>
  <si>
    <t xml:space="preserve">Article_624</t>
  </si>
  <si>
    <t xml:space="preserve">Article_625</t>
  </si>
  <si>
    <t xml:space="preserve">Article_626</t>
  </si>
  <si>
    <t xml:space="preserve">Article_628</t>
  </si>
  <si>
    <t xml:space="preserve">Article_629</t>
  </si>
  <si>
    <t xml:space="preserve">Article_632</t>
  </si>
  <si>
    <t xml:space="preserve">Article_633</t>
  </si>
  <si>
    <t xml:space="preserve">Article_634</t>
  </si>
  <si>
    <t xml:space="preserve">Article_635</t>
  </si>
  <si>
    <t xml:space="preserve">Article_636</t>
  </si>
  <si>
    <t xml:space="preserve">Article_638</t>
  </si>
  <si>
    <t xml:space="preserve">Article_639</t>
  </si>
  <si>
    <t xml:space="preserve">Article_640</t>
  </si>
  <si>
    <t xml:space="preserve">Article_641</t>
  </si>
  <si>
    <t xml:space="preserve">Article_642</t>
  </si>
  <si>
    <t xml:space="preserve">Article_643</t>
  </si>
  <si>
    <t xml:space="preserve">Article_644</t>
  </si>
  <si>
    <t xml:space="preserve">Article_645</t>
  </si>
  <si>
    <t xml:space="preserve">Article_646</t>
  </si>
  <si>
    <t xml:space="preserve">Article_648</t>
  </si>
  <si>
    <t xml:space="preserve">Article_651</t>
  </si>
  <si>
    <t xml:space="preserve">Article_652</t>
  </si>
  <si>
    <t xml:space="preserve">Article_655</t>
  </si>
  <si>
    <t xml:space="preserve">Article_656</t>
  </si>
  <si>
    <t xml:space="preserve">Article_657</t>
  </si>
  <si>
    <t xml:space="preserve">Article_658</t>
  </si>
  <si>
    <t xml:space="preserve">Article_659</t>
  </si>
  <si>
    <t xml:space="preserve">Article_660</t>
  </si>
  <si>
    <t xml:space="preserve">Article_662</t>
  </si>
  <si>
    <t xml:space="preserve">Article_663</t>
  </si>
  <si>
    <t xml:space="preserve">Article_664</t>
  </si>
  <si>
    <t xml:space="preserve">Article_665</t>
  </si>
  <si>
    <t xml:space="preserve">Article_666</t>
  </si>
  <si>
    <t xml:space="preserve">Article_667</t>
  </si>
  <si>
    <t xml:space="preserve">Article_668</t>
  </si>
  <si>
    <t xml:space="preserve">Article_669</t>
  </si>
  <si>
    <t xml:space="preserve">Article_670</t>
  </si>
  <si>
    <t xml:space="preserve">Article_671</t>
  </si>
  <si>
    <t xml:space="preserve">Article_672</t>
  </si>
  <si>
    <t xml:space="preserve">Article_673</t>
  </si>
  <si>
    <t xml:space="preserve">Article_674</t>
  </si>
  <si>
    <t xml:space="preserve">Article_676</t>
  </si>
  <si>
    <t xml:space="preserve">Article_678</t>
  </si>
  <si>
    <t xml:space="preserve">Article_679</t>
  </si>
  <si>
    <t xml:space="preserve">Article_680</t>
  </si>
  <si>
    <t xml:space="preserve">Article_681</t>
  </si>
  <si>
    <t xml:space="preserve">Article_683</t>
  </si>
  <si>
    <t xml:space="preserve">Article_684</t>
  </si>
  <si>
    <t xml:space="preserve">Article_685</t>
  </si>
  <si>
    <t xml:space="preserve">Article_686</t>
  </si>
  <si>
    <t xml:space="preserve">Article_688</t>
  </si>
  <si>
    <t xml:space="preserve">Article_690</t>
  </si>
  <si>
    <t xml:space="preserve">Article_692</t>
  </si>
  <si>
    <t xml:space="preserve">Article_693</t>
  </si>
  <si>
    <t xml:space="preserve">Article_695</t>
  </si>
  <si>
    <t xml:space="preserve">Article_696</t>
  </si>
  <si>
    <t xml:space="preserve">Article_697</t>
  </si>
  <si>
    <t xml:space="preserve">Article_698</t>
  </si>
  <si>
    <t xml:space="preserve">Article_700</t>
  </si>
  <si>
    <t xml:space="preserve">Article_701</t>
  </si>
  <si>
    <t xml:space="preserve">Article_703</t>
  </si>
  <si>
    <t xml:space="preserve">Article_704</t>
  </si>
  <si>
    <t xml:space="preserve">Article_705</t>
  </si>
  <si>
    <t xml:space="preserve">Article_706</t>
  </si>
  <si>
    <t xml:space="preserve">Article_707</t>
  </si>
  <si>
    <t xml:space="preserve">Article_708</t>
  </si>
  <si>
    <t xml:space="preserve">Article_709</t>
  </si>
  <si>
    <t xml:space="preserve">Article_710</t>
  </si>
  <si>
    <t xml:space="preserve">Article_711</t>
  </si>
  <si>
    <t xml:space="preserve">Article_712</t>
  </si>
  <si>
    <t xml:space="preserve">Article_713</t>
  </si>
  <si>
    <t xml:space="preserve">Article_714</t>
  </si>
  <si>
    <t xml:space="preserve">Article_716</t>
  </si>
  <si>
    <t xml:space="preserve">Article_717</t>
  </si>
  <si>
    <t xml:space="preserve">Article_719</t>
  </si>
  <si>
    <t xml:space="preserve">Article_721</t>
  </si>
  <si>
    <t xml:space="preserve">Article_723</t>
  </si>
  <si>
    <t xml:space="preserve">Article_724</t>
  </si>
  <si>
    <t xml:space="preserve">Article_725</t>
  </si>
  <si>
    <t xml:space="preserve">Article_727</t>
  </si>
  <si>
    <t xml:space="preserve">Article_729</t>
  </si>
  <si>
    <t xml:space="preserve">Article_730</t>
  </si>
  <si>
    <t xml:space="preserve">Article_731</t>
  </si>
  <si>
    <t xml:space="preserve">Article_732</t>
  </si>
  <si>
    <t xml:space="preserve">Article_733</t>
  </si>
  <si>
    <t xml:space="preserve">Article_735</t>
  </si>
  <si>
    <t xml:space="preserve">Article_736</t>
  </si>
  <si>
    <t xml:space="preserve">Article_737</t>
  </si>
  <si>
    <t xml:space="preserve">Article_738</t>
  </si>
  <si>
    <t xml:space="preserve">Article_739</t>
  </si>
  <si>
    <t xml:space="preserve">Article_741</t>
  </si>
  <si>
    <t xml:space="preserve">Article_742</t>
  </si>
  <si>
    <t xml:space="preserve">Article_743</t>
  </si>
  <si>
    <t xml:space="preserve">Article_744</t>
  </si>
  <si>
    <t xml:space="preserve">Article_746</t>
  </si>
  <si>
    <t xml:space="preserve">Article_747</t>
  </si>
  <si>
    <t xml:space="preserve">Article_750</t>
  </si>
  <si>
    <t xml:space="preserve">Article_751</t>
  </si>
  <si>
    <t xml:space="preserve">Article_752</t>
  </si>
  <si>
    <t xml:space="preserve">Article_753</t>
  </si>
  <si>
    <t xml:space="preserve">Article_754</t>
  </si>
  <si>
    <t xml:space="preserve">Article_755</t>
  </si>
  <si>
    <t xml:space="preserve">Article_756</t>
  </si>
  <si>
    <t xml:space="preserve">Article_758</t>
  </si>
  <si>
    <t xml:space="preserve">Article_759</t>
  </si>
  <si>
    <t xml:space="preserve">Article_760</t>
  </si>
  <si>
    <t xml:space="preserve">Article_762</t>
  </si>
  <si>
    <t xml:space="preserve">Article_765</t>
  </si>
  <si>
    <t xml:space="preserve">Article_766</t>
  </si>
  <si>
    <t xml:space="preserve">Article_768</t>
  </si>
  <si>
    <t xml:space="preserve">Article_769</t>
  </si>
  <si>
    <t xml:space="preserve">Article_770</t>
  </si>
  <si>
    <t xml:space="preserve">Article_771</t>
  </si>
  <si>
    <t xml:space="preserve">Article_772</t>
  </si>
  <si>
    <t xml:space="preserve">Article_773</t>
  </si>
  <si>
    <t xml:space="preserve">Article_774</t>
  </si>
  <si>
    <t xml:space="preserve">Article_775</t>
  </si>
  <si>
    <t xml:space="preserve">Article_776</t>
  </si>
  <si>
    <t xml:space="preserve">Article_777</t>
  </si>
  <si>
    <t xml:space="preserve">Article_778</t>
  </si>
  <si>
    <t xml:space="preserve">Article_779</t>
  </si>
  <si>
    <t xml:space="preserve">Article_780</t>
  </si>
  <si>
    <t xml:space="preserve">Article_781</t>
  </si>
  <si>
    <t xml:space="preserve">Article_783</t>
  </si>
  <si>
    <t xml:space="preserve">Article_784</t>
  </si>
  <si>
    <t xml:space="preserve">Article_785</t>
  </si>
  <si>
    <t xml:space="preserve">Article_786</t>
  </si>
  <si>
    <t xml:space="preserve">Article_788</t>
  </si>
  <si>
    <t xml:space="preserve">Article_789</t>
  </si>
  <si>
    <t xml:space="preserve">Article_790</t>
  </si>
  <si>
    <t xml:space="preserve">Article_791</t>
  </si>
  <si>
    <t xml:space="preserve">Article_792</t>
  </si>
  <si>
    <t xml:space="preserve">Article_793</t>
  </si>
  <si>
    <t xml:space="preserve">Article_795</t>
  </si>
  <si>
    <t xml:space="preserve">Article_796</t>
  </si>
  <si>
    <t xml:space="preserve">Article_797</t>
  </si>
  <si>
    <t xml:space="preserve">Article_798</t>
  </si>
  <si>
    <t xml:space="preserve">Article_799</t>
  </si>
  <si>
    <t xml:space="preserve">Article_800</t>
  </si>
  <si>
    <t xml:space="preserve">Article_802</t>
  </si>
  <si>
    <t xml:space="preserve">Article_803</t>
  </si>
  <si>
    <t xml:space="preserve">Article_804</t>
  </si>
  <si>
    <t xml:space="preserve">Article_806</t>
  </si>
  <si>
    <t xml:space="preserve">Article_807</t>
  </si>
  <si>
    <t xml:space="preserve">Article_808</t>
  </si>
  <si>
    <t xml:space="preserve">Article_809</t>
  </si>
  <si>
    <t xml:space="preserve">Article_811</t>
  </si>
  <si>
    <t xml:space="preserve">Article_812</t>
  </si>
  <si>
    <t xml:space="preserve">Article_813</t>
  </si>
  <si>
    <t xml:space="preserve">Article_814</t>
  </si>
  <si>
    <t xml:space="preserve">Article_815</t>
  </si>
  <si>
    <t xml:space="preserve">Article_816</t>
  </si>
  <si>
    <t xml:space="preserve">Article_817</t>
  </si>
  <si>
    <t xml:space="preserve">Article_818</t>
  </si>
  <si>
    <t xml:space="preserve">Article_819</t>
  </si>
  <si>
    <t xml:space="preserve">Article_820</t>
  </si>
  <si>
    <t xml:space="preserve">Article_821</t>
  </si>
  <si>
    <t xml:space="preserve">Article_824</t>
  </si>
  <si>
    <t xml:space="preserve">Article_825</t>
  </si>
  <si>
    <t xml:space="preserve">Article_826</t>
  </si>
  <si>
    <t xml:space="preserve">Article_829</t>
  </si>
  <si>
    <t xml:space="preserve">Article_830</t>
  </si>
  <si>
    <t xml:space="preserve">Article_831</t>
  </si>
  <si>
    <t xml:space="preserve">Article_834</t>
  </si>
  <si>
    <t xml:space="preserve">Article_835</t>
  </si>
  <si>
    <t xml:space="preserve">Article_837</t>
  </si>
  <si>
    <t xml:space="preserve">Article_840</t>
  </si>
  <si>
    <t xml:space="preserve">Article_841</t>
  </si>
  <si>
    <t xml:space="preserve">Article_842</t>
  </si>
  <si>
    <t xml:space="preserve">Article_843</t>
  </si>
  <si>
    <t xml:space="preserve">Article_845</t>
  </si>
  <si>
    <t xml:space="preserve">Article_846</t>
  </si>
  <si>
    <t xml:space="preserve">Article_847</t>
  </si>
  <si>
    <t xml:space="preserve">Article_848</t>
  </si>
  <si>
    <t xml:space="preserve">Article_849</t>
  </si>
  <si>
    <t xml:space="preserve">Article_850</t>
  </si>
  <si>
    <t xml:space="preserve">Article_851</t>
  </si>
  <si>
    <t xml:space="preserve">Article_852</t>
  </si>
  <si>
    <t xml:space="preserve">Article_853</t>
  </si>
  <si>
    <t xml:space="preserve">Article_854</t>
  </si>
  <si>
    <t xml:space="preserve">Article_855</t>
  </si>
  <si>
    <t xml:space="preserve">Article_856</t>
  </si>
  <si>
    <t xml:space="preserve">Article_858</t>
  </si>
  <si>
    <t xml:space="preserve">Article_859</t>
  </si>
  <si>
    <t xml:space="preserve">Article_860</t>
  </si>
  <si>
    <t xml:space="preserve">Article_861</t>
  </si>
  <si>
    <t xml:space="preserve">Article_862</t>
  </si>
  <si>
    <t xml:space="preserve">Article_863</t>
  </si>
  <si>
    <t xml:space="preserve">Article_864</t>
  </si>
  <si>
    <t xml:space="preserve">Article_866</t>
  </si>
  <si>
    <t xml:space="preserve">Article_867</t>
  </si>
  <si>
    <t xml:space="preserve">Article_868</t>
  </si>
  <si>
    <t xml:space="preserve">Article_870</t>
  </si>
  <si>
    <t xml:space="preserve">Article_871</t>
  </si>
  <si>
    <t xml:space="preserve">Article_873</t>
  </si>
  <si>
    <t xml:space="preserve">Article_874</t>
  </si>
  <si>
    <t xml:space="preserve">Article_875</t>
  </si>
  <si>
    <t xml:space="preserve">Article_876</t>
  </si>
  <si>
    <t xml:space="preserve">Article_877</t>
  </si>
  <si>
    <t xml:space="preserve">Article_878</t>
  </si>
  <si>
    <t xml:space="preserve">Article_879</t>
  </si>
  <si>
    <t xml:space="preserve">Article_880</t>
  </si>
  <si>
    <t xml:space="preserve">Article_881</t>
  </si>
  <si>
    <t xml:space="preserve">Article_882</t>
  </si>
  <si>
    <t xml:space="preserve">Article_883</t>
  </si>
  <si>
    <t xml:space="preserve">Article_884</t>
  </si>
  <si>
    <t xml:space="preserve">Article_885</t>
  </si>
  <si>
    <t xml:space="preserve">Article_886</t>
  </si>
  <si>
    <t xml:space="preserve">Article_888</t>
  </si>
  <si>
    <t xml:space="preserve">Article_889</t>
  </si>
  <si>
    <t xml:space="preserve">Article_891</t>
  </si>
  <si>
    <t xml:space="preserve">Article_892</t>
  </si>
  <si>
    <t xml:space="preserve">Article_893</t>
  </si>
  <si>
    <t xml:space="preserve">Article_895</t>
  </si>
  <si>
    <t xml:space="preserve">Article_896</t>
  </si>
  <si>
    <t xml:space="preserve">Article_897</t>
  </si>
  <si>
    <t xml:space="preserve">Article_899</t>
  </si>
  <si>
    <t xml:space="preserve">Article_900</t>
  </si>
  <si>
    <t xml:space="preserve">Article_901</t>
  </si>
  <si>
    <t xml:space="preserve">Article_903</t>
  </si>
  <si>
    <t xml:space="preserve">Article_904</t>
  </si>
  <si>
    <t xml:space="preserve">Article_905</t>
  </si>
  <si>
    <t xml:space="preserve">Article_906</t>
  </si>
  <si>
    <t xml:space="preserve">Article_907</t>
  </si>
  <si>
    <t xml:space="preserve">Article_908</t>
  </si>
  <si>
    <t xml:space="preserve">Article_909</t>
  </si>
  <si>
    <t xml:space="preserve">Article_910</t>
  </si>
  <si>
    <t xml:space="preserve">Article_911</t>
  </si>
  <si>
    <t xml:space="preserve">Article_912</t>
  </si>
  <si>
    <t xml:space="preserve">Article_913</t>
  </si>
  <si>
    <t xml:space="preserve">Article_914</t>
  </si>
  <si>
    <t xml:space="preserve">Article_915</t>
  </si>
  <si>
    <t xml:space="preserve">Article_916</t>
  </si>
  <si>
    <t xml:space="preserve">Article_917</t>
  </si>
  <si>
    <t xml:space="preserve">Article_919</t>
  </si>
  <si>
    <t xml:space="preserve">Article_920</t>
  </si>
  <si>
    <t xml:space="preserve">Article_921</t>
  </si>
  <si>
    <t xml:space="preserve">Article_925</t>
  </si>
  <si>
    <t xml:space="preserve">Article_926</t>
  </si>
  <si>
    <t xml:space="preserve">Article_927</t>
  </si>
  <si>
    <t xml:space="preserve">Article_928</t>
  </si>
  <si>
    <t xml:space="preserve">Article_929</t>
  </si>
  <si>
    <t xml:space="preserve">Article_931</t>
  </si>
  <si>
    <t xml:space="preserve">Article_933</t>
  </si>
  <si>
    <t xml:space="preserve">Article_935</t>
  </si>
  <si>
    <t xml:space="preserve">Article_936</t>
  </si>
  <si>
    <t xml:space="preserve">Article_937</t>
  </si>
  <si>
    <t xml:space="preserve">Article_938</t>
  </si>
  <si>
    <t xml:space="preserve">Article_939</t>
  </si>
  <si>
    <t xml:space="preserve">Article_940</t>
  </si>
  <si>
    <t xml:space="preserve">Article_941</t>
  </si>
  <si>
    <t xml:space="preserve">Article_942</t>
  </si>
  <si>
    <t xml:space="preserve">Article_943</t>
  </si>
  <si>
    <t xml:space="preserve">Article_944</t>
  </si>
  <si>
    <t xml:space="preserve">Article_946</t>
  </si>
  <si>
    <t xml:space="preserve">Article_948</t>
  </si>
  <si>
    <t xml:space="preserve">Article_949</t>
  </si>
  <si>
    <t xml:space="preserve">Article_950</t>
  </si>
  <si>
    <t xml:space="preserve">Article_952</t>
  </si>
  <si>
    <t xml:space="preserve">Article_953</t>
  </si>
  <si>
    <t xml:space="preserve">Article_954</t>
  </si>
  <si>
    <t xml:space="preserve">Article_955</t>
  </si>
  <si>
    <t xml:space="preserve">Article_956</t>
  </si>
  <si>
    <t xml:space="preserve">Article_957</t>
  </si>
  <si>
    <t xml:space="preserve">Article_958</t>
  </si>
  <si>
    <t xml:space="preserve">Article_959</t>
  </si>
  <si>
    <t xml:space="preserve">Article_961</t>
  </si>
  <si>
    <t xml:space="preserve">Article_962</t>
  </si>
  <si>
    <t xml:space="preserve">Article_963</t>
  </si>
  <si>
    <t xml:space="preserve">Article_964</t>
  </si>
  <si>
    <t xml:space="preserve">Article_965</t>
  </si>
  <si>
    <t xml:space="preserve">Article_968</t>
  </si>
  <si>
    <t xml:space="preserve">Article_969</t>
  </si>
  <si>
    <t xml:space="preserve">Article_970</t>
  </si>
  <si>
    <t xml:space="preserve">Article_972</t>
  </si>
  <si>
    <t xml:space="preserve">Article_973</t>
  </si>
  <si>
    <t xml:space="preserve">Article_974</t>
  </si>
  <si>
    <t xml:space="preserve">Article_975</t>
  </si>
  <si>
    <t xml:space="preserve">Article_976</t>
  </si>
  <si>
    <t xml:space="preserve">Article_978</t>
  </si>
  <si>
    <t xml:space="preserve">Article_979</t>
  </si>
  <si>
    <t xml:space="preserve">Article_981</t>
  </si>
  <si>
    <t xml:space="preserve">Article_982</t>
  </si>
  <si>
    <t xml:space="preserve">Article_983</t>
  </si>
  <si>
    <t xml:space="preserve">Article_984</t>
  </si>
  <si>
    <t xml:space="preserve">Article_985</t>
  </si>
  <si>
    <t xml:space="preserve">Article_986</t>
  </si>
  <si>
    <t xml:space="preserve">Article_987</t>
  </si>
  <si>
    <t xml:space="preserve">Article_988</t>
  </si>
  <si>
    <t xml:space="preserve">Article_989</t>
  </si>
  <si>
    <t xml:space="preserve">Article_991</t>
  </si>
  <si>
    <t xml:space="preserve">Article_992</t>
  </si>
  <si>
    <t xml:space="preserve">Article_994</t>
  </si>
  <si>
    <t xml:space="preserve">Article_995</t>
  </si>
  <si>
    <t xml:space="preserve">Article_997</t>
  </si>
  <si>
    <t xml:space="preserve">Article_998</t>
  </si>
  <si>
    <t xml:space="preserve">Article_999</t>
  </si>
  <si>
    <t xml:space="preserve">Article_1000</t>
  </si>
  <si>
    <t xml:space="preserve">Article_1001</t>
  </si>
  <si>
    <t xml:space="preserve">Article_1002</t>
  </si>
  <si>
    <t xml:space="preserve">Article_1003</t>
  </si>
  <si>
    <t xml:space="preserve">Article_1004</t>
  </si>
  <si>
    <t xml:space="preserve">Article_1005</t>
  </si>
  <si>
    <t xml:space="preserve">Article_1006</t>
  </si>
  <si>
    <t xml:space="preserve">Article_1007</t>
  </si>
  <si>
    <t xml:space="preserve">Article_1008</t>
  </si>
  <si>
    <t xml:space="preserve">Article_1009</t>
  </si>
  <si>
    <t xml:space="preserve">Article_1010</t>
  </si>
  <si>
    <t xml:space="preserve">Article_1011</t>
  </si>
  <si>
    <t xml:space="preserve">Article_1012</t>
  </si>
  <si>
    <t xml:space="preserve">Article_1014</t>
  </si>
  <si>
    <t xml:space="preserve">Article_1015</t>
  </si>
  <si>
    <t xml:space="preserve">Article_1017</t>
  </si>
  <si>
    <t xml:space="preserve">Article_1019</t>
  </si>
  <si>
    <t xml:space="preserve">Article_1020</t>
  </si>
  <si>
    <t xml:space="preserve">Article_1021</t>
  </si>
  <si>
    <t xml:space="preserve">Article_1022</t>
  </si>
  <si>
    <t xml:space="preserve">Article_1024</t>
  </si>
  <si>
    <t xml:space="preserve">Article_1025</t>
  </si>
  <si>
    <t xml:space="preserve">Article_1026</t>
  </si>
  <si>
    <t xml:space="preserve">Article_1027</t>
  </si>
  <si>
    <t xml:space="preserve">Article_1028</t>
  </si>
  <si>
    <t xml:space="preserve">Article_1029</t>
  </si>
  <si>
    <t xml:space="preserve">Article_1030</t>
  </si>
  <si>
    <t xml:space="preserve">Article_1031</t>
  </si>
  <si>
    <t xml:space="preserve">Article_1033</t>
  </si>
  <si>
    <t xml:space="preserve">Article_1034</t>
  </si>
  <si>
    <t xml:space="preserve">Article_1035</t>
  </si>
  <si>
    <t xml:space="preserve">Article_1036</t>
  </si>
  <si>
    <t xml:space="preserve">Article_1037</t>
  </si>
  <si>
    <t xml:space="preserve">Article_1038</t>
  </si>
  <si>
    <t xml:space="preserve">Article_1039</t>
  </si>
  <si>
    <t xml:space="preserve">Article_1040</t>
  </si>
  <si>
    <t xml:space="preserve">Article_1041</t>
  </si>
  <si>
    <t xml:space="preserve">Article_1045</t>
  </si>
  <si>
    <t xml:space="preserve">Article_1046</t>
  </si>
  <si>
    <t xml:space="preserve">Article_1047</t>
  </si>
  <si>
    <t xml:space="preserve">Article_1048</t>
  </si>
  <si>
    <t xml:space="preserve">Article_1049</t>
  </si>
  <si>
    <t xml:space="preserve">Article_1050</t>
  </si>
  <si>
    <t xml:space="preserve">Article_1053</t>
  </si>
  <si>
    <t xml:space="preserve">Article_1054</t>
  </si>
  <si>
    <t xml:space="preserve">Article_1055</t>
  </si>
  <si>
    <t xml:space="preserve">Article_1057</t>
  </si>
  <si>
    <t xml:space="preserve">Article_1059</t>
  </si>
  <si>
    <t xml:space="preserve">Article_1060</t>
  </si>
  <si>
    <t xml:space="preserve">Article_1061</t>
  </si>
  <si>
    <t xml:space="preserve">Article_1062</t>
  </si>
  <si>
    <t xml:space="preserve">Article_1063</t>
  </si>
  <si>
    <t xml:space="preserve">Article_1065</t>
  </si>
  <si>
    <t xml:space="preserve">Article_1067</t>
  </si>
  <si>
    <t xml:space="preserve">Article_1068</t>
  </si>
  <si>
    <t xml:space="preserve">Article_1069</t>
  </si>
  <si>
    <t xml:space="preserve">Article_1070</t>
  </si>
  <si>
    <t xml:space="preserve">Article_1071</t>
  </si>
  <si>
    <t xml:space="preserve">Article_1074</t>
  </si>
  <si>
    <t xml:space="preserve">Article_1075</t>
  </si>
  <si>
    <t xml:space="preserve">Article_1076</t>
  </si>
  <si>
    <t xml:space="preserve">Article_1077</t>
  </si>
  <si>
    <t xml:space="preserve">Article_1078</t>
  </si>
  <si>
    <t xml:space="preserve">Article_1080</t>
  </si>
  <si>
    <t xml:space="preserve">Article_1081</t>
  </si>
  <si>
    <t xml:space="preserve">Article_1082</t>
  </si>
  <si>
    <t xml:space="preserve">Article_1084</t>
  </si>
  <si>
    <t xml:space="preserve">Article_1085</t>
  </si>
  <si>
    <t xml:space="preserve">Article_1086</t>
  </si>
  <si>
    <t xml:space="preserve">Article_1088</t>
  </si>
  <si>
    <t xml:space="preserve">Article_1089</t>
  </si>
  <si>
    <t xml:space="preserve">Article_1091</t>
  </si>
  <si>
    <t xml:space="preserve">Article_1092</t>
  </si>
  <si>
    <t xml:space="preserve">Article_1093</t>
  </si>
  <si>
    <t xml:space="preserve">Article_1094</t>
  </si>
  <si>
    <t xml:space="preserve">Article_1095</t>
  </si>
  <si>
    <t xml:space="preserve">Article_1096</t>
  </si>
  <si>
    <t xml:space="preserve">Article_1099</t>
  </si>
  <si>
    <t xml:space="preserve">Article_1100</t>
  </si>
  <si>
    <t xml:space="preserve">Article_1101</t>
  </si>
  <si>
    <t xml:space="preserve">Article_1103</t>
  </si>
  <si>
    <t xml:space="preserve">Article_1105</t>
  </si>
  <si>
    <t xml:space="preserve">Article_1106</t>
  </si>
  <si>
    <t xml:space="preserve">Article_1107</t>
  </si>
  <si>
    <t xml:space="preserve">Article_1108</t>
  </si>
  <si>
    <t xml:space="preserve">Article_1109</t>
  </si>
  <si>
    <t xml:space="preserve">Article_1111</t>
  </si>
  <si>
    <t xml:space="preserve">Article_1113</t>
  </si>
  <si>
    <t xml:space="preserve">Article_1114</t>
  </si>
  <si>
    <t xml:space="preserve">Article_1115</t>
  </si>
  <si>
    <t xml:space="preserve">Article_1116</t>
  </si>
  <si>
    <t xml:space="preserve">Article_1117</t>
  </si>
  <si>
    <t xml:space="preserve">Article_1118</t>
  </si>
  <si>
    <t xml:space="preserve">Article_1119</t>
  </si>
  <si>
    <t xml:space="preserve">Article_1121</t>
  </si>
  <si>
    <t xml:space="preserve">Article_1122</t>
  </si>
  <si>
    <t xml:space="preserve">Article_1123</t>
  </si>
  <si>
    <t xml:space="preserve">Article_1124</t>
  </si>
  <si>
    <t xml:space="preserve">Article_1125</t>
  </si>
  <si>
    <t xml:space="preserve">Article_1126</t>
  </si>
  <si>
    <t xml:space="preserve">Article_1127</t>
  </si>
  <si>
    <t xml:space="preserve">Article_1129</t>
  </si>
  <si>
    <t xml:space="preserve">Article_1130</t>
  </si>
  <si>
    <t xml:space="preserve">Article_1131</t>
  </si>
  <si>
    <t xml:space="preserve">Article_1132</t>
  </si>
  <si>
    <t xml:space="preserve">Article_1133</t>
  </si>
  <si>
    <t xml:space="preserve">Article_1135</t>
  </si>
  <si>
    <t xml:space="preserve">Article_1138</t>
  </si>
  <si>
    <t xml:space="preserve">Article_1139</t>
  </si>
  <si>
    <t xml:space="preserve">Article_1140</t>
  </si>
  <si>
    <t xml:space="preserve">Article_1141</t>
  </si>
  <si>
    <t xml:space="preserve">Article_1142</t>
  </si>
  <si>
    <t xml:space="preserve">Article_1143</t>
  </si>
  <si>
    <t xml:space="preserve">Article_1145</t>
  </si>
  <si>
    <t xml:space="preserve">Article_1146</t>
  </si>
  <si>
    <t xml:space="preserve">Article_1147</t>
  </si>
  <si>
    <t xml:space="preserve">Article_1148</t>
  </si>
  <si>
    <t xml:space="preserve">Article_1149</t>
  </si>
  <si>
    <t xml:space="preserve">Article_1150</t>
  </si>
  <si>
    <t xml:space="preserve">Article_1153</t>
  </si>
  <si>
    <t xml:space="preserve">Article_1154</t>
  </si>
  <si>
    <t xml:space="preserve">Article_1155</t>
  </si>
  <si>
    <t xml:space="preserve">Article_1156</t>
  </si>
  <si>
    <t xml:space="preserve">Article_1157</t>
  </si>
  <si>
    <t xml:space="preserve">Article_1158</t>
  </si>
  <si>
    <t xml:space="preserve">Article_1159</t>
  </si>
  <si>
    <t xml:space="preserve">Article_1160</t>
  </si>
  <si>
    <t xml:space="preserve">Article_1161</t>
  </si>
  <si>
    <t xml:space="preserve">Article_1162</t>
  </si>
  <si>
    <t xml:space="preserve">Article_1163</t>
  </si>
  <si>
    <t xml:space="preserve">Article_1164</t>
  </si>
  <si>
    <t xml:space="preserve">Article_1165</t>
  </si>
  <si>
    <t xml:space="preserve">Article_1166</t>
  </si>
  <si>
    <t xml:space="preserve">Article_1168</t>
  </si>
  <si>
    <t xml:space="preserve">Article_1170</t>
  </si>
  <si>
    <t xml:space="preserve">Article_1171</t>
  </si>
  <si>
    <t xml:space="preserve">Article_1172</t>
  </si>
  <si>
    <t xml:space="preserve">Article_1173</t>
  </si>
  <si>
    <t xml:space="preserve">Article_1176</t>
  </si>
  <si>
    <t xml:space="preserve">Article_1177</t>
  </si>
  <si>
    <t xml:space="preserve">Article_1178</t>
  </si>
  <si>
    <t xml:space="preserve">Article_1179</t>
  </si>
  <si>
    <t xml:space="preserve">Article_1180</t>
  </si>
  <si>
    <t xml:space="preserve">Article_1181</t>
  </si>
  <si>
    <t xml:space="preserve">Article_1183</t>
  </si>
  <si>
    <t xml:space="preserve">Article_1184</t>
  </si>
  <si>
    <t xml:space="preserve">Article_1185</t>
  </si>
  <si>
    <t xml:space="preserve">Article_1186</t>
  </si>
  <si>
    <t xml:space="preserve">Article_1187</t>
  </si>
  <si>
    <t xml:space="preserve">Article_1188</t>
  </si>
  <si>
    <t xml:space="preserve">Article_1189</t>
  </si>
  <si>
    <t xml:space="preserve">Article_1190</t>
  </si>
  <si>
    <t xml:space="preserve">Article_1191</t>
  </si>
  <si>
    <t xml:space="preserve">Article_1192</t>
  </si>
  <si>
    <t xml:space="preserve">Article_1195</t>
  </si>
  <si>
    <t xml:space="preserve">Article_1196</t>
  </si>
  <si>
    <t xml:space="preserve">Article_1197</t>
  </si>
  <si>
    <t xml:space="preserve">Article_1198</t>
  </si>
  <si>
    <t xml:space="preserve">Article_1199</t>
  </si>
  <si>
    <t xml:space="preserve">Article_1200</t>
  </si>
  <si>
    <t xml:space="preserve">Article_1202</t>
  </si>
  <si>
    <t xml:space="preserve">Article_1204</t>
  </si>
  <si>
    <t xml:space="preserve">Article_1205</t>
  </si>
  <si>
    <t xml:space="preserve">Article_1206</t>
  </si>
  <si>
    <t xml:space="preserve">Article_1207</t>
  </si>
  <si>
    <t xml:space="preserve">Article_1209</t>
  </si>
  <si>
    <t xml:space="preserve">Article_1210</t>
  </si>
  <si>
    <t xml:space="preserve">Article_1212</t>
  </si>
  <si>
    <t xml:space="preserve">Article_1213</t>
  </si>
  <si>
    <t xml:space="preserve">Article_1214</t>
  </si>
  <si>
    <t xml:space="preserve">Article_1216</t>
  </si>
  <si>
    <t xml:space="preserve">Article_1217</t>
  </si>
  <si>
    <t xml:space="preserve">Article_1218</t>
  </si>
  <si>
    <t xml:space="preserve">Article_1219</t>
  </si>
  <si>
    <t xml:space="preserve">Article_1220</t>
  </si>
  <si>
    <t xml:space="preserve">Article_1222</t>
  </si>
  <si>
    <t xml:space="preserve">Article_1224</t>
  </si>
  <si>
    <t xml:space="preserve">Article_1225</t>
  </si>
  <si>
    <t xml:space="preserve">Article_1227</t>
  </si>
  <si>
    <t xml:space="preserve">Article_1228</t>
  </si>
  <si>
    <t xml:space="preserve">Article_1229</t>
  </si>
  <si>
    <t xml:space="preserve">Article_1232</t>
  </si>
  <si>
    <t xml:space="preserve">Article_1233</t>
  </si>
  <si>
    <t xml:space="preserve">Article_1234</t>
  </si>
  <si>
    <t xml:space="preserve">Article_1235</t>
  </si>
  <si>
    <t xml:space="preserve">Article_1237</t>
  </si>
  <si>
    <t xml:space="preserve">Article_1238</t>
  </si>
  <si>
    <t xml:space="preserve">Article_1239</t>
  </si>
  <si>
    <t xml:space="preserve">Article_1241</t>
  </si>
  <si>
    <t xml:space="preserve">Article_1244</t>
  </si>
  <si>
    <t xml:space="preserve">Article_1245</t>
  </si>
  <si>
    <t xml:space="preserve">Article_1247</t>
  </si>
  <si>
    <t xml:space="preserve">Article_1248</t>
  </si>
  <si>
    <t xml:space="preserve">Article_1250</t>
  </si>
  <si>
    <t xml:space="preserve">Article_1252</t>
  </si>
  <si>
    <t xml:space="preserve">Article_1253</t>
  </si>
  <si>
    <t xml:space="preserve">Article_1254</t>
  </si>
  <si>
    <t xml:space="preserve">Article_1256</t>
  </si>
  <si>
    <t xml:space="preserve">Article_1257</t>
  </si>
  <si>
    <t xml:space="preserve">Article_1258</t>
  </si>
  <si>
    <t xml:space="preserve">Article_1260</t>
  </si>
  <si>
    <t xml:space="preserve">Article_1263</t>
  </si>
  <si>
    <t xml:space="preserve">Article_1264</t>
  </si>
  <si>
    <t xml:space="preserve">Article_1265</t>
  </si>
  <si>
    <t xml:space="preserve">Article_1267</t>
  </si>
  <si>
    <t xml:space="preserve">Article_1268</t>
  </si>
  <si>
    <t xml:space="preserve">Article_1269</t>
  </si>
  <si>
    <t xml:space="preserve">Article_1270</t>
  </si>
  <si>
    <t xml:space="preserve">Article_1272</t>
  </si>
  <si>
    <t xml:space="preserve">Article_1274</t>
  </si>
  <si>
    <t xml:space="preserve">Article_1275</t>
  </si>
  <si>
    <t xml:space="preserve">Article_1276</t>
  </si>
  <si>
    <t xml:space="preserve">Article_1277</t>
  </si>
  <si>
    <t xml:space="preserve">Article_1278</t>
  </si>
  <si>
    <t xml:space="preserve">Article_1279</t>
  </si>
  <si>
    <t xml:space="preserve">Article_1280</t>
  </si>
  <si>
    <t xml:space="preserve">Article_1283</t>
  </si>
  <si>
    <t xml:space="preserve">Article_1284</t>
  </si>
  <si>
    <t xml:space="preserve">Article_1285</t>
  </si>
  <si>
    <t xml:space="preserve">Article_1287</t>
  </si>
  <si>
    <t xml:space="preserve">Article_1288</t>
  </si>
  <si>
    <t xml:space="preserve">Article_1289</t>
  </si>
  <si>
    <t xml:space="preserve">Article_1290</t>
  </si>
  <si>
    <t xml:space="preserve">Article_1291</t>
  </si>
  <si>
    <t xml:space="preserve">Article_1292</t>
  </si>
  <si>
    <t xml:space="preserve">Article_1293</t>
  </si>
  <si>
    <t xml:space="preserve">Article_1294</t>
  </si>
  <si>
    <t xml:space="preserve">Article_1296</t>
  </si>
  <si>
    <t xml:space="preserve">Article_1297</t>
  </si>
  <si>
    <t xml:space="preserve">Article_1298</t>
  </si>
  <si>
    <t xml:space="preserve">Article_1299</t>
  </si>
  <si>
    <t xml:space="preserve">Article_1300</t>
  </si>
  <si>
    <t xml:space="preserve">Article_1302</t>
  </si>
  <si>
    <t xml:space="preserve">Article_1303</t>
  </si>
  <si>
    <t xml:space="preserve">Article_1304</t>
  </si>
  <si>
    <t xml:space="preserve">Article_1306</t>
  </si>
  <si>
    <t xml:space="preserve">Article_1307</t>
  </si>
  <si>
    <t xml:space="preserve">Article_1308</t>
  </si>
  <si>
    <t xml:space="preserve">Article_1309</t>
  </si>
  <si>
    <t xml:space="preserve">Article_1310</t>
  </si>
  <si>
    <t xml:space="preserve">Article_1312</t>
  </si>
  <si>
    <t xml:space="preserve">Article_1313</t>
  </si>
  <si>
    <t xml:space="preserve">Article_1314</t>
  </si>
  <si>
    <t xml:space="preserve">Article_1315</t>
  </si>
  <si>
    <t xml:space="preserve">Article_1316</t>
  </si>
  <si>
    <t xml:space="preserve">Article_1317</t>
  </si>
  <si>
    <t xml:space="preserve">Article_1318</t>
  </si>
  <si>
    <t xml:space="preserve">Article_1319</t>
  </si>
  <si>
    <t xml:space="preserve">Article_1320</t>
  </si>
  <si>
    <t xml:space="preserve">Article_1321</t>
  </si>
  <si>
    <t xml:space="preserve">Article_1322</t>
  </si>
  <si>
    <t xml:space="preserve">Article_1323</t>
  </si>
  <si>
    <t xml:space="preserve">Article_1324</t>
  </si>
  <si>
    <t xml:space="preserve">Article_1325</t>
  </si>
  <si>
    <t xml:space="preserve">Article_1326</t>
  </si>
  <si>
    <t xml:space="preserve">Article_1327</t>
  </si>
  <si>
    <t xml:space="preserve">Article_1328</t>
  </si>
  <si>
    <t xml:space="preserve">Article_1329</t>
  </si>
  <si>
    <t xml:space="preserve">Article_1330</t>
  </si>
  <si>
    <t xml:space="preserve">Article_1331</t>
  </si>
  <si>
    <t xml:space="preserve">Article_1333</t>
  </si>
  <si>
    <t xml:space="preserve">Article_1336</t>
  </si>
  <si>
    <t xml:space="preserve">Article_1337</t>
  </si>
  <si>
    <t xml:space="preserve">Article_1340</t>
  </si>
  <si>
    <t xml:space="preserve">Article_1344</t>
  </si>
  <si>
    <t xml:space="preserve">Article_1345</t>
  </si>
  <si>
    <t xml:space="preserve">Article_1346</t>
  </si>
  <si>
    <t xml:space="preserve">Article_1347</t>
  </si>
  <si>
    <t xml:space="preserve">Article_1352</t>
  </si>
  <si>
    <t xml:space="preserve">Article_1353</t>
  </si>
  <si>
    <t xml:space="preserve">Article_1355</t>
  </si>
  <si>
    <t xml:space="preserve">Article_1357</t>
  </si>
  <si>
    <t xml:space="preserve">Article_1359</t>
  </si>
  <si>
    <t xml:space="preserve">Article_1363</t>
  </si>
  <si>
    <t xml:space="preserve">Article_1364</t>
  </si>
  <si>
    <t xml:space="preserve">Article_1366</t>
  </si>
  <si>
    <t xml:space="preserve">Article_1367</t>
  </si>
  <si>
    <t xml:space="preserve">Article_1368</t>
  </si>
  <si>
    <t xml:space="preserve">Article_1370</t>
  </si>
  <si>
    <t xml:space="preserve">Article_1372</t>
  </si>
  <si>
    <t xml:space="preserve">Article_1373</t>
  </si>
  <si>
    <t xml:space="preserve">Article_1374</t>
  </si>
  <si>
    <t xml:space="preserve">Article_1375</t>
  </si>
  <si>
    <t xml:space="preserve">Article_1376</t>
  </si>
  <si>
    <t xml:space="preserve">Article_1380</t>
  </si>
  <si>
    <t xml:space="preserve">Article_1381</t>
  </si>
  <si>
    <t xml:space="preserve">Article_1383</t>
  </si>
  <si>
    <t xml:space="preserve">Article_1386</t>
  </si>
  <si>
    <t xml:space="preserve">Article_1387</t>
  </si>
  <si>
    <t xml:space="preserve">Article_1388</t>
  </si>
  <si>
    <t xml:space="preserve">Article_1389</t>
  </si>
  <si>
    <t xml:space="preserve">Article_1390</t>
  </si>
  <si>
    <t xml:space="preserve">Article_1391</t>
  </si>
  <si>
    <t xml:space="preserve">Article_1394</t>
  </si>
  <si>
    <t xml:space="preserve">Article_1395</t>
  </si>
  <si>
    <t xml:space="preserve">Article_1396</t>
  </si>
  <si>
    <t xml:space="preserve">Article_1397</t>
  </si>
  <si>
    <t xml:space="preserve">Article_1398</t>
  </si>
  <si>
    <t xml:space="preserve">Article_1402</t>
  </si>
  <si>
    <t xml:space="preserve">Article_1405</t>
  </si>
  <si>
    <t xml:space="preserve">Article_1406</t>
  </si>
  <si>
    <t xml:space="preserve">Article_1408</t>
  </si>
  <si>
    <t xml:space="preserve">Article_1410</t>
  </si>
  <si>
    <t xml:space="preserve">Article_1412</t>
  </si>
  <si>
    <t xml:space="preserve">Article_1416</t>
  </si>
  <si>
    <t xml:space="preserve">Article_1417</t>
  </si>
  <si>
    <t xml:space="preserve">Article_1418</t>
  </si>
  <si>
    <t xml:space="preserve">Article_1420</t>
  </si>
  <si>
    <t xml:space="preserve">Article_1421</t>
  </si>
  <si>
    <t xml:space="preserve">Article_1424</t>
  </si>
  <si>
    <t xml:space="preserve">Article_1427</t>
  </si>
  <si>
    <t xml:space="preserve">Article_1428</t>
  </si>
  <si>
    <t xml:space="preserve">Article_1429</t>
  </si>
  <si>
    <t xml:space="preserve">Article_1433</t>
  </si>
  <si>
    <t xml:space="preserve">Article_1434</t>
  </si>
  <si>
    <t xml:space="preserve">Article_1436</t>
  </si>
  <si>
    <t xml:space="preserve">Article_1438</t>
  </si>
  <si>
    <t xml:space="preserve">Article_1439</t>
  </si>
  <si>
    <t xml:space="preserve">Article_1440</t>
  </si>
  <si>
    <t xml:space="preserve">Article_1441</t>
  </si>
  <si>
    <t xml:space="preserve">Article_1442</t>
  </si>
  <si>
    <t xml:space="preserve">Article_1444</t>
  </si>
  <si>
    <t xml:space="preserve">Article_1446</t>
  </si>
  <si>
    <t xml:space="preserve">Article_1447</t>
  </si>
  <si>
    <t xml:space="preserve">Article_1450</t>
  </si>
  <si>
    <t xml:space="preserve">Article_1451</t>
  </si>
  <si>
    <t xml:space="preserve">Article_1453</t>
  </si>
  <si>
    <t xml:space="preserve">Article_1456</t>
  </si>
  <si>
    <t xml:space="preserve">Article_1457</t>
  </si>
  <si>
    <t xml:space="preserve">Article_1458</t>
  </si>
  <si>
    <t xml:space="preserve">Article_1460</t>
  </si>
  <si>
    <t xml:space="preserve">Article_1461</t>
  </si>
  <si>
    <t xml:space="preserve">Article_1464</t>
  </si>
  <si>
    <t xml:space="preserve">Article_1466</t>
  </si>
  <si>
    <t xml:space="preserve">Article_1467</t>
  </si>
  <si>
    <t xml:space="preserve">Article_1470</t>
  </si>
  <si>
    <t xml:space="preserve">Article_1471</t>
  </si>
  <si>
    <t xml:space="preserve">Article_1472</t>
  </si>
  <si>
    <t xml:space="preserve">Article_1473</t>
  </si>
  <si>
    <t xml:space="preserve">Article_1475</t>
  </si>
  <si>
    <t xml:space="preserve">Article_1477</t>
  </si>
  <si>
    <t xml:space="preserve">Article_1478</t>
  </si>
  <si>
    <t xml:space="preserve">Article_1480</t>
  </si>
  <si>
    <t xml:space="preserve">Article_1482</t>
  </si>
  <si>
    <t xml:space="preserve">Article_1483</t>
  </si>
  <si>
    <t xml:space="preserve">Article_1485</t>
  </si>
  <si>
    <t xml:space="preserve">Article_1486</t>
  </si>
  <si>
    <t xml:space="preserve">Article_1487</t>
  </si>
  <si>
    <t xml:space="preserve">Article_1488</t>
  </si>
  <si>
    <t xml:space="preserve">Article_1490</t>
  </si>
  <si>
    <t xml:space="preserve">Article_1491</t>
  </si>
  <si>
    <t xml:space="preserve">Article_1493</t>
  </si>
  <si>
    <t xml:space="preserve">Article_1494</t>
  </si>
  <si>
    <t xml:space="preserve">Article_1495</t>
  </si>
  <si>
    <t xml:space="preserve">Article_1498</t>
  </si>
  <si>
    <t xml:space="preserve">Article_1499</t>
  </si>
  <si>
    <t xml:space="preserve">Article_1502</t>
  </si>
  <si>
    <t xml:space="preserve">Article_1503</t>
  </si>
  <si>
    <t xml:space="preserve">Article_1504</t>
  </si>
  <si>
    <t xml:space="preserve">Article_1505</t>
  </si>
  <si>
    <t xml:space="preserve">Article_1507</t>
  </si>
  <si>
    <t xml:space="preserve">Article_1508</t>
  </si>
  <si>
    <t xml:space="preserve">Article_1511</t>
  </si>
  <si>
    <t xml:space="preserve">Article_1515</t>
  </si>
  <si>
    <t xml:space="preserve">Article_1516</t>
  </si>
  <si>
    <t xml:space="preserve">Article_1518</t>
  </si>
  <si>
    <t xml:space="preserve">Article_1519</t>
  </si>
  <si>
    <t xml:space="preserve">Article_1520</t>
  </si>
  <si>
    <t xml:space="preserve">Article_1522</t>
  </si>
  <si>
    <t xml:space="preserve">Article_1523</t>
  </si>
  <si>
    <t xml:space="preserve">Article_1524</t>
  </si>
  <si>
    <t xml:space="preserve">Article_1526</t>
  </si>
  <si>
    <t xml:space="preserve">Article_1531</t>
  </si>
  <si>
    <t xml:space="preserve">Article_1533</t>
  </si>
  <si>
    <t xml:space="preserve">Article_1534</t>
  </si>
  <si>
    <t xml:space="preserve">Article_1538</t>
  </si>
  <si>
    <t xml:space="preserve">Article_1540</t>
  </si>
  <si>
    <t xml:space="preserve">Article_1541</t>
  </si>
  <si>
    <t xml:space="preserve">Article_1542</t>
  </si>
  <si>
    <t xml:space="preserve">Article_1543</t>
  </si>
  <si>
    <t xml:space="preserve">Article_1544</t>
  </si>
  <si>
    <t xml:space="preserve">Article_1545</t>
  </si>
  <si>
    <t xml:space="preserve">Article_1546</t>
  </si>
  <si>
    <t xml:space="preserve">Article_1547</t>
  </si>
  <si>
    <t xml:space="preserve">Article_1550</t>
  </si>
  <si>
    <t xml:space="preserve">Article_1552</t>
  </si>
  <si>
    <t xml:space="preserve">Article_1553</t>
  </si>
  <si>
    <t xml:space="preserve">Article_1554</t>
  </si>
  <si>
    <t xml:space="preserve">Article_1555</t>
  </si>
  <si>
    <t xml:space="preserve">Article_1556</t>
  </si>
  <si>
    <t xml:space="preserve">Article_1559</t>
  </si>
  <si>
    <t xml:space="preserve">Article_1561</t>
  </si>
  <si>
    <t xml:space="preserve">Article_1562</t>
  </si>
  <si>
    <t xml:space="preserve">Article_1564</t>
  </si>
  <si>
    <t xml:space="preserve">Article_1565</t>
  </si>
  <si>
    <t xml:space="preserve">Article_1566</t>
  </si>
  <si>
    <t xml:space="preserve">Article_1568</t>
  </si>
  <si>
    <t xml:space="preserve">Article_1569</t>
  </si>
  <si>
    <t xml:space="preserve">Article_1571</t>
  </si>
  <si>
    <t xml:space="preserve">Article_1572</t>
  </si>
  <si>
    <t xml:space="preserve">Article_1575</t>
  </si>
  <si>
    <t xml:space="preserve">Article_1576</t>
  </si>
  <si>
    <t xml:space="preserve">Article_1577</t>
  </si>
  <si>
    <t xml:space="preserve">Article_1579</t>
  </si>
  <si>
    <t xml:space="preserve">Article_1581</t>
  </si>
  <si>
    <t xml:space="preserve">Article_1584</t>
  </si>
  <si>
    <t xml:space="preserve">Article_1585</t>
  </si>
  <si>
    <t xml:space="preserve">Article_1586</t>
  </si>
  <si>
    <t xml:space="preserve">Article_1587</t>
  </si>
  <si>
    <t xml:space="preserve">Article_1588</t>
  </si>
  <si>
    <t xml:space="preserve">Article_1589</t>
  </si>
  <si>
    <t xml:space="preserve">Article_1590</t>
  </si>
  <si>
    <t xml:space="preserve">Article_1592</t>
  </si>
  <si>
    <t xml:space="preserve">Article_1594</t>
  </si>
  <si>
    <t xml:space="preserve">Article_1595</t>
  </si>
  <si>
    <t xml:space="preserve">Article_1596</t>
  </si>
  <si>
    <t xml:space="preserve">Article_1598</t>
  </si>
  <si>
    <t xml:space="preserve">Article_1599</t>
  </si>
  <si>
    <t xml:space="preserve">Article_1600</t>
  </si>
  <si>
    <t xml:space="preserve">Article_1601</t>
  </si>
  <si>
    <t xml:space="preserve">Article_1602</t>
  </si>
  <si>
    <t xml:space="preserve">Article_1603</t>
  </si>
  <si>
    <t xml:space="preserve">Article_1607</t>
  </si>
  <si>
    <t xml:space="preserve">Article_1609</t>
  </si>
  <si>
    <t xml:space="preserve">Article_1610</t>
  </si>
  <si>
    <t xml:space="preserve">Article_1611</t>
  </si>
  <si>
    <t xml:space="preserve">Article_1612</t>
  </si>
  <si>
    <t xml:space="preserve">Article_1613</t>
  </si>
  <si>
    <t xml:space="preserve">Article_1614</t>
  </si>
  <si>
    <t xml:space="preserve">Article_1615</t>
  </si>
  <si>
    <t xml:space="preserve">Article_1616</t>
  </si>
  <si>
    <t xml:space="preserve">Article_1619</t>
  </si>
  <si>
    <t xml:space="preserve">Article_1620</t>
  </si>
  <si>
    <t xml:space="preserve">Article_1621</t>
  </si>
  <si>
    <t xml:space="preserve">Article_1622</t>
  </si>
  <si>
    <t xml:space="preserve">Article_1623</t>
  </si>
  <si>
    <t xml:space="preserve">Article_1625</t>
  </si>
  <si>
    <t xml:space="preserve">Article_1627</t>
  </si>
  <si>
    <t xml:space="preserve">Article_1628</t>
  </si>
  <si>
    <t xml:space="preserve">Article_1629</t>
  </si>
  <si>
    <t xml:space="preserve">Article_1632</t>
  </si>
  <si>
    <t xml:space="preserve">Article_1634</t>
  </si>
  <si>
    <t xml:space="preserve">Article_1635</t>
  </si>
  <si>
    <t xml:space="preserve">Article_1636</t>
  </si>
  <si>
    <t xml:space="preserve">Article_1637</t>
  </si>
  <si>
    <t xml:space="preserve">Article_1638</t>
  </si>
  <si>
    <t xml:space="preserve">Article_1639</t>
  </si>
  <si>
    <t xml:space="preserve">Article_1642</t>
  </si>
  <si>
    <t xml:space="preserve">Article_1643</t>
  </si>
  <si>
    <t xml:space="preserve">Article_1645</t>
  </si>
  <si>
    <t xml:space="preserve">Article_1647</t>
  </si>
  <si>
    <t xml:space="preserve">Article_1648</t>
  </si>
  <si>
    <t xml:space="preserve">Article_1649</t>
  </si>
  <si>
    <t xml:space="preserve">Article_1650</t>
  </si>
  <si>
    <t xml:space="preserve">Article_1652</t>
  </si>
  <si>
    <t xml:space="preserve">Article_1653</t>
  </si>
  <si>
    <t xml:space="preserve">Article_1655</t>
  </si>
  <si>
    <t xml:space="preserve">Article_1656</t>
  </si>
  <si>
    <t xml:space="preserve">Article_1657</t>
  </si>
  <si>
    <t xml:space="preserve">Article_1658</t>
  </si>
  <si>
    <t xml:space="preserve">Article_1659</t>
  </si>
  <si>
    <t xml:space="preserve">Article_1663</t>
  </si>
  <si>
    <t xml:space="preserve">Article_1664</t>
  </si>
  <si>
    <t xml:space="preserve">Article_1665</t>
  </si>
  <si>
    <t xml:space="preserve">Article_1666</t>
  </si>
  <si>
    <t xml:space="preserve">Article_1667</t>
  </si>
  <si>
    <t xml:space="preserve">Article_1668</t>
  </si>
  <si>
    <t xml:space="preserve">Article_1670</t>
  </si>
  <si>
    <t xml:space="preserve">Article_1672</t>
  </si>
  <si>
    <t xml:space="preserve">Article_1673</t>
  </si>
  <si>
    <t xml:space="preserve">Article_1674</t>
  </si>
  <si>
    <t xml:space="preserve">Article_1675</t>
  </si>
  <si>
    <t xml:space="preserve">Article_1677</t>
  </si>
  <si>
    <t xml:space="preserve">Article_1678</t>
  </si>
  <si>
    <t xml:space="preserve">Article_1679</t>
  </si>
  <si>
    <t xml:space="preserve">Article_1680</t>
  </si>
  <si>
    <t xml:space="preserve">Article_1681</t>
  </si>
  <si>
    <t xml:space="preserve">Article_1684</t>
  </si>
  <si>
    <t xml:space="preserve">Article_1686</t>
  </si>
  <si>
    <t xml:space="preserve">Article_1687</t>
  </si>
  <si>
    <t xml:space="preserve">Article_1689</t>
  </si>
  <si>
    <t xml:space="preserve">Article_1690</t>
  </si>
  <si>
    <t xml:space="preserve">Article_1691</t>
  </si>
  <si>
    <t xml:space="preserve">Article_1697</t>
  </si>
  <si>
    <t xml:space="preserve">Article_1705</t>
  </si>
  <si>
    <t xml:space="preserve">Article_1708</t>
  </si>
  <si>
    <t xml:space="preserve">Article_1709</t>
  </si>
  <si>
    <t xml:space="preserve">Article_1710</t>
  </si>
  <si>
    <t xml:space="preserve">Article_1711</t>
  </si>
  <si>
    <t xml:space="preserve">Article_1714</t>
  </si>
  <si>
    <t xml:space="preserve">Article_1715</t>
  </si>
  <si>
    <t xml:space="preserve">Article_1717</t>
  </si>
  <si>
    <t xml:space="preserve">Article_1718</t>
  </si>
  <si>
    <t xml:space="preserve">Article_1719</t>
  </si>
  <si>
    <t xml:space="preserve">Article_1722</t>
  </si>
  <si>
    <t xml:space="preserve">Article_1724</t>
  </si>
  <si>
    <t xml:space="preserve">Article_1726</t>
  </si>
  <si>
    <t xml:space="preserve">Article_1727</t>
  </si>
  <si>
    <t xml:space="preserve">Article_1729</t>
  </si>
  <si>
    <t xml:space="preserve">Article_1733</t>
  </si>
  <si>
    <t xml:space="preserve">Article_1734</t>
  </si>
  <si>
    <t xml:space="preserve">Article_1735</t>
  </si>
  <si>
    <t xml:space="preserve">Article_1736</t>
  </si>
  <si>
    <t xml:space="preserve">Article_1737</t>
  </si>
  <si>
    <t xml:space="preserve">Article_1738</t>
  </si>
  <si>
    <t xml:space="preserve">Article_1739</t>
  </si>
  <si>
    <t xml:space="preserve">Article_1740</t>
  </si>
  <si>
    <t xml:space="preserve">Article_1743</t>
  </si>
  <si>
    <t xml:space="preserve">Article_1744</t>
  </si>
  <si>
    <t xml:space="preserve">Article_1745</t>
  </si>
  <si>
    <t xml:space="preserve">Article_1747</t>
  </si>
  <si>
    <t xml:space="preserve">Article_1748</t>
  </si>
  <si>
    <t xml:space="preserve">Article_1749</t>
  </si>
  <si>
    <t xml:space="preserve">Article_1750</t>
  </si>
  <si>
    <t xml:space="preserve">Article_1751</t>
  </si>
  <si>
    <t xml:space="preserve">Article_1753</t>
  </si>
  <si>
    <t xml:space="preserve">Article_1754</t>
  </si>
  <si>
    <t xml:space="preserve">Article_1757</t>
  </si>
  <si>
    <t xml:space="preserve">Article_1758</t>
  </si>
  <si>
    <t xml:space="preserve">Article_1759</t>
  </si>
  <si>
    <t xml:space="preserve">Article_1760</t>
  </si>
  <si>
    <t xml:space="preserve">Article_1761</t>
  </si>
  <si>
    <t xml:space="preserve">Article_1763</t>
  </si>
  <si>
    <t xml:space="preserve">Article_1764</t>
  </si>
  <si>
    <t xml:space="preserve">Article_1766</t>
  </si>
  <si>
    <t xml:space="preserve">Article_1769</t>
  </si>
  <si>
    <t xml:space="preserve">Article_1770</t>
  </si>
  <si>
    <t xml:space="preserve">Article_1771</t>
  </si>
  <si>
    <t xml:space="preserve">Article_1772</t>
  </si>
  <si>
    <t xml:space="preserve">Article_1775</t>
  </si>
  <si>
    <t xml:space="preserve">Article_1776</t>
  </si>
  <si>
    <t xml:space="preserve">Article_1777</t>
  </si>
  <si>
    <t xml:space="preserve">Article_1778</t>
  </si>
  <si>
    <t xml:space="preserve">Article_1780</t>
  </si>
  <si>
    <t xml:space="preserve">Article_1783</t>
  </si>
  <si>
    <t xml:space="preserve">Article_1784</t>
  </si>
  <si>
    <t xml:space="preserve">Article_1787</t>
  </si>
  <si>
    <t xml:space="preserve">Article_1788</t>
  </si>
  <si>
    <t xml:space="preserve">Article_1789</t>
  </si>
  <si>
    <t xml:space="preserve">Article_1790</t>
  </si>
  <si>
    <t xml:space="preserve">Article_1791</t>
  </si>
  <si>
    <t xml:space="preserve">Article_1792</t>
  </si>
  <si>
    <t xml:space="preserve">Article_1793</t>
  </si>
  <si>
    <t xml:space="preserve">Article_1794</t>
  </si>
  <si>
    <t xml:space="preserve">Article_1795</t>
  </si>
  <si>
    <t xml:space="preserve">Article_1796</t>
  </si>
  <si>
    <t xml:space="preserve">Article_1797</t>
  </si>
  <si>
    <t xml:space="preserve">Article_1799</t>
  </si>
  <si>
    <t xml:space="preserve">Article_1800</t>
  </si>
  <si>
    <t xml:space="preserve">Article_1801</t>
  </si>
  <si>
    <t xml:space="preserve">Article_1802</t>
  </si>
  <si>
    <t xml:space="preserve">Article_1803</t>
  </si>
  <si>
    <t xml:space="preserve">Article_1805</t>
  </si>
  <si>
    <t xml:space="preserve">Article_1807</t>
  </si>
  <si>
    <t xml:space="preserve">Article_1808</t>
  </si>
  <si>
    <t xml:space="preserve">Article_1809</t>
  </si>
  <si>
    <t xml:space="preserve">Article_1812</t>
  </si>
  <si>
    <t xml:space="preserve">Article_1814</t>
  </si>
  <si>
    <t xml:space="preserve">Article_1817</t>
  </si>
  <si>
    <t xml:space="preserve">Article_1818</t>
  </si>
  <si>
    <t xml:space="preserve">Article_1819</t>
  </si>
  <si>
    <t xml:space="preserve">Article_1821</t>
  </si>
  <si>
    <t xml:space="preserve">Article_1822</t>
  </si>
  <si>
    <t xml:space="preserve">Article_1823</t>
  </si>
  <si>
    <t xml:space="preserve">Article_1826</t>
  </si>
  <si>
    <t xml:space="preserve">Article_1827</t>
  </si>
  <si>
    <t xml:space="preserve">Article_1828</t>
  </si>
  <si>
    <t xml:space="preserve">Article_1829</t>
  </si>
  <si>
    <t xml:space="preserve">Article_1831</t>
  </si>
  <si>
    <t xml:space="preserve">Article_1832</t>
  </si>
  <si>
    <t xml:space="preserve">Article_1833</t>
  </si>
  <si>
    <t xml:space="preserve">Article_1834</t>
  </si>
  <si>
    <t xml:space="preserve">Article_1835</t>
  </si>
  <si>
    <t xml:space="preserve">Article_1837</t>
  </si>
  <si>
    <t xml:space="preserve">Article_1838</t>
  </si>
  <si>
    <t xml:space="preserve">Article_1841</t>
  </si>
  <si>
    <t xml:space="preserve">Article_1843</t>
  </si>
  <si>
    <t xml:space="preserve">Article_1845</t>
  </si>
  <si>
    <t xml:space="preserve">Article_1846</t>
  </si>
  <si>
    <t xml:space="preserve">Article_1847</t>
  </si>
  <si>
    <t xml:space="preserve">Article_1850</t>
  </si>
  <si>
    <t xml:space="preserve">Article_1852</t>
  </si>
  <si>
    <t xml:space="preserve">Article_1853</t>
  </si>
  <si>
    <t xml:space="preserve">Article_1854</t>
  </si>
  <si>
    <t xml:space="preserve">Article_1856</t>
  </si>
  <si>
    <t xml:space="preserve">Article_1858</t>
  </si>
  <si>
    <t xml:space="preserve">Article_1859</t>
  </si>
  <si>
    <t xml:space="preserve">Article_1860</t>
  </si>
  <si>
    <t xml:space="preserve">Article_1863</t>
  </si>
  <si>
    <t xml:space="preserve">Article_1867</t>
  </si>
  <si>
    <t xml:space="preserve">Article_1868</t>
  </si>
  <si>
    <t xml:space="preserve">Article_1869</t>
  </si>
  <si>
    <t xml:space="preserve">Article_1870</t>
  </si>
  <si>
    <t xml:space="preserve">Article_1872</t>
  </si>
  <si>
    <t xml:space="preserve">Article_1873</t>
  </si>
  <si>
    <t xml:space="preserve">Article_1874</t>
  </si>
  <si>
    <t xml:space="preserve">Article_1875</t>
  </si>
  <si>
    <t xml:space="preserve">Article_1876</t>
  </si>
  <si>
    <t xml:space="preserve">Article_1877</t>
  </si>
  <si>
    <t xml:space="preserve">Article_1879</t>
  </si>
  <si>
    <t xml:space="preserve">Article_1880</t>
  </si>
  <si>
    <t xml:space="preserve">Article_1881</t>
  </si>
  <si>
    <t xml:space="preserve">Article_1882</t>
  </si>
  <si>
    <t xml:space="preserve">Article_1883</t>
  </si>
  <si>
    <t xml:space="preserve">Article_1885</t>
  </si>
  <si>
    <t xml:space="preserve">Article_1886</t>
  </si>
  <si>
    <t xml:space="preserve">Article_1887</t>
  </si>
  <si>
    <t xml:space="preserve">Article_1888</t>
  </si>
  <si>
    <t xml:space="preserve">Article_1889</t>
  </si>
  <si>
    <t xml:space="preserve">Article_1890</t>
  </si>
  <si>
    <t xml:space="preserve">Article_1891</t>
  </si>
  <si>
    <t xml:space="preserve">Article_1892</t>
  </si>
  <si>
    <t xml:space="preserve">Article_1893</t>
  </si>
  <si>
    <t xml:space="preserve">Article_1894</t>
  </si>
  <si>
    <t xml:space="preserve">Article_1895</t>
  </si>
  <si>
    <t xml:space="preserve">Article_1896</t>
  </si>
  <si>
    <t xml:space="preserve">Article_1897</t>
  </si>
  <si>
    <t xml:space="preserve">Article_1898</t>
  </si>
  <si>
    <t xml:space="preserve">Article_1899</t>
  </si>
  <si>
    <t xml:space="preserve">Article_1900</t>
  </si>
  <si>
    <t xml:space="preserve">Article_1901</t>
  </si>
  <si>
    <t xml:space="preserve">Article_1902</t>
  </si>
  <si>
    <t xml:space="preserve">Article_1904</t>
  </si>
  <si>
    <t xml:space="preserve">Article_1905</t>
  </si>
  <si>
    <t xml:space="preserve">Article_1906</t>
  </si>
  <si>
    <t xml:space="preserve">Article_1907</t>
  </si>
  <si>
    <t xml:space="preserve">Article_1908</t>
  </si>
  <si>
    <t xml:space="preserve">Article_1910</t>
  </si>
  <si>
    <t xml:space="preserve">Article_1911</t>
  </si>
  <si>
    <t xml:space="preserve">Article_1912</t>
  </si>
  <si>
    <t xml:space="preserve">Article_1914</t>
  </si>
  <si>
    <t xml:space="preserve">Article_1916</t>
  </si>
  <si>
    <t xml:space="preserve">Article_1917</t>
  </si>
  <si>
    <t xml:space="preserve">Article_1918</t>
  </si>
  <si>
    <t xml:space="preserve">Article_1919</t>
  </si>
  <si>
    <t xml:space="preserve">Article_1920</t>
  </si>
  <si>
    <t xml:space="preserve">Article_1921</t>
  </si>
  <si>
    <t xml:space="preserve">Article_1922</t>
  </si>
  <si>
    <t xml:space="preserve">Article_1923</t>
  </si>
  <si>
    <t xml:space="preserve">Article_1924</t>
  </si>
  <si>
    <t xml:space="preserve">Article_1925</t>
  </si>
  <si>
    <t xml:space="preserve">Article_1926</t>
  </si>
  <si>
    <t xml:space="preserve">Article_1928</t>
  </si>
  <si>
    <t xml:space="preserve">Article_1929</t>
  </si>
  <si>
    <t xml:space="preserve">Article_1930</t>
  </si>
  <si>
    <t xml:space="preserve">Article_1931</t>
  </si>
  <si>
    <t xml:space="preserve">Article_1932</t>
  </si>
  <si>
    <t xml:space="preserve">Article_1933</t>
  </si>
  <si>
    <t xml:space="preserve">Article_1934</t>
  </si>
  <si>
    <t xml:space="preserve">Article_1935</t>
  </si>
  <si>
    <t xml:space="preserve">Article_1936</t>
  </si>
  <si>
    <t xml:space="preserve">Article_1938</t>
  </si>
  <si>
    <t xml:space="preserve">Article_1939</t>
  </si>
  <si>
    <t xml:space="preserve">Article_1940</t>
  </si>
  <si>
    <t xml:space="preserve">Article_1942</t>
  </si>
  <si>
    <t xml:space="preserve">Article_1944</t>
  </si>
  <si>
    <t xml:space="preserve">Article_1945</t>
  </si>
  <si>
    <t xml:space="preserve">Article_1946</t>
  </si>
  <si>
    <t xml:space="preserve">Article_1947</t>
  </si>
  <si>
    <t xml:space="preserve">Article_1948</t>
  </si>
  <si>
    <t xml:space="preserve">Article_1949</t>
  </si>
  <si>
    <t xml:space="preserve">Article_1950</t>
  </si>
  <si>
    <t xml:space="preserve">Article_1951</t>
  </si>
  <si>
    <t xml:space="preserve">Article_1952</t>
  </si>
  <si>
    <t xml:space="preserve">Article_1953</t>
  </si>
  <si>
    <t xml:space="preserve">Article_1955</t>
  </si>
  <si>
    <t xml:space="preserve">Article_1957</t>
  </si>
  <si>
    <t xml:space="preserve">Article_1959</t>
  </si>
  <si>
    <t xml:space="preserve">Article_1960</t>
  </si>
  <si>
    <t xml:space="preserve">Article_1962</t>
  </si>
  <si>
    <t xml:space="preserve">Article_1963</t>
  </si>
  <si>
    <t xml:space="preserve">Article_1964</t>
  </si>
  <si>
    <t xml:space="preserve">Article_1966</t>
  </si>
  <si>
    <t xml:space="preserve">Article_1967</t>
  </si>
  <si>
    <t xml:space="preserve">Article_1968</t>
  </si>
  <si>
    <t xml:space="preserve">Article_1970</t>
  </si>
  <si>
    <t xml:space="preserve">Article_1971</t>
  </si>
  <si>
    <t xml:space="preserve">Article_1974</t>
  </si>
  <si>
    <t xml:space="preserve">Article_1975</t>
  </si>
  <si>
    <t xml:space="preserve">Article_1977</t>
  </si>
  <si>
    <t xml:space="preserve">Article_1978</t>
  </si>
  <si>
    <t xml:space="preserve">Article_1979</t>
  </si>
  <si>
    <t xml:space="preserve">Article_1980</t>
  </si>
  <si>
    <t xml:space="preserve">Article_1982</t>
  </si>
  <si>
    <t xml:space="preserve">Article_1983</t>
  </si>
  <si>
    <t xml:space="preserve">Article_1984</t>
  </si>
  <si>
    <t xml:space="preserve">Article_1985</t>
  </si>
  <si>
    <t xml:space="preserve">Article_1986</t>
  </si>
  <si>
    <t xml:space="preserve">Article_1987</t>
  </si>
  <si>
    <t xml:space="preserve">Article_1989</t>
  </si>
  <si>
    <t xml:space="preserve">Article_1990</t>
  </si>
  <si>
    <t xml:space="preserve">Article_1991</t>
  </si>
  <si>
    <t xml:space="preserve">Article_1992</t>
  </si>
  <si>
    <t xml:space="preserve">Article_1996</t>
  </si>
  <si>
    <t xml:space="preserve">Article_1997</t>
  </si>
  <si>
    <t xml:space="preserve">Article_1998</t>
  </si>
  <si>
    <t xml:space="preserve">Article_2000</t>
  </si>
  <si>
    <t xml:space="preserve">Article_2001</t>
  </si>
  <si>
    <t xml:space="preserve">Article_2002</t>
  </si>
  <si>
    <t xml:space="preserve">Article_2004</t>
  </si>
  <si>
    <t xml:space="preserve">Article_2005</t>
  </si>
  <si>
    <t xml:space="preserve">Article_2006</t>
  </si>
  <si>
    <t xml:space="preserve">Article_2008</t>
  </si>
  <si>
    <t xml:space="preserve">Article_2009</t>
  </si>
  <si>
    <t xml:space="preserve">Article_2010</t>
  </si>
  <si>
    <t xml:space="preserve">Article_2011</t>
  </si>
  <si>
    <t xml:space="preserve">Article_2013</t>
  </si>
  <si>
    <t xml:space="preserve">Article_2014</t>
  </si>
  <si>
    <t xml:space="preserve">Article_2017</t>
  </si>
  <si>
    <t xml:space="preserve">Article_2018</t>
  </si>
  <si>
    <t xml:space="preserve">Article_2019</t>
  </si>
  <si>
    <t xml:space="preserve">Article_2020</t>
  </si>
  <si>
    <t xml:space="preserve">Article_2021</t>
  </si>
  <si>
    <t xml:space="preserve">Article_2023</t>
  </si>
  <si>
    <t xml:space="preserve">Article_2024</t>
  </si>
  <si>
    <t xml:space="preserve">Article_2025</t>
  </si>
  <si>
    <t xml:space="preserve">Article_2026</t>
  </si>
  <si>
    <t xml:space="preserve">Article_2027</t>
  </si>
  <si>
    <t xml:space="preserve">Article_2028</t>
  </si>
  <si>
    <t xml:space="preserve">Article_2029</t>
  </si>
  <si>
    <t xml:space="preserve">Article_2030</t>
  </si>
  <si>
    <t xml:space="preserve">Article_2031</t>
  </si>
  <si>
    <t xml:space="preserve">Article_2032</t>
  </si>
  <si>
    <t xml:space="preserve">Article_2033</t>
  </si>
  <si>
    <t xml:space="preserve">Article_2034</t>
  </si>
  <si>
    <t xml:space="preserve">Article_2035</t>
  </si>
  <si>
    <t xml:space="preserve">Article_2036</t>
  </si>
  <si>
    <t xml:space="preserve">Article_2037</t>
  </si>
  <si>
    <t xml:space="preserve">Article_2038</t>
  </si>
  <si>
    <t xml:space="preserve">Article_2039</t>
  </si>
  <si>
    <t xml:space="preserve">Article_2040</t>
  </si>
  <si>
    <t xml:space="preserve">Article_2041</t>
  </si>
  <si>
    <t xml:space="preserve">Article_2044</t>
  </si>
  <si>
    <t xml:space="preserve">Article_2045</t>
  </si>
  <si>
    <t xml:space="preserve">Article_2047</t>
  </si>
  <si>
    <t xml:space="preserve">Article_2048</t>
  </si>
  <si>
    <t xml:space="preserve">Article_2049</t>
  </si>
  <si>
    <t xml:space="preserve">Article_2050</t>
  </si>
  <si>
    <t xml:space="preserve">Article_2051</t>
  </si>
  <si>
    <t xml:space="preserve">Article_2052</t>
  </si>
  <si>
    <t xml:space="preserve">Article_2053</t>
  </si>
  <si>
    <t xml:space="preserve">Article_2054</t>
  </si>
  <si>
    <t xml:space="preserve">Article_2055</t>
  </si>
  <si>
    <t xml:space="preserve">Article_2056</t>
  </si>
  <si>
    <t xml:space="preserve">Article_2057</t>
  </si>
  <si>
    <t xml:space="preserve">Article_2058</t>
  </si>
  <si>
    <t xml:space="preserve">Article_2059</t>
  </si>
  <si>
    <t xml:space="preserve">Article_2060</t>
  </si>
  <si>
    <t xml:space="preserve">Article_2061</t>
  </si>
  <si>
    <t xml:space="preserve">Article_2062</t>
  </si>
  <si>
    <t xml:space="preserve">Article_2063</t>
  </si>
  <si>
    <t xml:space="preserve">Article_2064</t>
  </si>
  <si>
    <t xml:space="preserve">Article_2065</t>
  </si>
  <si>
    <t xml:space="preserve">Article_2066</t>
  </si>
  <si>
    <t xml:space="preserve">Article_2067</t>
  </si>
  <si>
    <t xml:space="preserve">Article_2069</t>
  </si>
  <si>
    <t xml:space="preserve">Article_2071</t>
  </si>
  <si>
    <t xml:space="preserve">Article_2072</t>
  </si>
  <si>
    <t xml:space="preserve">Article_2074</t>
  </si>
  <si>
    <t xml:space="preserve">Article_2075</t>
  </si>
  <si>
    <t xml:space="preserve">Article_2077</t>
  </si>
  <si>
    <t xml:space="preserve">Article_2080</t>
  </si>
  <si>
    <t xml:space="preserve">Article_2081</t>
  </si>
  <si>
    <t xml:space="preserve">Article_2082</t>
  </si>
  <si>
    <t xml:space="preserve">Article_2083</t>
  </si>
  <si>
    <t xml:space="preserve">Article_2085</t>
  </si>
  <si>
    <t xml:space="preserve">Article_2086</t>
  </si>
  <si>
    <t xml:space="preserve">Article_2087</t>
  </si>
  <si>
    <t xml:space="preserve">Article_2090</t>
  </si>
  <si>
    <t xml:space="preserve">Article_2091</t>
  </si>
  <si>
    <t xml:space="preserve">Article_2092</t>
  </si>
  <si>
    <t xml:space="preserve">Article_2093</t>
  </si>
  <si>
    <t xml:space="preserve">Article_2094</t>
  </si>
  <si>
    <t xml:space="preserve">Article_2095</t>
  </si>
  <si>
    <t xml:space="preserve">Article_2096</t>
  </si>
  <si>
    <t xml:space="preserve">Article_2097</t>
  </si>
  <si>
    <t xml:space="preserve">Article_2099</t>
  </si>
  <si>
    <t xml:space="preserve">Article_2100</t>
  </si>
  <si>
    <t xml:space="preserve">Article_2101</t>
  </si>
  <si>
    <t xml:space="preserve">Article_2102</t>
  </si>
  <si>
    <t xml:space="preserve">Article_2103</t>
  </si>
  <si>
    <t xml:space="preserve">Article_2104</t>
  </si>
  <si>
    <t xml:space="preserve">Article_2105</t>
  </si>
  <si>
    <t xml:space="preserve">Article_2106</t>
  </si>
  <si>
    <t xml:space="preserve">Article_2108</t>
  </si>
  <si>
    <t xml:space="preserve">Article_2109</t>
  </si>
  <si>
    <t xml:space="preserve">Article_2110</t>
  </si>
  <si>
    <t xml:space="preserve">Article_2112</t>
  </si>
  <si>
    <t xml:space="preserve">Article_2113</t>
  </si>
  <si>
    <t xml:space="preserve">Article_2114</t>
  </si>
  <si>
    <t xml:space="preserve">Article_2115</t>
  </si>
  <si>
    <t xml:space="preserve">Article_2118</t>
  </si>
  <si>
    <t xml:space="preserve">Article_2119</t>
  </si>
  <si>
    <t xml:space="preserve">Article_2120</t>
  </si>
  <si>
    <t xml:space="preserve">Article_2121</t>
  </si>
  <si>
    <t xml:space="preserve">Article_2122</t>
  </si>
  <si>
    <t xml:space="preserve">Article_2124</t>
  </si>
  <si>
    <t xml:space="preserve">Article_2125</t>
  </si>
  <si>
    <t xml:space="preserve">Article_2126</t>
  </si>
  <si>
    <t xml:space="preserve">Article_2127</t>
  </si>
  <si>
    <t xml:space="preserve">Article_2128</t>
  </si>
  <si>
    <t xml:space="preserve">Article_2129</t>
  </si>
  <si>
    <t xml:space="preserve">Article_2130</t>
  </si>
  <si>
    <t xml:space="preserve">Article_2131</t>
  </si>
  <si>
    <t xml:space="preserve">Article_2132</t>
  </si>
  <si>
    <t xml:space="preserve">Article_2133</t>
  </si>
  <si>
    <t xml:space="preserve">Article_2134</t>
  </si>
  <si>
    <t xml:space="preserve">Article_2135</t>
  </si>
  <si>
    <t xml:space="preserve">Article_2136</t>
  </si>
  <si>
    <t xml:space="preserve">Article_2140</t>
  </si>
  <si>
    <t xml:space="preserve">Article_2142</t>
  </si>
  <si>
    <t xml:space="preserve">Article_2143</t>
  </si>
  <si>
    <t xml:space="preserve">Article_2144</t>
  </si>
  <si>
    <t xml:space="preserve">Article_2146</t>
  </si>
  <si>
    <t xml:space="preserve">Article_2148</t>
  </si>
  <si>
    <t xml:space="preserve">Article_2149</t>
  </si>
  <si>
    <t xml:space="preserve">Article_2150</t>
  </si>
  <si>
    <t xml:space="preserve">Article_2151</t>
  </si>
  <si>
    <t xml:space="preserve">Article_2153</t>
  </si>
  <si>
    <t xml:space="preserve">Article_2154</t>
  </si>
  <si>
    <t xml:space="preserve">Article_2155</t>
  </si>
  <si>
    <t xml:space="preserve">Article_2157</t>
  </si>
  <si>
    <t xml:space="preserve">Article_2159</t>
  </si>
  <si>
    <t xml:space="preserve">Article_2160</t>
  </si>
  <si>
    <t xml:space="preserve">Article_2161</t>
  </si>
  <si>
    <t xml:space="preserve">Article_2162</t>
  </si>
  <si>
    <t xml:space="preserve">Article_2164</t>
  </si>
  <si>
    <t xml:space="preserve">Article_2165</t>
  </si>
  <si>
    <t xml:space="preserve">Article_2166</t>
  </si>
  <si>
    <t xml:space="preserve">Article_2169</t>
  </si>
  <si>
    <t xml:space="preserve">Article_2171</t>
  </si>
  <si>
    <t xml:space="preserve">Article_2172</t>
  </si>
  <si>
    <t xml:space="preserve">Article_2173</t>
  </si>
  <si>
    <t xml:space="preserve">Article_2174</t>
  </si>
  <si>
    <t xml:space="preserve">Article_2175</t>
  </si>
  <si>
    <t xml:space="preserve">Article_2176</t>
  </si>
  <si>
    <t xml:space="preserve">Article_2177</t>
  </si>
  <si>
    <t xml:space="preserve">Article_2180</t>
  </si>
  <si>
    <t xml:space="preserve">Article_2181</t>
  </si>
  <si>
    <t xml:space="preserve">Article_2182</t>
  </si>
  <si>
    <t xml:space="preserve">Article_2183</t>
  </si>
  <si>
    <t xml:space="preserve">Article_2184</t>
  </si>
  <si>
    <t xml:space="preserve">Article_2185</t>
  </si>
  <si>
    <t xml:space="preserve">Article_2186</t>
  </si>
  <si>
    <t xml:space="preserve">Article_2187</t>
  </si>
  <si>
    <t xml:space="preserve">Article_2188</t>
  </si>
  <si>
    <t xml:space="preserve">Article_2189</t>
  </si>
  <si>
    <t xml:space="preserve">Article_2190</t>
  </si>
  <si>
    <t xml:space="preserve">Article_2191</t>
  </si>
  <si>
    <t xml:space="preserve">Article_2192</t>
  </si>
  <si>
    <t xml:space="preserve">Article_2193</t>
  </si>
  <si>
    <t xml:space="preserve">Article_2194</t>
  </si>
  <si>
    <t xml:space="preserve">Article_2195</t>
  </si>
  <si>
    <t xml:space="preserve">Article_2196</t>
  </si>
  <si>
    <t xml:space="preserve">Article_2197</t>
  </si>
  <si>
    <t xml:space="preserve">Article_2198</t>
  </si>
  <si>
    <t xml:space="preserve">Article_2199</t>
  </si>
  <si>
    <t xml:space="preserve">Article_2200</t>
  </si>
  <si>
    <t xml:space="preserve">Article_2201</t>
  </si>
  <si>
    <t xml:space="preserve">Article_2202</t>
  </si>
  <si>
    <t xml:space="preserve">Article_2203</t>
  </si>
  <si>
    <t xml:space="preserve">Article_2205</t>
  </si>
  <si>
    <t xml:space="preserve">Article_2207</t>
  </si>
  <si>
    <t xml:space="preserve">Article_2209</t>
  </si>
  <si>
    <t xml:space="preserve">Article_2210</t>
  </si>
  <si>
    <t xml:space="preserve">Article_2211</t>
  </si>
  <si>
    <t xml:space="preserve">Article_2213</t>
  </si>
  <si>
    <t xml:space="preserve">Article_2214</t>
  </si>
  <si>
    <t xml:space="preserve">Article_2215</t>
  </si>
  <si>
    <t xml:space="preserve">Article_2216</t>
  </si>
  <si>
    <t xml:space="preserve">Article_2217</t>
  </si>
  <si>
    <t xml:space="preserve">Article_2218</t>
  </si>
  <si>
    <t xml:space="preserve">Article_2220</t>
  </si>
  <si>
    <t xml:space="preserve">Article_2221</t>
  </si>
  <si>
    <t xml:space="preserve">Article_2223</t>
  </si>
  <si>
    <t xml:space="preserve">Article_2225</t>
  </si>
  <si>
    <t xml:space="preserve">Article_2226</t>
  </si>
  <si>
    <t xml:space="preserve">Article_2227</t>
  </si>
  <si>
    <t xml:space="preserve">Article_2229</t>
  </si>
  <si>
    <t xml:space="preserve">Article_2230</t>
  </si>
  <si>
    <t xml:space="preserve">Article_2232</t>
  </si>
  <si>
    <t xml:space="preserve">Article_2233</t>
  </si>
  <si>
    <t xml:space="preserve">Article_2234</t>
  </si>
  <si>
    <t xml:space="preserve">Article_2235</t>
  </si>
  <si>
    <t xml:space="preserve">Article_2236</t>
  </si>
  <si>
    <t xml:space="preserve">Article_2238</t>
  </si>
  <si>
    <t xml:space="preserve">Article_2240</t>
  </si>
  <si>
    <t xml:space="preserve">Article_2241</t>
  </si>
  <si>
    <t xml:space="preserve">Article_2246</t>
  </si>
  <si>
    <t xml:space="preserve">Article_2247</t>
  </si>
  <si>
    <t xml:space="preserve">Article_2248</t>
  </si>
  <si>
    <t xml:space="preserve">Article_2249</t>
  </si>
  <si>
    <t xml:space="preserve">Article_2252</t>
  </si>
  <si>
    <t xml:space="preserve">Article_2253</t>
  </si>
  <si>
    <t xml:space="preserve">Article_2254</t>
  </si>
  <si>
    <t xml:space="preserve">Article_2256</t>
  </si>
  <si>
    <t xml:space="preserve">Article_2257</t>
  </si>
  <si>
    <t xml:space="preserve">Article_2258</t>
  </si>
  <si>
    <t xml:space="preserve">Article_2260</t>
  </si>
  <si>
    <t xml:space="preserve">Article_2261</t>
  </si>
  <si>
    <t xml:space="preserve">Article_2262</t>
  </si>
  <si>
    <t xml:space="preserve">Article_2263</t>
  </si>
  <si>
    <t xml:space="preserve">Article_2264</t>
  </si>
  <si>
    <t xml:space="preserve">Article_2265</t>
  </si>
  <si>
    <t xml:space="preserve">Article_2266</t>
  </si>
  <si>
    <t xml:space="preserve">Article_2267</t>
  </si>
  <si>
    <t xml:space="preserve">Article_2268</t>
  </si>
  <si>
    <t xml:space="preserve">Article_2269</t>
  </si>
  <si>
    <t xml:space="preserve">Article_2270</t>
  </si>
  <si>
    <t xml:space="preserve">Article_2271</t>
  </si>
  <si>
    <t xml:space="preserve">Article_2272</t>
  </si>
  <si>
    <t xml:space="preserve">Article_2273</t>
  </si>
  <si>
    <t xml:space="preserve">Article_2274</t>
  </si>
  <si>
    <t xml:space="preserve">Article_2276</t>
  </si>
  <si>
    <t xml:space="preserve">Article_2278</t>
  </si>
  <si>
    <t xml:space="preserve">Article_2279</t>
  </si>
  <si>
    <t xml:space="preserve">Article_2280</t>
  </si>
  <si>
    <t xml:space="preserve">Article_2282</t>
  </si>
  <si>
    <t xml:space="preserve">Article_2283</t>
  </si>
  <si>
    <t xml:space="preserve">Article_2284</t>
  </si>
  <si>
    <t xml:space="preserve">Article_2286</t>
  </si>
  <si>
    <t xml:space="preserve">Article_2288</t>
  </si>
  <si>
    <t xml:space="preserve">Article_2289</t>
  </si>
  <si>
    <t xml:space="preserve">Article_2291</t>
  </si>
  <si>
    <t xml:space="preserve">Article_2294</t>
  </si>
  <si>
    <t xml:space="preserve">Article_2295</t>
  </si>
  <si>
    <t xml:space="preserve">Article_2296</t>
  </si>
  <si>
    <t xml:space="preserve">Article_2297</t>
  </si>
  <si>
    <t xml:space="preserve">Article_2299</t>
  </si>
  <si>
    <t xml:space="preserve">Article_2300</t>
  </si>
  <si>
    <t xml:space="preserve">Article_2301</t>
  </si>
  <si>
    <t xml:space="preserve">Article_2303</t>
  </si>
  <si>
    <t xml:space="preserve">Article_2304</t>
  </si>
  <si>
    <t xml:space="preserve">Article_2305</t>
  </si>
  <si>
    <t xml:space="preserve">Article_2306</t>
  </si>
  <si>
    <t xml:space="preserve">Article_2307</t>
  </si>
  <si>
    <t xml:space="preserve">Article_2308</t>
  </si>
  <si>
    <t xml:space="preserve">Article_2309</t>
  </si>
  <si>
    <t xml:space="preserve">Article_2310</t>
  </si>
  <si>
    <t xml:space="preserve">Article_2311</t>
  </si>
  <si>
    <t xml:space="preserve">Article_2312</t>
  </si>
  <si>
    <t xml:space="preserve">Article_2313</t>
  </si>
  <si>
    <t xml:space="preserve">Article_2316</t>
  </si>
  <si>
    <t xml:space="preserve">Article_2317</t>
  </si>
  <si>
    <t xml:space="preserve">Article_2318</t>
  </si>
  <si>
    <t xml:space="preserve">Article_2319</t>
  </si>
  <si>
    <t xml:space="preserve">Article_2321</t>
  </si>
  <si>
    <t xml:space="preserve">Article_2322</t>
  </si>
  <si>
    <t xml:space="preserve">Article_2323</t>
  </si>
  <si>
    <t xml:space="preserve">Article_2324</t>
  </si>
  <si>
    <t xml:space="preserve">Article_2325</t>
  </si>
  <si>
    <t xml:space="preserve">Article_2327</t>
  </si>
  <si>
    <t xml:space="preserve">Article_2329</t>
  </si>
  <si>
    <t xml:space="preserve">Article_2330</t>
  </si>
  <si>
    <t xml:space="preserve">Article_2331</t>
  </si>
  <si>
    <t xml:space="preserve">Article_2334</t>
  </si>
  <si>
    <t xml:space="preserve">Article_2335</t>
  </si>
  <si>
    <t xml:space="preserve">Article_2336</t>
  </si>
  <si>
    <t xml:space="preserve">Article_2337</t>
  </si>
  <si>
    <t xml:space="preserve">Article_2338</t>
  </si>
  <si>
    <t xml:space="preserve">Article_2339</t>
  </si>
  <si>
    <t xml:space="preserve">Article_2340</t>
  </si>
  <si>
    <t xml:space="preserve">Article_2341</t>
  </si>
  <si>
    <t xml:space="preserve">Article_2343</t>
  </si>
  <si>
    <t xml:space="preserve">Article_2344</t>
  </si>
  <si>
    <t xml:space="preserve">Article_2345</t>
  </si>
  <si>
    <t xml:space="preserve">Article_2346</t>
  </si>
  <si>
    <t xml:space="preserve">Article_2347</t>
  </si>
  <si>
    <t xml:space="preserve">Article_2348</t>
  </si>
  <si>
    <t xml:space="preserve">Article_2349</t>
  </si>
  <si>
    <t xml:space="preserve">Article_2350</t>
  </si>
  <si>
    <t xml:space="preserve">Article_2351</t>
  </si>
  <si>
    <t xml:space="preserve">Article_2352</t>
  </si>
  <si>
    <t xml:space="preserve">Article_2353</t>
  </si>
  <si>
    <t xml:space="preserve">Article_2354</t>
  </si>
  <si>
    <t xml:space="preserve">Article_2355</t>
  </si>
  <si>
    <t xml:space="preserve">Article_2356</t>
  </si>
  <si>
    <t xml:space="preserve">Article_2358</t>
  </si>
  <si>
    <t xml:space="preserve">Article_2360</t>
  </si>
  <si>
    <t xml:space="preserve">Article_2361</t>
  </si>
  <si>
    <t xml:space="preserve">Article_2362</t>
  </si>
  <si>
    <t xml:space="preserve">Article_2363</t>
  </si>
  <si>
    <t xml:space="preserve">Article_2364</t>
  </si>
  <si>
    <t xml:space="preserve">Article_2365</t>
  </si>
  <si>
    <t xml:space="preserve">Article_2366</t>
  </si>
  <si>
    <t xml:space="preserve">Article_2368</t>
  </si>
  <si>
    <t xml:space="preserve">Article_2369</t>
  </si>
  <si>
    <t xml:space="preserve">Article_2370</t>
  </si>
  <si>
    <t xml:space="preserve">Article_2372</t>
  </si>
  <si>
    <t xml:space="preserve">Article_2373</t>
  </si>
  <si>
    <t xml:space="preserve">Article_2374</t>
  </si>
  <si>
    <t xml:space="preserve">Article_2376</t>
  </si>
  <si>
    <t xml:space="preserve">Article_2377</t>
  </si>
  <si>
    <t xml:space="preserve">Article_2378</t>
  </si>
  <si>
    <t xml:space="preserve">Article_2380</t>
  </si>
  <si>
    <t xml:space="preserve">Article_2381</t>
  </si>
  <si>
    <t xml:space="preserve">Article_2382</t>
  </si>
  <si>
    <t xml:space="preserve">Article_2383</t>
  </si>
  <si>
    <t xml:space="preserve">Article_2384</t>
  </si>
  <si>
    <t xml:space="preserve">Article_2385</t>
  </si>
  <si>
    <t xml:space="preserve">Article_2386</t>
  </si>
  <si>
    <t xml:space="preserve">Article_2387</t>
  </si>
  <si>
    <t xml:space="preserve">Article_2388</t>
  </si>
  <si>
    <t xml:space="preserve">Article_2390</t>
  </si>
  <si>
    <t xml:space="preserve">Article_2391</t>
  </si>
  <si>
    <t xml:space="preserve">Article_2395</t>
  </si>
  <si>
    <t xml:space="preserve">Article_2398</t>
  </si>
  <si>
    <t xml:space="preserve">Article_2399</t>
  </si>
  <si>
    <t xml:space="preserve">Article_2401</t>
  </si>
  <si>
    <t xml:space="preserve">Article_2403</t>
  </si>
  <si>
    <t xml:space="preserve">Article_2405</t>
  </si>
  <si>
    <t xml:space="preserve">Article_2406</t>
  </si>
  <si>
    <t xml:space="preserve">Article_2407</t>
  </si>
  <si>
    <t xml:space="preserve">Article_2408</t>
  </si>
  <si>
    <t xml:space="preserve">Article_2409</t>
  </si>
  <si>
    <t xml:space="preserve">Article_2410</t>
  </si>
  <si>
    <t xml:space="preserve">Article_2411</t>
  </si>
  <si>
    <t xml:space="preserve">Article_2412</t>
  </si>
  <si>
    <t xml:space="preserve">Article_2413</t>
  </si>
  <si>
    <t xml:space="preserve">Article_2414</t>
  </si>
  <si>
    <t xml:space="preserve">Article_2415</t>
  </si>
  <si>
    <t xml:space="preserve">Article_2416</t>
  </si>
  <si>
    <t xml:space="preserve">Article_2417</t>
  </si>
  <si>
    <t xml:space="preserve">Article_2418</t>
  </si>
  <si>
    <t xml:space="preserve">Article_2419</t>
  </si>
  <si>
    <t xml:space="preserve">Article_2422</t>
  </si>
  <si>
    <t xml:space="preserve">Article_2423</t>
  </si>
  <si>
    <t xml:space="preserve">Article_2426</t>
  </si>
  <si>
    <t xml:space="preserve">Article_2427</t>
  </si>
  <si>
    <t xml:space="preserve">Article_2428</t>
  </si>
  <si>
    <t xml:space="preserve">Article_2430</t>
  </si>
  <si>
    <t xml:space="preserve">Article_2433</t>
  </si>
  <si>
    <t xml:space="preserve">Article_2434</t>
  </si>
  <si>
    <t xml:space="preserve">Article_2438</t>
  </si>
  <si>
    <t xml:space="preserve">Article_2439</t>
  </si>
  <si>
    <t xml:space="preserve">Article_2440</t>
  </si>
  <si>
    <t xml:space="preserve">Article_2442</t>
  </si>
  <si>
    <t xml:space="preserve">Article_2443</t>
  </si>
  <si>
    <t xml:space="preserve">Article_2445</t>
  </si>
  <si>
    <t xml:space="preserve">Article_2446</t>
  </si>
  <si>
    <t xml:space="preserve">Article_2448</t>
  </si>
  <si>
    <t xml:space="preserve">Article_2449</t>
  </si>
  <si>
    <t xml:space="preserve">Article_2450</t>
  </si>
  <si>
    <t xml:space="preserve">Article_2451</t>
  </si>
  <si>
    <t xml:space="preserve">Article_2452</t>
  </si>
  <si>
    <t xml:space="preserve">Article_2454</t>
  </si>
  <si>
    <t xml:space="preserve">Article_2455</t>
  </si>
  <si>
    <t xml:space="preserve">Article_2456</t>
  </si>
  <si>
    <t xml:space="preserve">Article_2457</t>
  </si>
  <si>
    <t xml:space="preserve">Article_2459</t>
  </si>
  <si>
    <t xml:space="preserve">Article_2460</t>
  </si>
  <si>
    <t xml:space="preserve">Article_2463</t>
  </si>
  <si>
    <t xml:space="preserve">Article_2464</t>
  </si>
  <si>
    <t xml:space="preserve">Article_2466</t>
  </si>
  <si>
    <t xml:space="preserve">Article_2467</t>
  </si>
  <si>
    <t xml:space="preserve">Article_2468</t>
  </si>
  <si>
    <t xml:space="preserve">Article_2469</t>
  </si>
  <si>
    <t xml:space="preserve">Article_2472</t>
  </si>
  <si>
    <t xml:space="preserve">Article_2473</t>
  </si>
  <si>
    <t xml:space="preserve">Article_2474</t>
  </si>
  <si>
    <t xml:space="preserve">Article_2475</t>
  </si>
  <si>
    <t xml:space="preserve">Article_2476</t>
  </si>
  <si>
    <t xml:space="preserve">Article_2477</t>
  </si>
  <si>
    <t xml:space="preserve">Article_2478</t>
  </si>
  <si>
    <t xml:space="preserve">Article_2479</t>
  </si>
  <si>
    <t xml:space="preserve">Article_2481</t>
  </si>
  <si>
    <t xml:space="preserve">Article_2484</t>
  </si>
  <si>
    <t xml:space="preserve">Article_2485</t>
  </si>
  <si>
    <t xml:space="preserve">Article_2487</t>
  </si>
  <si>
    <t xml:space="preserve">Article_2489</t>
  </si>
  <si>
    <t xml:space="preserve">Article_2490</t>
  </si>
  <si>
    <t xml:space="preserve">Article_2491</t>
  </si>
  <si>
    <t xml:space="preserve">Article_2492</t>
  </si>
  <si>
    <t xml:space="preserve">Article_2494</t>
  </si>
  <si>
    <t xml:space="preserve">Article_2496</t>
  </si>
  <si>
    <t xml:space="preserve">Article_2497</t>
  </si>
  <si>
    <t xml:space="preserve">Article_2498</t>
  </si>
  <si>
    <t xml:space="preserve">Article_2500</t>
  </si>
  <si>
    <t xml:space="preserve">Article_2503</t>
  </si>
  <si>
    <t xml:space="preserve">Article_2504</t>
  </si>
  <si>
    <t xml:space="preserve">Article_2505</t>
  </si>
  <si>
    <t xml:space="preserve">Article_2506</t>
  </si>
  <si>
    <t xml:space="preserve">Article_2509</t>
  </si>
  <si>
    <t xml:space="preserve">Article_2510</t>
  </si>
  <si>
    <t xml:space="preserve">Article_2511</t>
  </si>
  <si>
    <t xml:space="preserve">Article_2513</t>
  </si>
  <si>
    <t xml:space="preserve">Article_2514</t>
  </si>
  <si>
    <t xml:space="preserve">Article_2516</t>
  </si>
  <si>
    <t xml:space="preserve">Article_2519</t>
  </si>
  <si>
    <t xml:space="preserve">Article_2520</t>
  </si>
  <si>
    <t xml:space="preserve">Article_2521</t>
  </si>
  <si>
    <t xml:space="preserve">Article_2522</t>
  </si>
  <si>
    <t xml:space="preserve">Article_2523</t>
  </si>
  <si>
    <t xml:space="preserve">Article_2524</t>
  </si>
  <si>
    <t xml:space="preserve">Article_2526</t>
  </si>
  <si>
    <t xml:space="preserve">Article_2527</t>
  </si>
  <si>
    <t xml:space="preserve">Article_2529</t>
  </si>
  <si>
    <t xml:space="preserve">Article_2530</t>
  </si>
  <si>
    <t xml:space="preserve">Article_2531</t>
  </si>
  <si>
    <t xml:space="preserve">Article_2532</t>
  </si>
  <si>
    <t xml:space="preserve">Article_2534</t>
  </si>
  <si>
    <t xml:space="preserve">Article_2536</t>
  </si>
  <si>
    <t xml:space="preserve">Article_2537</t>
  </si>
  <si>
    <t xml:space="preserve">Article_2538</t>
  </si>
  <si>
    <t xml:space="preserve">Article_2539</t>
  </si>
  <si>
    <t xml:space="preserve">Article_2540</t>
  </si>
  <si>
    <t xml:space="preserve">Article_2542</t>
  </si>
  <si>
    <t xml:space="preserve">Article_2544</t>
  </si>
  <si>
    <t xml:space="preserve">Article_2546</t>
  </si>
  <si>
    <t xml:space="preserve">Article_2547</t>
  </si>
  <si>
    <t xml:space="preserve">Article_2549</t>
  </si>
  <si>
    <t xml:space="preserve">Article_2550</t>
  </si>
  <si>
    <t xml:space="preserve">Article_2553</t>
  </si>
  <si>
    <t xml:space="preserve">Article_2554</t>
  </si>
  <si>
    <t xml:space="preserve">Article_2556</t>
  </si>
  <si>
    <t xml:space="preserve">Article_2558</t>
  </si>
  <si>
    <t xml:space="preserve">Article_2559</t>
  </si>
  <si>
    <t xml:space="preserve">Article_2560</t>
  </si>
  <si>
    <t xml:space="preserve">Article_2564</t>
  </si>
  <si>
    <t xml:space="preserve">Article_2565</t>
  </si>
  <si>
    <t xml:space="preserve">Article_2567</t>
  </si>
  <si>
    <t xml:space="preserve">Article_2570</t>
  </si>
  <si>
    <t xml:space="preserve">Article_2571</t>
  </si>
  <si>
    <t xml:space="preserve">Article_2572</t>
  </si>
  <si>
    <t xml:space="preserve">Article_2573</t>
  </si>
  <si>
    <t xml:space="preserve">Article_2574</t>
  </si>
  <si>
    <t xml:space="preserve">Article_2575</t>
  </si>
  <si>
    <t xml:space="preserve">Article_2578</t>
  </si>
  <si>
    <t xml:space="preserve">Article_2579</t>
  </si>
  <si>
    <t xml:space="preserve">Article_2580</t>
  </si>
  <si>
    <t xml:space="preserve">Article_2581</t>
  </si>
  <si>
    <t xml:space="preserve">Article_2583</t>
  </si>
  <si>
    <t xml:space="preserve">Article_2584</t>
  </si>
  <si>
    <t xml:space="preserve">Article_2587</t>
  </si>
  <si>
    <t xml:space="preserve">Article_2588</t>
  </si>
  <si>
    <t xml:space="preserve">Article_2592</t>
  </si>
  <si>
    <t xml:space="preserve">Article_2593</t>
  </si>
  <si>
    <t xml:space="preserve">Article_2595</t>
  </si>
  <si>
    <t xml:space="preserve">Article_2596</t>
  </si>
  <si>
    <t xml:space="preserve">Article_2598</t>
  </si>
  <si>
    <t xml:space="preserve">Article_2600</t>
  </si>
  <si>
    <t xml:space="preserve">Article_2602</t>
  </si>
  <si>
    <t xml:space="preserve">Article_2604</t>
  </si>
  <si>
    <t xml:space="preserve">Article_2605</t>
  </si>
  <si>
    <t xml:space="preserve">Article_2608</t>
  </si>
  <si>
    <t xml:space="preserve">Article_2609</t>
  </si>
  <si>
    <t xml:space="preserve">Article_2610</t>
  </si>
  <si>
    <t xml:space="preserve">Article_2611</t>
  </si>
  <si>
    <t xml:space="preserve">Article_2612</t>
  </si>
  <si>
    <t xml:space="preserve">Article_2613</t>
  </si>
  <si>
    <t xml:space="preserve">Article_2616</t>
  </si>
  <si>
    <t xml:space="preserve">Article_2617</t>
  </si>
  <si>
    <t xml:space="preserve">Article_2618</t>
  </si>
  <si>
    <t xml:space="preserve">Article_2620</t>
  </si>
  <si>
    <t xml:space="preserve">Article_2621</t>
  </si>
  <si>
    <t xml:space="preserve">Article_2622</t>
  </si>
  <si>
    <t xml:space="preserve">Article_2624</t>
  </si>
  <si>
    <t xml:space="preserve">Article_2625</t>
  </si>
  <si>
    <t xml:space="preserve">Article_2626</t>
  </si>
  <si>
    <t xml:space="preserve">Article_2628</t>
  </si>
  <si>
    <t xml:space="preserve">Article_2629</t>
  </si>
  <si>
    <t xml:space="preserve">Article_2630</t>
  </si>
  <si>
    <t xml:space="preserve">Article_2631</t>
  </si>
  <si>
    <t xml:space="preserve">Article_2632</t>
  </si>
  <si>
    <t xml:space="preserve">Article_2633</t>
  </si>
  <si>
    <t xml:space="preserve">Article_2635</t>
  </si>
  <si>
    <t xml:space="preserve">Article_2637</t>
  </si>
  <si>
    <t xml:space="preserve">Article_2639</t>
  </si>
  <si>
    <t xml:space="preserve">Article_2640</t>
  </si>
  <si>
    <t xml:space="preserve">Article_2641</t>
  </si>
  <si>
    <t xml:space="preserve">Article_2642</t>
  </si>
  <si>
    <t xml:space="preserve">Article_2644</t>
  </si>
  <si>
    <t xml:space="preserve">Article_2645</t>
  </si>
  <si>
    <t xml:space="preserve">Article_2646</t>
  </si>
  <si>
    <t xml:space="preserve">Article_2650</t>
  </si>
  <si>
    <t xml:space="preserve">Article_2651</t>
  </si>
  <si>
    <t xml:space="preserve">Article_2653</t>
  </si>
  <si>
    <t xml:space="preserve">Article_2654</t>
  </si>
  <si>
    <t xml:space="preserve">Article_2655</t>
  </si>
  <si>
    <t xml:space="preserve">Article_2657</t>
  </si>
  <si>
    <t xml:space="preserve">Article_2658</t>
  </si>
  <si>
    <t xml:space="preserve">Article_2659</t>
  </si>
  <si>
    <t xml:space="preserve">Article_2660</t>
  </si>
  <si>
    <t xml:space="preserve">Article_2661</t>
  </si>
  <si>
    <t xml:space="preserve">Article_2663</t>
  </si>
  <si>
    <t xml:space="preserve">Article_2664</t>
  </si>
  <si>
    <t xml:space="preserve">Article_2665</t>
  </si>
  <si>
    <t xml:space="preserve">Article_2666</t>
  </si>
  <si>
    <t xml:space="preserve">Article_2667</t>
  </si>
  <si>
    <t xml:space="preserve">Article_2668</t>
  </si>
  <si>
    <t xml:space="preserve">Article_2669</t>
  </si>
  <si>
    <t xml:space="preserve">Article_2671</t>
  </si>
  <si>
    <t xml:space="preserve">Article_2672</t>
  </si>
  <si>
    <t xml:space="preserve">Article_2673</t>
  </si>
  <si>
    <t xml:space="preserve">Article_2675</t>
  </si>
  <si>
    <t xml:space="preserve">Article_2676</t>
  </si>
  <si>
    <t xml:space="preserve">Article_2678</t>
  </si>
  <si>
    <t xml:space="preserve">Article_2680</t>
  </si>
  <si>
    <t xml:space="preserve">Article_2681</t>
  </si>
  <si>
    <t xml:space="preserve">Article_2685</t>
  </si>
  <si>
    <t xml:space="preserve">Article_2686</t>
  </si>
  <si>
    <t xml:space="preserve">Article_2688</t>
  </si>
  <si>
    <t xml:space="preserve">Article_2689</t>
  </si>
  <si>
    <t xml:space="preserve">Article_2691</t>
  </si>
  <si>
    <t xml:space="preserve">Article_2692</t>
  </si>
  <si>
    <t xml:space="preserve">Article_2695</t>
  </si>
  <si>
    <t xml:space="preserve">Article_2696</t>
  </si>
  <si>
    <t xml:space="preserve">Article_2697</t>
  </si>
  <si>
    <t xml:space="preserve">Article_2698</t>
  </si>
  <si>
    <t xml:space="preserve">Article_2699</t>
  </si>
  <si>
    <t xml:space="preserve">Article_2701</t>
  </si>
  <si>
    <t xml:space="preserve">Article_2702</t>
  </si>
  <si>
    <t xml:space="preserve">Article_2703</t>
  </si>
  <si>
    <t xml:space="preserve">Article_2704</t>
  </si>
  <si>
    <t xml:space="preserve">Article_2706</t>
  </si>
  <si>
    <t xml:space="preserve">Article_2708</t>
  </si>
  <si>
    <t xml:space="preserve">Article_2710</t>
  </si>
  <si>
    <t xml:space="preserve">Article_2711</t>
  </si>
  <si>
    <t xml:space="preserve">Article_2712</t>
  </si>
  <si>
    <t xml:space="preserve">Article_2713</t>
  </si>
  <si>
    <t xml:space="preserve">Article_2715</t>
  </si>
  <si>
    <t xml:space="preserve">Article_2717</t>
  </si>
  <si>
    <t xml:space="preserve">Article_2719</t>
  </si>
  <si>
    <t xml:space="preserve">Article_2721</t>
  </si>
  <si>
    <t xml:space="preserve">Article_2722</t>
  </si>
  <si>
    <t xml:space="preserve">Article_2724</t>
  </si>
  <si>
    <t xml:space="preserve">Article_2726</t>
  </si>
  <si>
    <t xml:space="preserve">Article_2728</t>
  </si>
  <si>
    <t xml:space="preserve">Article_2730</t>
  </si>
  <si>
    <t xml:space="preserve">Article_2731</t>
  </si>
  <si>
    <t xml:space="preserve">Article_2732</t>
  </si>
  <si>
    <t xml:space="preserve">Article_2733</t>
  </si>
  <si>
    <t xml:space="preserve">Article_2735</t>
  </si>
  <si>
    <t xml:space="preserve">Article_2738</t>
  </si>
  <si>
    <t xml:space="preserve">Article_2739</t>
  </si>
  <si>
    <t xml:space="preserve">Article_2741</t>
  </si>
  <si>
    <t xml:space="preserve">Article_2742</t>
  </si>
  <si>
    <t xml:space="preserve">Article_2744</t>
  </si>
  <si>
    <t xml:space="preserve">Article_2745</t>
  </si>
  <si>
    <t xml:space="preserve">Article_2746</t>
  </si>
  <si>
    <t xml:space="preserve">Article_2748</t>
  </si>
  <si>
    <t xml:space="preserve">Article_2749</t>
  </si>
  <si>
    <t xml:space="preserve">Article_2750</t>
  </si>
  <si>
    <t xml:space="preserve">Article_2752</t>
  </si>
  <si>
    <t xml:space="preserve">Article_2753</t>
  </si>
  <si>
    <t xml:space="preserve">Article_2755</t>
  </si>
  <si>
    <t xml:space="preserve">Article_2757</t>
  </si>
  <si>
    <t xml:space="preserve">Article_2758</t>
  </si>
  <si>
    <t xml:space="preserve">Article_2760</t>
  </si>
  <si>
    <t xml:space="preserve">Article_2764</t>
  </si>
  <si>
    <t xml:space="preserve">Article_2766</t>
  </si>
  <si>
    <t xml:space="preserve">Article_2767</t>
  </si>
  <si>
    <t xml:space="preserve">Article_2768</t>
  </si>
  <si>
    <t xml:space="preserve">Article_2769</t>
  </si>
  <si>
    <t xml:space="preserve">Article_2773</t>
  </si>
  <si>
    <t xml:space="preserve">Article_2774</t>
  </si>
  <si>
    <t xml:space="preserve">Article_2775</t>
  </si>
  <si>
    <t xml:space="preserve">Article_2779</t>
  </si>
  <si>
    <t xml:space="preserve">Article_2780</t>
  </si>
  <si>
    <t xml:space="preserve">Article_2782</t>
  </si>
  <si>
    <t xml:space="preserve">Article_2783</t>
  </si>
  <si>
    <t xml:space="preserve">Article_2784</t>
  </si>
  <si>
    <t xml:space="preserve">Article_2785</t>
  </si>
  <si>
    <t xml:space="preserve">Article_2786</t>
  </si>
  <si>
    <t xml:space="preserve">Article_2787</t>
  </si>
  <si>
    <t xml:space="preserve">Article_2789</t>
  </si>
  <si>
    <t xml:space="preserve">Article_2791</t>
  </si>
  <si>
    <t xml:space="preserve">Article_2794</t>
  </si>
  <si>
    <t xml:space="preserve">Article_2795</t>
  </si>
  <si>
    <t xml:space="preserve">Article_2796</t>
  </si>
  <si>
    <t xml:space="preserve">Article_2797</t>
  </si>
  <si>
    <t xml:space="preserve">Article_2798</t>
  </si>
  <si>
    <t xml:space="preserve">Article_2799</t>
  </si>
  <si>
    <t xml:space="preserve">Article_2801</t>
  </si>
  <si>
    <t xml:space="preserve">Article_2802</t>
  </si>
  <si>
    <t xml:space="preserve">Article_2803</t>
  </si>
  <si>
    <t xml:space="preserve">Article_2804</t>
  </si>
  <si>
    <t xml:space="preserve">Article_2806</t>
  </si>
  <si>
    <t xml:space="preserve">Article_2808</t>
  </si>
  <si>
    <t xml:space="preserve">Article_2811</t>
  </si>
  <si>
    <t xml:space="preserve">Article_2812</t>
  </si>
  <si>
    <t xml:space="preserve">Article_2814</t>
  </si>
  <si>
    <t xml:space="preserve">Article_2815</t>
  </si>
  <si>
    <t xml:space="preserve">Article_2817</t>
  </si>
  <si>
    <t xml:space="preserve">Article_2819</t>
  </si>
  <si>
    <t xml:space="preserve">Article_2820</t>
  </si>
  <si>
    <t xml:space="preserve">Article_2822</t>
  </si>
  <si>
    <t xml:space="preserve">Article_2823</t>
  </si>
  <si>
    <t xml:space="preserve">Article_2824</t>
  </si>
  <si>
    <t xml:space="preserve">Article_2826</t>
  </si>
  <si>
    <t xml:space="preserve">Article_2827</t>
  </si>
  <si>
    <t xml:space="preserve">Article_2828</t>
  </si>
  <si>
    <t xml:space="preserve">Article_2830</t>
  </si>
  <si>
    <t xml:space="preserve">Article_2831</t>
  </si>
  <si>
    <t xml:space="preserve">Article_2832</t>
  </si>
  <si>
    <t xml:space="preserve">Article_2834</t>
  </si>
  <si>
    <t xml:space="preserve">Article_2835</t>
  </si>
  <si>
    <t xml:space="preserve">Article_2836</t>
  </si>
  <si>
    <t xml:space="preserve">Article_2837</t>
  </si>
  <si>
    <t xml:space="preserve">Article_2838</t>
  </si>
  <si>
    <t xml:space="preserve">Article_2839</t>
  </si>
  <si>
    <t xml:space="preserve">Article_2840</t>
  </si>
  <si>
    <t xml:space="preserve">Article_2841</t>
  </si>
  <si>
    <t xml:space="preserve">Article_2843</t>
  </si>
  <si>
    <t xml:space="preserve">Article_2846</t>
  </si>
  <si>
    <t xml:space="preserve">Article_2847</t>
  </si>
  <si>
    <t xml:space="preserve">Article_2848</t>
  </si>
  <si>
    <t xml:space="preserve">Article_2849</t>
  </si>
  <si>
    <t xml:space="preserve">Article_2850</t>
  </si>
  <si>
    <t xml:space="preserve">Article_2851</t>
  </si>
  <si>
    <t xml:space="preserve">Article_2853</t>
  </si>
  <si>
    <t xml:space="preserve">Article_2854</t>
  </si>
  <si>
    <t xml:space="preserve">Article_2856</t>
  </si>
  <si>
    <t xml:space="preserve">Article_2857</t>
  </si>
  <si>
    <t xml:space="preserve">Article_2858</t>
  </si>
  <si>
    <t xml:space="preserve">Article_2859</t>
  </si>
  <si>
    <t xml:space="preserve">Article_2860</t>
  </si>
  <si>
    <t xml:space="preserve">Article_2861</t>
  </si>
  <si>
    <t xml:space="preserve">Article_2863</t>
  </si>
  <si>
    <t xml:space="preserve">Article_2864</t>
  </si>
  <si>
    <t xml:space="preserve">Article_2865</t>
  </si>
  <si>
    <t xml:space="preserve">Article_2866</t>
  </si>
  <si>
    <t xml:space="preserve">Article_2867</t>
  </si>
  <si>
    <t xml:space="preserve">Article_2868</t>
  </si>
  <si>
    <t xml:space="preserve">Article_2869</t>
  </si>
  <si>
    <t xml:space="preserve">Article_2870</t>
  </si>
  <si>
    <t xml:space="preserve">Article_2871</t>
  </si>
  <si>
    <t xml:space="preserve">Article_2872</t>
  </si>
  <si>
    <t xml:space="preserve">Article_2873</t>
  </si>
  <si>
    <t xml:space="preserve">Article_2875</t>
  </si>
  <si>
    <t xml:space="preserve">Article_2876</t>
  </si>
  <si>
    <t xml:space="preserve">Article_2877</t>
  </si>
  <si>
    <t xml:space="preserve">Article_2879</t>
  </si>
  <si>
    <t xml:space="preserve">Article_2880</t>
  </si>
  <si>
    <t xml:space="preserve">Article_2882</t>
  </si>
  <si>
    <t xml:space="preserve">Article_2883</t>
  </si>
  <si>
    <t xml:space="preserve">Article_2884</t>
  </si>
  <si>
    <t xml:space="preserve">Article_2885</t>
  </si>
  <si>
    <t xml:space="preserve">Article_2887</t>
  </si>
  <si>
    <t xml:space="preserve">Article_2888</t>
  </si>
  <si>
    <t xml:space="preserve">Article_2890</t>
  </si>
  <si>
    <t xml:space="preserve">Article_2892</t>
  </si>
  <si>
    <t xml:space="preserve">Article_2893</t>
  </si>
  <si>
    <t xml:space="preserve">Article_2894</t>
  </si>
  <si>
    <t xml:space="preserve">Article_2895</t>
  </si>
  <si>
    <t xml:space="preserve">Article_2896</t>
  </si>
  <si>
    <t xml:space="preserve">Article_2897</t>
  </si>
  <si>
    <t xml:space="preserve">Article_2898</t>
  </si>
  <si>
    <t xml:space="preserve">Article_2899</t>
  </si>
  <si>
    <t xml:space="preserve">Article_2900</t>
  </si>
  <si>
    <t xml:space="preserve">Article_2901</t>
  </si>
  <si>
    <t xml:space="preserve">Article_2902</t>
  </si>
  <si>
    <t xml:space="preserve">Article_2904</t>
  </si>
  <si>
    <t xml:space="preserve">Article_2905</t>
  </si>
  <si>
    <t xml:space="preserve">Article_2906</t>
  </si>
  <si>
    <t xml:space="preserve">Article_2909</t>
  </si>
  <si>
    <t xml:space="preserve">Article_2910</t>
  </si>
  <si>
    <t xml:space="preserve">Article_2911</t>
  </si>
  <si>
    <t xml:space="preserve">Article_2912</t>
  </si>
  <si>
    <t xml:space="preserve">Article_2913</t>
  </si>
  <si>
    <t xml:space="preserve">Article_2915</t>
  </si>
  <si>
    <t xml:space="preserve">Article_2916</t>
  </si>
  <si>
    <t xml:space="preserve">Article_2917</t>
  </si>
  <si>
    <t xml:space="preserve">Article_2918</t>
  </si>
  <si>
    <t xml:space="preserve">Article_2919</t>
  </si>
  <si>
    <t xml:space="preserve">Article_2920</t>
  </si>
  <si>
    <t xml:space="preserve">Article_2921</t>
  </si>
  <si>
    <t xml:space="preserve">Article_2923</t>
  </si>
  <si>
    <t xml:space="preserve">Article_2927</t>
  </si>
  <si>
    <t xml:space="preserve">Article_2928</t>
  </si>
  <si>
    <t xml:space="preserve">Article_2930</t>
  </si>
  <si>
    <t xml:space="preserve">Article_2931</t>
  </si>
  <si>
    <t xml:space="preserve">Article_2932</t>
  </si>
  <si>
    <t xml:space="preserve">Article_2934</t>
  </si>
  <si>
    <t xml:space="preserve">Article_2935</t>
  </si>
  <si>
    <t xml:space="preserve">Article_2936</t>
  </si>
  <si>
    <t xml:space="preserve">Article_2937</t>
  </si>
  <si>
    <t xml:space="preserve">Article_2939</t>
  </si>
  <si>
    <t xml:space="preserve">Article_2942</t>
  </si>
  <si>
    <t xml:space="preserve">Article_2943</t>
  </si>
  <si>
    <t xml:space="preserve">Article_2944</t>
  </si>
  <si>
    <t xml:space="preserve">Article_2945</t>
  </si>
  <si>
    <t xml:space="preserve">Article_2947</t>
  </si>
  <si>
    <t xml:space="preserve">Article_2948</t>
  </si>
  <si>
    <t xml:space="preserve">Article_2950</t>
  </si>
  <si>
    <t xml:space="preserve">Article_2952</t>
  </si>
  <si>
    <t xml:space="preserve">Article_2953</t>
  </si>
  <si>
    <t xml:space="preserve">Article_2954</t>
  </si>
  <si>
    <t xml:space="preserve">Article_2955</t>
  </si>
  <si>
    <t xml:space="preserve">Article_2956</t>
  </si>
  <si>
    <t xml:space="preserve">Article_2958</t>
  </si>
  <si>
    <t xml:space="preserve">Article_2959</t>
  </si>
  <si>
    <t xml:space="preserve">Article_2961</t>
  </si>
  <si>
    <t xml:space="preserve">Article_2962</t>
  </si>
  <si>
    <t xml:space="preserve">Article_2964</t>
  </si>
  <si>
    <t xml:space="preserve">Article_2965</t>
  </si>
  <si>
    <t xml:space="preserve">Article_2967</t>
  </si>
  <si>
    <t xml:space="preserve">Article_2970</t>
  </si>
  <si>
    <t xml:space="preserve">Article_2971</t>
  </si>
  <si>
    <t xml:space="preserve">Article_2972</t>
  </si>
  <si>
    <t xml:space="preserve">Article_2973</t>
  </si>
  <si>
    <t xml:space="preserve">Article_2976</t>
  </si>
  <si>
    <t xml:space="preserve">Article_2977</t>
  </si>
  <si>
    <t xml:space="preserve">Article_2978</t>
  </si>
  <si>
    <t xml:space="preserve">Article_2979</t>
  </si>
  <si>
    <t xml:space="preserve">Article_2981</t>
  </si>
  <si>
    <t xml:space="preserve">Article_2982</t>
  </si>
  <si>
    <t xml:space="preserve">Article_2983</t>
  </si>
  <si>
    <t xml:space="preserve">Article_2984</t>
  </si>
  <si>
    <t xml:space="preserve">Article_2985</t>
  </si>
  <si>
    <t xml:space="preserve">Article_2986</t>
  </si>
  <si>
    <t xml:space="preserve">Article_2987</t>
  </si>
  <si>
    <t xml:space="preserve">Article_2988</t>
  </si>
  <si>
    <t xml:space="preserve">Article_2990</t>
  </si>
  <si>
    <t xml:space="preserve">Article_2991</t>
  </si>
  <si>
    <t xml:space="preserve">Article_2992</t>
  </si>
  <si>
    <t xml:space="preserve">Article_2995</t>
  </si>
  <si>
    <t xml:space="preserve">Article_2996</t>
  </si>
  <si>
    <t xml:space="preserve">Article_2998</t>
  </si>
  <si>
    <t xml:space="preserve">Article_3001</t>
  </si>
  <si>
    <t xml:space="preserve">Article_3002</t>
  </si>
  <si>
    <t xml:space="preserve">Article_3003</t>
  </si>
  <si>
    <t xml:space="preserve">Article_3004</t>
  </si>
  <si>
    <t xml:space="preserve">Article_3009</t>
  </si>
  <si>
    <t xml:space="preserve">Article_3010</t>
  </si>
  <si>
    <t xml:space="preserve">Article_3011</t>
  </si>
  <si>
    <t xml:space="preserve">Article_3013</t>
  </si>
  <si>
    <t xml:space="preserve">Article_3014</t>
  </si>
  <si>
    <t xml:space="preserve">Article_3017</t>
  </si>
  <si>
    <t xml:space="preserve">Article_3018</t>
  </si>
  <si>
    <t xml:space="preserve">Article_3019</t>
  </si>
  <si>
    <t xml:space="preserve">Article_3020</t>
  </si>
  <si>
    <t xml:space="preserve">Article_3021</t>
  </si>
  <si>
    <t xml:space="preserve">Article_3024</t>
  </si>
  <si>
    <t xml:space="preserve">Article_3026</t>
  </si>
  <si>
    <t xml:space="preserve">Article_3027</t>
  </si>
  <si>
    <t xml:space="preserve">Article_3028</t>
  </si>
  <si>
    <t xml:space="preserve">Article_3029</t>
  </si>
  <si>
    <t xml:space="preserve">Article_3030</t>
  </si>
  <si>
    <t xml:space="preserve">Article_3031</t>
  </si>
  <si>
    <t xml:space="preserve">Article_3032</t>
  </si>
  <si>
    <t xml:space="preserve">Article_3033</t>
  </si>
  <si>
    <t xml:space="preserve">Article_3035</t>
  </si>
  <si>
    <t xml:space="preserve">Article_3037</t>
  </si>
  <si>
    <t xml:space="preserve">Article_3038</t>
  </si>
  <si>
    <t xml:space="preserve">Article_3040</t>
  </si>
  <si>
    <t xml:space="preserve">Article_3041</t>
  </si>
  <si>
    <t xml:space="preserve">Article_3042</t>
  </si>
  <si>
    <t xml:space="preserve">Article_3045</t>
  </si>
  <si>
    <t xml:space="preserve">Article_3046</t>
  </si>
  <si>
    <t xml:space="preserve">Article_3047</t>
  </si>
  <si>
    <t xml:space="preserve">Article_3048</t>
  </si>
  <si>
    <t xml:space="preserve">Article_3049</t>
  </si>
  <si>
    <t xml:space="preserve">Article_3050</t>
  </si>
  <si>
    <t xml:space="preserve">Article_3052</t>
  </si>
  <si>
    <t xml:space="preserve">Article_3053</t>
  </si>
  <si>
    <t xml:space="preserve">Article_3054</t>
  </si>
  <si>
    <t xml:space="preserve">Article_3055</t>
  </si>
  <si>
    <t xml:space="preserve">Article_3058</t>
  </si>
  <si>
    <t xml:space="preserve">Article_3059</t>
  </si>
  <si>
    <t xml:space="preserve">Article_3060</t>
  </si>
  <si>
    <t xml:space="preserve">Article_3061</t>
  </si>
  <si>
    <t xml:space="preserve">Article_3062</t>
  </si>
  <si>
    <t xml:space="preserve">Article_3064</t>
  </si>
  <si>
    <t xml:space="preserve">Article_3065</t>
  </si>
  <si>
    <t xml:space="preserve">Article_3067</t>
  </si>
  <si>
    <t xml:space="preserve">Article_3068</t>
  </si>
  <si>
    <t xml:space="preserve">Article_3069</t>
  </si>
  <si>
    <t xml:space="preserve">Article_3070</t>
  </si>
  <si>
    <t xml:space="preserve">Article_3071</t>
  </si>
  <si>
    <t xml:space="preserve">Article_3073</t>
  </si>
  <si>
    <t xml:space="preserve">Article_3075</t>
  </si>
  <si>
    <t xml:space="preserve">Article_3077</t>
  </si>
  <si>
    <t xml:space="preserve">Article_3078</t>
  </si>
  <si>
    <t xml:space="preserve">Article_3080</t>
  </si>
  <si>
    <t xml:space="preserve">Article_3082</t>
  </si>
  <si>
    <t xml:space="preserve">Article_3085</t>
  </si>
  <si>
    <t xml:space="preserve">Article_3087</t>
  </si>
  <si>
    <t xml:space="preserve">Article_3088</t>
  </si>
  <si>
    <t xml:space="preserve">Article_3089</t>
  </si>
  <si>
    <t xml:space="preserve">Article_3091</t>
  </si>
  <si>
    <t xml:space="preserve">Article_3092</t>
  </si>
  <si>
    <t xml:space="preserve">Article_3094</t>
  </si>
  <si>
    <t xml:space="preserve">Article_3095</t>
  </si>
  <si>
    <t xml:space="preserve">Article_3097</t>
  </si>
  <si>
    <t xml:space="preserve">Article_3098</t>
  </si>
  <si>
    <t xml:space="preserve">Article_3099</t>
  </si>
  <si>
    <t xml:space="preserve">Article_3101</t>
  </si>
  <si>
    <t xml:space="preserve">Article_3102</t>
  </si>
  <si>
    <t xml:space="preserve">Article_3104</t>
  </si>
  <si>
    <t xml:space="preserve">Article_3105</t>
  </si>
  <si>
    <t xml:space="preserve">Article_3106</t>
  </si>
  <si>
    <t xml:space="preserve">Article_3109</t>
  </si>
  <si>
    <t xml:space="preserve">Article_3110</t>
  </si>
  <si>
    <t xml:space="preserve">Article_3114</t>
  </si>
  <si>
    <t xml:space="preserve">Article_3115</t>
  </si>
  <si>
    <t xml:space="preserve">Article_3117</t>
  </si>
  <si>
    <t xml:space="preserve">Article_3119</t>
  </si>
  <si>
    <t xml:space="preserve">Article_3120</t>
  </si>
  <si>
    <t xml:space="preserve">Article_3121</t>
  </si>
  <si>
    <t xml:space="preserve">Article_3122</t>
  </si>
  <si>
    <t xml:space="preserve">Article_3123</t>
  </si>
  <si>
    <t xml:space="preserve">Article_3124</t>
  </si>
  <si>
    <t xml:space="preserve">Article_3125</t>
  </si>
  <si>
    <t xml:space="preserve">Article_3126</t>
  </si>
  <si>
    <t xml:space="preserve">Article_3128</t>
  </si>
  <si>
    <t xml:space="preserve">Article_3129</t>
  </si>
  <si>
    <t xml:space="preserve">Article_3130</t>
  </si>
  <si>
    <t xml:space="preserve">Article_3134</t>
  </si>
  <si>
    <t xml:space="preserve">Article_3135</t>
  </si>
  <si>
    <t xml:space="preserve">Article_3138</t>
  </si>
  <si>
    <t xml:space="preserve">Article_3140</t>
  </si>
  <si>
    <t xml:space="preserve">Article_3141</t>
  </si>
  <si>
    <t xml:space="preserve">Article_3144</t>
  </si>
  <si>
    <t xml:space="preserve">Article_3146</t>
  </si>
  <si>
    <t xml:space="preserve">Article_3147</t>
  </si>
  <si>
    <t xml:space="preserve">Article_3148</t>
  </si>
  <si>
    <t xml:space="preserve">Article_3149</t>
  </si>
  <si>
    <t xml:space="preserve">Article_3150</t>
  </si>
  <si>
    <t xml:space="preserve">Article_3153</t>
  </si>
  <si>
    <t xml:space="preserve">Article_3154</t>
  </si>
  <si>
    <t xml:space="preserve">Article_3158</t>
  </si>
  <si>
    <t xml:space="preserve">Article_3159</t>
  </si>
  <si>
    <t xml:space="preserve">Article_3160</t>
  </si>
  <si>
    <t xml:space="preserve">Article_3163</t>
  </si>
  <si>
    <t xml:space="preserve">Article_3164</t>
  </si>
  <si>
    <t xml:space="preserve">Article_3165</t>
  </si>
  <si>
    <t xml:space="preserve">Article_3168</t>
  </si>
  <si>
    <t xml:space="preserve">Article_3169</t>
  </si>
  <si>
    <t xml:space="preserve">Article_3170</t>
  </si>
  <si>
    <t xml:space="preserve">Article_3171</t>
  </si>
  <si>
    <t xml:space="preserve">Article_3172</t>
  </si>
  <si>
    <t xml:space="preserve">Article_3173</t>
  </si>
  <si>
    <t xml:space="preserve">Article_3174</t>
  </si>
  <si>
    <t xml:space="preserve">Article_3175</t>
  </si>
  <si>
    <t xml:space="preserve">Article_3176</t>
  </si>
  <si>
    <t xml:space="preserve">Article_3178</t>
  </si>
  <si>
    <t xml:space="preserve">Article_3179</t>
  </si>
  <si>
    <t xml:space="preserve">Article_3180</t>
  </si>
  <si>
    <t xml:space="preserve">Article_3181</t>
  </si>
  <si>
    <t xml:space="preserve">Article_3182</t>
  </si>
  <si>
    <t xml:space="preserve">Article_3183</t>
  </si>
  <si>
    <t xml:space="preserve">Article_3184</t>
  </si>
  <si>
    <t xml:space="preserve">Article_3185</t>
  </si>
  <si>
    <t xml:space="preserve">Article_3187</t>
  </si>
  <si>
    <t xml:space="preserve">Article_3188</t>
  </si>
  <si>
    <t xml:space="preserve">Article_3189</t>
  </si>
  <si>
    <t xml:space="preserve">Article_3190</t>
  </si>
  <si>
    <t xml:space="preserve">Article_3191</t>
  </si>
  <si>
    <t xml:space="preserve">Article_3192</t>
  </si>
  <si>
    <t xml:space="preserve">Article_3193</t>
  </si>
  <si>
    <t xml:space="preserve">Article_3196</t>
  </si>
  <si>
    <t xml:space="preserve">Article_3197</t>
  </si>
  <si>
    <t xml:space="preserve">Article_3198</t>
  </si>
  <si>
    <t xml:space="preserve">Article_3200</t>
  </si>
  <si>
    <t xml:space="preserve">Article_3201</t>
  </si>
  <si>
    <t xml:space="preserve">Article_3202</t>
  </si>
  <si>
    <t xml:space="preserve">Article_3204</t>
  </si>
  <si>
    <t xml:space="preserve">Article_3205</t>
  </si>
  <si>
    <t xml:space="preserve">Article_3206</t>
  </si>
  <si>
    <t xml:space="preserve">Article_3207</t>
  </si>
  <si>
    <t xml:space="preserve">Article_3208</t>
  </si>
  <si>
    <t xml:space="preserve">Article_3209</t>
  </si>
  <si>
    <t xml:space="preserve">Article_3211</t>
  </si>
  <si>
    <t xml:space="preserve">Article_3212</t>
  </si>
  <si>
    <t xml:space="preserve">Article_3214</t>
  </si>
  <si>
    <t xml:space="preserve">Article_3215</t>
  </si>
  <si>
    <t xml:space="preserve">Article_3216</t>
  </si>
  <si>
    <t xml:space="preserve">Article_3220</t>
  </si>
  <si>
    <t xml:space="preserve">Article_3221</t>
  </si>
  <si>
    <t xml:space="preserve">Article_3222</t>
  </si>
  <si>
    <t xml:space="preserve">Article_3224</t>
  </si>
  <si>
    <t xml:space="preserve">Article_3225</t>
  </si>
  <si>
    <t xml:space="preserve">Article_3227</t>
  </si>
  <si>
    <t xml:space="preserve">Article_3228</t>
  </si>
  <si>
    <t xml:space="preserve">Article_3229</t>
  </si>
  <si>
    <t xml:space="preserve">Article_3230</t>
  </si>
  <si>
    <t xml:space="preserve">Article_3232</t>
  </si>
  <si>
    <t xml:space="preserve">Article_3234</t>
  </si>
  <si>
    <t xml:space="preserve">Article_3235</t>
  </si>
  <si>
    <t xml:space="preserve">Article_3236</t>
  </si>
  <si>
    <t xml:space="preserve">Article_3238</t>
  </si>
  <si>
    <t xml:space="preserve">Article_3240</t>
  </si>
  <si>
    <t xml:space="preserve">Article_3241</t>
  </si>
  <si>
    <t xml:space="preserve">Article_3242</t>
  </si>
  <si>
    <t xml:space="preserve">Article_3243</t>
  </si>
  <si>
    <t xml:space="preserve">Article_3244</t>
  </si>
  <si>
    <t xml:space="preserve">Article_3245</t>
  </si>
  <si>
    <t xml:space="preserve">Article_3247</t>
  </si>
  <si>
    <t xml:space="preserve">Article_3248</t>
  </si>
  <si>
    <t xml:space="preserve">Article_3250</t>
  </si>
  <si>
    <t xml:space="preserve">Article_3251</t>
  </si>
  <si>
    <t xml:space="preserve">Article_3252</t>
  </si>
  <si>
    <t xml:space="preserve">Article_3253</t>
  </si>
  <si>
    <t xml:space="preserve">Article_3257</t>
  </si>
  <si>
    <t xml:space="preserve">Article_3258</t>
  </si>
  <si>
    <t xml:space="preserve">Article_3259</t>
  </si>
  <si>
    <t xml:space="preserve">Article_3260</t>
  </si>
  <si>
    <t xml:space="preserve">Article_3261</t>
  </si>
  <si>
    <t xml:space="preserve">Article_3262</t>
  </si>
  <si>
    <t xml:space="preserve">Article_3265</t>
  </si>
  <si>
    <t xml:space="preserve">Article_3267</t>
  </si>
  <si>
    <t xml:space="preserve">Article_3269</t>
  </si>
  <si>
    <t xml:space="preserve">Article_3270</t>
  </si>
  <si>
    <t xml:space="preserve">Article_3271</t>
  </si>
  <si>
    <t xml:space="preserve">Article_3272</t>
  </si>
  <si>
    <t xml:space="preserve">Article_3273</t>
  </si>
  <si>
    <t xml:space="preserve">Article_3274</t>
  </si>
  <si>
    <t xml:space="preserve">Article_3276</t>
  </si>
  <si>
    <t xml:space="preserve">Article_3277</t>
  </si>
  <si>
    <t xml:space="preserve">Article_3278</t>
  </si>
  <si>
    <t xml:space="preserve">Article_3279</t>
  </si>
  <si>
    <t xml:space="preserve">Article_3280</t>
  </si>
  <si>
    <t xml:space="preserve">Article_3281</t>
  </si>
  <si>
    <t xml:space="preserve">Article_3282</t>
  </si>
  <si>
    <t xml:space="preserve">Article_3283</t>
  </si>
  <si>
    <t xml:space="preserve">Article_3284</t>
  </si>
  <si>
    <t xml:space="preserve">Article_3287</t>
  </si>
  <si>
    <t xml:space="preserve">Article_3289</t>
  </si>
  <si>
    <t xml:space="preserve">Article_3290</t>
  </si>
  <si>
    <t xml:space="preserve">Article_3291</t>
  </si>
  <si>
    <t xml:space="preserve">Article_3292</t>
  </si>
  <si>
    <t xml:space="preserve">Article_3295</t>
  </si>
  <si>
    <t xml:space="preserve">Article_3296</t>
  </si>
  <si>
    <t xml:space="preserve">Article_3297</t>
  </si>
  <si>
    <t xml:space="preserve">Article_3298</t>
  </si>
  <si>
    <t xml:space="preserve">Article_3299</t>
  </si>
  <si>
    <t xml:space="preserve">Article_3300</t>
  </si>
  <si>
    <t xml:space="preserve">Article_3301</t>
  </si>
  <si>
    <t xml:space="preserve">Article_3303</t>
  </si>
  <si>
    <t xml:space="preserve">Article_3304</t>
  </si>
  <si>
    <t xml:space="preserve">Article_3305</t>
  </si>
  <si>
    <t xml:space="preserve">Article_3307</t>
  </si>
  <si>
    <t xml:space="preserve">Article_3308</t>
  </si>
  <si>
    <t xml:space="preserve">Article_3309</t>
  </si>
  <si>
    <t xml:space="preserve">Article_3310</t>
  </si>
  <si>
    <t xml:space="preserve">Article_3311</t>
  </si>
  <si>
    <t xml:space="preserve">Article_3312</t>
  </si>
  <si>
    <t xml:space="preserve">Article_3315</t>
  </si>
  <si>
    <t xml:space="preserve">Article_3317</t>
  </si>
  <si>
    <t xml:space="preserve">Article_3318</t>
  </si>
  <si>
    <t xml:space="preserve">Article_3319</t>
  </si>
  <si>
    <t xml:space="preserve">Article_3322</t>
  </si>
  <si>
    <t xml:space="preserve">Article_3323</t>
  </si>
  <si>
    <t xml:space="preserve">Article_3324</t>
  </si>
  <si>
    <t xml:space="preserve">Article_3325</t>
  </si>
  <si>
    <t xml:space="preserve">Article_3327</t>
  </si>
  <si>
    <t xml:space="preserve">Article_3329</t>
  </si>
  <si>
    <t xml:space="preserve">Article_3332</t>
  </si>
  <si>
    <t xml:space="preserve">Article_3333</t>
  </si>
  <si>
    <t xml:space="preserve">Article_3334</t>
  </si>
  <si>
    <t xml:space="preserve">Article_3335</t>
  </si>
  <si>
    <t xml:space="preserve">Article_3336</t>
  </si>
  <si>
    <t xml:space="preserve">Article_3337</t>
  </si>
  <si>
    <t xml:space="preserve">Article_3338</t>
  </si>
  <si>
    <t xml:space="preserve">Article_3340</t>
  </si>
  <si>
    <t xml:space="preserve">Article_3341</t>
  </si>
  <si>
    <t xml:space="preserve">Article_3344</t>
  </si>
  <si>
    <t xml:space="preserve">Article_3346</t>
  </si>
  <si>
    <t xml:space="preserve">Article_3347</t>
  </si>
  <si>
    <t xml:space="preserve">Article_3349</t>
  </si>
  <si>
    <t xml:space="preserve">Article_3351</t>
  </si>
  <si>
    <t xml:space="preserve">Article_3352</t>
  </si>
  <si>
    <t xml:space="preserve">Article_3353</t>
  </si>
  <si>
    <t xml:space="preserve">Article_3356</t>
  </si>
  <si>
    <t xml:space="preserve">Article_3357</t>
  </si>
  <si>
    <t xml:space="preserve">Article_3358</t>
  </si>
  <si>
    <t xml:space="preserve">Article_3359</t>
  </si>
  <si>
    <t xml:space="preserve">Article_3361</t>
  </si>
  <si>
    <t xml:space="preserve">Article_3363</t>
  </si>
  <si>
    <t xml:space="preserve">Article_3364</t>
  </si>
  <si>
    <t xml:space="preserve">Article_3366</t>
  </si>
  <si>
    <t xml:space="preserve">Article_3367</t>
  </si>
  <si>
    <t xml:space="preserve">Article_3368</t>
  </si>
  <si>
    <t xml:space="preserve">Article_3369</t>
  </si>
  <si>
    <t xml:space="preserve">Article_3370</t>
  </si>
  <si>
    <t xml:space="preserve">Article_3371</t>
  </si>
  <si>
    <t xml:space="preserve">Article_3373</t>
  </si>
  <si>
    <t xml:space="preserve">Article_3374</t>
  </si>
  <si>
    <t xml:space="preserve">Article_3377</t>
  </si>
  <si>
    <t xml:space="preserve">Article_3378</t>
  </si>
  <si>
    <t xml:space="preserve">Article_3380</t>
  </si>
  <si>
    <t xml:space="preserve">Article_3381</t>
  </si>
  <si>
    <t xml:space="preserve">Article_3382</t>
  </si>
  <si>
    <t xml:space="preserve">Article_3384</t>
  </si>
  <si>
    <t xml:space="preserve">Article_3385</t>
  </si>
  <si>
    <t xml:space="preserve">Article_3387</t>
  </si>
  <si>
    <t xml:space="preserve">Article_3388</t>
  </si>
  <si>
    <t xml:space="preserve">Article_3389</t>
  </si>
  <si>
    <t xml:space="preserve">Article_3391</t>
  </si>
  <si>
    <t xml:space="preserve">Article_3392</t>
  </si>
  <si>
    <t xml:space="preserve">Article_3394</t>
  </si>
  <si>
    <t xml:space="preserve">Article_3395</t>
  </si>
  <si>
    <t xml:space="preserve">Article_3396</t>
  </si>
  <si>
    <t xml:space="preserve">Article_3398</t>
  </si>
  <si>
    <t xml:space="preserve">Article_3400</t>
  </si>
  <si>
    <t xml:space="preserve">Article_3401</t>
  </si>
  <si>
    <t xml:space="preserve">Article_3402</t>
  </si>
  <si>
    <t xml:space="preserve">Article_3403</t>
  </si>
  <si>
    <t xml:space="preserve">Article_3407</t>
  </si>
  <si>
    <t xml:space="preserve">Article_3408</t>
  </si>
  <si>
    <t xml:space="preserve">Article_3410</t>
  </si>
  <si>
    <t xml:space="preserve">Article_3412</t>
  </si>
  <si>
    <t xml:space="preserve">Article_3415</t>
  </si>
  <si>
    <t xml:space="preserve">Article_3416</t>
  </si>
  <si>
    <t xml:space="preserve">Article_3417</t>
  </si>
  <si>
    <t xml:space="preserve">Article_3418</t>
  </si>
  <si>
    <t xml:space="preserve">Article_3420</t>
  </si>
  <si>
    <t xml:space="preserve">Article_3422</t>
  </si>
  <si>
    <t xml:space="preserve">Article_3423</t>
  </si>
  <si>
    <t xml:space="preserve">Article_3424</t>
  </si>
  <si>
    <t xml:space="preserve">Article_3425</t>
  </si>
  <si>
    <t xml:space="preserve">Article_3427</t>
  </si>
  <si>
    <t xml:space="preserve">Article_3428</t>
  </si>
  <si>
    <t xml:space="preserve">Article_3430</t>
  </si>
  <si>
    <t xml:space="preserve">Article_3431</t>
  </si>
  <si>
    <t xml:space="preserve">Article_3432</t>
  </si>
  <si>
    <t xml:space="preserve">Article_3433</t>
  </si>
  <si>
    <t xml:space="preserve">Article_3436</t>
  </si>
  <si>
    <t xml:space="preserve">Article_3437</t>
  </si>
  <si>
    <t xml:space="preserve">Article_3439</t>
  </si>
  <si>
    <t xml:space="preserve">Article_3443</t>
  </si>
  <si>
    <t xml:space="preserve">Article_3444</t>
  </si>
  <si>
    <t xml:space="preserve">Article_3446</t>
  </si>
  <si>
    <t xml:space="preserve">Article_3447</t>
  </si>
  <si>
    <t xml:space="preserve">Article_3449</t>
  </si>
  <si>
    <t xml:space="preserve">Article_3451</t>
  </si>
  <si>
    <t xml:space="preserve">Article_3452</t>
  </si>
  <si>
    <t xml:space="preserve">Article_3454</t>
  </si>
  <si>
    <t xml:space="preserve">Article_3455</t>
  </si>
  <si>
    <t xml:space="preserve">Article_3456</t>
  </si>
  <si>
    <t xml:space="preserve">Article_3457</t>
  </si>
  <si>
    <t xml:space="preserve">Article_3458</t>
  </si>
  <si>
    <t xml:space="preserve">Article_3461</t>
  </si>
  <si>
    <t xml:space="preserve">Article_3462</t>
  </si>
  <si>
    <t xml:space="preserve">Article_3464</t>
  </si>
  <si>
    <t xml:space="preserve">Article_3465</t>
  </si>
  <si>
    <t xml:space="preserve">Article_3466</t>
  </si>
  <si>
    <t xml:space="preserve">Article_3467</t>
  </si>
  <si>
    <t xml:space="preserve">Article_3469</t>
  </si>
  <si>
    <t xml:space="preserve">Article_3470</t>
  </si>
  <si>
    <t xml:space="preserve">Article_3471</t>
  </si>
  <si>
    <t xml:space="preserve">Article_3473</t>
  </si>
  <si>
    <t xml:space="preserve">Article_3474</t>
  </si>
  <si>
    <t xml:space="preserve">Article_3475</t>
  </si>
  <si>
    <t xml:space="preserve">Article_3476</t>
  </si>
  <si>
    <t xml:space="preserve">Article_3477</t>
  </si>
  <si>
    <t xml:space="preserve">Article_3478</t>
  </si>
  <si>
    <t xml:space="preserve">Article_3483</t>
  </si>
  <si>
    <t xml:space="preserve">Article_3484</t>
  </si>
  <si>
    <t xml:space="preserve">Article_3485</t>
  </si>
  <si>
    <t xml:space="preserve">Article_3486</t>
  </si>
  <si>
    <t xml:space="preserve">Article_3488</t>
  </si>
  <si>
    <t xml:space="preserve">Article_3489</t>
  </si>
  <si>
    <t xml:space="preserve">Article_3490</t>
  </si>
  <si>
    <t xml:space="preserve">Article_3491</t>
  </si>
  <si>
    <t xml:space="preserve">Article_3492</t>
  </si>
  <si>
    <t xml:space="preserve">Article_3493</t>
  </si>
  <si>
    <t xml:space="preserve">Article_3494</t>
  </si>
  <si>
    <t xml:space="preserve">Article_3495</t>
  </si>
  <si>
    <t xml:space="preserve">Article_3496</t>
  </si>
  <si>
    <t xml:space="preserve">Article_3497</t>
  </si>
  <si>
    <t xml:space="preserve">Article_3499</t>
  </si>
  <si>
    <t xml:space="preserve">Article_3500</t>
  </si>
  <si>
    <t xml:space="preserve">Article_3501</t>
  </si>
  <si>
    <t xml:space="preserve">Article_3502</t>
  </si>
  <si>
    <t xml:space="preserve">Article_3504</t>
  </si>
  <si>
    <t xml:space="preserve">Article_3507</t>
  </si>
  <si>
    <t xml:space="preserve">Article_3508</t>
  </si>
  <si>
    <t xml:space="preserve">Article_3509</t>
  </si>
  <si>
    <t xml:space="preserve">Article_3510</t>
  </si>
  <si>
    <t xml:space="preserve">Article_3511</t>
  </si>
  <si>
    <t xml:space="preserve">Article_3514</t>
  </si>
  <si>
    <t xml:space="preserve">Article_3515</t>
  </si>
  <si>
    <t xml:space="preserve">Article_3516</t>
  </si>
  <si>
    <t xml:space="preserve">Article_3517</t>
  </si>
  <si>
    <t xml:space="preserve">Article_3518</t>
  </si>
  <si>
    <t xml:space="preserve">Article_3521</t>
  </si>
  <si>
    <t xml:space="preserve">Article_3522</t>
  </si>
  <si>
    <t xml:space="preserve">Article_3523</t>
  </si>
  <si>
    <t xml:space="preserve">Article_3525</t>
  </si>
  <si>
    <t xml:space="preserve">Article_3527</t>
  </si>
  <si>
    <t xml:space="preserve">Article_3528</t>
  </si>
  <si>
    <t xml:space="preserve">Article_3530</t>
  </si>
  <si>
    <t xml:space="preserve">Article_3531</t>
  </si>
  <si>
    <t xml:space="preserve">Article_3532</t>
  </si>
  <si>
    <t xml:space="preserve">Article_3534</t>
  </si>
  <si>
    <t xml:space="preserve">Article_3535</t>
  </si>
  <si>
    <t xml:space="preserve">Article_3536</t>
  </si>
  <si>
    <t xml:space="preserve">Article_3537</t>
  </si>
  <si>
    <t xml:space="preserve">Article_3538</t>
  </si>
  <si>
    <t xml:space="preserve">Article_3539</t>
  </si>
  <si>
    <t xml:space="preserve">Article_3540</t>
  </si>
  <si>
    <t xml:space="preserve">Article_3541</t>
  </si>
  <si>
    <t xml:space="preserve">Article_3542</t>
  </si>
  <si>
    <t xml:space="preserve">Article_3543</t>
  </si>
  <si>
    <t xml:space="preserve">Article_3544</t>
  </si>
  <si>
    <t xml:space="preserve">Article_3546</t>
  </si>
  <si>
    <t xml:space="preserve">Article_3547</t>
  </si>
  <si>
    <t xml:space="preserve">Article_3548</t>
  </si>
  <si>
    <t xml:space="preserve">Article_3550</t>
  </si>
  <si>
    <t xml:space="preserve">Article_3551</t>
  </si>
  <si>
    <t xml:space="preserve">Article_3552</t>
  </si>
  <si>
    <t xml:space="preserve">Article_3554</t>
  </si>
  <si>
    <t xml:space="preserve">Article_3555</t>
  </si>
  <si>
    <t xml:space="preserve">Article_3556</t>
  </si>
  <si>
    <t xml:space="preserve">Article_3557</t>
  </si>
  <si>
    <t xml:space="preserve">Article_3558</t>
  </si>
  <si>
    <t xml:space="preserve">Article_3560</t>
  </si>
  <si>
    <t xml:space="preserve">Article_3564</t>
  </si>
  <si>
    <t xml:space="preserve">Article_3565</t>
  </si>
  <si>
    <t xml:space="preserve">Article_3566</t>
  </si>
  <si>
    <t xml:space="preserve">Article_3567</t>
  </si>
  <si>
    <t xml:space="preserve">Article_3569</t>
  </si>
  <si>
    <t xml:space="preserve">Article_3571</t>
  </si>
  <si>
    <t xml:space="preserve">Article_3572</t>
  </si>
  <si>
    <t xml:space="preserve">Article_3573</t>
  </si>
  <si>
    <t xml:space="preserve">Article_3577</t>
  </si>
  <si>
    <t xml:space="preserve">Article_3578</t>
  </si>
  <si>
    <t xml:space="preserve">Article_3579</t>
  </si>
  <si>
    <t xml:space="preserve">Article_3580</t>
  </si>
  <si>
    <t xml:space="preserve">Article_3581</t>
  </si>
  <si>
    <t xml:space="preserve">Article_3582</t>
  </si>
  <si>
    <t xml:space="preserve">Article_3585</t>
  </si>
  <si>
    <t xml:space="preserve">Article_3587</t>
  </si>
  <si>
    <t xml:space="preserve">Article_3588</t>
  </si>
  <si>
    <t xml:space="preserve">Article_3589</t>
  </si>
  <si>
    <t xml:space="preserve">Article_3590</t>
  </si>
  <si>
    <t xml:space="preserve">Article_3593</t>
  </si>
  <si>
    <t xml:space="preserve">Article_3594</t>
  </si>
  <si>
    <t xml:space="preserve">Article_3595</t>
  </si>
  <si>
    <t xml:space="preserve">Article_3596</t>
  </si>
  <si>
    <t xml:space="preserve">Article_3597</t>
  </si>
  <si>
    <t xml:space="preserve">Article_3599</t>
  </si>
  <si>
    <t xml:space="preserve">Article_3603</t>
  </si>
  <si>
    <t xml:space="preserve">Article_3605</t>
  </si>
  <si>
    <t xml:space="preserve">Article_3606</t>
  </si>
  <si>
    <t xml:space="preserve">Article_3607</t>
  </si>
  <si>
    <t xml:space="preserve">Article_3608</t>
  </si>
  <si>
    <t xml:space="preserve">Article_3609</t>
  </si>
  <si>
    <t xml:space="preserve">Article_3611</t>
  </si>
  <si>
    <t xml:space="preserve">Article_3612</t>
  </si>
  <si>
    <t xml:space="preserve">Article_3613</t>
  </si>
  <si>
    <t xml:space="preserve">Article_3614</t>
  </si>
  <si>
    <t xml:space="preserve">Article_3616</t>
  </si>
  <si>
    <t xml:space="preserve">Article_3617</t>
  </si>
  <si>
    <t xml:space="preserve">Article_3618</t>
  </si>
  <si>
    <t xml:space="preserve">Article_3619</t>
  </si>
  <si>
    <t xml:space="preserve">Article_3621</t>
  </si>
  <si>
    <t xml:space="preserve">Article_3622</t>
  </si>
  <si>
    <t xml:space="preserve">Article_3623</t>
  </si>
  <si>
    <t xml:space="preserve">Article_3624</t>
  </si>
  <si>
    <t xml:space="preserve">Article_3625</t>
  </si>
  <si>
    <t xml:space="preserve">Article_3626</t>
  </si>
  <si>
    <t xml:space="preserve">Article_3627</t>
  </si>
  <si>
    <t xml:space="preserve">Article_3629</t>
  </si>
  <si>
    <t xml:space="preserve">Article_3630</t>
  </si>
  <si>
    <t xml:space="preserve">Article_3631</t>
  </si>
  <si>
    <t xml:space="preserve">Article_3632</t>
  </si>
  <si>
    <t xml:space="preserve">Article_3633</t>
  </si>
  <si>
    <t xml:space="preserve">Article_3634</t>
  </si>
  <si>
    <t xml:space="preserve">Article_3635</t>
  </si>
  <si>
    <t xml:space="preserve">Article_3637</t>
  </si>
  <si>
    <t xml:space="preserve">Article_3638</t>
  </si>
  <si>
    <t xml:space="preserve">Article_3639</t>
  </si>
  <si>
    <t xml:space="preserve">Article_3640</t>
  </si>
  <si>
    <t xml:space="preserve">Article_3642</t>
  </si>
  <si>
    <t xml:space="preserve">Article_3643</t>
  </si>
  <si>
    <t xml:space="preserve">Article_3644</t>
  </si>
  <si>
    <t xml:space="preserve">Article_3645</t>
  </si>
  <si>
    <t xml:space="preserve">Article_3646</t>
  </si>
  <si>
    <t xml:space="preserve">Article_3648</t>
  </si>
  <si>
    <t xml:space="preserve">Article_3651</t>
  </si>
  <si>
    <t xml:space="preserve">Article_3652</t>
  </si>
  <si>
    <t xml:space="preserve">Article_3654</t>
  </si>
  <si>
    <t xml:space="preserve">Article_3655</t>
  </si>
  <si>
    <t xml:space="preserve">Article_3656</t>
  </si>
  <si>
    <t xml:space="preserve">Article_3658</t>
  </si>
  <si>
    <t xml:space="preserve">Article_3660</t>
  </si>
  <si>
    <t xml:space="preserve">Article_3661</t>
  </si>
  <si>
    <t xml:space="preserve">Article_3662</t>
  </si>
  <si>
    <t xml:space="preserve">Article_3663</t>
  </si>
  <si>
    <t xml:space="preserve">Article_3665</t>
  </si>
  <si>
    <t xml:space="preserve">Article_3667</t>
  </si>
  <si>
    <t xml:space="preserve">Article_3668</t>
  </si>
  <si>
    <t xml:space="preserve">Article_3669</t>
  </si>
  <si>
    <t xml:space="preserve">Article_3671</t>
  </si>
  <si>
    <t xml:space="preserve">Article_3673</t>
  </si>
  <si>
    <t xml:space="preserve">Article_3675</t>
  </si>
  <si>
    <t xml:space="preserve">Article_3676</t>
  </si>
  <si>
    <t xml:space="preserve">Article_3677</t>
  </si>
  <si>
    <t xml:space="preserve">Article_3679</t>
  </si>
  <si>
    <t xml:space="preserve">Article_3681</t>
  </si>
  <si>
    <t xml:space="preserve">Article_3683</t>
  </si>
  <si>
    <t xml:space="preserve">Article_3684</t>
  </si>
  <si>
    <t xml:space="preserve">Article_3685</t>
  </si>
  <si>
    <t xml:space="preserve">Article_3686</t>
  </si>
  <si>
    <t xml:space="preserve">Article_3688</t>
  </si>
  <si>
    <t xml:space="preserve">Article_3689</t>
  </si>
  <si>
    <t xml:space="preserve">Article_3690</t>
  </si>
  <si>
    <t xml:space="preserve">Article_3691</t>
  </si>
  <si>
    <t xml:space="preserve">Article_3694</t>
  </si>
  <si>
    <t xml:space="preserve">Article_3696</t>
  </si>
  <si>
    <t xml:space="preserve">Article_3697</t>
  </si>
  <si>
    <t xml:space="preserve">Article_3698</t>
  </si>
  <si>
    <t xml:space="preserve">Article_3699</t>
  </si>
  <si>
    <t xml:space="preserve">Article_3700</t>
  </si>
  <si>
    <t xml:space="preserve">Article_3701</t>
  </si>
  <si>
    <t xml:space="preserve">Article_3702</t>
  </si>
  <si>
    <t xml:space="preserve">Article_3704</t>
  </si>
  <si>
    <t xml:space="preserve">Article_3705</t>
  </si>
  <si>
    <t xml:space="preserve">Article_3706</t>
  </si>
  <si>
    <t xml:space="preserve">Article_3707</t>
  </si>
  <si>
    <t xml:space="preserve">Article_3708</t>
  </si>
  <si>
    <t xml:space="preserve">Article_3710</t>
  </si>
  <si>
    <t xml:space="preserve">Article_3711</t>
  </si>
  <si>
    <t xml:space="preserve">Article_3712</t>
  </si>
  <si>
    <t xml:space="preserve">Article_3713</t>
  </si>
  <si>
    <t xml:space="preserve">Article_3714</t>
  </si>
  <si>
    <t xml:space="preserve">Article_3715</t>
  </si>
  <si>
    <t xml:space="preserve">Article_3716</t>
  </si>
  <si>
    <t xml:space="preserve">Article_3717</t>
  </si>
  <si>
    <t xml:space="preserve">Article_3718</t>
  </si>
  <si>
    <t xml:space="preserve">Article_3719</t>
  </si>
  <si>
    <t xml:space="preserve">Article_3720</t>
  </si>
  <si>
    <t xml:space="preserve">Article_3721</t>
  </si>
  <si>
    <t xml:space="preserve">Article_3722</t>
  </si>
  <si>
    <t xml:space="preserve">Article_3723</t>
  </si>
  <si>
    <t xml:space="preserve">Article_3724</t>
  </si>
  <si>
    <t xml:space="preserve">Article_3725</t>
  </si>
  <si>
    <t xml:space="preserve">Article_3726</t>
  </si>
  <si>
    <t xml:space="preserve">Article_3727</t>
  </si>
  <si>
    <t xml:space="preserve">Article_3728</t>
  </si>
  <si>
    <t xml:space="preserve">Article_3729</t>
  </si>
  <si>
    <t xml:space="preserve">Article_3730</t>
  </si>
  <si>
    <t xml:space="preserve">Article_3731</t>
  </si>
  <si>
    <t xml:space="preserve">Article_3732</t>
  </si>
  <si>
    <t xml:space="preserve">Article_3733</t>
  </si>
  <si>
    <t xml:space="preserve">Article_3734</t>
  </si>
  <si>
    <t xml:space="preserve">Article_3735</t>
  </si>
  <si>
    <t xml:space="preserve">Article_3736</t>
  </si>
  <si>
    <t xml:space="preserve">Article_3737</t>
  </si>
  <si>
    <t xml:space="preserve">Article_3738</t>
  </si>
  <si>
    <t xml:space="preserve">Article_3739</t>
  </si>
  <si>
    <t xml:space="preserve">Article_3741</t>
  </si>
  <si>
    <t xml:space="preserve">Article_3742</t>
  </si>
  <si>
    <t xml:space="preserve">Article_3745</t>
  </si>
  <si>
    <t xml:space="preserve">Article_3746</t>
  </si>
  <si>
    <t xml:space="preserve">Article_3747</t>
  </si>
  <si>
    <t xml:space="preserve">Article_3748</t>
  </si>
  <si>
    <t xml:space="preserve">Article_3749</t>
  </si>
  <si>
    <t xml:space="preserve">Article_3750</t>
  </si>
  <si>
    <t xml:space="preserve">Article_3751</t>
  </si>
  <si>
    <t xml:space="preserve">Article_3753</t>
  </si>
  <si>
    <t xml:space="preserve">Article_3755</t>
  </si>
  <si>
    <t xml:space="preserve">Article_3756</t>
  </si>
  <si>
    <t xml:space="preserve">Article_3757</t>
  </si>
  <si>
    <t xml:space="preserve">Article_3758</t>
  </si>
  <si>
    <t xml:space="preserve">Article_3760</t>
  </si>
  <si>
    <t xml:space="preserve">Article_3761</t>
  </si>
  <si>
    <t xml:space="preserve">Article_3762</t>
  </si>
  <si>
    <t xml:space="preserve">Article_3765</t>
  </si>
  <si>
    <t xml:space="preserve">Article_3766</t>
  </si>
  <si>
    <t xml:space="preserve">Article_3767</t>
  </si>
  <si>
    <t xml:space="preserve">Article_3768</t>
  </si>
  <si>
    <t xml:space="preserve">Article_3770</t>
  </si>
  <si>
    <t xml:space="preserve">Article_3771</t>
  </si>
  <si>
    <t xml:space="preserve">Article_3774</t>
  </si>
  <si>
    <t xml:space="preserve">Article_3776</t>
  </si>
  <si>
    <t xml:space="preserve">Article_3777</t>
  </si>
  <si>
    <t xml:space="preserve">Article_3779</t>
  </si>
  <si>
    <t xml:space="preserve">Article_3781</t>
  </si>
  <si>
    <t xml:space="preserve">Article_3782</t>
  </si>
  <si>
    <t xml:space="preserve">Article_3783</t>
  </si>
  <si>
    <t xml:space="preserve">Article_3784</t>
  </si>
  <si>
    <t xml:space="preserve">Article_3785</t>
  </si>
  <si>
    <t xml:space="preserve">Article_3786</t>
  </si>
  <si>
    <t xml:space="preserve">Article_3787</t>
  </si>
  <si>
    <t xml:space="preserve">Article_3789</t>
  </si>
  <si>
    <t xml:space="preserve">Article_3790</t>
  </si>
  <si>
    <t xml:space="preserve">Article_3791</t>
  </si>
  <si>
    <t xml:space="preserve">Article_3792</t>
  </si>
  <si>
    <t xml:space="preserve">Article_3793</t>
  </si>
  <si>
    <t xml:space="preserve">Article_3794</t>
  </si>
  <si>
    <t xml:space="preserve">Article_3795</t>
  </si>
  <si>
    <t xml:space="preserve">Article_3796</t>
  </si>
  <si>
    <t xml:space="preserve">Article_3797</t>
  </si>
  <si>
    <t xml:space="preserve">Article_3799</t>
  </si>
  <si>
    <t xml:space="preserve">Article_3800</t>
  </si>
  <si>
    <t xml:space="preserve">Article_3802</t>
  </si>
  <si>
    <t xml:space="preserve">Article_3803</t>
  </si>
  <si>
    <t xml:space="preserve">Article_3804</t>
  </si>
  <si>
    <t xml:space="preserve">Article_3805</t>
  </si>
  <si>
    <t xml:space="preserve">Article_3806</t>
  </si>
  <si>
    <t xml:space="preserve">Article_3807</t>
  </si>
  <si>
    <t xml:space="preserve">Article_3808</t>
  </si>
  <si>
    <t xml:space="preserve">Article_3809</t>
  </si>
  <si>
    <t xml:space="preserve">Article_3810</t>
  </si>
  <si>
    <t xml:space="preserve">Article_3811</t>
  </si>
  <si>
    <t xml:space="preserve">Article_3812</t>
  </si>
  <si>
    <t xml:space="preserve">Article_3813</t>
  </si>
  <si>
    <t xml:space="preserve">Article_3815</t>
  </si>
  <si>
    <t xml:space="preserve">Article_3818</t>
  </si>
  <si>
    <t xml:space="preserve">Article_3819</t>
  </si>
  <si>
    <t xml:space="preserve">Article_3822</t>
  </si>
  <si>
    <t xml:space="preserve">Article_3825</t>
  </si>
  <si>
    <t xml:space="preserve">Article_3826</t>
  </si>
  <si>
    <t xml:space="preserve">Article_3831</t>
  </si>
  <si>
    <t xml:space="preserve">Article_3832</t>
  </si>
  <si>
    <t xml:space="preserve">Article_3834</t>
  </si>
  <si>
    <t xml:space="preserve">Article_3835</t>
  </si>
  <si>
    <t xml:space="preserve">Article_3837</t>
  </si>
  <si>
    <t xml:space="preserve">Article_3839</t>
  </si>
  <si>
    <t xml:space="preserve">Article_3840</t>
  </si>
  <si>
    <t xml:space="preserve">Article_3841</t>
  </si>
  <si>
    <t xml:space="preserve">Article_3844</t>
  </si>
  <si>
    <t xml:space="preserve">Article_3845</t>
  </si>
  <si>
    <t xml:space="preserve">Article_3846</t>
  </si>
  <si>
    <t xml:space="preserve">Article_3848</t>
  </si>
  <si>
    <t xml:space="preserve">Article_3850</t>
  </si>
  <si>
    <t xml:space="preserve">Article_3851</t>
  </si>
  <si>
    <t xml:space="preserve">Article_3852</t>
  </si>
  <si>
    <t xml:space="preserve">Article_3854</t>
  </si>
  <si>
    <t xml:space="preserve">Article_3855</t>
  </si>
  <si>
    <t xml:space="preserve">Article_3857</t>
  </si>
  <si>
    <t xml:space="preserve">Article_3858</t>
  </si>
  <si>
    <t xml:space="preserve">Article_3861</t>
  </si>
  <si>
    <t xml:space="preserve">Article_3863</t>
  </si>
  <si>
    <t xml:space="preserve">Article_3864</t>
  </si>
  <si>
    <t xml:space="preserve">Article_3865</t>
  </si>
  <si>
    <t xml:space="preserve">Article_3866</t>
  </si>
  <si>
    <t xml:space="preserve">Article_3868</t>
  </si>
  <si>
    <t xml:space="preserve">Article_3871</t>
  </si>
  <si>
    <t xml:space="preserve">Article_3872</t>
  </si>
  <si>
    <t xml:space="preserve">Article_3873</t>
  </si>
  <si>
    <t xml:space="preserve">Article_3874</t>
  </si>
  <si>
    <t xml:space="preserve">Article_3877</t>
  </si>
  <si>
    <t xml:space="preserve">Article_3879</t>
  </si>
  <si>
    <t xml:space="preserve">Article_3880</t>
  </si>
  <si>
    <t xml:space="preserve">Article_3881</t>
  </si>
  <si>
    <t xml:space="preserve">Article_3883</t>
  </si>
  <si>
    <t xml:space="preserve">Article_3884</t>
  </si>
  <si>
    <t xml:space="preserve">Article_3887</t>
  </si>
  <si>
    <t xml:space="preserve">Article_3889</t>
  </si>
  <si>
    <t xml:space="preserve">Article_3891</t>
  </si>
  <si>
    <t xml:space="preserve">Article_3892</t>
  </si>
  <si>
    <t xml:space="preserve">Article_3896</t>
  </si>
  <si>
    <t xml:space="preserve">Article_3897</t>
  </si>
  <si>
    <t xml:space="preserve">Article_3898</t>
  </si>
  <si>
    <t xml:space="preserve">Article_3899</t>
  </si>
  <si>
    <t xml:space="preserve">Article_3900</t>
  </si>
  <si>
    <t xml:space="preserve">Article_3904</t>
  </si>
  <si>
    <t xml:space="preserve">Article_3905</t>
  </si>
  <si>
    <t xml:space="preserve">Article_3906</t>
  </si>
  <si>
    <t xml:space="preserve">Article_3907</t>
  </si>
  <si>
    <t xml:space="preserve">Article_3911</t>
  </si>
  <si>
    <t xml:space="preserve">Article_3912</t>
  </si>
  <si>
    <t xml:space="preserve">Article_3914</t>
  </si>
  <si>
    <t xml:space="preserve">Article_3916</t>
  </si>
  <si>
    <t xml:space="preserve">Article_3917</t>
  </si>
  <si>
    <t xml:space="preserve">Article_3918</t>
  </si>
  <si>
    <t xml:space="preserve">Article_3919</t>
  </si>
  <si>
    <t xml:space="preserve">Article_3920</t>
  </si>
  <si>
    <t xml:space="preserve">Article_3921</t>
  </si>
  <si>
    <t xml:space="preserve">Article_3923</t>
  </si>
  <si>
    <t xml:space="preserve">Article_3926</t>
  </si>
  <si>
    <t xml:space="preserve">Article_3927</t>
  </si>
  <si>
    <t xml:space="preserve">Article_3929</t>
  </si>
  <si>
    <t xml:space="preserve">Article_3930</t>
  </si>
  <si>
    <t xml:space="preserve">Article_3932</t>
  </si>
  <si>
    <t xml:space="preserve">Article_3934</t>
  </si>
  <si>
    <t xml:space="preserve">Article_3935</t>
  </si>
  <si>
    <t xml:space="preserve">Article_3936</t>
  </si>
  <si>
    <t xml:space="preserve">Article_3937</t>
  </si>
  <si>
    <t xml:space="preserve">Article_3938</t>
  </si>
  <si>
    <t xml:space="preserve">Article_3939</t>
  </si>
  <si>
    <t xml:space="preserve">Article_3940</t>
  </si>
  <si>
    <t xml:space="preserve">Article_3941</t>
  </si>
  <si>
    <t xml:space="preserve">Article_3942</t>
  </si>
  <si>
    <t xml:space="preserve">Article_3943</t>
  </si>
  <si>
    <t xml:space="preserve">Article_3945</t>
  </si>
  <si>
    <t xml:space="preserve">Article_3946</t>
  </si>
  <si>
    <t xml:space="preserve">Article_3947</t>
  </si>
  <si>
    <t xml:space="preserve">Article_3948</t>
  </si>
  <si>
    <t xml:space="preserve">Article_3949</t>
  </si>
  <si>
    <t xml:space="preserve">Article_3951</t>
  </si>
  <si>
    <t xml:space="preserve">Article_3953</t>
  </si>
  <si>
    <t xml:space="preserve">Article_3955</t>
  </si>
  <si>
    <t xml:space="preserve">Article_3956</t>
  </si>
  <si>
    <t xml:space="preserve">Article_3957</t>
  </si>
  <si>
    <t xml:space="preserve">Article_3958</t>
  </si>
  <si>
    <t xml:space="preserve">Article_3959</t>
  </si>
  <si>
    <t xml:space="preserve">Article_3962</t>
  </si>
  <si>
    <t xml:space="preserve">Article_3963</t>
  </si>
  <si>
    <t xml:space="preserve">Article_3964</t>
  </si>
  <si>
    <t xml:space="preserve">Article_3965</t>
  </si>
  <si>
    <t xml:space="preserve">Article_3967</t>
  </si>
  <si>
    <t xml:space="preserve">Article_3968</t>
  </si>
  <si>
    <t xml:space="preserve">Article_3969</t>
  </si>
  <si>
    <t xml:space="preserve">Article_3970</t>
  </si>
  <si>
    <t xml:space="preserve">Article_3972</t>
  </si>
  <si>
    <t xml:space="preserve">Article_3973</t>
  </si>
  <si>
    <t xml:space="preserve">Article_3974</t>
  </si>
  <si>
    <t xml:space="preserve">Article_3977</t>
  </si>
  <si>
    <t xml:space="preserve">Article_3978</t>
  </si>
  <si>
    <t xml:space="preserve">Article_3979</t>
  </si>
  <si>
    <t xml:space="preserve">Article_3980</t>
  </si>
  <si>
    <t xml:space="preserve">Article_3981</t>
  </si>
  <si>
    <t xml:space="preserve">Article_3984</t>
  </si>
  <si>
    <t xml:space="preserve">Article_3985</t>
  </si>
  <si>
    <t xml:space="preserve">Article_3987</t>
  </si>
  <si>
    <t xml:space="preserve">Article_3988</t>
  </si>
  <si>
    <t xml:space="preserve">Article_3990</t>
  </si>
  <si>
    <t xml:space="preserve">Article_3991</t>
  </si>
  <si>
    <t xml:space="preserve">Article_3993</t>
  </si>
  <si>
    <t xml:space="preserve">Article_3995</t>
  </si>
  <si>
    <t xml:space="preserve">Article_3996</t>
  </si>
  <si>
    <t xml:space="preserve">Article_3998</t>
  </si>
  <si>
    <t xml:space="preserve">Article_3999</t>
  </si>
  <si>
    <t xml:space="preserve">Article_4001</t>
  </si>
  <si>
    <t xml:space="preserve">Article_4003</t>
  </si>
  <si>
    <t xml:space="preserve">Article_4005</t>
  </si>
  <si>
    <t xml:space="preserve">Article_4007</t>
  </si>
  <si>
    <t xml:space="preserve">Article_4008</t>
  </si>
  <si>
    <t xml:space="preserve">Article_4009</t>
  </si>
  <si>
    <t xml:space="preserve">Article_4010</t>
  </si>
  <si>
    <t xml:space="preserve">Article_4011</t>
  </si>
  <si>
    <t xml:space="preserve">Article_4012</t>
  </si>
  <si>
    <t xml:space="preserve">Article_4013</t>
  </si>
  <si>
    <t xml:space="preserve">Article_4014</t>
  </si>
  <si>
    <t xml:space="preserve">Article_4015</t>
  </si>
  <si>
    <t xml:space="preserve">Article_4016</t>
  </si>
  <si>
    <t xml:space="preserve">Article_4017</t>
  </si>
  <si>
    <t xml:space="preserve">Article_4019</t>
  </si>
  <si>
    <t xml:space="preserve">Article_4020</t>
  </si>
  <si>
    <t xml:space="preserve">Article_4021</t>
  </si>
  <si>
    <t xml:space="preserve">Article_4022</t>
  </si>
  <si>
    <t xml:space="preserve">Article_4025</t>
  </si>
  <si>
    <t xml:space="preserve">Article_4027</t>
  </si>
  <si>
    <t xml:space="preserve">Article_4029</t>
  </si>
  <si>
    <t xml:space="preserve">Article_4030</t>
  </si>
  <si>
    <t xml:space="preserve">Article_4031</t>
  </si>
  <si>
    <t xml:space="preserve">Article_4032</t>
  </si>
  <si>
    <t xml:space="preserve">Article_4033</t>
  </si>
  <si>
    <t xml:space="preserve">Article_4034</t>
  </si>
  <si>
    <t xml:space="preserve">Article_4035</t>
  </si>
  <si>
    <t xml:space="preserve">Article_4037</t>
  </si>
  <si>
    <t xml:space="preserve">Article_4039</t>
  </si>
  <si>
    <t xml:space="preserve">Article_4040</t>
  </si>
  <si>
    <t xml:space="preserve">Article_4041</t>
  </si>
  <si>
    <t xml:space="preserve">Article_4042</t>
  </si>
  <si>
    <t xml:space="preserve">Article_4043</t>
  </si>
  <si>
    <t xml:space="preserve">Article_4044</t>
  </si>
  <si>
    <t xml:space="preserve">Article_4047</t>
  </si>
  <si>
    <t xml:space="preserve">Article_4048</t>
  </si>
  <si>
    <t xml:space="preserve">Article_4052</t>
  </si>
  <si>
    <t xml:space="preserve">Article_4054</t>
  </si>
  <si>
    <t xml:space="preserve">Article_4056</t>
  </si>
  <si>
    <t xml:space="preserve">Article_4058</t>
  </si>
  <si>
    <t xml:space="preserve">Article_4059</t>
  </si>
  <si>
    <t xml:space="preserve">Article_4060</t>
  </si>
  <si>
    <t xml:space="preserve">Article_4061</t>
  </si>
  <si>
    <t xml:space="preserve">Article_4063</t>
  </si>
  <si>
    <t xml:space="preserve">Article_4064</t>
  </si>
  <si>
    <t xml:space="preserve">Article_4065</t>
  </si>
  <si>
    <t xml:space="preserve">Article_4066</t>
  </si>
  <si>
    <t xml:space="preserve">Article_4067</t>
  </si>
  <si>
    <t xml:space="preserve">Article_4068</t>
  </si>
  <si>
    <t xml:space="preserve">Article_4070</t>
  </si>
  <si>
    <t xml:space="preserve">Article_4071</t>
  </si>
  <si>
    <t xml:space="preserve">Article_4072</t>
  </si>
  <si>
    <t xml:space="preserve">Article_4073</t>
  </si>
  <si>
    <t xml:space="preserve">Article_4074</t>
  </si>
  <si>
    <t xml:space="preserve">Article_4075</t>
  </si>
  <si>
    <t xml:space="preserve">Article_4076</t>
  </si>
  <si>
    <t xml:space="preserve">Article_4077</t>
  </si>
  <si>
    <t xml:space="preserve">Article_4078</t>
  </si>
  <si>
    <t xml:space="preserve">Article_4079</t>
  </si>
  <si>
    <t xml:space="preserve">Article_4080</t>
  </si>
  <si>
    <t xml:space="preserve">Article_4081</t>
  </si>
  <si>
    <t xml:space="preserve">Article_4082</t>
  </si>
  <si>
    <t xml:space="preserve">Article_4083</t>
  </si>
  <si>
    <t xml:space="preserve">Article_4084</t>
  </si>
  <si>
    <t xml:space="preserve">Article_4085</t>
  </si>
  <si>
    <t xml:space="preserve">Article_4086</t>
  </si>
  <si>
    <t xml:space="preserve">Article_4089</t>
  </si>
  <si>
    <t xml:space="preserve">Article_4090</t>
  </si>
  <si>
    <t xml:space="preserve">Article_4091</t>
  </si>
  <si>
    <t xml:space="preserve">Article_4092</t>
  </si>
  <si>
    <t xml:space="preserve">Article_4093</t>
  </si>
  <si>
    <t xml:space="preserve">Article_4094</t>
  </si>
  <si>
    <t xml:space="preserve">Article_4095</t>
  </si>
  <si>
    <t xml:space="preserve">Article_4096</t>
  </si>
  <si>
    <t xml:space="preserve">Article_4097</t>
  </si>
  <si>
    <t xml:space="preserve">Article_4098</t>
  </si>
  <si>
    <t xml:space="preserve">Article_4099</t>
  </si>
  <si>
    <t xml:space="preserve">Article_4101</t>
  </si>
  <si>
    <t xml:space="preserve">Article_4102</t>
  </si>
  <si>
    <t xml:space="preserve">Article_4103</t>
  </si>
  <si>
    <t xml:space="preserve">Article_4104</t>
  </si>
  <si>
    <t xml:space="preserve">Article_4106</t>
  </si>
  <si>
    <t xml:space="preserve">Article_4108</t>
  </si>
  <si>
    <t xml:space="preserve">Article_4109</t>
  </si>
  <si>
    <t xml:space="preserve">Article_4110</t>
  </si>
  <si>
    <t xml:space="preserve">Article_4111</t>
  </si>
  <si>
    <t xml:space="preserve">Article_4112</t>
  </si>
  <si>
    <t xml:space="preserve">Article_4113</t>
  </si>
  <si>
    <t xml:space="preserve">Article_4114</t>
  </si>
  <si>
    <t xml:space="preserve">Article_4115</t>
  </si>
  <si>
    <t xml:space="preserve">Article_4116</t>
  </si>
  <si>
    <t xml:space="preserve">Article_4118</t>
  </si>
  <si>
    <t xml:space="preserve">Article_4120</t>
  </si>
  <si>
    <t xml:space="preserve">Article_4121</t>
  </si>
  <si>
    <t xml:space="preserve">Article_4122</t>
  </si>
  <si>
    <t xml:space="preserve">Article_4124</t>
  </si>
  <si>
    <t xml:space="preserve">Article_4125</t>
  </si>
  <si>
    <t xml:space="preserve">Article_4126</t>
  </si>
  <si>
    <t xml:space="preserve">Article_4128</t>
  </si>
  <si>
    <t xml:space="preserve">Article_4129</t>
  </si>
  <si>
    <t xml:space="preserve">Article_4130</t>
  </si>
  <si>
    <t xml:space="preserve">Article_4131</t>
  </si>
  <si>
    <t xml:space="preserve">Article_4132</t>
  </si>
  <si>
    <t xml:space="preserve">Article_4133</t>
  </si>
  <si>
    <t xml:space="preserve">Article_4134</t>
  </si>
  <si>
    <t xml:space="preserve">Article_4136</t>
  </si>
  <si>
    <t xml:space="preserve">Article_4137</t>
  </si>
  <si>
    <t xml:space="preserve">Article_4140</t>
  </si>
  <si>
    <t xml:space="preserve">Article_4141</t>
  </si>
  <si>
    <t xml:space="preserve">Article_4142</t>
  </si>
  <si>
    <t xml:space="preserve">Article_4143</t>
  </si>
  <si>
    <t xml:space="preserve">Article_4144</t>
  </si>
  <si>
    <t xml:space="preserve">Article_4145</t>
  </si>
  <si>
    <t xml:space="preserve">Article_4146</t>
  </si>
  <si>
    <t xml:space="preserve">Article_4148</t>
  </si>
  <si>
    <t xml:space="preserve">Article_4149</t>
  </si>
  <si>
    <t xml:space="preserve">Article_4151</t>
  </si>
  <si>
    <t xml:space="preserve">Article_4153</t>
  </si>
  <si>
    <t xml:space="preserve">Article_4154</t>
  </si>
  <si>
    <t xml:space="preserve">Article_4155</t>
  </si>
  <si>
    <t xml:space="preserve">Article_4156</t>
  </si>
  <si>
    <t xml:space="preserve">Article_4161</t>
  </si>
  <si>
    <t xml:space="preserve">Article_4162</t>
  </si>
  <si>
    <t xml:space="preserve">Article_4163</t>
  </si>
  <si>
    <t xml:space="preserve">Article_4164</t>
  </si>
  <si>
    <t xml:space="preserve">Article_4166</t>
  </si>
  <si>
    <t xml:space="preserve">Article_4167</t>
  </si>
  <si>
    <t xml:space="preserve">Article_4171</t>
  </si>
  <si>
    <t xml:space="preserve">Article_4173</t>
  </si>
  <si>
    <t xml:space="preserve">Article_4174</t>
  </si>
  <si>
    <t xml:space="preserve">Article_4175</t>
  </si>
  <si>
    <t xml:space="preserve">Article_4178</t>
  </si>
  <si>
    <t xml:space="preserve">Article_4180</t>
  </si>
  <si>
    <t xml:space="preserve">Article_4182</t>
  </si>
  <si>
    <t xml:space="preserve">Article_4183</t>
  </si>
  <si>
    <t xml:space="preserve">Article_4184</t>
  </si>
  <si>
    <t xml:space="preserve">Article_4185</t>
  </si>
  <si>
    <t xml:space="preserve">Article_4187</t>
  </si>
  <si>
    <t xml:space="preserve">Article_4189</t>
  </si>
  <si>
    <t xml:space="preserve">Article_4191</t>
  </si>
  <si>
    <t xml:space="preserve">Article_4192</t>
  </si>
  <si>
    <t xml:space="preserve">Article_4194</t>
  </si>
  <si>
    <t xml:space="preserve">Article_4196</t>
  </si>
  <si>
    <t xml:space="preserve">Article_4198</t>
  </si>
  <si>
    <t xml:space="preserve">Article_4199</t>
  </si>
  <si>
    <t xml:space="preserve">Article_4200</t>
  </si>
  <si>
    <t xml:space="preserve">Article_4201</t>
  </si>
  <si>
    <t xml:space="preserve">Article_4203</t>
  </si>
  <si>
    <t xml:space="preserve">Article_4204</t>
  </si>
  <si>
    <t xml:space="preserve">Article_4205</t>
  </si>
  <si>
    <t xml:space="preserve">Article_4206</t>
  </si>
  <si>
    <t xml:space="preserve">Article_4207</t>
  </si>
  <si>
    <t xml:space="preserve">Article_4209</t>
  </si>
  <si>
    <t xml:space="preserve">Article_4210</t>
  </si>
  <si>
    <t xml:space="preserve">Article_4211</t>
  </si>
  <si>
    <t xml:space="preserve">Article_4213</t>
  </si>
  <si>
    <t xml:space="preserve">Article_4214</t>
  </si>
  <si>
    <t xml:space="preserve">Article_4215</t>
  </si>
  <si>
    <t xml:space="preserve">Article_4216</t>
  </si>
  <si>
    <t xml:space="preserve">Article_4218</t>
  </si>
  <si>
    <t xml:space="preserve">Article_4219</t>
  </si>
  <si>
    <t xml:space="preserve">Article_4220</t>
  </si>
  <si>
    <t xml:space="preserve">Article_4221</t>
  </si>
  <si>
    <t xml:space="preserve">Article_4223</t>
  </si>
  <si>
    <t xml:space="preserve">Article_4224</t>
  </si>
  <si>
    <t xml:space="preserve">Article_4225</t>
  </si>
  <si>
    <t xml:space="preserve">Article_4226</t>
  </si>
  <si>
    <t xml:space="preserve">Article_4228</t>
  </si>
  <si>
    <t xml:space="preserve">Article_4229</t>
  </si>
  <si>
    <t xml:space="preserve">Article_4230</t>
  </si>
  <si>
    <t xml:space="preserve">Article_4231</t>
  </si>
  <si>
    <t xml:space="preserve">Article_4232</t>
  </si>
  <si>
    <t xml:space="preserve">Article_4233</t>
  </si>
  <si>
    <t xml:space="preserve">Article_4235</t>
  </si>
  <si>
    <t xml:space="preserve">Article_4236</t>
  </si>
  <si>
    <t xml:space="preserve">Article_4237</t>
  </si>
  <si>
    <t xml:space="preserve">Article_4238</t>
  </si>
  <si>
    <t xml:space="preserve">Article_4240</t>
  </si>
  <si>
    <t xml:space="preserve">Article_4242</t>
  </si>
  <si>
    <t xml:space="preserve">Article_4243</t>
  </si>
  <si>
    <t xml:space="preserve">Article_4244</t>
  </si>
  <si>
    <t xml:space="preserve">Article_4245</t>
  </si>
  <si>
    <t xml:space="preserve">Article_4246</t>
  </si>
  <si>
    <t xml:space="preserve">Article_4247</t>
  </si>
  <si>
    <t xml:space="preserve">Article_4248</t>
  </si>
  <si>
    <t xml:space="preserve">Article_4249</t>
  </si>
  <si>
    <t xml:space="preserve">Article_4251</t>
  </si>
  <si>
    <t xml:space="preserve">Article_4252</t>
  </si>
  <si>
    <t xml:space="preserve">Article_4253</t>
  </si>
  <si>
    <t xml:space="preserve">Article_4254</t>
  </si>
  <si>
    <t xml:space="preserve">Article_4256</t>
  </si>
  <si>
    <t xml:space="preserve">Article_4257</t>
  </si>
  <si>
    <t xml:space="preserve">Article_4260</t>
  </si>
  <si>
    <t xml:space="preserve">Article_4261</t>
  </si>
  <si>
    <t xml:space="preserve">Article_4263</t>
  </si>
  <si>
    <t xml:space="preserve">Article_4264</t>
  </si>
  <si>
    <t xml:space="preserve">Article_4266</t>
  </si>
  <si>
    <t xml:space="preserve">Article_4267</t>
  </si>
  <si>
    <t xml:space="preserve">Article_4268</t>
  </si>
  <si>
    <t xml:space="preserve">Article_4272</t>
  </si>
  <si>
    <t xml:space="preserve">Article_4273</t>
  </si>
  <si>
    <t xml:space="preserve">Article_4275</t>
  </si>
  <si>
    <t xml:space="preserve">Article_4277</t>
  </si>
  <si>
    <t xml:space="preserve">Article_4278</t>
  </si>
  <si>
    <t xml:space="preserve">Article_4279</t>
  </si>
  <si>
    <t xml:space="preserve">Article_4280</t>
  </si>
  <si>
    <t xml:space="preserve">Article_4281</t>
  </si>
  <si>
    <t xml:space="preserve">Article_4283</t>
  </si>
  <si>
    <t xml:space="preserve">Article_4285</t>
  </si>
  <si>
    <t xml:space="preserve">Article_4287</t>
  </si>
  <si>
    <t xml:space="preserve">Article_4288</t>
  </si>
  <si>
    <t xml:space="preserve">Article_4289</t>
  </si>
  <si>
    <t xml:space="preserve">Article_4290</t>
  </si>
  <si>
    <t xml:space="preserve">Article_4293</t>
  </si>
  <si>
    <t xml:space="preserve">Article_4294</t>
  </si>
  <si>
    <t xml:space="preserve">Article_4295</t>
  </si>
  <si>
    <t xml:space="preserve">Article_4296</t>
  </si>
  <si>
    <t xml:space="preserve">Article_4298</t>
  </si>
  <si>
    <t xml:space="preserve">Article_4299</t>
  </si>
  <si>
    <t xml:space="preserve">Article_4301</t>
  </si>
  <si>
    <t xml:space="preserve">Article_4302</t>
  </si>
  <si>
    <t xml:space="preserve">Article_4303</t>
  </si>
  <si>
    <t xml:space="preserve">Article_4304</t>
  </si>
  <si>
    <t xml:space="preserve">Article_4305</t>
  </si>
  <si>
    <t xml:space="preserve">Article_4306</t>
  </si>
  <si>
    <t xml:space="preserve">Article_4307</t>
  </si>
  <si>
    <t xml:space="preserve">Article_4308</t>
  </si>
  <si>
    <t xml:space="preserve">Article_4309</t>
  </si>
  <si>
    <t xml:space="preserve">Article_4310</t>
  </si>
  <si>
    <t xml:space="preserve">Article_4311</t>
  </si>
  <si>
    <t xml:space="preserve">Article_4313</t>
  </si>
  <si>
    <t xml:space="preserve">Article_4314</t>
  </si>
  <si>
    <t xml:space="preserve">Article_4315</t>
  </si>
  <si>
    <t xml:space="preserve">Article_4316</t>
  </si>
  <si>
    <t xml:space="preserve">Article_4317</t>
  </si>
  <si>
    <t xml:space="preserve">Article_4318</t>
  </si>
  <si>
    <t xml:space="preserve">Article_4321</t>
  </si>
  <si>
    <t xml:space="preserve">Article_4323</t>
  </si>
  <si>
    <t xml:space="preserve">Article_4324</t>
  </si>
  <si>
    <t xml:space="preserve">Article_4325</t>
  </si>
  <si>
    <t xml:space="preserve">Article_4326</t>
  </si>
  <si>
    <t xml:space="preserve">Article_4327</t>
  </si>
  <si>
    <t xml:space="preserve">Article_4328</t>
  </si>
  <si>
    <t xml:space="preserve">Article_4329</t>
  </si>
  <si>
    <t xml:space="preserve">Article_4330</t>
  </si>
  <si>
    <t xml:space="preserve">Article_4331</t>
  </si>
  <si>
    <t xml:space="preserve">Article_4332</t>
  </si>
  <si>
    <t xml:space="preserve">Article_4334</t>
  </si>
  <si>
    <t xml:space="preserve">Article_4335</t>
  </si>
  <si>
    <t xml:space="preserve">Article_4336</t>
  </si>
  <si>
    <t xml:space="preserve">Article_4337</t>
  </si>
  <si>
    <t xml:space="preserve">Article_4338</t>
  </si>
  <si>
    <t xml:space="preserve">Article_4339</t>
  </si>
  <si>
    <t xml:space="preserve">Article_4341</t>
  </si>
  <si>
    <t xml:space="preserve">Article_4343</t>
  </si>
  <si>
    <t xml:space="preserve">Article_4345</t>
  </si>
  <si>
    <t xml:space="preserve">Article_4346</t>
  </si>
  <si>
    <t xml:space="preserve">Article_4347</t>
  </si>
  <si>
    <t xml:space="preserve">Article_4348</t>
  </si>
  <si>
    <t xml:space="preserve">Article_4349</t>
  </si>
  <si>
    <t xml:space="preserve">Article_4351</t>
  </si>
  <si>
    <t xml:space="preserve">Article_4352</t>
  </si>
  <si>
    <t xml:space="preserve">Article_4353</t>
  </si>
  <si>
    <t xml:space="preserve">Article_4355</t>
  </si>
  <si>
    <t xml:space="preserve">Article_4357</t>
  </si>
  <si>
    <t xml:space="preserve">Article_4358</t>
  </si>
  <si>
    <t xml:space="preserve">Article_4359</t>
  </si>
  <si>
    <t xml:space="preserve">Article_4360</t>
  </si>
  <si>
    <t xml:space="preserve">Article_4362</t>
  </si>
  <si>
    <t xml:space="preserve">Article_4363</t>
  </si>
  <si>
    <t xml:space="preserve">Article_4364</t>
  </si>
  <si>
    <t xml:space="preserve">Article_4365</t>
  </si>
  <si>
    <t xml:space="preserve">Article_4367</t>
  </si>
  <si>
    <t xml:space="preserve">Article_4368</t>
  </si>
  <si>
    <t xml:space="preserve">Article_4369</t>
  </si>
  <si>
    <t xml:space="preserve">Article_4370</t>
  </si>
  <si>
    <t xml:space="preserve">Article_4371</t>
  </si>
  <si>
    <t xml:space="preserve">Article_4372</t>
  </si>
  <si>
    <t xml:space="preserve">Article_4374</t>
  </si>
  <si>
    <t xml:space="preserve">Article_4375</t>
  </si>
  <si>
    <t xml:space="preserve">Article_4376</t>
  </si>
  <si>
    <t xml:space="preserve">Article_4378</t>
  </si>
  <si>
    <t xml:space="preserve">Article_4380</t>
  </si>
  <si>
    <t xml:space="preserve">Article_4381</t>
  </si>
  <si>
    <t xml:space="preserve">Article_4382</t>
  </si>
  <si>
    <t xml:space="preserve">Article_4383</t>
  </si>
  <si>
    <t xml:space="preserve">Article_4386</t>
  </si>
  <si>
    <t xml:space="preserve">Article_4387</t>
  </si>
  <si>
    <t xml:space="preserve">Article_4388</t>
  </si>
  <si>
    <t xml:space="preserve">Article_4390</t>
  </si>
  <si>
    <t xml:space="preserve">Article_4391</t>
  </si>
  <si>
    <t xml:space="preserve">Article_4392</t>
  </si>
  <si>
    <t xml:space="preserve">Article_4395</t>
  </si>
  <si>
    <t xml:space="preserve">Article_4396</t>
  </si>
  <si>
    <t xml:space="preserve">Article_4397</t>
  </si>
  <si>
    <t xml:space="preserve">Article_4398</t>
  </si>
  <si>
    <t xml:space="preserve">Article_4399</t>
  </si>
  <si>
    <t xml:space="preserve">Article_4400</t>
  </si>
  <si>
    <t xml:space="preserve">Article_4401</t>
  </si>
  <si>
    <t xml:space="preserve">Article_4402</t>
  </si>
  <si>
    <t xml:space="preserve">Article_4403</t>
  </si>
  <si>
    <t xml:space="preserve">Article_4404</t>
  </si>
  <si>
    <t xml:space="preserve">Article_4405</t>
  </si>
  <si>
    <t xml:space="preserve">Article_4406</t>
  </si>
  <si>
    <t xml:space="preserve">Article_4408</t>
  </si>
  <si>
    <t xml:space="preserve">Article_4411</t>
  </si>
  <si>
    <t xml:space="preserve">Article_4412</t>
  </si>
  <si>
    <t xml:space="preserve">Article_4413</t>
  </si>
  <si>
    <t xml:space="preserve">Article_4414</t>
  </si>
  <si>
    <t xml:space="preserve">Article_4415</t>
  </si>
  <si>
    <t xml:space="preserve">Article_4416</t>
  </si>
  <si>
    <t xml:space="preserve">Article_4417</t>
  </si>
  <si>
    <t xml:space="preserve">Article_4418</t>
  </si>
  <si>
    <t xml:space="preserve">Article_4419</t>
  </si>
  <si>
    <t xml:space="preserve">Article_4422</t>
  </si>
  <si>
    <t xml:space="preserve">Article_4424</t>
  </si>
  <si>
    <t xml:space="preserve">Article_4425</t>
  </si>
  <si>
    <t xml:space="preserve">Article_4426</t>
  </si>
  <si>
    <t xml:space="preserve">Article_4427</t>
  </si>
  <si>
    <t xml:space="preserve">Article_4428</t>
  </si>
  <si>
    <t xml:space="preserve">Article_4429</t>
  </si>
  <si>
    <t xml:space="preserve">Article_4431</t>
  </si>
  <si>
    <t xml:space="preserve">Article_4432</t>
  </si>
  <si>
    <t xml:space="preserve">Article_4433</t>
  </si>
  <si>
    <t xml:space="preserve">Article_4434</t>
  </si>
  <si>
    <t xml:space="preserve">Article_4436</t>
  </si>
  <si>
    <t xml:space="preserve">Article_4438</t>
  </si>
  <si>
    <t xml:space="preserve">Article_4440</t>
  </si>
  <si>
    <t xml:space="preserve">Article_4441</t>
  </si>
  <si>
    <t xml:space="preserve">Article_4444</t>
  </si>
  <si>
    <t xml:space="preserve">Article_4445</t>
  </si>
  <si>
    <t xml:space="preserve">Article_4446</t>
  </si>
  <si>
    <t xml:space="preserve">Article_4448</t>
  </si>
  <si>
    <t xml:space="preserve">Article_4451</t>
  </si>
  <si>
    <t xml:space="preserve">Article_4453</t>
  </si>
  <si>
    <t xml:space="preserve">Article_4455</t>
  </si>
  <si>
    <t xml:space="preserve">Article_4456</t>
  </si>
  <si>
    <t xml:space="preserve">Article_4458</t>
  </si>
  <si>
    <t xml:space="preserve">Article_4459</t>
  </si>
  <si>
    <t xml:space="preserve">Article_4460</t>
  </si>
  <si>
    <t xml:space="preserve">Article_4462</t>
  </si>
  <si>
    <t xml:space="preserve">Article_4463</t>
  </si>
  <si>
    <t xml:space="preserve">Article_4466</t>
  </si>
  <si>
    <t xml:space="preserve">Article_4467</t>
  </si>
  <si>
    <t xml:space="preserve">Article_4468</t>
  </si>
  <si>
    <t xml:space="preserve">Article_4469</t>
  </si>
  <si>
    <t xml:space="preserve">Article_4472</t>
  </si>
  <si>
    <t xml:space="preserve">Article_4473</t>
  </si>
  <si>
    <t xml:space="preserve">Article_4475</t>
  </si>
  <si>
    <t xml:space="preserve">Article_4476</t>
  </si>
  <si>
    <t xml:space="preserve">Article_4477</t>
  </si>
  <si>
    <t xml:space="preserve">Article_4478</t>
  </si>
  <si>
    <t xml:space="preserve">Article_4479</t>
  </si>
  <si>
    <t xml:space="preserve">Article_4480</t>
  </si>
  <si>
    <t xml:space="preserve">Article_4481</t>
  </si>
  <si>
    <t xml:space="preserve">Article_4483</t>
  </si>
  <si>
    <t xml:space="preserve">Article_4484</t>
  </si>
  <si>
    <t xml:space="preserve">Article_4485</t>
  </si>
  <si>
    <t xml:space="preserve">Article_4486</t>
  </si>
  <si>
    <t xml:space="preserve">Article_4487</t>
  </si>
  <si>
    <t xml:space="preserve">Article_4488</t>
  </si>
  <si>
    <t xml:space="preserve">Article_4489</t>
  </si>
  <si>
    <t xml:space="preserve">Article_4490</t>
  </si>
  <si>
    <t xml:space="preserve">Article_4491</t>
  </si>
  <si>
    <t xml:space="preserve">Article_4492</t>
  </si>
  <si>
    <t xml:space="preserve">Article_4493</t>
  </si>
  <si>
    <t xml:space="preserve">Article_4494</t>
  </si>
  <si>
    <t xml:space="preserve">Article_4495</t>
  </si>
  <si>
    <t xml:space="preserve">Article_4496</t>
  </si>
  <si>
    <t xml:space="preserve">Article_4497</t>
  </si>
  <si>
    <t xml:space="preserve">Article_4498</t>
  </si>
  <si>
    <t xml:space="preserve">Article_4500</t>
  </si>
  <si>
    <t xml:space="preserve">Article_4501</t>
  </si>
  <si>
    <t xml:space="preserve">Article_4502</t>
  </si>
  <si>
    <t xml:space="preserve">Article_4503</t>
  </si>
  <si>
    <t xml:space="preserve">Article_4505</t>
  </si>
  <si>
    <t xml:space="preserve">Article_4506</t>
  </si>
  <si>
    <t xml:space="preserve">Article_4507</t>
  </si>
  <si>
    <t xml:space="preserve">Article_4508</t>
  </si>
  <si>
    <t xml:space="preserve">Article_4509</t>
  </si>
  <si>
    <t xml:space="preserve">Article_4510</t>
  </si>
  <si>
    <t xml:space="preserve">Article_4511</t>
  </si>
  <si>
    <t xml:space="preserve">Article_4512</t>
  </si>
  <si>
    <t xml:space="preserve">Article_4514</t>
  </si>
  <si>
    <t xml:space="preserve">Article_4515</t>
  </si>
  <si>
    <t xml:space="preserve">Article_4516</t>
  </si>
  <si>
    <t xml:space="preserve">Article_4517</t>
  </si>
  <si>
    <t xml:space="preserve">Article_4518</t>
  </si>
  <si>
    <t xml:space="preserve">Article_4521</t>
  </si>
  <si>
    <t xml:space="preserve">Article_4522</t>
  </si>
  <si>
    <t xml:space="preserve">Article_4523</t>
  </si>
  <si>
    <t xml:space="preserve">Article_4526</t>
  </si>
  <si>
    <t xml:space="preserve">Article_4527</t>
  </si>
  <si>
    <t xml:space="preserve">Article_4528</t>
  </si>
  <si>
    <t xml:space="preserve">Article_4530</t>
  </si>
  <si>
    <t xml:space="preserve">Article_4531</t>
  </si>
  <si>
    <t xml:space="preserve">Article_4532</t>
  </si>
  <si>
    <t xml:space="preserve">Article_4533</t>
  </si>
  <si>
    <t xml:space="preserve">Article_4535</t>
  </si>
  <si>
    <t xml:space="preserve">Article_4536</t>
  </si>
  <si>
    <t xml:space="preserve">Article_4538</t>
  </si>
  <si>
    <t xml:space="preserve">Article_4541</t>
  </si>
  <si>
    <t xml:space="preserve">Article_4542</t>
  </si>
  <si>
    <t xml:space="preserve">Article_4543</t>
  </si>
  <si>
    <t xml:space="preserve">Article_4544</t>
  </si>
  <si>
    <t xml:space="preserve">Article_4545</t>
  </si>
  <si>
    <t xml:space="preserve">Article_4546</t>
  </si>
  <si>
    <t xml:space="preserve">Article_4547</t>
  </si>
  <si>
    <t xml:space="preserve">Article_4548</t>
  </si>
  <si>
    <t xml:space="preserve">Article_4551</t>
  </si>
  <si>
    <t xml:space="preserve">Article_4552</t>
  </si>
  <si>
    <t xml:space="preserve">Article_4553</t>
  </si>
  <si>
    <t xml:space="preserve">Article_4555</t>
  </si>
  <si>
    <t xml:space="preserve">Article_4557</t>
  </si>
  <si>
    <t xml:space="preserve">Article_4558</t>
  </si>
  <si>
    <t xml:space="preserve">Article_4560</t>
  </si>
  <si>
    <t xml:space="preserve">Article_4561</t>
  </si>
  <si>
    <t xml:space="preserve">Article_4562</t>
  </si>
  <si>
    <t xml:space="preserve">Article_4565</t>
  </si>
  <si>
    <t xml:space="preserve">Article_4566</t>
  </si>
  <si>
    <t xml:space="preserve">Article_4567</t>
  </si>
  <si>
    <t xml:space="preserve">Article_4568</t>
  </si>
  <si>
    <t xml:space="preserve">Article_4569</t>
  </si>
  <si>
    <t xml:space="preserve">Article_4570</t>
  </si>
  <si>
    <t xml:space="preserve">Article_4571</t>
  </si>
  <si>
    <t xml:space="preserve">Article_4573</t>
  </si>
  <si>
    <t xml:space="preserve">Article_4574</t>
  </si>
  <si>
    <t xml:space="preserve">Article_4575</t>
  </si>
  <si>
    <t xml:space="preserve">Article_4576</t>
  </si>
  <si>
    <t xml:space="preserve">Article_4577</t>
  </si>
  <si>
    <t xml:space="preserve">Article_4578</t>
  </si>
  <si>
    <t xml:space="preserve">Article_4579</t>
  </si>
  <si>
    <t xml:space="preserve">Article_4580</t>
  </si>
  <si>
    <t xml:space="preserve">Article_4581</t>
  </si>
  <si>
    <t xml:space="preserve">Article_4582</t>
  </si>
  <si>
    <t xml:space="preserve">Article_4583</t>
  </si>
  <si>
    <t xml:space="preserve">Article_4584</t>
  </si>
  <si>
    <t xml:space="preserve">Article_4587</t>
  </si>
  <si>
    <t xml:space="preserve">Article_4588</t>
  </si>
  <si>
    <t xml:space="preserve">Article_4589</t>
  </si>
  <si>
    <t xml:space="preserve">Article_4590</t>
  </si>
  <si>
    <t xml:space="preserve">Article_4591</t>
  </si>
  <si>
    <t xml:space="preserve">Article_4592</t>
  </si>
  <si>
    <t xml:space="preserve">Article_4594</t>
  </si>
  <si>
    <t xml:space="preserve">Article_4595</t>
  </si>
  <si>
    <t xml:space="preserve">Article_4597</t>
  </si>
  <si>
    <t xml:space="preserve">Article_4598</t>
  </si>
  <si>
    <t xml:space="preserve">Article_4599</t>
  </si>
  <si>
    <t xml:space="preserve">Article_4600</t>
  </si>
  <si>
    <t xml:space="preserve">Article_4601</t>
  </si>
  <si>
    <t xml:space="preserve">Article_4602</t>
  </si>
  <si>
    <t xml:space="preserve">Article_4603</t>
  </si>
  <si>
    <t xml:space="preserve">Article_4605</t>
  </si>
  <si>
    <t xml:space="preserve">Article_4606</t>
  </si>
  <si>
    <t xml:space="preserve">Article_4607</t>
  </si>
  <si>
    <t xml:space="preserve">Article_4608</t>
  </si>
  <si>
    <t xml:space="preserve">Article_4609</t>
  </si>
  <si>
    <t xml:space="preserve">Article_4610</t>
  </si>
  <si>
    <t xml:space="preserve">Article_4611</t>
  </si>
  <si>
    <t xml:space="preserve">Article_4612</t>
  </si>
  <si>
    <t xml:space="preserve">Article_4613</t>
  </si>
  <si>
    <t xml:space="preserve">Article_4614</t>
  </si>
  <si>
    <t xml:space="preserve">Article_4615</t>
  </si>
  <si>
    <t xml:space="preserve">Article_4616</t>
  </si>
  <si>
    <t xml:space="preserve">Article_4617</t>
  </si>
  <si>
    <t xml:space="preserve">Article_4619</t>
  </si>
  <si>
    <t xml:space="preserve">Article_4621</t>
  </si>
  <si>
    <t xml:space="preserve">Article_4622</t>
  </si>
  <si>
    <t xml:space="preserve">Article_4625</t>
  </si>
  <si>
    <t xml:space="preserve">Article_4626</t>
  </si>
  <si>
    <t xml:space="preserve">Article_4627</t>
  </si>
  <si>
    <t xml:space="preserve">Article_4628</t>
  </si>
  <si>
    <t xml:space="preserve">Article_4632</t>
  </si>
  <si>
    <t xml:space="preserve">Article_4633</t>
  </si>
  <si>
    <t xml:space="preserve">Article_4635</t>
  </si>
  <si>
    <t xml:space="preserve">Article_4638</t>
  </si>
  <si>
    <t xml:space="preserve">Article_4639</t>
  </si>
  <si>
    <t xml:space="preserve">Article_4641</t>
  </si>
  <si>
    <t xml:space="preserve">Article_4643</t>
  </si>
  <si>
    <t xml:space="preserve">Article_4645</t>
  </si>
  <si>
    <t xml:space="preserve">Article_4646</t>
  </si>
  <si>
    <t xml:space="preserve">Article_4647</t>
  </si>
  <si>
    <t xml:space="preserve">Article_4648</t>
  </si>
  <si>
    <t xml:space="preserve">Article_4649</t>
  </si>
  <si>
    <t xml:space="preserve">Article_4653</t>
  </si>
  <si>
    <t xml:space="preserve">Article_4654</t>
  </si>
  <si>
    <t xml:space="preserve">Article_4655</t>
  </si>
  <si>
    <t xml:space="preserve">Article_4656</t>
  </si>
  <si>
    <t xml:space="preserve">Article_4659</t>
  </si>
  <si>
    <t xml:space="preserve">Article_4661</t>
  </si>
  <si>
    <t xml:space="preserve">Article_4662</t>
  </si>
  <si>
    <t xml:space="preserve">Article_4663</t>
  </si>
  <si>
    <t xml:space="preserve">Article_4666</t>
  </si>
  <si>
    <t xml:space="preserve">Article_4667</t>
  </si>
  <si>
    <t xml:space="preserve">Article_4668</t>
  </si>
  <si>
    <t xml:space="preserve">Article_4669</t>
  </si>
  <si>
    <t xml:space="preserve">Article_4670</t>
  </si>
  <si>
    <t xml:space="preserve">Article_4671</t>
  </si>
  <si>
    <t xml:space="preserve">Article_4672</t>
  </si>
  <si>
    <t xml:space="preserve">Article_4673</t>
  </si>
  <si>
    <t xml:space="preserve">Article_4674</t>
  </si>
  <si>
    <t xml:space="preserve">Article_4676</t>
  </si>
  <si>
    <t xml:space="preserve">Article_4677</t>
  </si>
  <si>
    <t xml:space="preserve">Article_4678</t>
  </si>
  <si>
    <t xml:space="preserve">Article_4680</t>
  </si>
  <si>
    <t xml:space="preserve">Article_4681</t>
  </si>
  <si>
    <t xml:space="preserve">Article_4682</t>
  </si>
  <si>
    <t xml:space="preserve">Article_4683</t>
  </si>
  <si>
    <t xml:space="preserve">Article_4685</t>
  </si>
  <si>
    <t xml:space="preserve">Article_4686</t>
  </si>
  <si>
    <t xml:space="preserve">Article_4688</t>
  </si>
  <si>
    <t xml:space="preserve">Article_4690</t>
  </si>
  <si>
    <t xml:space="preserve">Article_4691</t>
  </si>
  <si>
    <t xml:space="preserve">Article_4692</t>
  </si>
  <si>
    <t xml:space="preserve">Article_4693</t>
  </si>
  <si>
    <t xml:space="preserve">Article_4694</t>
  </si>
  <si>
    <t xml:space="preserve">Article_4695</t>
  </si>
  <si>
    <t xml:space="preserve">Article_4697</t>
  </si>
  <si>
    <t xml:space="preserve">Article_4698</t>
  </si>
  <si>
    <t xml:space="preserve">Article_4699</t>
  </si>
  <si>
    <t xml:space="preserve">Article_4700</t>
  </si>
  <si>
    <t xml:space="preserve">Article_4701</t>
  </si>
  <si>
    <t xml:space="preserve">Article_4703</t>
  </si>
  <si>
    <t xml:space="preserve">Article_4704</t>
  </si>
  <si>
    <t xml:space="preserve">Article_4706</t>
  </si>
  <si>
    <t xml:space="preserve">Article_4707</t>
  </si>
  <si>
    <t xml:space="preserve">Article_4708</t>
  </si>
  <si>
    <t xml:space="preserve">Article_4710</t>
  </si>
  <si>
    <t xml:space="preserve">Article_4713</t>
  </si>
  <si>
    <t xml:space="preserve">Article_4717</t>
  </si>
  <si>
    <t xml:space="preserve">Article_4718</t>
  </si>
  <si>
    <t xml:space="preserve">Article_4722</t>
  </si>
  <si>
    <t xml:space="preserve">Article_4723</t>
  </si>
  <si>
    <t xml:space="preserve">Article_4724</t>
  </si>
  <si>
    <t xml:space="preserve">Article_4727</t>
  </si>
  <si>
    <t xml:space="preserve">Article_4728</t>
  </si>
  <si>
    <t xml:space="preserve">Article_4729</t>
  </si>
  <si>
    <t xml:space="preserve">Article_4730</t>
  </si>
  <si>
    <t xml:space="preserve">Article_4731</t>
  </si>
  <si>
    <t xml:space="preserve">Article_4733</t>
  </si>
  <si>
    <t xml:space="preserve">Article_4734</t>
  </si>
  <si>
    <t xml:space="preserve">Article_4735</t>
  </si>
  <si>
    <t xml:space="preserve">Article_4738</t>
  </si>
  <si>
    <t xml:space="preserve">Article_4739</t>
  </si>
  <si>
    <t xml:space="preserve">Article_4740</t>
  </si>
  <si>
    <t xml:space="preserve">Article_4741</t>
  </si>
  <si>
    <t xml:space="preserve">Article_4742</t>
  </si>
  <si>
    <t xml:space="preserve">Article_4744</t>
  </si>
  <si>
    <t xml:space="preserve">Article_4748</t>
  </si>
  <si>
    <t xml:space="preserve">Article_4749</t>
  </si>
  <si>
    <t xml:space="preserve">Article_4752</t>
  </si>
  <si>
    <t xml:space="preserve">Article_4753</t>
  </si>
  <si>
    <t xml:space="preserve">Article_4754</t>
  </si>
  <si>
    <t xml:space="preserve">Article_4755</t>
  </si>
  <si>
    <t xml:space="preserve">Article_4757</t>
  </si>
  <si>
    <t xml:space="preserve">Article_4762</t>
  </si>
  <si>
    <t xml:space="preserve">Article_4763</t>
  </si>
  <si>
    <t xml:space="preserve">Article_4764</t>
  </si>
  <si>
    <t xml:space="preserve">Article_4766</t>
  </si>
  <si>
    <t xml:space="preserve">Article_4767</t>
  </si>
  <si>
    <t xml:space="preserve">Article_4768</t>
  </si>
  <si>
    <t xml:space="preserve">Article_4769</t>
  </si>
  <si>
    <t xml:space="preserve">Article_4771</t>
  </si>
  <si>
    <t xml:space="preserve">Article_4775</t>
  </si>
  <si>
    <t xml:space="preserve">Article_4776</t>
  </si>
  <si>
    <t xml:space="preserve">Article_4778</t>
  </si>
  <si>
    <t xml:space="preserve">Article_4779</t>
  </si>
  <si>
    <t xml:space="preserve">Article_4780</t>
  </si>
  <si>
    <t xml:space="preserve">Article_4781</t>
  </si>
  <si>
    <t xml:space="preserve">Article_4783</t>
  </si>
  <si>
    <t xml:space="preserve">Article_4785</t>
  </si>
  <si>
    <t xml:space="preserve">Article_4786</t>
  </si>
  <si>
    <t xml:space="preserve">Article_4787</t>
  </si>
  <si>
    <t xml:space="preserve">Article_4788</t>
  </si>
  <si>
    <t xml:space="preserve">Article_4790</t>
  </si>
  <si>
    <t xml:space="preserve">Article_4791</t>
  </si>
  <si>
    <t xml:space="preserve">Article_4793</t>
  </si>
  <si>
    <t xml:space="preserve">Article_4794</t>
  </si>
  <si>
    <t xml:space="preserve">Article_4795</t>
  </si>
  <si>
    <t xml:space="preserve">Article_4796</t>
  </si>
  <si>
    <t xml:space="preserve">Article_4797</t>
  </si>
  <si>
    <t xml:space="preserve">Article_4798</t>
  </si>
  <si>
    <t xml:space="preserve">Article_4799</t>
  </si>
  <si>
    <t xml:space="preserve">Article_4800</t>
  </si>
  <si>
    <t xml:space="preserve">Article_4801</t>
  </si>
  <si>
    <t xml:space="preserve">Article_4802</t>
  </si>
  <si>
    <t xml:space="preserve">Article_4803</t>
  </si>
  <si>
    <t xml:space="preserve">Article_4806</t>
  </si>
  <si>
    <t xml:space="preserve">Article_4807</t>
  </si>
  <si>
    <t xml:space="preserve">Article_4808</t>
  </si>
  <si>
    <t xml:space="preserve">Article_4810</t>
  </si>
  <si>
    <t xml:space="preserve">Article_4812</t>
  </si>
  <si>
    <t xml:space="preserve">Article_4815</t>
  </si>
  <si>
    <t xml:space="preserve">Article_4816</t>
  </si>
  <si>
    <t xml:space="preserve">Article_4817</t>
  </si>
  <si>
    <t xml:space="preserve">Article_4818</t>
  </si>
  <si>
    <t xml:space="preserve">Article_4819</t>
  </si>
  <si>
    <t xml:space="preserve">Article_4820</t>
  </si>
  <si>
    <t xml:space="preserve">Article_4822</t>
  </si>
  <si>
    <t xml:space="preserve">Article_4824</t>
  </si>
  <si>
    <t xml:space="preserve">Article_4825</t>
  </si>
  <si>
    <t xml:space="preserve">Article_4827</t>
  </si>
  <si>
    <t xml:space="preserve">Article_4828</t>
  </si>
  <si>
    <t xml:space="preserve">Article_4831</t>
  </si>
  <si>
    <t xml:space="preserve">Article_4832</t>
  </si>
  <si>
    <t xml:space="preserve">Article_4833</t>
  </si>
  <si>
    <t xml:space="preserve">Article_4835</t>
  </si>
  <si>
    <t xml:space="preserve">Article_4837</t>
  </si>
  <si>
    <t xml:space="preserve">Article_4838</t>
  </si>
  <si>
    <t xml:space="preserve">Article_4839</t>
  </si>
  <si>
    <t xml:space="preserve">Article_4840</t>
  </si>
  <si>
    <t xml:space="preserve">Article_4841</t>
  </si>
  <si>
    <t xml:space="preserve">Article_4844</t>
  </si>
  <si>
    <t xml:space="preserve">Article_4845</t>
  </si>
  <si>
    <t xml:space="preserve">Article_4846</t>
  </si>
  <si>
    <t xml:space="preserve">Article_4847</t>
  </si>
  <si>
    <t xml:space="preserve">Article_4848</t>
  </si>
  <si>
    <t xml:space="preserve">Article_4852</t>
  </si>
  <si>
    <t xml:space="preserve">Article_4853</t>
  </si>
  <si>
    <t xml:space="preserve">Article_4856</t>
  </si>
  <si>
    <t xml:space="preserve">Article_4859</t>
  </si>
  <si>
    <t xml:space="preserve">Article_4860</t>
  </si>
  <si>
    <t xml:space="preserve">Article_4863</t>
  </si>
  <si>
    <t xml:space="preserve">Article_4864</t>
  </si>
  <si>
    <t xml:space="preserve">Article_4867</t>
  </si>
  <si>
    <t xml:space="preserve">Article_4868</t>
  </si>
  <si>
    <t xml:space="preserve">Article_4869</t>
  </si>
  <si>
    <t xml:space="preserve">Article_4870</t>
  </si>
  <si>
    <t xml:space="preserve">Article_4871</t>
  </si>
  <si>
    <t xml:space="preserve">Article_4872</t>
  </si>
  <si>
    <t xml:space="preserve">Article_4875</t>
  </si>
  <si>
    <t xml:space="preserve">Article_4876</t>
  </si>
  <si>
    <t xml:space="preserve">Article_4878</t>
  </si>
  <si>
    <t xml:space="preserve">Article_4879</t>
  </si>
  <si>
    <t xml:space="preserve">Article_4880</t>
  </si>
  <si>
    <t xml:space="preserve">Article_4881</t>
  </si>
  <si>
    <t xml:space="preserve">Article_4883</t>
  </si>
  <si>
    <t xml:space="preserve">Article_4884</t>
  </si>
  <si>
    <t xml:space="preserve">Article_4886</t>
  </si>
  <si>
    <t xml:space="preserve">Article_4887</t>
  </si>
  <si>
    <t xml:space="preserve">Article_4888</t>
  </si>
  <si>
    <t xml:space="preserve">Article_4889</t>
  </si>
  <si>
    <t xml:space="preserve">Article_4890</t>
  </si>
  <si>
    <t xml:space="preserve">Article_4893</t>
  </si>
  <si>
    <t xml:space="preserve">Article_4895</t>
  </si>
  <si>
    <t xml:space="preserve">Article_4896</t>
  </si>
  <si>
    <t xml:space="preserve">Article_4897</t>
  </si>
  <si>
    <t xml:space="preserve">Article_4898</t>
  </si>
  <si>
    <t xml:space="preserve">Article_4900</t>
  </si>
  <si>
    <t xml:space="preserve">Article_4901</t>
  </si>
  <si>
    <t xml:space="preserve">Article_4902</t>
  </si>
  <si>
    <t xml:space="preserve">Article_4903</t>
  </si>
  <si>
    <t xml:space="preserve">Article_4905</t>
  </si>
  <si>
    <t xml:space="preserve">Article_4906</t>
  </si>
  <si>
    <t xml:space="preserve">Article_4908</t>
  </si>
  <si>
    <t xml:space="preserve">Article_4909</t>
  </si>
  <si>
    <t xml:space="preserve">Article_4911</t>
  </si>
  <si>
    <t xml:space="preserve">Article_4914</t>
  </si>
  <si>
    <t xml:space="preserve">Article_4915</t>
  </si>
  <si>
    <t xml:space="preserve">Article_4917</t>
  </si>
  <si>
    <t xml:space="preserve">Article_4918</t>
  </si>
  <si>
    <t xml:space="preserve">Article_4920</t>
  </si>
  <si>
    <t xml:space="preserve">Article_4922</t>
  </si>
  <si>
    <t xml:space="preserve">Article_4924</t>
  </si>
  <si>
    <t xml:space="preserve">Article_4925</t>
  </si>
  <si>
    <t xml:space="preserve">Article_4927</t>
  </si>
  <si>
    <t xml:space="preserve">Article_4928</t>
  </si>
  <si>
    <t xml:space="preserve">Article_4929</t>
  </si>
  <si>
    <t xml:space="preserve">Article_4931</t>
  </si>
  <si>
    <t xml:space="preserve">Article_4932</t>
  </si>
  <si>
    <t xml:space="preserve">Article_4933</t>
  </si>
  <si>
    <t xml:space="preserve">Article_4935</t>
  </si>
  <si>
    <t xml:space="preserve">Article_4936</t>
  </si>
  <si>
    <t xml:space="preserve">Article_4937</t>
  </si>
  <si>
    <t xml:space="preserve">Article_4938</t>
  </si>
  <si>
    <t xml:space="preserve">Article_4939</t>
  </si>
  <si>
    <t xml:space="preserve">Article_4940</t>
  </si>
  <si>
    <t xml:space="preserve">Article_4941</t>
  </si>
  <si>
    <t xml:space="preserve">Article_4942</t>
  </si>
  <si>
    <t xml:space="preserve">Article_4943</t>
  </si>
  <si>
    <t xml:space="preserve">Article_4944</t>
  </si>
  <si>
    <t xml:space="preserve">Article_4945</t>
  </si>
  <si>
    <t xml:space="preserve">Article_4946</t>
  </si>
  <si>
    <t xml:space="preserve">Article_4947</t>
  </si>
  <si>
    <t xml:space="preserve">Article_4948</t>
  </si>
  <si>
    <t xml:space="preserve">Article_4949</t>
  </si>
  <si>
    <t xml:space="preserve">Article_4950</t>
  </si>
  <si>
    <t xml:space="preserve">Article_4951</t>
  </si>
  <si>
    <t xml:space="preserve">Article_4952</t>
  </si>
  <si>
    <t xml:space="preserve">Article_4954</t>
  </si>
  <si>
    <t xml:space="preserve">Article_4955</t>
  </si>
  <si>
    <t xml:space="preserve">Article_4956</t>
  </si>
  <si>
    <t xml:space="preserve">Article_4957</t>
  </si>
  <si>
    <t xml:space="preserve">Article_4958</t>
  </si>
  <si>
    <t xml:space="preserve">Article_4959</t>
  </si>
  <si>
    <t xml:space="preserve">Article_4961</t>
  </si>
  <si>
    <t xml:space="preserve">Article_4962</t>
  </si>
  <si>
    <t xml:space="preserve">Article_4963</t>
  </si>
  <si>
    <t xml:space="preserve">Article_4964</t>
  </si>
  <si>
    <t xml:space="preserve">Article_4966</t>
  </si>
  <si>
    <t xml:space="preserve">Article_4967</t>
  </si>
  <si>
    <t xml:space="preserve">Article_4968</t>
  </si>
  <si>
    <t xml:space="preserve">Article_4969</t>
  </si>
  <si>
    <t xml:space="preserve">Article_4970</t>
  </si>
  <si>
    <t xml:space="preserve">Article_4971</t>
  </si>
  <si>
    <t xml:space="preserve">Article_4973</t>
  </si>
  <si>
    <t xml:space="preserve">Article_4974</t>
  </si>
  <si>
    <t xml:space="preserve">Article_4975</t>
  </si>
  <si>
    <t xml:space="preserve">Article_4976</t>
  </si>
  <si>
    <t xml:space="preserve">Article_4977</t>
  </si>
  <si>
    <t xml:space="preserve">Article_4978</t>
  </si>
  <si>
    <t xml:space="preserve">Article_4979</t>
  </si>
  <si>
    <t xml:space="preserve">Article_4980</t>
  </si>
  <si>
    <t xml:space="preserve">Article_4981</t>
  </si>
  <si>
    <t xml:space="preserve">Article_4983</t>
  </si>
  <si>
    <t xml:space="preserve">Article_4984</t>
  </si>
  <si>
    <t xml:space="preserve">Article_4985</t>
  </si>
  <si>
    <t xml:space="preserve">Article_4986</t>
  </si>
  <si>
    <t xml:space="preserve">Article_4988</t>
  </si>
  <si>
    <t xml:space="preserve">Article_4989</t>
  </si>
  <si>
    <t xml:space="preserve">Article_4990</t>
  </si>
  <si>
    <t xml:space="preserve">Article_4991</t>
  </si>
  <si>
    <t xml:space="preserve">Article_4992</t>
  </si>
  <si>
    <t xml:space="preserve">Article_4993</t>
  </si>
  <si>
    <t xml:space="preserve">Article_4994</t>
  </si>
  <si>
    <t xml:space="preserve">Article_4995</t>
  </si>
  <si>
    <t xml:space="preserve">Article_4996</t>
  </si>
  <si>
    <t xml:space="preserve">Article_4997</t>
  </si>
  <si>
    <t xml:space="preserve">Article_4998</t>
  </si>
  <si>
    <t xml:space="preserve">Article_4999</t>
  </si>
  <si>
    <t xml:space="preserve">Article_5001</t>
  </si>
  <si>
    <t xml:space="preserve">Article_5002</t>
  </si>
  <si>
    <t xml:space="preserve">Article_5003</t>
  </si>
  <si>
    <t xml:space="preserve">Article_5004</t>
  </si>
  <si>
    <t xml:space="preserve">Article_5005</t>
  </si>
  <si>
    <t xml:space="preserve">Article_5006</t>
  </si>
  <si>
    <t xml:space="preserve">Article_5007</t>
  </si>
  <si>
    <t xml:space="preserve">Article_5009</t>
  </si>
  <si>
    <t xml:space="preserve">Article_5010</t>
  </si>
  <si>
    <t xml:space="preserve">Article_5011</t>
  </si>
  <si>
    <t xml:space="preserve">Article_5012</t>
  </si>
  <si>
    <t xml:space="preserve">Article_5013</t>
  </si>
  <si>
    <t xml:space="preserve">Article_5014</t>
  </si>
  <si>
    <t xml:space="preserve">Article_5015</t>
  </si>
  <si>
    <t xml:space="preserve">Article_5017</t>
  </si>
  <si>
    <t xml:space="preserve">Article_5018</t>
  </si>
  <si>
    <t xml:space="preserve">Article_5019</t>
  </si>
  <si>
    <t xml:space="preserve">Article_5020</t>
  </si>
  <si>
    <t xml:space="preserve">Article_5021</t>
  </si>
  <si>
    <t xml:space="preserve">Article_5023</t>
  </si>
  <si>
    <t xml:space="preserve">Article_5024</t>
  </si>
  <si>
    <t xml:space="preserve">Article_5025</t>
  </si>
  <si>
    <t xml:space="preserve">Article_5027</t>
  </si>
  <si>
    <t xml:space="preserve">Article_5028</t>
  </si>
  <si>
    <t xml:space="preserve">Article_5029</t>
  </si>
  <si>
    <t xml:space="preserve">Article_5030</t>
  </si>
  <si>
    <t xml:space="preserve">Article_5032</t>
  </si>
  <si>
    <t xml:space="preserve">Article_5033</t>
  </si>
  <si>
    <t xml:space="preserve">Article_5034</t>
  </si>
  <si>
    <t xml:space="preserve">Article_5035</t>
  </si>
  <si>
    <t xml:space="preserve">Article_5036</t>
  </si>
  <si>
    <t xml:space="preserve">Article_5037</t>
  </si>
  <si>
    <t xml:space="preserve">Article_5038</t>
  </si>
  <si>
    <t xml:space="preserve">Article_5039</t>
  </si>
  <si>
    <t xml:space="preserve">Article_5040</t>
  </si>
  <si>
    <t xml:space="preserve">Article_5041</t>
  </si>
  <si>
    <t xml:space="preserve">Article_5042</t>
  </si>
  <si>
    <t xml:space="preserve">Article_5043</t>
  </si>
  <si>
    <t xml:space="preserve">Article_5044</t>
  </si>
  <si>
    <t xml:space="preserve">Article_5046</t>
  </si>
  <si>
    <t xml:space="preserve">Article_5047</t>
  </si>
  <si>
    <t xml:space="preserve">Article_5048</t>
  </si>
  <si>
    <t xml:space="preserve">Article_5049</t>
  </si>
  <si>
    <t xml:space="preserve">Article_5050</t>
  </si>
  <si>
    <t xml:space="preserve">Article_5051</t>
  </si>
  <si>
    <t xml:space="preserve">Article_5052</t>
  </si>
  <si>
    <t xml:space="preserve">Article_5054</t>
  </si>
  <si>
    <t xml:space="preserve">Article_5055</t>
  </si>
  <si>
    <t xml:space="preserve">Article_5056</t>
  </si>
  <si>
    <t xml:space="preserve">Article_5059</t>
  </si>
  <si>
    <t xml:space="preserve">Article_5062</t>
  </si>
  <si>
    <t xml:space="preserve">Article_5064</t>
  </si>
  <si>
    <t xml:space="preserve">Article_5065</t>
  </si>
  <si>
    <t xml:space="preserve">Article_5066</t>
  </si>
  <si>
    <t xml:space="preserve">Article_5068</t>
  </si>
  <si>
    <t xml:space="preserve">Article_5069</t>
  </si>
  <si>
    <t xml:space="preserve">Article_5071</t>
  </si>
  <si>
    <t xml:space="preserve">Article_5073</t>
  </si>
  <si>
    <t xml:space="preserve">Article_5074</t>
  </si>
  <si>
    <t xml:space="preserve">Article_5076</t>
  </si>
  <si>
    <t xml:space="preserve">Article_5078</t>
  </si>
  <si>
    <t xml:space="preserve">Article_5079</t>
  </si>
  <si>
    <t xml:space="preserve">Article_5080</t>
  </si>
  <si>
    <t xml:space="preserve">Article_5083</t>
  </si>
  <si>
    <t xml:space="preserve">Article_5085</t>
  </si>
  <si>
    <t xml:space="preserve">Article_5086</t>
  </si>
  <si>
    <t xml:space="preserve">Article_5087</t>
  </si>
  <si>
    <t xml:space="preserve">Article_5088</t>
  </si>
  <si>
    <t xml:space="preserve">Article_5089</t>
  </si>
  <si>
    <t xml:space="preserve">Article_5091</t>
  </si>
  <si>
    <t xml:space="preserve">Article_5092</t>
  </si>
  <si>
    <t xml:space="preserve">Article_5093</t>
  </si>
  <si>
    <t xml:space="preserve">Article_5094</t>
  </si>
  <si>
    <t xml:space="preserve">Article_5095</t>
  </si>
  <si>
    <t xml:space="preserve">Article_5096</t>
  </si>
  <si>
    <t xml:space="preserve">Article_5098</t>
  </si>
  <si>
    <t xml:space="preserve">Article_5099</t>
  </si>
  <si>
    <t xml:space="preserve">Article_5101</t>
  </si>
  <si>
    <t xml:space="preserve">Article_5102</t>
  </si>
  <si>
    <t xml:space="preserve">Article_5103</t>
  </si>
  <si>
    <t xml:space="preserve">Article_5104</t>
  </si>
  <si>
    <t xml:space="preserve">Article_5105</t>
  </si>
  <si>
    <t xml:space="preserve">Article_5107</t>
  </si>
  <si>
    <t xml:space="preserve">Article_5110</t>
  </si>
  <si>
    <t xml:space="preserve">Article_5111</t>
  </si>
  <si>
    <t xml:space="preserve">Article_5112</t>
  </si>
  <si>
    <t xml:space="preserve">Article_5114</t>
  </si>
  <si>
    <t xml:space="preserve">Article_5115</t>
  </si>
  <si>
    <t xml:space="preserve">Article_5116</t>
  </si>
  <si>
    <t xml:space="preserve">Article_5117</t>
  </si>
  <si>
    <t xml:space="preserve">Article_5118</t>
  </si>
  <si>
    <t xml:space="preserve">Article_5119</t>
  </si>
  <si>
    <t xml:space="preserve">Article_5120</t>
  </si>
  <si>
    <t xml:space="preserve">Article_5122</t>
  </si>
  <si>
    <t xml:space="preserve">Article_5123</t>
  </si>
  <si>
    <t xml:space="preserve">Article_5127</t>
  </si>
  <si>
    <t xml:space="preserve">Article_5130</t>
  </si>
  <si>
    <t xml:space="preserve">Article_5131</t>
  </si>
  <si>
    <t xml:space="preserve">Article_5132</t>
  </si>
  <si>
    <t xml:space="preserve">Article_5134</t>
  </si>
  <si>
    <t xml:space="preserve">Article_5136</t>
  </si>
  <si>
    <t xml:space="preserve">Article_5138</t>
  </si>
  <si>
    <t xml:space="preserve">Article_5139</t>
  </si>
  <si>
    <t xml:space="preserve">Article_5140</t>
  </si>
  <si>
    <t xml:space="preserve">Article_5141</t>
  </si>
  <si>
    <t xml:space="preserve">Article_5142</t>
  </si>
  <si>
    <t xml:space="preserve">Article_5143</t>
  </si>
  <si>
    <t xml:space="preserve">Article_5145</t>
  </si>
  <si>
    <t xml:space="preserve">Article_5146</t>
  </si>
  <si>
    <t xml:space="preserve">Article_5147</t>
  </si>
  <si>
    <t xml:space="preserve">Article_5148</t>
  </si>
  <si>
    <t xml:space="preserve">Article_5149</t>
  </si>
  <si>
    <t xml:space="preserve">Article_5150</t>
  </si>
  <si>
    <t xml:space="preserve">Article_5151</t>
  </si>
  <si>
    <t xml:space="preserve">Article_5152</t>
  </si>
  <si>
    <t xml:space="preserve">Article_5153</t>
  </si>
  <si>
    <t xml:space="preserve">Article_5156</t>
  </si>
  <si>
    <t xml:space="preserve">Article_5157</t>
  </si>
  <si>
    <t xml:space="preserve">Article_5158</t>
  </si>
  <si>
    <t xml:space="preserve">Article_5159</t>
  </si>
  <si>
    <t xml:space="preserve">Article_5160</t>
  </si>
  <si>
    <t xml:space="preserve">Article_5161</t>
  </si>
  <si>
    <t xml:space="preserve">Article_5162</t>
  </si>
  <si>
    <t xml:space="preserve">Article_5163</t>
  </si>
  <si>
    <t xml:space="preserve">Article_5166</t>
  </si>
  <si>
    <t xml:space="preserve">Article_5167</t>
  </si>
  <si>
    <t xml:space="preserve">Article_5168</t>
  </si>
  <si>
    <t xml:space="preserve">Article_5169</t>
  </si>
  <si>
    <t xml:space="preserve">Article_5170</t>
  </si>
  <si>
    <t xml:space="preserve">Article_5171</t>
  </si>
  <si>
    <t xml:space="preserve">Article_5173</t>
  </si>
  <si>
    <t xml:space="preserve">Article_5174</t>
  </si>
  <si>
    <t xml:space="preserve">Article_5175</t>
  </si>
  <si>
    <t xml:space="preserve">Article_5176</t>
  </si>
  <si>
    <t xml:space="preserve">Article_5177</t>
  </si>
  <si>
    <t xml:space="preserve">Article_5180</t>
  </si>
  <si>
    <t xml:space="preserve">Article_5181</t>
  </si>
  <si>
    <t xml:space="preserve">Article_5182</t>
  </si>
  <si>
    <t xml:space="preserve">Article_5183</t>
  </si>
  <si>
    <t xml:space="preserve">Article_5184</t>
  </si>
  <si>
    <t xml:space="preserve">Article_5185</t>
  </si>
  <si>
    <t xml:space="preserve">Article_5186</t>
  </si>
  <si>
    <t xml:space="preserve">Article_5189</t>
  </si>
  <si>
    <t xml:space="preserve">Article_5190</t>
  </si>
  <si>
    <t xml:space="preserve">Article_5191</t>
  </si>
  <si>
    <t xml:space="preserve">Article_5192</t>
  </si>
  <si>
    <t xml:space="preserve">Article_5193</t>
  </si>
  <si>
    <t xml:space="preserve">Article_5195</t>
  </si>
  <si>
    <t xml:space="preserve">Article_5196</t>
  </si>
  <si>
    <t xml:space="preserve">Article_5198</t>
  </si>
  <si>
    <t xml:space="preserve">Article_5201</t>
  </si>
  <si>
    <t xml:space="preserve">Article_5202</t>
  </si>
  <si>
    <t xml:space="preserve">Article_5204</t>
  </si>
  <si>
    <t xml:space="preserve">Article_5205</t>
  </si>
  <si>
    <t xml:space="preserve">Article_5206</t>
  </si>
  <si>
    <t xml:space="preserve">Article_5208</t>
  </si>
  <si>
    <t xml:space="preserve">Article_5210</t>
  </si>
  <si>
    <t xml:space="preserve">Article_5212</t>
  </si>
  <si>
    <t xml:space="preserve">Article_5213</t>
  </si>
  <si>
    <t xml:space="preserve">Article_5214</t>
  </si>
  <si>
    <t xml:space="preserve">Article_5215</t>
  </si>
  <si>
    <t xml:space="preserve">Article_5216</t>
  </si>
  <si>
    <t xml:space="preserve">Article_5217</t>
  </si>
  <si>
    <t xml:space="preserve">Article_5218</t>
  </si>
  <si>
    <t xml:space="preserve">Article_5219</t>
  </si>
  <si>
    <t xml:space="preserve">Article_5220</t>
  </si>
  <si>
    <t xml:space="preserve">Article_5222</t>
  </si>
  <si>
    <t xml:space="preserve">Article_5225</t>
  </si>
  <si>
    <t xml:space="preserve">Article_5226</t>
  </si>
  <si>
    <t xml:space="preserve">Article_5227</t>
  </si>
  <si>
    <t xml:space="preserve">Article_5228</t>
  </si>
  <si>
    <t xml:space="preserve">Article_5229</t>
  </si>
  <si>
    <t xml:space="preserve">Article_5231</t>
  </si>
  <si>
    <t xml:space="preserve">Article_5232</t>
  </si>
  <si>
    <t xml:space="preserve">Article_5233</t>
  </si>
  <si>
    <t xml:space="preserve">Article_5234</t>
  </si>
  <si>
    <t xml:space="preserve">Article_5236</t>
  </si>
  <si>
    <t xml:space="preserve">Article_5237</t>
  </si>
  <si>
    <t xml:space="preserve">Article_5239</t>
  </si>
  <si>
    <t xml:space="preserve">Article_5242</t>
  </si>
  <si>
    <t xml:space="preserve">Article_5243</t>
  </si>
  <si>
    <t xml:space="preserve">Article_5244</t>
  </si>
  <si>
    <t xml:space="preserve">Article_5245</t>
  </si>
  <si>
    <t xml:space="preserve">Article_5247</t>
  </si>
  <si>
    <t xml:space="preserve">Article_5248</t>
  </si>
  <si>
    <t xml:space="preserve">Article_5249</t>
  </si>
  <si>
    <t xml:space="preserve">Article_5250</t>
  </si>
  <si>
    <t xml:space="preserve">Article_5251</t>
  </si>
  <si>
    <t xml:space="preserve">Article_5253</t>
  </si>
  <si>
    <t xml:space="preserve">Article_5254</t>
  </si>
  <si>
    <t xml:space="preserve">Article_5256</t>
  </si>
  <si>
    <t xml:space="preserve">Article_5257</t>
  </si>
  <si>
    <t xml:space="preserve">Article_5259</t>
  </si>
  <si>
    <t xml:space="preserve">Article_5261</t>
  </si>
  <si>
    <t xml:space="preserve">Article_5262</t>
  </si>
  <si>
    <t xml:space="preserve">Article_5263</t>
  </si>
  <si>
    <t xml:space="preserve">Article_5264</t>
  </si>
  <si>
    <t xml:space="preserve">Article_5266</t>
  </si>
  <si>
    <t xml:space="preserve">Article_5267</t>
  </si>
  <si>
    <t xml:space="preserve">Article_5268</t>
  </si>
  <si>
    <t xml:space="preserve">Article_5269</t>
  </si>
  <si>
    <t xml:space="preserve">Article_5270</t>
  </si>
  <si>
    <t xml:space="preserve">Article_5271</t>
  </si>
  <si>
    <t xml:space="preserve">Article_5274</t>
  </si>
  <si>
    <t xml:space="preserve">Article_5275</t>
  </si>
  <si>
    <t xml:space="preserve">Article_5277</t>
  </si>
  <si>
    <t xml:space="preserve">Article_5278</t>
  </si>
  <si>
    <t xml:space="preserve">Article_5279</t>
  </si>
  <si>
    <t xml:space="preserve">Article_5281</t>
  </si>
  <si>
    <t xml:space="preserve">Article_5282</t>
  </si>
  <si>
    <t xml:space="preserve">Article_5284</t>
  </si>
  <si>
    <t xml:space="preserve">Article_5285</t>
  </si>
  <si>
    <t xml:space="preserve">Article_5286</t>
  </si>
  <si>
    <t xml:space="preserve">Article_5287</t>
  </si>
  <si>
    <t xml:space="preserve">Article_5288</t>
  </si>
  <si>
    <t xml:space="preserve">Article_5289</t>
  </si>
  <si>
    <t xml:space="preserve">Article_5290</t>
  </si>
  <si>
    <t xml:space="preserve">Article_5291</t>
  </si>
  <si>
    <t xml:space="preserve">Article_5293</t>
  </si>
  <si>
    <t xml:space="preserve">Article_5295</t>
  </si>
  <si>
    <t xml:space="preserve">Article_5296</t>
  </si>
  <si>
    <t xml:space="preserve">Article_5297</t>
  </si>
  <si>
    <t xml:space="preserve">Article_5301</t>
  </si>
  <si>
    <t xml:space="preserve">Article_5302</t>
  </si>
  <si>
    <t xml:space="preserve">Article_5303</t>
  </si>
  <si>
    <t xml:space="preserve">Article_5307</t>
  </si>
  <si>
    <t xml:space="preserve">Article_5308</t>
  </si>
  <si>
    <t xml:space="preserve">Article_5309</t>
  </si>
  <si>
    <t xml:space="preserve">Article_5310</t>
  </si>
  <si>
    <t xml:space="preserve">Article_5311</t>
  </si>
  <si>
    <t xml:space="preserve">Article_5312</t>
  </si>
  <si>
    <t xml:space="preserve">Article_5314</t>
  </si>
  <si>
    <t xml:space="preserve">Article_5315</t>
  </si>
  <si>
    <t xml:space="preserve">Article_5316</t>
  </si>
  <si>
    <t xml:space="preserve">Article_5317</t>
  </si>
  <si>
    <t xml:space="preserve">Article_5318</t>
  </si>
  <si>
    <t xml:space="preserve">Article_5321</t>
  </si>
  <si>
    <t xml:space="preserve">Article_5322</t>
  </si>
  <si>
    <t xml:space="preserve">Article_5323</t>
  </si>
  <si>
    <t xml:space="preserve">Article_5324</t>
  </si>
  <si>
    <t xml:space="preserve">Article_5325</t>
  </si>
  <si>
    <t xml:space="preserve">Article_5326</t>
  </si>
  <si>
    <t xml:space="preserve">Article_5327</t>
  </si>
  <si>
    <t xml:space="preserve">Article_5329</t>
  </si>
  <si>
    <t xml:space="preserve">Article_5330</t>
  </si>
  <si>
    <t xml:space="preserve">Article_5332</t>
  </si>
  <si>
    <t xml:space="preserve">Article_5333</t>
  </si>
  <si>
    <t xml:space="preserve">Article_5336</t>
  </si>
  <si>
    <t xml:space="preserve">Article_5337</t>
  </si>
  <si>
    <t xml:space="preserve">Article_5338</t>
  </si>
  <si>
    <t xml:space="preserve">Article_5339</t>
  </si>
  <si>
    <t xml:space="preserve">Article_5340</t>
  </si>
  <si>
    <t xml:space="preserve">Article_5341</t>
  </si>
  <si>
    <t xml:space="preserve">Article_5342</t>
  </si>
  <si>
    <t xml:space="preserve">Article_5344</t>
  </si>
  <si>
    <t xml:space="preserve">Article_5346</t>
  </si>
  <si>
    <t xml:space="preserve">Article_5347</t>
  </si>
  <si>
    <t xml:space="preserve">Article_5348</t>
  </si>
  <si>
    <t xml:space="preserve">Article_5349</t>
  </si>
  <si>
    <t xml:space="preserve">Article_5351</t>
  </si>
  <si>
    <t xml:space="preserve">Article_5352</t>
  </si>
  <si>
    <t xml:space="preserve">Article_5353</t>
  </si>
  <si>
    <t xml:space="preserve">Article_5354</t>
  </si>
  <si>
    <t xml:space="preserve">Article_5355</t>
  </si>
  <si>
    <t xml:space="preserve">Article_5357</t>
  </si>
  <si>
    <t xml:space="preserve">Article_5358</t>
  </si>
  <si>
    <t xml:space="preserve">Article_5359</t>
  </si>
  <si>
    <t xml:space="preserve">Article_5360</t>
  </si>
  <si>
    <t xml:space="preserve">Article_5361</t>
  </si>
  <si>
    <t xml:space="preserve">Article_5362</t>
  </si>
  <si>
    <t xml:space="preserve">Article_5364</t>
  </si>
  <si>
    <t xml:space="preserve">Article_5365</t>
  </si>
  <si>
    <t xml:space="preserve">Article_5366</t>
  </si>
  <si>
    <t xml:space="preserve">Article_5368</t>
  </si>
  <si>
    <t xml:space="preserve">Article_5369</t>
  </si>
  <si>
    <t xml:space="preserve">Article_5370</t>
  </si>
  <si>
    <t xml:space="preserve">Article_5372</t>
  </si>
  <si>
    <t xml:space="preserve">Article_5373</t>
  </si>
  <si>
    <t xml:space="preserve">Article_5374</t>
  </si>
  <si>
    <t xml:space="preserve">Article_5376</t>
  </si>
  <si>
    <t xml:space="preserve">Article_5377</t>
  </si>
  <si>
    <t xml:space="preserve">Article_5378</t>
  </si>
  <si>
    <t xml:space="preserve">Article_5379</t>
  </si>
  <si>
    <t xml:space="preserve">Article_5380</t>
  </si>
  <si>
    <t xml:space="preserve">Article_5381</t>
  </si>
  <si>
    <t xml:space="preserve">Article_5382</t>
  </si>
  <si>
    <t xml:space="preserve">Article_5383</t>
  </si>
  <si>
    <t xml:space="preserve">Article_5384</t>
  </si>
  <si>
    <t xml:space="preserve">Article_5385</t>
  </si>
  <si>
    <t xml:space="preserve">Article_5386</t>
  </si>
  <si>
    <t xml:space="preserve">Article_5387</t>
  </si>
  <si>
    <t xml:space="preserve">Article_5388</t>
  </si>
  <si>
    <t xml:space="preserve">Article_5389</t>
  </si>
  <si>
    <t xml:space="preserve">Article_5390</t>
  </si>
  <si>
    <t xml:space="preserve">Article_5391</t>
  </si>
  <si>
    <t xml:space="preserve">Article_5392</t>
  </si>
  <si>
    <t xml:space="preserve">Article_5393</t>
  </si>
  <si>
    <t xml:space="preserve">Article_5394</t>
  </si>
  <si>
    <t xml:space="preserve">Article_5395</t>
  </si>
  <si>
    <t xml:space="preserve">Article_5396</t>
  </si>
  <si>
    <t xml:space="preserve">Article_5397</t>
  </si>
  <si>
    <t xml:space="preserve">Article_5398</t>
  </si>
  <si>
    <t xml:space="preserve">Article_5399</t>
  </si>
  <si>
    <t xml:space="preserve">Article_5400</t>
  </si>
  <si>
    <t xml:space="preserve">Article_5401</t>
  </si>
  <si>
    <t xml:space="preserve">Article_5402</t>
  </si>
  <si>
    <t xml:space="preserve">Article_5403</t>
  </si>
  <si>
    <t xml:space="preserve">Article_5404</t>
  </si>
  <si>
    <t xml:space="preserve">Article_5405</t>
  </si>
  <si>
    <t xml:space="preserve">Article_5406</t>
  </si>
  <si>
    <t xml:space="preserve">Article_5407</t>
  </si>
  <si>
    <t xml:space="preserve">Article_5408</t>
  </si>
  <si>
    <t xml:space="preserve">Article_5409</t>
  </si>
  <si>
    <t xml:space="preserve">Article_5410</t>
  </si>
  <si>
    <t xml:space="preserve">Article_5411</t>
  </si>
  <si>
    <t xml:space="preserve">Article_5414</t>
  </si>
  <si>
    <t xml:space="preserve">Article_5415</t>
  </si>
  <si>
    <t xml:space="preserve">Article_5416</t>
  </si>
  <si>
    <t xml:space="preserve">Article_5417</t>
  </si>
  <si>
    <t xml:space="preserve">Article_5418</t>
  </si>
  <si>
    <t xml:space="preserve">Article_5420</t>
  </si>
  <si>
    <t xml:space="preserve">Article_5421</t>
  </si>
  <si>
    <t xml:space="preserve">Article_5422</t>
  </si>
  <si>
    <t xml:space="preserve">Article_5424</t>
  </si>
  <si>
    <t xml:space="preserve">Article_5425</t>
  </si>
  <si>
    <t xml:space="preserve">Article_5426</t>
  </si>
  <si>
    <t xml:space="preserve">Article_5427</t>
  </si>
  <si>
    <t xml:space="preserve">Article_5428</t>
  </si>
  <si>
    <t xml:space="preserve">Article_5430</t>
  </si>
  <si>
    <t xml:space="preserve">Article_5431</t>
  </si>
  <si>
    <t xml:space="preserve">Article_5432</t>
  </si>
  <si>
    <t xml:space="preserve">Article_5433</t>
  </si>
  <si>
    <t xml:space="preserve">Article_5434</t>
  </si>
  <si>
    <t xml:space="preserve">Article_5436</t>
  </si>
  <si>
    <t xml:space="preserve">Article_5437</t>
  </si>
  <si>
    <t xml:space="preserve">Article_5438</t>
  </si>
  <si>
    <t xml:space="preserve">Article_5439</t>
  </si>
  <si>
    <t xml:space="preserve">Article_5440</t>
  </si>
  <si>
    <t xml:space="preserve">Article_5441</t>
  </si>
  <si>
    <t xml:space="preserve">Article_5442</t>
  </si>
  <si>
    <t xml:space="preserve">Article_5443</t>
  </si>
  <si>
    <t xml:space="preserve">Article_5445</t>
  </si>
  <si>
    <t xml:space="preserve">Article_5446</t>
  </si>
  <si>
    <t xml:space="preserve">Article_5447</t>
  </si>
  <si>
    <t xml:space="preserve">Article_5448</t>
  </si>
  <si>
    <t xml:space="preserve">Article_5449</t>
  </si>
  <si>
    <t xml:space="preserve">Article_5450</t>
  </si>
  <si>
    <t xml:space="preserve">Article_5451</t>
  </si>
  <si>
    <t xml:space="preserve">Article_5452</t>
  </si>
  <si>
    <t xml:space="preserve">Article_5453</t>
  </si>
  <si>
    <t xml:space="preserve">Article_5454</t>
  </si>
  <si>
    <t xml:space="preserve">Article_5455</t>
  </si>
  <si>
    <t xml:space="preserve">Article_5456</t>
  </si>
  <si>
    <t xml:space="preserve">Article_5457</t>
  </si>
  <si>
    <t xml:space="preserve">Article_5459</t>
  </si>
  <si>
    <t xml:space="preserve">Article_5460</t>
  </si>
  <si>
    <t xml:space="preserve">Article_5461</t>
  </si>
  <si>
    <t xml:space="preserve">Article_5462</t>
  </si>
  <si>
    <t xml:space="preserve">Article_5463</t>
  </si>
  <si>
    <t xml:space="preserve">Article_5464</t>
  </si>
  <si>
    <t xml:space="preserve">Article_5465</t>
  </si>
  <si>
    <t xml:space="preserve">Article_5468</t>
  </si>
  <si>
    <t xml:space="preserve">Article_5469</t>
  </si>
  <si>
    <t xml:space="preserve">Article_5470</t>
  </si>
  <si>
    <t xml:space="preserve">Article_5471</t>
  </si>
  <si>
    <t xml:space="preserve">Article_5472</t>
  </si>
  <si>
    <t xml:space="preserve">Article_5474</t>
  </si>
  <si>
    <t xml:space="preserve">Article_5475</t>
  </si>
  <si>
    <t xml:space="preserve">Article_5476</t>
  </si>
  <si>
    <t xml:space="preserve">Article_5477</t>
  </si>
  <si>
    <t xml:space="preserve">Article_5478</t>
  </si>
  <si>
    <t xml:space="preserve">Article_5479</t>
  </si>
  <si>
    <t xml:space="preserve">Article_5480</t>
  </si>
  <si>
    <t xml:space="preserve">Article_5481</t>
  </si>
  <si>
    <t xml:space="preserve">Article_5482</t>
  </si>
  <si>
    <t xml:space="preserve">Article_5483</t>
  </si>
  <si>
    <t xml:space="preserve">Article_5484</t>
  </si>
  <si>
    <t xml:space="preserve">Article_5485</t>
  </si>
  <si>
    <t xml:space="preserve">Article_5486</t>
  </si>
  <si>
    <t xml:space="preserve">Article_5487</t>
  </si>
  <si>
    <t xml:space="preserve">Article_5488</t>
  </si>
  <si>
    <t xml:space="preserve">Article_5489</t>
  </si>
  <si>
    <t xml:space="preserve">Article_5490</t>
  </si>
  <si>
    <t xml:space="preserve">Article_5492</t>
  </si>
  <si>
    <t xml:space="preserve">Article_5493</t>
  </si>
  <si>
    <t xml:space="preserve">Article_5494</t>
  </si>
  <si>
    <t xml:space="preserve">Article_5495</t>
  </si>
  <si>
    <t xml:space="preserve">Article_5496</t>
  </si>
  <si>
    <t xml:space="preserve">Article_5497</t>
  </si>
  <si>
    <t xml:space="preserve">Article_5498</t>
  </si>
  <si>
    <t xml:space="preserve">Article_5499</t>
  </si>
  <si>
    <t xml:space="preserve">Article_5500</t>
  </si>
  <si>
    <t xml:space="preserve">Article_5501</t>
  </si>
  <si>
    <t xml:space="preserve">Article_5502</t>
  </si>
  <si>
    <t xml:space="preserve">Article_5503</t>
  </si>
  <si>
    <t xml:space="preserve">Article_5504</t>
  </si>
  <si>
    <t xml:space="preserve">Article_5505</t>
  </si>
  <si>
    <t xml:space="preserve">Article_5506</t>
  </si>
  <si>
    <t xml:space="preserve">Article_5507</t>
  </si>
  <si>
    <t xml:space="preserve">Article_5508</t>
  </si>
  <si>
    <t xml:space="preserve">Article_5510</t>
  </si>
  <si>
    <t xml:space="preserve">Article_5511</t>
  </si>
  <si>
    <t xml:space="preserve">Article_5512</t>
  </si>
  <si>
    <t xml:space="preserve">Article_5513</t>
  </si>
  <si>
    <t xml:space="preserve">Article_5514</t>
  </si>
  <si>
    <t xml:space="preserve">Article_5515</t>
  </si>
  <si>
    <t xml:space="preserve">Article_5516</t>
  </si>
  <si>
    <t xml:space="preserve">Article_5518</t>
  </si>
  <si>
    <t xml:space="preserve">Article_5519</t>
  </si>
  <si>
    <t xml:space="preserve">Article_5520</t>
  </si>
  <si>
    <t xml:space="preserve">Article_5521</t>
  </si>
  <si>
    <t xml:space="preserve">Article_5522</t>
  </si>
  <si>
    <t xml:space="preserve">Article_5523</t>
  </si>
  <si>
    <t xml:space="preserve">Article_5524</t>
  </si>
  <si>
    <t xml:space="preserve">Article_5526</t>
  </si>
  <si>
    <t xml:space="preserve">Article_5527</t>
  </si>
  <si>
    <t xml:space="preserve">Article_5529</t>
  </si>
  <si>
    <t xml:space="preserve">Article_5530</t>
  </si>
  <si>
    <t xml:space="preserve">Article_5531</t>
  </si>
  <si>
    <t xml:space="preserve">Article_5532</t>
  </si>
  <si>
    <t xml:space="preserve">Article_5533</t>
  </si>
  <si>
    <t xml:space="preserve">Article_5534</t>
  </si>
  <si>
    <t xml:space="preserve">Article_5535</t>
  </si>
  <si>
    <t xml:space="preserve">Article_5536</t>
  </si>
  <si>
    <t xml:space="preserve">Article_5537</t>
  </si>
  <si>
    <t xml:space="preserve">Article_5538</t>
  </si>
  <si>
    <t xml:space="preserve">Article_5539</t>
  </si>
  <si>
    <t xml:space="preserve">Article_5540</t>
  </si>
  <si>
    <t xml:space="preserve">Article_5541</t>
  </si>
  <si>
    <t xml:space="preserve">Article_5542</t>
  </si>
  <si>
    <t xml:space="preserve">Article_5545</t>
  </si>
  <si>
    <t xml:space="preserve">Article_5546</t>
  </si>
  <si>
    <t xml:space="preserve">Article_5547</t>
  </si>
  <si>
    <t xml:space="preserve">Article_5549</t>
  </si>
  <si>
    <t xml:space="preserve">Article_5551</t>
  </si>
  <si>
    <t xml:space="preserve">Article_5553</t>
  </si>
  <si>
    <t xml:space="preserve">Article_5554</t>
  </si>
  <si>
    <t xml:space="preserve">Article_5556</t>
  </si>
  <si>
    <t xml:space="preserve">Article_5557</t>
  </si>
  <si>
    <t xml:space="preserve">Article_5558</t>
  </si>
  <si>
    <t xml:space="preserve">Article_5559</t>
  </si>
  <si>
    <t xml:space="preserve">Article_5560</t>
  </si>
  <si>
    <t xml:space="preserve">Article_5561</t>
  </si>
  <si>
    <t xml:space="preserve">Article_5562</t>
  </si>
  <si>
    <t xml:space="preserve">Article_5563</t>
  </si>
  <si>
    <t xml:space="preserve">Article_5564</t>
  </si>
  <si>
    <t xml:space="preserve">Article_5567</t>
  </si>
  <si>
    <t xml:space="preserve">Article_5568</t>
  </si>
  <si>
    <t xml:space="preserve">Article_5569</t>
  </si>
  <si>
    <t xml:space="preserve">Article_5570</t>
  </si>
  <si>
    <t xml:space="preserve">Article_5571</t>
  </si>
  <si>
    <t xml:space="preserve">Article_5572</t>
  </si>
  <si>
    <t xml:space="preserve">Article_5573</t>
  </si>
  <si>
    <t xml:space="preserve">Article_5575</t>
  </si>
  <si>
    <t xml:space="preserve">Article_5576</t>
  </si>
  <si>
    <t xml:space="preserve">Article_5577</t>
  </si>
  <si>
    <t xml:space="preserve">Article_5579</t>
  </si>
  <si>
    <t xml:space="preserve">Article_5580</t>
  </si>
  <si>
    <t xml:space="preserve">Article_5581</t>
  </si>
  <si>
    <t xml:space="preserve">Article_5582</t>
  </si>
  <si>
    <t xml:space="preserve">Article_5583</t>
  </si>
  <si>
    <t xml:space="preserve">Article_5584</t>
  </si>
  <si>
    <t xml:space="preserve">Article_5585</t>
  </si>
  <si>
    <t xml:space="preserve">Article_5586</t>
  </si>
  <si>
    <t xml:space="preserve">Article_5587</t>
  </si>
  <si>
    <t xml:space="preserve">Article_5588</t>
  </si>
  <si>
    <t xml:space="preserve">Article_5589</t>
  </si>
  <si>
    <t xml:space="preserve">Article_5590</t>
  </si>
  <si>
    <t xml:space="preserve">Article_5591</t>
  </si>
  <si>
    <t xml:space="preserve">Article_5592</t>
  </si>
  <si>
    <t xml:space="preserve">Article_5593</t>
  </si>
  <si>
    <t xml:space="preserve">Article_5594</t>
  </si>
  <si>
    <t xml:space="preserve">Article_5595</t>
  </si>
  <si>
    <t xml:space="preserve">Article_5596</t>
  </si>
  <si>
    <t xml:space="preserve">Article_5597</t>
  </si>
  <si>
    <t xml:space="preserve">Article_5598</t>
  </si>
  <si>
    <t xml:space="preserve">Article_5599</t>
  </si>
  <si>
    <t xml:space="preserve">Article_5600</t>
  </si>
  <si>
    <t xml:space="preserve">Article_5602</t>
  </si>
  <si>
    <t xml:space="preserve">Article_5603</t>
  </si>
  <si>
    <t xml:space="preserve">Article_5604</t>
  </si>
  <si>
    <t xml:space="preserve">Article_5605</t>
  </si>
  <si>
    <t xml:space="preserve">Article_5606</t>
  </si>
  <si>
    <t xml:space="preserve">Article_5607</t>
  </si>
  <si>
    <t xml:space="preserve">Article_5608</t>
  </si>
  <si>
    <t xml:space="preserve">Article_5609</t>
  </si>
  <si>
    <t xml:space="preserve">Article_5610</t>
  </si>
  <si>
    <t xml:space="preserve">Article_5611</t>
  </si>
  <si>
    <t xml:space="preserve">Article_5612</t>
  </si>
  <si>
    <t xml:space="preserve">Article_5613</t>
  </si>
  <si>
    <t xml:space="preserve">Article_5614</t>
  </si>
  <si>
    <t xml:space="preserve">Article_5615</t>
  </si>
  <si>
    <t xml:space="preserve">Article_5616</t>
  </si>
  <si>
    <t xml:space="preserve">Article_5617</t>
  </si>
  <si>
    <t xml:space="preserve">Article_5618</t>
  </si>
  <si>
    <t xml:space="preserve">Article_5619</t>
  </si>
  <si>
    <t xml:space="preserve">Article_5620</t>
  </si>
  <si>
    <t xml:space="preserve">Article_5621</t>
  </si>
  <si>
    <t xml:space="preserve">Article_5622</t>
  </si>
  <si>
    <t xml:space="preserve">Article_5623</t>
  </si>
  <si>
    <t xml:space="preserve">Article_5624</t>
  </si>
  <si>
    <t xml:space="preserve">Article_5625</t>
  </si>
  <si>
    <t xml:space="preserve">Article_5626</t>
  </si>
  <si>
    <t xml:space="preserve">Article_5627</t>
  </si>
  <si>
    <t xml:space="preserve">Article_5628</t>
  </si>
  <si>
    <t xml:space="preserve">Article_5629</t>
  </si>
  <si>
    <t xml:space="preserve">Article_5631</t>
  </si>
  <si>
    <t xml:space="preserve">Article_5632</t>
  </si>
  <si>
    <t xml:space="preserve">Article_5633</t>
  </si>
  <si>
    <t xml:space="preserve">Article_5634</t>
  </si>
  <si>
    <t xml:space="preserve">Article_5635</t>
  </si>
  <si>
    <t xml:space="preserve">Article_5636</t>
  </si>
  <si>
    <t xml:space="preserve">Article_5637</t>
  </si>
  <si>
    <t xml:space="preserve">Article_5638</t>
  </si>
  <si>
    <t xml:space="preserve">Article_5639</t>
  </si>
  <si>
    <t xml:space="preserve">Article_5640</t>
  </si>
  <si>
    <t xml:space="preserve">Article_5641</t>
  </si>
  <si>
    <t xml:space="preserve">Article_5642</t>
  </si>
  <si>
    <t xml:space="preserve">Article_5643</t>
  </si>
  <si>
    <t xml:space="preserve">Article_5644</t>
  </si>
  <si>
    <t xml:space="preserve">Article_5645</t>
  </si>
  <si>
    <t xml:space="preserve">Article_5646</t>
  </si>
  <si>
    <t xml:space="preserve">Article_5647</t>
  </si>
  <si>
    <t xml:space="preserve">Article_5648</t>
  </si>
  <si>
    <t xml:space="preserve">Article_5649</t>
  </si>
  <si>
    <t xml:space="preserve">Article_5651</t>
  </si>
  <si>
    <t xml:space="preserve">Article_5652</t>
  </si>
  <si>
    <t xml:space="preserve">Article_5653</t>
  </si>
  <si>
    <t xml:space="preserve">Article_5654</t>
  </si>
  <si>
    <t xml:space="preserve">Article_5656</t>
  </si>
  <si>
    <t xml:space="preserve">Article_5657</t>
  </si>
  <si>
    <t xml:space="preserve">Article_5658</t>
  </si>
  <si>
    <t xml:space="preserve">Article_5659</t>
  </si>
  <si>
    <t xml:space="preserve">Article_5661</t>
  </si>
  <si>
    <t xml:space="preserve">Article_5662</t>
  </si>
  <si>
    <t xml:space="preserve">Article_5663</t>
  </si>
  <si>
    <t xml:space="preserve">Article_5664</t>
  </si>
  <si>
    <t xml:space="preserve">Article_5665</t>
  </si>
  <si>
    <t xml:space="preserve">Article_5666</t>
  </si>
  <si>
    <t xml:space="preserve">Article_5667</t>
  </si>
  <si>
    <t xml:space="preserve">Article_5668</t>
  </si>
  <si>
    <t xml:space="preserve">Article_5669</t>
  </si>
  <si>
    <t xml:space="preserve">Article_5670</t>
  </si>
  <si>
    <t xml:space="preserve">Article_5671</t>
  </si>
  <si>
    <t xml:space="preserve">Article_5672</t>
  </si>
  <si>
    <t xml:space="preserve">Article_5673</t>
  </si>
  <si>
    <t xml:space="preserve">Article_5674</t>
  </si>
  <si>
    <t xml:space="preserve">Article_5675</t>
  </si>
  <si>
    <t xml:space="preserve">Article_5676</t>
  </si>
  <si>
    <t xml:space="preserve">Article_5678</t>
  </si>
  <si>
    <t xml:space="preserve">Article_5679</t>
  </si>
  <si>
    <t xml:space="preserve">Article_5680</t>
  </si>
  <si>
    <t xml:space="preserve">Article_5682</t>
  </si>
  <si>
    <t xml:space="preserve">Article_5683</t>
  </si>
  <si>
    <t xml:space="preserve">Article_5684</t>
  </si>
  <si>
    <t xml:space="preserve">Article_5686</t>
  </si>
  <si>
    <t xml:space="preserve">Article_5687</t>
  </si>
  <si>
    <t xml:space="preserve">Article_5688</t>
  </si>
  <si>
    <t xml:space="preserve">Article_5689</t>
  </si>
  <si>
    <t xml:space="preserve">Article_5692</t>
  </si>
  <si>
    <t xml:space="preserve">Article_5693</t>
  </si>
  <si>
    <t xml:space="preserve">Article_5695</t>
  </si>
  <si>
    <t xml:space="preserve">Article_5696</t>
  </si>
  <si>
    <t xml:space="preserve">Article_5697</t>
  </si>
  <si>
    <t xml:space="preserve">Article_5699</t>
  </si>
  <si>
    <t xml:space="preserve">Article_5700</t>
  </si>
  <si>
    <t xml:space="preserve">Article_5701</t>
  </si>
  <si>
    <t xml:space="preserve">Article_5703</t>
  </si>
  <si>
    <t xml:space="preserve">Article_5704</t>
  </si>
  <si>
    <t xml:space="preserve">Article_5705</t>
  </si>
  <si>
    <t xml:space="preserve">Article_5706</t>
  </si>
  <si>
    <t xml:space="preserve">Article_5707</t>
  </si>
  <si>
    <t xml:space="preserve">Article_5708</t>
  </si>
  <si>
    <t xml:space="preserve">Article_5710</t>
  </si>
  <si>
    <t xml:space="preserve">Article_5711</t>
  </si>
  <si>
    <t xml:space="preserve">Article_5712</t>
  </si>
  <si>
    <t xml:space="preserve">Article_5713</t>
  </si>
  <si>
    <t xml:space="preserve">Article_5714</t>
  </si>
  <si>
    <t xml:space="preserve">Article_5715</t>
  </si>
  <si>
    <t xml:space="preserve">Article_5716</t>
  </si>
  <si>
    <t xml:space="preserve">Article_5719</t>
  </si>
  <si>
    <t xml:space="preserve">Article_5720</t>
  </si>
  <si>
    <t xml:space="preserve">Article_5721</t>
  </si>
  <si>
    <t xml:space="preserve">Article_5722</t>
  </si>
  <si>
    <t xml:space="preserve">Article_5723</t>
  </si>
  <si>
    <t xml:space="preserve">Article_5724</t>
  </si>
  <si>
    <t xml:space="preserve">Article_5726</t>
  </si>
  <si>
    <t xml:space="preserve">Article_5727</t>
  </si>
  <si>
    <t xml:space="preserve">Article_5729</t>
  </si>
  <si>
    <t xml:space="preserve">Article_5730</t>
  </si>
  <si>
    <t xml:space="preserve">Article_5732</t>
  </si>
  <si>
    <t xml:space="preserve">Article_5733</t>
  </si>
  <si>
    <t xml:space="preserve">Article_5737</t>
  </si>
  <si>
    <t xml:space="preserve">Article_5739</t>
  </si>
  <si>
    <t xml:space="preserve">Article_5740</t>
  </si>
  <si>
    <t xml:space="preserve">Article_5741</t>
  </si>
  <si>
    <t xml:space="preserve">Article_5742</t>
  </si>
  <si>
    <t xml:space="preserve">Article_5743</t>
  </si>
  <si>
    <t xml:space="preserve">Article_5744</t>
  </si>
  <si>
    <t xml:space="preserve">Article_5745</t>
  </si>
  <si>
    <t xml:space="preserve">Article_5746</t>
  </si>
  <si>
    <t xml:space="preserve">Article_5747</t>
  </si>
  <si>
    <t xml:space="preserve">Article_5749</t>
  </si>
  <si>
    <t xml:space="preserve">Article_5752</t>
  </si>
  <si>
    <t xml:space="preserve">Article_5753</t>
  </si>
  <si>
    <t xml:space="preserve">Article_5754</t>
  </si>
  <si>
    <t xml:space="preserve">Article_5755</t>
  </si>
  <si>
    <t xml:space="preserve">Article_5756</t>
  </si>
  <si>
    <t xml:space="preserve">Article_5757</t>
  </si>
  <si>
    <t xml:space="preserve">Article_5759</t>
  </si>
  <si>
    <t xml:space="preserve">Article_5760</t>
  </si>
  <si>
    <t xml:space="preserve">Article_5761</t>
  </si>
  <si>
    <t xml:space="preserve">Article_5762</t>
  </si>
  <si>
    <t xml:space="preserve">Article_5764</t>
  </si>
  <si>
    <t xml:space="preserve">Article_5765</t>
  </si>
  <si>
    <t xml:space="preserve">Article_5766</t>
  </si>
  <si>
    <t xml:space="preserve">Article_5767</t>
  </si>
  <si>
    <t xml:space="preserve">Article_5768</t>
  </si>
  <si>
    <t xml:space="preserve">Article_5770</t>
  </si>
  <si>
    <t xml:space="preserve">Article_5771</t>
  </si>
  <si>
    <t xml:space="preserve">Article_5772</t>
  </si>
  <si>
    <t xml:space="preserve">Article_5773</t>
  </si>
  <si>
    <t xml:space="preserve">Article_5775</t>
  </si>
  <si>
    <t xml:space="preserve">Article_5776</t>
  </si>
  <si>
    <t xml:space="preserve">Article_5777</t>
  </si>
  <si>
    <t xml:space="preserve">Article_5779</t>
  </si>
  <si>
    <t xml:space="preserve">Article_5780</t>
  </si>
  <si>
    <t xml:space="preserve">Article_5781</t>
  </si>
  <si>
    <t xml:space="preserve">Article_5783</t>
  </si>
  <si>
    <t xml:space="preserve">Article_5784</t>
  </si>
  <si>
    <t xml:space="preserve">Article_5785</t>
  </si>
  <si>
    <t xml:space="preserve">Article_5786</t>
  </si>
  <si>
    <t xml:space="preserve">Article_5787</t>
  </si>
  <si>
    <t xml:space="preserve">Article_5788</t>
  </si>
  <si>
    <t xml:space="preserve">Article_5789</t>
  </si>
  <si>
    <t xml:space="preserve">Article_5790</t>
  </si>
  <si>
    <t xml:space="preserve">Article_5791</t>
  </si>
  <si>
    <t xml:space="preserve">Article_5792</t>
  </si>
  <si>
    <t xml:space="preserve">Article_5793</t>
  </si>
  <si>
    <t xml:space="preserve">Article_5794</t>
  </si>
  <si>
    <t xml:space="preserve">Article_5796</t>
  </si>
  <si>
    <t xml:space="preserve">Article_5797</t>
  </si>
  <si>
    <t xml:space="preserve">Article_5798</t>
  </si>
  <si>
    <t xml:space="preserve">Article_5799</t>
  </si>
  <si>
    <t xml:space="preserve">Article_5801</t>
  </si>
  <si>
    <t xml:space="preserve">Article_5802</t>
  </si>
  <si>
    <t xml:space="preserve">Article_5803</t>
  </si>
  <si>
    <t xml:space="preserve">Article_5806</t>
  </si>
  <si>
    <t xml:space="preserve">Article_5807</t>
  </si>
  <si>
    <t xml:space="preserve">Article_5808</t>
  </si>
  <si>
    <t xml:space="preserve">Article_5809</t>
  </si>
  <si>
    <t xml:space="preserve">Article_5811</t>
  </si>
  <si>
    <t xml:space="preserve">Article_5812</t>
  </si>
  <si>
    <t xml:space="preserve">Article_5813</t>
  </si>
  <si>
    <t xml:space="preserve">Article_5814</t>
  </si>
  <si>
    <t xml:space="preserve">Article_5816</t>
  </si>
  <si>
    <t xml:space="preserve">Article_5818</t>
  </si>
  <si>
    <t xml:space="preserve">Article_5819</t>
  </si>
  <si>
    <t xml:space="preserve">Article_5820</t>
  </si>
  <si>
    <t xml:space="preserve">Article_5821</t>
  </si>
  <si>
    <t xml:space="preserve">Article_5822</t>
  </si>
  <si>
    <t xml:space="preserve">Article_5824</t>
  </si>
  <si>
    <t xml:space="preserve">Article_5825</t>
  </si>
  <si>
    <t xml:space="preserve">Article_5826</t>
  </si>
  <si>
    <t xml:space="preserve">Article_5827</t>
  </si>
  <si>
    <t xml:space="preserve">Article_5828</t>
  </si>
  <si>
    <t xml:space="preserve">Article_5829</t>
  </si>
  <si>
    <t xml:space="preserve">Article_5830</t>
  </si>
  <si>
    <t xml:space="preserve">Article_5831</t>
  </si>
  <si>
    <t xml:space="preserve">Article_5833</t>
  </si>
  <si>
    <t xml:space="preserve">Article_5834</t>
  </si>
  <si>
    <t xml:space="preserve">Article_5835</t>
  </si>
  <si>
    <t xml:space="preserve">Article_5836</t>
  </si>
  <si>
    <t xml:space="preserve">Article_5838</t>
  </si>
  <si>
    <t xml:space="preserve">Article_5839</t>
  </si>
  <si>
    <t xml:space="preserve">Article_5840</t>
  </si>
  <si>
    <t xml:space="preserve">Article_5841</t>
  </si>
  <si>
    <t xml:space="preserve">Article_5843</t>
  </si>
  <si>
    <t xml:space="preserve">Article_5844</t>
  </si>
  <si>
    <t xml:space="preserve">Article_5847</t>
  </si>
  <si>
    <t xml:space="preserve">Article_5848</t>
  </si>
  <si>
    <t xml:space="preserve">Article_5849</t>
  </si>
  <si>
    <t xml:space="preserve">Article_5850</t>
  </si>
  <si>
    <t xml:space="preserve">Article_5851</t>
  </si>
  <si>
    <t xml:space="preserve">Article_5852</t>
  </si>
  <si>
    <t xml:space="preserve">Article_5854</t>
  </si>
  <si>
    <t xml:space="preserve">Article_5855</t>
  </si>
  <si>
    <t xml:space="preserve">Article_5856</t>
  </si>
  <si>
    <t xml:space="preserve">Article_5857</t>
  </si>
  <si>
    <t xml:space="preserve">Article_5858</t>
  </si>
  <si>
    <t xml:space="preserve">Article_5859</t>
  </si>
  <si>
    <t xml:space="preserve">Article_5860</t>
  </si>
  <si>
    <t xml:space="preserve">Article_5861</t>
  </si>
  <si>
    <t xml:space="preserve">Article_5862</t>
  </si>
  <si>
    <t xml:space="preserve">Article_5863</t>
  </si>
  <si>
    <t xml:space="preserve">Article_5864</t>
  </si>
  <si>
    <t xml:space="preserve">Article_5865</t>
  </si>
  <si>
    <t xml:space="preserve">Article_5866</t>
  </si>
  <si>
    <t xml:space="preserve">Article_5867</t>
  </si>
  <si>
    <t xml:space="preserve">Article_5869</t>
  </si>
  <si>
    <t xml:space="preserve">Article_5870</t>
  </si>
  <si>
    <t xml:space="preserve">Article_5871</t>
  </si>
  <si>
    <t xml:space="preserve">Article_5872</t>
  </si>
  <si>
    <t xml:space="preserve">Article_5874</t>
  </si>
  <si>
    <t xml:space="preserve">Article_5875</t>
  </si>
  <si>
    <t xml:space="preserve">Article_5876</t>
  </si>
  <si>
    <t xml:space="preserve">Article_5877</t>
  </si>
  <si>
    <t xml:space="preserve">Article_5878</t>
  </si>
  <si>
    <t xml:space="preserve">Article_5879</t>
  </si>
  <si>
    <t xml:space="preserve">Article_5880</t>
  </si>
  <si>
    <t xml:space="preserve">Article_5881</t>
  </si>
  <si>
    <t xml:space="preserve">Article_5882</t>
  </si>
  <si>
    <t xml:space="preserve">Article_5883</t>
  </si>
  <si>
    <t xml:space="preserve">Article_5884</t>
  </si>
  <si>
    <t xml:space="preserve">Article_5885</t>
  </si>
  <si>
    <t xml:space="preserve">Article_5887</t>
  </si>
  <si>
    <t xml:space="preserve">Article_5888</t>
  </si>
  <si>
    <t xml:space="preserve">Article_5889</t>
  </si>
  <si>
    <t xml:space="preserve">Article_5890</t>
  </si>
  <si>
    <t xml:space="preserve">Article_5891</t>
  </si>
  <si>
    <t xml:space="preserve">Article_5892</t>
  </si>
  <si>
    <t xml:space="preserve">Article_5893</t>
  </si>
  <si>
    <t xml:space="preserve">Article_5894</t>
  </si>
  <si>
    <t xml:space="preserve">Article_5895</t>
  </si>
  <si>
    <t xml:space="preserve">Article_5896</t>
  </si>
  <si>
    <t xml:space="preserve">Article_5897</t>
  </si>
  <si>
    <t xml:space="preserve">Article_5898</t>
  </si>
  <si>
    <t xml:space="preserve">Article_5899</t>
  </si>
  <si>
    <t xml:space="preserve">Article_5900</t>
  </si>
  <si>
    <t xml:space="preserve">Article_5901</t>
  </si>
  <si>
    <t xml:space="preserve">Article_5902</t>
  </si>
  <si>
    <t xml:space="preserve">Article_5903</t>
  </si>
  <si>
    <t xml:space="preserve">Article_5904</t>
  </si>
  <si>
    <t xml:space="preserve">Article_5906</t>
  </si>
  <si>
    <t xml:space="preserve">Article_5907</t>
  </si>
  <si>
    <t xml:space="preserve">Article_5908</t>
  </si>
  <si>
    <t xml:space="preserve">Article_5909</t>
  </si>
  <si>
    <t xml:space="preserve">Article_5913</t>
  </si>
  <si>
    <t xml:space="preserve">Article_5914</t>
  </si>
  <si>
    <t xml:space="preserve">Article_5915</t>
  </si>
  <si>
    <t xml:space="preserve">Article_5916</t>
  </si>
  <si>
    <t xml:space="preserve">Article_5917</t>
  </si>
  <si>
    <t xml:space="preserve">Article_5918</t>
  </si>
  <si>
    <t xml:space="preserve">Article_5919</t>
  </si>
  <si>
    <t xml:space="preserve">Article_5920</t>
  </si>
  <si>
    <t xml:space="preserve">Article_5921</t>
  </si>
  <si>
    <t xml:space="preserve">Article_5922</t>
  </si>
  <si>
    <t xml:space="preserve">Article_5923</t>
  </si>
  <si>
    <t xml:space="preserve">Article_5924</t>
  </si>
  <si>
    <t xml:space="preserve">Article_5925</t>
  </si>
  <si>
    <t xml:space="preserve">Article_5927</t>
  </si>
  <si>
    <t xml:space="preserve">Article_5928</t>
  </si>
  <si>
    <t xml:space="preserve">Article_5930</t>
  </si>
  <si>
    <t xml:space="preserve">Article_5931</t>
  </si>
  <si>
    <t xml:space="preserve">Article_5932</t>
  </si>
  <si>
    <t xml:space="preserve">Article_5934</t>
  </si>
  <si>
    <t xml:space="preserve">Article_5935</t>
  </si>
  <si>
    <t xml:space="preserve">Article_5936</t>
  </si>
  <si>
    <t xml:space="preserve">Article_5938</t>
  </si>
  <si>
    <t xml:space="preserve">Article_5939</t>
  </si>
  <si>
    <t xml:space="preserve">Article_5940</t>
  </si>
  <si>
    <t xml:space="preserve">Article_5941</t>
  </si>
  <si>
    <t xml:space="preserve">Article_5942</t>
  </si>
  <si>
    <t xml:space="preserve">Article_5944</t>
  </si>
  <si>
    <t xml:space="preserve">Article_5945</t>
  </si>
  <si>
    <t xml:space="preserve">Article_5948</t>
  </si>
  <si>
    <t xml:space="preserve">Article_5949</t>
  </si>
  <si>
    <t xml:space="preserve">Article_5950</t>
  </si>
  <si>
    <t xml:space="preserve">Article_5952</t>
  </si>
  <si>
    <t xml:space="preserve">Article_5954</t>
  </si>
  <si>
    <t xml:space="preserve">Article_5955</t>
  </si>
  <si>
    <t xml:space="preserve">Article_5956</t>
  </si>
  <si>
    <t xml:space="preserve">Article_5957</t>
  </si>
  <si>
    <t xml:space="preserve">Article_5958</t>
  </si>
  <si>
    <t xml:space="preserve">Article_5960</t>
  </si>
  <si>
    <t xml:space="preserve">Article_5961</t>
  </si>
  <si>
    <t xml:space="preserve">Article_5963</t>
  </si>
  <si>
    <t xml:space="preserve">Article_5966</t>
  </si>
  <si>
    <t xml:space="preserve">Article_5967</t>
  </si>
  <si>
    <t xml:space="preserve">Article_5969</t>
  </si>
  <si>
    <t xml:space="preserve">Article_5970</t>
  </si>
  <si>
    <t xml:space="preserve">Article_5972</t>
  </si>
  <si>
    <t xml:space="preserve">Article_5973</t>
  </si>
  <si>
    <t xml:space="preserve">Article_5974</t>
  </si>
  <si>
    <t xml:space="preserve">Article_5975</t>
  </si>
  <si>
    <t xml:space="preserve">Article_5977</t>
  </si>
  <si>
    <t xml:space="preserve">Article_5981</t>
  </si>
  <si>
    <t xml:space="preserve">Article_5982</t>
  </si>
  <si>
    <t xml:space="preserve">Article_5983</t>
  </si>
  <si>
    <t xml:space="preserve">Article_5984</t>
  </si>
  <si>
    <t xml:space="preserve">Article_5985</t>
  </si>
  <si>
    <t xml:space="preserve">Article_5986</t>
  </si>
  <si>
    <t xml:space="preserve">Article_5987</t>
  </si>
  <si>
    <t xml:space="preserve">Article_5989</t>
  </si>
  <si>
    <t xml:space="preserve">Article_5991</t>
  </si>
  <si>
    <t xml:space="preserve">Article_5995</t>
  </si>
  <si>
    <t xml:space="preserve">Article_5996</t>
  </si>
  <si>
    <t xml:space="preserve">Article_5997</t>
  </si>
  <si>
    <t xml:space="preserve">Article_5998</t>
  </si>
  <si>
    <t xml:space="preserve">Article_5999</t>
  </si>
  <si>
    <t xml:space="preserve">Article_6001</t>
  </si>
  <si>
    <t xml:space="preserve">Article_6002</t>
  </si>
  <si>
    <t xml:space="preserve">Article_6003</t>
  </si>
  <si>
    <t xml:space="preserve">Article_6004</t>
  </si>
  <si>
    <t xml:space="preserve">Article_6005</t>
  </si>
  <si>
    <t xml:space="preserve">Article_6007</t>
  </si>
  <si>
    <t xml:space="preserve">Article_6008</t>
  </si>
  <si>
    <t xml:space="preserve">Article_6009</t>
  </si>
  <si>
    <t xml:space="preserve">Article_6010</t>
  </si>
  <si>
    <t xml:space="preserve">Article_6012</t>
  </si>
  <si>
    <t xml:space="preserve">Article_6014</t>
  </si>
  <si>
    <t xml:space="preserve">Article_6015</t>
  </si>
  <si>
    <t xml:space="preserve">Article_6016</t>
  </si>
  <si>
    <t xml:space="preserve">Article_6020</t>
  </si>
  <si>
    <t xml:space="preserve">Article_6021</t>
  </si>
  <si>
    <t xml:space="preserve">Article_6022</t>
  </si>
  <si>
    <t xml:space="preserve">Article_6023</t>
  </si>
  <si>
    <t xml:space="preserve">Article_6024</t>
  </si>
  <si>
    <t xml:space="preserve">Article_6026</t>
  </si>
  <si>
    <t xml:space="preserve">Article_6027</t>
  </si>
  <si>
    <t xml:space="preserve">Article_6028</t>
  </si>
  <si>
    <t xml:space="preserve">Article_6030</t>
  </si>
  <si>
    <t xml:space="preserve">Article_6031</t>
  </si>
  <si>
    <t xml:space="preserve">Article_6033</t>
  </si>
  <si>
    <t xml:space="preserve">Article_6034</t>
  </si>
  <si>
    <t xml:space="preserve">Article_6036</t>
  </si>
  <si>
    <t xml:space="preserve">Article_6037</t>
  </si>
  <si>
    <t xml:space="preserve">Article_6038</t>
  </si>
  <si>
    <t xml:space="preserve">Article_6040</t>
  </si>
  <si>
    <t xml:space="preserve">Article_6041</t>
  </si>
  <si>
    <t xml:space="preserve">Article_6043</t>
  </si>
  <si>
    <t xml:space="preserve">Article_6044</t>
  </si>
  <si>
    <t xml:space="preserve">Article_6046</t>
  </si>
  <si>
    <t xml:space="preserve">Article_6047</t>
  </si>
  <si>
    <t xml:space="preserve">Article_6048</t>
  </si>
  <si>
    <t xml:space="preserve">Article_6049</t>
  </si>
  <si>
    <t xml:space="preserve">Article_6050</t>
  </si>
  <si>
    <t xml:space="preserve">Article_6051</t>
  </si>
  <si>
    <t xml:space="preserve">Article_6053</t>
  </si>
  <si>
    <t xml:space="preserve">Article_6054</t>
  </si>
  <si>
    <t xml:space="preserve">Article_6055</t>
  </si>
  <si>
    <t xml:space="preserve">Article_6056</t>
  </si>
  <si>
    <t xml:space="preserve">Article_6059</t>
  </si>
  <si>
    <t xml:space="preserve">Article_6060</t>
  </si>
  <si>
    <t xml:space="preserve">Article_6061</t>
  </si>
  <si>
    <t xml:space="preserve">Article_6062</t>
  </si>
  <si>
    <t xml:space="preserve">Article_6063</t>
  </si>
  <si>
    <t xml:space="preserve">Article_6064</t>
  </si>
  <si>
    <t xml:space="preserve">Article_6066</t>
  </si>
  <si>
    <t xml:space="preserve">Article_6067</t>
  </si>
  <si>
    <t xml:space="preserve">Article_6068</t>
  </si>
  <si>
    <t xml:space="preserve">Article_6069</t>
  </si>
  <si>
    <t xml:space="preserve">Article_6070</t>
  </si>
  <si>
    <t xml:space="preserve">Article_6071</t>
  </si>
  <si>
    <t xml:space="preserve">Article_6072</t>
  </si>
  <si>
    <t xml:space="preserve">Article_6073</t>
  </si>
  <si>
    <t xml:space="preserve">Article_6074</t>
  </si>
  <si>
    <t xml:space="preserve">Article_6075</t>
  </si>
  <si>
    <t xml:space="preserve">Article_6079</t>
  </si>
  <si>
    <t xml:space="preserve">Article_6080</t>
  </si>
  <si>
    <t xml:space="preserve">Article_6081</t>
  </si>
  <si>
    <t xml:space="preserve">Article_6083</t>
  </si>
  <si>
    <t xml:space="preserve">Article_6084</t>
  </si>
  <si>
    <t xml:space="preserve">Article_6085</t>
  </si>
  <si>
    <t xml:space="preserve">Article_6086</t>
  </si>
  <si>
    <t xml:space="preserve">Article_6087</t>
  </si>
  <si>
    <t xml:space="preserve">Article_6088</t>
  </si>
  <si>
    <t xml:space="preserve">Article_6089</t>
  </si>
  <si>
    <t xml:space="preserve">Article_6090</t>
  </si>
  <si>
    <t xml:space="preserve">Article_6091</t>
  </si>
  <si>
    <t xml:space="preserve">Article_6092</t>
  </si>
  <si>
    <t xml:space="preserve">Article_6093</t>
  </si>
  <si>
    <t xml:space="preserve">Article_6094</t>
  </si>
  <si>
    <t xml:space="preserve">Article_6095</t>
  </si>
  <si>
    <t xml:space="preserve">Article_6096</t>
  </si>
  <si>
    <t xml:space="preserve">Article_6097</t>
  </si>
  <si>
    <t xml:space="preserve">Article_6098</t>
  </si>
  <si>
    <t xml:space="preserve">Article_6100</t>
  </si>
  <si>
    <t xml:space="preserve">Article_6101</t>
  </si>
  <si>
    <t xml:space="preserve">Article_6102</t>
  </si>
  <si>
    <t xml:space="preserve">Article_6103</t>
  </si>
  <si>
    <t xml:space="preserve">Article_6104</t>
  </si>
  <si>
    <t xml:space="preserve">Article_6105</t>
  </si>
  <si>
    <t xml:space="preserve">Article_6106</t>
  </si>
  <si>
    <t xml:space="preserve">Article_6107</t>
  </si>
  <si>
    <t xml:space="preserve">Article_6108</t>
  </si>
  <si>
    <t xml:space="preserve">Article_6109</t>
  </si>
  <si>
    <t xml:space="preserve">Article_6111</t>
  </si>
  <si>
    <t xml:space="preserve">Article_6113</t>
  </si>
  <si>
    <t xml:space="preserve">Article_6115</t>
  </si>
  <si>
    <t xml:space="preserve">Article_6116</t>
  </si>
  <si>
    <t xml:space="preserve">Article_6117</t>
  </si>
  <si>
    <t xml:space="preserve">Article_6120</t>
  </si>
  <si>
    <t xml:space="preserve">Article_6122</t>
  </si>
  <si>
    <t xml:space="preserve">Article_6123</t>
  </si>
  <si>
    <t xml:space="preserve">Article_6125</t>
  </si>
  <si>
    <t xml:space="preserve">Article_6127</t>
  </si>
  <si>
    <t xml:space="preserve">Article_6128</t>
  </si>
  <si>
    <t xml:space="preserve">Article_6130</t>
  </si>
  <si>
    <t xml:space="preserve">Article_6131</t>
  </si>
  <si>
    <t xml:space="preserve">Article_6132</t>
  </si>
  <si>
    <t xml:space="preserve">Article_6133</t>
  </si>
  <si>
    <t xml:space="preserve">Article_6134</t>
  </si>
  <si>
    <t xml:space="preserve">Article_6135</t>
  </si>
  <si>
    <t xml:space="preserve">Article_6136</t>
  </si>
  <si>
    <t xml:space="preserve">Article_6137</t>
  </si>
  <si>
    <t xml:space="preserve">Article_6138</t>
  </si>
  <si>
    <t xml:space="preserve">Article_6140</t>
  </si>
  <si>
    <t xml:space="preserve">Article_6141</t>
  </si>
  <si>
    <t xml:space="preserve">Article_6142</t>
  </si>
  <si>
    <t xml:space="preserve">Article_6143</t>
  </si>
  <si>
    <t xml:space="preserve">Article_6145</t>
  </si>
  <si>
    <t xml:space="preserve">Article_6146</t>
  </si>
  <si>
    <t xml:space="preserve">Article_6147</t>
  </si>
  <si>
    <t xml:space="preserve">Article_6149</t>
  </si>
  <si>
    <t xml:space="preserve">Article_6150</t>
  </si>
  <si>
    <t xml:space="preserve">Article_6152</t>
  </si>
  <si>
    <t xml:space="preserve">Article_6153</t>
  </si>
  <si>
    <t xml:space="preserve">Article_6154</t>
  </si>
  <si>
    <t xml:space="preserve">Article_6155</t>
  </si>
  <si>
    <t xml:space="preserve">Article_6157</t>
  </si>
  <si>
    <t xml:space="preserve">Article_6158</t>
  </si>
  <si>
    <t xml:space="preserve">Article_6160</t>
  </si>
  <si>
    <t xml:space="preserve">Article_6164</t>
  </si>
  <si>
    <t xml:space="preserve">Article_6165</t>
  </si>
  <si>
    <t xml:space="preserve">Article_6167</t>
  </si>
  <si>
    <t xml:space="preserve">Article_6168</t>
  </si>
  <si>
    <t xml:space="preserve">Article_6169</t>
  </si>
  <si>
    <t xml:space="preserve">Article_6170</t>
  </si>
  <si>
    <t xml:space="preserve">Article_6171</t>
  </si>
  <si>
    <t xml:space="preserve">Article_6172</t>
  </si>
  <si>
    <t xml:space="preserve">Article_6173</t>
  </si>
  <si>
    <t xml:space="preserve">Article_6174</t>
  </si>
  <si>
    <t xml:space="preserve">Article_6177</t>
  </si>
  <si>
    <t xml:space="preserve">Article_6178</t>
  </si>
  <si>
    <t xml:space="preserve">Article_6179</t>
  </si>
  <si>
    <t xml:space="preserve">Article_6180</t>
  </si>
  <si>
    <t xml:space="preserve">Article_6181</t>
  </si>
  <si>
    <t xml:space="preserve">Article_6182</t>
  </si>
  <si>
    <t xml:space="preserve">Article_6184</t>
  </si>
  <si>
    <t xml:space="preserve">Article_6185</t>
  </si>
  <si>
    <t xml:space="preserve">Article_6186</t>
  </si>
  <si>
    <t xml:space="preserve">Article_6187</t>
  </si>
  <si>
    <t xml:space="preserve">Article_6188</t>
  </si>
  <si>
    <t xml:space="preserve">Article_6189</t>
  </si>
  <si>
    <t xml:space="preserve">Article_6190</t>
  </si>
  <si>
    <t xml:space="preserve">Article_6192</t>
  </si>
  <si>
    <t xml:space="preserve">Article_6194</t>
  </si>
  <si>
    <t xml:space="preserve">Article_6195</t>
  </si>
  <si>
    <t xml:space="preserve">Article_6196</t>
  </si>
  <si>
    <t xml:space="preserve">Article_6197</t>
  </si>
  <si>
    <t xml:space="preserve">Article_6198</t>
  </si>
  <si>
    <t xml:space="preserve">Article_6199</t>
  </si>
  <si>
    <t xml:space="preserve">Article_6200</t>
  </si>
  <si>
    <t xml:space="preserve">Article_6201</t>
  </si>
  <si>
    <t xml:space="preserve">Article_6202</t>
  </si>
  <si>
    <t xml:space="preserve">Article_6203</t>
  </si>
  <si>
    <t xml:space="preserve">Article_6205</t>
  </si>
  <si>
    <t xml:space="preserve">Article_6206</t>
  </si>
  <si>
    <t xml:space="preserve">Article_6207</t>
  </si>
  <si>
    <t xml:space="preserve">Article_6208</t>
  </si>
  <si>
    <t xml:space="preserve">Article_6209</t>
  </si>
  <si>
    <t xml:space="preserve">Article_6210</t>
  </si>
  <si>
    <t xml:space="preserve">Article_6211</t>
  </si>
  <si>
    <t xml:space="preserve">Article_6212</t>
  </si>
  <si>
    <t xml:space="preserve">Article_6213</t>
  </si>
  <si>
    <t xml:space="preserve">Article_6215</t>
  </si>
  <si>
    <t xml:space="preserve">Article_6217</t>
  </si>
  <si>
    <t xml:space="preserve">Article_6219</t>
  </si>
  <si>
    <t xml:space="preserve">Article_6220</t>
  </si>
  <si>
    <t xml:space="preserve">Article_6223</t>
  </si>
  <si>
    <t xml:space="preserve">Article_6224</t>
  </si>
  <si>
    <t xml:space="preserve">Article_6225</t>
  </si>
  <si>
    <t xml:space="preserve">Article_6227</t>
  </si>
  <si>
    <t xml:space="preserve">Article_6228</t>
  </si>
  <si>
    <t xml:space="preserve">Article_6229</t>
  </si>
  <si>
    <t xml:space="preserve">Article_6231</t>
  </si>
  <si>
    <t xml:space="preserve">Article_6232</t>
  </si>
  <si>
    <t xml:space="preserve">Article_6233</t>
  </si>
  <si>
    <t xml:space="preserve">Article_6235</t>
  </si>
  <si>
    <t xml:space="preserve">Article_6237</t>
  </si>
  <si>
    <t xml:space="preserve">Article_6239</t>
  </si>
  <si>
    <t xml:space="preserve">Article_6240</t>
  </si>
  <si>
    <t xml:space="preserve">Article_6245</t>
  </si>
  <si>
    <t xml:space="preserve">Article_6248</t>
  </si>
  <si>
    <t xml:space="preserve">Article_6250</t>
  </si>
  <si>
    <t xml:space="preserve">Article_6251</t>
  </si>
  <si>
    <t xml:space="preserve">Article_6252</t>
  </si>
  <si>
    <t xml:space="preserve">Article_6255</t>
  </si>
  <si>
    <t xml:space="preserve">Article_6256</t>
  </si>
  <si>
    <t xml:space="preserve">Article_6258</t>
  </si>
  <si>
    <t xml:space="preserve">Article_6259</t>
  </si>
  <si>
    <t xml:space="preserve">Article_6260</t>
  </si>
  <si>
    <t xml:space="preserve">Article_6261</t>
  </si>
  <si>
    <t xml:space="preserve">Article_6264</t>
  </si>
  <si>
    <t xml:space="preserve">Article_6268</t>
  </si>
  <si>
    <t xml:space="preserve">Article_6270</t>
  </si>
  <si>
    <t xml:space="preserve">Article_6271</t>
  </si>
  <si>
    <t xml:space="preserve">Article_6275</t>
  </si>
  <si>
    <t xml:space="preserve">Article_6278</t>
  </si>
  <si>
    <t xml:space="preserve">Article_6279</t>
  </si>
  <si>
    <t xml:space="preserve">Article_6281</t>
  </si>
  <si>
    <t xml:space="preserve">Article_6282</t>
  </si>
  <si>
    <t xml:space="preserve">Article_6283</t>
  </si>
  <si>
    <t xml:space="preserve">Article_6285</t>
  </si>
  <si>
    <t xml:space="preserve">Article_6286</t>
  </si>
  <si>
    <t xml:space="preserve">Article_6288</t>
  </si>
  <si>
    <t xml:space="preserve">Article_6290</t>
  </si>
  <si>
    <t xml:space="preserve">Article_6291</t>
  </si>
  <si>
    <t xml:space="preserve">Article_6293</t>
  </si>
  <si>
    <t xml:space="preserve">Article_6294</t>
  </si>
  <si>
    <t xml:space="preserve">Article_6296</t>
  </si>
  <si>
    <t xml:space="preserve">Article_6297</t>
  </si>
  <si>
    <t xml:space="preserve">Article_6300</t>
  </si>
  <si>
    <t xml:space="preserve">Article_6301</t>
  </si>
  <si>
    <t xml:space="preserve">Article_6302</t>
  </si>
  <si>
    <t xml:space="preserve">Article_6303</t>
  </si>
  <si>
    <t xml:space="preserve">Article_6305</t>
  </si>
  <si>
    <t xml:space="preserve">Article_6306</t>
  </si>
  <si>
    <t xml:space="preserve">Article_6307</t>
  </si>
  <si>
    <t xml:space="preserve">Article_6308</t>
  </si>
  <si>
    <t xml:space="preserve">Article_6309</t>
  </si>
  <si>
    <t xml:space="preserve">Article_6310</t>
  </si>
  <si>
    <t xml:space="preserve">Article_6311</t>
  </si>
  <si>
    <t xml:space="preserve">Article_6312</t>
  </si>
  <si>
    <t xml:space="preserve">Article_6314</t>
  </si>
  <si>
    <t xml:space="preserve">Article_6315</t>
  </si>
  <si>
    <t xml:space="preserve">Article_6316</t>
  </si>
  <si>
    <t xml:space="preserve">Article_6317</t>
  </si>
  <si>
    <t xml:space="preserve">Article_6318</t>
  </si>
  <si>
    <t xml:space="preserve">Article_6320</t>
  </si>
  <si>
    <t xml:space="preserve">Article_6322</t>
  </si>
  <si>
    <t xml:space="preserve">Article_6323</t>
  </si>
  <si>
    <t xml:space="preserve">Article_6325</t>
  </si>
  <si>
    <t xml:space="preserve">Article_6327</t>
  </si>
  <si>
    <t xml:space="preserve">Article_6329</t>
  </si>
  <si>
    <t xml:space="preserve">Article_6331</t>
  </si>
  <si>
    <t xml:space="preserve">Article_6332</t>
  </si>
  <si>
    <t xml:space="preserve">Article_6334</t>
  </si>
  <si>
    <t xml:space="preserve">Article_6335</t>
  </si>
  <si>
    <t xml:space="preserve">Article_6336</t>
  </si>
  <si>
    <t xml:space="preserve">Article_6338</t>
  </si>
  <si>
    <t xml:space="preserve">Article_6339</t>
  </si>
  <si>
    <t xml:space="preserve">Article_6340</t>
  </si>
  <si>
    <t xml:space="preserve">Article_6341</t>
  </si>
  <si>
    <t xml:space="preserve">Article_6342</t>
  </si>
  <si>
    <t xml:space="preserve">Article_6343</t>
  </si>
  <si>
    <t xml:space="preserve">Article_6344</t>
  </si>
  <si>
    <t xml:space="preserve">Article_6345</t>
  </si>
  <si>
    <t xml:space="preserve">Article_6346</t>
  </si>
  <si>
    <t xml:space="preserve">Article_6347</t>
  </si>
  <si>
    <t xml:space="preserve">Article_6348</t>
  </si>
  <si>
    <t xml:space="preserve">Article_6349</t>
  </si>
  <si>
    <t xml:space="preserve">Article_6350</t>
  </si>
  <si>
    <t xml:space="preserve">Article_6351</t>
  </si>
  <si>
    <t xml:space="preserve">Article_6352</t>
  </si>
  <si>
    <t xml:space="preserve">Article_6353</t>
  </si>
  <si>
    <t xml:space="preserve">Article_6354</t>
  </si>
  <si>
    <t xml:space="preserve">Article_6355</t>
  </si>
  <si>
    <t xml:space="preserve">Article_6356</t>
  </si>
  <si>
    <t xml:space="preserve">Article_6357</t>
  </si>
  <si>
    <t xml:space="preserve">Article_6358</t>
  </si>
  <si>
    <t xml:space="preserve">Article_6360</t>
  </si>
  <si>
    <t xml:space="preserve">Article_6362</t>
  </si>
  <si>
    <t xml:space="preserve">Article_6364</t>
  </si>
  <si>
    <t xml:space="preserve">Article_6366</t>
  </si>
  <si>
    <t xml:space="preserve">Article_6367</t>
  </si>
  <si>
    <t xml:space="preserve">Article_6368</t>
  </si>
  <si>
    <t xml:space="preserve">Article_6369</t>
  </si>
  <si>
    <t xml:space="preserve">Article_6370</t>
  </si>
  <si>
    <t xml:space="preserve">Article_6371</t>
  </si>
  <si>
    <t xml:space="preserve">Article_6372</t>
  </si>
  <si>
    <t xml:space="preserve">Article_6373</t>
  </si>
  <si>
    <t xml:space="preserve">Article_6374</t>
  </si>
  <si>
    <t xml:space="preserve">Article_6375</t>
  </si>
  <si>
    <t xml:space="preserve">Article_6377</t>
  </si>
  <si>
    <t xml:space="preserve">Article_6378</t>
  </si>
  <si>
    <t xml:space="preserve">Article_6379</t>
  </si>
  <si>
    <t xml:space="preserve">Article_6380</t>
  </si>
  <si>
    <t xml:space="preserve">Article_6381</t>
  </si>
  <si>
    <t xml:space="preserve">Article_6383</t>
  </si>
  <si>
    <t xml:space="preserve">Article_6384</t>
  </si>
  <si>
    <t xml:space="preserve">Article_6385</t>
  </si>
  <si>
    <t xml:space="preserve">Article_6386</t>
  </si>
  <si>
    <t xml:space="preserve">Article_6387</t>
  </si>
  <si>
    <t xml:space="preserve">Article_6388</t>
  </si>
  <si>
    <t xml:space="preserve">Article_6389</t>
  </si>
  <si>
    <t xml:space="preserve">Article_6392</t>
  </si>
  <si>
    <t xml:space="preserve">Article_6394</t>
  </si>
  <si>
    <t xml:space="preserve">Article_6396</t>
  </si>
  <si>
    <t xml:space="preserve">Article_6397</t>
  </si>
  <si>
    <t xml:space="preserve">Article_6399</t>
  </si>
  <si>
    <t xml:space="preserve">Article_6400</t>
  </si>
  <si>
    <t xml:space="preserve">Article_6401</t>
  </si>
  <si>
    <t xml:space="preserve">Article_6402</t>
  </si>
  <si>
    <t xml:space="preserve">Article_6403</t>
  </si>
  <si>
    <t xml:space="preserve">Article_6404</t>
  </si>
  <si>
    <t xml:space="preserve">Article_6405</t>
  </si>
  <si>
    <t xml:space="preserve">Article_6406</t>
  </si>
  <si>
    <t xml:space="preserve">Article_6409</t>
  </si>
  <si>
    <t xml:space="preserve">Article_6410</t>
  </si>
  <si>
    <t xml:space="preserve">Article_6412</t>
  </si>
  <si>
    <t xml:space="preserve">Article_6414</t>
  </si>
  <si>
    <t xml:space="preserve">Article_6415</t>
  </si>
  <si>
    <t xml:space="preserve">Article_6416</t>
  </si>
  <si>
    <t xml:space="preserve">Article_6417</t>
  </si>
  <si>
    <t xml:space="preserve">Article_6418</t>
  </si>
  <si>
    <t xml:space="preserve">Article_6419</t>
  </si>
  <si>
    <t xml:space="preserve">Article_6420</t>
  </si>
  <si>
    <t xml:space="preserve">Article_6422</t>
  </si>
  <si>
    <t xml:space="preserve">Article_6423</t>
  </si>
  <si>
    <t xml:space="preserve">Article_6425</t>
  </si>
  <si>
    <t xml:space="preserve">Article_6428</t>
  </si>
  <si>
    <t xml:space="preserve">Article_6430</t>
  </si>
  <si>
    <t xml:space="preserve">Article_6431</t>
  </si>
  <si>
    <t xml:space="preserve">Article_6432</t>
  </si>
  <si>
    <t xml:space="preserve">Article_6433</t>
  </si>
  <si>
    <t xml:space="preserve">Article_6434</t>
  </si>
  <si>
    <t xml:space="preserve">Article_6435</t>
  </si>
  <si>
    <t xml:space="preserve">Article_6436</t>
  </si>
  <si>
    <t xml:space="preserve">Article_6437</t>
  </si>
  <si>
    <t xml:space="preserve">Article_6438</t>
  </si>
  <si>
    <t xml:space="preserve">Article_6440</t>
  </si>
  <si>
    <t xml:space="preserve">Article_6442</t>
  </si>
  <si>
    <t xml:space="preserve">Article_6443</t>
  </si>
  <si>
    <t xml:space="preserve">Article_6446</t>
  </si>
  <si>
    <t xml:space="preserve">Article_6447</t>
  </si>
  <si>
    <t xml:space="preserve">Article_6448</t>
  </si>
  <si>
    <t xml:space="preserve">Article_6449</t>
  </si>
  <si>
    <t xml:space="preserve">Article_6450</t>
  </si>
  <si>
    <t xml:space="preserve">Article_6451</t>
  </si>
  <si>
    <t xml:space="preserve">Article_6452</t>
  </si>
  <si>
    <t xml:space="preserve">Article_6453</t>
  </si>
  <si>
    <t xml:space="preserve">Article_6454</t>
  </si>
  <si>
    <t xml:space="preserve">Article_6455</t>
  </si>
  <si>
    <t xml:space="preserve">Article_6456</t>
  </si>
  <si>
    <t xml:space="preserve">Article_6457</t>
  </si>
  <si>
    <t xml:space="preserve">Article_6458</t>
  </si>
  <si>
    <t xml:space="preserve">Article_6459</t>
  </si>
  <si>
    <t xml:space="preserve">Article_6460</t>
  </si>
  <si>
    <t xml:space="preserve">Article_6461</t>
  </si>
  <si>
    <t xml:space="preserve">Article_6462</t>
  </si>
  <si>
    <t xml:space="preserve">Article_6463</t>
  </si>
  <si>
    <t xml:space="preserve">Article_6464</t>
  </si>
  <si>
    <t xml:space="preserve">Article_6465</t>
  </si>
  <si>
    <t xml:space="preserve">Article_6466</t>
  </si>
  <si>
    <t xml:space="preserve">Article_6468</t>
  </si>
  <si>
    <t xml:space="preserve">Article_6469</t>
  </si>
  <si>
    <t xml:space="preserve">Article_6470</t>
  </si>
  <si>
    <t xml:space="preserve">Article_6471</t>
  </si>
  <si>
    <t xml:space="preserve">Article_6472</t>
  </si>
  <si>
    <t xml:space="preserve">Article_6473</t>
  </si>
  <si>
    <t xml:space="preserve">Article_6474</t>
  </si>
  <si>
    <t xml:space="preserve">Article_6475</t>
  </si>
  <si>
    <t xml:space="preserve">Article_6476</t>
  </si>
  <si>
    <t xml:space="preserve">Article_6477</t>
  </si>
  <si>
    <t xml:space="preserve">Article_6478</t>
  </si>
  <si>
    <t xml:space="preserve">Article_6479</t>
  </si>
  <si>
    <t xml:space="preserve">Article_6480</t>
  </si>
  <si>
    <t xml:space="preserve">Article_6481</t>
  </si>
  <si>
    <t xml:space="preserve">Article_6483</t>
  </si>
  <si>
    <t xml:space="preserve">Article_6484</t>
  </si>
  <si>
    <t xml:space="preserve">Article_6485</t>
  </si>
  <si>
    <t xml:space="preserve">Article_6486</t>
  </si>
  <si>
    <t xml:space="preserve">Article_6488</t>
  </si>
  <si>
    <t xml:space="preserve">Article_6489</t>
  </si>
  <si>
    <t xml:space="preserve">Article_6490</t>
  </si>
  <si>
    <t xml:space="preserve">Article_6491</t>
  </si>
  <si>
    <t xml:space="preserve">Article_6495</t>
  </si>
  <si>
    <t xml:space="preserve">Article_6496</t>
  </si>
  <si>
    <t xml:space="preserve">Article_6497</t>
  </si>
  <si>
    <t xml:space="preserve">Article_6498</t>
  </si>
  <si>
    <t xml:space="preserve">Article_6499</t>
  </si>
  <si>
    <t xml:space="preserve">Article_6500</t>
  </si>
  <si>
    <t xml:space="preserve">Article_6502</t>
  </si>
  <si>
    <t xml:space="preserve">Article_6505</t>
  </si>
  <si>
    <t xml:space="preserve">Article_6506</t>
  </si>
  <si>
    <t xml:space="preserve">Article_6507</t>
  </si>
  <si>
    <t xml:space="preserve">Article_6511</t>
  </si>
  <si>
    <t xml:space="preserve">Article_6515</t>
  </si>
  <si>
    <t xml:space="preserve">Article_6520</t>
  </si>
  <si>
    <t xml:space="preserve">Article_6529</t>
  </si>
  <si>
    <t xml:space="preserve">Article_6532</t>
  </si>
  <si>
    <t xml:space="preserve">Article_6535</t>
  </si>
  <si>
    <t xml:space="preserve">Article_6536</t>
  </si>
  <si>
    <t xml:space="preserve">Article_6537</t>
  </si>
  <si>
    <t xml:space="preserve">Article_6540</t>
  </si>
  <si>
    <t xml:space="preserve">Article_6542</t>
  </si>
  <si>
    <t xml:space="preserve">Article_6544</t>
  </si>
  <si>
    <t xml:space="preserve">Article_6550</t>
  </si>
  <si>
    <t xml:space="preserve">Article_6554</t>
  </si>
  <si>
    <t xml:space="preserve">Article_6558</t>
  </si>
  <si>
    <t xml:space="preserve">Article_6559</t>
  </si>
  <si>
    <t xml:space="preserve">Article_6562</t>
  </si>
  <si>
    <t xml:space="preserve">Article_6563</t>
  </si>
  <si>
    <t xml:space="preserve">Article_6564</t>
  </si>
  <si>
    <t xml:space="preserve">Article_6565</t>
  </si>
  <si>
    <t xml:space="preserve">Article_6567</t>
  </si>
  <si>
    <t xml:space="preserve">Article_6568</t>
  </si>
  <si>
    <t xml:space="preserve">Article_6570</t>
  </si>
  <si>
    <t xml:space="preserve">Article_6571</t>
  </si>
  <si>
    <t xml:space="preserve">Article_6572</t>
  </si>
  <si>
    <t xml:space="preserve">Article_6573</t>
  </si>
  <si>
    <t xml:space="preserve">Article_6574</t>
  </si>
  <si>
    <t xml:space="preserve">Article_6575</t>
  </si>
  <si>
    <t xml:space="preserve">Article_6578</t>
  </si>
  <si>
    <t xml:space="preserve">Article_6580</t>
  </si>
  <si>
    <t xml:space="preserve">Article_6582</t>
  </si>
  <si>
    <t xml:space="preserve">Article_6583</t>
  </si>
  <si>
    <t xml:space="preserve">Article_6591</t>
  </si>
  <si>
    <t xml:space="preserve">Article_6593</t>
  </si>
  <si>
    <t xml:space="preserve">Article_6595</t>
  </si>
  <si>
    <t xml:space="preserve">Article_6599</t>
  </si>
  <si>
    <t xml:space="preserve">Article_6602</t>
  </si>
  <si>
    <t xml:space="preserve">Article_6604</t>
  </si>
  <si>
    <t xml:space="preserve">Article_6605</t>
  </si>
  <si>
    <t xml:space="preserve">Article_6609</t>
  </si>
  <si>
    <t xml:space="preserve">Article_6610</t>
  </si>
  <si>
    <t xml:space="preserve">Article_6613</t>
  </si>
  <si>
    <t xml:space="preserve">Article_6614</t>
  </si>
  <si>
    <t xml:space="preserve">Article_6615</t>
  </si>
  <si>
    <t xml:space="preserve">Article_6617</t>
  </si>
  <si>
    <t xml:space="preserve">Article_6619</t>
  </si>
  <si>
    <t xml:space="preserve">Article_6621</t>
  </si>
  <si>
    <t xml:space="preserve">Article_6622</t>
  </si>
  <si>
    <t xml:space="preserve">Article_6623</t>
  </si>
  <si>
    <t xml:space="preserve">Article_6624</t>
  </si>
  <si>
    <t xml:space="preserve">Article_6627</t>
  </si>
  <si>
    <t xml:space="preserve">Article_6628</t>
  </si>
  <si>
    <t xml:space="preserve">Article_6629</t>
  </si>
  <si>
    <t xml:space="preserve">Article_6630</t>
  </si>
  <si>
    <t xml:space="preserve">Article_6631</t>
  </si>
  <si>
    <t xml:space="preserve">Article_6632</t>
  </si>
  <si>
    <t xml:space="preserve">Article_6634</t>
  </si>
  <si>
    <t xml:space="preserve">Article_6638</t>
  </si>
  <si>
    <t xml:space="preserve">Article_6639</t>
  </si>
  <si>
    <t xml:space="preserve">Article_6641</t>
  </si>
  <si>
    <t xml:space="preserve">Article_6642</t>
  </si>
  <si>
    <t xml:space="preserve">Article_6643</t>
  </si>
  <si>
    <t xml:space="preserve">Article_6644</t>
  </si>
  <si>
    <t xml:space="preserve">Article_6645</t>
  </si>
  <si>
    <t xml:space="preserve">Article_6646</t>
  </si>
  <si>
    <t xml:space="preserve">Article_6648</t>
  </si>
  <si>
    <t xml:space="preserve">Article_6649</t>
  </si>
  <si>
    <t xml:space="preserve">Article_6651</t>
  </si>
  <si>
    <t xml:space="preserve">Article_6652</t>
  </si>
  <si>
    <t xml:space="preserve">Article_6653</t>
  </si>
  <si>
    <t xml:space="preserve">Article_6654</t>
  </si>
  <si>
    <t xml:space="preserve">Article_6655</t>
  </si>
  <si>
    <t xml:space="preserve">Article_6657</t>
  </si>
  <si>
    <t xml:space="preserve">Article_6659</t>
  </si>
  <si>
    <t xml:space="preserve">Article_6660</t>
  </si>
  <si>
    <t xml:space="preserve">Article_6661</t>
  </si>
  <si>
    <t xml:space="preserve">Article_6663</t>
  </si>
  <si>
    <t xml:space="preserve">Article_6667</t>
  </si>
  <si>
    <t xml:space="preserve">Article_6668</t>
  </si>
  <si>
    <t xml:space="preserve">Article_6669</t>
  </si>
  <si>
    <t xml:space="preserve">Article_6670</t>
  </si>
  <si>
    <t xml:space="preserve">Article_6671</t>
  </si>
  <si>
    <t xml:space="preserve">Article_6676</t>
  </si>
  <si>
    <t xml:space="preserve">Article_6677</t>
  </si>
  <si>
    <t xml:space="preserve">Article_6678</t>
  </si>
  <si>
    <t xml:space="preserve">Article_6681</t>
  </si>
  <si>
    <t xml:space="preserve">Article_6682</t>
  </si>
  <si>
    <t xml:space="preserve">Article_6683</t>
  </si>
  <si>
    <t xml:space="preserve">Article_6684</t>
  </si>
  <si>
    <t xml:space="preserve">Article_6690</t>
  </si>
  <si>
    <t xml:space="preserve">Article_6691</t>
  </si>
  <si>
    <t xml:space="preserve">Article_6692</t>
  </si>
  <si>
    <t xml:space="preserve">Article_6693</t>
  </si>
  <si>
    <t xml:space="preserve">Article_6694</t>
  </si>
  <si>
    <t xml:space="preserve">Article_6695</t>
  </si>
  <si>
    <t xml:space="preserve">Article_6697</t>
  </si>
  <si>
    <t xml:space="preserve">Article_6698</t>
  </si>
  <si>
    <t xml:space="preserve">Article_6699</t>
  </si>
  <si>
    <t xml:space="preserve">Article_6700</t>
  </si>
  <si>
    <t xml:space="preserve">Article_6702</t>
  </si>
  <si>
    <t xml:space="preserve">Article_6703</t>
  </si>
  <si>
    <t xml:space="preserve">Article_6704</t>
  </si>
  <si>
    <t xml:space="preserve">Article_6705</t>
  </si>
  <si>
    <t xml:space="preserve">Article_6707</t>
  </si>
  <si>
    <t xml:space="preserve">Article_6709</t>
  </si>
  <si>
    <t xml:space="preserve">Article_6711</t>
  </si>
  <si>
    <t xml:space="preserve">Article_6714</t>
  </si>
  <si>
    <t xml:space="preserve">Article_6716</t>
  </si>
  <si>
    <t xml:space="preserve">Article_6717</t>
  </si>
  <si>
    <t xml:space="preserve">Article_6719</t>
  </si>
  <si>
    <t xml:space="preserve">Article_6720</t>
  </si>
  <si>
    <t xml:space="preserve">Article_6723</t>
  </si>
  <si>
    <t xml:space="preserve">Article_6724</t>
  </si>
  <si>
    <t xml:space="preserve">Article_6725</t>
  </si>
  <si>
    <t xml:space="preserve">Article_6728</t>
  </si>
  <si>
    <t xml:space="preserve">Article_6730</t>
  </si>
  <si>
    <t xml:space="preserve">Article_6731</t>
  </si>
  <si>
    <t xml:space="preserve">Article_6732</t>
  </si>
  <si>
    <t xml:space="preserve">Article_6735</t>
  </si>
  <si>
    <t xml:space="preserve">Article_6737</t>
  </si>
  <si>
    <t xml:space="preserve">Article_6738</t>
  </si>
  <si>
    <t xml:space="preserve">Article_6739</t>
  </si>
  <si>
    <t xml:space="preserve">Article_6741</t>
  </si>
  <si>
    <t xml:space="preserve">Article_6742</t>
  </si>
  <si>
    <t xml:space="preserve">Article_6743</t>
  </si>
  <si>
    <t xml:space="preserve">Article_6744</t>
  </si>
  <si>
    <t xml:space="preserve">Article_6745</t>
  </si>
  <si>
    <t xml:space="preserve">Article_6746</t>
  </si>
  <si>
    <t xml:space="preserve">Article_6747</t>
  </si>
  <si>
    <t xml:space="preserve">Article_6748</t>
  </si>
  <si>
    <t xml:space="preserve">Article_6750</t>
  </si>
  <si>
    <t xml:space="preserve">Article_6751</t>
  </si>
  <si>
    <t xml:space="preserve">Article_6752</t>
  </si>
  <si>
    <t xml:space="preserve">Article_6754</t>
  </si>
  <si>
    <t xml:space="preserve">Article_6756</t>
  </si>
  <si>
    <t xml:space="preserve">Article_6757</t>
  </si>
  <si>
    <t xml:space="preserve">Article_6759</t>
  </si>
  <si>
    <t xml:space="preserve">Article_6761</t>
  </si>
  <si>
    <t xml:space="preserve">Article_6764</t>
  </si>
  <si>
    <t xml:space="preserve">Article_6765</t>
  </si>
  <si>
    <t xml:space="preserve">Article_6767</t>
  </si>
  <si>
    <t xml:space="preserve">Article_6768</t>
  </si>
  <si>
    <t xml:space="preserve">Article_6769</t>
  </si>
  <si>
    <t xml:space="preserve">Article_6770</t>
  </si>
  <si>
    <t xml:space="preserve">Article_6771</t>
  </si>
  <si>
    <t xml:space="preserve">Article_6772</t>
  </si>
  <si>
    <t xml:space="preserve">Article_6773</t>
  </si>
  <si>
    <t xml:space="preserve">Article_6775</t>
  </si>
  <si>
    <t xml:space="preserve">Article_6776</t>
  </si>
  <si>
    <t xml:space="preserve">Article_6777</t>
  </si>
  <si>
    <t xml:space="preserve">Article_6780</t>
  </si>
  <si>
    <t xml:space="preserve">Article_6781</t>
  </si>
  <si>
    <t xml:space="preserve">Article_6782</t>
  </si>
  <si>
    <t xml:space="preserve">Article_6783</t>
  </si>
  <si>
    <t xml:space="preserve">Article_6784</t>
  </si>
  <si>
    <t xml:space="preserve">Article_6786</t>
  </si>
  <si>
    <t xml:space="preserve">Article_6787</t>
  </si>
  <si>
    <t xml:space="preserve">Article_6788</t>
  </si>
  <si>
    <t xml:space="preserve">Article_6790</t>
  </si>
  <si>
    <t xml:space="preserve">Article_6791</t>
  </si>
  <si>
    <t xml:space="preserve">Article_6792</t>
  </si>
  <si>
    <t xml:space="preserve">Article_6793</t>
  </si>
  <si>
    <t xml:space="preserve">Article_6794</t>
  </si>
  <si>
    <t xml:space="preserve">Article_6797</t>
  </si>
  <si>
    <t xml:space="preserve">Article_6798</t>
  </si>
  <si>
    <t xml:space="preserve">Article_6799</t>
  </si>
  <si>
    <t xml:space="preserve">Article_6800</t>
  </si>
  <si>
    <t xml:space="preserve">Article_6801</t>
  </si>
  <si>
    <t xml:space="preserve">Article_6802</t>
  </si>
  <si>
    <t xml:space="preserve">Article_6803</t>
  </si>
  <si>
    <t xml:space="preserve">Article_6804</t>
  </si>
  <si>
    <t xml:space="preserve">Article_6805</t>
  </si>
  <si>
    <t xml:space="preserve">Article_6806</t>
  </si>
  <si>
    <t xml:space="preserve">Article_6807</t>
  </si>
  <si>
    <t xml:space="preserve">Article_6809</t>
  </si>
  <si>
    <t xml:space="preserve">Article_6810</t>
  </si>
  <si>
    <t xml:space="preserve">Article_6811</t>
  </si>
  <si>
    <t xml:space="preserve">Article_6814</t>
  </si>
  <si>
    <t xml:space="preserve">Article_6817</t>
  </si>
  <si>
    <t xml:space="preserve">Article_6819</t>
  </si>
  <si>
    <t xml:space="preserve">Article_6820</t>
  </si>
  <si>
    <t xml:space="preserve">Article_6821</t>
  </si>
  <si>
    <t xml:space="preserve">Article_6823</t>
  </si>
  <si>
    <t xml:space="preserve">Article_6824</t>
  </si>
  <si>
    <t xml:space="preserve">Article_6826</t>
  </si>
  <si>
    <t xml:space="preserve">Article_6830</t>
  </si>
  <si>
    <t xml:space="preserve">Article_6832</t>
  </si>
  <si>
    <t xml:space="preserve">Article_6834</t>
  </si>
  <si>
    <t xml:space="preserve">Article_6839</t>
  </si>
  <si>
    <t xml:space="preserve">Article_6841</t>
  </si>
  <si>
    <t xml:space="preserve">Article_6842</t>
  </si>
  <si>
    <t xml:space="preserve">Article_6845</t>
  </si>
  <si>
    <t xml:space="preserve">Article_6847</t>
  </si>
  <si>
    <t xml:space="preserve">Article_6848</t>
  </si>
  <si>
    <t xml:space="preserve">Article_6850</t>
  </si>
  <si>
    <t xml:space="preserve">Article_6851</t>
  </si>
  <si>
    <t xml:space="preserve">Article_6852</t>
  </si>
  <si>
    <t xml:space="preserve">Article_6853</t>
  </si>
  <si>
    <t xml:space="preserve">Article_6856</t>
  </si>
  <si>
    <t xml:space="preserve">Article_6857</t>
  </si>
  <si>
    <t xml:space="preserve">Article_6858</t>
  </si>
  <si>
    <t xml:space="preserve">Article_6860</t>
  </si>
  <si>
    <t xml:space="preserve">Article_6861</t>
  </si>
  <si>
    <t xml:space="preserve">Article_6862</t>
  </si>
  <si>
    <t xml:space="preserve">Article_6864</t>
  </si>
  <si>
    <t xml:space="preserve">Article_6865</t>
  </si>
  <si>
    <t xml:space="preserve">Article_6866</t>
  </si>
  <si>
    <t xml:space="preserve">Article_6867</t>
  </si>
  <si>
    <t xml:space="preserve">Article_6868</t>
  </si>
  <si>
    <t xml:space="preserve">Article_6870</t>
  </si>
  <si>
    <t xml:space="preserve">Article_6871</t>
  </si>
  <si>
    <t xml:space="preserve">Article_6872</t>
  </si>
  <si>
    <t xml:space="preserve">Article_6873</t>
  </si>
  <si>
    <t xml:space="preserve">Article_6875</t>
  </si>
  <si>
    <t xml:space="preserve">Article_6877</t>
  </si>
  <si>
    <t xml:space="preserve">Article_6878</t>
  </si>
  <si>
    <t xml:space="preserve">Article_6880</t>
  </si>
  <si>
    <t xml:space="preserve">Article_6881</t>
  </si>
  <si>
    <t xml:space="preserve">Article_6882</t>
  </si>
  <si>
    <t xml:space="preserve">Article_6884</t>
  </si>
  <si>
    <t xml:space="preserve">Article_6885</t>
  </si>
  <si>
    <t xml:space="preserve">Article_6888</t>
  </si>
  <si>
    <t xml:space="preserve">Article_6890</t>
  </si>
  <si>
    <t xml:space="preserve">Article_6892</t>
  </si>
  <si>
    <t xml:space="preserve">Article_6894</t>
  </si>
  <si>
    <t xml:space="preserve">Article_6895</t>
  </si>
  <si>
    <t xml:space="preserve">Article_6896</t>
  </si>
  <si>
    <t xml:space="preserve">Article_6897</t>
  </si>
  <si>
    <t xml:space="preserve">Article_6898</t>
  </si>
  <si>
    <t xml:space="preserve">Article_6899</t>
  </si>
  <si>
    <t xml:space="preserve">Article_6901</t>
  </si>
  <si>
    <t xml:space="preserve">Article_6902</t>
  </si>
  <si>
    <t xml:space="preserve">Article_6903</t>
  </si>
  <si>
    <t xml:space="preserve">Article_6905</t>
  </si>
  <si>
    <t xml:space="preserve">Article_6906</t>
  </si>
  <si>
    <t xml:space="preserve">Article_6907</t>
  </si>
  <si>
    <t xml:space="preserve">Article_6909</t>
  </si>
  <si>
    <t xml:space="preserve">Article_6910</t>
  </si>
  <si>
    <t xml:space="preserve">Article_6911</t>
  </si>
  <si>
    <t xml:space="preserve">Article_6912</t>
  </si>
  <si>
    <t xml:space="preserve">Article_6913</t>
  </si>
  <si>
    <t xml:space="preserve">Article_6914</t>
  </si>
  <si>
    <t xml:space="preserve">Article_6916</t>
  </si>
  <si>
    <t xml:space="preserve">Article_6917</t>
  </si>
  <si>
    <t xml:space="preserve">Article_6918</t>
  </si>
  <si>
    <t xml:space="preserve">Article_6919</t>
  </si>
  <si>
    <t xml:space="preserve">Article_6920</t>
  </si>
  <si>
    <t xml:space="preserve">Article_6921</t>
  </si>
  <si>
    <t xml:space="preserve">Article_6922</t>
  </si>
  <si>
    <t xml:space="preserve">Article_6925</t>
  </si>
  <si>
    <t xml:space="preserve">Article_6926</t>
  </si>
  <si>
    <t xml:space="preserve">Article_6927</t>
  </si>
  <si>
    <t xml:space="preserve">Article_6929</t>
  </si>
  <si>
    <t xml:space="preserve">Article_6930</t>
  </si>
  <si>
    <t xml:space="preserve">Article_6931</t>
  </si>
  <si>
    <t xml:space="preserve">Article_6932</t>
  </si>
  <si>
    <t xml:space="preserve">Article_6933</t>
  </si>
  <si>
    <t xml:space="preserve">Article_6934</t>
  </si>
  <si>
    <t xml:space="preserve">Article_6935</t>
  </si>
  <si>
    <t xml:space="preserve">Article_6936</t>
  </si>
  <si>
    <t xml:space="preserve">Article_6939</t>
  </si>
  <si>
    <t xml:space="preserve">Article_6940</t>
  </si>
  <si>
    <t xml:space="preserve">Article_6942</t>
  </si>
  <si>
    <t xml:space="preserve">Article_6943</t>
  </si>
  <si>
    <t xml:space="preserve">Article_6944</t>
  </si>
  <si>
    <t xml:space="preserve">Article_6945</t>
  </si>
  <si>
    <t xml:space="preserve">Article_6947</t>
  </si>
  <si>
    <t xml:space="preserve">Article_6948</t>
  </si>
  <si>
    <t xml:space="preserve">Article_6949</t>
  </si>
  <si>
    <t xml:space="preserve">Article_6950</t>
  </si>
  <si>
    <t xml:space="preserve">Article_6951</t>
  </si>
  <si>
    <t xml:space="preserve">Article_6953</t>
  </si>
  <si>
    <t xml:space="preserve">Article_6954</t>
  </si>
  <si>
    <t xml:space="preserve">Article_6956</t>
  </si>
  <si>
    <t xml:space="preserve">Article_6957</t>
  </si>
  <si>
    <t xml:space="preserve">Article_6958</t>
  </si>
  <si>
    <t xml:space="preserve">Article_6959</t>
  </si>
  <si>
    <t xml:space="preserve">Article_6960</t>
  </si>
  <si>
    <t xml:space="preserve">Article_6961</t>
  </si>
  <si>
    <t xml:space="preserve">Article_6962</t>
  </si>
  <si>
    <t xml:space="preserve">Article_6963</t>
  </si>
  <si>
    <t xml:space="preserve">Article_6964</t>
  </si>
  <si>
    <t xml:space="preserve">Article_6965</t>
  </si>
  <si>
    <t xml:space="preserve">Article_6966</t>
  </si>
  <si>
    <t xml:space="preserve">Article_6967</t>
  </si>
  <si>
    <t xml:space="preserve">Article_6968</t>
  </si>
  <si>
    <t xml:space="preserve">Article_6970</t>
  </si>
  <si>
    <t xml:space="preserve">Article_6971</t>
  </si>
  <si>
    <t xml:space="preserve">Article_6972</t>
  </si>
  <si>
    <t xml:space="preserve">Article_6974</t>
  </si>
  <si>
    <t xml:space="preserve">Article_6976</t>
  </si>
  <si>
    <t xml:space="preserve">Article_6977</t>
  </si>
  <si>
    <t xml:space="preserve">Article_6978</t>
  </si>
  <si>
    <t xml:space="preserve">Article_6979</t>
  </si>
  <si>
    <t xml:space="preserve">Article_6983</t>
  </si>
  <si>
    <t xml:space="preserve">Article_6984</t>
  </si>
  <si>
    <t xml:space="preserve">Article_6985</t>
  </si>
  <si>
    <t xml:space="preserve">Article_6988</t>
  </si>
  <si>
    <t xml:space="preserve">Article_6989</t>
  </si>
  <si>
    <t xml:space="preserve">Article_6991</t>
  </si>
  <si>
    <t xml:space="preserve">Article_6994</t>
  </si>
  <si>
    <t xml:space="preserve">Article_6996</t>
  </si>
  <si>
    <t xml:space="preserve">Article_6999</t>
  </si>
  <si>
    <t xml:space="preserve">Article_7000</t>
  </si>
  <si>
    <t xml:space="preserve">Article_7003</t>
  </si>
  <si>
    <t xml:space="preserve">Article_7005</t>
  </si>
  <si>
    <t xml:space="preserve">Article_7008</t>
  </si>
  <si>
    <t xml:space="preserve">Article_7009</t>
  </si>
  <si>
    <t xml:space="preserve">Article_7010</t>
  </si>
  <si>
    <t xml:space="preserve">Article_7012</t>
  </si>
  <si>
    <t xml:space="preserve">Article_7014</t>
  </si>
  <si>
    <t xml:space="preserve">Article_7015</t>
  </si>
  <si>
    <t xml:space="preserve">Article_7016</t>
  </si>
  <si>
    <t xml:space="preserve">Article_7017</t>
  </si>
  <si>
    <t xml:space="preserve">Article_7020</t>
  </si>
  <si>
    <t xml:space="preserve">Article_7021</t>
  </si>
  <si>
    <t xml:space="preserve">Article_7022</t>
  </si>
  <si>
    <t xml:space="preserve">Article_7026</t>
  </si>
  <si>
    <t xml:space="preserve">Article_7027</t>
  </si>
  <si>
    <t xml:space="preserve">Article_7028</t>
  </si>
  <si>
    <t xml:space="preserve">Article_7030</t>
  </si>
  <si>
    <t xml:space="preserve">Article_7032</t>
  </si>
  <si>
    <t xml:space="preserve">Article_7033</t>
  </si>
  <si>
    <t xml:space="preserve">Article_7034</t>
  </si>
  <si>
    <t xml:space="preserve">Article_7035</t>
  </si>
  <si>
    <t xml:space="preserve">Article_7037</t>
  </si>
  <si>
    <t xml:space="preserve">Article_7038</t>
  </si>
  <si>
    <t xml:space="preserve">Article_7039</t>
  </si>
  <si>
    <t xml:space="preserve">Article_7040</t>
  </si>
  <si>
    <t xml:space="preserve">Article_7041</t>
  </si>
  <si>
    <t xml:space="preserve">Article_7048</t>
  </si>
  <si>
    <t xml:space="preserve">Article_7049</t>
  </si>
  <si>
    <t xml:space="preserve">Article_7050</t>
  </si>
  <si>
    <t xml:space="preserve">Article_7052</t>
  </si>
  <si>
    <t xml:space="preserve">Article_7054</t>
  </si>
  <si>
    <t xml:space="preserve">Article_7055</t>
  </si>
  <si>
    <t xml:space="preserve">Article_7057</t>
  </si>
  <si>
    <t xml:space="preserve">Article_7058</t>
  </si>
  <si>
    <t xml:space="preserve">Article_7060</t>
  </si>
  <si>
    <t xml:space="preserve">Article_7061</t>
  </si>
  <si>
    <t xml:space="preserve">Article_7062</t>
  </si>
  <si>
    <t xml:space="preserve">Article_7065</t>
  </si>
  <si>
    <t xml:space="preserve">Article_7067</t>
  </si>
  <si>
    <t xml:space="preserve">Article_7069</t>
  </si>
  <si>
    <t xml:space="preserve">Article_7070</t>
  </si>
  <si>
    <t xml:space="preserve">Article_7071</t>
  </si>
  <si>
    <t xml:space="preserve">Article_7073</t>
  </si>
  <si>
    <t xml:space="preserve">Article_7075</t>
  </si>
  <si>
    <t xml:space="preserve">Article_7076</t>
  </si>
  <si>
    <t xml:space="preserve">Article_7078</t>
  </si>
  <si>
    <t xml:space="preserve">Article_7079</t>
  </si>
  <si>
    <t xml:space="preserve">Article_7080</t>
  </si>
  <si>
    <t xml:space="preserve">Article_7081</t>
  </si>
  <si>
    <t xml:space="preserve">Article_7082</t>
  </si>
  <si>
    <t xml:space="preserve">Article_7083</t>
  </si>
  <si>
    <t xml:space="preserve">Article_7085</t>
  </si>
  <si>
    <t xml:space="preserve">Article_7086</t>
  </si>
  <si>
    <t xml:space="preserve">Article_7088</t>
  </si>
  <si>
    <t xml:space="preserve">Article_7089</t>
  </si>
  <si>
    <t xml:space="preserve">Article_7091</t>
  </si>
  <si>
    <t xml:space="preserve">Article_7095</t>
  </si>
  <si>
    <t xml:space="preserve">Article_7096</t>
  </si>
  <si>
    <t xml:space="preserve">Article_7100</t>
  </si>
  <si>
    <t xml:space="preserve">Article_7101</t>
  </si>
  <si>
    <t xml:space="preserve">Article_7102</t>
  </si>
  <si>
    <t xml:space="preserve">Article_7103</t>
  </si>
  <si>
    <t xml:space="preserve">Article_7105</t>
  </si>
  <si>
    <t xml:space="preserve">Article_7108</t>
  </si>
  <si>
    <t xml:space="preserve">Article_7109</t>
  </si>
  <si>
    <t xml:space="preserve">Article_7110</t>
  </si>
  <si>
    <t xml:space="preserve">Article_7111</t>
  </si>
  <si>
    <t xml:space="preserve">Article_7114</t>
  </si>
  <si>
    <t xml:space="preserve">Article_7116</t>
  </si>
  <si>
    <t xml:space="preserve">Article_7118</t>
  </si>
  <si>
    <t xml:space="preserve">Article_7120</t>
  </si>
  <si>
    <t xml:space="preserve">Article_7121</t>
  </si>
  <si>
    <t xml:space="preserve">Article_7124</t>
  </si>
  <si>
    <t xml:space="preserve">Article_7126</t>
  </si>
  <si>
    <t xml:space="preserve">Article_7127</t>
  </si>
  <si>
    <t xml:space="preserve">Article_7128</t>
  </si>
  <si>
    <t xml:space="preserve">Article_7129</t>
  </si>
  <si>
    <t xml:space="preserve">Article_7130</t>
  </si>
  <si>
    <t xml:space="preserve">Article_7131</t>
  </si>
  <si>
    <t xml:space="preserve">Article_7132</t>
  </si>
  <si>
    <t xml:space="preserve">Article_7134</t>
  </si>
  <si>
    <t xml:space="preserve">Article_7135</t>
  </si>
  <si>
    <t xml:space="preserve">Article_7136</t>
  </si>
  <si>
    <t xml:space="preserve">Article_7137</t>
  </si>
  <si>
    <t xml:space="preserve">Article_7139</t>
  </si>
  <si>
    <t xml:space="preserve">Article_7140</t>
  </si>
  <si>
    <t xml:space="preserve">Article_7141</t>
  </si>
  <si>
    <t xml:space="preserve">Article_7143</t>
  </si>
  <si>
    <t xml:space="preserve">Article_7144</t>
  </si>
  <si>
    <t xml:space="preserve">Article_7145</t>
  </si>
  <si>
    <t xml:space="preserve">Article_7146</t>
  </si>
  <si>
    <t xml:space="preserve">Article_7147</t>
  </si>
  <si>
    <t xml:space="preserve">Article_7149</t>
  </si>
  <si>
    <t xml:space="preserve">Article_7150</t>
  </si>
  <si>
    <t xml:space="preserve">Article_7151</t>
  </si>
  <si>
    <t xml:space="preserve">Article_7153</t>
  </si>
  <si>
    <t xml:space="preserve">Article_7154</t>
  </si>
  <si>
    <t xml:space="preserve">Article_7155</t>
  </si>
  <si>
    <t xml:space="preserve">Article_7156</t>
  </si>
  <si>
    <t xml:space="preserve">Article_7158</t>
  </si>
  <si>
    <t xml:space="preserve">Article_7161</t>
  </si>
  <si>
    <t xml:space="preserve">Article_7162</t>
  </si>
  <si>
    <t xml:space="preserve">Article_7164</t>
  </si>
  <si>
    <t xml:space="preserve">Article_7165</t>
  </si>
  <si>
    <t xml:space="preserve">Article_7166</t>
  </si>
  <si>
    <t xml:space="preserve">Article_7167</t>
  </si>
  <si>
    <t xml:space="preserve">Article_7172</t>
  </si>
  <si>
    <t xml:space="preserve">Article_7173</t>
  </si>
  <si>
    <t xml:space="preserve">Article_7178</t>
  </si>
  <si>
    <t xml:space="preserve">Article_7182</t>
  </si>
  <si>
    <t xml:space="preserve">Article_7185</t>
  </si>
  <si>
    <t xml:space="preserve">Article_7186</t>
  </si>
  <si>
    <t xml:space="preserve">Article_7188</t>
  </si>
  <si>
    <t xml:space="preserve">Article_7192</t>
  </si>
  <si>
    <t xml:space="preserve">Article_7195</t>
  </si>
  <si>
    <t xml:space="preserve">Article_7197</t>
  </si>
  <si>
    <t xml:space="preserve">Article_7199</t>
  </si>
  <si>
    <t xml:space="preserve">Article_7200</t>
  </si>
  <si>
    <t xml:space="preserve">Article_7201</t>
  </si>
  <si>
    <t xml:space="preserve">Article_7202</t>
  </si>
  <si>
    <t xml:space="preserve">Article_7203</t>
  </si>
  <si>
    <t xml:space="preserve">Article_7205</t>
  </si>
  <si>
    <t xml:space="preserve">Article_7206</t>
  </si>
  <si>
    <t xml:space="preserve">Article_7207</t>
  </si>
  <si>
    <t xml:space="preserve">Article_7208</t>
  </si>
  <si>
    <t xml:space="preserve">Article_7209</t>
  </si>
  <si>
    <t xml:space="preserve">Article_7212</t>
  </si>
  <si>
    <t xml:space="preserve">Article_7213</t>
  </si>
  <si>
    <t xml:space="preserve">Article_7214</t>
  </si>
  <si>
    <t xml:space="preserve">Article_7215</t>
  </si>
  <si>
    <t xml:space="preserve">Article_7216</t>
  </si>
  <si>
    <t xml:space="preserve">Article_7217</t>
  </si>
  <si>
    <t xml:space="preserve">Article_7220</t>
  </si>
  <si>
    <t xml:space="preserve">Article_7221</t>
  </si>
  <si>
    <t xml:space="preserve">Article_7223</t>
  </si>
  <si>
    <t xml:space="preserve">Article_7224</t>
  </si>
  <si>
    <t xml:space="preserve">Article_7225</t>
  </si>
  <si>
    <t xml:space="preserve">Article_7226</t>
  </si>
  <si>
    <t xml:space="preserve">Article_7229</t>
  </si>
  <si>
    <t xml:space="preserve">Article_7230</t>
  </si>
  <si>
    <t xml:space="preserve">Article_7231</t>
  </si>
  <si>
    <t xml:space="preserve">Article_7232</t>
  </si>
  <si>
    <t xml:space="preserve">Article_7233</t>
  </si>
  <si>
    <t xml:space="preserve">Article_7235</t>
  </si>
  <si>
    <t xml:space="preserve">Article_7236</t>
  </si>
  <si>
    <t xml:space="preserve">Article_7237</t>
  </si>
  <si>
    <t xml:space="preserve">Article_7238</t>
  </si>
  <si>
    <t xml:space="preserve">Article_7239</t>
  </si>
  <si>
    <t xml:space="preserve">Article_7240</t>
  </si>
  <si>
    <t xml:space="preserve">Article_7241</t>
  </si>
  <si>
    <t xml:space="preserve">Article_7243</t>
  </si>
  <si>
    <t xml:space="preserve">Article_7244</t>
  </si>
  <si>
    <t xml:space="preserve">Article_7246</t>
  </si>
  <si>
    <t xml:space="preserve">Article_7247</t>
  </si>
  <si>
    <t xml:space="preserve">Article_7248</t>
  </si>
  <si>
    <t xml:space="preserve">Article_7249</t>
  </si>
  <si>
    <t xml:space="preserve">Article_7250</t>
  </si>
  <si>
    <t xml:space="preserve">Article_7252</t>
  </si>
  <si>
    <t xml:space="preserve">Article_7253</t>
  </si>
  <si>
    <t xml:space="preserve">Article_7254</t>
  </si>
  <si>
    <t xml:space="preserve">Article_7256</t>
  </si>
  <si>
    <t xml:space="preserve">Article_7257</t>
  </si>
  <si>
    <t xml:space="preserve">Article_7259</t>
  </si>
  <si>
    <t xml:space="preserve">Article_7260</t>
  </si>
  <si>
    <t xml:space="preserve">Article_7261</t>
  </si>
  <si>
    <t xml:space="preserve">Article_7263</t>
  </si>
  <si>
    <t xml:space="preserve">Article_7265</t>
  </si>
  <si>
    <t xml:space="preserve">Article_7266</t>
  </si>
  <si>
    <t xml:space="preserve">Article_7267</t>
  </si>
  <si>
    <t xml:space="preserve">Article_7269</t>
  </si>
  <si>
    <t xml:space="preserve">Article_7270</t>
  </si>
  <si>
    <t xml:space="preserve">Article_7271</t>
  </si>
  <si>
    <t xml:space="preserve">Article_7272</t>
  </si>
  <si>
    <t xml:space="preserve">Article_7274</t>
  </si>
  <si>
    <t xml:space="preserve">Article_7275</t>
  </si>
  <si>
    <t xml:space="preserve">Article_7276</t>
  </si>
  <si>
    <t xml:space="preserve">Article_7277</t>
  </si>
  <si>
    <t xml:space="preserve">Article_7278</t>
  </si>
  <si>
    <t xml:space="preserve">Article_7279</t>
  </si>
  <si>
    <t xml:space="preserve">Article_7280</t>
  </si>
  <si>
    <t xml:space="preserve">Article_7281</t>
  </si>
  <si>
    <t xml:space="preserve">Article_7282</t>
  </si>
  <si>
    <t xml:space="preserve">Article_7283</t>
  </si>
  <si>
    <t xml:space="preserve">Article_7284</t>
  </si>
  <si>
    <t xml:space="preserve">Article_7285</t>
  </si>
  <si>
    <t xml:space="preserve">Article_7286</t>
  </si>
  <si>
    <t xml:space="preserve">Article_7287</t>
  </si>
  <si>
    <t xml:space="preserve">Article_7288</t>
  </si>
  <si>
    <t xml:space="preserve">Article_7289</t>
  </si>
  <si>
    <t xml:space="preserve">Article_7291</t>
  </si>
  <si>
    <t xml:space="preserve">Article_7292</t>
  </si>
  <si>
    <t xml:space="preserve">Article_7296</t>
  </si>
  <si>
    <t xml:space="preserve">Article_7297</t>
  </si>
  <si>
    <t xml:space="preserve">Article_7298</t>
  </si>
  <si>
    <t xml:space="preserve">Article_7299</t>
  </si>
  <si>
    <t xml:space="preserve">Article_7300</t>
  </si>
  <si>
    <t xml:space="preserve">Article_7302</t>
  </si>
  <si>
    <t xml:space="preserve">Article_7303</t>
  </si>
  <si>
    <t xml:space="preserve">Article_7304</t>
  </si>
  <si>
    <t xml:space="preserve">Article_7305</t>
  </si>
  <si>
    <t xml:space="preserve">Article_7306</t>
  </si>
  <si>
    <t xml:space="preserve">Article_7307</t>
  </si>
  <si>
    <t xml:space="preserve">Article_7308</t>
  </si>
  <si>
    <t xml:space="preserve">Article_7309</t>
  </si>
  <si>
    <t xml:space="preserve">Article_7310</t>
  </si>
  <si>
    <t xml:space="preserve">Article_7311</t>
  </si>
  <si>
    <t xml:space="preserve">Article_7312</t>
  </si>
  <si>
    <t xml:space="preserve">Article_7313</t>
  </si>
  <si>
    <t xml:space="preserve">Article_7314</t>
  </si>
  <si>
    <t xml:space="preserve">Article_7315</t>
  </si>
  <si>
    <t xml:space="preserve">Article_7316</t>
  </si>
  <si>
    <t xml:space="preserve">Article_7317</t>
  </si>
  <si>
    <t xml:space="preserve">Article_7318</t>
  </si>
  <si>
    <t xml:space="preserve">Article_7321</t>
  </si>
  <si>
    <t xml:space="preserve">Article_7322</t>
  </si>
  <si>
    <t xml:space="preserve">Article_7323</t>
  </si>
  <si>
    <t xml:space="preserve">Article_7324</t>
  </si>
  <si>
    <t xml:space="preserve">Article_7325</t>
  </si>
  <si>
    <t xml:space="preserve">Article_7326</t>
  </si>
  <si>
    <t xml:space="preserve">Article_7328</t>
  </si>
  <si>
    <t xml:space="preserve">Article_7329</t>
  </si>
  <si>
    <t xml:space="preserve">Article_7330</t>
  </si>
  <si>
    <t xml:space="preserve">Article_7332</t>
  </si>
  <si>
    <t xml:space="preserve">Article_7334</t>
  </si>
  <si>
    <t xml:space="preserve">Article_7335</t>
  </si>
  <si>
    <t xml:space="preserve">Article_7337</t>
  </si>
  <si>
    <t xml:space="preserve">Article_7338</t>
  </si>
  <si>
    <t xml:space="preserve">Article_7339</t>
  </si>
  <si>
    <t xml:space="preserve">Article_7340</t>
  </si>
  <si>
    <t xml:space="preserve">Article_7341</t>
  </si>
  <si>
    <t xml:space="preserve">Article_7342</t>
  </si>
  <si>
    <t xml:space="preserve">Article_7343</t>
  </si>
  <si>
    <t xml:space="preserve">Article_7344</t>
  </si>
  <si>
    <t xml:space="preserve">Article_7345</t>
  </si>
  <si>
    <t xml:space="preserve">Article_7346</t>
  </si>
  <si>
    <t xml:space="preserve">Article_7349</t>
  </si>
  <si>
    <t xml:space="preserve">Article_7351</t>
  </si>
  <si>
    <t xml:space="preserve">Article_7355</t>
  </si>
  <si>
    <t xml:space="preserve">Article_7356</t>
  </si>
  <si>
    <t xml:space="preserve">Article_7357</t>
  </si>
  <si>
    <t xml:space="preserve">Article_7358</t>
  </si>
  <si>
    <t xml:space="preserve">Article_7359</t>
  </si>
  <si>
    <t xml:space="preserve">Article_7360</t>
  </si>
  <si>
    <t xml:space="preserve">Article_7361</t>
  </si>
  <si>
    <t xml:space="preserve">Article_7363</t>
  </si>
  <si>
    <t xml:space="preserve">Article_7366</t>
  </si>
  <si>
    <t xml:space="preserve">Article_7367</t>
  </si>
  <si>
    <t xml:space="preserve">Article_7369</t>
  </si>
  <si>
    <t xml:space="preserve">Article_7370</t>
  </si>
  <si>
    <t xml:space="preserve">Article_7372</t>
  </si>
  <si>
    <t xml:space="preserve">Article_7373</t>
  </si>
  <si>
    <t xml:space="preserve">Article_7374</t>
  </si>
  <si>
    <t xml:space="preserve">Article_7375</t>
  </si>
  <si>
    <t xml:space="preserve">Article_7377</t>
  </si>
  <si>
    <t xml:space="preserve">Article_7379</t>
  </si>
  <si>
    <t xml:space="preserve">Article_7381</t>
  </si>
  <si>
    <t xml:space="preserve">Article_7382</t>
  </si>
  <si>
    <t xml:space="preserve">Article_7383</t>
  </si>
  <si>
    <t xml:space="preserve">Article_7384</t>
  </si>
  <si>
    <t xml:space="preserve">Article_7385</t>
  </si>
  <si>
    <t xml:space="preserve">Article_7386</t>
  </si>
  <si>
    <t xml:space="preserve">Article_7387</t>
  </si>
  <si>
    <t xml:space="preserve">Article_7388</t>
  </si>
  <si>
    <t xml:space="preserve">Article_7389</t>
  </si>
  <si>
    <t xml:space="preserve">Article_7390</t>
  </si>
  <si>
    <t xml:space="preserve">Article_7393</t>
  </si>
  <si>
    <t xml:space="preserve">Article_7394</t>
  </si>
  <si>
    <t xml:space="preserve">Article_7396</t>
  </si>
  <si>
    <t xml:space="preserve">Article_7398</t>
  </si>
  <si>
    <t xml:space="preserve">Article_7399</t>
  </si>
  <si>
    <t xml:space="preserve">Article_7400</t>
  </si>
  <si>
    <t xml:space="preserve">Article_7401</t>
  </si>
  <si>
    <t xml:space="preserve">Article_7402</t>
  </si>
  <si>
    <t xml:space="preserve">Article_7404</t>
  </si>
  <si>
    <t xml:space="preserve">Article_7405</t>
  </si>
  <si>
    <t xml:space="preserve">Article_7407</t>
  </si>
  <si>
    <t xml:space="preserve">Article_7408</t>
  </si>
  <si>
    <t xml:space="preserve">Article_7409</t>
  </si>
  <si>
    <t xml:space="preserve">Article_7410</t>
  </si>
  <si>
    <t xml:space="preserve">Article_7411</t>
  </si>
  <si>
    <t xml:space="preserve">Article_7412</t>
  </si>
  <si>
    <t xml:space="preserve">Article_7414</t>
  </si>
  <si>
    <t xml:space="preserve">Article_7415</t>
  </si>
  <si>
    <t xml:space="preserve">Article_7416</t>
  </si>
  <si>
    <t xml:space="preserve">Article_7418</t>
  </si>
  <si>
    <t xml:space="preserve">Article_7421</t>
  </si>
  <si>
    <t xml:space="preserve">Article_7422</t>
  </si>
  <si>
    <t xml:space="preserve">Article_7423</t>
  </si>
  <si>
    <t xml:space="preserve">Article_7424</t>
  </si>
  <si>
    <t xml:space="preserve">Article_7425</t>
  </si>
  <si>
    <t xml:space="preserve">Article_7426</t>
  </si>
  <si>
    <t xml:space="preserve">Article_7428</t>
  </si>
  <si>
    <t xml:space="preserve">Article_7429</t>
  </si>
  <si>
    <t xml:space="preserve">Article_7431</t>
  </si>
  <si>
    <t xml:space="preserve">Article_7432</t>
  </si>
  <si>
    <t xml:space="preserve">Article_7433</t>
  </si>
  <si>
    <t xml:space="preserve">Article_7434</t>
  </si>
  <si>
    <t xml:space="preserve">Article_7436</t>
  </si>
  <si>
    <t xml:space="preserve">Article_7437</t>
  </si>
  <si>
    <t xml:space="preserve">Article_7438</t>
  </si>
  <si>
    <t xml:space="preserve">Article_7439</t>
  </si>
  <si>
    <t xml:space="preserve">Article_7440</t>
  </si>
  <si>
    <t xml:space="preserve">Article_7441</t>
  </si>
  <si>
    <t xml:space="preserve">Article_7442</t>
  </si>
  <si>
    <t xml:space="preserve">Article_7443</t>
  </si>
  <si>
    <t xml:space="preserve">Article_7445</t>
  </si>
  <si>
    <t xml:space="preserve">Article_7446</t>
  </si>
  <si>
    <t xml:space="preserve">Article_7447</t>
  </si>
  <si>
    <t xml:space="preserve">Article_7449</t>
  </si>
  <si>
    <t xml:space="preserve">Article_7450</t>
  </si>
  <si>
    <t xml:space="preserve">Article_7452</t>
  </si>
  <si>
    <t xml:space="preserve">Article_7453</t>
  </si>
  <si>
    <t xml:space="preserve">Article_7454</t>
  </si>
  <si>
    <t xml:space="preserve">Article_7455</t>
  </si>
  <si>
    <t xml:space="preserve">Article_7456</t>
  </si>
  <si>
    <t xml:space="preserve">Article_7457</t>
  </si>
  <si>
    <t xml:space="preserve">Article_7458</t>
  </si>
  <si>
    <t xml:space="preserve">Article_7460</t>
  </si>
  <si>
    <t xml:space="preserve">Article_7464</t>
  </si>
  <si>
    <t xml:space="preserve">Article_7465</t>
  </si>
  <si>
    <t xml:space="preserve">Article_7466</t>
  </si>
  <si>
    <t xml:space="preserve">Article_7467</t>
  </si>
  <si>
    <t xml:space="preserve">Article_7469</t>
  </si>
  <si>
    <t xml:space="preserve">Article_7470</t>
  </si>
  <si>
    <t xml:space="preserve">Article_7471</t>
  </si>
  <si>
    <t xml:space="preserve">Article_7473</t>
  </si>
  <si>
    <t xml:space="preserve">Article_7474</t>
  </si>
  <si>
    <t xml:space="preserve">Article_7475</t>
  </si>
  <si>
    <t xml:space="preserve">Article_7477</t>
  </si>
  <si>
    <t xml:space="preserve">Article_7478</t>
  </si>
  <si>
    <t xml:space="preserve">Article_7479</t>
  </si>
  <si>
    <t xml:space="preserve">Article_7480</t>
  </si>
  <si>
    <t xml:space="preserve">Article_7481</t>
  </si>
  <si>
    <t xml:space="preserve">Article_7482</t>
  </si>
  <si>
    <t xml:space="preserve">Article_7484</t>
  </si>
  <si>
    <t xml:space="preserve">Article_7485</t>
  </si>
  <si>
    <t xml:space="preserve">Article_7486</t>
  </si>
  <si>
    <t xml:space="preserve">Article_7487</t>
  </si>
  <si>
    <t xml:space="preserve">Article_7488</t>
  </si>
  <si>
    <t xml:space="preserve">Article_7489</t>
  </si>
  <si>
    <t xml:space="preserve">Article_7491</t>
  </si>
  <si>
    <t xml:space="preserve">Article_7492</t>
  </si>
  <si>
    <t xml:space="preserve">Article_7493</t>
  </si>
  <si>
    <t xml:space="preserve">Article_7494</t>
  </si>
  <si>
    <t xml:space="preserve">Article_7495</t>
  </si>
  <si>
    <t xml:space="preserve">Article_7496</t>
  </si>
  <si>
    <t xml:space="preserve">Article_7497</t>
  </si>
  <si>
    <t xml:space="preserve">Article_7498</t>
  </si>
  <si>
    <t xml:space="preserve">Article_7499</t>
  </si>
  <si>
    <t xml:space="preserve">Article_7500</t>
  </si>
  <si>
    <t xml:space="preserve">Article_7501</t>
  </si>
  <si>
    <t xml:space="preserve">Article_7502</t>
  </si>
  <si>
    <t xml:space="preserve">Article_7503</t>
  </si>
  <si>
    <t xml:space="preserve">Article_7504</t>
  </si>
  <si>
    <t xml:space="preserve">Article_7505</t>
  </si>
  <si>
    <t xml:space="preserve">Article_7506</t>
  </si>
  <si>
    <t xml:space="preserve">Article_7507</t>
  </si>
  <si>
    <t xml:space="preserve">Article_7508</t>
  </si>
  <si>
    <t xml:space="preserve">Article_7509</t>
  </si>
  <si>
    <t xml:space="preserve">Article_7510</t>
  </si>
  <si>
    <t xml:space="preserve">Article_7511</t>
  </si>
  <si>
    <t xml:space="preserve">Article_7512</t>
  </si>
  <si>
    <t xml:space="preserve">Article_7514</t>
  </si>
  <si>
    <t xml:space="preserve">Article_7515</t>
  </si>
  <si>
    <t xml:space="preserve">Article_7516</t>
  </si>
  <si>
    <t xml:space="preserve">Article_7517</t>
  </si>
  <si>
    <t xml:space="preserve">Article_7519</t>
  </si>
  <si>
    <t xml:space="preserve">Article_7520</t>
  </si>
  <si>
    <t xml:space="preserve">Article_7521</t>
  </si>
  <si>
    <t xml:space="preserve">Article_7522</t>
  </si>
  <si>
    <t xml:space="preserve">Article_7524</t>
  </si>
  <si>
    <t xml:space="preserve">Article_7525</t>
  </si>
  <si>
    <t xml:space="preserve">Article_7527</t>
  </si>
  <si>
    <t xml:space="preserve">Article_7528</t>
  </si>
  <si>
    <t xml:space="preserve">Article_7529</t>
  </si>
  <si>
    <t xml:space="preserve">Article_7531</t>
  </si>
  <si>
    <t xml:space="preserve">Article_7532</t>
  </si>
  <si>
    <t xml:space="preserve">Article_7533</t>
  </si>
  <si>
    <t xml:space="preserve">Article_7534</t>
  </si>
  <si>
    <t xml:space="preserve">Article_7535</t>
  </si>
  <si>
    <t xml:space="preserve">Article_7536</t>
  </si>
  <si>
    <t xml:space="preserve">Article_7537</t>
  </si>
  <si>
    <t xml:space="preserve">Article_7538</t>
  </si>
  <si>
    <t xml:space="preserve">Article_7540</t>
  </si>
  <si>
    <t xml:space="preserve">Article_7542</t>
  </si>
  <si>
    <t xml:space="preserve">Article_7543</t>
  </si>
  <si>
    <t xml:space="preserve">Article_7544</t>
  </si>
  <si>
    <t xml:space="preserve">Article_7545</t>
  </si>
  <si>
    <t xml:space="preserve">Article_7546</t>
  </si>
  <si>
    <t xml:space="preserve">Article_7548</t>
  </si>
  <si>
    <t xml:space="preserve">Article_7550</t>
  </si>
  <si>
    <t xml:space="preserve">Article_7551</t>
  </si>
  <si>
    <t xml:space="preserve">Article_7552</t>
  </si>
  <si>
    <t xml:space="preserve">Article_7553</t>
  </si>
  <si>
    <t xml:space="preserve">Article_7554</t>
  </si>
  <si>
    <t xml:space="preserve">Article_7555</t>
  </si>
  <si>
    <t xml:space="preserve">Article_7558</t>
  </si>
  <si>
    <t xml:space="preserve">Article_7559</t>
  </si>
  <si>
    <t xml:space="preserve">Article_7560</t>
  </si>
  <si>
    <t xml:space="preserve">Article_7561</t>
  </si>
  <si>
    <t xml:space="preserve">Article_7562</t>
  </si>
  <si>
    <t xml:space="preserve">Article_7563</t>
  </si>
  <si>
    <t xml:space="preserve">Article_7564</t>
  </si>
  <si>
    <t xml:space="preserve">Article_7565</t>
  </si>
  <si>
    <t xml:space="preserve">Article_7566</t>
  </si>
  <si>
    <t xml:space="preserve">Article_7567</t>
  </si>
  <si>
    <t xml:space="preserve">Article_7568</t>
  </si>
  <si>
    <t xml:space="preserve">Article_7569</t>
  </si>
  <si>
    <t xml:space="preserve">Article_7570</t>
  </si>
  <si>
    <t xml:space="preserve">Article_7571</t>
  </si>
  <si>
    <t xml:space="preserve">Article_7572</t>
  </si>
  <si>
    <t xml:space="preserve">Article_7573</t>
  </si>
  <si>
    <t xml:space="preserve">Article_7574</t>
  </si>
  <si>
    <t xml:space="preserve">Article_7575</t>
  </si>
  <si>
    <t xml:space="preserve">Article_7576</t>
  </si>
  <si>
    <t xml:space="preserve">Article_7577</t>
  </si>
  <si>
    <t xml:space="preserve">Article_7578</t>
  </si>
  <si>
    <t xml:space="preserve">Article_7579</t>
  </si>
  <si>
    <t xml:space="preserve">Article_7580</t>
  </si>
  <si>
    <t xml:space="preserve">Article_7581</t>
  </si>
  <si>
    <t xml:space="preserve">Article_7582</t>
  </si>
  <si>
    <t xml:space="preserve">Article_7583</t>
  </si>
  <si>
    <t xml:space="preserve">Article_7584</t>
  </si>
  <si>
    <t xml:space="preserve">Article_7585</t>
  </si>
  <si>
    <t xml:space="preserve">Article_7586</t>
  </si>
  <si>
    <t xml:space="preserve">Article_7587</t>
  </si>
  <si>
    <t xml:space="preserve">Article_7588</t>
  </si>
  <si>
    <t xml:space="preserve">Article_7589</t>
  </si>
  <si>
    <t xml:space="preserve">Article_7591</t>
  </si>
  <si>
    <t xml:space="preserve">Article_7592</t>
  </si>
  <si>
    <t xml:space="preserve">Article_7593</t>
  </si>
  <si>
    <t xml:space="preserve">Article_7594</t>
  </si>
  <si>
    <t xml:space="preserve">Article_7595</t>
  </si>
  <si>
    <t xml:space="preserve">Article_7597</t>
  </si>
  <si>
    <t xml:space="preserve">Article_7598</t>
  </si>
  <si>
    <t xml:space="preserve">Article_7599</t>
  </si>
  <si>
    <t xml:space="preserve">Article_7600</t>
  </si>
  <si>
    <t xml:space="preserve">Article_7601</t>
  </si>
  <si>
    <t xml:space="preserve">Article_7602</t>
  </si>
  <si>
    <t xml:space="preserve">Article_7603</t>
  </si>
  <si>
    <t xml:space="preserve">Article_7605</t>
  </si>
  <si>
    <t xml:space="preserve">Article_7606</t>
  </si>
  <si>
    <t xml:space="preserve">Article_7607</t>
  </si>
  <si>
    <t xml:space="preserve">Article_7608</t>
  </si>
  <si>
    <t xml:space="preserve">Article_7609</t>
  </si>
  <si>
    <t xml:space="preserve">Article_7610</t>
  </si>
  <si>
    <t xml:space="preserve">Article_7611</t>
  </si>
  <si>
    <t xml:space="preserve">Article_7612</t>
  </si>
  <si>
    <t xml:space="preserve">Article_7613</t>
  </si>
  <si>
    <t xml:space="preserve">Article_7615</t>
  </si>
  <si>
    <t xml:space="preserve">Article_7616</t>
  </si>
  <si>
    <t xml:space="preserve">Article_7619</t>
  </si>
  <si>
    <t xml:space="preserve">Article_7620</t>
  </si>
  <si>
    <t xml:space="preserve">Article_7621</t>
  </si>
  <si>
    <t xml:space="preserve">Article_7622</t>
  </si>
  <si>
    <t xml:space="preserve">Article_7625</t>
  </si>
  <si>
    <t xml:space="preserve">Article_7626</t>
  </si>
  <si>
    <t xml:space="preserve">Article_7627</t>
  </si>
  <si>
    <t xml:space="preserve">Article_7628</t>
  </si>
  <si>
    <t xml:space="preserve">Article_7629</t>
  </si>
  <si>
    <t xml:space="preserve">Article_7632</t>
  </si>
  <si>
    <t xml:space="preserve">Article_7633</t>
  </si>
  <si>
    <t xml:space="preserve">Article_7634</t>
  </si>
  <si>
    <t xml:space="preserve">Article_7635</t>
  </si>
  <si>
    <t xml:space="preserve">Article_7637</t>
  </si>
  <si>
    <t xml:space="preserve">Article_7638</t>
  </si>
  <si>
    <t xml:space="preserve">Article_7639</t>
  </si>
  <si>
    <t xml:space="preserve">Article_7641</t>
  </si>
  <si>
    <t xml:space="preserve">Article_7642</t>
  </si>
  <si>
    <t xml:space="preserve">Article_7643</t>
  </si>
  <si>
    <t xml:space="preserve">Article_7645</t>
  </si>
  <si>
    <t xml:space="preserve">Article_7646</t>
  </si>
  <si>
    <t xml:space="preserve">Article_7647</t>
  </si>
  <si>
    <t xml:space="preserve">Article_7648</t>
  </si>
  <si>
    <t xml:space="preserve">Article_7649</t>
  </si>
  <si>
    <t xml:space="preserve">Article_7650</t>
  </si>
  <si>
    <t xml:space="preserve">Article_7651</t>
  </si>
  <si>
    <t xml:space="preserve">Article_7652</t>
  </si>
  <si>
    <t xml:space="preserve">Article_7653</t>
  </si>
  <si>
    <t xml:space="preserve">Article_7654</t>
  </si>
  <si>
    <t xml:space="preserve">Article_7656</t>
  </si>
  <si>
    <t xml:space="preserve">Article_7657</t>
  </si>
  <si>
    <t xml:space="preserve">Article_7658</t>
  </si>
  <si>
    <t xml:space="preserve">Article_7659</t>
  </si>
  <si>
    <t xml:space="preserve">Article_7660</t>
  </si>
  <si>
    <t xml:space="preserve">Article_7662</t>
  </si>
  <si>
    <t xml:space="preserve">Article_7663</t>
  </si>
  <si>
    <t xml:space="preserve">Article_7664</t>
  </si>
  <si>
    <t xml:space="preserve">Article_7665</t>
  </si>
  <si>
    <t xml:space="preserve">Article_7666</t>
  </si>
  <si>
    <t xml:space="preserve">Article_7667</t>
  </si>
  <si>
    <t xml:space="preserve">Article_7668</t>
  </si>
  <si>
    <t xml:space="preserve">Article_7669</t>
  </si>
  <si>
    <t xml:space="preserve">Article_7670</t>
  </si>
  <si>
    <t xml:space="preserve">Article_7671</t>
  </si>
  <si>
    <t xml:space="preserve">Article_7672</t>
  </si>
  <si>
    <t xml:space="preserve">Article_7673</t>
  </si>
  <si>
    <t xml:space="preserve">Article_7675</t>
  </si>
  <si>
    <t xml:space="preserve">Article_7676</t>
  </si>
  <si>
    <t xml:space="preserve">Article_7677</t>
  </si>
  <si>
    <t xml:space="preserve">Article_7678</t>
  </si>
  <si>
    <t xml:space="preserve">Article_7679</t>
  </si>
  <si>
    <t xml:space="preserve">Article_7681</t>
  </si>
  <si>
    <t xml:space="preserve">Article_7682</t>
  </si>
  <si>
    <t xml:space="preserve">Article_7683</t>
  </si>
  <si>
    <t xml:space="preserve">Article_7684</t>
  </si>
  <si>
    <t xml:space="preserve">Article_7685</t>
  </si>
  <si>
    <t xml:space="preserve">Article_7686</t>
  </si>
  <si>
    <t xml:space="preserve">Article_7688</t>
  </si>
  <si>
    <t xml:space="preserve">Article_7689</t>
  </si>
  <si>
    <t xml:space="preserve">Article_7690</t>
  </si>
  <si>
    <t xml:space="preserve">Article_7691</t>
  </si>
  <si>
    <t xml:space="preserve">Article_7692</t>
  </si>
  <si>
    <t xml:space="preserve">Article_7694</t>
  </si>
  <si>
    <t xml:space="preserve">Article_7695</t>
  </si>
  <si>
    <t xml:space="preserve">Article_7696</t>
  </si>
  <si>
    <t xml:space="preserve">Article_7697</t>
  </si>
  <si>
    <t xml:space="preserve">Article_7698</t>
  </si>
  <si>
    <t xml:space="preserve">Article_7699</t>
  </si>
  <si>
    <t xml:space="preserve">Article_7700</t>
  </si>
  <si>
    <t xml:space="preserve">Article_7701</t>
  </si>
  <si>
    <t xml:space="preserve">Article_7702</t>
  </si>
  <si>
    <t xml:space="preserve">Article_7703</t>
  </si>
  <si>
    <t xml:space="preserve">Article_7704</t>
  </si>
  <si>
    <t xml:space="preserve">Article_7705</t>
  </si>
  <si>
    <t xml:space="preserve">Article_7706</t>
  </si>
  <si>
    <t xml:space="preserve">Article_7707</t>
  </si>
  <si>
    <t xml:space="preserve">Article_7709</t>
  </si>
  <si>
    <t xml:space="preserve">Article_7710</t>
  </si>
  <si>
    <t xml:space="preserve">Article_7711</t>
  </si>
  <si>
    <t xml:space="preserve">Article_7714</t>
  </si>
  <si>
    <t xml:space="preserve">Article_7716</t>
  </si>
  <si>
    <t xml:space="preserve">Article_7717</t>
  </si>
  <si>
    <t xml:space="preserve">Article_7718</t>
  </si>
  <si>
    <t xml:space="preserve">Article_7719</t>
  </si>
  <si>
    <t xml:space="preserve">Article_7721</t>
  </si>
  <si>
    <t xml:space="preserve">Article_7723</t>
  </si>
  <si>
    <t xml:space="preserve">Article_7724</t>
  </si>
  <si>
    <t xml:space="preserve">Article_7725</t>
  </si>
  <si>
    <t xml:space="preserve">Article_7728</t>
  </si>
  <si>
    <t xml:space="preserve">Article_7729</t>
  </si>
  <si>
    <t xml:space="preserve">Article_7731</t>
  </si>
  <si>
    <t xml:space="preserve">Article_7732</t>
  </si>
  <si>
    <t xml:space="preserve">Article_7733</t>
  </si>
  <si>
    <t xml:space="preserve">Article_7734</t>
  </si>
  <si>
    <t xml:space="preserve">Article_7735</t>
  </si>
  <si>
    <t xml:space="preserve">Article_7736</t>
  </si>
  <si>
    <t xml:space="preserve">Article_7737</t>
  </si>
  <si>
    <t xml:space="preserve">Article_7740</t>
  </si>
  <si>
    <t xml:space="preserve">Article_7741</t>
  </si>
  <si>
    <t xml:space="preserve">Article_7744</t>
  </si>
  <si>
    <t xml:space="preserve">Article_7745</t>
  </si>
  <si>
    <t xml:space="preserve">Article_7747</t>
  </si>
  <si>
    <t xml:space="preserve">Article_7749</t>
  </si>
  <si>
    <t xml:space="preserve">Article_7750</t>
  </si>
  <si>
    <t xml:space="preserve">Article_7751</t>
  </si>
  <si>
    <t xml:space="preserve">Article_7752</t>
  </si>
  <si>
    <t xml:space="preserve">Article_7753</t>
  </si>
  <si>
    <t xml:space="preserve">Article_7754</t>
  </si>
  <si>
    <t xml:space="preserve">Article_7755</t>
  </si>
  <si>
    <t xml:space="preserve">Article_7756</t>
  </si>
  <si>
    <t xml:space="preserve">Article_7757</t>
  </si>
  <si>
    <t xml:space="preserve">Article_7758</t>
  </si>
  <si>
    <t xml:space="preserve">Article_7760</t>
  </si>
  <si>
    <t xml:space="preserve">Article_7761</t>
  </si>
  <si>
    <t xml:space="preserve">Article_7762</t>
  </si>
  <si>
    <t xml:space="preserve">Article_7764</t>
  </si>
  <si>
    <t xml:space="preserve">Article_7765</t>
  </si>
  <si>
    <t xml:space="preserve">Article_7767</t>
  </si>
  <si>
    <t xml:space="preserve">Article_7768</t>
  </si>
  <si>
    <t xml:space="preserve">Article_7772</t>
  </si>
  <si>
    <t xml:space="preserve">Article_7773</t>
  </si>
  <si>
    <t xml:space="preserve">Article_7775</t>
  </si>
  <si>
    <t xml:space="preserve">Article_7776</t>
  </si>
  <si>
    <t xml:space="preserve">Article_7778</t>
  </si>
  <si>
    <t xml:space="preserve">Article_7780</t>
  </si>
  <si>
    <t xml:space="preserve">Article_7782</t>
  </si>
  <si>
    <t xml:space="preserve">Article_7784</t>
  </si>
  <si>
    <t xml:space="preserve">Article_7785</t>
  </si>
  <si>
    <t xml:space="preserve">Article_7786</t>
  </si>
  <si>
    <t xml:space="preserve">Article_7787</t>
  </si>
  <si>
    <t xml:space="preserve">Article_7789</t>
  </si>
  <si>
    <t xml:space="preserve">Article_7790</t>
  </si>
  <si>
    <t xml:space="preserve">Article_7792</t>
  </si>
  <si>
    <t xml:space="preserve">Article_7794</t>
  </si>
  <si>
    <t xml:space="preserve">Article_7795</t>
  </si>
  <si>
    <t xml:space="preserve">Article_7799</t>
  </si>
  <si>
    <t xml:space="preserve">Article_7800</t>
  </si>
  <si>
    <t xml:space="preserve">Article_7802</t>
  </si>
  <si>
    <t xml:space="preserve">Article_7803</t>
  </si>
  <si>
    <t xml:space="preserve">Article_7804</t>
  </si>
  <si>
    <t xml:space="preserve">Article_7806</t>
  </si>
  <si>
    <t xml:space="preserve">Article_7807</t>
  </si>
  <si>
    <t xml:space="preserve">Article_7808</t>
  </si>
  <si>
    <t xml:space="preserve">Article_7809</t>
  </si>
  <si>
    <t xml:space="preserve">Article_7810</t>
  </si>
  <si>
    <t xml:space="preserve">Article_7812</t>
  </si>
  <si>
    <t xml:space="preserve">Article_7815</t>
  </si>
  <si>
    <t xml:space="preserve">Article_7816</t>
  </si>
  <si>
    <t xml:space="preserve">Article_7819</t>
  </si>
  <si>
    <t xml:space="preserve">Article_7820</t>
  </si>
  <si>
    <t xml:space="preserve">Article_7821</t>
  </si>
  <si>
    <t xml:space="preserve">Article_7822</t>
  </si>
  <si>
    <t xml:space="preserve">Article_7824</t>
  </si>
  <si>
    <t xml:space="preserve">Article_7825</t>
  </si>
  <si>
    <t xml:space="preserve">Article_7826</t>
  </si>
  <si>
    <t xml:space="preserve">Article_7828</t>
  </si>
  <si>
    <t xml:space="preserve">Article_7829</t>
  </si>
  <si>
    <t xml:space="preserve">Article_7830</t>
  </si>
  <si>
    <t xml:space="preserve">Article_7831</t>
  </si>
  <si>
    <t xml:space="preserve">Article_7832</t>
  </si>
  <si>
    <t xml:space="preserve">Article_7833</t>
  </si>
  <si>
    <t xml:space="preserve">Article_7835</t>
  </si>
  <si>
    <t xml:space="preserve">Article_7836</t>
  </si>
  <si>
    <t xml:space="preserve">Article_7837</t>
  </si>
  <si>
    <t xml:space="preserve">Article_7838</t>
  </si>
  <si>
    <t xml:space="preserve">Article_7839</t>
  </si>
  <si>
    <t xml:space="preserve">Article_7840</t>
  </si>
  <si>
    <t xml:space="preserve">Article_7841</t>
  </si>
  <si>
    <t xml:space="preserve">Article_7842</t>
  </si>
  <si>
    <t xml:space="preserve">Article_7843</t>
  </si>
  <si>
    <t xml:space="preserve">Article_7844</t>
  </si>
  <si>
    <t xml:space="preserve">Article_7845</t>
  </si>
  <si>
    <t xml:space="preserve">Article_7846</t>
  </si>
  <si>
    <t xml:space="preserve">Article_7847</t>
  </si>
  <si>
    <t xml:space="preserve">Article_7848</t>
  </si>
  <si>
    <t xml:space="preserve">Article_7849</t>
  </si>
  <si>
    <t xml:space="preserve">Article_7850</t>
  </si>
  <si>
    <t xml:space="preserve">Article_7851</t>
  </si>
  <si>
    <t xml:space="preserve">Article_7852</t>
  </si>
  <si>
    <t xml:space="preserve">Article_7853</t>
  </si>
  <si>
    <t xml:space="preserve">Article_7854</t>
  </si>
  <si>
    <t xml:space="preserve">Article_7855</t>
  </si>
  <si>
    <t xml:space="preserve">Article_7856</t>
  </si>
  <si>
    <t xml:space="preserve">Article_7857</t>
  </si>
  <si>
    <t xml:space="preserve">Article_7858</t>
  </si>
  <si>
    <t xml:space="preserve">Article_7859</t>
  </si>
  <si>
    <t xml:space="preserve">Article_7860</t>
  </si>
  <si>
    <t xml:space="preserve">Article_7861</t>
  </si>
  <si>
    <t xml:space="preserve">Article_7862</t>
  </si>
  <si>
    <t xml:space="preserve">Article_7864</t>
  </si>
  <si>
    <t xml:space="preserve">Article_7865</t>
  </si>
  <si>
    <t xml:space="preserve">Article_7866</t>
  </si>
  <si>
    <t xml:space="preserve">Article_7867</t>
  </si>
  <si>
    <t xml:space="preserve">Article_7868</t>
  </si>
  <si>
    <t xml:space="preserve">Article_7869</t>
  </si>
  <si>
    <t xml:space="preserve">Article_7870</t>
  </si>
  <si>
    <t xml:space="preserve">Article_7871</t>
  </si>
  <si>
    <t xml:space="preserve">Article_7873</t>
  </si>
  <si>
    <t xml:space="preserve">Article_7876</t>
  </si>
  <si>
    <t xml:space="preserve">Article_7877</t>
  </si>
  <si>
    <t xml:space="preserve">Article_7878</t>
  </si>
  <si>
    <t xml:space="preserve">Article_7879</t>
  </si>
  <si>
    <t xml:space="preserve">Article_7880</t>
  </si>
  <si>
    <t xml:space="preserve">Article_7881</t>
  </si>
  <si>
    <t xml:space="preserve">Article_7882</t>
  </si>
  <si>
    <t xml:space="preserve">Article_7883</t>
  </si>
  <si>
    <t xml:space="preserve">Article_7884</t>
  </si>
  <si>
    <t xml:space="preserve">Article_7885</t>
  </si>
  <si>
    <t xml:space="preserve">Article_7887</t>
  </si>
  <si>
    <t xml:space="preserve">Article_7888</t>
  </si>
  <si>
    <t xml:space="preserve">Article_7889</t>
  </si>
  <si>
    <t xml:space="preserve">Article_7892</t>
  </si>
  <si>
    <t xml:space="preserve">Article_7893</t>
  </si>
  <si>
    <t xml:space="preserve">Article_7894</t>
  </si>
  <si>
    <t xml:space="preserve">Article_7896</t>
  </si>
  <si>
    <t xml:space="preserve">Article_7898</t>
  </si>
  <si>
    <t xml:space="preserve">Article_7900</t>
  </si>
  <si>
    <t xml:space="preserve">Article_7901</t>
  </si>
  <si>
    <t xml:space="preserve">Article_7902</t>
  </si>
  <si>
    <t xml:space="preserve">Article_7904</t>
  </si>
  <si>
    <t xml:space="preserve">Article_7907</t>
  </si>
  <si>
    <t xml:space="preserve">Article_7910</t>
  </si>
  <si>
    <t xml:space="preserve">Article_7911</t>
  </si>
  <si>
    <t xml:space="preserve">Article_7912</t>
  </si>
  <si>
    <t xml:space="preserve">Article_7913</t>
  </si>
  <si>
    <t xml:space="preserve">Article_7914</t>
  </si>
  <si>
    <t xml:space="preserve">Article_7917</t>
  </si>
  <si>
    <t xml:space="preserve">Article_7918</t>
  </si>
  <si>
    <t xml:space="preserve">Article_7919</t>
  </si>
  <si>
    <t xml:space="preserve">Article_7920</t>
  </si>
  <si>
    <t xml:space="preserve">Article_7921</t>
  </si>
  <si>
    <t xml:space="preserve">Article_7923</t>
  </si>
  <si>
    <t xml:space="preserve">Article_7924</t>
  </si>
  <si>
    <t xml:space="preserve">Article_7925</t>
  </si>
  <si>
    <t xml:space="preserve">Article_7926</t>
  </si>
  <si>
    <t xml:space="preserve">Article_7927</t>
  </si>
  <si>
    <t xml:space="preserve">Article_7928</t>
  </si>
  <si>
    <t xml:space="preserve">Article_7929</t>
  </si>
  <si>
    <t xml:space="preserve">Article_7933</t>
  </si>
  <si>
    <t xml:space="preserve">Article_7934</t>
  </si>
  <si>
    <t xml:space="preserve">Article_7935</t>
  </si>
  <si>
    <t xml:space="preserve">Article_7937</t>
  </si>
  <si>
    <t xml:space="preserve">Article_7940</t>
  </si>
  <si>
    <t xml:space="preserve">Article_7944</t>
  </si>
  <si>
    <t xml:space="preserve">Article_7947</t>
  </si>
  <si>
    <t xml:space="preserve">Article_7949</t>
  </si>
  <si>
    <t xml:space="preserve">Article_7950</t>
  </si>
  <si>
    <t xml:space="preserve">Article_7951</t>
  </si>
  <si>
    <t xml:space="preserve">Article_7952</t>
  </si>
  <si>
    <t xml:space="preserve">Article_7954</t>
  </si>
  <si>
    <t xml:space="preserve">Article_7957</t>
  </si>
  <si>
    <t xml:space="preserve">Article_7958</t>
  </si>
  <si>
    <t xml:space="preserve">Article_7960</t>
  </si>
  <si>
    <t xml:space="preserve">Article_7963</t>
  </si>
  <si>
    <t xml:space="preserve">Article_7964</t>
  </si>
  <si>
    <t xml:space="preserve">Article_7965</t>
  </si>
  <si>
    <t xml:space="preserve">Article_7966</t>
  </si>
  <si>
    <t xml:space="preserve">Article_7971</t>
  </si>
  <si>
    <t xml:space="preserve">Article_7972</t>
  </si>
  <si>
    <t xml:space="preserve">Article_7974</t>
  </si>
  <si>
    <t xml:space="preserve">Article_7977</t>
  </si>
  <si>
    <t xml:space="preserve">Article_7979</t>
  </si>
  <si>
    <t xml:space="preserve">Article_7980</t>
  </si>
  <si>
    <t xml:space="preserve">Article_7982</t>
  </si>
  <si>
    <t xml:space="preserve">Article_7983</t>
  </si>
  <si>
    <t xml:space="preserve">Article_7984</t>
  </si>
  <si>
    <t xml:space="preserve">Article_7985</t>
  </si>
  <si>
    <t xml:space="preserve">Article_7989</t>
  </si>
  <si>
    <t xml:space="preserve">Article_7991</t>
  </si>
  <si>
    <t xml:space="preserve">Article_7998</t>
  </si>
  <si>
    <t xml:space="preserve">Article_8001</t>
  </si>
  <si>
    <t xml:space="preserve">Article_8002</t>
  </si>
  <si>
    <t xml:space="preserve">Article_8006</t>
  </si>
  <si>
    <t xml:space="preserve">Article_8007</t>
  </si>
  <si>
    <t xml:space="preserve">Article_8009</t>
  </si>
  <si>
    <t xml:space="preserve">Article_8010</t>
  </si>
  <si>
    <t xml:space="preserve">Article_8011</t>
  </si>
  <si>
    <t xml:space="preserve">Article_8012</t>
  </si>
  <si>
    <t xml:space="preserve">Article_8015</t>
  </si>
  <si>
    <t xml:space="preserve">Article_8016</t>
  </si>
  <si>
    <t xml:space="preserve">Article_8019</t>
  </si>
  <si>
    <t xml:space="preserve">Article_8020</t>
  </si>
  <si>
    <t xml:space="preserve">Article_8021</t>
  </si>
  <si>
    <t xml:space="preserve">Article_8025</t>
  </si>
  <si>
    <t xml:space="preserve">Article_8026</t>
  </si>
  <si>
    <t xml:space="preserve">Article_8029</t>
  </si>
  <si>
    <t xml:space="preserve">Article_8030</t>
  </si>
  <si>
    <t xml:space="preserve">Article_8036</t>
  </si>
  <si>
    <t xml:space="preserve">Article_8038</t>
  </si>
  <si>
    <t xml:space="preserve">Article_8039</t>
  </si>
  <si>
    <t xml:space="preserve">Article_8042</t>
  </si>
  <si>
    <t xml:space="preserve">Article_8043</t>
  </si>
  <si>
    <t xml:space="preserve">Article_8044</t>
  </si>
  <si>
    <t xml:space="preserve">Article_8045</t>
  </si>
  <si>
    <t xml:space="preserve">Article_8046</t>
  </si>
  <si>
    <t xml:space="preserve">Article_8047</t>
  </si>
  <si>
    <t xml:space="preserve">Article_8051</t>
  </si>
  <si>
    <t xml:space="preserve">Article_8052</t>
  </si>
  <si>
    <t xml:space="preserve">Article_8053</t>
  </si>
  <si>
    <t xml:space="preserve">Article_8054</t>
  </si>
  <si>
    <t xml:space="preserve">Article_8055</t>
  </si>
  <si>
    <t xml:space="preserve">Article_8056</t>
  </si>
  <si>
    <t xml:space="preserve">Article_8057</t>
  </si>
  <si>
    <t xml:space="preserve">Article_8058</t>
  </si>
  <si>
    <t xml:space="preserve">Article_8059</t>
  </si>
  <si>
    <t xml:space="preserve">Article_8060</t>
  </si>
  <si>
    <t xml:space="preserve">Article_8061</t>
  </si>
  <si>
    <t xml:space="preserve">Article_8062</t>
  </si>
  <si>
    <t xml:space="preserve">Article_8063</t>
  </si>
  <si>
    <t xml:space="preserve">Article_8065</t>
  </si>
  <si>
    <t xml:space="preserve">Article_8069</t>
  </si>
  <si>
    <t xml:space="preserve">Article_8071</t>
  </si>
  <si>
    <t xml:space="preserve">Article_8072</t>
  </si>
  <si>
    <t xml:space="preserve">Article_8073</t>
  </si>
  <si>
    <t xml:space="preserve">Article_8074</t>
  </si>
  <si>
    <t xml:space="preserve">Article_8075</t>
  </si>
  <si>
    <t xml:space="preserve">Article_8078</t>
  </si>
  <si>
    <t xml:space="preserve">Article_8079</t>
  </si>
  <si>
    <t xml:space="preserve">Article_8080</t>
  </si>
  <si>
    <t xml:space="preserve">Article_8081</t>
  </si>
  <si>
    <t xml:space="preserve">Article_8083</t>
  </si>
  <si>
    <t xml:space="preserve">Article_8086</t>
  </si>
  <si>
    <t xml:space="preserve">Article_8087</t>
  </si>
  <si>
    <t xml:space="preserve">Article_8090</t>
  </si>
  <si>
    <t xml:space="preserve">Article_8091</t>
  </si>
  <si>
    <t xml:space="preserve">Article_8092</t>
  </si>
  <si>
    <t xml:space="preserve">Article_8093</t>
  </si>
  <si>
    <t xml:space="preserve">Article_8095</t>
  </si>
  <si>
    <t xml:space="preserve">Article_8096</t>
  </si>
  <si>
    <t xml:space="preserve">Article_8097</t>
  </si>
  <si>
    <t xml:space="preserve">Article_8098</t>
  </si>
  <si>
    <t xml:space="preserve">Article_8099</t>
  </si>
  <si>
    <t xml:space="preserve">Article_8100</t>
  </si>
  <si>
    <t xml:space="preserve">Article_8101</t>
  </si>
  <si>
    <t xml:space="preserve">Article_8103</t>
  </si>
  <si>
    <t xml:space="preserve">Article_8104</t>
  </si>
  <si>
    <t xml:space="preserve">Article_8105</t>
  </si>
  <si>
    <t xml:space="preserve">Article_8106</t>
  </si>
  <si>
    <t xml:space="preserve">Article_8108</t>
  </si>
  <si>
    <t xml:space="preserve">Article_8109</t>
  </si>
  <si>
    <t xml:space="preserve">Article_8110</t>
  </si>
  <si>
    <t xml:space="preserve">Article_8112</t>
  </si>
  <si>
    <t xml:space="preserve">Article_8113</t>
  </si>
  <si>
    <t xml:space="preserve">Article_8116</t>
  </si>
  <si>
    <t xml:space="preserve">Article_8117</t>
  </si>
  <si>
    <t xml:space="preserve">Article_8118</t>
  </si>
  <si>
    <t xml:space="preserve">Article_8119</t>
  </si>
  <si>
    <t xml:space="preserve">Article_8126</t>
  </si>
  <si>
    <t xml:space="preserve">Article_8127</t>
  </si>
  <si>
    <t xml:space="preserve">Article_8128</t>
  </si>
  <si>
    <t xml:space="preserve">Article_8129</t>
  </si>
  <si>
    <t xml:space="preserve">Article_8130</t>
  </si>
  <si>
    <t xml:space="preserve">Article_8131</t>
  </si>
  <si>
    <t xml:space="preserve">Article_8133</t>
  </si>
  <si>
    <t xml:space="preserve">Article_8134</t>
  </si>
  <si>
    <t xml:space="preserve">Article_8135</t>
  </si>
  <si>
    <t xml:space="preserve">Article_8136</t>
  </si>
  <si>
    <t xml:space="preserve">Article_8137</t>
  </si>
  <si>
    <t xml:space="preserve">Article_8139</t>
  </si>
  <si>
    <t xml:space="preserve">Article_8140</t>
  </si>
  <si>
    <t xml:space="preserve">Article_8141</t>
  </si>
  <si>
    <t xml:space="preserve">Article_8142</t>
  </si>
  <si>
    <t xml:space="preserve">Article_8143</t>
  </si>
  <si>
    <t xml:space="preserve">Article_8144</t>
  </si>
  <si>
    <t xml:space="preserve">Article_8145</t>
  </si>
  <si>
    <t xml:space="preserve">Article_8146</t>
  </si>
  <si>
    <t xml:space="preserve">Article_8147</t>
  </si>
  <si>
    <t xml:space="preserve">Article_8149</t>
  </si>
  <si>
    <t xml:space="preserve">Article_8150</t>
  </si>
  <si>
    <t xml:space="preserve">Article_8151</t>
  </si>
  <si>
    <t xml:space="preserve">Article_8152</t>
  </si>
  <si>
    <t xml:space="preserve">Article_8154</t>
  </si>
  <si>
    <t xml:space="preserve">Article_8155</t>
  </si>
  <si>
    <t xml:space="preserve">Article_8157</t>
  </si>
  <si>
    <t xml:space="preserve">Article_8158</t>
  </si>
  <si>
    <t xml:space="preserve">Article_8160</t>
  </si>
  <si>
    <t xml:space="preserve">Article_8162</t>
  </si>
  <si>
    <t xml:space="preserve">Article_8163</t>
  </si>
  <si>
    <t xml:space="preserve">Article_8164</t>
  </si>
  <si>
    <t xml:space="preserve">Article_8165</t>
  </si>
  <si>
    <t xml:space="preserve">Article_8166</t>
  </si>
  <si>
    <t xml:space="preserve">Article_8168</t>
  </si>
  <si>
    <t xml:space="preserve">Article_8169</t>
  </si>
  <si>
    <t xml:space="preserve">Article_8170</t>
  </si>
  <si>
    <t xml:space="preserve">Article_8171</t>
  </si>
  <si>
    <t xml:space="preserve">Article_8172</t>
  </si>
  <si>
    <t xml:space="preserve">Article_8175</t>
  </si>
  <si>
    <t xml:space="preserve">Article_8177</t>
  </si>
  <si>
    <t xml:space="preserve">Article_8178</t>
  </si>
  <si>
    <t xml:space="preserve">Article_8179</t>
  </si>
  <si>
    <t xml:space="preserve">Article_8180</t>
  </si>
  <si>
    <t xml:space="preserve">Article_8182</t>
  </si>
  <si>
    <t xml:space="preserve">Article_8183</t>
  </si>
  <si>
    <t xml:space="preserve">Article_8186</t>
  </si>
  <si>
    <t xml:space="preserve">Article_8187</t>
  </si>
  <si>
    <t xml:space="preserve">Article_8188</t>
  </si>
  <si>
    <t xml:space="preserve">Article_8189</t>
  </si>
  <si>
    <t xml:space="preserve">Article_8190</t>
  </si>
  <si>
    <t xml:space="preserve">Article_8191</t>
  </si>
  <si>
    <t xml:space="preserve">Article_8194</t>
  </si>
  <si>
    <t xml:space="preserve">Article_8195</t>
  </si>
  <si>
    <t xml:space="preserve">Article_8197</t>
  </si>
  <si>
    <t xml:space="preserve">Article_8198</t>
  </si>
  <si>
    <t xml:space="preserve">Article_8199</t>
  </si>
  <si>
    <t xml:space="preserve">Article_8200</t>
  </si>
  <si>
    <t xml:space="preserve">Article_8201</t>
  </si>
  <si>
    <t xml:space="preserve">Article_8202</t>
  </si>
  <si>
    <t xml:space="preserve">Article_8203</t>
  </si>
  <si>
    <t xml:space="preserve">Article_8204</t>
  </si>
  <si>
    <t xml:space="preserve">Article_8205</t>
  </si>
  <si>
    <t xml:space="preserve">Article_8207</t>
  </si>
  <si>
    <t xml:space="preserve">Article_8208</t>
  </si>
  <si>
    <t xml:space="preserve">Article_8209</t>
  </si>
  <si>
    <t xml:space="preserve">Article_8211</t>
  </si>
  <si>
    <t xml:space="preserve">Article_8212</t>
  </si>
  <si>
    <t xml:space="preserve">Article_8213</t>
  </si>
  <si>
    <t xml:space="preserve">Article_8215</t>
  </si>
  <si>
    <t xml:space="preserve">Article_8217</t>
  </si>
  <si>
    <t xml:space="preserve">Article_8219</t>
  </si>
  <si>
    <t xml:space="preserve">Article_8220</t>
  </si>
  <si>
    <t xml:space="preserve">Article_8222</t>
  </si>
  <si>
    <t xml:space="preserve">Article_8224</t>
  </si>
  <si>
    <t xml:space="preserve">Article_8228</t>
  </si>
  <si>
    <t xml:space="preserve">Article_8230</t>
  </si>
  <si>
    <t xml:space="preserve">Article_8231</t>
  </si>
  <si>
    <t xml:space="preserve">Article_8232</t>
  </si>
  <si>
    <t xml:space="preserve">Article_8235</t>
  </si>
  <si>
    <t xml:space="preserve">Article_8236</t>
  </si>
  <si>
    <t xml:space="preserve">Article_8237</t>
  </si>
  <si>
    <t xml:space="preserve">Article_8238</t>
  </si>
  <si>
    <t xml:space="preserve">Article_8239</t>
  </si>
  <si>
    <t xml:space="preserve">Article_8242</t>
  </si>
  <si>
    <t xml:space="preserve">Article_8245</t>
  </si>
  <si>
    <t xml:space="preserve">Article_8246</t>
  </si>
  <si>
    <t xml:space="preserve">Article_8248</t>
  </si>
  <si>
    <t xml:space="preserve">Article_8251</t>
  </si>
  <si>
    <t xml:space="preserve">Article_8252</t>
  </si>
  <si>
    <t xml:space="preserve">Article_8253</t>
  </si>
  <si>
    <t xml:space="preserve">Article_8254</t>
  </si>
  <si>
    <t xml:space="preserve">Article_8256</t>
  </si>
  <si>
    <t xml:space="preserve">Article_8257</t>
  </si>
  <si>
    <t xml:space="preserve">Article_8260</t>
  </si>
  <si>
    <t xml:space="preserve">Article_8261</t>
  </si>
  <si>
    <t xml:space="preserve">Article_8262</t>
  </si>
  <si>
    <t xml:space="preserve">Article_8263</t>
  </si>
  <si>
    <t xml:space="preserve">Article_8264</t>
  </si>
  <si>
    <t xml:space="preserve">Article_8265</t>
  </si>
  <si>
    <t xml:space="preserve">Article_8267</t>
  </si>
  <si>
    <t xml:space="preserve">Article_8269</t>
  </si>
  <si>
    <t xml:space="preserve">Article_8271</t>
  </si>
  <si>
    <t xml:space="preserve">Article_8273</t>
  </si>
  <si>
    <t xml:space="preserve">Article_8274</t>
  </si>
  <si>
    <t xml:space="preserve">Article_8275</t>
  </si>
  <si>
    <t xml:space="preserve">Article_8276</t>
  </si>
  <si>
    <t xml:space="preserve">Article_8279</t>
  </si>
  <si>
    <t xml:space="preserve">Article_8281</t>
  </si>
  <si>
    <t xml:space="preserve">Article_8284</t>
  </si>
  <si>
    <t xml:space="preserve">Article_8285</t>
  </si>
  <si>
    <t xml:space="preserve">Article_8287</t>
  </si>
  <si>
    <t xml:space="preserve">Article_8288</t>
  </si>
  <si>
    <t xml:space="preserve">Article_8289</t>
  </si>
  <si>
    <t xml:space="preserve">Article_8290</t>
  </si>
  <si>
    <t xml:space="preserve">Article_8292</t>
  </si>
  <si>
    <t xml:space="preserve">Article_8294</t>
  </si>
  <si>
    <t xml:space="preserve">Article_8296</t>
  </si>
  <si>
    <t xml:space="preserve">Article_8297</t>
  </si>
  <si>
    <t xml:space="preserve">Article_8298</t>
  </si>
  <si>
    <t xml:space="preserve">Article_8300</t>
  </si>
  <si>
    <t xml:space="preserve">Article_8303</t>
  </si>
  <si>
    <t xml:space="preserve">Article_8310</t>
  </si>
  <si>
    <t xml:space="preserve">Article_8311</t>
  </si>
  <si>
    <t xml:space="preserve">Article_8316</t>
  </si>
  <si>
    <t xml:space="preserve">Article_8317</t>
  </si>
  <si>
    <t xml:space="preserve">Article_8318</t>
  </si>
  <si>
    <t xml:space="preserve">Article_8319</t>
  </si>
  <si>
    <t xml:space="preserve">Article_8320</t>
  </si>
  <si>
    <t xml:space="preserve">Article_8321</t>
  </si>
  <si>
    <t xml:space="preserve">Article_8327</t>
  </si>
  <si>
    <t xml:space="preserve">Article_8328</t>
  </si>
  <si>
    <t xml:space="preserve">Article_8329</t>
  </si>
  <si>
    <t xml:space="preserve">Article_8330</t>
  </si>
  <si>
    <t xml:space="preserve">Article_8332</t>
  </si>
  <si>
    <t xml:space="preserve">Article_8333</t>
  </si>
  <si>
    <t xml:space="preserve">Article_8335</t>
  </si>
  <si>
    <t xml:space="preserve">Article_8336</t>
  </si>
  <si>
    <t xml:space="preserve">Article_8337</t>
  </si>
  <si>
    <t xml:space="preserve">Article_8339</t>
  </si>
  <si>
    <t xml:space="preserve">Article_8341</t>
  </si>
  <si>
    <t xml:space="preserve">Article_8342</t>
  </si>
  <si>
    <t xml:space="preserve">Article_8343</t>
  </si>
  <si>
    <t xml:space="preserve">Article_8344</t>
  </si>
  <si>
    <t xml:space="preserve">Article_8346</t>
  </si>
  <si>
    <t xml:space="preserve">Article_8348</t>
  </si>
  <si>
    <t xml:space="preserve">Article_8349</t>
  </si>
  <si>
    <t xml:space="preserve">Article_8350</t>
  </si>
  <si>
    <t xml:space="preserve">Article_8351</t>
  </si>
  <si>
    <t xml:space="preserve">Article_8353</t>
  </si>
  <si>
    <t xml:space="preserve">Article_8354</t>
  </si>
  <si>
    <t xml:space="preserve">Article_8355</t>
  </si>
  <si>
    <t xml:space="preserve">Article_8357</t>
  </si>
  <si>
    <t xml:space="preserve">Article_8358</t>
  </si>
  <si>
    <t xml:space="preserve">Article_8359</t>
  </si>
  <si>
    <t xml:space="preserve">Article_8361</t>
  </si>
  <si>
    <t xml:space="preserve">Article_8363</t>
  </si>
  <si>
    <t xml:space="preserve">Article_8364</t>
  </si>
  <si>
    <t xml:space="preserve">Article_8365</t>
  </si>
  <si>
    <t xml:space="preserve">Article_8367</t>
  </si>
  <si>
    <t xml:space="preserve">Article_8368</t>
  </si>
  <si>
    <t xml:space="preserve">Article_8369</t>
  </si>
  <si>
    <t xml:space="preserve">Article_8370</t>
  </si>
  <si>
    <t xml:space="preserve">Article_8371</t>
  </si>
  <si>
    <t xml:space="preserve">Article_8372</t>
  </si>
  <si>
    <t xml:space="preserve">Article_8373</t>
  </si>
  <si>
    <t xml:space="preserve">Article_8374</t>
  </si>
  <si>
    <t xml:space="preserve">Article_8375</t>
  </si>
  <si>
    <t xml:space="preserve">Article_8376</t>
  </si>
  <si>
    <t xml:space="preserve">Article_8377</t>
  </si>
  <si>
    <t xml:space="preserve">Article_8378</t>
  </si>
  <si>
    <t xml:space="preserve">Article_8380</t>
  </si>
  <si>
    <t xml:space="preserve">Article_8381</t>
  </si>
  <si>
    <t xml:space="preserve">Article_8382</t>
  </si>
  <si>
    <t xml:space="preserve">Article_8384</t>
  </si>
  <si>
    <t xml:space="preserve">Article_8385</t>
  </si>
  <si>
    <t xml:space="preserve">Article_8386</t>
  </si>
  <si>
    <t xml:space="preserve">Article_8388</t>
  </si>
  <si>
    <t xml:space="preserve">Article_8390</t>
  </si>
  <si>
    <t xml:space="preserve">Article_8392</t>
  </si>
  <si>
    <t xml:space="preserve">Article_8393</t>
  </si>
  <si>
    <t xml:space="preserve">Article_8395</t>
  </si>
  <si>
    <t xml:space="preserve">Article_8396</t>
  </si>
  <si>
    <t xml:space="preserve">Article_8397</t>
  </si>
  <si>
    <t xml:space="preserve">Article_8398</t>
  </si>
  <si>
    <t xml:space="preserve">Article_8399</t>
  </si>
  <si>
    <t xml:space="preserve">Article_8400</t>
  </si>
  <si>
    <t xml:space="preserve">Article_8402</t>
  </si>
  <si>
    <t xml:space="preserve">Article_8404</t>
  </si>
  <si>
    <t xml:space="preserve">Article_8405</t>
  </si>
  <si>
    <t xml:space="preserve">Article_8408</t>
  </si>
  <si>
    <t xml:space="preserve">Article_8410</t>
  </si>
  <si>
    <t xml:space="preserve">Article_8412</t>
  </si>
  <si>
    <t xml:space="preserve">Article_8413</t>
  </si>
  <si>
    <t xml:space="preserve">Article_8414</t>
  </si>
  <si>
    <t xml:space="preserve">Article_8415</t>
  </si>
  <si>
    <t xml:space="preserve">Article_8417</t>
  </si>
  <si>
    <t xml:space="preserve">Article_8420</t>
  </si>
  <si>
    <t xml:space="preserve">Article_8421</t>
  </si>
  <si>
    <t xml:space="preserve">Article_8422</t>
  </si>
  <si>
    <t xml:space="preserve">Article_8423</t>
  </si>
  <si>
    <t xml:space="preserve">Article_8424</t>
  </si>
  <si>
    <t xml:space="preserve">Article_8425</t>
  </si>
  <si>
    <t xml:space="preserve">Article_8426</t>
  </si>
  <si>
    <t xml:space="preserve">Article_8427</t>
  </si>
  <si>
    <t xml:space="preserve">Article_8428</t>
  </si>
  <si>
    <t xml:space="preserve">Article_8430</t>
  </si>
  <si>
    <t xml:space="preserve">Article_8431</t>
  </si>
  <si>
    <t xml:space="preserve">Article_8433</t>
  </si>
  <si>
    <t xml:space="preserve">Article_8435</t>
  </si>
  <si>
    <t xml:space="preserve">Article_8436</t>
  </si>
  <si>
    <t xml:space="preserve">Article_8438</t>
  </si>
  <si>
    <t xml:space="preserve">Article_8439</t>
  </si>
  <si>
    <t xml:space="preserve">Article_8441</t>
  </si>
  <si>
    <t xml:space="preserve">Article_8444</t>
  </si>
  <si>
    <t xml:space="preserve">Article_8445</t>
  </si>
  <si>
    <t xml:space="preserve">Article_8446</t>
  </si>
  <si>
    <t xml:space="preserve">Article_8448</t>
  </si>
  <si>
    <t xml:space="preserve">Article_8449</t>
  </si>
  <si>
    <t xml:space="preserve">Article_8451</t>
  </si>
  <si>
    <t xml:space="preserve">Article_8453</t>
  </si>
  <si>
    <t xml:space="preserve">Article_8455</t>
  </si>
  <si>
    <t xml:space="preserve">Article_8456</t>
  </si>
  <si>
    <t xml:space="preserve">Article_8457</t>
  </si>
  <si>
    <t xml:space="preserve">Article_8458</t>
  </si>
  <si>
    <t xml:space="preserve">Article_8459</t>
  </si>
  <si>
    <t xml:space="preserve">Article_8460</t>
  </si>
  <si>
    <t xml:space="preserve">Article_8461</t>
  </si>
  <si>
    <t xml:space="preserve">Article_8462</t>
  </si>
  <si>
    <t xml:space="preserve">Article_8464</t>
  </si>
  <si>
    <t xml:space="preserve">Article_8468</t>
  </si>
  <si>
    <t xml:space="preserve">Article_8470</t>
  </si>
  <si>
    <t xml:space="preserve">Article_8472</t>
  </si>
  <si>
    <t xml:space="preserve">Article_8473</t>
  </si>
  <si>
    <t xml:space="preserve">Article_8474</t>
  </si>
  <si>
    <t xml:space="preserve">Article_8475</t>
  </si>
  <si>
    <t xml:space="preserve">Article_8477</t>
  </si>
  <si>
    <t xml:space="preserve">Article_8478</t>
  </si>
  <si>
    <t xml:space="preserve">Article_8480</t>
  </si>
  <si>
    <t xml:space="preserve">Article_8482</t>
  </si>
  <si>
    <t xml:space="preserve">Article_8483</t>
  </si>
  <si>
    <t xml:space="preserve">Article_8484</t>
  </si>
  <si>
    <t xml:space="preserve">Article_8485</t>
  </si>
  <si>
    <t xml:space="preserve">Article_8486</t>
  </si>
  <si>
    <t xml:space="preserve">Article_8488</t>
  </si>
  <si>
    <t xml:space="preserve">Article_8489</t>
  </si>
  <si>
    <t xml:space="preserve">Article_8490</t>
  </si>
  <si>
    <t xml:space="preserve">Article_8493</t>
  </si>
  <si>
    <t xml:space="preserve">Article_8494</t>
  </si>
  <si>
    <t xml:space="preserve">Article_8495</t>
  </si>
  <si>
    <t xml:space="preserve">Article_8496</t>
  </si>
  <si>
    <t xml:space="preserve">Article_8497</t>
  </si>
  <si>
    <t xml:space="preserve">Article_8500</t>
  </si>
  <si>
    <t xml:space="preserve">Article_8502</t>
  </si>
  <si>
    <t xml:space="preserve">Article_8503</t>
  </si>
  <si>
    <t xml:space="preserve">Article_8504</t>
  </si>
  <si>
    <t xml:space="preserve">Article_8505</t>
  </si>
  <si>
    <t xml:space="preserve">Article_8506</t>
  </si>
  <si>
    <t xml:space="preserve">Article_8508</t>
  </si>
  <si>
    <t xml:space="preserve">Article_8509</t>
  </si>
  <si>
    <t xml:space="preserve">Article_8510</t>
  </si>
  <si>
    <t xml:space="preserve">Article_8512</t>
  </si>
  <si>
    <t xml:space="preserve">Article_8513</t>
  </si>
  <si>
    <t xml:space="preserve">Article_8515</t>
  </si>
  <si>
    <t xml:space="preserve">Article_8519</t>
  </si>
  <si>
    <t xml:space="preserve">Article_8520</t>
  </si>
  <si>
    <t xml:space="preserve">Article_8521</t>
  </si>
  <si>
    <t xml:space="preserve">Article_8522</t>
  </si>
  <si>
    <t xml:space="preserve">Article_8523</t>
  </si>
  <si>
    <t xml:space="preserve">Article_8525</t>
  </si>
  <si>
    <t xml:space="preserve">Article_8527</t>
  </si>
  <si>
    <t xml:space="preserve">Article_8528</t>
  </si>
  <si>
    <t xml:space="preserve">Article_8531</t>
  </si>
  <si>
    <t xml:space="preserve">Article_8533</t>
  </si>
  <si>
    <t xml:space="preserve">Article_8537</t>
  </si>
  <si>
    <t xml:space="preserve">Article_8541</t>
  </si>
  <si>
    <t xml:space="preserve">Article_8544</t>
  </si>
  <si>
    <t xml:space="preserve">Article_8547</t>
  </si>
  <si>
    <t xml:space="preserve">Article_8550</t>
  </si>
  <si>
    <t xml:space="preserve">Article_8552</t>
  </si>
  <si>
    <t xml:space="preserve">Article_8554</t>
  </si>
  <si>
    <t xml:space="preserve">Article_8556</t>
  </si>
  <si>
    <t xml:space="preserve">Article_8557</t>
  </si>
  <si>
    <t xml:space="preserve">Article_8558</t>
  </si>
  <si>
    <t xml:space="preserve">Article_8562</t>
  </si>
  <si>
    <t xml:space="preserve">Article_8565</t>
  </si>
  <si>
    <t xml:space="preserve">Article_8566</t>
  </si>
  <si>
    <t xml:space="preserve">Article_8568</t>
  </si>
  <si>
    <t xml:space="preserve">Article_8570</t>
  </si>
  <si>
    <t xml:space="preserve">Article_8572</t>
  </si>
  <si>
    <t xml:space="preserve">Article_8573</t>
  </si>
  <si>
    <t xml:space="preserve">Article_8576</t>
  </si>
  <si>
    <t xml:space="preserve">Article_8577</t>
  </si>
  <si>
    <t xml:space="preserve">Article_8579</t>
  </si>
  <si>
    <t xml:space="preserve">Article_8580</t>
  </si>
  <si>
    <t xml:space="preserve">Article_8581</t>
  </si>
  <si>
    <t xml:space="preserve">Article_8582</t>
  </si>
  <si>
    <t xml:space="preserve">Article_8583</t>
  </si>
  <si>
    <t xml:space="preserve">Article_8585</t>
  </si>
  <si>
    <t xml:space="preserve">Article_8589</t>
  </si>
  <si>
    <t xml:space="preserve">Article_8590</t>
  </si>
  <si>
    <t xml:space="preserve">Article_8591</t>
  </si>
  <si>
    <t xml:space="preserve">Article_8593</t>
  </si>
  <si>
    <t xml:space="preserve">Article_8595</t>
  </si>
  <si>
    <t xml:space="preserve">Article_8596</t>
  </si>
  <si>
    <t xml:space="preserve">Article_8597</t>
  </si>
  <si>
    <t xml:space="preserve">Article_8599</t>
  </si>
  <si>
    <t xml:space="preserve">Article_8601</t>
  </si>
  <si>
    <t xml:space="preserve">Article_8602</t>
  </si>
  <si>
    <t xml:space="preserve">Article_8603</t>
  </si>
  <si>
    <t xml:space="preserve">Article_8605</t>
  </si>
  <si>
    <t xml:space="preserve">Article_8606</t>
  </si>
  <si>
    <t xml:space="preserve">Article_8607</t>
  </si>
  <si>
    <t xml:space="preserve">Article_8609</t>
  </si>
  <si>
    <t xml:space="preserve">Article_8610</t>
  </si>
  <si>
    <t xml:space="preserve">Article_8611</t>
  </si>
  <si>
    <t xml:space="preserve">Article_8612</t>
  </si>
  <si>
    <t xml:space="preserve">Article_8613</t>
  </si>
  <si>
    <t xml:space="preserve">Article_8614</t>
  </si>
  <si>
    <t xml:space="preserve">Article_8616</t>
  </si>
  <si>
    <t xml:space="preserve">Article_8617</t>
  </si>
  <si>
    <t xml:space="preserve">Article_8618</t>
  </si>
  <si>
    <t xml:space="preserve">Article_8620</t>
  </si>
  <si>
    <t xml:space="preserve">Article_8622</t>
  </si>
  <si>
    <t xml:space="preserve">Article_8623</t>
  </si>
  <si>
    <t xml:space="preserve">Article_8624</t>
  </si>
  <si>
    <t xml:space="preserve">Article_8625</t>
  </si>
  <si>
    <t xml:space="preserve">Article_8627</t>
  </si>
  <si>
    <t xml:space="preserve">Article_8628</t>
  </si>
  <si>
    <t xml:space="preserve">Article_8629</t>
  </si>
  <si>
    <t xml:space="preserve">Article_8630</t>
  </si>
  <si>
    <t xml:space="preserve">Article_8633</t>
  </si>
  <si>
    <t xml:space="preserve">Article_8634</t>
  </si>
  <si>
    <t xml:space="preserve">Article_8635</t>
  </si>
  <si>
    <t xml:space="preserve">Article_8637</t>
  </si>
  <si>
    <t xml:space="preserve">Article_8640</t>
  </si>
  <si>
    <t xml:space="preserve">Article_8642</t>
  </si>
  <si>
    <t xml:space="preserve">Article_8644</t>
  </si>
  <si>
    <t xml:space="preserve">Article_8645</t>
  </si>
  <si>
    <t xml:space="preserve">Article_8646</t>
  </si>
  <si>
    <t xml:space="preserve">Article_8647</t>
  </si>
  <si>
    <t xml:space="preserve">Article_8648</t>
  </si>
  <si>
    <t xml:space="preserve">Article_8649</t>
  </si>
  <si>
    <t xml:space="preserve">Article_8651</t>
  </si>
  <si>
    <t xml:space="preserve">Article_8652</t>
  </si>
  <si>
    <t xml:space="preserve">Article_8653</t>
  </si>
  <si>
    <t xml:space="preserve">Article_8656</t>
  </si>
  <si>
    <t xml:space="preserve">Article_8659</t>
  </si>
  <si>
    <t xml:space="preserve">Article_8661</t>
  </si>
  <si>
    <t xml:space="preserve">Article_8662</t>
  </si>
  <si>
    <t xml:space="preserve">Article_8663</t>
  </si>
  <si>
    <t xml:space="preserve">Article_8666</t>
  </si>
  <si>
    <t xml:space="preserve">Article_8668</t>
  </si>
  <si>
    <t xml:space="preserve">Article_8669</t>
  </si>
  <si>
    <t xml:space="preserve">Article_8670</t>
  </si>
  <si>
    <t xml:space="preserve">Article_8671</t>
  </si>
  <si>
    <t xml:space="preserve">Article_8673</t>
  </si>
  <si>
    <t xml:space="preserve">Article_8674</t>
  </si>
  <si>
    <t xml:space="preserve">Article_8675</t>
  </si>
  <si>
    <t xml:space="preserve">Article_8676</t>
  </si>
  <si>
    <t xml:space="preserve">Article_8677</t>
  </si>
  <si>
    <t xml:space="preserve">Article_8678</t>
  </si>
  <si>
    <t xml:space="preserve">Article_8680</t>
  </si>
  <si>
    <t xml:space="preserve">Article_8681</t>
  </si>
  <si>
    <t xml:space="preserve">Article_8682</t>
  </si>
  <si>
    <t xml:space="preserve">Article_8683</t>
  </si>
  <si>
    <t xml:space="preserve">Article_8685</t>
  </si>
  <si>
    <t xml:space="preserve">Article_8687</t>
  </si>
  <si>
    <t xml:space="preserve">Article_8688</t>
  </si>
  <si>
    <t xml:space="preserve">Article_8689</t>
  </si>
  <si>
    <t xml:space="preserve">Article_8690</t>
  </si>
  <si>
    <t xml:space="preserve">Article_8691</t>
  </si>
  <si>
    <t xml:space="preserve">Article_8693</t>
  </si>
  <si>
    <t xml:space="preserve">Article_8695</t>
  </si>
  <si>
    <t xml:space="preserve">Article_8696</t>
  </si>
  <si>
    <t xml:space="preserve">Article_8698</t>
  </si>
  <si>
    <t xml:space="preserve">Article_8699</t>
  </si>
  <si>
    <t xml:space="preserve">Article_8700</t>
  </si>
  <si>
    <t xml:space="preserve">Article_8703</t>
  </si>
  <si>
    <t xml:space="preserve">Article_8705</t>
  </si>
  <si>
    <t xml:space="preserve">Article_8706</t>
  </si>
  <si>
    <t xml:space="preserve">Article_8707</t>
  </si>
  <si>
    <t xml:space="preserve">Article_8708</t>
  </si>
  <si>
    <t xml:space="preserve">Article_8709</t>
  </si>
  <si>
    <t xml:space="preserve">Article_8710</t>
  </si>
  <si>
    <t xml:space="preserve">Article_8711</t>
  </si>
  <si>
    <t xml:space="preserve">Article_8712</t>
  </si>
  <si>
    <t xml:space="preserve">Article_8714</t>
  </si>
  <si>
    <t xml:space="preserve">Article_8715</t>
  </si>
  <si>
    <t xml:space="preserve">Article_8716</t>
  </si>
  <si>
    <t xml:space="preserve">Article_8717</t>
  </si>
  <si>
    <t xml:space="preserve">Article_8718</t>
  </si>
  <si>
    <t xml:space="preserve">Article_8720</t>
  </si>
  <si>
    <t xml:space="preserve">Article_8721</t>
  </si>
  <si>
    <t xml:space="preserve">Article_8722</t>
  </si>
  <si>
    <t xml:space="preserve">Article_8723</t>
  </si>
  <si>
    <t xml:space="preserve">Article_8725</t>
  </si>
  <si>
    <t xml:space="preserve">Article_8726</t>
  </si>
  <si>
    <t xml:space="preserve">Article_8727</t>
  </si>
  <si>
    <t xml:space="preserve">Article_8728</t>
  </si>
  <si>
    <t xml:space="preserve">Article_8729</t>
  </si>
  <si>
    <t xml:space="preserve">Article_8730</t>
  </si>
  <si>
    <t xml:space="preserve">Article_8732</t>
  </si>
  <si>
    <t xml:space="preserve">Article_8733</t>
  </si>
  <si>
    <t xml:space="preserve">Article_8734</t>
  </si>
  <si>
    <t xml:space="preserve">Article_8735</t>
  </si>
  <si>
    <t xml:space="preserve">Article_8737</t>
  </si>
  <si>
    <t xml:space="preserve">Article_8738</t>
  </si>
  <si>
    <t xml:space="preserve">Article_8739</t>
  </si>
  <si>
    <t xml:space="preserve">Article_8740</t>
  </si>
  <si>
    <t xml:space="preserve">Article_8742</t>
  </si>
  <si>
    <t xml:space="preserve">Article_8743</t>
  </si>
  <si>
    <t xml:space="preserve">Article_8744</t>
  </si>
  <si>
    <t xml:space="preserve">Article_8745</t>
  </si>
  <si>
    <t xml:space="preserve">Article_8746</t>
  </si>
  <si>
    <t xml:space="preserve">Article_8748</t>
  </si>
  <si>
    <t xml:space="preserve">Article_8749</t>
  </si>
  <si>
    <t xml:space="preserve">Article_8750</t>
  </si>
  <si>
    <t xml:space="preserve">Article_8752</t>
  </si>
  <si>
    <t xml:space="preserve">Article_8753</t>
  </si>
  <si>
    <t xml:space="preserve">Article_8754</t>
  </si>
  <si>
    <t xml:space="preserve">Article_8755</t>
  </si>
  <si>
    <t xml:space="preserve">Article_8756</t>
  </si>
  <si>
    <t xml:space="preserve">Article_8757</t>
  </si>
  <si>
    <t xml:space="preserve">Article_8758</t>
  </si>
  <si>
    <t xml:space="preserve">Article_8759</t>
  </si>
  <si>
    <t xml:space="preserve">Article_8760</t>
  </si>
  <si>
    <t xml:space="preserve">Article_8762</t>
  </si>
  <si>
    <t xml:space="preserve">Article_8763</t>
  </si>
  <si>
    <t xml:space="preserve">Article_8764</t>
  </si>
  <si>
    <t xml:space="preserve">Article_8765</t>
  </si>
  <si>
    <t xml:space="preserve">Article_8766</t>
  </si>
  <si>
    <t xml:space="preserve">Article_8767</t>
  </si>
  <si>
    <t xml:space="preserve">Article_8768</t>
  </si>
  <si>
    <t xml:space="preserve">Article_8769</t>
  </si>
  <si>
    <t xml:space="preserve">Article_8770</t>
  </si>
  <si>
    <t xml:space="preserve">Article_8771</t>
  </si>
  <si>
    <t xml:space="preserve">Article_8772</t>
  </si>
  <si>
    <t xml:space="preserve">Article_8773</t>
  </si>
  <si>
    <t xml:space="preserve">Article_8774</t>
  </si>
  <si>
    <t xml:space="preserve">Article_8775</t>
  </si>
  <si>
    <t xml:space="preserve">Article_8776</t>
  </si>
  <si>
    <t xml:space="preserve">Article_8777</t>
  </si>
  <si>
    <t xml:space="preserve">Article_8778</t>
  </si>
  <si>
    <t xml:space="preserve">Article_8780</t>
  </si>
  <si>
    <t xml:space="preserve">Article_8782</t>
  </si>
  <si>
    <t xml:space="preserve">Article_8783</t>
  </si>
  <si>
    <t xml:space="preserve">Article_8784</t>
  </si>
  <si>
    <t xml:space="preserve">Article_8787</t>
  </si>
  <si>
    <t xml:space="preserve">Article_8788</t>
  </si>
  <si>
    <t xml:space="preserve">Article_8790</t>
  </si>
  <si>
    <t xml:space="preserve">Article_8791</t>
  </si>
  <si>
    <t xml:space="preserve">Article_8793</t>
  </si>
  <si>
    <t xml:space="preserve">Article_8794</t>
  </si>
  <si>
    <t xml:space="preserve">Article_8795</t>
  </si>
  <si>
    <t xml:space="preserve">Article_8797</t>
  </si>
  <si>
    <t xml:space="preserve">Article_8798</t>
  </si>
  <si>
    <t xml:space="preserve">Article_8799</t>
  </si>
  <si>
    <t xml:space="preserve">Article_8800</t>
  </si>
  <si>
    <t xml:space="preserve">Article_8801</t>
  </si>
  <si>
    <t xml:space="preserve">Article_8803</t>
  </si>
  <si>
    <t xml:space="preserve">Article_8804</t>
  </si>
  <si>
    <t xml:space="preserve">Article_8805</t>
  </si>
  <si>
    <t xml:space="preserve">Article_8806</t>
  </si>
  <si>
    <t xml:space="preserve">Article_8809</t>
  </si>
  <si>
    <t xml:space="preserve">Article_8810</t>
  </si>
  <si>
    <t xml:space="preserve">Article_8811</t>
  </si>
  <si>
    <t xml:space="preserve">Article_8812</t>
  </si>
  <si>
    <t xml:space="preserve">Article_8813</t>
  </si>
  <si>
    <t xml:space="preserve">Article_8814</t>
  </si>
  <si>
    <t xml:space="preserve">Article_8815</t>
  </si>
  <si>
    <t xml:space="preserve">Article_8816</t>
  </si>
  <si>
    <t xml:space="preserve">Article_8818</t>
  </si>
  <si>
    <t xml:space="preserve">Article_8819</t>
  </si>
  <si>
    <t xml:space="preserve">Article_8820</t>
  </si>
  <si>
    <t xml:space="preserve">Article_8821</t>
  </si>
  <si>
    <t xml:space="preserve">Article_8822</t>
  </si>
  <si>
    <t xml:space="preserve">Article_8823</t>
  </si>
  <si>
    <t xml:space="preserve">Article_8825</t>
  </si>
  <si>
    <t xml:space="preserve">Article_8826</t>
  </si>
  <si>
    <t xml:space="preserve">Article_8827</t>
  </si>
  <si>
    <t xml:space="preserve">Article_8828</t>
  </si>
  <si>
    <t xml:space="preserve">Article_8830</t>
  </si>
  <si>
    <t xml:space="preserve">Article_8831</t>
  </si>
  <si>
    <t xml:space="preserve">Article_8832</t>
  </si>
  <si>
    <t xml:space="preserve">Article_8833</t>
  </si>
  <si>
    <t xml:space="preserve">Article_8835</t>
  </si>
  <si>
    <t xml:space="preserve">Article_8836</t>
  </si>
  <si>
    <t xml:space="preserve">Article_8837</t>
  </si>
  <si>
    <t xml:space="preserve">Article_8838</t>
  </si>
  <si>
    <t xml:space="preserve">Article_8839</t>
  </si>
  <si>
    <t xml:space="preserve">Article_8840</t>
  </si>
  <si>
    <t xml:space="preserve">Article_8841</t>
  </si>
  <si>
    <t xml:space="preserve">Article_8844</t>
  </si>
  <si>
    <t xml:space="preserve">Article_8846</t>
  </si>
  <si>
    <t xml:space="preserve">Article_8847</t>
  </si>
  <si>
    <t xml:space="preserve">Article_8848</t>
  </si>
  <si>
    <t xml:space="preserve">Article_8849</t>
  </si>
  <si>
    <t xml:space="preserve">Article_8850</t>
  </si>
  <si>
    <t xml:space="preserve">Article_8851</t>
  </si>
  <si>
    <t xml:space="preserve">Article_8852</t>
  </si>
  <si>
    <t xml:space="preserve">Article_8853</t>
  </si>
  <si>
    <t xml:space="preserve">Article_8854</t>
  </si>
  <si>
    <t xml:space="preserve">Article_8855</t>
  </si>
  <si>
    <t xml:space="preserve">Article_8857</t>
  </si>
  <si>
    <t xml:space="preserve">Article_8858</t>
  </si>
  <si>
    <t xml:space="preserve">Article_8859</t>
  </si>
  <si>
    <t xml:space="preserve">Article_8860</t>
  </si>
  <si>
    <t xml:space="preserve">Article_8861</t>
  </si>
  <si>
    <t xml:space="preserve">Article_8862</t>
  </si>
  <si>
    <t xml:space="preserve">Article_8863</t>
  </si>
  <si>
    <t xml:space="preserve">Article_8864</t>
  </si>
  <si>
    <t xml:space="preserve">Article_8865</t>
  </si>
  <si>
    <t xml:space="preserve">Article_8866</t>
  </si>
  <si>
    <t xml:space="preserve">Article_8867</t>
  </si>
  <si>
    <t xml:space="preserve">Article_8869</t>
  </si>
  <si>
    <t xml:space="preserve">Article_8870</t>
  </si>
  <si>
    <t xml:space="preserve">Article_8871</t>
  </si>
  <si>
    <t xml:space="preserve">Article_8872</t>
  </si>
  <si>
    <t xml:space="preserve">Article_8874</t>
  </si>
  <si>
    <t xml:space="preserve">Article_8875</t>
  </si>
  <si>
    <t xml:space="preserve">Article_8876</t>
  </si>
  <si>
    <t xml:space="preserve">Article_8878</t>
  </si>
  <si>
    <t xml:space="preserve">Article_8879</t>
  </si>
  <si>
    <t xml:space="preserve">Article_8880</t>
  </si>
  <si>
    <t xml:space="preserve">Article_8881</t>
  </si>
  <si>
    <t xml:space="preserve">Article_8882</t>
  </si>
  <si>
    <t xml:space="preserve">Article_8883</t>
  </si>
  <si>
    <t xml:space="preserve">Article_8884</t>
  </si>
  <si>
    <t xml:space="preserve">Article_8886</t>
  </si>
  <si>
    <t xml:space="preserve">Article_8887</t>
  </si>
  <si>
    <t xml:space="preserve">Article_8888</t>
  </si>
  <si>
    <t xml:space="preserve">Article_8889</t>
  </si>
  <si>
    <t xml:space="preserve">Article_8892</t>
  </si>
  <si>
    <t xml:space="preserve">Article_8893</t>
  </si>
  <si>
    <t xml:space="preserve">Article_8894</t>
  </si>
  <si>
    <t xml:space="preserve">Article_8896</t>
  </si>
  <si>
    <t xml:space="preserve">Article_8897</t>
  </si>
  <si>
    <t xml:space="preserve">Article_8899</t>
  </si>
  <si>
    <t xml:space="preserve">Article_8900</t>
  </si>
  <si>
    <t xml:space="preserve">Article_8902</t>
  </si>
  <si>
    <t xml:space="preserve">Article_8903</t>
  </si>
  <si>
    <t xml:space="preserve">Article_8904</t>
  </si>
  <si>
    <t xml:space="preserve">Article_8905</t>
  </si>
  <si>
    <t xml:space="preserve">Article_8909</t>
  </si>
  <si>
    <t xml:space="preserve">Article_8910</t>
  </si>
  <si>
    <t xml:space="preserve">Article_8911</t>
  </si>
  <si>
    <t xml:space="preserve">Article_8914</t>
  </si>
  <si>
    <t xml:space="preserve">Article_8915</t>
  </si>
  <si>
    <t xml:space="preserve">Article_8916</t>
  </si>
  <si>
    <t xml:space="preserve">Article_8917</t>
  </si>
  <si>
    <t xml:space="preserve">Article_8920</t>
  </si>
  <si>
    <t xml:space="preserve">Article_8921</t>
  </si>
  <si>
    <t xml:space="preserve">Article_8924</t>
  </si>
  <si>
    <t xml:space="preserve">Article_8925</t>
  </si>
  <si>
    <t xml:space="preserve">Article_8927</t>
  </si>
  <si>
    <t xml:space="preserve">Article_8928</t>
  </si>
  <si>
    <t xml:space="preserve">Article_8929</t>
  </si>
  <si>
    <t xml:space="preserve">Article_8930</t>
  </si>
  <si>
    <t xml:space="preserve">Article_8931</t>
  </si>
  <si>
    <t xml:space="preserve">Article_8932</t>
  </si>
  <si>
    <t xml:space="preserve">Article_8933</t>
  </si>
  <si>
    <t xml:space="preserve">Article_8934</t>
  </si>
  <si>
    <t xml:space="preserve">Article_8935</t>
  </si>
  <si>
    <t xml:space="preserve">Article_8936</t>
  </si>
  <si>
    <t xml:space="preserve">Article_8937</t>
  </si>
  <si>
    <t xml:space="preserve">Article_8938</t>
  </si>
  <si>
    <t xml:space="preserve">Article_8939</t>
  </si>
  <si>
    <t xml:space="preserve">Article_8940</t>
  </si>
  <si>
    <t xml:space="preserve">Article_8941</t>
  </si>
  <si>
    <t xml:space="preserve">Article_8942</t>
  </si>
  <si>
    <t xml:space="preserve">Article_8943</t>
  </si>
  <si>
    <t xml:space="preserve">Article_8944</t>
  </si>
  <si>
    <t xml:space="preserve">Article_8945</t>
  </si>
  <si>
    <t xml:space="preserve">Article_8946</t>
  </si>
  <si>
    <t xml:space="preserve">Article_8947</t>
  </si>
  <si>
    <t xml:space="preserve">Article_8948</t>
  </si>
  <si>
    <t xml:space="preserve">Article_8949</t>
  </si>
  <si>
    <t xml:space="preserve">Article_8950</t>
  </si>
  <si>
    <t xml:space="preserve">Article_8951</t>
  </si>
  <si>
    <t xml:space="preserve">Article_8952</t>
  </si>
  <si>
    <t xml:space="preserve">Article_8953</t>
  </si>
  <si>
    <t xml:space="preserve">Article_8955</t>
  </si>
  <si>
    <t xml:space="preserve">Article_8956</t>
  </si>
  <si>
    <t xml:space="preserve">Article_8957</t>
  </si>
  <si>
    <t xml:space="preserve">Article_8958</t>
  </si>
  <si>
    <t xml:space="preserve">Article_8959</t>
  </si>
  <si>
    <t xml:space="preserve">Article_8960</t>
  </si>
  <si>
    <t xml:space="preserve">Article_8961</t>
  </si>
  <si>
    <t xml:space="preserve">Article_8962</t>
  </si>
  <si>
    <t xml:space="preserve">Article_8963</t>
  </si>
  <si>
    <t xml:space="preserve">Article_8964</t>
  </si>
  <si>
    <t xml:space="preserve">Article_8965</t>
  </si>
  <si>
    <t xml:space="preserve">Article_8966</t>
  </si>
  <si>
    <t xml:space="preserve">Article_8967</t>
  </si>
  <si>
    <t xml:space="preserve">Article_8968</t>
  </si>
  <si>
    <t xml:space="preserve">Article_8970</t>
  </si>
  <si>
    <t xml:space="preserve">Article_8971</t>
  </si>
  <si>
    <t xml:space="preserve">Article_8972</t>
  </si>
  <si>
    <t xml:space="preserve">Article_8973</t>
  </si>
  <si>
    <t xml:space="preserve">Article_8974</t>
  </si>
  <si>
    <t xml:space="preserve">Article_8975</t>
  </si>
  <si>
    <t xml:space="preserve">Article_8976</t>
  </si>
  <si>
    <t xml:space="preserve">Article_8977</t>
  </si>
  <si>
    <t xml:space="preserve">Article_8979</t>
  </si>
  <si>
    <t xml:space="preserve">Article_8980</t>
  </si>
  <si>
    <t xml:space="preserve">Article_8982</t>
  </si>
  <si>
    <t xml:space="preserve">Article_8985</t>
  </si>
  <si>
    <t xml:space="preserve">Article_8986</t>
  </si>
  <si>
    <t xml:space="preserve">Article_8987</t>
  </si>
  <si>
    <t xml:space="preserve">Article_8990</t>
  </si>
  <si>
    <t xml:space="preserve">Article_8991</t>
  </si>
  <si>
    <t xml:space="preserve">Article_8992</t>
  </si>
  <si>
    <t xml:space="preserve">Article_8993</t>
  </si>
  <si>
    <t xml:space="preserve">Article_8994</t>
  </si>
  <si>
    <t xml:space="preserve">Article_8995</t>
  </si>
  <si>
    <t xml:space="preserve">Article_8996</t>
  </si>
  <si>
    <t xml:space="preserve">Article_8997</t>
  </si>
  <si>
    <t xml:space="preserve">Article_8998</t>
  </si>
  <si>
    <t xml:space="preserve">Article_8999</t>
  </si>
  <si>
    <t xml:space="preserve">Article_9000</t>
  </si>
  <si>
    <t xml:space="preserve">Article_9001</t>
  </si>
  <si>
    <t xml:space="preserve">Article_9002</t>
  </si>
  <si>
    <t xml:space="preserve">Article_9004</t>
  </si>
  <si>
    <t xml:space="preserve">Article_9006</t>
  </si>
  <si>
    <t xml:space="preserve">Article_9007</t>
  </si>
  <si>
    <t xml:space="preserve">Article_9008</t>
  </si>
  <si>
    <t xml:space="preserve">Article_9009</t>
  </si>
  <si>
    <t xml:space="preserve">Article_9012</t>
  </si>
  <si>
    <t xml:space="preserve">Article_9013</t>
  </si>
  <si>
    <t xml:space="preserve">Article_9014</t>
  </si>
  <si>
    <t xml:space="preserve">Article_9015</t>
  </si>
  <si>
    <t xml:space="preserve">Article_9016</t>
  </si>
  <si>
    <t xml:space="preserve">Article_9017</t>
  </si>
  <si>
    <t xml:space="preserve">Article_9018</t>
  </si>
  <si>
    <t xml:space="preserve">Article_9019</t>
  </si>
  <si>
    <t xml:space="preserve">Article_9021</t>
  </si>
  <si>
    <t xml:space="preserve">Article_9022</t>
  </si>
  <si>
    <t xml:space="preserve">Article_9023</t>
  </si>
  <si>
    <t xml:space="preserve">Article_9024</t>
  </si>
  <si>
    <t xml:space="preserve">Article_9025</t>
  </si>
  <si>
    <t xml:space="preserve">Article_9026</t>
  </si>
  <si>
    <t xml:space="preserve">Article_9027</t>
  </si>
  <si>
    <t xml:space="preserve">Article_9028</t>
  </si>
  <si>
    <t xml:space="preserve">Article_9029</t>
  </si>
  <si>
    <t xml:space="preserve">Article_9032</t>
  </si>
  <si>
    <t xml:space="preserve">Article_9033</t>
  </si>
  <si>
    <t xml:space="preserve">Article_9034</t>
  </si>
  <si>
    <t xml:space="preserve">Article_9035</t>
  </si>
  <si>
    <t xml:space="preserve">Article_9036</t>
  </si>
  <si>
    <t xml:space="preserve">Article_9037</t>
  </si>
  <si>
    <t xml:space="preserve">Article_9038</t>
  </si>
  <si>
    <t xml:space="preserve">Article_9039</t>
  </si>
  <si>
    <t xml:space="preserve">Article_9040</t>
  </si>
  <si>
    <t xml:space="preserve">Article_9042</t>
  </si>
  <si>
    <t xml:space="preserve">Article_9046</t>
  </si>
  <si>
    <t xml:space="preserve">Article_9049</t>
  </si>
  <si>
    <t xml:space="preserve">Article_9050</t>
  </si>
  <si>
    <t xml:space="preserve">Article_9053</t>
  </si>
  <si>
    <t xml:space="preserve">Article_9054</t>
  </si>
  <si>
    <t xml:space="preserve">Article_9055</t>
  </si>
  <si>
    <t xml:space="preserve">Article_9056</t>
  </si>
  <si>
    <t xml:space="preserve">Article_9057</t>
  </si>
  <si>
    <t xml:space="preserve">Article_9058</t>
  </si>
  <si>
    <t xml:space="preserve">Article_9059</t>
  </si>
  <si>
    <t xml:space="preserve">Article_9064</t>
  </si>
  <si>
    <t xml:space="preserve">Article_9065</t>
  </si>
  <si>
    <t xml:space="preserve">Article_9066</t>
  </si>
  <si>
    <t xml:space="preserve">Article_9068</t>
  </si>
  <si>
    <t xml:space="preserve">Article_9069</t>
  </si>
  <si>
    <t xml:space="preserve">Article_9070</t>
  </si>
  <si>
    <t xml:space="preserve">Article_9078</t>
  </si>
  <si>
    <t xml:space="preserve">Article_9082</t>
  </si>
  <si>
    <t xml:space="preserve">Article_9083</t>
  </si>
  <si>
    <t xml:space="preserve">Article_9085</t>
  </si>
  <si>
    <t xml:space="preserve">Article_9087</t>
  </si>
  <si>
    <t xml:space="preserve">Article_9089</t>
  </si>
  <si>
    <t xml:space="preserve">Article_9090</t>
  </si>
  <si>
    <t xml:space="preserve">Article_9092</t>
  </si>
  <si>
    <t xml:space="preserve">Article_9093</t>
  </si>
  <si>
    <t xml:space="preserve">Article_9095</t>
  </si>
  <si>
    <t xml:space="preserve">Article_9098</t>
  </si>
  <si>
    <t xml:space="preserve">Article_9099</t>
  </si>
  <si>
    <t xml:space="preserve">Article_9100</t>
  </si>
  <si>
    <t xml:space="preserve">Article_9103</t>
  </si>
  <si>
    <t xml:space="preserve">Article_9105</t>
  </si>
  <si>
    <t xml:space="preserve">Article_9107</t>
  </si>
  <si>
    <t xml:space="preserve">Article_9109</t>
  </si>
  <si>
    <t xml:space="preserve">Article_9110</t>
  </si>
  <si>
    <t xml:space="preserve">Article_9112</t>
  </si>
  <si>
    <t xml:space="preserve">Article_9114</t>
  </si>
  <si>
    <t xml:space="preserve">Article_9115</t>
  </si>
  <si>
    <t xml:space="preserve">Article_9116</t>
  </si>
  <si>
    <t xml:space="preserve">Article_9117</t>
  </si>
  <si>
    <t xml:space="preserve">Article_9119</t>
  </si>
  <si>
    <t xml:space="preserve">Article_9120</t>
  </si>
  <si>
    <t xml:space="preserve">Article_9121</t>
  </si>
  <si>
    <t xml:space="preserve">Article_9123</t>
  </si>
  <si>
    <t xml:space="preserve">Article_9124</t>
  </si>
  <si>
    <t xml:space="preserve">Article_9125</t>
  </si>
  <si>
    <t xml:space="preserve">Article_9126</t>
  </si>
  <si>
    <t xml:space="preserve">Article_9127</t>
  </si>
  <si>
    <t xml:space="preserve">Article_9128</t>
  </si>
  <si>
    <t xml:space="preserve">Article_9129</t>
  </si>
  <si>
    <t xml:space="preserve">Article_9130</t>
  </si>
  <si>
    <t xml:space="preserve">Article_9131</t>
  </si>
  <si>
    <t xml:space="preserve">Article_9132</t>
  </si>
  <si>
    <t xml:space="preserve">Article_9134</t>
  </si>
  <si>
    <t xml:space="preserve">Article_9135</t>
  </si>
  <si>
    <t xml:space="preserve">Article_9137</t>
  </si>
  <si>
    <t xml:space="preserve">Article_9138</t>
  </si>
  <si>
    <t xml:space="preserve">Article_9141</t>
  </si>
  <si>
    <t xml:space="preserve">Article_9142</t>
  </si>
  <si>
    <t xml:space="preserve">Article_9143</t>
  </si>
  <si>
    <t xml:space="preserve">Article_9144</t>
  </si>
  <si>
    <t xml:space="preserve">Article_9145</t>
  </si>
  <si>
    <t xml:space="preserve">Article_9147</t>
  </si>
  <si>
    <t xml:space="preserve">Article_9148</t>
  </si>
  <si>
    <t xml:space="preserve">Article_9149</t>
  </si>
  <si>
    <t xml:space="preserve">Article_9150</t>
  </si>
  <si>
    <t xml:space="preserve">Article_9151</t>
  </si>
  <si>
    <t xml:space="preserve">Article_9152</t>
  </si>
  <si>
    <t xml:space="preserve">Article_9153</t>
  </si>
  <si>
    <t xml:space="preserve">Article_9155</t>
  </si>
  <si>
    <t xml:space="preserve">Article_9156</t>
  </si>
  <si>
    <t xml:space="preserve">Article_9157</t>
  </si>
  <si>
    <t xml:space="preserve">Article_9158</t>
  </si>
  <si>
    <t xml:space="preserve">Article_9159</t>
  </si>
  <si>
    <t xml:space="preserve">Article_9160</t>
  </si>
  <si>
    <t xml:space="preserve">Article_9161</t>
  </si>
  <si>
    <t xml:space="preserve">Article_9163</t>
  </si>
  <si>
    <t xml:space="preserve">Article_9164</t>
  </si>
  <si>
    <t xml:space="preserve">Article_9165</t>
  </si>
  <si>
    <t xml:space="preserve">Article_9166</t>
  </si>
  <si>
    <t xml:space="preserve">Article_9167</t>
  </si>
  <si>
    <t xml:space="preserve">Article_9169</t>
  </si>
  <si>
    <t xml:space="preserve">Article_9172</t>
  </si>
  <si>
    <t xml:space="preserve">Article_9174</t>
  </si>
  <si>
    <t xml:space="preserve">Article_9175</t>
  </si>
  <si>
    <t xml:space="preserve">Article_9176</t>
  </si>
  <si>
    <t xml:space="preserve">Article_9178</t>
  </si>
  <si>
    <t xml:space="preserve">Article_9179</t>
  </si>
  <si>
    <t xml:space="preserve">Article_9180</t>
  </si>
  <si>
    <t xml:space="preserve">Article_9181</t>
  </si>
  <si>
    <t xml:space="preserve">Article_9182</t>
  </si>
  <si>
    <t xml:space="preserve">Article_9183</t>
  </si>
  <si>
    <t xml:space="preserve">Article_9184</t>
  </si>
  <si>
    <t xml:space="preserve">Article_9186</t>
  </si>
  <si>
    <t xml:space="preserve">Article_9187</t>
  </si>
  <si>
    <t xml:space="preserve">Article_9188</t>
  </si>
  <si>
    <t xml:space="preserve">Article_9189</t>
  </si>
  <si>
    <t xml:space="preserve">Article_9192</t>
  </si>
  <si>
    <t xml:space="preserve">Article_9194</t>
  </si>
  <si>
    <t xml:space="preserve">Article_9195</t>
  </si>
  <si>
    <t xml:space="preserve">Article_9196</t>
  </si>
  <si>
    <t xml:space="preserve">Article_9198</t>
  </si>
  <si>
    <t xml:space="preserve">Article_9200</t>
  </si>
  <si>
    <t xml:space="preserve">Article_9202</t>
  </si>
  <si>
    <t xml:space="preserve">Article_9203</t>
  </si>
  <si>
    <t xml:space="preserve">Article_9204</t>
  </si>
  <si>
    <t xml:space="preserve">Article_9206</t>
  </si>
  <si>
    <t xml:space="preserve">Article_9211</t>
  </si>
  <si>
    <t xml:space="preserve">Article_9214</t>
  </si>
  <si>
    <t xml:space="preserve">Article_9217</t>
  </si>
  <si>
    <t xml:space="preserve">Article_9218</t>
  </si>
  <si>
    <t xml:space="preserve">Article_9221</t>
  </si>
  <si>
    <t xml:space="preserve">Article_9223</t>
  </si>
  <si>
    <t xml:space="preserve">Article_9225</t>
  </si>
  <si>
    <t xml:space="preserve">Article_9227</t>
  </si>
  <si>
    <t xml:space="preserve">Article_9230</t>
  </si>
  <si>
    <t xml:space="preserve">Article_9233</t>
  </si>
  <si>
    <t xml:space="preserve">Article_9238</t>
  </si>
  <si>
    <t xml:space="preserve">Article_9239</t>
  </si>
  <si>
    <t xml:space="preserve">Article_9240</t>
  </si>
  <si>
    <t xml:space="preserve">Article_9241</t>
  </si>
  <si>
    <t xml:space="preserve">Article_9243</t>
  </si>
  <si>
    <t xml:space="preserve">Article_9245</t>
  </si>
  <si>
    <t xml:space="preserve">Article_9249</t>
  </si>
  <si>
    <t xml:space="preserve">Article_9250</t>
  </si>
  <si>
    <t xml:space="preserve">Article_9251</t>
  </si>
  <si>
    <t xml:space="preserve">Article_9253</t>
  </si>
  <si>
    <t xml:space="preserve">Article_9255</t>
  </si>
  <si>
    <t xml:space="preserve">Article_9256</t>
  </si>
  <si>
    <t xml:space="preserve">Article_9257</t>
  </si>
  <si>
    <t xml:space="preserve">Article_9258</t>
  </si>
  <si>
    <t xml:space="preserve">Article_9260</t>
  </si>
  <si>
    <t xml:space="preserve">Article_9263</t>
  </si>
  <si>
    <t xml:space="preserve">Article_9265</t>
  </si>
  <si>
    <t xml:space="preserve">Article_9266</t>
  </si>
  <si>
    <t xml:space="preserve">Article_9267</t>
  </si>
  <si>
    <t xml:space="preserve">Article_9272</t>
  </si>
  <si>
    <t xml:space="preserve">Article_9273</t>
  </si>
  <si>
    <t xml:space="preserve">Article_9274</t>
  </si>
  <si>
    <t xml:space="preserve">Article_9275</t>
  </si>
  <si>
    <t xml:space="preserve">Article_9276</t>
  </si>
  <si>
    <t xml:space="preserve">Article_9279</t>
  </si>
  <si>
    <t xml:space="preserve">Article_9280</t>
  </si>
  <si>
    <t xml:space="preserve">Article_9281</t>
  </si>
  <si>
    <t xml:space="preserve">Article_9282</t>
  </si>
  <si>
    <t xml:space="preserve">Article_9285</t>
  </si>
  <si>
    <t xml:space="preserve">Article_9287</t>
  </si>
  <si>
    <t xml:space="preserve">Article_9288</t>
  </si>
  <si>
    <t xml:space="preserve">Article_9291</t>
  </si>
  <si>
    <t xml:space="preserve">Article_9292</t>
  </si>
  <si>
    <t xml:space="preserve">Article_9297</t>
  </si>
  <si>
    <t xml:space="preserve">Article_9298</t>
  </si>
  <si>
    <t xml:space="preserve">Article_9299</t>
  </si>
  <si>
    <t xml:space="preserve">Article_9301</t>
  </si>
  <si>
    <t xml:space="preserve">Article_9303</t>
  </si>
  <si>
    <t xml:space="preserve">Article_9304</t>
  </si>
  <si>
    <t xml:space="preserve">Article_9305</t>
  </si>
  <si>
    <t xml:space="preserve">Article_9306</t>
  </si>
  <si>
    <t xml:space="preserve">Article_9307</t>
  </si>
  <si>
    <t xml:space="preserve">Article_9308</t>
  </si>
  <si>
    <t xml:space="preserve">Article_9309</t>
  </si>
  <si>
    <t xml:space="preserve">Article_9310</t>
  </si>
  <si>
    <t xml:space="preserve">Article_9311</t>
  </si>
  <si>
    <t xml:space="preserve">Article_9312</t>
  </si>
  <si>
    <t xml:space="preserve">Article_9313</t>
  </si>
  <si>
    <t xml:space="preserve">Article_9315</t>
  </si>
  <si>
    <t xml:space="preserve">Article_9316</t>
  </si>
  <si>
    <t xml:space="preserve">Article_9318</t>
  </si>
  <si>
    <t xml:space="preserve">Article_9319</t>
  </si>
  <si>
    <t xml:space="preserve">Article_9321</t>
  </si>
  <si>
    <t xml:space="preserve">Article_9322</t>
  </si>
  <si>
    <t xml:space="preserve">Article_9323</t>
  </si>
  <si>
    <t xml:space="preserve">Article_9324</t>
  </si>
  <si>
    <t xml:space="preserve">Article_9325</t>
  </si>
  <si>
    <t xml:space="preserve">Article_9326</t>
  </si>
  <si>
    <t xml:space="preserve">Article_9328</t>
  </si>
  <si>
    <t xml:space="preserve">Article_9329</t>
  </si>
  <si>
    <t xml:space="preserve">Article_9330</t>
  </si>
  <si>
    <t xml:space="preserve">Article_9332</t>
  </si>
  <si>
    <t xml:space="preserve">Article_9333</t>
  </si>
  <si>
    <t xml:space="preserve">Article_9335</t>
  </si>
  <si>
    <t xml:space="preserve">Article_9336</t>
  </si>
  <si>
    <t xml:space="preserve">Article_9339</t>
  </si>
  <si>
    <t xml:space="preserve">Article_9340</t>
  </si>
  <si>
    <t xml:space="preserve">Article_9342</t>
  </si>
  <si>
    <t xml:space="preserve">Article_9344</t>
  </si>
  <si>
    <t xml:space="preserve">Article_9345</t>
  </si>
  <si>
    <t xml:space="preserve">Article_9346</t>
  </si>
  <si>
    <t xml:space="preserve">Article_9347</t>
  </si>
  <si>
    <t xml:space="preserve">Article_9349</t>
  </si>
  <si>
    <t xml:space="preserve">Article_9351</t>
  </si>
  <si>
    <t xml:space="preserve">Article_9352</t>
  </si>
  <si>
    <t xml:space="preserve">Article_9354</t>
  </si>
  <si>
    <t xml:space="preserve">Article_9355</t>
  </si>
  <si>
    <t xml:space="preserve">Article_9356</t>
  </si>
  <si>
    <t xml:space="preserve">Article_9357</t>
  </si>
  <si>
    <t xml:space="preserve">Article_9358</t>
  </si>
  <si>
    <t xml:space="preserve">Article_9359</t>
  </si>
  <si>
    <t xml:space="preserve">Article_9361</t>
  </si>
  <si>
    <t xml:space="preserve">Article_9363</t>
  </si>
  <si>
    <t xml:space="preserve">Article_9364</t>
  </si>
  <si>
    <t xml:space="preserve">Article_9365</t>
  </si>
  <si>
    <t xml:space="preserve">Article_9367</t>
  </si>
  <si>
    <t xml:space="preserve">Article_9368</t>
  </si>
  <si>
    <t xml:space="preserve">Article_9369</t>
  </si>
  <si>
    <t xml:space="preserve">Article_9370</t>
  </si>
  <si>
    <t xml:space="preserve">Article_9371</t>
  </si>
  <si>
    <t xml:space="preserve">Article_9374</t>
  </si>
  <si>
    <t xml:space="preserve">Article_9375</t>
  </si>
  <si>
    <t xml:space="preserve">Article_9379</t>
  </si>
  <si>
    <t xml:space="preserve">Article_9383</t>
  </si>
  <si>
    <t xml:space="preserve">Article_9384</t>
  </si>
  <si>
    <t xml:space="preserve">Article_9387</t>
  </si>
  <si>
    <t xml:space="preserve">Article_9389</t>
  </si>
  <si>
    <t xml:space="preserve">Article_9390</t>
  </si>
  <si>
    <t xml:space="preserve">Article_9391</t>
  </si>
  <si>
    <t xml:space="preserve">Article_9392</t>
  </si>
  <si>
    <t xml:space="preserve">Article_9393</t>
  </si>
  <si>
    <t xml:space="preserve">Article_9396</t>
  </si>
  <si>
    <t xml:space="preserve">Article_9397</t>
  </si>
  <si>
    <t xml:space="preserve">Article_9398</t>
  </si>
  <si>
    <t xml:space="preserve">Article_9400</t>
  </si>
  <si>
    <t xml:space="preserve">Article_9403</t>
  </si>
  <si>
    <t xml:space="preserve">Article_9404</t>
  </si>
  <si>
    <t xml:space="preserve">Article_9405</t>
  </si>
  <si>
    <t xml:space="preserve">Article_9406</t>
  </si>
  <si>
    <t xml:space="preserve">Article_9407</t>
  </si>
  <si>
    <t xml:space="preserve">Article_9408</t>
  </si>
  <si>
    <t xml:space="preserve">Article_9410</t>
  </si>
  <si>
    <t xml:space="preserve">Article_9411</t>
  </si>
  <si>
    <t xml:space="preserve">Article_9412</t>
  </si>
  <si>
    <t xml:space="preserve">Article_9414</t>
  </si>
  <si>
    <t xml:space="preserve">Article_9416</t>
  </si>
  <si>
    <t xml:space="preserve">Article_9417</t>
  </si>
  <si>
    <t xml:space="preserve">Article_9420</t>
  </si>
  <si>
    <t xml:space="preserve">Article_9421</t>
  </si>
  <si>
    <t xml:space="preserve">Article_9424</t>
  </si>
  <si>
    <t xml:space="preserve">Article_9427</t>
  </si>
  <si>
    <t xml:space="preserve">Article_9431</t>
  </si>
  <si>
    <t xml:space="preserve">Article_9432</t>
  </si>
  <si>
    <t xml:space="preserve">Article_9434</t>
  </si>
  <si>
    <t xml:space="preserve">Article_9437</t>
  </si>
  <si>
    <t xml:space="preserve">Article_9438</t>
  </si>
  <si>
    <t xml:space="preserve">Article_9440</t>
  </si>
  <si>
    <t xml:space="preserve">Article_9443</t>
  </si>
  <si>
    <t xml:space="preserve">Article_9445</t>
  </si>
  <si>
    <t xml:space="preserve">Article_9446</t>
  </si>
  <si>
    <t xml:space="preserve">Article_9448</t>
  </si>
  <si>
    <t xml:space="preserve">Article_9450</t>
  </si>
  <si>
    <t xml:space="preserve">Article_9451</t>
  </si>
  <si>
    <t xml:space="preserve">Article_9454</t>
  </si>
  <si>
    <t xml:space="preserve">Article_9455</t>
  </si>
  <si>
    <t xml:space="preserve">Article_9457</t>
  </si>
  <si>
    <t xml:space="preserve">Article_9458</t>
  </si>
  <si>
    <t xml:space="preserve">Article_9459</t>
  </si>
  <si>
    <t xml:space="preserve">Article_9460</t>
  </si>
  <si>
    <t xml:space="preserve">Article_9462</t>
  </si>
  <si>
    <t xml:space="preserve">Article_9463</t>
  </si>
  <si>
    <t xml:space="preserve">Article_9464</t>
  </si>
  <si>
    <t xml:space="preserve">Article_9465</t>
  </si>
  <si>
    <t xml:space="preserve">Article_9467</t>
  </si>
  <si>
    <t xml:space="preserve">Article_9469</t>
  </si>
  <si>
    <t xml:space="preserve">Article_9471</t>
  </si>
  <si>
    <t xml:space="preserve">Article_9472</t>
  </si>
  <si>
    <t xml:space="preserve">Article_9473</t>
  </si>
  <si>
    <t xml:space="preserve">Article_9474</t>
  </si>
  <si>
    <t xml:space="preserve">Article_9476</t>
  </si>
  <si>
    <t xml:space="preserve">Article_9479</t>
  </si>
  <si>
    <t xml:space="preserve">Article_9480</t>
  </si>
  <si>
    <t xml:space="preserve">Article_9481</t>
  </si>
  <si>
    <t xml:space="preserve">Article_9483</t>
  </si>
  <si>
    <t xml:space="preserve">Article_9484</t>
  </si>
  <si>
    <t xml:space="preserve">Article_9485</t>
  </si>
  <si>
    <t xml:space="preserve">Article_9486</t>
  </si>
  <si>
    <t xml:space="preserve">Article_9487</t>
  </si>
  <si>
    <t xml:space="preserve">Article_9488</t>
  </si>
  <si>
    <t xml:space="preserve">Article_9490</t>
  </si>
  <si>
    <t xml:space="preserve">Article_9491</t>
  </si>
  <si>
    <t xml:space="preserve">Article_9492</t>
  </si>
  <si>
    <t xml:space="preserve">Article_9493</t>
  </si>
  <si>
    <t xml:space="preserve">Article_9494</t>
  </si>
  <si>
    <t xml:space="preserve">Article_9495</t>
  </si>
  <si>
    <t xml:space="preserve">Article_9496</t>
  </si>
  <si>
    <t xml:space="preserve">Article_9497</t>
  </si>
  <si>
    <t xml:space="preserve">Article_9498</t>
  </si>
  <si>
    <t xml:space="preserve">Article_9499</t>
  </si>
  <si>
    <t xml:space="preserve">Article_9500</t>
  </si>
  <si>
    <t xml:space="preserve">Article_9501</t>
  </si>
  <si>
    <t xml:space="preserve">Article_9502</t>
  </si>
  <si>
    <t xml:space="preserve">Article_9503</t>
  </si>
  <si>
    <t xml:space="preserve">Article_9504</t>
  </si>
  <si>
    <t xml:space="preserve">Article_9505</t>
  </si>
  <si>
    <t xml:space="preserve">Article_9506</t>
  </si>
  <si>
    <t xml:space="preserve">Article_9507</t>
  </si>
  <si>
    <t xml:space="preserve">Article_9509</t>
  </si>
  <si>
    <t xml:space="preserve">Article_9510</t>
  </si>
  <si>
    <t xml:space="preserve">Article_9511</t>
  </si>
  <si>
    <t xml:space="preserve">Article_9512</t>
  </si>
  <si>
    <t xml:space="preserve">Article_9513</t>
  </si>
  <si>
    <t xml:space="preserve">Article_9514</t>
  </si>
  <si>
    <t xml:space="preserve">Article_9515</t>
  </si>
  <si>
    <t xml:space="preserve">Article_9516</t>
  </si>
  <si>
    <t xml:space="preserve">Article_9517</t>
  </si>
  <si>
    <t xml:space="preserve">Article_9518</t>
  </si>
  <si>
    <t xml:space="preserve">Article_9519</t>
  </si>
  <si>
    <t xml:space="preserve">Article_9520</t>
  </si>
  <si>
    <t xml:space="preserve">Article_9521</t>
  </si>
  <si>
    <t xml:space="preserve">Article_9522</t>
  </si>
  <si>
    <t xml:space="preserve">Article_9523</t>
  </si>
  <si>
    <t xml:space="preserve">Article_9524</t>
  </si>
  <si>
    <t xml:space="preserve">Article_9525</t>
  </si>
  <si>
    <t xml:space="preserve">Article_9526</t>
  </si>
  <si>
    <t xml:space="preserve">Article_9527</t>
  </si>
  <si>
    <t xml:space="preserve">Article_9528</t>
  </si>
  <si>
    <t xml:space="preserve">Article_9529</t>
  </si>
  <si>
    <t xml:space="preserve">Article_9530</t>
  </si>
  <si>
    <t xml:space="preserve">Article_9531</t>
  </si>
  <si>
    <t xml:space="preserve">Article_9532</t>
  </si>
  <si>
    <t xml:space="preserve">Article_9533</t>
  </si>
  <si>
    <t xml:space="preserve">Article_9535</t>
  </si>
  <si>
    <t xml:space="preserve">Article_9537</t>
  </si>
  <si>
    <t xml:space="preserve">Article_9538</t>
  </si>
  <si>
    <t xml:space="preserve">Article_9539</t>
  </si>
  <si>
    <t xml:space="preserve">Article_9540</t>
  </si>
  <si>
    <t xml:space="preserve">Article_9541</t>
  </si>
  <si>
    <t xml:space="preserve">Article_9542</t>
  </si>
  <si>
    <t xml:space="preserve">Article_9543</t>
  </si>
  <si>
    <t xml:space="preserve">Article_9544</t>
  </si>
  <si>
    <t xml:space="preserve">Article_9545</t>
  </si>
  <si>
    <t xml:space="preserve">Article_9546</t>
  </si>
  <si>
    <t xml:space="preserve">Article_9547</t>
  </si>
  <si>
    <t xml:space="preserve">Article_9548</t>
  </si>
  <si>
    <t xml:space="preserve">Article_9549</t>
  </si>
  <si>
    <t xml:space="preserve">Article_9551</t>
  </si>
  <si>
    <t xml:space="preserve">Article_9552</t>
  </si>
  <si>
    <t xml:space="preserve">Article_9553</t>
  </si>
  <si>
    <t xml:space="preserve">Article_9555</t>
  </si>
  <si>
    <t xml:space="preserve">Article_9556</t>
  </si>
  <si>
    <t xml:space="preserve">Article_9558</t>
  </si>
  <si>
    <t xml:space="preserve">Article_9559</t>
  </si>
  <si>
    <t xml:space="preserve">Article_9560</t>
  </si>
  <si>
    <t xml:space="preserve">Article_9561</t>
  </si>
  <si>
    <t xml:space="preserve">Article_9562</t>
  </si>
  <si>
    <t xml:space="preserve">Article_9564</t>
  </si>
  <si>
    <t xml:space="preserve">Article_9565</t>
  </si>
  <si>
    <t xml:space="preserve">Article_9566</t>
  </si>
  <si>
    <t xml:space="preserve">Article_9567</t>
  </si>
  <si>
    <t xml:space="preserve">Article_9569</t>
  </si>
  <si>
    <t xml:space="preserve">Article_9572</t>
  </si>
  <si>
    <t xml:space="preserve">Article_9575</t>
  </si>
  <si>
    <t xml:space="preserve">Article_9578</t>
  </si>
  <si>
    <t xml:space="preserve">Article_9579</t>
  </si>
  <si>
    <t xml:space="preserve">Article_9581</t>
  </si>
  <si>
    <t xml:space="preserve">Article_9582</t>
  </si>
  <si>
    <t xml:space="preserve">Article_9583</t>
  </si>
  <si>
    <t xml:space="preserve">Article_9584</t>
  </si>
  <si>
    <t xml:space="preserve">Article_9586</t>
  </si>
  <si>
    <t xml:space="preserve">Article_9588</t>
  </si>
  <si>
    <t xml:space="preserve">Article_9590</t>
  </si>
  <si>
    <t xml:space="preserve">Article_9591</t>
  </si>
  <si>
    <t xml:space="preserve">Article_9592</t>
  </si>
  <si>
    <t xml:space="preserve">Article_9593</t>
  </si>
  <si>
    <t xml:space="preserve">Article_9594</t>
  </si>
  <si>
    <t xml:space="preserve">Article_9596</t>
  </si>
  <si>
    <t xml:space="preserve">Article_9597</t>
  </si>
  <si>
    <t xml:space="preserve">Article_9598</t>
  </si>
  <si>
    <t xml:space="preserve">Article_9599</t>
  </si>
  <si>
    <t xml:space="preserve">Article_9603</t>
  </si>
  <si>
    <t xml:space="preserve">Article_9604</t>
  </si>
  <si>
    <t xml:space="preserve">Article_9605</t>
  </si>
  <si>
    <t xml:space="preserve">Article_9606</t>
  </si>
  <si>
    <t xml:space="preserve">Article_9607</t>
  </si>
  <si>
    <t xml:space="preserve">Article_9608</t>
  </si>
  <si>
    <t xml:space="preserve">Article_9610</t>
  </si>
  <si>
    <t xml:space="preserve">Article_9611</t>
  </si>
  <si>
    <t xml:space="preserve">Article_9612</t>
  </si>
  <si>
    <t xml:space="preserve">Article_9613</t>
  </si>
  <si>
    <t xml:space="preserve">Article_9614</t>
  </si>
  <si>
    <t xml:space="preserve">Article_9615</t>
  </si>
  <si>
    <t xml:space="preserve">Article_9616</t>
  </si>
  <si>
    <t xml:space="preserve">Article_9617</t>
  </si>
  <si>
    <t xml:space="preserve">Article_9618</t>
  </si>
  <si>
    <t xml:space="preserve">Article_9619</t>
  </si>
  <si>
    <t xml:space="preserve">Article_9620</t>
  </si>
  <si>
    <t xml:space="preserve">Article_9621</t>
  </si>
  <si>
    <t xml:space="preserve">Article_9622</t>
  </si>
  <si>
    <t xml:space="preserve">Article_9624</t>
  </si>
  <si>
    <t xml:space="preserve">Article_9627</t>
  </si>
  <si>
    <t xml:space="preserve">Article_9629</t>
  </si>
  <si>
    <t xml:space="preserve">Article_9632</t>
  </si>
  <si>
    <t xml:space="preserve">Article_9633</t>
  </si>
  <si>
    <t xml:space="preserve">Article_9634</t>
  </si>
  <si>
    <t xml:space="preserve">Article_9635</t>
  </si>
  <si>
    <t xml:space="preserve">Article_9636</t>
  </si>
  <si>
    <t xml:space="preserve">Article_9637</t>
  </si>
  <si>
    <t xml:space="preserve">Article_9638</t>
  </si>
  <si>
    <t xml:space="preserve">Article_9639</t>
  </si>
  <si>
    <t xml:space="preserve">Article_9640</t>
  </si>
  <si>
    <t xml:space="preserve">Article_9641</t>
  </si>
  <si>
    <t xml:space="preserve">Article_9642</t>
  </si>
  <si>
    <t xml:space="preserve">Article_9643</t>
  </si>
  <si>
    <t xml:space="preserve">Article_9644</t>
  </si>
  <si>
    <t xml:space="preserve">Article_9645</t>
  </si>
  <si>
    <t xml:space="preserve">Article_9646</t>
  </si>
  <si>
    <t xml:space="preserve">Article_9647</t>
  </si>
  <si>
    <t xml:space="preserve">Article_9650</t>
  </si>
  <si>
    <t xml:space="preserve">Article_9651</t>
  </si>
  <si>
    <t xml:space="preserve">Article_9652</t>
  </si>
  <si>
    <t xml:space="preserve">Article_9654</t>
  </si>
  <si>
    <t xml:space="preserve">Article_9656</t>
  </si>
  <si>
    <t xml:space="preserve">Article_9658</t>
  </si>
  <si>
    <t xml:space="preserve">Article_9660</t>
  </si>
  <si>
    <t xml:space="preserve">Article_9661</t>
  </si>
  <si>
    <t xml:space="preserve">Article_9663</t>
  </si>
  <si>
    <t xml:space="preserve">Article_9664</t>
  </si>
  <si>
    <t xml:space="preserve">Article_9665</t>
  </si>
  <si>
    <t xml:space="preserve">Article_9666</t>
  </si>
  <si>
    <t xml:space="preserve">Article_9667</t>
  </si>
  <si>
    <t xml:space="preserve">Article_9670</t>
  </si>
  <si>
    <t xml:space="preserve">Article_9673</t>
  </si>
  <si>
    <t xml:space="preserve">Article_9675</t>
  </si>
  <si>
    <t xml:space="preserve">Article_9677</t>
  </si>
  <si>
    <t xml:space="preserve">Article_9678</t>
  </si>
  <si>
    <t xml:space="preserve">Article_9683</t>
  </si>
  <si>
    <t xml:space="preserve">Article_9684</t>
  </si>
  <si>
    <t xml:space="preserve">Article_9685</t>
  </si>
  <si>
    <t xml:space="preserve">Article_9688</t>
  </si>
  <si>
    <t xml:space="preserve">Article_9690</t>
  </si>
  <si>
    <t xml:space="preserve">Article_9691</t>
  </si>
  <si>
    <t xml:space="preserve">Article_9693</t>
  </si>
  <si>
    <t xml:space="preserve">Article_9697</t>
  </si>
  <si>
    <t xml:space="preserve">Article_9698</t>
  </si>
  <si>
    <t xml:space="preserve">Article_9699</t>
  </si>
  <si>
    <t xml:space="preserve">Article_9702</t>
  </si>
  <si>
    <t xml:space="preserve">Article_9703</t>
  </si>
  <si>
    <t xml:space="preserve">Article_9704</t>
  </si>
  <si>
    <t xml:space="preserve">Article_9706</t>
  </si>
  <si>
    <t xml:space="preserve">Article_9709</t>
  </si>
  <si>
    <t xml:space="preserve">Article_9710</t>
  </si>
  <si>
    <t xml:space="preserve">Article_9711</t>
  </si>
  <si>
    <t xml:space="preserve">Article_9712</t>
  </si>
  <si>
    <t xml:space="preserve">Article_9714</t>
  </si>
  <si>
    <t xml:space="preserve">Article_9715</t>
  </si>
  <si>
    <t xml:space="preserve">Article_9716</t>
  </si>
  <si>
    <t xml:space="preserve">Article_9718</t>
  </si>
  <si>
    <t xml:space="preserve">Article_9719</t>
  </si>
  <si>
    <t xml:space="preserve">Article_9721</t>
  </si>
  <si>
    <t xml:space="preserve">Article_9722</t>
  </si>
  <si>
    <t xml:space="preserve">Article_9723</t>
  </si>
  <si>
    <t xml:space="preserve">Article_9724</t>
  </si>
  <si>
    <t xml:space="preserve">Article_9725</t>
  </si>
  <si>
    <t xml:space="preserve">Article_9726</t>
  </si>
  <si>
    <t xml:space="preserve">Article_9727</t>
  </si>
  <si>
    <t xml:space="preserve">Article_9728</t>
  </si>
  <si>
    <t xml:space="preserve">Article_9730</t>
  </si>
  <si>
    <t xml:space="preserve">Article_9731</t>
  </si>
  <si>
    <t xml:space="preserve">Article_9734</t>
  </si>
  <si>
    <t xml:space="preserve">Article_9736</t>
  </si>
  <si>
    <t xml:space="preserve">Article_9738</t>
  </si>
  <si>
    <t xml:space="preserve">Article_9739</t>
  </si>
  <si>
    <t xml:space="preserve">Article_9740</t>
  </si>
  <si>
    <t xml:space="preserve">Article_9747</t>
  </si>
  <si>
    <t xml:space="preserve">Article_9749</t>
  </si>
  <si>
    <t xml:space="preserve">Article_9750</t>
  </si>
  <si>
    <t xml:space="preserve">Article_9751</t>
  </si>
  <si>
    <t xml:space="preserve">Article_9754</t>
  </si>
  <si>
    <t xml:space="preserve">Article_9755</t>
  </si>
  <si>
    <t xml:space="preserve">Article_9756</t>
  </si>
  <si>
    <t xml:space="preserve">Article_9766</t>
  </si>
  <si>
    <t xml:space="preserve">Article_9769</t>
  </si>
  <si>
    <t xml:space="preserve">Article_9770</t>
  </si>
  <si>
    <t xml:space="preserve">Article_9772</t>
  </si>
  <si>
    <t xml:space="preserve">Article_9777</t>
  </si>
  <si>
    <t xml:space="preserve">Article_9779</t>
  </si>
  <si>
    <t xml:space="preserve">Article_9780</t>
  </si>
  <si>
    <t xml:space="preserve">Article_9781</t>
  </si>
  <si>
    <t xml:space="preserve">Article_9782</t>
  </si>
  <si>
    <t xml:space="preserve">Article_9784</t>
  </si>
  <si>
    <t xml:space="preserve">Article_9785</t>
  </si>
  <si>
    <t xml:space="preserve">Article_9786</t>
  </si>
  <si>
    <t xml:space="preserve">Article_9787</t>
  </si>
  <si>
    <t xml:space="preserve">Article_9788</t>
  </si>
  <si>
    <t xml:space="preserve">Article_9791</t>
  </si>
  <si>
    <t xml:space="preserve">Article_9792</t>
  </si>
  <si>
    <t xml:space="preserve">Article_9794</t>
  </si>
  <si>
    <t xml:space="preserve">Article_9796</t>
  </si>
  <si>
    <t xml:space="preserve">Article_9797</t>
  </si>
  <si>
    <t xml:space="preserve">Article_9798</t>
  </si>
  <si>
    <t xml:space="preserve">Article_9801</t>
  </si>
  <si>
    <t xml:space="preserve">Article_9802</t>
  </si>
  <si>
    <t xml:space="preserve">Article_9804</t>
  </si>
  <si>
    <t xml:space="preserve">Article_9805</t>
  </si>
  <si>
    <t xml:space="preserve">Article_9806</t>
  </si>
  <si>
    <t xml:space="preserve">Article_9808</t>
  </si>
  <si>
    <t xml:space="preserve">Article_9810</t>
  </si>
  <si>
    <t xml:space="preserve">Article_9812</t>
  </si>
  <si>
    <t xml:space="preserve">Article_9814</t>
  </si>
  <si>
    <t xml:space="preserve">Article_9815</t>
  </si>
  <si>
    <t xml:space="preserve">Article_9816</t>
  </si>
  <si>
    <t xml:space="preserve">Article_9817</t>
  </si>
  <si>
    <t xml:space="preserve">Article_9818</t>
  </si>
  <si>
    <t xml:space="preserve">Article_9819</t>
  </si>
  <si>
    <t xml:space="preserve">Article_9821</t>
  </si>
  <si>
    <t xml:space="preserve">Article_9822</t>
  </si>
  <si>
    <t xml:space="preserve">Article_9823</t>
  </si>
  <si>
    <t xml:space="preserve">Article_9826</t>
  </si>
  <si>
    <t xml:space="preserve">Article_9827</t>
  </si>
  <si>
    <t xml:space="preserve">Article_9828</t>
  </si>
  <si>
    <t xml:space="preserve">Article_9830</t>
  </si>
  <si>
    <t xml:space="preserve">Article_9832</t>
  </si>
  <si>
    <t xml:space="preserve">Article_9838</t>
  </si>
  <si>
    <t xml:space="preserve">Article_9840</t>
  </si>
  <si>
    <t xml:space="preserve">Article_9841</t>
  </si>
  <si>
    <t xml:space="preserve">Article_9842</t>
  </si>
  <si>
    <t xml:space="preserve">Article_9844</t>
  </si>
  <si>
    <t xml:space="preserve">Article_9846</t>
  </si>
  <si>
    <t xml:space="preserve">Article_9847</t>
  </si>
  <si>
    <t xml:space="preserve">Article_9849</t>
  </si>
  <si>
    <t xml:space="preserve">Article_9850</t>
  </si>
  <si>
    <t xml:space="preserve">Article_9853</t>
  </si>
  <si>
    <t xml:space="preserve">Article_9855</t>
  </si>
  <si>
    <t xml:space="preserve">Article_9857</t>
  </si>
  <si>
    <t xml:space="preserve">Article_9859</t>
  </si>
  <si>
    <t xml:space="preserve">Article_9862</t>
  </si>
  <si>
    <t xml:space="preserve">Article_9864</t>
  </si>
  <si>
    <t xml:space="preserve">Article_9866</t>
  </si>
  <si>
    <t xml:space="preserve">Article_9867</t>
  </si>
  <si>
    <t xml:space="preserve">Article_9868</t>
  </si>
  <si>
    <t xml:space="preserve">Article_9869</t>
  </si>
  <si>
    <t xml:space="preserve">Article_9871</t>
  </si>
  <si>
    <t xml:space="preserve">Article_9874</t>
  </si>
  <si>
    <t xml:space="preserve">Article_9876</t>
  </si>
  <si>
    <t xml:space="preserve">Article_9878</t>
  </si>
  <si>
    <t xml:space="preserve">Article_9884</t>
  </si>
  <si>
    <t xml:space="preserve">Article_9890</t>
  </si>
  <si>
    <t xml:space="preserve">Article_9891</t>
  </si>
  <si>
    <t xml:space="preserve">Article_9893</t>
  </si>
  <si>
    <t xml:space="preserve">Article_9894</t>
  </si>
  <si>
    <t xml:space="preserve">Article_9895</t>
  </si>
  <si>
    <t xml:space="preserve">Article_9896</t>
  </si>
  <si>
    <t xml:space="preserve">Article_9898</t>
  </si>
  <si>
    <t xml:space="preserve">Article_9899</t>
  </si>
  <si>
    <t xml:space="preserve">Article_9903</t>
  </si>
  <si>
    <t xml:space="preserve">Article_9904</t>
  </si>
  <si>
    <t xml:space="preserve">Article_9905</t>
  </si>
  <si>
    <t xml:space="preserve">Article_9906</t>
  </si>
  <si>
    <t xml:space="preserve">Article_9908</t>
  </si>
  <si>
    <t xml:space="preserve">Article_9910</t>
  </si>
  <si>
    <t xml:space="preserve">Article_9911</t>
  </si>
  <si>
    <t xml:space="preserve">Article_9912</t>
  </si>
  <si>
    <t xml:space="preserve">Article_9914</t>
  </si>
  <si>
    <t xml:space="preserve">Article_9915</t>
  </si>
  <si>
    <t xml:space="preserve">Article_9916</t>
  </si>
  <si>
    <t xml:space="preserve">Article_9917</t>
  </si>
  <si>
    <t xml:space="preserve">Article_9918</t>
  </si>
  <si>
    <t xml:space="preserve">Article_9919</t>
  </si>
  <si>
    <t xml:space="preserve">Article_9920</t>
  </si>
  <si>
    <t xml:space="preserve">Article_9921</t>
  </si>
  <si>
    <t xml:space="preserve">Article_9922</t>
  </si>
  <si>
    <t xml:space="preserve">Article_9924</t>
  </si>
  <si>
    <t xml:space="preserve">Article_9925</t>
  </si>
  <si>
    <t xml:space="preserve">Article_9926</t>
  </si>
  <si>
    <t xml:space="preserve">Article_9927</t>
  </si>
  <si>
    <t xml:space="preserve">Article_9928</t>
  </si>
  <si>
    <t xml:space="preserve">Article_9929</t>
  </si>
  <si>
    <t xml:space="preserve">Article_9930</t>
  </si>
  <si>
    <t xml:space="preserve">Article_9931</t>
  </si>
  <si>
    <t xml:space="preserve">Article_9932</t>
  </si>
  <si>
    <t xml:space="preserve">Article_9933</t>
  </si>
  <si>
    <t xml:space="preserve">Article_9934</t>
  </si>
  <si>
    <t xml:space="preserve">Article_9935</t>
  </si>
  <si>
    <t xml:space="preserve">Article_9936</t>
  </si>
  <si>
    <t xml:space="preserve">Article_9937</t>
  </si>
  <si>
    <t xml:space="preserve">Article_9938</t>
  </si>
  <si>
    <t xml:space="preserve">Article_9939</t>
  </si>
  <si>
    <t xml:space="preserve">Article_9940</t>
  </si>
  <si>
    <t xml:space="preserve">Article_9941</t>
  </si>
  <si>
    <t xml:space="preserve">Article_9942</t>
  </si>
  <si>
    <t xml:space="preserve">Article_9943</t>
  </si>
  <si>
    <t xml:space="preserve">Article_9944</t>
  </si>
  <si>
    <t xml:space="preserve">Article_9945</t>
  </si>
  <si>
    <t xml:space="preserve">Article_9946</t>
  </si>
  <si>
    <t xml:space="preserve">Article_9947</t>
  </si>
  <si>
    <t xml:space="preserve">Article_9948</t>
  </si>
  <si>
    <t xml:space="preserve">Article_9949</t>
  </si>
  <si>
    <t xml:space="preserve">Article_9950</t>
  </si>
  <si>
    <t xml:space="preserve">Article_9951</t>
  </si>
  <si>
    <t xml:space="preserve">Article_9952</t>
  </si>
  <si>
    <t xml:space="preserve">Article_9953</t>
  </si>
  <si>
    <t xml:space="preserve">Article_9955</t>
  </si>
  <si>
    <t xml:space="preserve">Article_9956</t>
  </si>
  <si>
    <t xml:space="preserve">Article_9957</t>
  </si>
  <si>
    <t xml:space="preserve">Article_9958</t>
  </si>
  <si>
    <t xml:space="preserve">Article_9959</t>
  </si>
  <si>
    <t xml:space="preserve">Article_9960</t>
  </si>
  <si>
    <t xml:space="preserve">Article_9961</t>
  </si>
  <si>
    <t xml:space="preserve">Article_9962</t>
  </si>
  <si>
    <t xml:space="preserve">Article_9963</t>
  </si>
  <si>
    <t xml:space="preserve">Article_9964</t>
  </si>
  <si>
    <t xml:space="preserve">Article_9965</t>
  </si>
  <si>
    <t xml:space="preserve">Article_9966</t>
  </si>
  <si>
    <t xml:space="preserve">Article_9967</t>
  </si>
  <si>
    <t xml:space="preserve">Article_9968</t>
  </si>
  <si>
    <t xml:space="preserve">Article_9969</t>
  </si>
  <si>
    <t xml:space="preserve">Article_9970</t>
  </si>
  <si>
    <t xml:space="preserve">Article_9971</t>
  </si>
  <si>
    <t xml:space="preserve">Article_9972</t>
  </si>
  <si>
    <t xml:space="preserve">Article_9973</t>
  </si>
  <si>
    <t xml:space="preserve">Article_9974</t>
  </si>
  <si>
    <t xml:space="preserve">Article_9975</t>
  </si>
  <si>
    <t xml:space="preserve">Article_9976</t>
  </si>
  <si>
    <t xml:space="preserve">Article_9977</t>
  </si>
  <si>
    <t xml:space="preserve">Article_9978</t>
  </si>
  <si>
    <t xml:space="preserve">Article_9979</t>
  </si>
  <si>
    <t xml:space="preserve">Article_9981</t>
  </si>
  <si>
    <t xml:space="preserve">Article_9983</t>
  </si>
  <si>
    <t xml:space="preserve">Article_9984</t>
  </si>
  <si>
    <t xml:space="preserve">Article_9986</t>
  </si>
  <si>
    <t xml:space="preserve">Article_9987</t>
  </si>
  <si>
    <t xml:space="preserve">Article_9988</t>
  </si>
  <si>
    <t xml:space="preserve">Article_9991</t>
  </si>
  <si>
    <t xml:space="preserve">Article_9994</t>
  </si>
  <si>
    <t xml:space="preserve">Article_9995</t>
  </si>
  <si>
    <t xml:space="preserve">Article_9996</t>
  </si>
  <si>
    <t xml:space="preserve">Article_9997</t>
  </si>
  <si>
    <t xml:space="preserve">Article_9999</t>
  </si>
  <si>
    <t xml:space="preserve">Article_10001</t>
  </si>
  <si>
    <t xml:space="preserve">Article_10002</t>
  </si>
  <si>
    <t xml:space="preserve">Article_10004</t>
  </si>
  <si>
    <t xml:space="preserve">Article_10005</t>
  </si>
  <si>
    <t xml:space="preserve">Article_10010</t>
  </si>
  <si>
    <t xml:space="preserve">Article_10013</t>
  </si>
  <si>
    <t xml:space="preserve">Article_10015</t>
  </si>
  <si>
    <t xml:space="preserve">Article_10017</t>
  </si>
  <si>
    <t xml:space="preserve">Article_10018</t>
  </si>
  <si>
    <t xml:space="preserve">Article_10021</t>
  </si>
  <si>
    <t xml:space="preserve">Article_10022</t>
  </si>
  <si>
    <t xml:space="preserve">Article_10023</t>
  </si>
  <si>
    <t xml:space="preserve">Article_10024</t>
  </si>
  <si>
    <t xml:space="preserve">Article_10025</t>
  </si>
  <si>
    <t xml:space="preserve">Article_10027</t>
  </si>
  <si>
    <t xml:space="preserve">Article_10029</t>
  </si>
  <si>
    <t xml:space="preserve">Article_10030</t>
  </si>
  <si>
    <t xml:space="preserve">Article_10031</t>
  </si>
  <si>
    <t xml:space="preserve">Article_10033</t>
  </si>
  <si>
    <t xml:space="preserve">Article_10034</t>
  </si>
  <si>
    <t xml:space="preserve">Article_10035</t>
  </si>
  <si>
    <t xml:space="preserve">Article_10036</t>
  </si>
  <si>
    <t xml:space="preserve">Article_10038</t>
  </si>
  <si>
    <t xml:space="preserve">Article_10039</t>
  </si>
  <si>
    <t xml:space="preserve">Article_10040</t>
  </si>
  <si>
    <t xml:space="preserve">Article_10041</t>
  </si>
  <si>
    <t xml:space="preserve">Article_10042</t>
  </si>
  <si>
    <t xml:space="preserve">Article_10044</t>
  </si>
  <si>
    <t xml:space="preserve">Article_10045</t>
  </si>
  <si>
    <t xml:space="preserve">Article_10046</t>
  </si>
  <si>
    <t xml:space="preserve">Article_10047</t>
  </si>
  <si>
    <t xml:space="preserve">Article_10048</t>
  </si>
  <si>
    <t xml:space="preserve">Article_10049</t>
  </si>
  <si>
    <t xml:space="preserve">Article_10050</t>
  </si>
  <si>
    <t xml:space="preserve">Article_10051</t>
  </si>
  <si>
    <t xml:space="preserve">Article_10053</t>
  </si>
  <si>
    <t xml:space="preserve">Article_10055</t>
  </si>
  <si>
    <t xml:space="preserve">Article_10056</t>
  </si>
  <si>
    <t xml:space="preserve">Article_10058</t>
  </si>
  <si>
    <t xml:space="preserve">Article_10059</t>
  </si>
  <si>
    <t xml:space="preserve">Article_10060</t>
  </si>
  <si>
    <t xml:space="preserve">Article_10061</t>
  </si>
  <si>
    <t xml:space="preserve">Article_10062</t>
  </si>
  <si>
    <t xml:space="preserve">Article_10064</t>
  </si>
  <si>
    <t xml:space="preserve">Article_10065</t>
  </si>
  <si>
    <t xml:space="preserve">Article_10066</t>
  </si>
  <si>
    <t xml:space="preserve">Article_10067</t>
  </si>
  <si>
    <t xml:space="preserve">Article_10068</t>
  </si>
  <si>
    <t xml:space="preserve">Article_10070</t>
  </si>
  <si>
    <t xml:space="preserve">Article_10071</t>
  </si>
  <si>
    <t xml:space="preserve">Article_10072</t>
  </si>
  <si>
    <t xml:space="preserve">Article_10074</t>
  </si>
  <si>
    <t xml:space="preserve">Article_10075</t>
  </si>
  <si>
    <t xml:space="preserve">Article_10076</t>
  </si>
  <si>
    <t xml:space="preserve">Article_10077</t>
  </si>
  <si>
    <t xml:space="preserve">Article_10078</t>
  </si>
  <si>
    <t xml:space="preserve">Article_10081</t>
  </si>
  <si>
    <t xml:space="preserve">Article_10082</t>
  </si>
  <si>
    <t xml:space="preserve">Article_10084</t>
  </si>
  <si>
    <t xml:space="preserve">Article_10085</t>
  </si>
  <si>
    <t xml:space="preserve">Article_10086</t>
  </si>
  <si>
    <t xml:space="preserve">Article_10088</t>
  </si>
  <si>
    <t xml:space="preserve">Article_10090</t>
  </si>
  <si>
    <t xml:space="preserve">Article_10091</t>
  </si>
  <si>
    <t xml:space="preserve">Article_10092</t>
  </si>
  <si>
    <t xml:space="preserve">Article_10093</t>
  </si>
  <si>
    <t xml:space="preserve">Article_10094</t>
  </si>
  <si>
    <t xml:space="preserve">Article_10095</t>
  </si>
  <si>
    <t xml:space="preserve">Article_10096</t>
  </si>
  <si>
    <t xml:space="preserve">Article_10098</t>
  </si>
  <si>
    <t xml:space="preserve">Article_10100</t>
  </si>
  <si>
    <t xml:space="preserve">Article_10101</t>
  </si>
  <si>
    <t xml:space="preserve">Article_10102</t>
  </si>
  <si>
    <t xml:space="preserve">Article_10103</t>
  </si>
  <si>
    <t xml:space="preserve">Article_10104</t>
  </si>
  <si>
    <t xml:space="preserve">Article_10106</t>
  </si>
  <si>
    <t xml:space="preserve">Article_10107</t>
  </si>
  <si>
    <t xml:space="preserve">Article_10108</t>
  </si>
  <si>
    <t xml:space="preserve">Article_10109</t>
  </si>
  <si>
    <t xml:space="preserve">Article_10110</t>
  </si>
  <si>
    <t xml:space="preserve">Article_10111</t>
  </si>
  <si>
    <t xml:space="preserve">Article_10112</t>
  </si>
  <si>
    <t xml:space="preserve">Article_10113</t>
  </si>
  <si>
    <t xml:space="preserve">Article_10115</t>
  </si>
  <si>
    <t xml:space="preserve">Article_10116</t>
  </si>
  <si>
    <t xml:space="preserve">Article_10119</t>
  </si>
  <si>
    <t xml:space="preserve">Article_10120</t>
  </si>
  <si>
    <t xml:space="preserve">Article_10121</t>
  </si>
  <si>
    <t xml:space="preserve">Article_10125</t>
  </si>
  <si>
    <t xml:space="preserve">Article_10126</t>
  </si>
  <si>
    <t xml:space="preserve">Article_10127</t>
  </si>
  <si>
    <t xml:space="preserve">Article_10129</t>
  </si>
  <si>
    <t xml:space="preserve">Article_10137</t>
  </si>
  <si>
    <t xml:space="preserve">Article_10138</t>
  </si>
  <si>
    <t xml:space="preserve">Article_10142</t>
  </si>
  <si>
    <t xml:space="preserve">Article_10143</t>
  </si>
  <si>
    <t xml:space="preserve">Article_10147</t>
  </si>
  <si>
    <t xml:space="preserve">Article_10148</t>
  </si>
  <si>
    <t xml:space="preserve">Article_10154</t>
  </si>
  <si>
    <t xml:space="preserve">Article_10155</t>
  </si>
  <si>
    <t xml:space="preserve">Article_10156</t>
  </si>
  <si>
    <t xml:space="preserve">Article_10157</t>
  </si>
  <si>
    <t xml:space="preserve">Article_10159</t>
  </si>
  <si>
    <t xml:space="preserve">Article_10161</t>
  </si>
  <si>
    <t xml:space="preserve">Article_10162</t>
  </si>
  <si>
    <t xml:space="preserve">Article_10163</t>
  </si>
  <si>
    <t xml:space="preserve">Article_10164</t>
  </si>
  <si>
    <t xml:space="preserve">Article_10167</t>
  </si>
  <si>
    <t xml:space="preserve">Article_10168</t>
  </si>
  <si>
    <t xml:space="preserve">Article_10169</t>
  </si>
  <si>
    <t xml:space="preserve">Article_10171</t>
  </si>
  <si>
    <t xml:space="preserve">Article_10172</t>
  </si>
  <si>
    <t xml:space="preserve">Article_10173</t>
  </si>
  <si>
    <t xml:space="preserve">Article_10175</t>
  </si>
  <si>
    <t xml:space="preserve">Article_10176</t>
  </si>
  <si>
    <t xml:space="preserve">Article_10178</t>
  </si>
  <si>
    <t xml:space="preserve">Article_10179</t>
  </si>
  <si>
    <t xml:space="preserve">Article_10180</t>
  </si>
  <si>
    <t xml:space="preserve">Article_10181</t>
  </si>
  <si>
    <t xml:space="preserve">Article_10182</t>
  </si>
  <si>
    <t xml:space="preserve">Article_10183</t>
  </si>
  <si>
    <t xml:space="preserve">Article_10185</t>
  </si>
  <si>
    <t xml:space="preserve">Article_10187</t>
  </si>
  <si>
    <t xml:space="preserve">Article_10188</t>
  </si>
  <si>
    <t xml:space="preserve">Article_10190</t>
  </si>
  <si>
    <t xml:space="preserve">Article_10191</t>
  </si>
  <si>
    <t xml:space="preserve">Article_10192</t>
  </si>
  <si>
    <t xml:space="preserve">Article_10193</t>
  </si>
  <si>
    <t xml:space="preserve">Article_10195</t>
  </si>
  <si>
    <t xml:space="preserve">Article_10198</t>
  </si>
  <si>
    <t xml:space="preserve">Article_10201</t>
  </si>
  <si>
    <t xml:space="preserve">Article_10202</t>
  </si>
  <si>
    <t xml:space="preserve">Article_10203</t>
  </si>
  <si>
    <t xml:space="preserve">Article_10205</t>
  </si>
  <si>
    <t xml:space="preserve">Article_10206</t>
  </si>
</sst>
</file>

<file path=xl/styles.xml><?xml version="1.0" encoding="utf-8"?>
<styleSheet xmlns="http://schemas.openxmlformats.org/spreadsheetml/2006/main">
  <numFmts count="1">
    <numFmt numFmtId="164" formatCode="General"/>
  </numFmts>
  <fonts count="1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Arial"/>
      <family val="2"/>
    </font>
    <font>
      <sz val="18"/>
      <color rgb="FF000000"/>
      <name val="Arial"/>
      <family val="2"/>
    </font>
    <font>
      <sz val="12"/>
      <color rgb="FF000000"/>
      <name val="Arial"/>
      <family val="2"/>
    </font>
    <font>
      <sz val="10"/>
      <color rgb="FF333333"/>
      <name val="Arial"/>
      <family val="2"/>
    </font>
    <font>
      <i val="true"/>
      <sz val="10"/>
      <color rgb="FF808080"/>
      <name val="Arial"/>
      <family val="2"/>
    </font>
    <font>
      <u val="single"/>
      <sz val="10"/>
      <color rgb="FF0000EE"/>
      <name val="Arial"/>
      <family val="2"/>
    </font>
    <font>
      <sz val="10"/>
      <color rgb="FF006600"/>
      <name val="Arial"/>
      <family val="2"/>
    </font>
    <font>
      <sz val="10"/>
      <color rgb="FF996600"/>
      <name val="Arial"/>
      <family val="2"/>
    </font>
    <font>
      <sz val="10"/>
      <color rgb="FFCC0000"/>
      <name val="Arial"/>
      <family val="2"/>
    </font>
    <font>
      <b val="true"/>
      <sz val="10"/>
      <color rgb="FFFFFFFF"/>
      <name val="Arial"/>
      <family val="2"/>
    </font>
    <font>
      <b val="true"/>
      <sz val="10"/>
      <color rgb="FF000000"/>
      <name val="Arial"/>
      <family val="2"/>
    </font>
    <font>
      <sz val="10"/>
      <color rgb="FFFFFFFF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E0EFD4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E0EFD4"/>
      </patternFill>
    </fill>
    <fill>
      <patternFill patternType="solid">
        <fgColor rgb="FFE0EFD4"/>
        <bgColor rgb="FFDDDDDD"/>
      </patternFill>
    </fill>
    <fill>
      <patternFill patternType="solid">
        <fgColor rgb="FFC2E0AE"/>
        <bgColor rgb="FFDDDDDD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3" borderId="0" applyFont="true" applyBorder="false" applyAlignment="true" applyProtection="false">
      <alignment horizontal="general" vertical="bottom" textRotation="0" wrapText="false" indent="0" shrinkToFit="false"/>
    </xf>
    <xf numFmtId="164" fontId="11" fillId="2" borderId="0" applyFont="true" applyBorder="false" applyAlignment="true" applyProtection="false">
      <alignment horizontal="general" vertical="bottom" textRotation="0" wrapText="false" indent="0" shrinkToFit="false"/>
    </xf>
    <xf numFmtId="164" fontId="12" fillId="4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5" borderId="0" applyFont="true" applyBorder="fals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6" borderId="0" applyFont="true" applyBorder="false" applyAlignment="true" applyProtection="false">
      <alignment horizontal="general" vertical="bottom" textRotation="0" wrapText="false" indent="0" shrinkToFit="false"/>
    </xf>
    <xf numFmtId="164" fontId="15" fillId="7" borderId="0" applyFont="true" applyBorder="false" applyAlignment="true" applyProtection="false">
      <alignment horizontal="general" vertical="bottom" textRotation="0" wrapText="false" indent="0" shrinkToFit="false"/>
    </xf>
    <xf numFmtId="164" fontId="14" fillId="8" borderId="0" applyFont="true" applyBorder="false" applyAlignment="true" applyProtection="false">
      <alignment horizontal="general" vertical="bottom" textRotation="0" wrapText="false" indent="0" shrinkToFit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2E0AE"/>
      <rgbColor rgb="FF808080"/>
      <rgbColor rgb="FF9999FF"/>
      <rgbColor rgb="FF993366"/>
      <rgbColor rgb="FFFFFFCC"/>
      <rgbColor rgb="FFE0EFD4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T29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908" activeCellId="0" sqref="C2908"/>
    </sheetView>
  </sheetViews>
  <sheetFormatPr defaultRowHeight="12.8" zeroHeight="false" outlineLevelRow="0" outlineLevelCol="0"/>
  <cols>
    <col collapsed="false" customWidth="true" hidden="false" outlineLevel="0" max="2" min="1" style="1" width="12.27"/>
    <col collapsed="false" customWidth="true" hidden="false" outlineLevel="0" max="3" min="3" style="1" width="15.88"/>
    <col collapsed="false" customWidth="true" hidden="false" outlineLevel="0" max="4" min="4" style="1" width="15.74"/>
    <col collapsed="false" customWidth="false" hidden="false" outlineLevel="0" max="8" min="5" style="2" width="11.52"/>
    <col collapsed="false" customWidth="true" hidden="false" outlineLevel="0" max="9" min="9" style="2" width="13.06"/>
    <col collapsed="false" customWidth="true" hidden="false" outlineLevel="0" max="10" min="10" style="2" width="13.89"/>
    <col collapsed="false" customWidth="true" hidden="false" outlineLevel="0" max="11" min="11" style="2" width="15.95"/>
    <col collapsed="false" customWidth="true" hidden="false" outlineLevel="0" max="12" min="12" style="2" width="11.81"/>
    <col collapsed="false" customWidth="true" hidden="false" outlineLevel="0" max="13" min="13" style="2" width="44.87"/>
    <col collapsed="false" customWidth="false" hidden="false" outlineLevel="0" max="19" min="14" style="0" width="11.52"/>
    <col collapsed="false" customWidth="true" hidden="false" outlineLevel="0" max="20" min="20" style="0" width="40.69"/>
    <col collapsed="false" customWidth="false" hidden="false" outlineLevel="0" max="1025" min="21" style="0" width="11.52"/>
  </cols>
  <sheetData>
    <row r="1" customFormat="false" ht="12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customFormat="false" ht="12.8" hidden="true" customHeight="false" outlineLevel="0" collapsed="false">
      <c r="A2" s="1" t="s">
        <v>20</v>
      </c>
      <c r="B2" s="1" t="s">
        <v>21</v>
      </c>
      <c r="C2" s="1" t="s">
        <v>22</v>
      </c>
      <c r="D2" s="1" t="n">
        <v>3180</v>
      </c>
      <c r="E2" s="2" t="str">
        <f aca="false">+LEFT(RIGHT(M2,P2-N2+1),O2-N2)</f>
        <v>SK</v>
      </c>
      <c r="F2" s="2" t="str">
        <f aca="false">+RIGHT(LEFT(M2,S2-1),S2-O2-1)</f>
        <v>FR_N</v>
      </c>
      <c r="G2" s="2" t="n">
        <f aca="false">+D2*VLOOKUP(C2,commodities!A:H,2,0)</f>
        <v>189.000000114</v>
      </c>
      <c r="H2" s="2" t="n">
        <f aca="false">+$D2*VLOOKUP(C2,commodities!A:H,3,0)</f>
        <v>0.720000018</v>
      </c>
      <c r="I2" s="2" t="n">
        <f aca="false">+G2/K2</f>
        <v>189.000000114</v>
      </c>
      <c r="J2" s="2" t="n">
        <f aca="false">+H2/K2</f>
        <v>0.720000018</v>
      </c>
      <c r="K2" s="2" t="n">
        <f aca="false">+ROUNDUP(MAX(G2/12000,H2/51,1),0)</f>
        <v>1</v>
      </c>
      <c r="L2" s="2" t="n">
        <f aca="false">+RANDBETWEEN(1,5)</f>
        <v>4</v>
      </c>
      <c r="M2" s="2" t="str">
        <f aca="false">+VLOOKUP(A2&amp;B2,country_org_des!$A:E,5,0)</f>
        <v>FTL||Supplier_337||Plant_1||FTL_SK-FR_N_2000</v>
      </c>
      <c r="N2" s="2" t="n">
        <f aca="false">+FIND("FTL",M2,2)+4</f>
        <v>33</v>
      </c>
      <c r="O2" s="0" t="n">
        <f aca="false">+FIND("-",M2)</f>
        <v>35</v>
      </c>
      <c r="P2" s="0" t="n">
        <f aca="false">+LEN(M2)</f>
        <v>44</v>
      </c>
      <c r="Q2" s="0" t="str">
        <f aca="false">+RIGHT(M2,P2-O2)</f>
        <v>FR_N_2000</v>
      </c>
      <c r="R2" s="0" t="n">
        <f aca="false">+LEN(M2)-LEN(SUBSTITUTE(M2,"_",""))</f>
        <v>5</v>
      </c>
      <c r="S2" s="0" t="n">
        <f aca="false">+FIND("!",T2)</f>
        <v>40</v>
      </c>
      <c r="T2" s="0" t="str">
        <f aca="false">+SUBSTITUTE(M2,"_","!",R2)</f>
        <v>FTL||Supplier_337||Plant_1||FTL_SK-FR_N!2000</v>
      </c>
    </row>
    <row r="3" customFormat="false" ht="12.8" hidden="true" customHeight="false" outlineLevel="0" collapsed="false">
      <c r="A3" s="1" t="s">
        <v>23</v>
      </c>
      <c r="B3" s="1" t="s">
        <v>21</v>
      </c>
      <c r="C3" s="1" t="s">
        <v>24</v>
      </c>
      <c r="D3" s="1" t="n">
        <v>12000</v>
      </c>
      <c r="E3" s="2" t="str">
        <f aca="false">+LEFT(RIGHT(M3,P3-N3+1),O3-N3)</f>
        <v>FR_N</v>
      </c>
      <c r="F3" s="2" t="str">
        <f aca="false">+RIGHT(LEFT(M3,S3-1),S3-O3-1)</f>
        <v>FR_N</v>
      </c>
      <c r="G3" s="2" t="n">
        <f aca="false">+D3*VLOOKUP(C3,commodities!A:H,2,0)</f>
        <v>14.0000004</v>
      </c>
      <c r="H3" s="2" t="n">
        <f aca="false">+$D3*VLOOKUP(C3,commodities!A:H,3,0)</f>
        <v>0.0129924</v>
      </c>
      <c r="I3" s="2" t="n">
        <f aca="false">+G3/K3</f>
        <v>14.0000004</v>
      </c>
      <c r="J3" s="2" t="n">
        <f aca="false">+H3/K3</f>
        <v>0.0129924</v>
      </c>
      <c r="K3" s="2" t="n">
        <f aca="false">+ROUNDUP(MAX(G3/12000,H3/51,1),0)</f>
        <v>1</v>
      </c>
      <c r="L3" s="2" t="n">
        <f aca="false">+RANDBETWEEN(1,5)</f>
        <v>1</v>
      </c>
      <c r="M3" s="2" t="str">
        <f aca="false">+VLOOKUP(A3&amp;B3,country_org_des!$A2:E$1048576,5,0)</f>
        <v>FTL||Supplier_35||Plant_1||FTL_FR_N-FR_N_100</v>
      </c>
      <c r="N3" s="2" t="n">
        <f aca="false">+FIND("FTL",M3,2)+4</f>
        <v>32</v>
      </c>
      <c r="O3" s="0" t="n">
        <f aca="false">+FIND("-",M3)</f>
        <v>36</v>
      </c>
      <c r="P3" s="0" t="n">
        <f aca="false">+LEN(M3)</f>
        <v>44</v>
      </c>
      <c r="Q3" s="0" t="str">
        <f aca="false">+RIGHT(M3,P3-O3)</f>
        <v>FR_N_100</v>
      </c>
      <c r="R3" s="0" t="n">
        <f aca="false">+LEN(M3)-LEN(SUBSTITUTE(M3,"_",""))</f>
        <v>6</v>
      </c>
      <c r="S3" s="0" t="n">
        <f aca="false">+FIND("!",T3)</f>
        <v>41</v>
      </c>
      <c r="T3" s="0" t="str">
        <f aca="false">+SUBSTITUTE(M3,"_","!",R3)</f>
        <v>FTL||Supplier_35||Plant_1||FTL_FR_N-FR_N!100</v>
      </c>
    </row>
    <row r="4" customFormat="false" ht="12.8" hidden="true" customHeight="false" outlineLevel="0" collapsed="false">
      <c r="A4" s="1" t="s">
        <v>25</v>
      </c>
      <c r="B4" s="1" t="s">
        <v>21</v>
      </c>
      <c r="C4" s="1" t="s">
        <v>26</v>
      </c>
      <c r="D4" s="1" t="n">
        <v>240</v>
      </c>
      <c r="E4" s="2" t="str">
        <f aca="false">+LEFT(RIGHT(M4,P4-N4+1),O4-N4)</f>
        <v>PT</v>
      </c>
      <c r="F4" s="2" t="str">
        <f aca="false">+RIGHT(LEFT(M4,S4-1),S4-O4-1)</f>
        <v>FR_N</v>
      </c>
      <c r="G4" s="2" t="n">
        <f aca="false">+D4*VLOOKUP(C4,commodities!A:H,2,0)</f>
        <v>137.599999992</v>
      </c>
      <c r="H4" s="2" t="n">
        <f aca="false">+$D4*VLOOKUP(C4,commodities!A:H,3,0)</f>
        <v>1.536</v>
      </c>
      <c r="I4" s="2" t="n">
        <f aca="false">+G4/K4</f>
        <v>137.599999992</v>
      </c>
      <c r="J4" s="2" t="n">
        <f aca="false">+H4/K4</f>
        <v>1.536</v>
      </c>
      <c r="K4" s="2" t="n">
        <f aca="false">+ROUNDUP(MAX(G4/12000,H4/51,1),0)</f>
        <v>1</v>
      </c>
      <c r="L4" s="2" t="n">
        <f aca="false">+RANDBETWEEN(1,5)</f>
        <v>5</v>
      </c>
      <c r="M4" s="2" t="str">
        <f aca="false">+VLOOKUP(A4&amp;B4,country_org_des!$A3:E$1048576,5,0)</f>
        <v>FTL||Supplier_1||Plant_1||FTL_PT-FR_N_2000</v>
      </c>
      <c r="N4" s="2" t="n">
        <f aca="false">+FIND("FTL",M4,2)+4</f>
        <v>31</v>
      </c>
      <c r="O4" s="0" t="n">
        <f aca="false">+FIND("-",M4)</f>
        <v>33</v>
      </c>
      <c r="P4" s="0" t="n">
        <f aca="false">+LEN(M4)</f>
        <v>42</v>
      </c>
      <c r="Q4" s="0" t="str">
        <f aca="false">+RIGHT(M4,P4-O4)</f>
        <v>FR_N_2000</v>
      </c>
      <c r="R4" s="0" t="n">
        <f aca="false">+LEN(M4)-LEN(SUBSTITUTE(M4,"_",""))</f>
        <v>5</v>
      </c>
      <c r="S4" s="0" t="n">
        <f aca="false">+FIND("!",T4)</f>
        <v>38</v>
      </c>
      <c r="T4" s="0" t="str">
        <f aca="false">+SUBSTITUTE(M4,"_","!",R4)</f>
        <v>FTL||Supplier_1||Plant_1||FTL_PT-FR_N!2000</v>
      </c>
    </row>
    <row r="5" customFormat="false" ht="12.8" hidden="true" customHeight="false" outlineLevel="0" collapsed="false">
      <c r="A5" s="1" t="s">
        <v>25</v>
      </c>
      <c r="B5" s="1" t="s">
        <v>21</v>
      </c>
      <c r="C5" s="1" t="s">
        <v>27</v>
      </c>
      <c r="D5" s="1" t="n">
        <v>9680</v>
      </c>
      <c r="E5" s="2" t="str">
        <f aca="false">+LEFT(RIGHT(M5,P5-N5+1),O5-N5)</f>
        <v>PT</v>
      </c>
      <c r="F5" s="2" t="str">
        <f aca="false">+RIGHT(LEFT(M5,S5-1),S5-O5-1)</f>
        <v>FR_N</v>
      </c>
      <c r="G5" s="2" t="n">
        <f aca="false">+D5*VLOOKUP(C5,commodities!A:H,2,0)</f>
        <v>330.399999952</v>
      </c>
      <c r="H5" s="2" t="n">
        <f aca="false">+$D5*VLOOKUP(C5,commodities!A:H,3,0)</f>
        <v>2.880000376</v>
      </c>
      <c r="I5" s="2" t="n">
        <f aca="false">+G5/K5</f>
        <v>330.399999952</v>
      </c>
      <c r="J5" s="2" t="n">
        <f aca="false">+H5/K5</f>
        <v>2.880000376</v>
      </c>
      <c r="K5" s="2" t="n">
        <f aca="false">+ROUNDUP(MAX(G5/12000,H5/51,1),0)</f>
        <v>1</v>
      </c>
      <c r="L5" s="2" t="n">
        <f aca="false">+RANDBETWEEN(1,5)</f>
        <v>3</v>
      </c>
      <c r="M5" s="2" t="str">
        <f aca="false">+VLOOKUP(A5&amp;B5,country_org_des!$A4:E$1048576,5,0)</f>
        <v>FTL||Supplier_1||Plant_1||FTL_PT-FR_N_2000</v>
      </c>
      <c r="N5" s="2" t="n">
        <f aca="false">+FIND("FTL",M5,2)+4</f>
        <v>31</v>
      </c>
      <c r="O5" s="0" t="n">
        <f aca="false">+FIND("-",M5)</f>
        <v>33</v>
      </c>
      <c r="P5" s="0" t="n">
        <f aca="false">+LEN(M5)</f>
        <v>42</v>
      </c>
      <c r="Q5" s="0" t="str">
        <f aca="false">+RIGHT(M5,P5-O5)</f>
        <v>FR_N_2000</v>
      </c>
      <c r="R5" s="0" t="n">
        <f aca="false">+LEN(M5)-LEN(SUBSTITUTE(M5,"_",""))</f>
        <v>5</v>
      </c>
      <c r="S5" s="0" t="n">
        <f aca="false">+FIND("!",T5)</f>
        <v>38</v>
      </c>
      <c r="T5" s="0" t="str">
        <f aca="false">+SUBSTITUTE(M5,"_","!",R5)</f>
        <v>FTL||Supplier_1||Plant_1||FTL_PT-FR_N!2000</v>
      </c>
    </row>
    <row r="6" customFormat="false" ht="12.8" hidden="true" customHeight="false" outlineLevel="0" collapsed="false">
      <c r="A6" s="1" t="s">
        <v>25</v>
      </c>
      <c r="B6" s="1" t="s">
        <v>21</v>
      </c>
      <c r="C6" s="1" t="s">
        <v>28</v>
      </c>
      <c r="D6" s="1" t="n">
        <v>960</v>
      </c>
      <c r="E6" s="2" t="str">
        <f aca="false">+LEFT(RIGHT(M6,P6-N6+1),O6-N6)</f>
        <v>PT</v>
      </c>
      <c r="F6" s="2" t="str">
        <f aca="false">+RIGHT(LEFT(M6,S6-1),S6-O6-1)</f>
        <v>FR_N</v>
      </c>
      <c r="G6" s="2" t="n">
        <f aca="false">+D6*VLOOKUP(C6,commodities!A:H,2,0)</f>
        <v>127.999999968</v>
      </c>
      <c r="H6" s="2" t="n">
        <f aca="false">+$D6*VLOOKUP(C6,commodities!A:H,3,0)</f>
        <v>6.144</v>
      </c>
      <c r="I6" s="2" t="n">
        <f aca="false">+G6/K6</f>
        <v>127.999999968</v>
      </c>
      <c r="J6" s="2" t="n">
        <f aca="false">+H6/K6</f>
        <v>6.144</v>
      </c>
      <c r="K6" s="2" t="n">
        <f aca="false">+ROUNDUP(MAX(G6/12000,H6/51,1),0)</f>
        <v>1</v>
      </c>
      <c r="L6" s="2" t="n">
        <f aca="false">+RANDBETWEEN(1,5)</f>
        <v>1</v>
      </c>
      <c r="M6" s="2" t="str">
        <f aca="false">+VLOOKUP(A6&amp;B6,country_org_des!$A5:E$1048576,5,0)</f>
        <v>FTL||Supplier_1||Plant_1||FTL_PT-FR_N_2000</v>
      </c>
      <c r="N6" s="2" t="n">
        <f aca="false">+FIND("FTL",M6,2)+4</f>
        <v>31</v>
      </c>
      <c r="O6" s="0" t="n">
        <f aca="false">+FIND("-",M6)</f>
        <v>33</v>
      </c>
      <c r="P6" s="0" t="n">
        <f aca="false">+LEN(M6)</f>
        <v>42</v>
      </c>
      <c r="Q6" s="0" t="str">
        <f aca="false">+RIGHT(M6,P6-O6)</f>
        <v>FR_N_2000</v>
      </c>
      <c r="R6" s="0" t="n">
        <f aca="false">+LEN(M6)-LEN(SUBSTITUTE(M6,"_",""))</f>
        <v>5</v>
      </c>
      <c r="S6" s="0" t="n">
        <f aca="false">+FIND("!",T6)</f>
        <v>38</v>
      </c>
      <c r="T6" s="0" t="str">
        <f aca="false">+SUBSTITUTE(M6,"_","!",R6)</f>
        <v>FTL||Supplier_1||Plant_1||FTL_PT-FR_N!2000</v>
      </c>
    </row>
    <row r="7" customFormat="false" ht="12.8" hidden="true" customHeight="false" outlineLevel="0" collapsed="false">
      <c r="A7" s="1" t="s">
        <v>25</v>
      </c>
      <c r="B7" s="1" t="s">
        <v>21</v>
      </c>
      <c r="C7" s="1" t="s">
        <v>29</v>
      </c>
      <c r="D7" s="1" t="n">
        <v>1260</v>
      </c>
      <c r="E7" s="2" t="str">
        <f aca="false">+LEFT(RIGHT(M7,P7-N7+1),O7-N7)</f>
        <v>PT</v>
      </c>
      <c r="F7" s="2" t="str">
        <f aca="false">+RIGHT(LEFT(M7,S7-1),S7-O7-1)</f>
        <v>FR_N</v>
      </c>
      <c r="G7" s="2" t="n">
        <f aca="false">+D7*VLOOKUP(C7,commodities!A:H,2,0)</f>
        <v>167.999999958</v>
      </c>
      <c r="H7" s="2" t="n">
        <f aca="false">+$D7*VLOOKUP(C7,commodities!A:H,3,0)</f>
        <v>8.064</v>
      </c>
      <c r="I7" s="2" t="n">
        <f aca="false">+G7/K7</f>
        <v>167.999999958</v>
      </c>
      <c r="J7" s="2" t="n">
        <f aca="false">+H7/K7</f>
        <v>8.064</v>
      </c>
      <c r="K7" s="2" t="n">
        <f aca="false">+ROUNDUP(MAX(G7/12000,H7/51,1),0)</f>
        <v>1</v>
      </c>
      <c r="L7" s="2" t="n">
        <f aca="false">+RANDBETWEEN(1,5)</f>
        <v>5</v>
      </c>
      <c r="M7" s="2" t="str">
        <f aca="false">+VLOOKUP(A7&amp;B7,country_org_des!$A6:E$1048576,5,0)</f>
        <v>FTL||Supplier_1||Plant_1||FTL_PT-FR_N_2000</v>
      </c>
      <c r="N7" s="2" t="n">
        <f aca="false">+FIND("FTL",M7,2)+4</f>
        <v>31</v>
      </c>
      <c r="O7" s="0" t="n">
        <f aca="false">+FIND("-",M7)</f>
        <v>33</v>
      </c>
      <c r="P7" s="0" t="n">
        <f aca="false">+LEN(M7)</f>
        <v>42</v>
      </c>
      <c r="Q7" s="0" t="str">
        <f aca="false">+RIGHT(M7,P7-O7)</f>
        <v>FR_N_2000</v>
      </c>
      <c r="R7" s="0" t="n">
        <f aca="false">+LEN(M7)-LEN(SUBSTITUTE(M7,"_",""))</f>
        <v>5</v>
      </c>
      <c r="S7" s="0" t="n">
        <f aca="false">+FIND("!",T7)</f>
        <v>38</v>
      </c>
      <c r="T7" s="0" t="str">
        <f aca="false">+SUBSTITUTE(M7,"_","!",R7)</f>
        <v>FTL||Supplier_1||Plant_1||FTL_PT-FR_N!2000</v>
      </c>
    </row>
    <row r="8" customFormat="false" ht="12.8" hidden="true" customHeight="false" outlineLevel="0" collapsed="false">
      <c r="A8" s="1" t="s">
        <v>25</v>
      </c>
      <c r="B8" s="1" t="s">
        <v>21</v>
      </c>
      <c r="C8" s="1" t="s">
        <v>30</v>
      </c>
      <c r="D8" s="1" t="n">
        <v>360</v>
      </c>
      <c r="E8" s="2" t="str">
        <f aca="false">+LEFT(RIGHT(M8,P8-N8+1),O8-N8)</f>
        <v>PT</v>
      </c>
      <c r="F8" s="2" t="str">
        <f aca="false">+RIGHT(LEFT(M8,S8-1),S8-O8-1)</f>
        <v>FR_N</v>
      </c>
      <c r="G8" s="2" t="n">
        <f aca="false">+D8*VLOOKUP(C8,commodities!A:H,2,0)</f>
        <v>47.999999988</v>
      </c>
      <c r="H8" s="2" t="n">
        <f aca="false">+$D8*VLOOKUP(C8,commodities!A:H,3,0)</f>
        <v>2.304</v>
      </c>
      <c r="I8" s="2" t="n">
        <f aca="false">+G8/K8</f>
        <v>47.999999988</v>
      </c>
      <c r="J8" s="2" t="n">
        <f aca="false">+H8/K8</f>
        <v>2.304</v>
      </c>
      <c r="K8" s="2" t="n">
        <f aca="false">+ROUNDUP(MAX(G8/12000,H8/51,1),0)</f>
        <v>1</v>
      </c>
      <c r="L8" s="2" t="n">
        <f aca="false">+RANDBETWEEN(1,5)</f>
        <v>3</v>
      </c>
      <c r="M8" s="2" t="str">
        <f aca="false">+VLOOKUP(A8&amp;B8,country_org_des!$A7:E$1048576,5,0)</f>
        <v>FTL||Supplier_1||Plant_1||FTL_PT-FR_N_2000</v>
      </c>
      <c r="N8" s="2" t="n">
        <f aca="false">+FIND("FTL",M8,2)+4</f>
        <v>31</v>
      </c>
      <c r="O8" s="0" t="n">
        <f aca="false">+FIND("-",M8)</f>
        <v>33</v>
      </c>
      <c r="P8" s="0" t="n">
        <f aca="false">+LEN(M8)</f>
        <v>42</v>
      </c>
      <c r="Q8" s="0" t="str">
        <f aca="false">+RIGHT(M8,P8-O8)</f>
        <v>FR_N_2000</v>
      </c>
      <c r="R8" s="0" t="n">
        <f aca="false">+LEN(M8)-LEN(SUBSTITUTE(M8,"_",""))</f>
        <v>5</v>
      </c>
      <c r="S8" s="0" t="n">
        <f aca="false">+FIND("!",T8)</f>
        <v>38</v>
      </c>
      <c r="T8" s="0" t="str">
        <f aca="false">+SUBSTITUTE(M8,"_","!",R8)</f>
        <v>FTL||Supplier_1||Plant_1||FTL_PT-FR_N!2000</v>
      </c>
    </row>
    <row r="9" customFormat="false" ht="12.8" hidden="true" customHeight="false" outlineLevel="0" collapsed="false">
      <c r="A9" s="1" t="s">
        <v>25</v>
      </c>
      <c r="B9" s="1" t="s">
        <v>21</v>
      </c>
      <c r="C9" s="1" t="s">
        <v>31</v>
      </c>
      <c r="D9" s="1" t="n">
        <v>720</v>
      </c>
      <c r="E9" s="2" t="str">
        <f aca="false">+LEFT(RIGHT(M9,P9-N9+1),O9-N9)</f>
        <v>PT</v>
      </c>
      <c r="F9" s="2" t="str">
        <f aca="false">+RIGHT(LEFT(M9,S9-1),S9-O9-1)</f>
        <v>FR_N</v>
      </c>
      <c r="G9" s="2" t="n">
        <f aca="false">+D9*VLOOKUP(C9,commodities!A:H,2,0)</f>
        <v>95.999999976</v>
      </c>
      <c r="H9" s="2" t="n">
        <f aca="false">+$D9*VLOOKUP(C9,commodities!A:H,3,0)</f>
        <v>4.608</v>
      </c>
      <c r="I9" s="2" t="n">
        <f aca="false">+G9/K9</f>
        <v>95.999999976</v>
      </c>
      <c r="J9" s="2" t="n">
        <f aca="false">+H9/K9</f>
        <v>4.608</v>
      </c>
      <c r="K9" s="2" t="n">
        <f aca="false">+ROUNDUP(MAX(G9/12000,H9/51,1),0)</f>
        <v>1</v>
      </c>
      <c r="L9" s="2" t="n">
        <f aca="false">+RANDBETWEEN(1,5)</f>
        <v>1</v>
      </c>
      <c r="M9" s="2" t="str">
        <f aca="false">+VLOOKUP(A9&amp;B9,country_org_des!$A8:E$1048576,5,0)</f>
        <v>FTL||Supplier_1||Plant_1||FTL_PT-FR_N_2000</v>
      </c>
      <c r="N9" s="2" t="n">
        <f aca="false">+FIND("FTL",M9,2)+4</f>
        <v>31</v>
      </c>
      <c r="O9" s="0" t="n">
        <f aca="false">+FIND("-",M9)</f>
        <v>33</v>
      </c>
      <c r="P9" s="0" t="n">
        <f aca="false">+LEN(M9)</f>
        <v>42</v>
      </c>
      <c r="Q9" s="0" t="str">
        <f aca="false">+RIGHT(M9,P9-O9)</f>
        <v>FR_N_2000</v>
      </c>
      <c r="R9" s="0" t="n">
        <f aca="false">+LEN(M9)-LEN(SUBSTITUTE(M9,"_",""))</f>
        <v>5</v>
      </c>
      <c r="S9" s="0" t="n">
        <f aca="false">+FIND("!",T9)</f>
        <v>38</v>
      </c>
      <c r="T9" s="0" t="str">
        <f aca="false">+SUBSTITUTE(M9,"_","!",R9)</f>
        <v>FTL||Supplier_1||Plant_1||FTL_PT-FR_N!2000</v>
      </c>
    </row>
    <row r="10" customFormat="false" ht="12.8" hidden="true" customHeight="false" outlineLevel="0" collapsed="false">
      <c r="A10" s="1" t="s">
        <v>25</v>
      </c>
      <c r="B10" s="1" t="s">
        <v>21</v>
      </c>
      <c r="C10" s="1" t="s">
        <v>32</v>
      </c>
      <c r="D10" s="1" t="n">
        <v>960</v>
      </c>
      <c r="E10" s="2" t="str">
        <f aca="false">+LEFT(RIGHT(M10,P10-N10+1),O10-N10)</f>
        <v>PT</v>
      </c>
      <c r="F10" s="2" t="str">
        <f aca="false">+RIGHT(LEFT(M10,S10-1),S10-O10-1)</f>
        <v>FR_N</v>
      </c>
      <c r="G10" s="2" t="n">
        <f aca="false">+D10*VLOOKUP(C10,commodities!A:H,2,0)</f>
        <v>63</v>
      </c>
      <c r="H10" s="2" t="n">
        <f aca="false">+$D10*VLOOKUP(C10,commodities!A:H,3,0)</f>
        <v>1.08</v>
      </c>
      <c r="I10" s="2" t="n">
        <f aca="false">+G10/K10</f>
        <v>63</v>
      </c>
      <c r="J10" s="2" t="n">
        <f aca="false">+H10/K10</f>
        <v>1.08</v>
      </c>
      <c r="K10" s="2" t="n">
        <f aca="false">+ROUNDUP(MAX(G10/12000,H10/51,1),0)</f>
        <v>1</v>
      </c>
      <c r="L10" s="2" t="n">
        <f aca="false">+RANDBETWEEN(1,5)</f>
        <v>4</v>
      </c>
      <c r="M10" s="2" t="str">
        <f aca="false">+VLOOKUP(A10&amp;B10,country_org_des!$A9:E$1048576,5,0)</f>
        <v>FTL||Supplier_1||Plant_1||FTL_PT-FR_N_2000</v>
      </c>
      <c r="N10" s="2" t="n">
        <f aca="false">+FIND("FTL",M10,2)+4</f>
        <v>31</v>
      </c>
      <c r="O10" s="0" t="n">
        <f aca="false">+FIND("-",M10)</f>
        <v>33</v>
      </c>
      <c r="P10" s="0" t="n">
        <f aca="false">+LEN(M10)</f>
        <v>42</v>
      </c>
      <c r="Q10" s="0" t="str">
        <f aca="false">+RIGHT(M10,P10-O10)</f>
        <v>FR_N_2000</v>
      </c>
      <c r="R10" s="0" t="n">
        <f aca="false">+LEN(M10)-LEN(SUBSTITUTE(M10,"_",""))</f>
        <v>5</v>
      </c>
      <c r="S10" s="0" t="n">
        <f aca="false">+FIND("!",T10)</f>
        <v>38</v>
      </c>
      <c r="T10" s="0" t="str">
        <f aca="false">+SUBSTITUTE(M10,"_","!",R10)</f>
        <v>FTL||Supplier_1||Plant_1||FTL_PT-FR_N!2000</v>
      </c>
    </row>
    <row r="11" customFormat="false" ht="12.8" hidden="true" customHeight="false" outlineLevel="0" collapsed="false">
      <c r="A11" s="1" t="s">
        <v>25</v>
      </c>
      <c r="B11" s="1" t="s">
        <v>21</v>
      </c>
      <c r="C11" s="1" t="s">
        <v>33</v>
      </c>
      <c r="D11" s="1" t="n">
        <v>960</v>
      </c>
      <c r="E11" s="2" t="str">
        <f aca="false">+LEFT(RIGHT(M11,P11-N11+1),O11-N11)</f>
        <v>PT</v>
      </c>
      <c r="F11" s="2" t="str">
        <f aca="false">+RIGHT(LEFT(M11,S11-1),S11-O11-1)</f>
        <v>FR_N</v>
      </c>
      <c r="G11" s="2" t="n">
        <f aca="false">+D11*VLOOKUP(C11,commodities!A:H,2,0)</f>
        <v>63</v>
      </c>
      <c r="H11" s="2" t="n">
        <f aca="false">+$D11*VLOOKUP(C11,commodities!A:H,3,0)</f>
        <v>1.08</v>
      </c>
      <c r="I11" s="2" t="n">
        <f aca="false">+G11/K11</f>
        <v>63</v>
      </c>
      <c r="J11" s="2" t="n">
        <f aca="false">+H11/K11</f>
        <v>1.08</v>
      </c>
      <c r="K11" s="2" t="n">
        <f aca="false">+ROUNDUP(MAX(G11/12000,H11/51,1),0)</f>
        <v>1</v>
      </c>
      <c r="L11" s="2" t="n">
        <f aca="false">+RANDBETWEEN(1,5)</f>
        <v>5</v>
      </c>
      <c r="M11" s="2" t="str">
        <f aca="false">+VLOOKUP(A11&amp;B11,country_org_des!$A10:E$1048576,5,0)</f>
        <v>FTL||Supplier_1||Plant_1||FTL_PT-FR_N_2000</v>
      </c>
      <c r="N11" s="2" t="n">
        <f aca="false">+FIND("FTL",M11,2)+4</f>
        <v>31</v>
      </c>
      <c r="O11" s="0" t="n">
        <f aca="false">+FIND("-",M11)</f>
        <v>33</v>
      </c>
      <c r="P11" s="0" t="n">
        <f aca="false">+LEN(M11)</f>
        <v>42</v>
      </c>
      <c r="Q11" s="0" t="str">
        <f aca="false">+RIGHT(M11,P11-O11)</f>
        <v>FR_N_2000</v>
      </c>
      <c r="R11" s="0" t="n">
        <f aca="false">+LEN(M11)-LEN(SUBSTITUTE(M11,"_",""))</f>
        <v>5</v>
      </c>
      <c r="S11" s="0" t="n">
        <f aca="false">+FIND("!",T11)</f>
        <v>38</v>
      </c>
      <c r="T11" s="0" t="str">
        <f aca="false">+SUBSTITUTE(M11,"_","!",R11)</f>
        <v>FTL||Supplier_1||Plant_1||FTL_PT-FR_N!2000</v>
      </c>
    </row>
    <row r="12" customFormat="false" ht="12.8" hidden="true" customHeight="false" outlineLevel="0" collapsed="false">
      <c r="A12" s="1" t="s">
        <v>25</v>
      </c>
      <c r="B12" s="1" t="s">
        <v>21</v>
      </c>
      <c r="C12" s="1" t="s">
        <v>34</v>
      </c>
      <c r="D12" s="1" t="n">
        <v>3150</v>
      </c>
      <c r="E12" s="2" t="str">
        <f aca="false">+LEFT(RIGHT(M12,P12-N12+1),O12-N12)</f>
        <v>PT</v>
      </c>
      <c r="F12" s="2" t="str">
        <f aca="false">+RIGHT(LEFT(M12,S12-1),S12-O12-1)</f>
        <v>FR_N</v>
      </c>
      <c r="G12" s="2" t="n">
        <f aca="false">+D12*VLOOKUP(C12,commodities!A:H,2,0)</f>
        <v>267.00000012</v>
      </c>
      <c r="H12" s="2" t="n">
        <f aca="false">+$D12*VLOOKUP(C12,commodities!A:H,3,0)</f>
        <v>1.079999865</v>
      </c>
      <c r="I12" s="2" t="n">
        <f aca="false">+G12/K12</f>
        <v>267.00000012</v>
      </c>
      <c r="J12" s="2" t="n">
        <f aca="false">+H12/K12</f>
        <v>1.079999865</v>
      </c>
      <c r="K12" s="2" t="n">
        <f aca="false">+ROUNDUP(MAX(G12/12000,H12/51,1),0)</f>
        <v>1</v>
      </c>
      <c r="L12" s="2" t="n">
        <f aca="false">+RANDBETWEEN(1,5)</f>
        <v>5</v>
      </c>
      <c r="M12" s="2" t="str">
        <f aca="false">+VLOOKUP(A12&amp;B12,country_org_des!$A11:E$1048576,5,0)</f>
        <v>FTL||Supplier_1||Plant_1||FTL_PT-FR_N_2000</v>
      </c>
      <c r="N12" s="2" t="n">
        <f aca="false">+FIND("FTL",M12,2)+4</f>
        <v>31</v>
      </c>
      <c r="O12" s="0" t="n">
        <f aca="false">+FIND("-",M12)</f>
        <v>33</v>
      </c>
      <c r="P12" s="0" t="n">
        <f aca="false">+LEN(M12)</f>
        <v>42</v>
      </c>
      <c r="Q12" s="0" t="str">
        <f aca="false">+RIGHT(M12,P12-O12)</f>
        <v>FR_N_2000</v>
      </c>
      <c r="R12" s="0" t="n">
        <f aca="false">+LEN(M12)-LEN(SUBSTITUTE(M12,"_",""))</f>
        <v>5</v>
      </c>
      <c r="S12" s="0" t="n">
        <f aca="false">+FIND("!",T12)</f>
        <v>38</v>
      </c>
      <c r="T12" s="0" t="str">
        <f aca="false">+SUBSTITUTE(M12,"_","!",R12)</f>
        <v>FTL||Supplier_1||Plant_1||FTL_PT-FR_N!2000</v>
      </c>
    </row>
    <row r="13" customFormat="false" ht="12.8" hidden="true" customHeight="false" outlineLevel="0" collapsed="false">
      <c r="A13" s="1" t="s">
        <v>25</v>
      </c>
      <c r="B13" s="1" t="s">
        <v>21</v>
      </c>
      <c r="C13" s="1" t="s">
        <v>35</v>
      </c>
      <c r="D13" s="1" t="n">
        <v>5600</v>
      </c>
      <c r="E13" s="2" t="str">
        <f aca="false">+LEFT(RIGHT(M13,P13-N13+1),O13-N13)</f>
        <v>PT</v>
      </c>
      <c r="F13" s="2" t="str">
        <f aca="false">+RIGHT(LEFT(M13,S13-1),S13-O13-1)</f>
        <v>FR_N</v>
      </c>
      <c r="G13" s="2" t="n">
        <f aca="false">+D13*VLOOKUP(C13,commodities!A:H,2,0)</f>
        <v>487.99999976</v>
      </c>
      <c r="H13" s="2" t="n">
        <f aca="false">+$D13*VLOOKUP(C13,commodities!A:H,3,0)</f>
        <v>1.91999976</v>
      </c>
      <c r="I13" s="2" t="n">
        <f aca="false">+G13/K13</f>
        <v>487.99999976</v>
      </c>
      <c r="J13" s="2" t="n">
        <f aca="false">+H13/K13</f>
        <v>1.91999976</v>
      </c>
      <c r="K13" s="2" t="n">
        <f aca="false">+ROUNDUP(MAX(G13/12000,H13/51,1),0)</f>
        <v>1</v>
      </c>
      <c r="L13" s="2" t="n">
        <f aca="false">+RANDBETWEEN(1,5)</f>
        <v>4</v>
      </c>
      <c r="M13" s="2" t="str">
        <f aca="false">+VLOOKUP(A13&amp;B13,country_org_des!$A12:E$1048576,5,0)</f>
        <v>FTL||Supplier_1||Plant_1||FTL_PT-FR_N_2000</v>
      </c>
      <c r="N13" s="2" t="n">
        <f aca="false">+FIND("FTL",M13,2)+4</f>
        <v>31</v>
      </c>
      <c r="O13" s="0" t="n">
        <f aca="false">+FIND("-",M13)</f>
        <v>33</v>
      </c>
      <c r="P13" s="0" t="n">
        <f aca="false">+LEN(M13)</f>
        <v>42</v>
      </c>
      <c r="Q13" s="0" t="str">
        <f aca="false">+RIGHT(M13,P13-O13)</f>
        <v>FR_N_2000</v>
      </c>
      <c r="R13" s="0" t="n">
        <f aca="false">+LEN(M13)-LEN(SUBSTITUTE(M13,"_",""))</f>
        <v>5</v>
      </c>
      <c r="S13" s="0" t="n">
        <f aca="false">+FIND("!",T13)</f>
        <v>38</v>
      </c>
      <c r="T13" s="0" t="str">
        <f aca="false">+SUBSTITUTE(M13,"_","!",R13)</f>
        <v>FTL||Supplier_1||Plant_1||FTL_PT-FR_N!2000</v>
      </c>
    </row>
    <row r="14" customFormat="false" ht="12.8" hidden="true" customHeight="false" outlineLevel="0" collapsed="false">
      <c r="A14" s="1" t="s">
        <v>25</v>
      </c>
      <c r="B14" s="1" t="s">
        <v>21</v>
      </c>
      <c r="C14" s="1" t="s">
        <v>36</v>
      </c>
      <c r="D14" s="1" t="n">
        <v>5600</v>
      </c>
      <c r="E14" s="2" t="str">
        <f aca="false">+LEFT(RIGHT(M14,P14-N14+1),O14-N14)</f>
        <v>PT</v>
      </c>
      <c r="F14" s="2" t="str">
        <f aca="false">+RIGHT(LEFT(M14,S14-1),S14-O14-1)</f>
        <v>FR_N</v>
      </c>
      <c r="G14" s="2" t="n">
        <f aca="false">+D14*VLOOKUP(C14,commodities!A:H,2,0)</f>
        <v>487.99999976</v>
      </c>
      <c r="H14" s="2" t="n">
        <f aca="false">+$D14*VLOOKUP(C14,commodities!A:H,3,0)</f>
        <v>1.91999976</v>
      </c>
      <c r="I14" s="2" t="n">
        <f aca="false">+G14/K14</f>
        <v>487.99999976</v>
      </c>
      <c r="J14" s="2" t="n">
        <f aca="false">+H14/K14</f>
        <v>1.91999976</v>
      </c>
      <c r="K14" s="2" t="n">
        <f aca="false">+ROUNDUP(MAX(G14/12000,H14/51,1),0)</f>
        <v>1</v>
      </c>
      <c r="L14" s="2" t="n">
        <f aca="false">+RANDBETWEEN(1,5)</f>
        <v>4</v>
      </c>
      <c r="M14" s="2" t="str">
        <f aca="false">+VLOOKUP(A14&amp;B14,country_org_des!$A13:E$1048576,5,0)</f>
        <v>FTL||Supplier_1||Plant_1||FTL_PT-FR_N_2000</v>
      </c>
      <c r="N14" s="2" t="n">
        <f aca="false">+FIND("FTL",M14,2)+4</f>
        <v>31</v>
      </c>
      <c r="O14" s="0" t="n">
        <f aca="false">+FIND("-",M14)</f>
        <v>33</v>
      </c>
      <c r="P14" s="0" t="n">
        <f aca="false">+LEN(M14)</f>
        <v>42</v>
      </c>
      <c r="Q14" s="0" t="str">
        <f aca="false">+RIGHT(M14,P14-O14)</f>
        <v>FR_N_2000</v>
      </c>
      <c r="R14" s="0" t="n">
        <f aca="false">+LEN(M14)-LEN(SUBSTITUTE(M14,"_",""))</f>
        <v>5</v>
      </c>
      <c r="S14" s="0" t="n">
        <f aca="false">+FIND("!",T14)</f>
        <v>38</v>
      </c>
      <c r="T14" s="0" t="str">
        <f aca="false">+SUBSTITUTE(M14,"_","!",R14)</f>
        <v>FTL||Supplier_1||Plant_1||FTL_PT-FR_N!2000</v>
      </c>
    </row>
    <row r="15" customFormat="false" ht="12.8" hidden="true" customHeight="false" outlineLevel="0" collapsed="false">
      <c r="A15" s="1" t="s">
        <v>25</v>
      </c>
      <c r="B15" s="1" t="s">
        <v>21</v>
      </c>
      <c r="C15" s="1" t="s">
        <v>37</v>
      </c>
      <c r="D15" s="1" t="n">
        <v>2880</v>
      </c>
      <c r="E15" s="2" t="str">
        <f aca="false">+LEFT(RIGHT(M15,P15-N15+1),O15-N15)</f>
        <v>PT</v>
      </c>
      <c r="F15" s="2" t="str">
        <f aca="false">+RIGHT(LEFT(M15,S15-1),S15-O15-1)</f>
        <v>FR_N</v>
      </c>
      <c r="G15" s="2" t="n">
        <f aca="false">+D15*VLOOKUP(C15,commodities!A:H,2,0)</f>
        <v>189</v>
      </c>
      <c r="H15" s="2" t="n">
        <f aca="false">+$D15*VLOOKUP(C15,commodities!A:H,3,0)</f>
        <v>3.24</v>
      </c>
      <c r="I15" s="2" t="n">
        <f aca="false">+G15/K15</f>
        <v>189</v>
      </c>
      <c r="J15" s="2" t="n">
        <f aca="false">+H15/K15</f>
        <v>3.24</v>
      </c>
      <c r="K15" s="2" t="n">
        <f aca="false">+ROUNDUP(MAX(G15/12000,H15/51,1),0)</f>
        <v>1</v>
      </c>
      <c r="L15" s="2" t="n">
        <f aca="false">+RANDBETWEEN(1,5)</f>
        <v>5</v>
      </c>
      <c r="M15" s="2" t="str">
        <f aca="false">+VLOOKUP(A15&amp;B15,country_org_des!$A14:E$1048576,5,0)</f>
        <v>FTL||Supplier_1||Plant_1||FTL_PT-FR_N_2000</v>
      </c>
      <c r="N15" s="2" t="n">
        <f aca="false">+FIND("FTL",M15,2)+4</f>
        <v>31</v>
      </c>
      <c r="O15" s="0" t="n">
        <f aca="false">+FIND("-",M15)</f>
        <v>33</v>
      </c>
      <c r="P15" s="0" t="n">
        <f aca="false">+LEN(M15)</f>
        <v>42</v>
      </c>
      <c r="Q15" s="0" t="str">
        <f aca="false">+RIGHT(M15,P15-O15)</f>
        <v>FR_N_2000</v>
      </c>
      <c r="R15" s="0" t="n">
        <f aca="false">+LEN(M15)-LEN(SUBSTITUTE(M15,"_",""))</f>
        <v>5</v>
      </c>
      <c r="S15" s="0" t="n">
        <f aca="false">+FIND("!",T15)</f>
        <v>38</v>
      </c>
      <c r="T15" s="0" t="str">
        <f aca="false">+SUBSTITUTE(M15,"_","!",R15)</f>
        <v>FTL||Supplier_1||Plant_1||FTL_PT-FR_N!2000</v>
      </c>
    </row>
    <row r="16" customFormat="false" ht="12.8" hidden="true" customHeight="false" outlineLevel="0" collapsed="false">
      <c r="A16" s="1" t="s">
        <v>25</v>
      </c>
      <c r="B16" s="1" t="s">
        <v>21</v>
      </c>
      <c r="C16" s="1" t="s">
        <v>38</v>
      </c>
      <c r="D16" s="1" t="n">
        <v>540</v>
      </c>
      <c r="E16" s="2" t="str">
        <f aca="false">+LEFT(RIGHT(M16,P16-N16+1),O16-N16)</f>
        <v>PT</v>
      </c>
      <c r="F16" s="2" t="str">
        <f aca="false">+RIGHT(LEFT(M16,S16-1),S16-O16-1)</f>
        <v>FR_N</v>
      </c>
      <c r="G16" s="2" t="n">
        <f aca="false">+D16*VLOOKUP(C16,commodities!A:H,2,0)</f>
        <v>71.999999982</v>
      </c>
      <c r="H16" s="2" t="n">
        <f aca="false">+$D16*VLOOKUP(C16,commodities!A:H,3,0)</f>
        <v>3.456</v>
      </c>
      <c r="I16" s="2" t="n">
        <f aca="false">+G16/K16</f>
        <v>71.999999982</v>
      </c>
      <c r="J16" s="2" t="n">
        <f aca="false">+H16/K16</f>
        <v>3.456</v>
      </c>
      <c r="K16" s="2" t="n">
        <f aca="false">+ROUNDUP(MAX(G16/12000,H16/51,1),0)</f>
        <v>1</v>
      </c>
      <c r="L16" s="2" t="n">
        <f aca="false">+RANDBETWEEN(1,5)</f>
        <v>1</v>
      </c>
      <c r="M16" s="2" t="str">
        <f aca="false">+VLOOKUP(A16&amp;B16,country_org_des!$A15:E$1048576,5,0)</f>
        <v>FTL||Supplier_1||Plant_1||FTL_PT-FR_N_2000</v>
      </c>
      <c r="N16" s="2" t="n">
        <f aca="false">+FIND("FTL",M16,2)+4</f>
        <v>31</v>
      </c>
      <c r="O16" s="0" t="n">
        <f aca="false">+FIND("-",M16)</f>
        <v>33</v>
      </c>
      <c r="P16" s="0" t="n">
        <f aca="false">+LEN(M16)</f>
        <v>42</v>
      </c>
      <c r="Q16" s="0" t="str">
        <f aca="false">+RIGHT(M16,P16-O16)</f>
        <v>FR_N_2000</v>
      </c>
      <c r="R16" s="0" t="n">
        <f aca="false">+LEN(M16)-LEN(SUBSTITUTE(M16,"_",""))</f>
        <v>5</v>
      </c>
      <c r="S16" s="0" t="n">
        <f aca="false">+FIND("!",T16)</f>
        <v>38</v>
      </c>
      <c r="T16" s="0" t="str">
        <f aca="false">+SUBSTITUTE(M16,"_","!",R16)</f>
        <v>FTL||Supplier_1||Plant_1||FTL_PT-FR_N!2000</v>
      </c>
    </row>
    <row r="17" customFormat="false" ht="12.8" hidden="true" customHeight="false" outlineLevel="0" collapsed="false">
      <c r="A17" s="1" t="s">
        <v>25</v>
      </c>
      <c r="B17" s="1" t="s">
        <v>21</v>
      </c>
      <c r="C17" s="1" t="s">
        <v>39</v>
      </c>
      <c r="D17" s="1" t="n">
        <v>1920</v>
      </c>
      <c r="E17" s="2" t="str">
        <f aca="false">+LEFT(RIGHT(M17,P17-N17+1),O17-N17)</f>
        <v>PT</v>
      </c>
      <c r="F17" s="2" t="str">
        <f aca="false">+RIGHT(LEFT(M17,S17-1),S17-O17-1)</f>
        <v>FR_N</v>
      </c>
      <c r="G17" s="2" t="n">
        <f aca="false">+D17*VLOOKUP(C17,commodities!A:H,2,0)</f>
        <v>126</v>
      </c>
      <c r="H17" s="2" t="n">
        <f aca="false">+$D17*VLOOKUP(C17,commodities!A:H,3,0)</f>
        <v>2.16</v>
      </c>
      <c r="I17" s="2" t="n">
        <f aca="false">+G17/K17</f>
        <v>126</v>
      </c>
      <c r="J17" s="2" t="n">
        <f aca="false">+H17/K17</f>
        <v>2.16</v>
      </c>
      <c r="K17" s="2" t="n">
        <f aca="false">+ROUNDUP(MAX(G17/12000,H17/51,1),0)</f>
        <v>1</v>
      </c>
      <c r="L17" s="2" t="n">
        <f aca="false">+RANDBETWEEN(1,5)</f>
        <v>4</v>
      </c>
      <c r="M17" s="2" t="str">
        <f aca="false">+VLOOKUP(A17&amp;B17,country_org_des!$A16:E$1048576,5,0)</f>
        <v>FTL||Supplier_1||Plant_1||FTL_PT-FR_N_2000</v>
      </c>
      <c r="N17" s="2" t="n">
        <f aca="false">+FIND("FTL",M17,2)+4</f>
        <v>31</v>
      </c>
      <c r="O17" s="0" t="n">
        <f aca="false">+FIND("-",M17)</f>
        <v>33</v>
      </c>
      <c r="P17" s="0" t="n">
        <f aca="false">+LEN(M17)</f>
        <v>42</v>
      </c>
      <c r="Q17" s="0" t="str">
        <f aca="false">+RIGHT(M17,P17-O17)</f>
        <v>FR_N_2000</v>
      </c>
      <c r="R17" s="0" t="n">
        <f aca="false">+LEN(M17)-LEN(SUBSTITUTE(M17,"_",""))</f>
        <v>5</v>
      </c>
      <c r="S17" s="0" t="n">
        <f aca="false">+FIND("!",T17)</f>
        <v>38</v>
      </c>
      <c r="T17" s="0" t="str">
        <f aca="false">+SUBSTITUTE(M17,"_","!",R17)</f>
        <v>FTL||Supplier_1||Plant_1||FTL_PT-FR_N!2000</v>
      </c>
    </row>
    <row r="18" customFormat="false" ht="12.8" hidden="true" customHeight="false" outlineLevel="0" collapsed="false">
      <c r="A18" s="1" t="s">
        <v>25</v>
      </c>
      <c r="B18" s="1" t="s">
        <v>21</v>
      </c>
      <c r="C18" s="1" t="s">
        <v>40</v>
      </c>
      <c r="D18" s="1" t="n">
        <v>720</v>
      </c>
      <c r="E18" s="2" t="str">
        <f aca="false">+LEFT(RIGHT(M18,P18-N18+1),O18-N18)</f>
        <v>PT</v>
      </c>
      <c r="F18" s="2" t="str">
        <f aca="false">+RIGHT(LEFT(M18,S18-1),S18-O18-1)</f>
        <v>FR_N</v>
      </c>
      <c r="G18" s="2" t="n">
        <f aca="false">+D18*VLOOKUP(C18,commodities!A:H,2,0)</f>
        <v>95.999999976</v>
      </c>
      <c r="H18" s="2" t="n">
        <f aca="false">+$D18*VLOOKUP(C18,commodities!A:H,3,0)</f>
        <v>4.608</v>
      </c>
      <c r="I18" s="2" t="n">
        <f aca="false">+G18/K18</f>
        <v>95.999999976</v>
      </c>
      <c r="J18" s="2" t="n">
        <f aca="false">+H18/K18</f>
        <v>4.608</v>
      </c>
      <c r="K18" s="2" t="n">
        <f aca="false">+ROUNDUP(MAX(G18/12000,H18/51,1),0)</f>
        <v>1</v>
      </c>
      <c r="L18" s="2" t="n">
        <f aca="false">+RANDBETWEEN(1,5)</f>
        <v>5</v>
      </c>
      <c r="M18" s="2" t="str">
        <f aca="false">+VLOOKUP(A18&amp;B18,country_org_des!$A17:E$1048576,5,0)</f>
        <v>FTL||Supplier_1||Plant_1||FTL_PT-FR_N_2000</v>
      </c>
      <c r="N18" s="2" t="n">
        <f aca="false">+FIND("FTL",M18,2)+4</f>
        <v>31</v>
      </c>
      <c r="O18" s="0" t="n">
        <f aca="false">+FIND("-",M18)</f>
        <v>33</v>
      </c>
      <c r="P18" s="0" t="n">
        <f aca="false">+LEN(M18)</f>
        <v>42</v>
      </c>
      <c r="Q18" s="0" t="str">
        <f aca="false">+RIGHT(M18,P18-O18)</f>
        <v>FR_N_2000</v>
      </c>
      <c r="R18" s="0" t="n">
        <f aca="false">+LEN(M18)-LEN(SUBSTITUTE(M18,"_",""))</f>
        <v>5</v>
      </c>
      <c r="S18" s="0" t="n">
        <f aca="false">+FIND("!",T18)</f>
        <v>38</v>
      </c>
      <c r="T18" s="0" t="str">
        <f aca="false">+SUBSTITUTE(M18,"_","!",R18)</f>
        <v>FTL||Supplier_1||Plant_1||FTL_PT-FR_N!2000</v>
      </c>
    </row>
    <row r="19" customFormat="false" ht="12.8" hidden="true" customHeight="false" outlineLevel="0" collapsed="false">
      <c r="A19" s="1" t="s">
        <v>25</v>
      </c>
      <c r="B19" s="1" t="s">
        <v>21</v>
      </c>
      <c r="C19" s="1" t="s">
        <v>41</v>
      </c>
      <c r="D19" s="1" t="n">
        <v>1080</v>
      </c>
      <c r="E19" s="2" t="str">
        <f aca="false">+LEFT(RIGHT(M19,P19-N19+1),O19-N19)</f>
        <v>PT</v>
      </c>
      <c r="F19" s="2" t="str">
        <f aca="false">+RIGHT(LEFT(M19,S19-1),S19-O19-1)</f>
        <v>FR_N</v>
      </c>
      <c r="G19" s="2" t="n">
        <f aca="false">+D19*VLOOKUP(C19,commodities!A:H,2,0)</f>
        <v>143.999999964</v>
      </c>
      <c r="H19" s="2" t="n">
        <f aca="false">+$D19*VLOOKUP(C19,commodities!A:H,3,0)</f>
        <v>6.912</v>
      </c>
      <c r="I19" s="2" t="n">
        <f aca="false">+G19/K19</f>
        <v>143.999999964</v>
      </c>
      <c r="J19" s="2" t="n">
        <f aca="false">+H19/K19</f>
        <v>6.912</v>
      </c>
      <c r="K19" s="2" t="n">
        <f aca="false">+ROUNDUP(MAX(G19/12000,H19/51,1),0)</f>
        <v>1</v>
      </c>
      <c r="L19" s="2" t="n">
        <f aca="false">+RANDBETWEEN(1,5)</f>
        <v>4</v>
      </c>
      <c r="M19" s="2" t="str">
        <f aca="false">+VLOOKUP(A19&amp;B19,country_org_des!$A18:E$1048576,5,0)</f>
        <v>FTL||Supplier_1||Plant_1||FTL_PT-FR_N_2000</v>
      </c>
      <c r="N19" s="2" t="n">
        <f aca="false">+FIND("FTL",M19,2)+4</f>
        <v>31</v>
      </c>
      <c r="O19" s="0" t="n">
        <f aca="false">+FIND("-",M19)</f>
        <v>33</v>
      </c>
      <c r="P19" s="0" t="n">
        <f aca="false">+LEN(M19)</f>
        <v>42</v>
      </c>
      <c r="Q19" s="0" t="str">
        <f aca="false">+RIGHT(M19,P19-O19)</f>
        <v>FR_N_2000</v>
      </c>
      <c r="R19" s="0" t="n">
        <f aca="false">+LEN(M19)-LEN(SUBSTITUTE(M19,"_",""))</f>
        <v>5</v>
      </c>
      <c r="S19" s="0" t="n">
        <f aca="false">+FIND("!",T19)</f>
        <v>38</v>
      </c>
      <c r="T19" s="0" t="str">
        <f aca="false">+SUBSTITUTE(M19,"_","!",R19)</f>
        <v>FTL||Supplier_1||Plant_1||FTL_PT-FR_N!2000</v>
      </c>
    </row>
    <row r="20" customFormat="false" ht="12.8" hidden="true" customHeight="false" outlineLevel="0" collapsed="false">
      <c r="A20" s="1" t="s">
        <v>25</v>
      </c>
      <c r="B20" s="1" t="s">
        <v>21</v>
      </c>
      <c r="C20" s="1" t="s">
        <v>42</v>
      </c>
      <c r="D20" s="1" t="n">
        <v>1080</v>
      </c>
      <c r="E20" s="2" t="str">
        <f aca="false">+LEFT(RIGHT(M20,P20-N20+1),O20-N20)</f>
        <v>PT</v>
      </c>
      <c r="F20" s="2" t="str">
        <f aca="false">+RIGHT(LEFT(M20,S20-1),S20-O20-1)</f>
        <v>FR_N</v>
      </c>
      <c r="G20" s="2" t="n">
        <f aca="false">+D20*VLOOKUP(C20,commodities!A:H,2,0)</f>
        <v>143.999999964</v>
      </c>
      <c r="H20" s="2" t="n">
        <f aca="false">+$D20*VLOOKUP(C20,commodities!A:H,3,0)</f>
        <v>6.912</v>
      </c>
      <c r="I20" s="2" t="n">
        <f aca="false">+G20/K20</f>
        <v>143.999999964</v>
      </c>
      <c r="J20" s="2" t="n">
        <f aca="false">+H20/K20</f>
        <v>6.912</v>
      </c>
      <c r="K20" s="2" t="n">
        <f aca="false">+ROUNDUP(MAX(G20/12000,H20/51,1),0)</f>
        <v>1</v>
      </c>
      <c r="L20" s="2" t="n">
        <f aca="false">+RANDBETWEEN(1,5)</f>
        <v>4</v>
      </c>
      <c r="M20" s="2" t="str">
        <f aca="false">+VLOOKUP(A20&amp;B20,country_org_des!$A19:E$1048576,5,0)</f>
        <v>FTL||Supplier_1||Plant_1||FTL_PT-FR_N_2000</v>
      </c>
      <c r="N20" s="2" t="n">
        <f aca="false">+FIND("FTL",M20,2)+4</f>
        <v>31</v>
      </c>
      <c r="O20" s="0" t="n">
        <f aca="false">+FIND("-",M20)</f>
        <v>33</v>
      </c>
      <c r="P20" s="0" t="n">
        <f aca="false">+LEN(M20)</f>
        <v>42</v>
      </c>
      <c r="Q20" s="0" t="str">
        <f aca="false">+RIGHT(M20,P20-O20)</f>
        <v>FR_N_2000</v>
      </c>
      <c r="R20" s="0" t="n">
        <f aca="false">+LEN(M20)-LEN(SUBSTITUTE(M20,"_",""))</f>
        <v>5</v>
      </c>
      <c r="S20" s="0" t="n">
        <f aca="false">+FIND("!",T20)</f>
        <v>38</v>
      </c>
      <c r="T20" s="0" t="str">
        <f aca="false">+SUBSTITUTE(M20,"_","!",R20)</f>
        <v>FTL||Supplier_1||Plant_1||FTL_PT-FR_N!2000</v>
      </c>
    </row>
    <row r="21" customFormat="false" ht="12.8" hidden="true" customHeight="false" outlineLevel="0" collapsed="false">
      <c r="A21" s="1" t="s">
        <v>43</v>
      </c>
      <c r="B21" s="1" t="s">
        <v>21</v>
      </c>
      <c r="C21" s="1" t="s">
        <v>44</v>
      </c>
      <c r="D21" s="1" t="n">
        <v>20</v>
      </c>
      <c r="E21" s="2" t="str">
        <f aca="false">+LEFT(RIGHT(M21,P21-N21+1),O21-N21)</f>
        <v>FR_N</v>
      </c>
      <c r="F21" s="2" t="str">
        <f aca="false">+RIGHT(LEFT(M21,S21-1),S21-O21-1)</f>
        <v>FR_N</v>
      </c>
      <c r="G21" s="2" t="n">
        <f aca="false">+D21*VLOOKUP(C21,commodities!A:H,2,0)</f>
        <v>740</v>
      </c>
      <c r="H21" s="2" t="n">
        <f aca="false">+$D21*VLOOKUP(C21,commodities!A:H,3,0)</f>
        <v>5.292</v>
      </c>
      <c r="I21" s="2" t="n">
        <f aca="false">+G21/K21</f>
        <v>740</v>
      </c>
      <c r="J21" s="2" t="n">
        <f aca="false">+H21/K21</f>
        <v>5.292</v>
      </c>
      <c r="K21" s="2" t="n">
        <f aca="false">+ROUNDUP(MAX(G21/12000,H21/51,1),0)</f>
        <v>1</v>
      </c>
      <c r="L21" s="2" t="n">
        <f aca="false">+RANDBETWEEN(1,5)</f>
        <v>1</v>
      </c>
      <c r="M21" s="2" t="str">
        <f aca="false">+VLOOKUP(A21&amp;B21,country_org_des!$A20:E$1048576,5,0)</f>
        <v>FTL||Supplier_17||Plant_1||FTL_FR_N-FR_N_500</v>
      </c>
      <c r="N21" s="2" t="n">
        <f aca="false">+FIND("FTL",M21,2)+4</f>
        <v>32</v>
      </c>
      <c r="O21" s="0" t="n">
        <f aca="false">+FIND("-",M21)</f>
        <v>36</v>
      </c>
      <c r="P21" s="0" t="n">
        <f aca="false">+LEN(M21)</f>
        <v>44</v>
      </c>
      <c r="Q21" s="0" t="str">
        <f aca="false">+RIGHT(M21,P21-O21)</f>
        <v>FR_N_500</v>
      </c>
      <c r="R21" s="0" t="n">
        <f aca="false">+LEN(M21)-LEN(SUBSTITUTE(M21,"_",""))</f>
        <v>6</v>
      </c>
      <c r="S21" s="0" t="n">
        <f aca="false">+FIND("!",T21)</f>
        <v>41</v>
      </c>
      <c r="T21" s="0" t="str">
        <f aca="false">+SUBSTITUTE(M21,"_","!",R21)</f>
        <v>FTL||Supplier_17||Plant_1||FTL_FR_N-FR_N!500</v>
      </c>
    </row>
    <row r="22" customFormat="false" ht="12.8" hidden="true" customHeight="false" outlineLevel="0" collapsed="false">
      <c r="A22" s="1" t="s">
        <v>43</v>
      </c>
      <c r="B22" s="1" t="s">
        <v>21</v>
      </c>
      <c r="C22" s="1" t="s">
        <v>45</v>
      </c>
      <c r="D22" s="1" t="n">
        <v>350</v>
      </c>
      <c r="E22" s="2" t="str">
        <f aca="false">+LEFT(RIGHT(M22,P22-N22+1),O22-N22)</f>
        <v>FR_N</v>
      </c>
      <c r="F22" s="2" t="str">
        <f aca="false">+RIGHT(LEFT(M22,S22-1),S22-O22-1)</f>
        <v>FR_N</v>
      </c>
      <c r="G22" s="2" t="n">
        <f aca="false">+D22*VLOOKUP(C22,commodities!A:H,2,0)</f>
        <v>12950</v>
      </c>
      <c r="H22" s="2" t="n">
        <f aca="false">+$D22*VLOOKUP(C22,commodities!A:H,3,0)</f>
        <v>92.61</v>
      </c>
      <c r="I22" s="2" t="n">
        <f aca="false">+G22/K22</f>
        <v>6475</v>
      </c>
      <c r="J22" s="2" t="n">
        <f aca="false">+H22/K22</f>
        <v>46.305</v>
      </c>
      <c r="K22" s="2" t="n">
        <f aca="false">+ROUNDUP(MAX(G22/12000,H22/51,1),0)</f>
        <v>2</v>
      </c>
      <c r="L22" s="2" t="n">
        <f aca="false">+RANDBETWEEN(1,5)</f>
        <v>5</v>
      </c>
      <c r="M22" s="2" t="str">
        <f aca="false">+VLOOKUP(A22&amp;B22,country_org_des!$A21:E$1048576,5,0)</f>
        <v>FTL||Supplier_17||Plant_1||FTL_FR_N-FR_N_500</v>
      </c>
      <c r="N22" s="2" t="n">
        <f aca="false">+FIND("FTL",M22,2)+4</f>
        <v>32</v>
      </c>
      <c r="O22" s="0" t="n">
        <f aca="false">+FIND("-",M22)</f>
        <v>36</v>
      </c>
      <c r="P22" s="0" t="n">
        <f aca="false">+LEN(M22)</f>
        <v>44</v>
      </c>
      <c r="Q22" s="0" t="str">
        <f aca="false">+RIGHT(M22,P22-O22)</f>
        <v>FR_N_500</v>
      </c>
      <c r="R22" s="0" t="n">
        <f aca="false">+LEN(M22)-LEN(SUBSTITUTE(M22,"_",""))</f>
        <v>6</v>
      </c>
      <c r="S22" s="0" t="n">
        <f aca="false">+FIND("!",T22)</f>
        <v>41</v>
      </c>
      <c r="T22" s="0" t="str">
        <f aca="false">+SUBSTITUTE(M22,"_","!",R22)</f>
        <v>FTL||Supplier_17||Plant_1||FTL_FR_N-FR_N!500</v>
      </c>
    </row>
    <row r="23" customFormat="false" ht="12.8" hidden="true" customHeight="false" outlineLevel="0" collapsed="false">
      <c r="A23" s="1" t="s">
        <v>43</v>
      </c>
      <c r="B23" s="1" t="s">
        <v>21</v>
      </c>
      <c r="C23" s="1" t="s">
        <v>46</v>
      </c>
      <c r="D23" s="1" t="n">
        <v>480</v>
      </c>
      <c r="E23" s="2" t="str">
        <f aca="false">+LEFT(RIGHT(M23,P23-N23+1),O23-N23)</f>
        <v>FR_N</v>
      </c>
      <c r="F23" s="2" t="str">
        <f aca="false">+RIGHT(LEFT(M23,S23-1),S23-O23-1)</f>
        <v>FR_N</v>
      </c>
      <c r="G23" s="2" t="n">
        <f aca="false">+D23*VLOOKUP(C23,commodities!A:H,2,0)</f>
        <v>17760</v>
      </c>
      <c r="H23" s="2" t="n">
        <f aca="false">+$D23*VLOOKUP(C23,commodities!A:H,3,0)</f>
        <v>127.008</v>
      </c>
      <c r="I23" s="2" t="n">
        <f aca="false">+G23/K23</f>
        <v>5920</v>
      </c>
      <c r="J23" s="2" t="n">
        <f aca="false">+H23/K23</f>
        <v>42.336</v>
      </c>
      <c r="K23" s="2" t="n">
        <f aca="false">+ROUNDUP(MAX(G23/12000,H23/51,1),0)</f>
        <v>3</v>
      </c>
      <c r="L23" s="2" t="n">
        <f aca="false">+RANDBETWEEN(1,5)</f>
        <v>3</v>
      </c>
      <c r="M23" s="2" t="str">
        <f aca="false">+VLOOKUP(A23&amp;B23,country_org_des!$A22:E$1048576,5,0)</f>
        <v>FTL||Supplier_17||Plant_1||FTL_FR_N-FR_N_500</v>
      </c>
      <c r="N23" s="2" t="n">
        <f aca="false">+FIND("FTL",M23,2)+4</f>
        <v>32</v>
      </c>
      <c r="O23" s="0" t="n">
        <f aca="false">+FIND("-",M23)</f>
        <v>36</v>
      </c>
      <c r="P23" s="0" t="n">
        <f aca="false">+LEN(M23)</f>
        <v>44</v>
      </c>
      <c r="Q23" s="0" t="str">
        <f aca="false">+RIGHT(M23,P23-O23)</f>
        <v>FR_N_500</v>
      </c>
      <c r="R23" s="0" t="n">
        <f aca="false">+LEN(M23)-LEN(SUBSTITUTE(M23,"_",""))</f>
        <v>6</v>
      </c>
      <c r="S23" s="0" t="n">
        <f aca="false">+FIND("!",T23)</f>
        <v>41</v>
      </c>
      <c r="T23" s="0" t="str">
        <f aca="false">+SUBSTITUTE(M23,"_","!",R23)</f>
        <v>FTL||Supplier_17||Plant_1||FTL_FR_N-FR_N!500</v>
      </c>
    </row>
    <row r="24" customFormat="false" ht="12.8" hidden="true" customHeight="false" outlineLevel="0" collapsed="false">
      <c r="A24" s="1" t="s">
        <v>43</v>
      </c>
      <c r="B24" s="1" t="s">
        <v>21</v>
      </c>
      <c r="C24" s="1" t="s">
        <v>47</v>
      </c>
      <c r="D24" s="1" t="n">
        <v>8</v>
      </c>
      <c r="E24" s="2" t="str">
        <f aca="false">+LEFT(RIGHT(M24,P24-N24+1),O24-N24)</f>
        <v>FR_N</v>
      </c>
      <c r="F24" s="2" t="str">
        <f aca="false">+RIGHT(LEFT(M24,S24-1),S24-O24-1)</f>
        <v>FR_N</v>
      </c>
      <c r="G24" s="2" t="n">
        <f aca="false">+D24*VLOOKUP(C24,commodities!A:H,2,0)</f>
        <v>308.4444444448</v>
      </c>
      <c r="H24" s="2" t="n">
        <f aca="false">+$D24*VLOOKUP(C24,commodities!A:H,3,0)</f>
        <v>2.352</v>
      </c>
      <c r="I24" s="2" t="n">
        <f aca="false">+G24/K24</f>
        <v>308.4444444448</v>
      </c>
      <c r="J24" s="2" t="n">
        <f aca="false">+H24/K24</f>
        <v>2.352</v>
      </c>
      <c r="K24" s="2" t="n">
        <f aca="false">+ROUNDUP(MAX(G24/12000,H24/51,1),0)</f>
        <v>1</v>
      </c>
      <c r="L24" s="2" t="n">
        <f aca="false">+RANDBETWEEN(1,5)</f>
        <v>1</v>
      </c>
      <c r="M24" s="2" t="str">
        <f aca="false">+VLOOKUP(A24&amp;B24,country_org_des!$A23:E$1048576,5,0)</f>
        <v>FTL||Supplier_17||Plant_1||FTL_FR_N-FR_N_500</v>
      </c>
      <c r="N24" s="2" t="n">
        <f aca="false">+FIND("FTL",M24,2)+4</f>
        <v>32</v>
      </c>
      <c r="O24" s="0" t="n">
        <f aca="false">+FIND("-",M24)</f>
        <v>36</v>
      </c>
      <c r="P24" s="0" t="n">
        <f aca="false">+LEN(M24)</f>
        <v>44</v>
      </c>
      <c r="Q24" s="0" t="str">
        <f aca="false">+RIGHT(M24,P24-O24)</f>
        <v>FR_N_500</v>
      </c>
      <c r="R24" s="0" t="n">
        <f aca="false">+LEN(M24)-LEN(SUBSTITUTE(M24,"_",""))</f>
        <v>6</v>
      </c>
      <c r="S24" s="0" t="n">
        <f aca="false">+FIND("!",T24)</f>
        <v>41</v>
      </c>
      <c r="T24" s="0" t="str">
        <f aca="false">+SUBSTITUTE(M24,"_","!",R24)</f>
        <v>FTL||Supplier_17||Plant_1||FTL_FR_N-FR_N!500</v>
      </c>
    </row>
    <row r="25" customFormat="false" ht="12.8" hidden="true" customHeight="false" outlineLevel="0" collapsed="false">
      <c r="A25" s="1" t="s">
        <v>43</v>
      </c>
      <c r="B25" s="1" t="s">
        <v>21</v>
      </c>
      <c r="C25" s="1" t="s">
        <v>48</v>
      </c>
      <c r="D25" s="1" t="n">
        <v>100</v>
      </c>
      <c r="E25" s="2" t="str">
        <f aca="false">+LEFT(RIGHT(M25,P25-N25+1),O25-N25)</f>
        <v>FR_N</v>
      </c>
      <c r="F25" s="2" t="str">
        <f aca="false">+RIGHT(LEFT(M25,S25-1),S25-O25-1)</f>
        <v>FR_N</v>
      </c>
      <c r="G25" s="2" t="n">
        <f aca="false">+D25*VLOOKUP(C25,commodities!A:H,2,0)</f>
        <v>3700</v>
      </c>
      <c r="H25" s="2" t="n">
        <f aca="false">+$D25*VLOOKUP(C25,commodities!A:H,3,0)</f>
        <v>26.46</v>
      </c>
      <c r="I25" s="2" t="n">
        <f aca="false">+G25/K25</f>
        <v>3700</v>
      </c>
      <c r="J25" s="2" t="n">
        <f aca="false">+H25/K25</f>
        <v>26.46</v>
      </c>
      <c r="K25" s="2" t="n">
        <f aca="false">+ROUNDUP(MAX(G25/12000,H25/51,1),0)</f>
        <v>1</v>
      </c>
      <c r="L25" s="2" t="n">
        <f aca="false">+RANDBETWEEN(1,5)</f>
        <v>5</v>
      </c>
      <c r="M25" s="2" t="str">
        <f aca="false">+VLOOKUP(A25&amp;B25,country_org_des!$A24:E$1048576,5,0)</f>
        <v>FTL||Supplier_17||Plant_1||FTL_FR_N-FR_N_500</v>
      </c>
      <c r="N25" s="2" t="n">
        <f aca="false">+FIND("FTL",M25,2)+4</f>
        <v>32</v>
      </c>
      <c r="O25" s="0" t="n">
        <f aca="false">+FIND("-",M25)</f>
        <v>36</v>
      </c>
      <c r="P25" s="0" t="n">
        <f aca="false">+LEN(M25)</f>
        <v>44</v>
      </c>
      <c r="Q25" s="0" t="str">
        <f aca="false">+RIGHT(M25,P25-O25)</f>
        <v>FR_N_500</v>
      </c>
      <c r="R25" s="0" t="n">
        <f aca="false">+LEN(M25)-LEN(SUBSTITUTE(M25,"_",""))</f>
        <v>6</v>
      </c>
      <c r="S25" s="0" t="n">
        <f aca="false">+FIND("!",T25)</f>
        <v>41</v>
      </c>
      <c r="T25" s="0" t="str">
        <f aca="false">+SUBSTITUTE(M25,"_","!",R25)</f>
        <v>FTL||Supplier_17||Plant_1||FTL_FR_N-FR_N!500</v>
      </c>
    </row>
    <row r="26" customFormat="false" ht="12.8" hidden="true" customHeight="false" outlineLevel="0" collapsed="false">
      <c r="A26" s="1" t="s">
        <v>43</v>
      </c>
      <c r="B26" s="1" t="s">
        <v>21</v>
      </c>
      <c r="C26" s="1" t="s">
        <v>49</v>
      </c>
      <c r="D26" s="1" t="n">
        <v>910</v>
      </c>
      <c r="E26" s="2" t="str">
        <f aca="false">+LEFT(RIGHT(M26,P26-N26+1),O26-N26)</f>
        <v>FR_N</v>
      </c>
      <c r="F26" s="2" t="str">
        <f aca="false">+RIGHT(LEFT(M26,S26-1),S26-O26-1)</f>
        <v>FR_N</v>
      </c>
      <c r="G26" s="2" t="n">
        <f aca="false">+D26*VLOOKUP(C26,commodities!A:H,2,0)</f>
        <v>33670</v>
      </c>
      <c r="H26" s="2" t="n">
        <f aca="false">+$D26*VLOOKUP(C26,commodities!A:H,3,0)</f>
        <v>240.786</v>
      </c>
      <c r="I26" s="2" t="n">
        <f aca="false">+G26/K26</f>
        <v>6734</v>
      </c>
      <c r="J26" s="2" t="n">
        <f aca="false">+H26/K26</f>
        <v>48.1572</v>
      </c>
      <c r="K26" s="2" t="n">
        <f aca="false">+ROUNDUP(MAX(G26/12000,H26/51,1),0)</f>
        <v>5</v>
      </c>
      <c r="L26" s="2" t="n">
        <f aca="false">+RANDBETWEEN(1,5)</f>
        <v>2</v>
      </c>
      <c r="M26" s="2" t="str">
        <f aca="false">+VLOOKUP(A26&amp;B26,country_org_des!$A25:E$1048576,5,0)</f>
        <v>FTL||Supplier_17||Plant_1||FTL_FR_N-FR_N_500</v>
      </c>
      <c r="N26" s="2" t="n">
        <f aca="false">+FIND("FTL",M26,2)+4</f>
        <v>32</v>
      </c>
      <c r="O26" s="0" t="n">
        <f aca="false">+FIND("-",M26)</f>
        <v>36</v>
      </c>
      <c r="P26" s="0" t="n">
        <f aca="false">+LEN(M26)</f>
        <v>44</v>
      </c>
      <c r="Q26" s="0" t="str">
        <f aca="false">+RIGHT(M26,P26-O26)</f>
        <v>FR_N_500</v>
      </c>
      <c r="R26" s="0" t="n">
        <f aca="false">+LEN(M26)-LEN(SUBSTITUTE(M26,"_",""))</f>
        <v>6</v>
      </c>
      <c r="S26" s="0" t="n">
        <f aca="false">+FIND("!",T26)</f>
        <v>41</v>
      </c>
      <c r="T26" s="0" t="str">
        <f aca="false">+SUBSTITUTE(M26,"_","!",R26)</f>
        <v>FTL||Supplier_17||Plant_1||FTL_FR_N-FR_N!500</v>
      </c>
    </row>
    <row r="27" customFormat="false" ht="12.8" hidden="true" customHeight="false" outlineLevel="0" collapsed="false">
      <c r="A27" s="1" t="s">
        <v>43</v>
      </c>
      <c r="B27" s="1" t="s">
        <v>21</v>
      </c>
      <c r="C27" s="1" t="s">
        <v>50</v>
      </c>
      <c r="D27" s="1" t="n">
        <v>45</v>
      </c>
      <c r="E27" s="2" t="str">
        <f aca="false">+LEFT(RIGHT(M27,P27-N27+1),O27-N27)</f>
        <v>FR_N</v>
      </c>
      <c r="F27" s="2" t="str">
        <f aca="false">+RIGHT(LEFT(M27,S27-1),S27-O27-1)</f>
        <v>FR_N</v>
      </c>
      <c r="G27" s="2" t="n">
        <f aca="false">+D27*VLOOKUP(C27,commodities!A:H,2,0)</f>
        <v>1735.000000002</v>
      </c>
      <c r="H27" s="2" t="n">
        <f aca="false">+$D27*VLOOKUP(C27,commodities!A:H,3,0)</f>
        <v>13.23</v>
      </c>
      <c r="I27" s="2" t="n">
        <f aca="false">+G27/K27</f>
        <v>1735.000000002</v>
      </c>
      <c r="J27" s="2" t="n">
        <f aca="false">+H27/K27</f>
        <v>13.23</v>
      </c>
      <c r="K27" s="2" t="n">
        <f aca="false">+ROUNDUP(MAX(G27/12000,H27/51,1),0)</f>
        <v>1</v>
      </c>
      <c r="L27" s="2" t="n">
        <f aca="false">+RANDBETWEEN(1,5)</f>
        <v>1</v>
      </c>
      <c r="M27" s="2" t="str">
        <f aca="false">+VLOOKUP(A27&amp;B27,country_org_des!$A26:E$1048576,5,0)</f>
        <v>FTL||Supplier_17||Plant_1||FTL_FR_N-FR_N_500</v>
      </c>
      <c r="N27" s="2" t="n">
        <f aca="false">+FIND("FTL",M27,2)+4</f>
        <v>32</v>
      </c>
      <c r="O27" s="0" t="n">
        <f aca="false">+FIND("-",M27)</f>
        <v>36</v>
      </c>
      <c r="P27" s="0" t="n">
        <f aca="false">+LEN(M27)</f>
        <v>44</v>
      </c>
      <c r="Q27" s="0" t="str">
        <f aca="false">+RIGHT(M27,P27-O27)</f>
        <v>FR_N_500</v>
      </c>
      <c r="R27" s="0" t="n">
        <f aca="false">+LEN(M27)-LEN(SUBSTITUTE(M27,"_",""))</f>
        <v>6</v>
      </c>
      <c r="S27" s="0" t="n">
        <f aca="false">+FIND("!",T27)</f>
        <v>41</v>
      </c>
      <c r="T27" s="0" t="str">
        <f aca="false">+SUBSTITUTE(M27,"_","!",R27)</f>
        <v>FTL||Supplier_17||Plant_1||FTL_FR_N-FR_N!500</v>
      </c>
    </row>
    <row r="28" customFormat="false" ht="12.8" hidden="true" customHeight="false" outlineLevel="0" collapsed="false">
      <c r="A28" s="1" t="s">
        <v>43</v>
      </c>
      <c r="B28" s="1" t="s">
        <v>21</v>
      </c>
      <c r="C28" s="1" t="s">
        <v>51</v>
      </c>
      <c r="D28" s="1" t="n">
        <v>36</v>
      </c>
      <c r="E28" s="2" t="str">
        <f aca="false">+LEFT(RIGHT(M28,P28-N28+1),O28-N28)</f>
        <v>FR_N</v>
      </c>
      <c r="F28" s="2" t="str">
        <f aca="false">+RIGHT(LEFT(M28,S28-1),S28-O28-1)</f>
        <v>FR_N</v>
      </c>
      <c r="G28" s="2" t="n">
        <f aca="false">+D28*VLOOKUP(C28,commodities!A:H,2,0)</f>
        <v>1332</v>
      </c>
      <c r="H28" s="2" t="n">
        <f aca="false">+$D28*VLOOKUP(C28,commodities!A:H,3,0)</f>
        <v>9.5256</v>
      </c>
      <c r="I28" s="2" t="n">
        <f aca="false">+G28/K28</f>
        <v>1332</v>
      </c>
      <c r="J28" s="2" t="n">
        <f aca="false">+H28/K28</f>
        <v>9.5256</v>
      </c>
      <c r="K28" s="2" t="n">
        <f aca="false">+ROUNDUP(MAX(G28/12000,H28/51,1),0)</f>
        <v>1</v>
      </c>
      <c r="L28" s="2" t="n">
        <f aca="false">+RANDBETWEEN(1,5)</f>
        <v>1</v>
      </c>
      <c r="M28" s="2" t="str">
        <f aca="false">+VLOOKUP(A28&amp;B28,country_org_des!$A27:E$1048576,5,0)</f>
        <v>FTL||Supplier_17||Plant_1||FTL_FR_N-FR_N_500</v>
      </c>
      <c r="N28" s="2" t="n">
        <f aca="false">+FIND("FTL",M28,2)+4</f>
        <v>32</v>
      </c>
      <c r="O28" s="0" t="n">
        <f aca="false">+FIND("-",M28)</f>
        <v>36</v>
      </c>
      <c r="P28" s="0" t="n">
        <f aca="false">+LEN(M28)</f>
        <v>44</v>
      </c>
      <c r="Q28" s="0" t="str">
        <f aca="false">+RIGHT(M28,P28-O28)</f>
        <v>FR_N_500</v>
      </c>
      <c r="R28" s="0" t="n">
        <f aca="false">+LEN(M28)-LEN(SUBSTITUTE(M28,"_",""))</f>
        <v>6</v>
      </c>
      <c r="S28" s="0" t="n">
        <f aca="false">+FIND("!",T28)</f>
        <v>41</v>
      </c>
      <c r="T28" s="0" t="str">
        <f aca="false">+SUBSTITUTE(M28,"_","!",R28)</f>
        <v>FTL||Supplier_17||Plant_1||FTL_FR_N-FR_N!500</v>
      </c>
    </row>
    <row r="29" customFormat="false" ht="12.8" hidden="true" customHeight="false" outlineLevel="0" collapsed="false">
      <c r="A29" s="1" t="s">
        <v>43</v>
      </c>
      <c r="B29" s="1" t="s">
        <v>21</v>
      </c>
      <c r="C29" s="1" t="s">
        <v>52</v>
      </c>
      <c r="D29" s="1" t="n">
        <v>180</v>
      </c>
      <c r="E29" s="2" t="str">
        <f aca="false">+LEFT(RIGHT(M29,P29-N29+1),O29-N29)</f>
        <v>FR_N</v>
      </c>
      <c r="F29" s="2" t="str">
        <f aca="false">+RIGHT(LEFT(M29,S29-1),S29-O29-1)</f>
        <v>FR_N</v>
      </c>
      <c r="G29" s="2" t="n">
        <f aca="false">+D29*VLOOKUP(C29,commodities!A:H,2,0)</f>
        <v>6660</v>
      </c>
      <c r="H29" s="2" t="n">
        <f aca="false">+$D29*VLOOKUP(C29,commodities!A:H,3,0)</f>
        <v>47.628</v>
      </c>
      <c r="I29" s="2" t="n">
        <f aca="false">+G29/K29</f>
        <v>6660</v>
      </c>
      <c r="J29" s="2" t="n">
        <f aca="false">+H29/K29</f>
        <v>47.628</v>
      </c>
      <c r="K29" s="2" t="n">
        <f aca="false">+ROUNDUP(MAX(G29/12000,H29/51,1),0)</f>
        <v>1</v>
      </c>
      <c r="L29" s="2" t="n">
        <f aca="false">+RANDBETWEEN(1,5)</f>
        <v>5</v>
      </c>
      <c r="M29" s="2" t="str">
        <f aca="false">+VLOOKUP(A29&amp;B29,country_org_des!$A28:E$1048576,5,0)</f>
        <v>FTL||Supplier_17||Plant_1||FTL_FR_N-FR_N_500</v>
      </c>
      <c r="N29" s="2" t="n">
        <f aca="false">+FIND("FTL",M29,2)+4</f>
        <v>32</v>
      </c>
      <c r="O29" s="0" t="n">
        <f aca="false">+FIND("-",M29)</f>
        <v>36</v>
      </c>
      <c r="P29" s="0" t="n">
        <f aca="false">+LEN(M29)</f>
        <v>44</v>
      </c>
      <c r="Q29" s="0" t="str">
        <f aca="false">+RIGHT(M29,P29-O29)</f>
        <v>FR_N_500</v>
      </c>
      <c r="R29" s="0" t="n">
        <f aca="false">+LEN(M29)-LEN(SUBSTITUTE(M29,"_",""))</f>
        <v>6</v>
      </c>
      <c r="S29" s="0" t="n">
        <f aca="false">+FIND("!",T29)</f>
        <v>41</v>
      </c>
      <c r="T29" s="0" t="str">
        <f aca="false">+SUBSTITUTE(M29,"_","!",R29)</f>
        <v>FTL||Supplier_17||Plant_1||FTL_FR_N-FR_N!500</v>
      </c>
    </row>
    <row r="30" customFormat="false" ht="12.8" hidden="true" customHeight="false" outlineLevel="0" collapsed="false">
      <c r="A30" s="1" t="s">
        <v>43</v>
      </c>
      <c r="B30" s="1" t="s">
        <v>21</v>
      </c>
      <c r="C30" s="1" t="s">
        <v>53</v>
      </c>
      <c r="D30" s="1" t="n">
        <v>50</v>
      </c>
      <c r="E30" s="2" t="str">
        <f aca="false">+LEFT(RIGHT(M30,P30-N30+1),O30-N30)</f>
        <v>FR_N</v>
      </c>
      <c r="F30" s="2" t="str">
        <f aca="false">+RIGHT(LEFT(M30,S30-1),S30-O30-1)</f>
        <v>FR_N</v>
      </c>
      <c r="G30" s="2" t="n">
        <f aca="false">+D30*VLOOKUP(C30,commodities!A:H,2,0)</f>
        <v>1850</v>
      </c>
      <c r="H30" s="2" t="n">
        <f aca="false">+$D30*VLOOKUP(C30,commodities!A:H,3,0)</f>
        <v>13.23</v>
      </c>
      <c r="I30" s="2" t="n">
        <f aca="false">+G30/K30</f>
        <v>1850</v>
      </c>
      <c r="J30" s="2" t="n">
        <f aca="false">+H30/K30</f>
        <v>13.23</v>
      </c>
      <c r="K30" s="2" t="n">
        <f aca="false">+ROUNDUP(MAX(G30/12000,H30/51,1),0)</f>
        <v>1</v>
      </c>
      <c r="L30" s="2" t="n">
        <f aca="false">+RANDBETWEEN(1,5)</f>
        <v>1</v>
      </c>
      <c r="M30" s="2" t="str">
        <f aca="false">+VLOOKUP(A30&amp;B30,country_org_des!$A29:E$1048576,5,0)</f>
        <v>FTL||Supplier_17||Plant_1||FTL_FR_N-FR_N_500</v>
      </c>
      <c r="N30" s="2" t="n">
        <f aca="false">+FIND("FTL",M30,2)+4</f>
        <v>32</v>
      </c>
      <c r="O30" s="0" t="n">
        <f aca="false">+FIND("-",M30)</f>
        <v>36</v>
      </c>
      <c r="P30" s="0" t="n">
        <f aca="false">+LEN(M30)</f>
        <v>44</v>
      </c>
      <c r="Q30" s="0" t="str">
        <f aca="false">+RIGHT(M30,P30-O30)</f>
        <v>FR_N_500</v>
      </c>
      <c r="R30" s="0" t="n">
        <f aca="false">+LEN(M30)-LEN(SUBSTITUTE(M30,"_",""))</f>
        <v>6</v>
      </c>
      <c r="S30" s="0" t="n">
        <f aca="false">+FIND("!",T30)</f>
        <v>41</v>
      </c>
      <c r="T30" s="0" t="str">
        <f aca="false">+SUBSTITUTE(M30,"_","!",R30)</f>
        <v>FTL||Supplier_17||Plant_1||FTL_FR_N-FR_N!500</v>
      </c>
    </row>
    <row r="31" customFormat="false" ht="12.8" hidden="true" customHeight="false" outlineLevel="0" collapsed="false">
      <c r="A31" s="1" t="s">
        <v>43</v>
      </c>
      <c r="B31" s="1" t="s">
        <v>21</v>
      </c>
      <c r="C31" s="1" t="s">
        <v>54</v>
      </c>
      <c r="D31" s="1" t="n">
        <v>450</v>
      </c>
      <c r="E31" s="2" t="str">
        <f aca="false">+LEFT(RIGHT(M31,P31-N31+1),O31-N31)</f>
        <v>FR_N</v>
      </c>
      <c r="F31" s="2" t="str">
        <f aca="false">+RIGHT(LEFT(M31,S31-1),S31-O31-1)</f>
        <v>FR_N</v>
      </c>
      <c r="G31" s="2" t="n">
        <f aca="false">+D31*VLOOKUP(C31,commodities!A:H,2,0)</f>
        <v>16650</v>
      </c>
      <c r="H31" s="2" t="n">
        <f aca="false">+$D31*VLOOKUP(C31,commodities!A:H,3,0)</f>
        <v>119.07</v>
      </c>
      <c r="I31" s="2" t="n">
        <f aca="false">+G31/K31</f>
        <v>5550</v>
      </c>
      <c r="J31" s="2" t="n">
        <f aca="false">+H31/K31</f>
        <v>39.69</v>
      </c>
      <c r="K31" s="2" t="n">
        <f aca="false">+ROUNDUP(MAX(G31/12000,H31/51,1),0)</f>
        <v>3</v>
      </c>
      <c r="L31" s="2" t="n">
        <f aca="false">+RANDBETWEEN(1,5)</f>
        <v>5</v>
      </c>
      <c r="M31" s="2" t="str">
        <f aca="false">+VLOOKUP(A31&amp;B31,country_org_des!$A30:E$1048576,5,0)</f>
        <v>FTL||Supplier_17||Plant_1||FTL_FR_N-FR_N_500</v>
      </c>
      <c r="N31" s="2" t="n">
        <f aca="false">+FIND("FTL",M31,2)+4</f>
        <v>32</v>
      </c>
      <c r="O31" s="0" t="n">
        <f aca="false">+FIND("-",M31)</f>
        <v>36</v>
      </c>
      <c r="P31" s="0" t="n">
        <f aca="false">+LEN(M31)</f>
        <v>44</v>
      </c>
      <c r="Q31" s="0" t="str">
        <f aca="false">+RIGHT(M31,P31-O31)</f>
        <v>FR_N_500</v>
      </c>
      <c r="R31" s="0" t="n">
        <f aca="false">+LEN(M31)-LEN(SUBSTITUTE(M31,"_",""))</f>
        <v>6</v>
      </c>
      <c r="S31" s="0" t="n">
        <f aca="false">+FIND("!",T31)</f>
        <v>41</v>
      </c>
      <c r="T31" s="0" t="str">
        <f aca="false">+SUBSTITUTE(M31,"_","!",R31)</f>
        <v>FTL||Supplier_17||Plant_1||FTL_FR_N-FR_N!500</v>
      </c>
    </row>
    <row r="32" customFormat="false" ht="12.8" hidden="true" customHeight="false" outlineLevel="0" collapsed="false">
      <c r="A32" s="1" t="s">
        <v>55</v>
      </c>
      <c r="B32" s="1" t="s">
        <v>21</v>
      </c>
      <c r="C32" s="1" t="s">
        <v>56</v>
      </c>
      <c r="D32" s="1" t="n">
        <v>224</v>
      </c>
      <c r="E32" s="2" t="str">
        <f aca="false">+LEFT(RIGHT(M32,P32-N32+1),O32-N32)</f>
        <v>FR_N</v>
      </c>
      <c r="F32" s="2" t="str">
        <f aca="false">+RIGHT(LEFT(M32,S32-1),S32-O32-1)</f>
        <v>FR_N</v>
      </c>
      <c r="G32" s="2" t="n">
        <f aca="false">+D32*VLOOKUP(C32,commodities!A:H,2,0)</f>
        <v>1338.4</v>
      </c>
      <c r="H32" s="2" t="n">
        <f aca="false">+$D32*VLOOKUP(C32,commodities!A:H,3,0)</f>
        <v>18.522</v>
      </c>
      <c r="I32" s="2" t="n">
        <f aca="false">+G32/K32</f>
        <v>1338.4</v>
      </c>
      <c r="J32" s="2" t="n">
        <f aca="false">+H32/K32</f>
        <v>18.522</v>
      </c>
      <c r="K32" s="2" t="n">
        <f aca="false">+ROUNDUP(MAX(G32/12000,H32/51,1),0)</f>
        <v>1</v>
      </c>
      <c r="L32" s="2" t="n">
        <f aca="false">+RANDBETWEEN(1,5)</f>
        <v>2</v>
      </c>
      <c r="M32" s="2" t="str">
        <f aca="false">+VLOOKUP(A32&amp;B32,country_org_des!$A31:E$1048576,5,0)</f>
        <v>FTL||Supplier_42||Plant_1||FTL_FR_N-FR_N_100</v>
      </c>
      <c r="N32" s="2" t="n">
        <f aca="false">+FIND("FTL",M32,2)+4</f>
        <v>32</v>
      </c>
      <c r="O32" s="0" t="n">
        <f aca="false">+FIND("-",M32)</f>
        <v>36</v>
      </c>
      <c r="P32" s="0" t="n">
        <f aca="false">+LEN(M32)</f>
        <v>44</v>
      </c>
      <c r="Q32" s="0" t="str">
        <f aca="false">+RIGHT(M32,P32-O32)</f>
        <v>FR_N_100</v>
      </c>
      <c r="R32" s="0" t="n">
        <f aca="false">+LEN(M32)-LEN(SUBSTITUTE(M32,"_",""))</f>
        <v>6</v>
      </c>
      <c r="S32" s="0" t="n">
        <f aca="false">+FIND("!",T32)</f>
        <v>41</v>
      </c>
      <c r="T32" s="0" t="str">
        <f aca="false">+SUBSTITUTE(M32,"_","!",R32)</f>
        <v>FTL||Supplier_42||Plant_1||FTL_FR_N-FR_N!100</v>
      </c>
    </row>
    <row r="33" customFormat="false" ht="12.8" hidden="true" customHeight="false" outlineLevel="0" collapsed="false">
      <c r="A33" s="1" t="s">
        <v>55</v>
      </c>
      <c r="B33" s="1" t="s">
        <v>21</v>
      </c>
      <c r="C33" s="1" t="s">
        <v>57</v>
      </c>
      <c r="D33" s="1" t="n">
        <v>3552</v>
      </c>
      <c r="E33" s="2" t="str">
        <f aca="false">+LEFT(RIGHT(M33,P33-N33+1),O33-N33)</f>
        <v>FR_N</v>
      </c>
      <c r="F33" s="2" t="str">
        <f aca="false">+RIGHT(LEFT(M33,S33-1),S33-O33-1)</f>
        <v>FR_N</v>
      </c>
      <c r="G33" s="2" t="n">
        <f aca="false">+D33*VLOOKUP(C33,commodities!A:H,2,0)</f>
        <v>21223.2</v>
      </c>
      <c r="H33" s="2" t="n">
        <f aca="false">+$D33*VLOOKUP(C33,commodities!A:H,3,0)</f>
        <v>293.706</v>
      </c>
      <c r="I33" s="2" t="n">
        <f aca="false">+G33/K33</f>
        <v>3537.2</v>
      </c>
      <c r="J33" s="2" t="n">
        <f aca="false">+H33/K33</f>
        <v>48.951</v>
      </c>
      <c r="K33" s="2" t="n">
        <f aca="false">+ROUNDUP(MAX(G33/12000,H33/51,1),0)</f>
        <v>6</v>
      </c>
      <c r="L33" s="2" t="n">
        <f aca="false">+RANDBETWEEN(1,5)</f>
        <v>1</v>
      </c>
      <c r="M33" s="2" t="str">
        <f aca="false">+VLOOKUP(A33&amp;B33,country_org_des!$A32:E$1048576,5,0)</f>
        <v>FTL||Supplier_42||Plant_1||FTL_FR_N-FR_N_100</v>
      </c>
      <c r="N33" s="2" t="n">
        <f aca="false">+FIND("FTL",M33,2)+4</f>
        <v>32</v>
      </c>
      <c r="O33" s="0" t="n">
        <f aca="false">+FIND("-",M33)</f>
        <v>36</v>
      </c>
      <c r="P33" s="0" t="n">
        <f aca="false">+LEN(M33)</f>
        <v>44</v>
      </c>
      <c r="Q33" s="0" t="str">
        <f aca="false">+RIGHT(M33,P33-O33)</f>
        <v>FR_N_100</v>
      </c>
      <c r="R33" s="0" t="n">
        <f aca="false">+LEN(M33)-LEN(SUBSTITUTE(M33,"_",""))</f>
        <v>6</v>
      </c>
      <c r="S33" s="0" t="n">
        <f aca="false">+FIND("!",T33)</f>
        <v>41</v>
      </c>
      <c r="T33" s="0" t="str">
        <f aca="false">+SUBSTITUTE(M33,"_","!",R33)</f>
        <v>FTL||Supplier_42||Plant_1||FTL_FR_N-FR_N!100</v>
      </c>
    </row>
    <row r="34" customFormat="false" ht="12.8" hidden="true" customHeight="false" outlineLevel="0" collapsed="false">
      <c r="A34" s="1" t="s">
        <v>55</v>
      </c>
      <c r="B34" s="1" t="s">
        <v>21</v>
      </c>
      <c r="C34" s="1" t="s">
        <v>58</v>
      </c>
      <c r="D34" s="1" t="n">
        <v>3552</v>
      </c>
      <c r="E34" s="2" t="str">
        <f aca="false">+LEFT(RIGHT(M34,P34-N34+1),O34-N34)</f>
        <v>FR_N</v>
      </c>
      <c r="F34" s="2" t="str">
        <f aca="false">+RIGHT(LEFT(M34,S34-1),S34-O34-1)</f>
        <v>FR_N</v>
      </c>
      <c r="G34" s="2" t="n">
        <f aca="false">+D34*VLOOKUP(C34,commodities!A:H,2,0)</f>
        <v>21223.2</v>
      </c>
      <c r="H34" s="2" t="n">
        <f aca="false">+$D34*VLOOKUP(C34,commodities!A:H,3,0)</f>
        <v>293.706</v>
      </c>
      <c r="I34" s="2" t="n">
        <f aca="false">+G34/K34</f>
        <v>3537.2</v>
      </c>
      <c r="J34" s="2" t="n">
        <f aca="false">+H34/K34</f>
        <v>48.951</v>
      </c>
      <c r="K34" s="2" t="n">
        <f aca="false">+ROUNDUP(MAX(G34/12000,H34/51,1),0)</f>
        <v>6</v>
      </c>
      <c r="L34" s="2" t="n">
        <f aca="false">+RANDBETWEEN(1,5)</f>
        <v>3</v>
      </c>
      <c r="M34" s="2" t="str">
        <f aca="false">+VLOOKUP(A34&amp;B34,country_org_des!$A33:E$1048576,5,0)</f>
        <v>FTL||Supplier_42||Plant_1||FTL_FR_N-FR_N_100</v>
      </c>
      <c r="N34" s="2" t="n">
        <f aca="false">+FIND("FTL",M34,2)+4</f>
        <v>32</v>
      </c>
      <c r="O34" s="0" t="n">
        <f aca="false">+FIND("-",M34)</f>
        <v>36</v>
      </c>
      <c r="P34" s="0" t="n">
        <f aca="false">+LEN(M34)</f>
        <v>44</v>
      </c>
      <c r="Q34" s="0" t="str">
        <f aca="false">+RIGHT(M34,P34-O34)</f>
        <v>FR_N_100</v>
      </c>
      <c r="R34" s="0" t="n">
        <f aca="false">+LEN(M34)-LEN(SUBSTITUTE(M34,"_",""))</f>
        <v>6</v>
      </c>
      <c r="S34" s="0" t="n">
        <f aca="false">+FIND("!",T34)</f>
        <v>41</v>
      </c>
      <c r="T34" s="0" t="str">
        <f aca="false">+SUBSTITUTE(M34,"_","!",R34)</f>
        <v>FTL||Supplier_42||Plant_1||FTL_FR_N-FR_N!100</v>
      </c>
    </row>
    <row r="35" customFormat="false" ht="12.8" hidden="true" customHeight="false" outlineLevel="0" collapsed="false">
      <c r="A35" s="1" t="s">
        <v>55</v>
      </c>
      <c r="B35" s="1" t="s">
        <v>21</v>
      </c>
      <c r="C35" s="1" t="s">
        <v>59</v>
      </c>
      <c r="D35" s="1" t="n">
        <v>1280</v>
      </c>
      <c r="E35" s="2" t="str">
        <f aca="false">+LEFT(RIGHT(M35,P35-N35+1),O35-N35)</f>
        <v>FR_N</v>
      </c>
      <c r="F35" s="2" t="str">
        <f aca="false">+RIGHT(LEFT(M35,S35-1),S35-O35-1)</f>
        <v>FR_N</v>
      </c>
      <c r="G35" s="2" t="n">
        <f aca="false">+D35*VLOOKUP(C35,commodities!A:H,2,0)</f>
        <v>7648</v>
      </c>
      <c r="H35" s="2" t="n">
        <f aca="false">+$D35*VLOOKUP(C35,commodities!A:H,3,0)</f>
        <v>105.84</v>
      </c>
      <c r="I35" s="2" t="n">
        <f aca="false">+G35/K35</f>
        <v>2549.33333333333</v>
      </c>
      <c r="J35" s="2" t="n">
        <f aca="false">+H35/K35</f>
        <v>35.28</v>
      </c>
      <c r="K35" s="2" t="n">
        <f aca="false">+ROUNDUP(MAX(G35/12000,H35/51,1),0)</f>
        <v>3</v>
      </c>
      <c r="L35" s="2" t="n">
        <f aca="false">+RANDBETWEEN(1,5)</f>
        <v>1</v>
      </c>
      <c r="M35" s="2" t="str">
        <f aca="false">+VLOOKUP(A35&amp;B35,country_org_des!$A34:E$1048576,5,0)</f>
        <v>FTL||Supplier_42||Plant_1||FTL_FR_N-FR_N_100</v>
      </c>
      <c r="N35" s="2" t="n">
        <f aca="false">+FIND("FTL",M35,2)+4</f>
        <v>32</v>
      </c>
      <c r="O35" s="0" t="n">
        <f aca="false">+FIND("-",M35)</f>
        <v>36</v>
      </c>
      <c r="P35" s="0" t="n">
        <f aca="false">+LEN(M35)</f>
        <v>44</v>
      </c>
      <c r="Q35" s="0" t="str">
        <f aca="false">+RIGHT(M35,P35-O35)</f>
        <v>FR_N_100</v>
      </c>
      <c r="R35" s="0" t="n">
        <f aca="false">+LEN(M35)-LEN(SUBSTITUTE(M35,"_",""))</f>
        <v>6</v>
      </c>
      <c r="S35" s="0" t="n">
        <f aca="false">+FIND("!",T35)</f>
        <v>41</v>
      </c>
      <c r="T35" s="0" t="str">
        <f aca="false">+SUBSTITUTE(M35,"_","!",R35)</f>
        <v>FTL||Supplier_42||Plant_1||FTL_FR_N-FR_N!100</v>
      </c>
    </row>
    <row r="36" customFormat="false" ht="12.8" hidden="true" customHeight="false" outlineLevel="0" collapsed="false">
      <c r="A36" s="1" t="s">
        <v>55</v>
      </c>
      <c r="B36" s="1" t="s">
        <v>21</v>
      </c>
      <c r="C36" s="1" t="s">
        <v>60</v>
      </c>
      <c r="D36" s="1" t="n">
        <v>1280</v>
      </c>
      <c r="E36" s="2" t="str">
        <f aca="false">+LEFT(RIGHT(M36,P36-N36+1),O36-N36)</f>
        <v>FR_N</v>
      </c>
      <c r="F36" s="2" t="str">
        <f aca="false">+RIGHT(LEFT(M36,S36-1),S36-O36-1)</f>
        <v>FR_N</v>
      </c>
      <c r="G36" s="2" t="n">
        <f aca="false">+D36*VLOOKUP(C36,commodities!A:H,2,0)</f>
        <v>7648</v>
      </c>
      <c r="H36" s="2" t="n">
        <f aca="false">+$D36*VLOOKUP(C36,commodities!A:H,3,0)</f>
        <v>105.84</v>
      </c>
      <c r="I36" s="2" t="n">
        <f aca="false">+G36/K36</f>
        <v>2549.33333333333</v>
      </c>
      <c r="J36" s="2" t="n">
        <f aca="false">+H36/K36</f>
        <v>35.28</v>
      </c>
      <c r="K36" s="2" t="n">
        <f aca="false">+ROUNDUP(MAX(G36/12000,H36/51,1),0)</f>
        <v>3</v>
      </c>
      <c r="L36" s="2" t="n">
        <f aca="false">+RANDBETWEEN(1,5)</f>
        <v>5</v>
      </c>
      <c r="M36" s="2" t="str">
        <f aca="false">+VLOOKUP(A36&amp;B36,country_org_des!$A35:E$1048576,5,0)</f>
        <v>FTL||Supplier_42||Plant_1||FTL_FR_N-FR_N_100</v>
      </c>
      <c r="N36" s="2" t="n">
        <f aca="false">+FIND("FTL",M36,2)+4</f>
        <v>32</v>
      </c>
      <c r="O36" s="0" t="n">
        <f aca="false">+FIND("-",M36)</f>
        <v>36</v>
      </c>
      <c r="P36" s="0" t="n">
        <f aca="false">+LEN(M36)</f>
        <v>44</v>
      </c>
      <c r="Q36" s="0" t="str">
        <f aca="false">+RIGHT(M36,P36-O36)</f>
        <v>FR_N_100</v>
      </c>
      <c r="R36" s="0" t="n">
        <f aca="false">+LEN(M36)-LEN(SUBSTITUTE(M36,"_",""))</f>
        <v>6</v>
      </c>
      <c r="S36" s="0" t="n">
        <f aca="false">+FIND("!",T36)</f>
        <v>41</v>
      </c>
      <c r="T36" s="0" t="str">
        <f aca="false">+SUBSTITUTE(M36,"_","!",R36)</f>
        <v>FTL||Supplier_42||Plant_1||FTL_FR_N-FR_N!100</v>
      </c>
    </row>
    <row r="37" customFormat="false" ht="12.8" hidden="true" customHeight="false" outlineLevel="0" collapsed="false">
      <c r="A37" s="1" t="s">
        <v>55</v>
      </c>
      <c r="B37" s="1" t="s">
        <v>21</v>
      </c>
      <c r="C37" s="1" t="s">
        <v>61</v>
      </c>
      <c r="D37" s="1" t="n">
        <v>980</v>
      </c>
      <c r="E37" s="2" t="str">
        <f aca="false">+LEFT(RIGHT(M37,P37-N37+1),O37-N37)</f>
        <v>FR_N</v>
      </c>
      <c r="F37" s="2" t="str">
        <f aca="false">+RIGHT(LEFT(M37,S37-1),S37-O37-1)</f>
        <v>FR_N</v>
      </c>
      <c r="G37" s="2" t="n">
        <f aca="false">+D37*VLOOKUP(C37,commodities!A:H,2,0)</f>
        <v>6468</v>
      </c>
      <c r="H37" s="2" t="n">
        <f aca="false">+$D37*VLOOKUP(C37,commodities!A:H,3,0)</f>
        <v>92.61</v>
      </c>
      <c r="I37" s="2" t="n">
        <f aca="false">+G37/K37</f>
        <v>3234</v>
      </c>
      <c r="J37" s="2" t="n">
        <f aca="false">+H37/K37</f>
        <v>46.305</v>
      </c>
      <c r="K37" s="2" t="n">
        <f aca="false">+ROUNDUP(MAX(G37/12000,H37/51,1),0)</f>
        <v>2</v>
      </c>
      <c r="L37" s="2" t="n">
        <f aca="false">+RANDBETWEEN(1,5)</f>
        <v>2</v>
      </c>
      <c r="M37" s="2" t="str">
        <f aca="false">+VLOOKUP(A37&amp;B37,country_org_des!$A36:E$1048576,5,0)</f>
        <v>FTL||Supplier_42||Plant_1||FTL_FR_N-FR_N_100</v>
      </c>
      <c r="N37" s="2" t="n">
        <f aca="false">+FIND("FTL",M37,2)+4</f>
        <v>32</v>
      </c>
      <c r="O37" s="0" t="n">
        <f aca="false">+FIND("-",M37)</f>
        <v>36</v>
      </c>
      <c r="P37" s="0" t="n">
        <f aca="false">+LEN(M37)</f>
        <v>44</v>
      </c>
      <c r="Q37" s="0" t="str">
        <f aca="false">+RIGHT(M37,P37-O37)</f>
        <v>FR_N_100</v>
      </c>
      <c r="R37" s="0" t="n">
        <f aca="false">+LEN(M37)-LEN(SUBSTITUTE(M37,"_",""))</f>
        <v>6</v>
      </c>
      <c r="S37" s="0" t="n">
        <f aca="false">+FIND("!",T37)</f>
        <v>41</v>
      </c>
      <c r="T37" s="0" t="str">
        <f aca="false">+SUBSTITUTE(M37,"_","!",R37)</f>
        <v>FTL||Supplier_42||Plant_1||FTL_FR_N-FR_N!100</v>
      </c>
    </row>
    <row r="38" customFormat="false" ht="12.8" hidden="true" customHeight="false" outlineLevel="0" collapsed="false">
      <c r="A38" s="1" t="s">
        <v>55</v>
      </c>
      <c r="B38" s="1" t="s">
        <v>21</v>
      </c>
      <c r="C38" s="1" t="s">
        <v>62</v>
      </c>
      <c r="D38" s="1" t="n">
        <v>980</v>
      </c>
      <c r="E38" s="2" t="str">
        <f aca="false">+LEFT(RIGHT(M38,P38-N38+1),O38-N38)</f>
        <v>FR_N</v>
      </c>
      <c r="F38" s="2" t="str">
        <f aca="false">+RIGHT(LEFT(M38,S38-1),S38-O38-1)</f>
        <v>FR_N</v>
      </c>
      <c r="G38" s="2" t="n">
        <f aca="false">+D38*VLOOKUP(C38,commodities!A:H,2,0)</f>
        <v>6468</v>
      </c>
      <c r="H38" s="2" t="n">
        <f aca="false">+$D38*VLOOKUP(C38,commodities!A:H,3,0)</f>
        <v>92.61</v>
      </c>
      <c r="I38" s="2" t="n">
        <f aca="false">+G38/K38</f>
        <v>3234</v>
      </c>
      <c r="J38" s="2" t="n">
        <f aca="false">+H38/K38</f>
        <v>46.305</v>
      </c>
      <c r="K38" s="2" t="n">
        <f aca="false">+ROUNDUP(MAX(G38/12000,H38/51,1),0)</f>
        <v>2</v>
      </c>
      <c r="L38" s="2" t="n">
        <f aca="false">+RANDBETWEEN(1,5)</f>
        <v>3</v>
      </c>
      <c r="M38" s="2" t="str">
        <f aca="false">+VLOOKUP(A38&amp;B38,country_org_des!$A37:E$1048576,5,0)</f>
        <v>FTL||Supplier_42||Plant_1||FTL_FR_N-FR_N_100</v>
      </c>
      <c r="N38" s="2" t="n">
        <f aca="false">+FIND("FTL",M38,2)+4</f>
        <v>32</v>
      </c>
      <c r="O38" s="0" t="n">
        <f aca="false">+FIND("-",M38)</f>
        <v>36</v>
      </c>
      <c r="P38" s="0" t="n">
        <f aca="false">+LEN(M38)</f>
        <v>44</v>
      </c>
      <c r="Q38" s="0" t="str">
        <f aca="false">+RIGHT(M38,P38-O38)</f>
        <v>FR_N_100</v>
      </c>
      <c r="R38" s="0" t="n">
        <f aca="false">+LEN(M38)-LEN(SUBSTITUTE(M38,"_",""))</f>
        <v>6</v>
      </c>
      <c r="S38" s="0" t="n">
        <f aca="false">+FIND("!",T38)</f>
        <v>41</v>
      </c>
      <c r="T38" s="0" t="str">
        <f aca="false">+SUBSTITUTE(M38,"_","!",R38)</f>
        <v>FTL||Supplier_42||Plant_1||FTL_FR_N-FR_N!100</v>
      </c>
    </row>
    <row r="39" customFormat="false" ht="12.8" hidden="true" customHeight="false" outlineLevel="0" collapsed="false">
      <c r="A39" s="1" t="s">
        <v>55</v>
      </c>
      <c r="B39" s="1" t="s">
        <v>21</v>
      </c>
      <c r="C39" s="1" t="s">
        <v>63</v>
      </c>
      <c r="D39" s="1" t="n">
        <v>560</v>
      </c>
      <c r="E39" s="2" t="str">
        <f aca="false">+LEFT(RIGHT(M39,P39-N39+1),O39-N39)</f>
        <v>FR_N</v>
      </c>
      <c r="F39" s="2" t="str">
        <f aca="false">+RIGHT(LEFT(M39,S39-1),S39-O39-1)</f>
        <v>FR_N</v>
      </c>
      <c r="G39" s="2" t="n">
        <f aca="false">+D39*VLOOKUP(C39,commodities!A:H,2,0)</f>
        <v>3060.4</v>
      </c>
      <c r="H39" s="2" t="n">
        <f aca="false">+$D39*VLOOKUP(C39,commodities!A:H,3,0)</f>
        <v>46.305</v>
      </c>
      <c r="I39" s="2" t="n">
        <f aca="false">+G39/K39</f>
        <v>3060.4</v>
      </c>
      <c r="J39" s="2" t="n">
        <f aca="false">+H39/K39</f>
        <v>46.305</v>
      </c>
      <c r="K39" s="2" t="n">
        <f aca="false">+ROUNDUP(MAX(G39/12000,H39/51,1),0)</f>
        <v>1</v>
      </c>
      <c r="L39" s="2" t="n">
        <f aca="false">+RANDBETWEEN(1,5)</f>
        <v>4</v>
      </c>
      <c r="M39" s="2" t="str">
        <f aca="false">+VLOOKUP(A39&amp;B39,country_org_des!$A38:E$1048576,5,0)</f>
        <v>FTL||Supplier_42||Plant_1||FTL_FR_N-FR_N_100</v>
      </c>
      <c r="N39" s="2" t="n">
        <f aca="false">+FIND("FTL",M39,2)+4</f>
        <v>32</v>
      </c>
      <c r="O39" s="0" t="n">
        <f aca="false">+FIND("-",M39)</f>
        <v>36</v>
      </c>
      <c r="P39" s="0" t="n">
        <f aca="false">+LEN(M39)</f>
        <v>44</v>
      </c>
      <c r="Q39" s="0" t="str">
        <f aca="false">+RIGHT(M39,P39-O39)</f>
        <v>FR_N_100</v>
      </c>
      <c r="R39" s="0" t="n">
        <f aca="false">+LEN(M39)-LEN(SUBSTITUTE(M39,"_",""))</f>
        <v>6</v>
      </c>
      <c r="S39" s="0" t="n">
        <f aca="false">+FIND("!",T39)</f>
        <v>41</v>
      </c>
      <c r="T39" s="0" t="str">
        <f aca="false">+SUBSTITUTE(M39,"_","!",R39)</f>
        <v>FTL||Supplier_42||Plant_1||FTL_FR_N-FR_N!100</v>
      </c>
    </row>
    <row r="40" customFormat="false" ht="12.8" hidden="true" customHeight="false" outlineLevel="0" collapsed="false">
      <c r="A40" s="1" t="s">
        <v>55</v>
      </c>
      <c r="B40" s="1" t="s">
        <v>21</v>
      </c>
      <c r="C40" s="1" t="s">
        <v>64</v>
      </c>
      <c r="D40" s="1" t="n">
        <v>560</v>
      </c>
      <c r="E40" s="2" t="str">
        <f aca="false">+LEFT(RIGHT(M40,P40-N40+1),O40-N40)</f>
        <v>FR_N</v>
      </c>
      <c r="F40" s="2" t="str">
        <f aca="false">+RIGHT(LEFT(M40,S40-1),S40-O40-1)</f>
        <v>FR_N</v>
      </c>
      <c r="G40" s="2" t="n">
        <f aca="false">+D40*VLOOKUP(C40,commodities!A:H,2,0)</f>
        <v>3060.4</v>
      </c>
      <c r="H40" s="2" t="n">
        <f aca="false">+$D40*VLOOKUP(C40,commodities!A:H,3,0)</f>
        <v>46.305</v>
      </c>
      <c r="I40" s="2" t="n">
        <f aca="false">+G40/K40</f>
        <v>3060.4</v>
      </c>
      <c r="J40" s="2" t="n">
        <f aca="false">+H40/K40</f>
        <v>46.305</v>
      </c>
      <c r="K40" s="2" t="n">
        <f aca="false">+ROUNDUP(MAX(G40/12000,H40/51,1),0)</f>
        <v>1</v>
      </c>
      <c r="L40" s="2" t="n">
        <f aca="false">+RANDBETWEEN(1,5)</f>
        <v>5</v>
      </c>
      <c r="M40" s="2" t="str">
        <f aca="false">+VLOOKUP(A40&amp;B40,country_org_des!$A39:E$1048576,5,0)</f>
        <v>FTL||Supplier_42||Plant_1||FTL_FR_N-FR_N_100</v>
      </c>
      <c r="N40" s="2" t="n">
        <f aca="false">+FIND("FTL",M40,2)+4</f>
        <v>32</v>
      </c>
      <c r="O40" s="0" t="n">
        <f aca="false">+FIND("-",M40)</f>
        <v>36</v>
      </c>
      <c r="P40" s="0" t="n">
        <f aca="false">+LEN(M40)</f>
        <v>44</v>
      </c>
      <c r="Q40" s="0" t="str">
        <f aca="false">+RIGHT(M40,P40-O40)</f>
        <v>FR_N_100</v>
      </c>
      <c r="R40" s="0" t="n">
        <f aca="false">+LEN(M40)-LEN(SUBSTITUTE(M40,"_",""))</f>
        <v>6</v>
      </c>
      <c r="S40" s="0" t="n">
        <f aca="false">+FIND("!",T40)</f>
        <v>41</v>
      </c>
      <c r="T40" s="0" t="str">
        <f aca="false">+SUBSTITUTE(M40,"_","!",R40)</f>
        <v>FTL||Supplier_42||Plant_1||FTL_FR_N-FR_N!100</v>
      </c>
    </row>
    <row r="41" customFormat="false" ht="12.8" hidden="true" customHeight="false" outlineLevel="0" collapsed="false">
      <c r="A41" s="1" t="s">
        <v>55</v>
      </c>
      <c r="B41" s="1" t="s">
        <v>21</v>
      </c>
      <c r="C41" s="1" t="s">
        <v>65</v>
      </c>
      <c r="D41" s="1" t="n">
        <v>320</v>
      </c>
      <c r="E41" s="2" t="str">
        <f aca="false">+LEFT(RIGHT(M41,P41-N41+1),O41-N41)</f>
        <v>FR_N</v>
      </c>
      <c r="F41" s="2" t="str">
        <f aca="false">+RIGHT(LEFT(M41,S41-1),S41-O41-1)</f>
        <v>FR_N</v>
      </c>
      <c r="G41" s="2" t="n">
        <f aca="false">+D41*VLOOKUP(C41,commodities!A:H,2,0)</f>
        <v>1748.8</v>
      </c>
      <c r="H41" s="2" t="n">
        <f aca="false">+$D41*VLOOKUP(C41,commodities!A:H,3,0)</f>
        <v>26.46</v>
      </c>
      <c r="I41" s="2" t="n">
        <f aca="false">+G41/K41</f>
        <v>1748.8</v>
      </c>
      <c r="J41" s="2" t="n">
        <f aca="false">+H41/K41</f>
        <v>26.46</v>
      </c>
      <c r="K41" s="2" t="n">
        <f aca="false">+ROUNDUP(MAX(G41/12000,H41/51,1),0)</f>
        <v>1</v>
      </c>
      <c r="L41" s="2" t="n">
        <f aca="false">+RANDBETWEEN(1,5)</f>
        <v>5</v>
      </c>
      <c r="M41" s="2" t="str">
        <f aca="false">+VLOOKUP(A41&amp;B41,country_org_des!$A40:E$1048576,5,0)</f>
        <v>FTL||Supplier_42||Plant_1||FTL_FR_N-FR_N_100</v>
      </c>
      <c r="N41" s="2" t="n">
        <f aca="false">+FIND("FTL",M41,2)+4</f>
        <v>32</v>
      </c>
      <c r="O41" s="0" t="n">
        <f aca="false">+FIND("-",M41)</f>
        <v>36</v>
      </c>
      <c r="P41" s="0" t="n">
        <f aca="false">+LEN(M41)</f>
        <v>44</v>
      </c>
      <c r="Q41" s="0" t="str">
        <f aca="false">+RIGHT(M41,P41-O41)</f>
        <v>FR_N_100</v>
      </c>
      <c r="R41" s="0" t="n">
        <f aca="false">+LEN(M41)-LEN(SUBSTITUTE(M41,"_",""))</f>
        <v>6</v>
      </c>
      <c r="S41" s="0" t="n">
        <f aca="false">+FIND("!",T41)</f>
        <v>41</v>
      </c>
      <c r="T41" s="0" t="str">
        <f aca="false">+SUBSTITUTE(M41,"_","!",R41)</f>
        <v>FTL||Supplier_42||Plant_1||FTL_FR_N-FR_N!100</v>
      </c>
    </row>
    <row r="42" customFormat="false" ht="12.8" hidden="true" customHeight="false" outlineLevel="0" collapsed="false">
      <c r="A42" s="1" t="s">
        <v>55</v>
      </c>
      <c r="B42" s="1" t="s">
        <v>21</v>
      </c>
      <c r="C42" s="1" t="s">
        <v>66</v>
      </c>
      <c r="D42" s="1" t="n">
        <v>1376</v>
      </c>
      <c r="E42" s="2" t="str">
        <f aca="false">+LEFT(RIGHT(M42,P42-N42+1),O42-N42)</f>
        <v>FR_N</v>
      </c>
      <c r="F42" s="2" t="str">
        <f aca="false">+RIGHT(LEFT(M42,S42-1),S42-O42-1)</f>
        <v>FR_N</v>
      </c>
      <c r="G42" s="2" t="n">
        <f aca="false">+D42*VLOOKUP(C42,commodities!A:H,2,0)</f>
        <v>7519.84</v>
      </c>
      <c r="H42" s="2" t="n">
        <f aca="false">+$D42*VLOOKUP(C42,commodities!A:H,3,0)</f>
        <v>113.778</v>
      </c>
      <c r="I42" s="2" t="n">
        <f aca="false">+G42/K42</f>
        <v>2506.61333333333</v>
      </c>
      <c r="J42" s="2" t="n">
        <f aca="false">+H42/K42</f>
        <v>37.926</v>
      </c>
      <c r="K42" s="2" t="n">
        <f aca="false">+ROUNDUP(MAX(G42/12000,H42/51,1),0)</f>
        <v>3</v>
      </c>
      <c r="L42" s="2" t="n">
        <f aca="false">+RANDBETWEEN(1,5)</f>
        <v>3</v>
      </c>
      <c r="M42" s="2" t="str">
        <f aca="false">+VLOOKUP(A42&amp;B42,country_org_des!$A41:E$1048576,5,0)</f>
        <v>FTL||Supplier_42||Plant_1||FTL_FR_N-FR_N_100</v>
      </c>
      <c r="N42" s="2" t="n">
        <f aca="false">+FIND("FTL",M42,2)+4</f>
        <v>32</v>
      </c>
      <c r="O42" s="0" t="n">
        <f aca="false">+FIND("-",M42)</f>
        <v>36</v>
      </c>
      <c r="P42" s="0" t="n">
        <f aca="false">+LEN(M42)</f>
        <v>44</v>
      </c>
      <c r="Q42" s="0" t="str">
        <f aca="false">+RIGHT(M42,P42-O42)</f>
        <v>FR_N_100</v>
      </c>
      <c r="R42" s="0" t="n">
        <f aca="false">+LEN(M42)-LEN(SUBSTITUTE(M42,"_",""))</f>
        <v>6</v>
      </c>
      <c r="S42" s="0" t="n">
        <f aca="false">+FIND("!",T42)</f>
        <v>41</v>
      </c>
      <c r="T42" s="0" t="str">
        <f aca="false">+SUBSTITUTE(M42,"_","!",R42)</f>
        <v>FTL||Supplier_42||Plant_1||FTL_FR_N-FR_N!100</v>
      </c>
    </row>
    <row r="43" customFormat="false" ht="12.8" hidden="true" customHeight="false" outlineLevel="0" collapsed="false">
      <c r="A43" s="1" t="s">
        <v>55</v>
      </c>
      <c r="B43" s="1" t="s">
        <v>21</v>
      </c>
      <c r="C43" s="1" t="s">
        <v>67</v>
      </c>
      <c r="D43" s="1" t="n">
        <v>1764</v>
      </c>
      <c r="E43" s="2" t="str">
        <f aca="false">+LEFT(RIGHT(M43,P43-N43+1),O43-N43)</f>
        <v>FR_N</v>
      </c>
      <c r="F43" s="2" t="str">
        <f aca="false">+RIGHT(LEFT(M43,S43-1),S43-O43-1)</f>
        <v>FR_N</v>
      </c>
      <c r="G43" s="2" t="n">
        <f aca="false">+D43*VLOOKUP(C43,commodities!A:H,2,0)</f>
        <v>7467.5999999412</v>
      </c>
      <c r="H43" s="2" t="n">
        <f aca="false">+$D43*VLOOKUP(C43,commodities!A:H,3,0)</f>
        <v>111.132</v>
      </c>
      <c r="I43" s="2" t="n">
        <f aca="false">+G43/K43</f>
        <v>2489.1999999804</v>
      </c>
      <c r="J43" s="2" t="n">
        <f aca="false">+H43/K43</f>
        <v>37.044</v>
      </c>
      <c r="K43" s="2" t="n">
        <f aca="false">+ROUNDUP(MAX(G43/12000,H43/51,1),0)</f>
        <v>3</v>
      </c>
      <c r="L43" s="2" t="n">
        <f aca="false">+RANDBETWEEN(1,5)</f>
        <v>1</v>
      </c>
      <c r="M43" s="2" t="str">
        <f aca="false">+VLOOKUP(A43&amp;B43,country_org_des!$A42:E$1048576,5,0)</f>
        <v>FTL||Supplier_42||Plant_1||FTL_FR_N-FR_N_100</v>
      </c>
      <c r="N43" s="2" t="n">
        <f aca="false">+FIND("FTL",M43,2)+4</f>
        <v>32</v>
      </c>
      <c r="O43" s="0" t="n">
        <f aca="false">+FIND("-",M43)</f>
        <v>36</v>
      </c>
      <c r="P43" s="0" t="n">
        <f aca="false">+LEN(M43)</f>
        <v>44</v>
      </c>
      <c r="Q43" s="0" t="str">
        <f aca="false">+RIGHT(M43,P43-O43)</f>
        <v>FR_N_100</v>
      </c>
      <c r="R43" s="0" t="n">
        <f aca="false">+LEN(M43)-LEN(SUBSTITUTE(M43,"_",""))</f>
        <v>6</v>
      </c>
      <c r="S43" s="0" t="n">
        <f aca="false">+FIND("!",T43)</f>
        <v>41</v>
      </c>
      <c r="T43" s="0" t="str">
        <f aca="false">+SUBSTITUTE(M43,"_","!",R43)</f>
        <v>FTL||Supplier_42||Plant_1||FTL_FR_N-FR_N!100</v>
      </c>
    </row>
    <row r="44" customFormat="false" ht="12.8" hidden="true" customHeight="false" outlineLevel="0" collapsed="false">
      <c r="A44" s="1" t="s">
        <v>55</v>
      </c>
      <c r="B44" s="1" t="s">
        <v>21</v>
      </c>
      <c r="C44" s="1" t="s">
        <v>68</v>
      </c>
      <c r="D44" s="1" t="n">
        <v>192</v>
      </c>
      <c r="E44" s="2" t="str">
        <f aca="false">+LEFT(RIGHT(M44,P44-N44+1),O44-N44)</f>
        <v>FR_N</v>
      </c>
      <c r="F44" s="2" t="str">
        <f aca="false">+RIGHT(LEFT(M44,S44-1),S44-O44-1)</f>
        <v>FR_N</v>
      </c>
      <c r="G44" s="2" t="n">
        <f aca="false">+D44*VLOOKUP(C44,commodities!A:H,2,0)</f>
        <v>1049.28</v>
      </c>
      <c r="H44" s="2" t="n">
        <f aca="false">+$D44*VLOOKUP(C44,commodities!A:H,3,0)</f>
        <v>15.876</v>
      </c>
      <c r="I44" s="2" t="n">
        <f aca="false">+G44/K44</f>
        <v>1049.28</v>
      </c>
      <c r="J44" s="2" t="n">
        <f aca="false">+H44/K44</f>
        <v>15.876</v>
      </c>
      <c r="K44" s="2" t="n">
        <f aca="false">+ROUNDUP(MAX(G44/12000,H44/51,1),0)</f>
        <v>1</v>
      </c>
      <c r="L44" s="2" t="n">
        <f aca="false">+RANDBETWEEN(1,5)</f>
        <v>5</v>
      </c>
      <c r="M44" s="2" t="str">
        <f aca="false">+VLOOKUP(A44&amp;B44,country_org_des!$A43:E$1048576,5,0)</f>
        <v>FTL||Supplier_42||Plant_1||FTL_FR_N-FR_N_100</v>
      </c>
      <c r="N44" s="2" t="n">
        <f aca="false">+FIND("FTL",M44,2)+4</f>
        <v>32</v>
      </c>
      <c r="O44" s="0" t="n">
        <f aca="false">+FIND("-",M44)</f>
        <v>36</v>
      </c>
      <c r="P44" s="0" t="n">
        <f aca="false">+LEN(M44)</f>
        <v>44</v>
      </c>
      <c r="Q44" s="0" t="str">
        <f aca="false">+RIGHT(M44,P44-O44)</f>
        <v>FR_N_100</v>
      </c>
      <c r="R44" s="0" t="n">
        <f aca="false">+LEN(M44)-LEN(SUBSTITUTE(M44,"_",""))</f>
        <v>6</v>
      </c>
      <c r="S44" s="0" t="n">
        <f aca="false">+FIND("!",T44)</f>
        <v>41</v>
      </c>
      <c r="T44" s="0" t="str">
        <f aca="false">+SUBSTITUTE(M44,"_","!",R44)</f>
        <v>FTL||Supplier_42||Plant_1||FTL_FR_N-FR_N!100</v>
      </c>
    </row>
    <row r="45" customFormat="false" ht="12.8" hidden="true" customHeight="false" outlineLevel="0" collapsed="false">
      <c r="A45" s="1" t="s">
        <v>55</v>
      </c>
      <c r="B45" s="1" t="s">
        <v>21</v>
      </c>
      <c r="C45" s="1" t="s">
        <v>69</v>
      </c>
      <c r="D45" s="1" t="n">
        <v>1376</v>
      </c>
      <c r="E45" s="2" t="str">
        <f aca="false">+LEFT(RIGHT(M45,P45-N45+1),O45-N45)</f>
        <v>FR_N</v>
      </c>
      <c r="F45" s="2" t="str">
        <f aca="false">+RIGHT(LEFT(M45,S45-1),S45-O45-1)</f>
        <v>FR_N</v>
      </c>
      <c r="G45" s="2" t="n">
        <f aca="false">+D45*VLOOKUP(C45,commodities!A:H,2,0)</f>
        <v>7519.84</v>
      </c>
      <c r="H45" s="2" t="n">
        <f aca="false">+$D45*VLOOKUP(C45,commodities!A:H,3,0)</f>
        <v>113.778</v>
      </c>
      <c r="I45" s="2" t="n">
        <f aca="false">+G45/K45</f>
        <v>2506.61333333333</v>
      </c>
      <c r="J45" s="2" t="n">
        <f aca="false">+H45/K45</f>
        <v>37.926</v>
      </c>
      <c r="K45" s="2" t="n">
        <f aca="false">+ROUNDUP(MAX(G45/12000,H45/51,1),0)</f>
        <v>3</v>
      </c>
      <c r="L45" s="2" t="n">
        <f aca="false">+RANDBETWEEN(1,5)</f>
        <v>3</v>
      </c>
      <c r="M45" s="2" t="str">
        <f aca="false">+VLOOKUP(A45&amp;B45,country_org_des!$A44:E$1048576,5,0)</f>
        <v>FTL||Supplier_42||Plant_1||FTL_FR_N-FR_N_100</v>
      </c>
      <c r="N45" s="2" t="n">
        <f aca="false">+FIND("FTL",M45,2)+4</f>
        <v>32</v>
      </c>
      <c r="O45" s="0" t="n">
        <f aca="false">+FIND("-",M45)</f>
        <v>36</v>
      </c>
      <c r="P45" s="0" t="n">
        <f aca="false">+LEN(M45)</f>
        <v>44</v>
      </c>
      <c r="Q45" s="0" t="str">
        <f aca="false">+RIGHT(M45,P45-O45)</f>
        <v>FR_N_100</v>
      </c>
      <c r="R45" s="0" t="n">
        <f aca="false">+LEN(M45)-LEN(SUBSTITUTE(M45,"_",""))</f>
        <v>6</v>
      </c>
      <c r="S45" s="0" t="n">
        <f aca="false">+FIND("!",T45)</f>
        <v>41</v>
      </c>
      <c r="T45" s="0" t="str">
        <f aca="false">+SUBSTITUTE(M45,"_","!",R45)</f>
        <v>FTL||Supplier_42||Plant_1||FTL_FR_N-FR_N!100</v>
      </c>
    </row>
    <row r="46" customFormat="false" ht="12.8" hidden="true" customHeight="false" outlineLevel="0" collapsed="false">
      <c r="A46" s="1" t="s">
        <v>55</v>
      </c>
      <c r="B46" s="1" t="s">
        <v>21</v>
      </c>
      <c r="C46" s="1" t="s">
        <v>70</v>
      </c>
      <c r="D46" s="1" t="n">
        <v>288</v>
      </c>
      <c r="E46" s="2" t="str">
        <f aca="false">+LEFT(RIGHT(M46,P46-N46+1),O46-N46)</f>
        <v>FR_N</v>
      </c>
      <c r="F46" s="2" t="str">
        <f aca="false">+RIGHT(LEFT(M46,S46-1),S46-O46-1)</f>
        <v>FR_N</v>
      </c>
      <c r="G46" s="2" t="n">
        <f aca="false">+D46*VLOOKUP(C46,commodities!A:H,2,0)</f>
        <v>1573.92</v>
      </c>
      <c r="H46" s="2" t="n">
        <f aca="false">+$D46*VLOOKUP(C46,commodities!A:H,3,0)</f>
        <v>23.814</v>
      </c>
      <c r="I46" s="2" t="n">
        <f aca="false">+G46/K46</f>
        <v>1573.92</v>
      </c>
      <c r="J46" s="2" t="n">
        <f aca="false">+H46/K46</f>
        <v>23.814</v>
      </c>
      <c r="K46" s="2" t="n">
        <f aca="false">+ROUNDUP(MAX(G46/12000,H46/51,1),0)</f>
        <v>1</v>
      </c>
      <c r="L46" s="2" t="n">
        <f aca="false">+RANDBETWEEN(1,5)</f>
        <v>3</v>
      </c>
      <c r="M46" s="2" t="str">
        <f aca="false">+VLOOKUP(A46&amp;B46,country_org_des!$A45:E$1048576,5,0)</f>
        <v>FTL||Supplier_42||Plant_1||FTL_FR_N-FR_N_100</v>
      </c>
      <c r="N46" s="2" t="n">
        <f aca="false">+FIND("FTL",M46,2)+4</f>
        <v>32</v>
      </c>
      <c r="O46" s="0" t="n">
        <f aca="false">+FIND("-",M46)</f>
        <v>36</v>
      </c>
      <c r="P46" s="0" t="n">
        <f aca="false">+LEN(M46)</f>
        <v>44</v>
      </c>
      <c r="Q46" s="0" t="str">
        <f aca="false">+RIGHT(M46,P46-O46)</f>
        <v>FR_N_100</v>
      </c>
      <c r="R46" s="0" t="n">
        <f aca="false">+LEN(M46)-LEN(SUBSTITUTE(M46,"_",""))</f>
        <v>6</v>
      </c>
      <c r="S46" s="0" t="n">
        <f aca="false">+FIND("!",T46)</f>
        <v>41</v>
      </c>
      <c r="T46" s="0" t="str">
        <f aca="false">+SUBSTITUTE(M46,"_","!",R46)</f>
        <v>FTL||Supplier_42||Plant_1||FTL_FR_N-FR_N!100</v>
      </c>
    </row>
    <row r="47" customFormat="false" ht="12.8" hidden="true" customHeight="false" outlineLevel="0" collapsed="false">
      <c r="A47" s="1" t="s">
        <v>55</v>
      </c>
      <c r="B47" s="1" t="s">
        <v>21</v>
      </c>
      <c r="C47" s="1" t="s">
        <v>71</v>
      </c>
      <c r="D47" s="1" t="n">
        <v>1680</v>
      </c>
      <c r="E47" s="2" t="str">
        <f aca="false">+LEFT(RIGHT(M47,P47-N47+1),O47-N47)</f>
        <v>FR_N</v>
      </c>
      <c r="F47" s="2" t="str">
        <f aca="false">+RIGHT(LEFT(M47,S47-1),S47-O47-1)</f>
        <v>FR_N</v>
      </c>
      <c r="G47" s="2" t="n">
        <f aca="false">+D47*VLOOKUP(C47,commodities!A:H,2,0)</f>
        <v>7111.999999944</v>
      </c>
      <c r="H47" s="2" t="n">
        <f aca="false">+$D47*VLOOKUP(C47,commodities!A:H,3,0)</f>
        <v>105.84</v>
      </c>
      <c r="I47" s="2" t="n">
        <f aca="false">+G47/K47</f>
        <v>2370.666666648</v>
      </c>
      <c r="J47" s="2" t="n">
        <f aca="false">+H47/K47</f>
        <v>35.28</v>
      </c>
      <c r="K47" s="2" t="n">
        <f aca="false">+ROUNDUP(MAX(G47/12000,H47/51,1),0)</f>
        <v>3</v>
      </c>
      <c r="L47" s="2" t="n">
        <f aca="false">+RANDBETWEEN(1,5)</f>
        <v>3</v>
      </c>
      <c r="M47" s="2" t="str">
        <f aca="false">+VLOOKUP(A47&amp;B47,country_org_des!$A46:E$1048576,5,0)</f>
        <v>FTL||Supplier_42||Plant_1||FTL_FR_N-FR_N_100</v>
      </c>
      <c r="N47" s="2" t="n">
        <f aca="false">+FIND("FTL",M47,2)+4</f>
        <v>32</v>
      </c>
      <c r="O47" s="0" t="n">
        <f aca="false">+FIND("-",M47)</f>
        <v>36</v>
      </c>
      <c r="P47" s="0" t="n">
        <f aca="false">+LEN(M47)</f>
        <v>44</v>
      </c>
      <c r="Q47" s="0" t="str">
        <f aca="false">+RIGHT(M47,P47-O47)</f>
        <v>FR_N_100</v>
      </c>
      <c r="R47" s="0" t="n">
        <f aca="false">+LEN(M47)-LEN(SUBSTITUTE(M47,"_",""))</f>
        <v>6</v>
      </c>
      <c r="S47" s="0" t="n">
        <f aca="false">+FIND("!",T47)</f>
        <v>41</v>
      </c>
      <c r="T47" s="0" t="str">
        <f aca="false">+SUBSTITUTE(M47,"_","!",R47)</f>
        <v>FTL||Supplier_42||Plant_1||FTL_FR_N-FR_N!100</v>
      </c>
    </row>
    <row r="48" customFormat="false" ht="12.8" hidden="true" customHeight="false" outlineLevel="0" collapsed="false">
      <c r="A48" s="1" t="s">
        <v>55</v>
      </c>
      <c r="B48" s="1" t="s">
        <v>21</v>
      </c>
      <c r="C48" s="1" t="s">
        <v>72</v>
      </c>
      <c r="D48" s="1" t="n">
        <v>4524</v>
      </c>
      <c r="E48" s="2" t="str">
        <f aca="false">+LEFT(RIGHT(M48,P48-N48+1),O48-N48)</f>
        <v>FR_N</v>
      </c>
      <c r="F48" s="2" t="str">
        <f aca="false">+RIGHT(LEFT(M48,S48-1),S48-O48-1)</f>
        <v>FR_N</v>
      </c>
      <c r="G48" s="2" t="n">
        <f aca="false">+D48*VLOOKUP(C48,commodities!A:H,2,0)</f>
        <v>19418.3999999652</v>
      </c>
      <c r="H48" s="2" t="n">
        <f aca="false">+$D48*VLOOKUP(C48,commodities!A:H,3,0)</f>
        <v>230.2020000696</v>
      </c>
      <c r="I48" s="2" t="n">
        <f aca="false">+G48/K48</f>
        <v>3883.67999999304</v>
      </c>
      <c r="J48" s="2" t="n">
        <f aca="false">+H48/K48</f>
        <v>46.04040001392</v>
      </c>
      <c r="K48" s="2" t="n">
        <f aca="false">+ROUNDUP(MAX(G48/12000,H48/51,1),0)</f>
        <v>5</v>
      </c>
      <c r="L48" s="2" t="n">
        <f aca="false">+RANDBETWEEN(1,5)</f>
        <v>1</v>
      </c>
      <c r="M48" s="2" t="str">
        <f aca="false">+VLOOKUP(A48&amp;B48,country_org_des!$A47:E$1048576,5,0)</f>
        <v>FTL||Supplier_42||Plant_1||FTL_FR_N-FR_N_100</v>
      </c>
      <c r="N48" s="2" t="n">
        <f aca="false">+FIND("FTL",M48,2)+4</f>
        <v>32</v>
      </c>
      <c r="O48" s="0" t="n">
        <f aca="false">+FIND("-",M48)</f>
        <v>36</v>
      </c>
      <c r="P48" s="0" t="n">
        <f aca="false">+LEN(M48)</f>
        <v>44</v>
      </c>
      <c r="Q48" s="0" t="str">
        <f aca="false">+RIGHT(M48,P48-O48)</f>
        <v>FR_N_100</v>
      </c>
      <c r="R48" s="0" t="n">
        <f aca="false">+LEN(M48)-LEN(SUBSTITUTE(M48,"_",""))</f>
        <v>6</v>
      </c>
      <c r="S48" s="0" t="n">
        <f aca="false">+FIND("!",T48)</f>
        <v>41</v>
      </c>
      <c r="T48" s="0" t="str">
        <f aca="false">+SUBSTITUTE(M48,"_","!",R48)</f>
        <v>FTL||Supplier_42||Plant_1||FTL_FR_N-FR_N!100</v>
      </c>
    </row>
    <row r="49" customFormat="false" ht="12.8" hidden="true" customHeight="false" outlineLevel="0" collapsed="false">
      <c r="A49" s="1" t="s">
        <v>55</v>
      </c>
      <c r="B49" s="1" t="s">
        <v>21</v>
      </c>
      <c r="C49" s="1" t="s">
        <v>73</v>
      </c>
      <c r="D49" s="1" t="n">
        <v>4524</v>
      </c>
      <c r="E49" s="2" t="str">
        <f aca="false">+LEFT(RIGHT(M49,P49-N49+1),O49-N49)</f>
        <v>FR_N</v>
      </c>
      <c r="F49" s="2" t="str">
        <f aca="false">+RIGHT(LEFT(M49,S49-1),S49-O49-1)</f>
        <v>FR_N</v>
      </c>
      <c r="G49" s="2" t="n">
        <f aca="false">+D49*VLOOKUP(C49,commodities!A:H,2,0)</f>
        <v>19418.3999999652</v>
      </c>
      <c r="H49" s="2" t="n">
        <f aca="false">+$D49*VLOOKUP(C49,commodities!A:H,3,0)</f>
        <v>230.2020000696</v>
      </c>
      <c r="I49" s="2" t="n">
        <f aca="false">+G49/K49</f>
        <v>3883.67999999304</v>
      </c>
      <c r="J49" s="2" t="n">
        <f aca="false">+H49/K49</f>
        <v>46.04040001392</v>
      </c>
      <c r="K49" s="2" t="n">
        <f aca="false">+ROUNDUP(MAX(G49/12000,H49/51,1),0)</f>
        <v>5</v>
      </c>
      <c r="L49" s="2" t="n">
        <f aca="false">+RANDBETWEEN(1,5)</f>
        <v>4</v>
      </c>
      <c r="M49" s="2" t="str">
        <f aca="false">+VLOOKUP(A49&amp;B49,country_org_des!$A48:E$1048576,5,0)</f>
        <v>FTL||Supplier_42||Plant_1||FTL_FR_N-FR_N_100</v>
      </c>
      <c r="N49" s="2" t="n">
        <f aca="false">+FIND("FTL",M49,2)+4</f>
        <v>32</v>
      </c>
      <c r="O49" s="0" t="n">
        <f aca="false">+FIND("-",M49)</f>
        <v>36</v>
      </c>
      <c r="P49" s="0" t="n">
        <f aca="false">+LEN(M49)</f>
        <v>44</v>
      </c>
      <c r="Q49" s="0" t="str">
        <f aca="false">+RIGHT(M49,P49-O49)</f>
        <v>FR_N_100</v>
      </c>
      <c r="R49" s="0" t="n">
        <f aca="false">+LEN(M49)-LEN(SUBSTITUTE(M49,"_",""))</f>
        <v>6</v>
      </c>
      <c r="S49" s="0" t="n">
        <f aca="false">+FIND("!",T49)</f>
        <v>41</v>
      </c>
      <c r="T49" s="0" t="str">
        <f aca="false">+SUBSTITUTE(M49,"_","!",R49)</f>
        <v>FTL||Supplier_42||Plant_1||FTL_FR_N-FR_N!100</v>
      </c>
    </row>
    <row r="50" customFormat="false" ht="12.8" hidden="true" customHeight="false" outlineLevel="0" collapsed="false">
      <c r="A50" s="1" t="s">
        <v>55</v>
      </c>
      <c r="B50" s="1" t="s">
        <v>21</v>
      </c>
      <c r="C50" s="1" t="s">
        <v>74</v>
      </c>
      <c r="D50" s="1" t="n">
        <v>40</v>
      </c>
      <c r="E50" s="2" t="str">
        <f aca="false">+LEFT(RIGHT(M50,P50-N50+1),O50-N50)</f>
        <v>FR_N</v>
      </c>
      <c r="F50" s="2" t="str">
        <f aca="false">+RIGHT(LEFT(M50,S50-1),S50-O50-1)</f>
        <v>FR_N</v>
      </c>
      <c r="G50" s="2" t="n">
        <f aca="false">+D50*VLOOKUP(C50,commodities!A:H,2,0)</f>
        <v>204</v>
      </c>
      <c r="H50" s="2" t="n">
        <f aca="false">+$D50*VLOOKUP(C50,commodities!A:H,3,0)</f>
        <v>2.646</v>
      </c>
      <c r="I50" s="2" t="n">
        <f aca="false">+G50/K50</f>
        <v>204</v>
      </c>
      <c r="J50" s="2" t="n">
        <f aca="false">+H50/K50</f>
        <v>2.646</v>
      </c>
      <c r="K50" s="2" t="n">
        <f aca="false">+ROUNDUP(MAX(G50/12000,H50/51,1),0)</f>
        <v>1</v>
      </c>
      <c r="L50" s="2" t="n">
        <f aca="false">+RANDBETWEEN(1,5)</f>
        <v>4</v>
      </c>
      <c r="M50" s="2" t="str">
        <f aca="false">+VLOOKUP(A50&amp;B50,country_org_des!$A49:E$1048576,5,0)</f>
        <v>FTL||Supplier_42||Plant_1||FTL_FR_N-FR_N_100</v>
      </c>
      <c r="N50" s="2" t="n">
        <f aca="false">+FIND("FTL",M50,2)+4</f>
        <v>32</v>
      </c>
      <c r="O50" s="0" t="n">
        <f aca="false">+FIND("-",M50)</f>
        <v>36</v>
      </c>
      <c r="P50" s="0" t="n">
        <f aca="false">+LEN(M50)</f>
        <v>44</v>
      </c>
      <c r="Q50" s="0" t="str">
        <f aca="false">+RIGHT(M50,P50-O50)</f>
        <v>FR_N_100</v>
      </c>
      <c r="R50" s="0" t="n">
        <f aca="false">+LEN(M50)-LEN(SUBSTITUTE(M50,"_",""))</f>
        <v>6</v>
      </c>
      <c r="S50" s="0" t="n">
        <f aca="false">+FIND("!",T50)</f>
        <v>41</v>
      </c>
      <c r="T50" s="0" t="str">
        <f aca="false">+SUBSTITUTE(M50,"_","!",R50)</f>
        <v>FTL||Supplier_42||Plant_1||FTL_FR_N-FR_N!100</v>
      </c>
    </row>
    <row r="51" customFormat="false" ht="12.8" hidden="true" customHeight="false" outlineLevel="0" collapsed="false">
      <c r="A51" s="1" t="s">
        <v>55</v>
      </c>
      <c r="B51" s="1" t="s">
        <v>21</v>
      </c>
      <c r="C51" s="1" t="s">
        <v>75</v>
      </c>
      <c r="D51" s="1" t="n">
        <v>40</v>
      </c>
      <c r="E51" s="2" t="str">
        <f aca="false">+LEFT(RIGHT(M51,P51-N51+1),O51-N51)</f>
        <v>FR_N</v>
      </c>
      <c r="F51" s="2" t="str">
        <f aca="false">+RIGHT(LEFT(M51,S51-1),S51-O51-1)</f>
        <v>FR_N</v>
      </c>
      <c r="G51" s="2" t="n">
        <f aca="false">+D51*VLOOKUP(C51,commodities!A:H,2,0)</f>
        <v>204</v>
      </c>
      <c r="H51" s="2" t="n">
        <f aca="false">+$D51*VLOOKUP(C51,commodities!A:H,3,0)</f>
        <v>2.646</v>
      </c>
      <c r="I51" s="2" t="n">
        <f aca="false">+G51/K51</f>
        <v>204</v>
      </c>
      <c r="J51" s="2" t="n">
        <f aca="false">+H51/K51</f>
        <v>2.646</v>
      </c>
      <c r="K51" s="2" t="n">
        <f aca="false">+ROUNDUP(MAX(G51/12000,H51/51,1),0)</f>
        <v>1</v>
      </c>
      <c r="L51" s="2" t="n">
        <f aca="false">+RANDBETWEEN(1,5)</f>
        <v>2</v>
      </c>
      <c r="M51" s="2" t="str">
        <f aca="false">+VLOOKUP(A51&amp;B51,country_org_des!$A50:E$1048576,5,0)</f>
        <v>FTL||Supplier_42||Plant_1||FTL_FR_N-FR_N_100</v>
      </c>
      <c r="N51" s="2" t="n">
        <f aca="false">+FIND("FTL",M51,2)+4</f>
        <v>32</v>
      </c>
      <c r="O51" s="0" t="n">
        <f aca="false">+FIND("-",M51)</f>
        <v>36</v>
      </c>
      <c r="P51" s="0" t="n">
        <f aca="false">+LEN(M51)</f>
        <v>44</v>
      </c>
      <c r="Q51" s="0" t="str">
        <f aca="false">+RIGHT(M51,P51-O51)</f>
        <v>FR_N_100</v>
      </c>
      <c r="R51" s="0" t="n">
        <f aca="false">+LEN(M51)-LEN(SUBSTITUTE(M51,"_",""))</f>
        <v>6</v>
      </c>
      <c r="S51" s="0" t="n">
        <f aca="false">+FIND("!",T51)</f>
        <v>41</v>
      </c>
      <c r="T51" s="0" t="str">
        <f aca="false">+SUBSTITUTE(M51,"_","!",R51)</f>
        <v>FTL||Supplier_42||Plant_1||FTL_FR_N-FR_N!100</v>
      </c>
    </row>
    <row r="52" customFormat="false" ht="12.8" hidden="true" customHeight="false" outlineLevel="0" collapsed="false">
      <c r="A52" s="1" t="s">
        <v>76</v>
      </c>
      <c r="B52" s="1" t="s">
        <v>77</v>
      </c>
      <c r="C52" s="1" t="s">
        <v>78</v>
      </c>
      <c r="D52" s="1" t="n">
        <v>1000</v>
      </c>
      <c r="E52" s="2" t="str">
        <f aca="false">+LEFT(RIGHT(M52,P52-N52+1),O52-N52)</f>
        <v>PL</v>
      </c>
      <c r="F52" s="2" t="str">
        <f aca="false">+RIGHT(LEFT(M52,S52-1),S52-O52-1)</f>
        <v>GB</v>
      </c>
      <c r="G52" s="2" t="n">
        <f aca="false">+D52*VLOOKUP(C52,commodities!A:H,2,0)</f>
        <v>776.55</v>
      </c>
      <c r="H52" s="2" t="n">
        <f aca="false">+$D52*VLOOKUP(C52,commodities!A:H,3,0)</f>
        <v>4.98</v>
      </c>
      <c r="I52" s="2" t="n">
        <f aca="false">+G52/K52</f>
        <v>776.55</v>
      </c>
      <c r="J52" s="2" t="n">
        <f aca="false">+H52/K52</f>
        <v>4.98</v>
      </c>
      <c r="K52" s="2" t="n">
        <f aca="false">+ROUNDUP(MAX(G52/12000,H52/51,1),0)</f>
        <v>1</v>
      </c>
      <c r="L52" s="2" t="n">
        <f aca="false">+RANDBETWEEN(1,5)</f>
        <v>2</v>
      </c>
      <c r="M52" s="2" t="str">
        <f aca="false">+VLOOKUP(A52&amp;B52,country_org_des!$A51:E$1048576,5,0)</f>
        <v>FTL||Supplier_326||Plant_5||FTL_PL-GB_2000</v>
      </c>
      <c r="N52" s="2" t="n">
        <f aca="false">+FIND("FTL",M52,2)+4</f>
        <v>33</v>
      </c>
      <c r="O52" s="0" t="n">
        <f aca="false">+FIND("-",M52)</f>
        <v>35</v>
      </c>
      <c r="P52" s="0" t="n">
        <f aca="false">+LEN(M52)</f>
        <v>42</v>
      </c>
      <c r="Q52" s="0" t="str">
        <f aca="false">+RIGHT(M52,P52-O52)</f>
        <v>GB_2000</v>
      </c>
      <c r="R52" s="0" t="n">
        <f aca="false">+LEN(M52)-LEN(SUBSTITUTE(M52,"_",""))</f>
        <v>4</v>
      </c>
      <c r="S52" s="0" t="n">
        <f aca="false">+FIND("!",T52)</f>
        <v>38</v>
      </c>
      <c r="T52" s="0" t="str">
        <f aca="false">+SUBSTITUTE(M52,"_","!",R52)</f>
        <v>FTL||Supplier_326||Plant_5||FTL_PL-GB!2000</v>
      </c>
    </row>
    <row r="53" customFormat="false" ht="12.8" hidden="true" customHeight="false" outlineLevel="0" collapsed="false">
      <c r="A53" s="1" t="s">
        <v>76</v>
      </c>
      <c r="B53" s="1" t="s">
        <v>77</v>
      </c>
      <c r="C53" s="1" t="s">
        <v>79</v>
      </c>
      <c r="D53" s="1" t="n">
        <v>2200</v>
      </c>
      <c r="E53" s="2" t="str">
        <f aca="false">+LEFT(RIGHT(M53,P53-N53+1),O53-N53)</f>
        <v>PL</v>
      </c>
      <c r="F53" s="2" t="str">
        <f aca="false">+RIGHT(LEFT(M53,S53-1),S53-O53-1)</f>
        <v>GB</v>
      </c>
      <c r="G53" s="2" t="n">
        <f aca="false">+D53*VLOOKUP(C53,commodities!A:H,2,0)</f>
        <v>1708.41</v>
      </c>
      <c r="H53" s="2" t="n">
        <f aca="false">+$D53*VLOOKUP(C53,commodities!A:H,3,0)</f>
        <v>10.956</v>
      </c>
      <c r="I53" s="2" t="n">
        <f aca="false">+G53/K53</f>
        <v>1708.41</v>
      </c>
      <c r="J53" s="2" t="n">
        <f aca="false">+H53/K53</f>
        <v>10.956</v>
      </c>
      <c r="K53" s="2" t="n">
        <f aca="false">+ROUNDUP(MAX(G53/12000,H53/51,1),0)</f>
        <v>1</v>
      </c>
      <c r="L53" s="2" t="n">
        <f aca="false">+RANDBETWEEN(1,5)</f>
        <v>5</v>
      </c>
      <c r="M53" s="2" t="str">
        <f aca="false">+VLOOKUP(A53&amp;B53,country_org_des!$A52:E$1048576,5,0)</f>
        <v>FTL||Supplier_326||Plant_5||FTL_PL-GB_2000</v>
      </c>
      <c r="N53" s="2" t="n">
        <f aca="false">+FIND("FTL",M53,2)+4</f>
        <v>33</v>
      </c>
      <c r="O53" s="0" t="n">
        <f aca="false">+FIND("-",M53)</f>
        <v>35</v>
      </c>
      <c r="P53" s="0" t="n">
        <f aca="false">+LEN(M53)</f>
        <v>42</v>
      </c>
      <c r="Q53" s="0" t="str">
        <f aca="false">+RIGHT(M53,P53-O53)</f>
        <v>GB_2000</v>
      </c>
      <c r="R53" s="0" t="n">
        <f aca="false">+LEN(M53)-LEN(SUBSTITUTE(M53,"_",""))</f>
        <v>4</v>
      </c>
      <c r="S53" s="0" t="n">
        <f aca="false">+FIND("!",T53)</f>
        <v>38</v>
      </c>
      <c r="T53" s="0" t="str">
        <f aca="false">+SUBSTITUTE(M53,"_","!",R53)</f>
        <v>FTL||Supplier_326||Plant_5||FTL_PL-GB!2000</v>
      </c>
    </row>
    <row r="54" customFormat="false" ht="12.8" hidden="true" customHeight="false" outlineLevel="0" collapsed="false">
      <c r="A54" s="1" t="s">
        <v>76</v>
      </c>
      <c r="B54" s="1" t="s">
        <v>77</v>
      </c>
      <c r="C54" s="1" t="s">
        <v>80</v>
      </c>
      <c r="D54" s="1" t="n">
        <v>1920</v>
      </c>
      <c r="E54" s="2" t="str">
        <f aca="false">+LEFT(RIGHT(M54,P54-N54+1),O54-N54)</f>
        <v>PL</v>
      </c>
      <c r="F54" s="2" t="str">
        <f aca="false">+RIGHT(LEFT(M54,S54-1),S54-O54-1)</f>
        <v>GB</v>
      </c>
      <c r="G54" s="2" t="n">
        <f aca="false">+D54*VLOOKUP(C54,commodities!A:H,2,0)</f>
        <v>1806.12</v>
      </c>
      <c r="H54" s="2" t="n">
        <f aca="false">+$D54*VLOOKUP(C54,commodities!A:H,3,0)</f>
        <v>11.952</v>
      </c>
      <c r="I54" s="2" t="n">
        <f aca="false">+G54/K54</f>
        <v>1806.12</v>
      </c>
      <c r="J54" s="2" t="n">
        <f aca="false">+H54/K54</f>
        <v>11.952</v>
      </c>
      <c r="K54" s="2" t="n">
        <f aca="false">+ROUNDUP(MAX(G54/12000,H54/51,1),0)</f>
        <v>1</v>
      </c>
      <c r="L54" s="2" t="n">
        <f aca="false">+RANDBETWEEN(1,5)</f>
        <v>3</v>
      </c>
      <c r="M54" s="2" t="str">
        <f aca="false">+VLOOKUP(A54&amp;B54,country_org_des!$A53:E$1048576,5,0)</f>
        <v>FTL||Supplier_326||Plant_5||FTL_PL-GB_2000</v>
      </c>
      <c r="N54" s="2" t="n">
        <f aca="false">+FIND("FTL",M54,2)+4</f>
        <v>33</v>
      </c>
      <c r="O54" s="0" t="n">
        <f aca="false">+FIND("-",M54)</f>
        <v>35</v>
      </c>
      <c r="P54" s="0" t="n">
        <f aca="false">+LEN(M54)</f>
        <v>42</v>
      </c>
      <c r="Q54" s="0" t="str">
        <f aca="false">+RIGHT(M54,P54-O54)</f>
        <v>GB_2000</v>
      </c>
      <c r="R54" s="0" t="n">
        <f aca="false">+LEN(M54)-LEN(SUBSTITUTE(M54,"_",""))</f>
        <v>4</v>
      </c>
      <c r="S54" s="0" t="n">
        <f aca="false">+FIND("!",T54)</f>
        <v>38</v>
      </c>
      <c r="T54" s="0" t="str">
        <f aca="false">+SUBSTITUTE(M54,"_","!",R54)</f>
        <v>FTL||Supplier_326||Plant_5||FTL_PL-GB!2000</v>
      </c>
    </row>
    <row r="55" customFormat="false" ht="12.8" hidden="true" customHeight="false" outlineLevel="0" collapsed="false">
      <c r="A55" s="1" t="s">
        <v>76</v>
      </c>
      <c r="B55" s="1" t="s">
        <v>77</v>
      </c>
      <c r="C55" s="1" t="s">
        <v>81</v>
      </c>
      <c r="D55" s="1" t="n">
        <v>2112</v>
      </c>
      <c r="E55" s="2" t="str">
        <f aca="false">+LEFT(RIGHT(M55,P55-N55+1),O55-N55)</f>
        <v>PL</v>
      </c>
      <c r="F55" s="2" t="str">
        <f aca="false">+RIGHT(LEFT(M55,S55-1),S55-O55-1)</f>
        <v>GB</v>
      </c>
      <c r="G55" s="2" t="n">
        <f aca="false">+D55*VLOOKUP(C55,commodities!A:H,2,0)</f>
        <v>1796.52</v>
      </c>
      <c r="H55" s="2" t="n">
        <f aca="false">+$D55*VLOOKUP(C55,commodities!A:H,3,0)</f>
        <v>11.9519999808</v>
      </c>
      <c r="I55" s="2" t="n">
        <f aca="false">+G55/K55</f>
        <v>1796.52</v>
      </c>
      <c r="J55" s="2" t="n">
        <f aca="false">+H55/K55</f>
        <v>11.9519999808</v>
      </c>
      <c r="K55" s="2" t="n">
        <f aca="false">+ROUNDUP(MAX(G55/12000,H55/51,1),0)</f>
        <v>1</v>
      </c>
      <c r="L55" s="2" t="n">
        <f aca="false">+RANDBETWEEN(1,5)</f>
        <v>5</v>
      </c>
      <c r="M55" s="2" t="str">
        <f aca="false">+VLOOKUP(A55&amp;B55,country_org_des!$A54:E$1048576,5,0)</f>
        <v>FTL||Supplier_326||Plant_5||FTL_PL-GB_2000</v>
      </c>
      <c r="N55" s="2" t="n">
        <f aca="false">+FIND("FTL",M55,2)+4</f>
        <v>33</v>
      </c>
      <c r="O55" s="0" t="n">
        <f aca="false">+FIND("-",M55)</f>
        <v>35</v>
      </c>
      <c r="P55" s="0" t="n">
        <f aca="false">+LEN(M55)</f>
        <v>42</v>
      </c>
      <c r="Q55" s="0" t="str">
        <f aca="false">+RIGHT(M55,P55-O55)</f>
        <v>GB_2000</v>
      </c>
      <c r="R55" s="0" t="n">
        <f aca="false">+LEN(M55)-LEN(SUBSTITUTE(M55,"_",""))</f>
        <v>4</v>
      </c>
      <c r="S55" s="0" t="n">
        <f aca="false">+FIND("!",T55)</f>
        <v>38</v>
      </c>
      <c r="T55" s="0" t="str">
        <f aca="false">+SUBSTITUTE(M55,"_","!",R55)</f>
        <v>FTL||Supplier_326||Plant_5||FTL_PL-GB!2000</v>
      </c>
    </row>
    <row r="56" customFormat="false" ht="12.8" hidden="true" customHeight="false" outlineLevel="0" collapsed="false">
      <c r="A56" s="1" t="s">
        <v>76</v>
      </c>
      <c r="B56" s="1" t="s">
        <v>77</v>
      </c>
      <c r="C56" s="1" t="s">
        <v>82</v>
      </c>
      <c r="D56" s="1" t="n">
        <v>5632</v>
      </c>
      <c r="E56" s="2" t="str">
        <f aca="false">+LEFT(RIGHT(M56,P56-N56+1),O56-N56)</f>
        <v>PL</v>
      </c>
      <c r="F56" s="2" t="str">
        <f aca="false">+RIGHT(LEFT(M56,S56-1),S56-O56-1)</f>
        <v>GB</v>
      </c>
      <c r="G56" s="2" t="n">
        <f aca="false">+D56*VLOOKUP(C56,commodities!A:H,2,0)</f>
        <v>4790.72</v>
      </c>
      <c r="H56" s="2" t="n">
        <f aca="false">+$D56*VLOOKUP(C56,commodities!A:H,3,0)</f>
        <v>31.8719999488</v>
      </c>
      <c r="I56" s="2" t="n">
        <f aca="false">+G56/K56</f>
        <v>4790.72</v>
      </c>
      <c r="J56" s="2" t="n">
        <f aca="false">+H56/K56</f>
        <v>31.8719999488</v>
      </c>
      <c r="K56" s="2" t="n">
        <f aca="false">+ROUNDUP(MAX(G56/12000,H56/51,1),0)</f>
        <v>1</v>
      </c>
      <c r="L56" s="2" t="n">
        <f aca="false">+RANDBETWEEN(1,5)</f>
        <v>4</v>
      </c>
      <c r="M56" s="2" t="str">
        <f aca="false">+VLOOKUP(A56&amp;B56,country_org_des!$A55:E$1048576,5,0)</f>
        <v>FTL||Supplier_326||Plant_5||FTL_PL-GB_2000</v>
      </c>
      <c r="N56" s="2" t="n">
        <f aca="false">+FIND("FTL",M56,2)+4</f>
        <v>33</v>
      </c>
      <c r="O56" s="0" t="n">
        <f aca="false">+FIND("-",M56)</f>
        <v>35</v>
      </c>
      <c r="P56" s="0" t="n">
        <f aca="false">+LEN(M56)</f>
        <v>42</v>
      </c>
      <c r="Q56" s="0" t="str">
        <f aca="false">+RIGHT(M56,P56-O56)</f>
        <v>GB_2000</v>
      </c>
      <c r="R56" s="0" t="n">
        <f aca="false">+LEN(M56)-LEN(SUBSTITUTE(M56,"_",""))</f>
        <v>4</v>
      </c>
      <c r="S56" s="0" t="n">
        <f aca="false">+FIND("!",T56)</f>
        <v>38</v>
      </c>
      <c r="T56" s="0" t="str">
        <f aca="false">+SUBSTITUTE(M56,"_","!",R56)</f>
        <v>FTL||Supplier_326||Plant_5||FTL_PL-GB!2000</v>
      </c>
    </row>
    <row r="57" customFormat="false" ht="12.8" hidden="true" customHeight="false" outlineLevel="0" collapsed="false">
      <c r="A57" s="1" t="s">
        <v>76</v>
      </c>
      <c r="B57" s="1" t="s">
        <v>77</v>
      </c>
      <c r="C57" s="1" t="s">
        <v>83</v>
      </c>
      <c r="D57" s="1" t="n">
        <v>4560</v>
      </c>
      <c r="E57" s="2" t="str">
        <f aca="false">+LEFT(RIGHT(M57,P57-N57+1),O57-N57)</f>
        <v>PL</v>
      </c>
      <c r="F57" s="2" t="str">
        <f aca="false">+RIGHT(LEFT(M57,S57-1),S57-O57-1)</f>
        <v>GB</v>
      </c>
      <c r="G57" s="2" t="n">
        <f aca="false">+D57*VLOOKUP(C57,commodities!A:H,2,0)</f>
        <v>4807.38</v>
      </c>
      <c r="H57" s="2" t="n">
        <f aca="false">+$D57*VLOOKUP(C57,commodities!A:H,3,0)</f>
        <v>37.848</v>
      </c>
      <c r="I57" s="2" t="n">
        <f aca="false">+G57/K57</f>
        <v>4807.38</v>
      </c>
      <c r="J57" s="2" t="n">
        <f aca="false">+H57/K57</f>
        <v>37.848</v>
      </c>
      <c r="K57" s="2" t="n">
        <f aca="false">+ROUNDUP(MAX(G57/12000,H57/51,1),0)</f>
        <v>1</v>
      </c>
      <c r="L57" s="2" t="n">
        <f aca="false">+RANDBETWEEN(1,5)</f>
        <v>2</v>
      </c>
      <c r="M57" s="2" t="str">
        <f aca="false">+VLOOKUP(A57&amp;B57,country_org_des!$A56:E$1048576,5,0)</f>
        <v>FTL||Supplier_326||Plant_5||FTL_PL-GB_2000</v>
      </c>
      <c r="N57" s="2" t="n">
        <f aca="false">+FIND("FTL",M57,2)+4</f>
        <v>33</v>
      </c>
      <c r="O57" s="0" t="n">
        <f aca="false">+FIND("-",M57)</f>
        <v>35</v>
      </c>
      <c r="P57" s="0" t="n">
        <f aca="false">+LEN(M57)</f>
        <v>42</v>
      </c>
      <c r="Q57" s="0" t="str">
        <f aca="false">+RIGHT(M57,P57-O57)</f>
        <v>GB_2000</v>
      </c>
      <c r="R57" s="0" t="n">
        <f aca="false">+LEN(M57)-LEN(SUBSTITUTE(M57,"_",""))</f>
        <v>4</v>
      </c>
      <c r="S57" s="0" t="n">
        <f aca="false">+FIND("!",T57)</f>
        <v>38</v>
      </c>
      <c r="T57" s="0" t="str">
        <f aca="false">+SUBSTITUTE(M57,"_","!",R57)</f>
        <v>FTL||Supplier_326||Plant_5||FTL_PL-GB!2000</v>
      </c>
    </row>
    <row r="58" customFormat="false" ht="12.8" hidden="true" customHeight="false" outlineLevel="0" collapsed="false">
      <c r="A58" s="1" t="s">
        <v>76</v>
      </c>
      <c r="B58" s="1" t="s">
        <v>77</v>
      </c>
      <c r="C58" s="1" t="s">
        <v>84</v>
      </c>
      <c r="D58" s="1" t="n">
        <v>4664</v>
      </c>
      <c r="E58" s="2" t="str">
        <f aca="false">+LEFT(RIGHT(M58,P58-N58+1),O58-N58)</f>
        <v>PL</v>
      </c>
      <c r="F58" s="2" t="str">
        <f aca="false">+RIGHT(LEFT(M58,S58-1),S58-O58-1)</f>
        <v>GB</v>
      </c>
      <c r="G58" s="2" t="n">
        <f aca="false">+D58*VLOOKUP(C58,commodities!A:H,2,0)</f>
        <v>5882.47</v>
      </c>
      <c r="H58" s="2" t="n">
        <f aca="false">+$D58*VLOOKUP(C58,commodities!A:H,3,0)</f>
        <v>52.7879999152</v>
      </c>
      <c r="I58" s="2" t="n">
        <f aca="false">+G58/K58</f>
        <v>2941.235</v>
      </c>
      <c r="J58" s="2" t="n">
        <f aca="false">+H58/K58</f>
        <v>26.3939999576</v>
      </c>
      <c r="K58" s="2" t="n">
        <f aca="false">+ROUNDUP(MAX(G58/12000,H58/51,1),0)</f>
        <v>2</v>
      </c>
      <c r="L58" s="2" t="n">
        <f aca="false">+RANDBETWEEN(1,5)</f>
        <v>3</v>
      </c>
      <c r="M58" s="2" t="str">
        <f aca="false">+VLOOKUP(A58&amp;B58,country_org_des!$A57:E$1048576,5,0)</f>
        <v>FTL||Supplier_326||Plant_5||FTL_PL-GB_2000</v>
      </c>
      <c r="N58" s="2" t="n">
        <f aca="false">+FIND("FTL",M58,2)+4</f>
        <v>33</v>
      </c>
      <c r="O58" s="0" t="n">
        <f aca="false">+FIND("-",M58)</f>
        <v>35</v>
      </c>
      <c r="P58" s="0" t="n">
        <f aca="false">+LEN(M58)</f>
        <v>42</v>
      </c>
      <c r="Q58" s="0" t="str">
        <f aca="false">+RIGHT(M58,P58-O58)</f>
        <v>GB_2000</v>
      </c>
      <c r="R58" s="0" t="n">
        <f aca="false">+LEN(M58)-LEN(SUBSTITUTE(M58,"_",""))</f>
        <v>4</v>
      </c>
      <c r="S58" s="0" t="n">
        <f aca="false">+FIND("!",T58)</f>
        <v>38</v>
      </c>
      <c r="T58" s="0" t="str">
        <f aca="false">+SUBSTITUTE(M58,"_","!",R58)</f>
        <v>FTL||Supplier_326||Plant_5||FTL_PL-GB!2000</v>
      </c>
    </row>
    <row r="59" customFormat="false" ht="12.8" hidden="true" customHeight="false" outlineLevel="0" collapsed="false">
      <c r="A59" s="1" t="s">
        <v>76</v>
      </c>
      <c r="B59" s="1" t="s">
        <v>77</v>
      </c>
      <c r="C59" s="1" t="s">
        <v>85</v>
      </c>
      <c r="D59" s="1" t="n">
        <v>2356</v>
      </c>
      <c r="E59" s="2" t="str">
        <f aca="false">+LEFT(RIGHT(M59,P59-N59+1),O59-N59)</f>
        <v>PL</v>
      </c>
      <c r="F59" s="2" t="str">
        <f aca="false">+RIGHT(LEFT(M59,S59-1),S59-O59-1)</f>
        <v>GB</v>
      </c>
      <c r="G59" s="2" t="n">
        <f aca="false">+D59*VLOOKUP(C59,commodities!A:H,2,0)</f>
        <v>2084.489999962</v>
      </c>
      <c r="H59" s="2" t="n">
        <f aca="false">+$D59*VLOOKUP(C59,commodities!A:H,3,0)</f>
        <v>18.9240000836</v>
      </c>
      <c r="I59" s="2" t="n">
        <f aca="false">+G59/K59</f>
        <v>2084.489999962</v>
      </c>
      <c r="J59" s="2" t="n">
        <f aca="false">+H59/K59</f>
        <v>18.9240000836</v>
      </c>
      <c r="K59" s="2" t="n">
        <f aca="false">+ROUNDUP(MAX(G59/12000,H59/51,1),0)</f>
        <v>1</v>
      </c>
      <c r="L59" s="2" t="n">
        <f aca="false">+RANDBETWEEN(1,5)</f>
        <v>3</v>
      </c>
      <c r="M59" s="2" t="str">
        <f aca="false">+VLOOKUP(A59&amp;B59,country_org_des!$A58:E$1048576,5,0)</f>
        <v>FTL||Supplier_326||Plant_5||FTL_PL-GB_2000</v>
      </c>
      <c r="N59" s="2" t="n">
        <f aca="false">+FIND("FTL",M59,2)+4</f>
        <v>33</v>
      </c>
      <c r="O59" s="0" t="n">
        <f aca="false">+FIND("-",M59)</f>
        <v>35</v>
      </c>
      <c r="P59" s="0" t="n">
        <f aca="false">+LEN(M59)</f>
        <v>42</v>
      </c>
      <c r="Q59" s="0" t="str">
        <f aca="false">+RIGHT(M59,P59-O59)</f>
        <v>GB_2000</v>
      </c>
      <c r="R59" s="0" t="n">
        <f aca="false">+LEN(M59)-LEN(SUBSTITUTE(M59,"_",""))</f>
        <v>4</v>
      </c>
      <c r="S59" s="0" t="n">
        <f aca="false">+FIND("!",T59)</f>
        <v>38</v>
      </c>
      <c r="T59" s="0" t="str">
        <f aca="false">+SUBSTITUTE(M59,"_","!",R59)</f>
        <v>FTL||Supplier_326||Plant_5||FTL_PL-GB!2000</v>
      </c>
    </row>
    <row r="60" customFormat="false" ht="12.8" hidden="true" customHeight="false" outlineLevel="0" collapsed="false">
      <c r="A60" s="1" t="s">
        <v>76</v>
      </c>
      <c r="B60" s="1" t="s">
        <v>77</v>
      </c>
      <c r="C60" s="1" t="s">
        <v>86</v>
      </c>
      <c r="D60" s="1" t="n">
        <v>124</v>
      </c>
      <c r="E60" s="2" t="str">
        <f aca="false">+LEFT(RIGHT(M60,P60-N60+1),O60-N60)</f>
        <v>PL</v>
      </c>
      <c r="F60" s="2" t="str">
        <f aca="false">+RIGHT(LEFT(M60,S60-1),S60-O60-1)</f>
        <v>GB</v>
      </c>
      <c r="G60" s="2" t="n">
        <f aca="false">+D60*VLOOKUP(C60,commodities!A:H,2,0)</f>
        <v>118.389999998</v>
      </c>
      <c r="H60" s="2" t="n">
        <f aca="false">+$D60*VLOOKUP(C60,commodities!A:H,3,0)</f>
        <v>0.9960000044</v>
      </c>
      <c r="I60" s="2" t="n">
        <f aca="false">+G60/K60</f>
        <v>118.389999998</v>
      </c>
      <c r="J60" s="2" t="n">
        <f aca="false">+H60/K60</f>
        <v>0.9960000044</v>
      </c>
      <c r="K60" s="2" t="n">
        <f aca="false">+ROUNDUP(MAX(G60/12000,H60/51,1),0)</f>
        <v>1</v>
      </c>
      <c r="L60" s="2" t="n">
        <f aca="false">+RANDBETWEEN(1,5)</f>
        <v>3</v>
      </c>
      <c r="M60" s="2" t="str">
        <f aca="false">+VLOOKUP(A60&amp;B60,country_org_des!$A59:E$1048576,5,0)</f>
        <v>FTL||Supplier_326||Plant_5||FTL_PL-GB_2000</v>
      </c>
      <c r="N60" s="2" t="n">
        <f aca="false">+FIND("FTL",M60,2)+4</f>
        <v>33</v>
      </c>
      <c r="O60" s="0" t="n">
        <f aca="false">+FIND("-",M60)</f>
        <v>35</v>
      </c>
      <c r="P60" s="0" t="n">
        <f aca="false">+LEN(M60)</f>
        <v>42</v>
      </c>
      <c r="Q60" s="0" t="str">
        <f aca="false">+RIGHT(M60,P60-O60)</f>
        <v>GB_2000</v>
      </c>
      <c r="R60" s="0" t="n">
        <f aca="false">+LEN(M60)-LEN(SUBSTITUTE(M60,"_",""))</f>
        <v>4</v>
      </c>
      <c r="S60" s="0" t="n">
        <f aca="false">+FIND("!",T60)</f>
        <v>38</v>
      </c>
      <c r="T60" s="0" t="str">
        <f aca="false">+SUBSTITUTE(M60,"_","!",R60)</f>
        <v>FTL||Supplier_326||Plant_5||FTL_PL-GB!2000</v>
      </c>
    </row>
    <row r="61" customFormat="false" ht="12.8" hidden="true" customHeight="false" outlineLevel="0" collapsed="false">
      <c r="A61" s="1" t="s">
        <v>76</v>
      </c>
      <c r="B61" s="1" t="s">
        <v>77</v>
      </c>
      <c r="C61" s="1" t="s">
        <v>87</v>
      </c>
      <c r="D61" s="1" t="n">
        <v>5828</v>
      </c>
      <c r="E61" s="2" t="str">
        <f aca="false">+LEFT(RIGHT(M61,P61-N61+1),O61-N61)</f>
        <v>PL</v>
      </c>
      <c r="F61" s="2" t="str">
        <f aca="false">+RIGHT(LEFT(M61,S61-1),S61-O61-1)</f>
        <v>GB</v>
      </c>
      <c r="G61" s="2" t="n">
        <f aca="false">+D61*VLOOKUP(C61,commodities!A:H,2,0)</f>
        <v>5739.169999906</v>
      </c>
      <c r="H61" s="2" t="n">
        <f aca="false">+$D61*VLOOKUP(C61,commodities!A:H,3,0)</f>
        <v>46.8120002068</v>
      </c>
      <c r="I61" s="2" t="n">
        <f aca="false">+G61/K61</f>
        <v>5739.169999906</v>
      </c>
      <c r="J61" s="2" t="n">
        <f aca="false">+H61/K61</f>
        <v>46.8120002068</v>
      </c>
      <c r="K61" s="2" t="n">
        <f aca="false">+ROUNDUP(MAX(G61/12000,H61/51,1),0)</f>
        <v>1</v>
      </c>
      <c r="L61" s="2" t="n">
        <f aca="false">+RANDBETWEEN(1,5)</f>
        <v>2</v>
      </c>
      <c r="M61" s="2" t="str">
        <f aca="false">+VLOOKUP(A61&amp;B61,country_org_des!$A60:E$1048576,5,0)</f>
        <v>FTL||Supplier_326||Plant_5||FTL_PL-GB_2000</v>
      </c>
      <c r="N61" s="2" t="n">
        <f aca="false">+FIND("FTL",M61,2)+4</f>
        <v>33</v>
      </c>
      <c r="O61" s="0" t="n">
        <f aca="false">+FIND("-",M61)</f>
        <v>35</v>
      </c>
      <c r="P61" s="0" t="n">
        <f aca="false">+LEN(M61)</f>
        <v>42</v>
      </c>
      <c r="Q61" s="0" t="str">
        <f aca="false">+RIGHT(M61,P61-O61)</f>
        <v>GB_2000</v>
      </c>
      <c r="R61" s="0" t="n">
        <f aca="false">+LEN(M61)-LEN(SUBSTITUTE(M61,"_",""))</f>
        <v>4</v>
      </c>
      <c r="S61" s="0" t="n">
        <f aca="false">+FIND("!",T61)</f>
        <v>38</v>
      </c>
      <c r="T61" s="0" t="str">
        <f aca="false">+SUBSTITUTE(M61,"_","!",R61)</f>
        <v>FTL||Supplier_326||Plant_5||FTL_PL-GB!2000</v>
      </c>
    </row>
    <row r="62" customFormat="false" ht="12.8" hidden="true" customHeight="false" outlineLevel="0" collapsed="false">
      <c r="A62" s="1" t="s">
        <v>76</v>
      </c>
      <c r="B62" s="1" t="s">
        <v>77</v>
      </c>
      <c r="C62" s="1" t="s">
        <v>88</v>
      </c>
      <c r="D62" s="1" t="n">
        <v>88</v>
      </c>
      <c r="E62" s="2" t="str">
        <f aca="false">+LEFT(RIGHT(M62,P62-N62+1),O62-N62)</f>
        <v>PL</v>
      </c>
      <c r="F62" s="2" t="str">
        <f aca="false">+RIGHT(LEFT(M62,S62-1),S62-O62-1)</f>
        <v>GB</v>
      </c>
      <c r="G62" s="2" t="n">
        <f aca="false">+D62*VLOOKUP(C62,commodities!A:H,2,0)</f>
        <v>112.75</v>
      </c>
      <c r="H62" s="2" t="n">
        <f aca="false">+$D62*VLOOKUP(C62,commodities!A:H,3,0)</f>
        <v>0.9959999984</v>
      </c>
      <c r="I62" s="2" t="n">
        <f aca="false">+G62/K62</f>
        <v>112.75</v>
      </c>
      <c r="J62" s="2" t="n">
        <f aca="false">+H62/K62</f>
        <v>0.9959999984</v>
      </c>
      <c r="K62" s="2" t="n">
        <f aca="false">+ROUNDUP(MAX(G62/12000,H62/51,1),0)</f>
        <v>1</v>
      </c>
      <c r="L62" s="2" t="n">
        <f aca="false">+RANDBETWEEN(1,5)</f>
        <v>1</v>
      </c>
      <c r="M62" s="2" t="str">
        <f aca="false">+VLOOKUP(A62&amp;B62,country_org_des!$A61:E$1048576,5,0)</f>
        <v>FTL||Supplier_326||Plant_5||FTL_PL-GB_2000</v>
      </c>
      <c r="N62" s="2" t="n">
        <f aca="false">+FIND("FTL",M62,2)+4</f>
        <v>33</v>
      </c>
      <c r="O62" s="0" t="n">
        <f aca="false">+FIND("-",M62)</f>
        <v>35</v>
      </c>
      <c r="P62" s="0" t="n">
        <f aca="false">+LEN(M62)</f>
        <v>42</v>
      </c>
      <c r="Q62" s="0" t="str">
        <f aca="false">+RIGHT(M62,P62-O62)</f>
        <v>GB_2000</v>
      </c>
      <c r="R62" s="0" t="n">
        <f aca="false">+LEN(M62)-LEN(SUBSTITUTE(M62,"_",""))</f>
        <v>4</v>
      </c>
      <c r="S62" s="0" t="n">
        <f aca="false">+FIND("!",T62)</f>
        <v>38</v>
      </c>
      <c r="T62" s="0" t="str">
        <f aca="false">+SUBSTITUTE(M62,"_","!",R62)</f>
        <v>FTL||Supplier_326||Plant_5||FTL_PL-GB!2000</v>
      </c>
    </row>
    <row r="63" customFormat="false" ht="12.8" hidden="true" customHeight="false" outlineLevel="0" collapsed="false">
      <c r="A63" s="1" t="s">
        <v>76</v>
      </c>
      <c r="B63" s="1" t="s">
        <v>77</v>
      </c>
      <c r="C63" s="1" t="s">
        <v>89</v>
      </c>
      <c r="D63" s="1" t="n">
        <v>200</v>
      </c>
      <c r="E63" s="2" t="str">
        <f aca="false">+LEFT(RIGHT(M63,P63-N63+1),O63-N63)</f>
        <v>PL</v>
      </c>
      <c r="F63" s="2" t="str">
        <f aca="false">+RIGHT(LEFT(M63,S63-1),S63-O63-1)</f>
        <v>GB</v>
      </c>
      <c r="G63" s="2" t="n">
        <f aca="false">+D63*VLOOKUP(C63,commodities!A:H,2,0)</f>
        <v>155.31</v>
      </c>
      <c r="H63" s="2" t="n">
        <f aca="false">+$D63*VLOOKUP(C63,commodities!A:H,3,0)</f>
        <v>0.996</v>
      </c>
      <c r="I63" s="2" t="n">
        <f aca="false">+G63/K63</f>
        <v>155.31</v>
      </c>
      <c r="J63" s="2" t="n">
        <f aca="false">+H63/K63</f>
        <v>0.996</v>
      </c>
      <c r="K63" s="2" t="n">
        <f aca="false">+ROUNDUP(MAX(G63/12000,H63/51,1),0)</f>
        <v>1</v>
      </c>
      <c r="L63" s="2" t="n">
        <f aca="false">+RANDBETWEEN(1,5)</f>
        <v>4</v>
      </c>
      <c r="M63" s="2" t="str">
        <f aca="false">+VLOOKUP(A63&amp;B63,country_org_des!$A62:E$1048576,5,0)</f>
        <v>FTL||Supplier_326||Plant_5||FTL_PL-GB_2000</v>
      </c>
      <c r="N63" s="2" t="n">
        <f aca="false">+FIND("FTL",M63,2)+4</f>
        <v>33</v>
      </c>
      <c r="O63" s="0" t="n">
        <f aca="false">+FIND("-",M63)</f>
        <v>35</v>
      </c>
      <c r="P63" s="0" t="n">
        <f aca="false">+LEN(M63)</f>
        <v>42</v>
      </c>
      <c r="Q63" s="0" t="str">
        <f aca="false">+RIGHT(M63,P63-O63)</f>
        <v>GB_2000</v>
      </c>
      <c r="R63" s="0" t="n">
        <f aca="false">+LEN(M63)-LEN(SUBSTITUTE(M63,"_",""))</f>
        <v>4</v>
      </c>
      <c r="S63" s="0" t="n">
        <f aca="false">+FIND("!",T63)</f>
        <v>38</v>
      </c>
      <c r="T63" s="0" t="str">
        <f aca="false">+SUBSTITUTE(M63,"_","!",R63)</f>
        <v>FTL||Supplier_326||Plant_5||FTL_PL-GB!2000</v>
      </c>
    </row>
    <row r="64" customFormat="false" ht="12.8" hidden="true" customHeight="false" outlineLevel="0" collapsed="false">
      <c r="A64" s="1" t="s">
        <v>76</v>
      </c>
      <c r="B64" s="1" t="s">
        <v>77</v>
      </c>
      <c r="C64" s="1" t="s">
        <v>90</v>
      </c>
      <c r="D64" s="1" t="n">
        <v>176</v>
      </c>
      <c r="E64" s="2" t="str">
        <f aca="false">+LEFT(RIGHT(M64,P64-N64+1),O64-N64)</f>
        <v>PL</v>
      </c>
      <c r="F64" s="2" t="str">
        <f aca="false">+RIGHT(LEFT(M64,S64-1),S64-O64-1)</f>
        <v>GB</v>
      </c>
      <c r="G64" s="2" t="n">
        <f aca="false">+D64*VLOOKUP(C64,commodities!A:H,2,0)</f>
        <v>140.91</v>
      </c>
      <c r="H64" s="2" t="n">
        <f aca="false">+$D64*VLOOKUP(C64,commodities!A:H,3,0)</f>
        <v>0.9959999984</v>
      </c>
      <c r="I64" s="2" t="n">
        <f aca="false">+G64/K64</f>
        <v>140.91</v>
      </c>
      <c r="J64" s="2" t="n">
        <f aca="false">+H64/K64</f>
        <v>0.9959999984</v>
      </c>
      <c r="K64" s="2" t="n">
        <f aca="false">+ROUNDUP(MAX(G64/12000,H64/51,1),0)</f>
        <v>1</v>
      </c>
      <c r="L64" s="2" t="n">
        <f aca="false">+RANDBETWEEN(1,5)</f>
        <v>2</v>
      </c>
      <c r="M64" s="2" t="str">
        <f aca="false">+VLOOKUP(A64&amp;B64,country_org_des!$A63:E$1048576,5,0)</f>
        <v>FTL||Supplier_326||Plant_5||FTL_PL-GB_2000</v>
      </c>
      <c r="N64" s="2" t="n">
        <f aca="false">+FIND("FTL",M64,2)+4</f>
        <v>33</v>
      </c>
      <c r="O64" s="0" t="n">
        <f aca="false">+FIND("-",M64)</f>
        <v>35</v>
      </c>
      <c r="P64" s="0" t="n">
        <f aca="false">+LEN(M64)</f>
        <v>42</v>
      </c>
      <c r="Q64" s="0" t="str">
        <f aca="false">+RIGHT(M64,P64-O64)</f>
        <v>GB_2000</v>
      </c>
      <c r="R64" s="0" t="n">
        <f aca="false">+LEN(M64)-LEN(SUBSTITUTE(M64,"_",""))</f>
        <v>4</v>
      </c>
      <c r="S64" s="0" t="n">
        <f aca="false">+FIND("!",T64)</f>
        <v>38</v>
      </c>
      <c r="T64" s="0" t="str">
        <f aca="false">+SUBSTITUTE(M64,"_","!",R64)</f>
        <v>FTL||Supplier_326||Plant_5||FTL_PL-GB!2000</v>
      </c>
    </row>
    <row r="65" customFormat="false" ht="12.8" hidden="true" customHeight="false" outlineLevel="0" collapsed="false">
      <c r="A65" s="1" t="s">
        <v>76</v>
      </c>
      <c r="B65" s="1" t="s">
        <v>77</v>
      </c>
      <c r="C65" s="1" t="s">
        <v>91</v>
      </c>
      <c r="D65" s="1" t="n">
        <v>120</v>
      </c>
      <c r="E65" s="2" t="str">
        <f aca="false">+LEFT(RIGHT(M65,P65-N65+1),O65-N65)</f>
        <v>PL</v>
      </c>
      <c r="F65" s="2" t="str">
        <f aca="false">+RIGHT(LEFT(M65,S65-1),S65-O65-1)</f>
        <v>GB</v>
      </c>
      <c r="G65" s="2" t="n">
        <f aca="false">+D65*VLOOKUP(C65,commodities!A:H,2,0)</f>
        <v>125.31</v>
      </c>
      <c r="H65" s="2" t="n">
        <f aca="false">+$D65*VLOOKUP(C65,commodities!A:H,3,0)</f>
        <v>0.996</v>
      </c>
      <c r="I65" s="2" t="n">
        <f aca="false">+G65/K65</f>
        <v>125.31</v>
      </c>
      <c r="J65" s="2" t="n">
        <f aca="false">+H65/K65</f>
        <v>0.996</v>
      </c>
      <c r="K65" s="2" t="n">
        <f aca="false">+ROUNDUP(MAX(G65/12000,H65/51,1),0)</f>
        <v>1</v>
      </c>
      <c r="L65" s="2" t="n">
        <f aca="false">+RANDBETWEEN(1,5)</f>
        <v>2</v>
      </c>
      <c r="M65" s="2" t="str">
        <f aca="false">+VLOOKUP(A65&amp;B65,country_org_des!$A64:E$1048576,5,0)</f>
        <v>FTL||Supplier_326||Plant_5||FTL_PL-GB_2000</v>
      </c>
      <c r="N65" s="2" t="n">
        <f aca="false">+FIND("FTL",M65,2)+4</f>
        <v>33</v>
      </c>
      <c r="O65" s="0" t="n">
        <f aca="false">+FIND("-",M65)</f>
        <v>35</v>
      </c>
      <c r="P65" s="0" t="n">
        <f aca="false">+LEN(M65)</f>
        <v>42</v>
      </c>
      <c r="Q65" s="0" t="str">
        <f aca="false">+RIGHT(M65,P65-O65)</f>
        <v>GB_2000</v>
      </c>
      <c r="R65" s="0" t="n">
        <f aca="false">+LEN(M65)-LEN(SUBSTITUTE(M65,"_",""))</f>
        <v>4</v>
      </c>
      <c r="S65" s="0" t="n">
        <f aca="false">+FIND("!",T65)</f>
        <v>38</v>
      </c>
      <c r="T65" s="0" t="str">
        <f aca="false">+SUBSTITUTE(M65,"_","!",R65)</f>
        <v>FTL||Supplier_326||Plant_5||FTL_PL-GB!2000</v>
      </c>
    </row>
    <row r="66" customFormat="false" ht="12.8" hidden="true" customHeight="false" outlineLevel="0" collapsed="false">
      <c r="A66" s="1" t="s">
        <v>76</v>
      </c>
      <c r="B66" s="1" t="s">
        <v>77</v>
      </c>
      <c r="C66" s="1" t="s">
        <v>92</v>
      </c>
      <c r="D66" s="1" t="n">
        <v>108</v>
      </c>
      <c r="E66" s="2" t="str">
        <f aca="false">+LEFT(RIGHT(M66,P66-N66+1),O66-N66)</f>
        <v>PL</v>
      </c>
      <c r="F66" s="2" t="str">
        <f aca="false">+RIGHT(LEFT(M66,S66-1),S66-O66-1)</f>
        <v>GB</v>
      </c>
      <c r="G66" s="2" t="n">
        <f aca="false">+D66*VLOOKUP(C66,commodities!A:H,2,0)</f>
        <v>149.1599999988</v>
      </c>
      <c r="H66" s="2" t="n">
        <f aca="false">+$D66*VLOOKUP(C66,commodities!A:H,3,0)</f>
        <v>1.1760000012</v>
      </c>
      <c r="I66" s="2" t="n">
        <f aca="false">+G66/K66</f>
        <v>149.1599999988</v>
      </c>
      <c r="J66" s="2" t="n">
        <f aca="false">+H66/K66</f>
        <v>1.1760000012</v>
      </c>
      <c r="K66" s="2" t="n">
        <f aca="false">+ROUNDUP(MAX(G66/12000,H66/51,1),0)</f>
        <v>1</v>
      </c>
      <c r="L66" s="2" t="n">
        <f aca="false">+RANDBETWEEN(1,5)</f>
        <v>3</v>
      </c>
      <c r="M66" s="2" t="str">
        <f aca="false">+VLOOKUP(A66&amp;B66,country_org_des!$A65:E$1048576,5,0)</f>
        <v>FTL||Supplier_326||Plant_5||FTL_PL-GB_2000</v>
      </c>
      <c r="N66" s="2" t="n">
        <f aca="false">+FIND("FTL",M66,2)+4</f>
        <v>33</v>
      </c>
      <c r="O66" s="0" t="n">
        <f aca="false">+FIND("-",M66)</f>
        <v>35</v>
      </c>
      <c r="P66" s="0" t="n">
        <f aca="false">+LEN(M66)</f>
        <v>42</v>
      </c>
      <c r="Q66" s="0" t="str">
        <f aca="false">+RIGHT(M66,P66-O66)</f>
        <v>GB_2000</v>
      </c>
      <c r="R66" s="0" t="n">
        <f aca="false">+LEN(M66)-LEN(SUBSTITUTE(M66,"_",""))</f>
        <v>4</v>
      </c>
      <c r="S66" s="0" t="n">
        <f aca="false">+FIND("!",T66)</f>
        <v>38</v>
      </c>
      <c r="T66" s="0" t="str">
        <f aca="false">+SUBSTITUTE(M66,"_","!",R66)</f>
        <v>FTL||Supplier_326||Plant_5||FTL_PL-GB!2000</v>
      </c>
    </row>
    <row r="67" customFormat="false" ht="12.8" hidden="false" customHeight="false" outlineLevel="0" collapsed="false">
      <c r="A67" s="1" t="s">
        <v>93</v>
      </c>
      <c r="B67" s="1" t="s">
        <v>77</v>
      </c>
      <c r="C67" s="1" t="s">
        <v>94</v>
      </c>
      <c r="D67" s="1" t="n">
        <v>5740</v>
      </c>
      <c r="E67" s="2" t="str">
        <f aca="false">+LEFT(RIGHT(M67,P67-N67+1),O67-N67)</f>
        <v>GB</v>
      </c>
      <c r="F67" s="2" t="str">
        <f aca="false">+RIGHT(LEFT(M67,S67-1),S67-O67-1)</f>
        <v>GB</v>
      </c>
      <c r="G67" s="2" t="n">
        <f aca="false">+D67*VLOOKUP(C67,commodities!A:H,2,0)</f>
        <v>9044.599999918</v>
      </c>
      <c r="H67" s="2" t="n">
        <f aca="false">+$D67*VLOOKUP(C67,commodities!A:H,3,0)</f>
        <v>205.7216</v>
      </c>
      <c r="I67" s="2" t="n">
        <f aca="false">+G67/K67</f>
        <v>1808.9199999836</v>
      </c>
      <c r="J67" s="2" t="n">
        <f aca="false">+H67/K67</f>
        <v>41.14432</v>
      </c>
      <c r="K67" s="2" t="n">
        <f aca="false">+ROUNDUP(MAX(G67/12000,H67/51,1),0)</f>
        <v>5</v>
      </c>
      <c r="L67" s="2" t="n">
        <f aca="false">+RANDBETWEEN(1,5)</f>
        <v>5</v>
      </c>
      <c r="M67" s="2" t="str">
        <f aca="false">+VLOOKUP(A67&amp;B67,country_org_des!$A66:E$1048576,5,0)</f>
        <v>FTL||Supplier_14||Plant_5||FTL_GB-GB_500</v>
      </c>
      <c r="N67" s="2" t="n">
        <f aca="false">+FIND("FTL",M67,2)+4</f>
        <v>32</v>
      </c>
      <c r="O67" s="0" t="n">
        <f aca="false">+FIND("-",M67)</f>
        <v>34</v>
      </c>
      <c r="P67" s="0" t="n">
        <f aca="false">+LEN(M67)</f>
        <v>40</v>
      </c>
      <c r="Q67" s="0" t="str">
        <f aca="false">+RIGHT(M67,P67-O67)</f>
        <v>GB_500</v>
      </c>
      <c r="R67" s="0" t="n">
        <f aca="false">+LEN(M67)-LEN(SUBSTITUTE(M67,"_",""))</f>
        <v>4</v>
      </c>
      <c r="S67" s="0" t="n">
        <f aca="false">+FIND("!",T67)</f>
        <v>37</v>
      </c>
      <c r="T67" s="0" t="str">
        <f aca="false">+SUBSTITUTE(M67,"_","!",R67)</f>
        <v>FTL||Supplier_14||Plant_5||FTL_GB-GB!500</v>
      </c>
    </row>
    <row r="68" customFormat="false" ht="12.8" hidden="false" customHeight="false" outlineLevel="0" collapsed="false">
      <c r="A68" s="1" t="s">
        <v>93</v>
      </c>
      <c r="B68" s="1" t="s">
        <v>77</v>
      </c>
      <c r="C68" s="1" t="s">
        <v>95</v>
      </c>
      <c r="D68" s="1" t="n">
        <v>11750</v>
      </c>
      <c r="E68" s="2" t="str">
        <f aca="false">+LEFT(RIGHT(M68,P68-N68+1),O68-N68)</f>
        <v>GB</v>
      </c>
      <c r="F68" s="2" t="str">
        <f aca="false">+RIGHT(LEFT(M68,S68-1),S68-O68-1)</f>
        <v>GB</v>
      </c>
      <c r="G68" s="2" t="n">
        <f aca="false">+D68*VLOOKUP(C68,commodities!A:H,2,0)</f>
        <v>625.1</v>
      </c>
      <c r="H68" s="2" t="n">
        <f aca="false">+$D68*VLOOKUP(C68,commodities!A:H,3,0)</f>
        <v>1.8185475</v>
      </c>
      <c r="I68" s="2" t="n">
        <f aca="false">+G68/K68</f>
        <v>625.1</v>
      </c>
      <c r="J68" s="2" t="n">
        <f aca="false">+H68/K68</f>
        <v>1.8185475</v>
      </c>
      <c r="K68" s="2" t="n">
        <f aca="false">+ROUNDUP(MAX(G68/12000,H68/51,1),0)</f>
        <v>1</v>
      </c>
      <c r="L68" s="2" t="n">
        <f aca="false">+RANDBETWEEN(1,5)</f>
        <v>3</v>
      </c>
      <c r="M68" s="2" t="str">
        <f aca="false">+VLOOKUP(A68&amp;B68,country_org_des!$A67:E$1048576,5,0)</f>
        <v>FTL||Supplier_14||Plant_5||FTL_GB-GB_500</v>
      </c>
      <c r="N68" s="2" t="n">
        <f aca="false">+FIND("FTL",M68,2)+4</f>
        <v>32</v>
      </c>
      <c r="O68" s="0" t="n">
        <f aca="false">+FIND("-",M68)</f>
        <v>34</v>
      </c>
      <c r="P68" s="0" t="n">
        <f aca="false">+LEN(M68)</f>
        <v>40</v>
      </c>
      <c r="Q68" s="0" t="str">
        <f aca="false">+RIGHT(M68,P68-O68)</f>
        <v>GB_500</v>
      </c>
      <c r="R68" s="0" t="n">
        <f aca="false">+LEN(M68)-LEN(SUBSTITUTE(M68,"_",""))</f>
        <v>4</v>
      </c>
      <c r="S68" s="0" t="n">
        <f aca="false">+FIND("!",T68)</f>
        <v>37</v>
      </c>
      <c r="T68" s="0" t="str">
        <f aca="false">+SUBSTITUTE(M68,"_","!",R68)</f>
        <v>FTL||Supplier_14||Plant_5||FTL_GB-GB!500</v>
      </c>
    </row>
    <row r="69" customFormat="false" ht="12.8" hidden="false" customHeight="false" outlineLevel="0" collapsed="false">
      <c r="A69" s="1" t="s">
        <v>93</v>
      </c>
      <c r="B69" s="1" t="s">
        <v>77</v>
      </c>
      <c r="C69" s="1" t="s">
        <v>96</v>
      </c>
      <c r="D69" s="1" t="n">
        <v>4928</v>
      </c>
      <c r="E69" s="2" t="str">
        <f aca="false">+LEFT(RIGHT(M69,P69-N69+1),O69-N69)</f>
        <v>GB</v>
      </c>
      <c r="F69" s="2" t="str">
        <f aca="false">+RIGHT(LEFT(M69,S69-1),S69-O69-1)</f>
        <v>GB</v>
      </c>
      <c r="G69" s="2" t="n">
        <f aca="false">+D69*VLOOKUP(C69,commodities!A:H,2,0)</f>
        <v>2795.5200001344</v>
      </c>
      <c r="H69" s="2" t="n">
        <f aca="false">+$D69*VLOOKUP(C69,commodities!A:H,3,0)</f>
        <v>1.254400224</v>
      </c>
      <c r="I69" s="2" t="n">
        <f aca="false">+G69/K69</f>
        <v>2795.5200001344</v>
      </c>
      <c r="J69" s="2" t="n">
        <f aca="false">+H69/K69</f>
        <v>1.254400224</v>
      </c>
      <c r="K69" s="2" t="n">
        <f aca="false">+ROUNDUP(MAX(G69/12000,H69/51,1),0)</f>
        <v>1</v>
      </c>
      <c r="L69" s="2" t="n">
        <f aca="false">+RANDBETWEEN(1,5)</f>
        <v>2</v>
      </c>
      <c r="M69" s="2" t="str">
        <f aca="false">+VLOOKUP(A69&amp;B69,country_org_des!$A68:E$1048576,5,0)</f>
        <v>FTL||Supplier_14||Plant_5||FTL_GB-GB_500</v>
      </c>
      <c r="N69" s="2" t="n">
        <f aca="false">+FIND("FTL",M69,2)+4</f>
        <v>32</v>
      </c>
      <c r="O69" s="0" t="n">
        <f aca="false">+FIND("-",M69)</f>
        <v>34</v>
      </c>
      <c r="P69" s="0" t="n">
        <f aca="false">+LEN(M69)</f>
        <v>40</v>
      </c>
      <c r="Q69" s="0" t="str">
        <f aca="false">+RIGHT(M69,P69-O69)</f>
        <v>GB_500</v>
      </c>
      <c r="R69" s="0" t="n">
        <f aca="false">+LEN(M69)-LEN(SUBSTITUTE(M69,"_",""))</f>
        <v>4</v>
      </c>
      <c r="S69" s="0" t="n">
        <f aca="false">+FIND("!",T69)</f>
        <v>37</v>
      </c>
      <c r="T69" s="0" t="str">
        <f aca="false">+SUBSTITUTE(M69,"_","!",R69)</f>
        <v>FTL||Supplier_14||Plant_5||FTL_GB-GB!500</v>
      </c>
    </row>
    <row r="70" customFormat="false" ht="12.8" hidden="false" customHeight="false" outlineLevel="0" collapsed="false">
      <c r="A70" s="1" t="s">
        <v>93</v>
      </c>
      <c r="B70" s="1" t="s">
        <v>77</v>
      </c>
      <c r="C70" s="1" t="s">
        <v>97</v>
      </c>
      <c r="D70" s="1" t="n">
        <v>4928</v>
      </c>
      <c r="E70" s="2" t="str">
        <f aca="false">+LEFT(RIGHT(M70,P70-N70+1),O70-N70)</f>
        <v>GB</v>
      </c>
      <c r="F70" s="2" t="str">
        <f aca="false">+RIGHT(LEFT(M70,S70-1),S70-O70-1)</f>
        <v>GB</v>
      </c>
      <c r="G70" s="2" t="n">
        <f aca="false">+D70*VLOOKUP(C70,commodities!A:H,2,0)</f>
        <v>2598.4000001344</v>
      </c>
      <c r="H70" s="2" t="n">
        <f aca="false">+$D70*VLOOKUP(C70,commodities!A:H,3,0)</f>
        <v>1.254400224</v>
      </c>
      <c r="I70" s="2" t="n">
        <f aca="false">+G70/K70</f>
        <v>2598.4000001344</v>
      </c>
      <c r="J70" s="2" t="n">
        <f aca="false">+H70/K70</f>
        <v>1.254400224</v>
      </c>
      <c r="K70" s="2" t="n">
        <f aca="false">+ROUNDUP(MAX(G70/12000,H70/51,1),0)</f>
        <v>1</v>
      </c>
      <c r="L70" s="2" t="n">
        <f aca="false">+RANDBETWEEN(1,5)</f>
        <v>4</v>
      </c>
      <c r="M70" s="2" t="str">
        <f aca="false">+VLOOKUP(A70&amp;B70,country_org_des!$A69:E$1048576,5,0)</f>
        <v>FTL||Supplier_14||Plant_5||FTL_GB-GB_500</v>
      </c>
      <c r="N70" s="2" t="n">
        <f aca="false">+FIND("FTL",M70,2)+4</f>
        <v>32</v>
      </c>
      <c r="O70" s="0" t="n">
        <f aca="false">+FIND("-",M70)</f>
        <v>34</v>
      </c>
      <c r="P70" s="0" t="n">
        <f aca="false">+LEN(M70)</f>
        <v>40</v>
      </c>
      <c r="Q70" s="0" t="str">
        <f aca="false">+RIGHT(M70,P70-O70)</f>
        <v>GB_500</v>
      </c>
      <c r="R70" s="0" t="n">
        <f aca="false">+LEN(M70)-LEN(SUBSTITUTE(M70,"_",""))</f>
        <v>4</v>
      </c>
      <c r="S70" s="0" t="n">
        <f aca="false">+FIND("!",T70)</f>
        <v>37</v>
      </c>
      <c r="T70" s="0" t="str">
        <f aca="false">+SUBSTITUTE(M70,"_","!",R70)</f>
        <v>FTL||Supplier_14||Plant_5||FTL_GB-GB!500</v>
      </c>
    </row>
    <row r="71" customFormat="false" ht="12.8" hidden="false" customHeight="false" outlineLevel="0" collapsed="false">
      <c r="A71" s="1" t="s">
        <v>93</v>
      </c>
      <c r="B71" s="1" t="s">
        <v>77</v>
      </c>
      <c r="C71" s="1" t="s">
        <v>98</v>
      </c>
      <c r="D71" s="1" t="n">
        <v>6000</v>
      </c>
      <c r="E71" s="2" t="str">
        <f aca="false">+LEFT(RIGHT(M71,P71-N71+1),O71-N71)</f>
        <v>GB</v>
      </c>
      <c r="F71" s="2" t="str">
        <f aca="false">+RIGHT(LEFT(M71,S71-1),S71-O71-1)</f>
        <v>GB</v>
      </c>
      <c r="G71" s="2" t="n">
        <f aca="false">+D71*VLOOKUP(C71,commodities!A:H,2,0)</f>
        <v>69.6</v>
      </c>
      <c r="H71" s="2" t="n">
        <f aca="false">+$D71*VLOOKUP(C71,commodities!A:H,3,0)</f>
        <v>0.46431</v>
      </c>
      <c r="I71" s="2" t="n">
        <f aca="false">+G71/K71</f>
        <v>69.6</v>
      </c>
      <c r="J71" s="2" t="n">
        <f aca="false">+H71/K71</f>
        <v>0.46431</v>
      </c>
      <c r="K71" s="2" t="n">
        <f aca="false">+ROUNDUP(MAX(G71/12000,H71/51,1),0)</f>
        <v>1</v>
      </c>
      <c r="L71" s="2" t="n">
        <f aca="false">+RANDBETWEEN(1,5)</f>
        <v>4</v>
      </c>
      <c r="M71" s="2" t="str">
        <f aca="false">+VLOOKUP(A71&amp;B71,country_org_des!$A70:E$1048576,5,0)</f>
        <v>FTL||Supplier_14||Plant_5||FTL_GB-GB_500</v>
      </c>
      <c r="N71" s="2" t="n">
        <f aca="false">+FIND("FTL",M71,2)+4</f>
        <v>32</v>
      </c>
      <c r="O71" s="0" t="n">
        <f aca="false">+FIND("-",M71)</f>
        <v>34</v>
      </c>
      <c r="P71" s="0" t="n">
        <f aca="false">+LEN(M71)</f>
        <v>40</v>
      </c>
      <c r="Q71" s="0" t="str">
        <f aca="false">+RIGHT(M71,P71-O71)</f>
        <v>GB_500</v>
      </c>
      <c r="R71" s="0" t="n">
        <f aca="false">+LEN(M71)-LEN(SUBSTITUTE(M71,"_",""))</f>
        <v>4</v>
      </c>
      <c r="S71" s="0" t="n">
        <f aca="false">+FIND("!",T71)</f>
        <v>37</v>
      </c>
      <c r="T71" s="0" t="str">
        <f aca="false">+SUBSTITUTE(M71,"_","!",R71)</f>
        <v>FTL||Supplier_14||Plant_5||FTL_GB-GB!500</v>
      </c>
    </row>
    <row r="72" customFormat="false" ht="12.8" hidden="false" customHeight="false" outlineLevel="0" collapsed="false">
      <c r="A72" s="1" t="s">
        <v>93</v>
      </c>
      <c r="B72" s="1" t="s">
        <v>77</v>
      </c>
      <c r="C72" s="1" t="s">
        <v>99</v>
      </c>
      <c r="D72" s="1" t="n">
        <v>5500</v>
      </c>
      <c r="E72" s="2" t="str">
        <f aca="false">+LEFT(RIGHT(M72,P72-N72+1),O72-N72)</f>
        <v>GB</v>
      </c>
      <c r="F72" s="2" t="str">
        <f aca="false">+RIGHT(LEFT(M72,S72-1),S72-O72-1)</f>
        <v>GB</v>
      </c>
      <c r="G72" s="2" t="n">
        <f aca="false">+D72*VLOOKUP(C72,commodities!A:H,2,0)</f>
        <v>63.8</v>
      </c>
      <c r="H72" s="2" t="n">
        <f aca="false">+$D72*VLOOKUP(C72,commodities!A:H,3,0)</f>
        <v>0.4256175</v>
      </c>
      <c r="I72" s="2" t="n">
        <f aca="false">+G72/K72</f>
        <v>63.8</v>
      </c>
      <c r="J72" s="2" t="n">
        <f aca="false">+H72/K72</f>
        <v>0.4256175</v>
      </c>
      <c r="K72" s="2" t="n">
        <f aca="false">+ROUNDUP(MAX(G72/12000,H72/51,1),0)</f>
        <v>1</v>
      </c>
      <c r="L72" s="2" t="n">
        <f aca="false">+RANDBETWEEN(1,5)</f>
        <v>4</v>
      </c>
      <c r="M72" s="2" t="str">
        <f aca="false">+VLOOKUP(A72&amp;B72,country_org_des!$A71:E$1048576,5,0)</f>
        <v>FTL||Supplier_14||Plant_5||FTL_GB-GB_500</v>
      </c>
      <c r="N72" s="2" t="n">
        <f aca="false">+FIND("FTL",M72,2)+4</f>
        <v>32</v>
      </c>
      <c r="O72" s="0" t="n">
        <f aca="false">+FIND("-",M72)</f>
        <v>34</v>
      </c>
      <c r="P72" s="0" t="n">
        <f aca="false">+LEN(M72)</f>
        <v>40</v>
      </c>
      <c r="Q72" s="0" t="str">
        <f aca="false">+RIGHT(M72,P72-O72)</f>
        <v>GB_500</v>
      </c>
      <c r="R72" s="0" t="n">
        <f aca="false">+LEN(M72)-LEN(SUBSTITUTE(M72,"_",""))</f>
        <v>4</v>
      </c>
      <c r="S72" s="0" t="n">
        <f aca="false">+FIND("!",T72)</f>
        <v>37</v>
      </c>
      <c r="T72" s="0" t="str">
        <f aca="false">+SUBSTITUTE(M72,"_","!",R72)</f>
        <v>FTL||Supplier_14||Plant_5||FTL_GB-GB!500</v>
      </c>
    </row>
    <row r="73" customFormat="false" ht="12.8" hidden="true" customHeight="false" outlineLevel="0" collapsed="false">
      <c r="A73" s="1" t="s">
        <v>100</v>
      </c>
      <c r="B73" s="1" t="s">
        <v>77</v>
      </c>
      <c r="C73" s="1" t="s">
        <v>101</v>
      </c>
      <c r="D73" s="1" t="n">
        <v>864</v>
      </c>
      <c r="E73" s="2" t="str">
        <f aca="false">+LEFT(RIGHT(M73,P73-N73+1),O73-N73)</f>
        <v>BX</v>
      </c>
      <c r="F73" s="2" t="str">
        <f aca="false">+RIGHT(LEFT(M73,S73-1),S73-O73-1)</f>
        <v>GB</v>
      </c>
      <c r="G73" s="2" t="n">
        <f aca="false">+D73*VLOOKUP(C73,commodities!A:H,2,0)</f>
        <v>225.0000000288</v>
      </c>
      <c r="H73" s="2" t="n">
        <f aca="false">+$D73*VLOOKUP(C73,commodities!A:H,3,0)</f>
        <v>0.42687</v>
      </c>
      <c r="I73" s="2" t="n">
        <f aca="false">+G73/K73</f>
        <v>225.0000000288</v>
      </c>
      <c r="J73" s="2" t="n">
        <f aca="false">+H73/K73</f>
        <v>0.42687</v>
      </c>
      <c r="K73" s="2" t="n">
        <f aca="false">+ROUNDUP(MAX(G73/12000,H73/51,1),0)</f>
        <v>1</v>
      </c>
      <c r="L73" s="2" t="n">
        <f aca="false">+RANDBETWEEN(1,5)</f>
        <v>5</v>
      </c>
      <c r="M73" s="2" t="str">
        <f aca="false">+VLOOKUP(A73&amp;B73,country_org_des!$A72:E$1048576,5,0)</f>
        <v>FTL||Supplier_51||Plant_5||FTL_BX-GB_1000</v>
      </c>
      <c r="N73" s="2" t="n">
        <f aca="false">+FIND("FTL",M73,2)+4</f>
        <v>32</v>
      </c>
      <c r="O73" s="0" t="n">
        <f aca="false">+FIND("-",M73)</f>
        <v>34</v>
      </c>
      <c r="P73" s="0" t="n">
        <f aca="false">+LEN(M73)</f>
        <v>41</v>
      </c>
      <c r="Q73" s="0" t="str">
        <f aca="false">+RIGHT(M73,P73-O73)</f>
        <v>GB_1000</v>
      </c>
      <c r="R73" s="0" t="n">
        <f aca="false">+LEN(M73)-LEN(SUBSTITUTE(M73,"_",""))</f>
        <v>4</v>
      </c>
      <c r="S73" s="0" t="n">
        <f aca="false">+FIND("!",T73)</f>
        <v>37</v>
      </c>
      <c r="T73" s="0" t="str">
        <f aca="false">+SUBSTITUTE(M73,"_","!",R73)</f>
        <v>FTL||Supplier_51||Plant_5||FTL_BX-GB!1000</v>
      </c>
    </row>
    <row r="74" customFormat="false" ht="12.8" hidden="true" customHeight="false" outlineLevel="0" collapsed="false">
      <c r="A74" s="1" t="s">
        <v>102</v>
      </c>
      <c r="B74" s="1" t="s">
        <v>77</v>
      </c>
      <c r="C74" s="1" t="s">
        <v>103</v>
      </c>
      <c r="D74" s="1" t="n">
        <v>40</v>
      </c>
      <c r="E74" s="2" t="str">
        <f aca="false">+LEFT(RIGHT(M74,P74-N74+1),O74-N74)</f>
        <v>PL</v>
      </c>
      <c r="F74" s="2" t="str">
        <f aca="false">+RIGHT(LEFT(M74,S74-1),S74-O74-1)</f>
        <v>GB</v>
      </c>
      <c r="G74" s="2" t="n">
        <f aca="false">+D74*VLOOKUP(C74,commodities!A:H,2,0)</f>
        <v>24</v>
      </c>
      <c r="H74" s="2" t="n">
        <f aca="false">+$D74*VLOOKUP(C74,commodities!A:H,3,0)</f>
        <v>0.256</v>
      </c>
      <c r="I74" s="2" t="n">
        <f aca="false">+G74/K74</f>
        <v>24</v>
      </c>
      <c r="J74" s="2" t="n">
        <f aca="false">+H74/K74</f>
        <v>0.256</v>
      </c>
      <c r="K74" s="2" t="n">
        <f aca="false">+ROUNDUP(MAX(G74/12000,H74/51,1),0)</f>
        <v>1</v>
      </c>
      <c r="L74" s="2" t="n">
        <f aca="false">+RANDBETWEEN(1,5)</f>
        <v>5</v>
      </c>
      <c r="M74" s="2" t="str">
        <f aca="false">+VLOOKUP(A74&amp;B74,country_org_des!$A73:E$1048576,5,0)</f>
        <v>FTL||Supplier_351||Plant_5||FTL_PL-GB_2500</v>
      </c>
      <c r="N74" s="2" t="n">
        <f aca="false">+FIND("FTL",M74,2)+4</f>
        <v>33</v>
      </c>
      <c r="O74" s="0" t="n">
        <f aca="false">+FIND("-",M74)</f>
        <v>35</v>
      </c>
      <c r="P74" s="0" t="n">
        <f aca="false">+LEN(M74)</f>
        <v>42</v>
      </c>
      <c r="Q74" s="0" t="str">
        <f aca="false">+RIGHT(M74,P74-O74)</f>
        <v>GB_2500</v>
      </c>
      <c r="R74" s="0" t="n">
        <f aca="false">+LEN(M74)-LEN(SUBSTITUTE(M74,"_",""))</f>
        <v>4</v>
      </c>
      <c r="S74" s="0" t="n">
        <f aca="false">+FIND("!",T74)</f>
        <v>38</v>
      </c>
      <c r="T74" s="0" t="str">
        <f aca="false">+SUBSTITUTE(M74,"_","!",R74)</f>
        <v>FTL||Supplier_351||Plant_5||FTL_PL-GB!2500</v>
      </c>
    </row>
    <row r="75" customFormat="false" ht="12.8" hidden="true" customHeight="false" outlineLevel="0" collapsed="false">
      <c r="A75" s="1" t="s">
        <v>102</v>
      </c>
      <c r="B75" s="1" t="s">
        <v>77</v>
      </c>
      <c r="C75" s="1" t="s">
        <v>104</v>
      </c>
      <c r="D75" s="1" t="n">
        <v>2040</v>
      </c>
      <c r="E75" s="2" t="str">
        <f aca="false">+LEFT(RIGHT(M75,P75-N75+1),O75-N75)</f>
        <v>PL</v>
      </c>
      <c r="F75" s="2" t="str">
        <f aca="false">+RIGHT(LEFT(M75,S75-1),S75-O75-1)</f>
        <v>GB</v>
      </c>
      <c r="G75" s="2" t="n">
        <f aca="false">+D75*VLOOKUP(C75,commodities!A:H,2,0)</f>
        <v>622.2</v>
      </c>
      <c r="H75" s="2" t="n">
        <f aca="false">+$D75*VLOOKUP(C75,commodities!A:H,3,0)</f>
        <v>5.9023728</v>
      </c>
      <c r="I75" s="2" t="n">
        <f aca="false">+G75/K75</f>
        <v>622.2</v>
      </c>
      <c r="J75" s="2" t="n">
        <f aca="false">+H75/K75</f>
        <v>5.9023728</v>
      </c>
      <c r="K75" s="2" t="n">
        <f aca="false">+ROUNDUP(MAX(G75/12000,H75/51,1),0)</f>
        <v>1</v>
      </c>
      <c r="L75" s="2" t="n">
        <f aca="false">+RANDBETWEEN(1,5)</f>
        <v>3</v>
      </c>
      <c r="M75" s="2" t="str">
        <f aca="false">+VLOOKUP(A75&amp;B75,country_org_des!$A74:E$1048576,5,0)</f>
        <v>FTL||Supplier_351||Plant_5||FTL_PL-GB_2500</v>
      </c>
      <c r="N75" s="2" t="n">
        <f aca="false">+FIND("FTL",M75,2)+4</f>
        <v>33</v>
      </c>
      <c r="O75" s="0" t="n">
        <f aca="false">+FIND("-",M75)</f>
        <v>35</v>
      </c>
      <c r="P75" s="0" t="n">
        <f aca="false">+LEN(M75)</f>
        <v>42</v>
      </c>
      <c r="Q75" s="0" t="str">
        <f aca="false">+RIGHT(M75,P75-O75)</f>
        <v>GB_2500</v>
      </c>
      <c r="R75" s="0" t="n">
        <f aca="false">+LEN(M75)-LEN(SUBSTITUTE(M75,"_",""))</f>
        <v>4</v>
      </c>
      <c r="S75" s="0" t="n">
        <f aca="false">+FIND("!",T75)</f>
        <v>38</v>
      </c>
      <c r="T75" s="0" t="str">
        <f aca="false">+SUBSTITUTE(M75,"_","!",R75)</f>
        <v>FTL||Supplier_351||Plant_5||FTL_PL-GB!2500</v>
      </c>
    </row>
    <row r="76" customFormat="false" ht="12.8" hidden="true" customHeight="false" outlineLevel="0" collapsed="false">
      <c r="A76" s="1" t="s">
        <v>102</v>
      </c>
      <c r="B76" s="1" t="s">
        <v>77</v>
      </c>
      <c r="C76" s="1" t="s">
        <v>105</v>
      </c>
      <c r="D76" s="1" t="n">
        <v>940</v>
      </c>
      <c r="E76" s="2" t="str">
        <f aca="false">+LEFT(RIGHT(M76,P76-N76+1),O76-N76)</f>
        <v>PL</v>
      </c>
      <c r="F76" s="2" t="str">
        <f aca="false">+RIGHT(LEFT(M76,S76-1),S76-O76-1)</f>
        <v>GB</v>
      </c>
      <c r="G76" s="2" t="n">
        <f aca="false">+D76*VLOOKUP(C76,commodities!A:H,2,0)</f>
        <v>502.9</v>
      </c>
      <c r="H76" s="2" t="n">
        <f aca="false">+$D76*VLOOKUP(C76,commodities!A:H,3,0)</f>
        <v>2.7197208</v>
      </c>
      <c r="I76" s="2" t="n">
        <f aca="false">+G76/K76</f>
        <v>502.9</v>
      </c>
      <c r="J76" s="2" t="n">
        <f aca="false">+H76/K76</f>
        <v>2.7197208</v>
      </c>
      <c r="K76" s="2" t="n">
        <f aca="false">+ROUNDUP(MAX(G76/12000,H76/51,1),0)</f>
        <v>1</v>
      </c>
      <c r="L76" s="2" t="n">
        <f aca="false">+RANDBETWEEN(1,5)</f>
        <v>4</v>
      </c>
      <c r="M76" s="2" t="str">
        <f aca="false">+VLOOKUP(A76&amp;B76,country_org_des!$A75:E$1048576,5,0)</f>
        <v>FTL||Supplier_351||Plant_5||FTL_PL-GB_2500</v>
      </c>
      <c r="N76" s="2" t="n">
        <f aca="false">+FIND("FTL",M76,2)+4</f>
        <v>33</v>
      </c>
      <c r="O76" s="0" t="n">
        <f aca="false">+FIND("-",M76)</f>
        <v>35</v>
      </c>
      <c r="P76" s="0" t="n">
        <f aca="false">+LEN(M76)</f>
        <v>42</v>
      </c>
      <c r="Q76" s="0" t="str">
        <f aca="false">+RIGHT(M76,P76-O76)</f>
        <v>GB_2500</v>
      </c>
      <c r="R76" s="0" t="n">
        <f aca="false">+LEN(M76)-LEN(SUBSTITUTE(M76,"_",""))</f>
        <v>4</v>
      </c>
      <c r="S76" s="0" t="n">
        <f aca="false">+FIND("!",T76)</f>
        <v>38</v>
      </c>
      <c r="T76" s="0" t="str">
        <f aca="false">+SUBSTITUTE(M76,"_","!",R76)</f>
        <v>FTL||Supplier_351||Plant_5||FTL_PL-GB!2500</v>
      </c>
    </row>
    <row r="77" customFormat="false" ht="12.8" hidden="true" customHeight="false" outlineLevel="0" collapsed="false">
      <c r="A77" s="1" t="s">
        <v>102</v>
      </c>
      <c r="B77" s="1" t="s">
        <v>77</v>
      </c>
      <c r="C77" s="1" t="s">
        <v>106</v>
      </c>
      <c r="D77" s="1" t="n">
        <v>960</v>
      </c>
      <c r="E77" s="2" t="str">
        <f aca="false">+LEFT(RIGHT(M77,P77-N77+1),O77-N77)</f>
        <v>PL</v>
      </c>
      <c r="F77" s="2" t="str">
        <f aca="false">+RIGHT(LEFT(M77,S77-1),S77-O77-1)</f>
        <v>GB</v>
      </c>
      <c r="G77" s="2" t="n">
        <f aca="false">+D77*VLOOKUP(C77,commodities!A:H,2,0)</f>
        <v>513.6</v>
      </c>
      <c r="H77" s="2" t="n">
        <f aca="false">+$D77*VLOOKUP(C77,commodities!A:H,3,0)</f>
        <v>2.7775872</v>
      </c>
      <c r="I77" s="2" t="n">
        <f aca="false">+G77/K77</f>
        <v>513.6</v>
      </c>
      <c r="J77" s="2" t="n">
        <f aca="false">+H77/K77</f>
        <v>2.7775872</v>
      </c>
      <c r="K77" s="2" t="n">
        <f aca="false">+ROUNDUP(MAX(G77/12000,H77/51,1),0)</f>
        <v>1</v>
      </c>
      <c r="L77" s="2" t="n">
        <f aca="false">+RANDBETWEEN(1,5)</f>
        <v>5</v>
      </c>
      <c r="M77" s="2" t="str">
        <f aca="false">+VLOOKUP(A77&amp;B77,country_org_des!$A76:E$1048576,5,0)</f>
        <v>FTL||Supplier_351||Plant_5||FTL_PL-GB_2500</v>
      </c>
      <c r="N77" s="2" t="n">
        <f aca="false">+FIND("FTL",M77,2)+4</f>
        <v>33</v>
      </c>
      <c r="O77" s="0" t="n">
        <f aca="false">+FIND("-",M77)</f>
        <v>35</v>
      </c>
      <c r="P77" s="0" t="n">
        <f aca="false">+LEN(M77)</f>
        <v>42</v>
      </c>
      <c r="Q77" s="0" t="str">
        <f aca="false">+RIGHT(M77,P77-O77)</f>
        <v>GB_2500</v>
      </c>
      <c r="R77" s="0" t="n">
        <f aca="false">+LEN(M77)-LEN(SUBSTITUTE(M77,"_",""))</f>
        <v>4</v>
      </c>
      <c r="S77" s="0" t="n">
        <f aca="false">+FIND("!",T77)</f>
        <v>38</v>
      </c>
      <c r="T77" s="0" t="str">
        <f aca="false">+SUBSTITUTE(M77,"_","!",R77)</f>
        <v>FTL||Supplier_351||Plant_5||FTL_PL-GB!2500</v>
      </c>
    </row>
    <row r="78" customFormat="false" ht="12.8" hidden="true" customHeight="false" outlineLevel="0" collapsed="false">
      <c r="A78" s="1" t="s">
        <v>102</v>
      </c>
      <c r="B78" s="1" t="s">
        <v>77</v>
      </c>
      <c r="C78" s="1" t="s">
        <v>107</v>
      </c>
      <c r="D78" s="1" t="n">
        <v>140</v>
      </c>
      <c r="E78" s="2" t="str">
        <f aca="false">+LEFT(RIGHT(M78,P78-N78+1),O78-N78)</f>
        <v>PL</v>
      </c>
      <c r="F78" s="2" t="str">
        <f aca="false">+RIGHT(LEFT(M78,S78-1),S78-O78-1)</f>
        <v>GB</v>
      </c>
      <c r="G78" s="2" t="n">
        <f aca="false">+D78*VLOOKUP(C78,commodities!A:H,2,0)</f>
        <v>76.3</v>
      </c>
      <c r="H78" s="2" t="n">
        <f aca="false">+$D78*VLOOKUP(C78,commodities!A:H,3,0)</f>
        <v>0.4050648</v>
      </c>
      <c r="I78" s="2" t="n">
        <f aca="false">+G78/K78</f>
        <v>76.3</v>
      </c>
      <c r="J78" s="2" t="n">
        <f aca="false">+H78/K78</f>
        <v>0.4050648</v>
      </c>
      <c r="K78" s="2" t="n">
        <f aca="false">+ROUNDUP(MAX(G78/12000,H78/51,1),0)</f>
        <v>1</v>
      </c>
      <c r="L78" s="2" t="n">
        <f aca="false">+RANDBETWEEN(1,5)</f>
        <v>4</v>
      </c>
      <c r="M78" s="2" t="str">
        <f aca="false">+VLOOKUP(A78&amp;B78,country_org_des!$A77:E$1048576,5,0)</f>
        <v>FTL||Supplier_351||Plant_5||FTL_PL-GB_2500</v>
      </c>
      <c r="N78" s="2" t="n">
        <f aca="false">+FIND("FTL",M78,2)+4</f>
        <v>33</v>
      </c>
      <c r="O78" s="0" t="n">
        <f aca="false">+FIND("-",M78)</f>
        <v>35</v>
      </c>
      <c r="P78" s="0" t="n">
        <f aca="false">+LEN(M78)</f>
        <v>42</v>
      </c>
      <c r="Q78" s="0" t="str">
        <f aca="false">+RIGHT(M78,P78-O78)</f>
        <v>GB_2500</v>
      </c>
      <c r="R78" s="0" t="n">
        <f aca="false">+LEN(M78)-LEN(SUBSTITUTE(M78,"_",""))</f>
        <v>4</v>
      </c>
      <c r="S78" s="0" t="n">
        <f aca="false">+FIND("!",T78)</f>
        <v>38</v>
      </c>
      <c r="T78" s="0" t="str">
        <f aca="false">+SUBSTITUTE(M78,"_","!",R78)</f>
        <v>FTL||Supplier_351||Plant_5||FTL_PL-GB!2500</v>
      </c>
    </row>
    <row r="79" customFormat="false" ht="12.8" hidden="true" customHeight="false" outlineLevel="0" collapsed="false">
      <c r="A79" s="1" t="s">
        <v>102</v>
      </c>
      <c r="B79" s="1" t="s">
        <v>77</v>
      </c>
      <c r="C79" s="1" t="s">
        <v>108</v>
      </c>
      <c r="D79" s="1" t="n">
        <v>120</v>
      </c>
      <c r="E79" s="2" t="str">
        <f aca="false">+LEFT(RIGHT(M79,P79-N79+1),O79-N79)</f>
        <v>PL</v>
      </c>
      <c r="F79" s="2" t="str">
        <f aca="false">+RIGHT(LEFT(M79,S79-1),S79-O79-1)</f>
        <v>GB</v>
      </c>
      <c r="G79" s="2" t="n">
        <f aca="false">+D79*VLOOKUP(C79,commodities!A:H,2,0)</f>
        <v>27</v>
      </c>
      <c r="H79" s="2" t="n">
        <f aca="false">+$D79*VLOOKUP(C79,commodities!A:H,3,0)</f>
        <v>0.3471984</v>
      </c>
      <c r="I79" s="2" t="n">
        <f aca="false">+G79/K79</f>
        <v>27</v>
      </c>
      <c r="J79" s="2" t="n">
        <f aca="false">+H79/K79</f>
        <v>0.3471984</v>
      </c>
      <c r="K79" s="2" t="n">
        <f aca="false">+ROUNDUP(MAX(G79/12000,H79/51,1),0)</f>
        <v>1</v>
      </c>
      <c r="L79" s="2" t="n">
        <f aca="false">+RANDBETWEEN(1,5)</f>
        <v>3</v>
      </c>
      <c r="M79" s="2" t="str">
        <f aca="false">+VLOOKUP(A79&amp;B79,country_org_des!$A78:E$1048576,5,0)</f>
        <v>FTL||Supplier_351||Plant_5||FTL_PL-GB_2500</v>
      </c>
      <c r="N79" s="2" t="n">
        <f aca="false">+FIND("FTL",M79,2)+4</f>
        <v>33</v>
      </c>
      <c r="O79" s="0" t="n">
        <f aca="false">+FIND("-",M79)</f>
        <v>35</v>
      </c>
      <c r="P79" s="0" t="n">
        <f aca="false">+LEN(M79)</f>
        <v>42</v>
      </c>
      <c r="Q79" s="0" t="str">
        <f aca="false">+RIGHT(M79,P79-O79)</f>
        <v>GB_2500</v>
      </c>
      <c r="R79" s="0" t="n">
        <f aca="false">+LEN(M79)-LEN(SUBSTITUTE(M79,"_",""))</f>
        <v>4</v>
      </c>
      <c r="S79" s="0" t="n">
        <f aca="false">+FIND("!",T79)</f>
        <v>38</v>
      </c>
      <c r="T79" s="0" t="str">
        <f aca="false">+SUBSTITUTE(M79,"_","!",R79)</f>
        <v>FTL||Supplier_351||Plant_5||FTL_PL-GB!2500</v>
      </c>
    </row>
    <row r="80" customFormat="false" ht="12.8" hidden="true" customHeight="false" outlineLevel="0" collapsed="false">
      <c r="A80" s="1" t="s">
        <v>102</v>
      </c>
      <c r="B80" s="1" t="s">
        <v>77</v>
      </c>
      <c r="C80" s="1" t="s">
        <v>109</v>
      </c>
      <c r="D80" s="1" t="n">
        <v>340</v>
      </c>
      <c r="E80" s="2" t="str">
        <f aca="false">+LEFT(RIGHT(M80,P80-N80+1),O80-N80)</f>
        <v>PL</v>
      </c>
      <c r="F80" s="2" t="str">
        <f aca="false">+RIGHT(LEFT(M80,S80-1),S80-O80-1)</f>
        <v>GB</v>
      </c>
      <c r="G80" s="2" t="n">
        <f aca="false">+D80*VLOOKUP(C80,commodities!A:H,2,0)</f>
        <v>76.5</v>
      </c>
      <c r="H80" s="2" t="n">
        <f aca="false">+$D80*VLOOKUP(C80,commodities!A:H,3,0)</f>
        <v>0.9837288</v>
      </c>
      <c r="I80" s="2" t="n">
        <f aca="false">+G80/K80</f>
        <v>76.5</v>
      </c>
      <c r="J80" s="2" t="n">
        <f aca="false">+H80/K80</f>
        <v>0.9837288</v>
      </c>
      <c r="K80" s="2" t="n">
        <f aca="false">+ROUNDUP(MAX(G80/12000,H80/51,1),0)</f>
        <v>1</v>
      </c>
      <c r="L80" s="2" t="n">
        <f aca="false">+RANDBETWEEN(1,5)</f>
        <v>2</v>
      </c>
      <c r="M80" s="2" t="str">
        <f aca="false">+VLOOKUP(A80&amp;B80,country_org_des!$A79:E$1048576,5,0)</f>
        <v>FTL||Supplier_351||Plant_5||FTL_PL-GB_2500</v>
      </c>
      <c r="N80" s="2" t="n">
        <f aca="false">+FIND("FTL",M80,2)+4</f>
        <v>33</v>
      </c>
      <c r="O80" s="0" t="n">
        <f aca="false">+FIND("-",M80)</f>
        <v>35</v>
      </c>
      <c r="P80" s="0" t="n">
        <f aca="false">+LEN(M80)</f>
        <v>42</v>
      </c>
      <c r="Q80" s="0" t="str">
        <f aca="false">+RIGHT(M80,P80-O80)</f>
        <v>GB_2500</v>
      </c>
      <c r="R80" s="0" t="n">
        <f aca="false">+LEN(M80)-LEN(SUBSTITUTE(M80,"_",""))</f>
        <v>4</v>
      </c>
      <c r="S80" s="0" t="n">
        <f aca="false">+FIND("!",T80)</f>
        <v>38</v>
      </c>
      <c r="T80" s="0" t="str">
        <f aca="false">+SUBSTITUTE(M80,"_","!",R80)</f>
        <v>FTL||Supplier_351||Plant_5||FTL_PL-GB!2500</v>
      </c>
    </row>
    <row r="81" customFormat="false" ht="12.8" hidden="true" customHeight="false" outlineLevel="0" collapsed="false">
      <c r="A81" s="1" t="s">
        <v>102</v>
      </c>
      <c r="B81" s="1" t="s">
        <v>77</v>
      </c>
      <c r="C81" s="1" t="s">
        <v>110</v>
      </c>
      <c r="D81" s="1" t="n">
        <v>100</v>
      </c>
      <c r="E81" s="2" t="str">
        <f aca="false">+LEFT(RIGHT(M81,P81-N81+1),O81-N81)</f>
        <v>PL</v>
      </c>
      <c r="F81" s="2" t="str">
        <f aca="false">+RIGHT(LEFT(M81,S81-1),S81-O81-1)</f>
        <v>GB</v>
      </c>
      <c r="G81" s="2" t="n">
        <f aca="false">+D81*VLOOKUP(C81,commodities!A:H,2,0)</f>
        <v>43</v>
      </c>
      <c r="H81" s="2" t="n">
        <f aca="false">+$D81*VLOOKUP(C81,commodities!A:H,3,0)</f>
        <v>0.64</v>
      </c>
      <c r="I81" s="2" t="n">
        <f aca="false">+G81/K81</f>
        <v>43</v>
      </c>
      <c r="J81" s="2" t="n">
        <f aca="false">+H81/K81</f>
        <v>0.64</v>
      </c>
      <c r="K81" s="2" t="n">
        <f aca="false">+ROUNDUP(MAX(G81/12000,H81/51,1),0)</f>
        <v>1</v>
      </c>
      <c r="L81" s="2" t="n">
        <f aca="false">+RANDBETWEEN(1,5)</f>
        <v>3</v>
      </c>
      <c r="M81" s="2" t="str">
        <f aca="false">+VLOOKUP(A81&amp;B81,country_org_des!$A80:E$1048576,5,0)</f>
        <v>FTL||Supplier_351||Plant_5||FTL_PL-GB_2500</v>
      </c>
      <c r="N81" s="2" t="n">
        <f aca="false">+FIND("FTL",M81,2)+4</f>
        <v>33</v>
      </c>
      <c r="O81" s="0" t="n">
        <f aca="false">+FIND("-",M81)</f>
        <v>35</v>
      </c>
      <c r="P81" s="0" t="n">
        <f aca="false">+LEN(M81)</f>
        <v>42</v>
      </c>
      <c r="Q81" s="0" t="str">
        <f aca="false">+RIGHT(M81,P81-O81)</f>
        <v>GB_2500</v>
      </c>
      <c r="R81" s="0" t="n">
        <f aca="false">+LEN(M81)-LEN(SUBSTITUTE(M81,"_",""))</f>
        <v>4</v>
      </c>
      <c r="S81" s="0" t="n">
        <f aca="false">+FIND("!",T81)</f>
        <v>38</v>
      </c>
      <c r="T81" s="0" t="str">
        <f aca="false">+SUBSTITUTE(M81,"_","!",R81)</f>
        <v>FTL||Supplier_351||Plant_5||FTL_PL-GB!2500</v>
      </c>
    </row>
    <row r="82" customFormat="false" ht="12.8" hidden="true" customHeight="false" outlineLevel="0" collapsed="false">
      <c r="A82" s="1" t="s">
        <v>102</v>
      </c>
      <c r="B82" s="1" t="s">
        <v>77</v>
      </c>
      <c r="C82" s="1" t="s">
        <v>111</v>
      </c>
      <c r="D82" s="1" t="n">
        <v>100</v>
      </c>
      <c r="E82" s="2" t="str">
        <f aca="false">+LEFT(RIGHT(M82,P82-N82+1),O82-N82)</f>
        <v>PL</v>
      </c>
      <c r="F82" s="2" t="str">
        <f aca="false">+RIGHT(LEFT(M82,S82-1),S82-O82-1)</f>
        <v>GB</v>
      </c>
      <c r="G82" s="2" t="n">
        <f aca="false">+D82*VLOOKUP(C82,commodities!A:H,2,0)</f>
        <v>62</v>
      </c>
      <c r="H82" s="2" t="n">
        <f aca="false">+$D82*VLOOKUP(C82,commodities!A:H,3,0)</f>
        <v>0.64</v>
      </c>
      <c r="I82" s="2" t="n">
        <f aca="false">+G82/K82</f>
        <v>62</v>
      </c>
      <c r="J82" s="2" t="n">
        <f aca="false">+H82/K82</f>
        <v>0.64</v>
      </c>
      <c r="K82" s="2" t="n">
        <f aca="false">+ROUNDUP(MAX(G82/12000,H82/51,1),0)</f>
        <v>1</v>
      </c>
      <c r="L82" s="2" t="n">
        <f aca="false">+RANDBETWEEN(1,5)</f>
        <v>4</v>
      </c>
      <c r="M82" s="2" t="str">
        <f aca="false">+VLOOKUP(A82&amp;B82,country_org_des!$A81:E$1048576,5,0)</f>
        <v>FTL||Supplier_351||Plant_5||FTL_PL-GB_2500</v>
      </c>
      <c r="N82" s="2" t="n">
        <f aca="false">+FIND("FTL",M82,2)+4</f>
        <v>33</v>
      </c>
      <c r="O82" s="0" t="n">
        <f aca="false">+FIND("-",M82)</f>
        <v>35</v>
      </c>
      <c r="P82" s="0" t="n">
        <f aca="false">+LEN(M82)</f>
        <v>42</v>
      </c>
      <c r="Q82" s="0" t="str">
        <f aca="false">+RIGHT(M82,P82-O82)</f>
        <v>GB_2500</v>
      </c>
      <c r="R82" s="0" t="n">
        <f aca="false">+LEN(M82)-LEN(SUBSTITUTE(M82,"_",""))</f>
        <v>4</v>
      </c>
      <c r="S82" s="0" t="n">
        <f aca="false">+FIND("!",T82)</f>
        <v>38</v>
      </c>
      <c r="T82" s="0" t="str">
        <f aca="false">+SUBSTITUTE(M82,"_","!",R82)</f>
        <v>FTL||Supplier_351||Plant_5||FTL_PL-GB!2500</v>
      </c>
    </row>
    <row r="83" customFormat="false" ht="12.8" hidden="true" customHeight="false" outlineLevel="0" collapsed="false">
      <c r="A83" s="1" t="s">
        <v>102</v>
      </c>
      <c r="B83" s="1" t="s">
        <v>77</v>
      </c>
      <c r="C83" s="1" t="s">
        <v>112</v>
      </c>
      <c r="D83" s="1" t="n">
        <v>530</v>
      </c>
      <c r="E83" s="2" t="str">
        <f aca="false">+LEFT(RIGHT(M83,P83-N83+1),O83-N83)</f>
        <v>PL</v>
      </c>
      <c r="F83" s="2" t="str">
        <f aca="false">+RIGHT(LEFT(M83,S83-1),S83-O83-1)</f>
        <v>GB</v>
      </c>
      <c r="G83" s="2" t="n">
        <f aca="false">+D83*VLOOKUP(C83,commodities!A:H,2,0)</f>
        <v>278.25</v>
      </c>
      <c r="H83" s="2" t="n">
        <f aca="false">+$D83*VLOOKUP(C83,commodities!A:H,3,0)</f>
        <v>1.5334596</v>
      </c>
      <c r="I83" s="2" t="n">
        <f aca="false">+G83/K83</f>
        <v>278.25</v>
      </c>
      <c r="J83" s="2" t="n">
        <f aca="false">+H83/K83</f>
        <v>1.5334596</v>
      </c>
      <c r="K83" s="2" t="n">
        <f aca="false">+ROUNDUP(MAX(G83/12000,H83/51,1),0)</f>
        <v>1</v>
      </c>
      <c r="L83" s="2" t="n">
        <f aca="false">+RANDBETWEEN(1,5)</f>
        <v>1</v>
      </c>
      <c r="M83" s="2" t="str">
        <f aca="false">+VLOOKUP(A83&amp;B83,country_org_des!$A82:E$1048576,5,0)</f>
        <v>FTL||Supplier_351||Plant_5||FTL_PL-GB_2500</v>
      </c>
      <c r="N83" s="2" t="n">
        <f aca="false">+FIND("FTL",M83,2)+4</f>
        <v>33</v>
      </c>
      <c r="O83" s="0" t="n">
        <f aca="false">+FIND("-",M83)</f>
        <v>35</v>
      </c>
      <c r="P83" s="0" t="n">
        <f aca="false">+LEN(M83)</f>
        <v>42</v>
      </c>
      <c r="Q83" s="0" t="str">
        <f aca="false">+RIGHT(M83,P83-O83)</f>
        <v>GB_2500</v>
      </c>
      <c r="R83" s="0" t="n">
        <f aca="false">+LEN(M83)-LEN(SUBSTITUTE(M83,"_",""))</f>
        <v>4</v>
      </c>
      <c r="S83" s="0" t="n">
        <f aca="false">+FIND("!",T83)</f>
        <v>38</v>
      </c>
      <c r="T83" s="0" t="str">
        <f aca="false">+SUBSTITUTE(M83,"_","!",R83)</f>
        <v>FTL||Supplier_351||Plant_5||FTL_PL-GB!2500</v>
      </c>
    </row>
    <row r="84" customFormat="false" ht="12.8" hidden="true" customHeight="false" outlineLevel="0" collapsed="false">
      <c r="A84" s="1" t="s">
        <v>102</v>
      </c>
      <c r="B84" s="1" t="s">
        <v>77</v>
      </c>
      <c r="C84" s="1" t="s">
        <v>113</v>
      </c>
      <c r="D84" s="1" t="n">
        <v>530</v>
      </c>
      <c r="E84" s="2" t="str">
        <f aca="false">+LEFT(RIGHT(M84,P84-N84+1),O84-N84)</f>
        <v>PL</v>
      </c>
      <c r="F84" s="2" t="str">
        <f aca="false">+RIGHT(LEFT(M84,S84-1),S84-O84-1)</f>
        <v>GB</v>
      </c>
      <c r="G84" s="2" t="n">
        <f aca="false">+D84*VLOOKUP(C84,commodities!A:H,2,0)</f>
        <v>278.25</v>
      </c>
      <c r="H84" s="2" t="n">
        <f aca="false">+$D84*VLOOKUP(C84,commodities!A:H,3,0)</f>
        <v>1.5334596</v>
      </c>
      <c r="I84" s="2" t="n">
        <f aca="false">+G84/K84</f>
        <v>278.25</v>
      </c>
      <c r="J84" s="2" t="n">
        <f aca="false">+H84/K84</f>
        <v>1.5334596</v>
      </c>
      <c r="K84" s="2" t="n">
        <f aca="false">+ROUNDUP(MAX(G84/12000,H84/51,1),0)</f>
        <v>1</v>
      </c>
      <c r="L84" s="2" t="n">
        <f aca="false">+RANDBETWEEN(1,5)</f>
        <v>4</v>
      </c>
      <c r="M84" s="2" t="str">
        <f aca="false">+VLOOKUP(A84&amp;B84,country_org_des!$A83:E$1048576,5,0)</f>
        <v>FTL||Supplier_351||Plant_5||FTL_PL-GB_2500</v>
      </c>
      <c r="N84" s="2" t="n">
        <f aca="false">+FIND("FTL",M84,2)+4</f>
        <v>33</v>
      </c>
      <c r="O84" s="0" t="n">
        <f aca="false">+FIND("-",M84)</f>
        <v>35</v>
      </c>
      <c r="P84" s="0" t="n">
        <f aca="false">+LEN(M84)</f>
        <v>42</v>
      </c>
      <c r="Q84" s="0" t="str">
        <f aca="false">+RIGHT(M84,P84-O84)</f>
        <v>GB_2500</v>
      </c>
      <c r="R84" s="0" t="n">
        <f aca="false">+LEN(M84)-LEN(SUBSTITUTE(M84,"_",""))</f>
        <v>4</v>
      </c>
      <c r="S84" s="0" t="n">
        <f aca="false">+FIND("!",T84)</f>
        <v>38</v>
      </c>
      <c r="T84" s="0" t="str">
        <f aca="false">+SUBSTITUTE(M84,"_","!",R84)</f>
        <v>FTL||Supplier_351||Plant_5||FTL_PL-GB!2500</v>
      </c>
    </row>
    <row r="85" customFormat="false" ht="12.8" hidden="true" customHeight="false" outlineLevel="0" collapsed="false">
      <c r="A85" s="1" t="s">
        <v>102</v>
      </c>
      <c r="B85" s="1" t="s">
        <v>77</v>
      </c>
      <c r="C85" s="1" t="s">
        <v>114</v>
      </c>
      <c r="D85" s="1" t="n">
        <v>550</v>
      </c>
      <c r="E85" s="2" t="str">
        <f aca="false">+LEFT(RIGHT(M85,P85-N85+1),O85-N85)</f>
        <v>PL</v>
      </c>
      <c r="F85" s="2" t="str">
        <f aca="false">+RIGHT(LEFT(M85,S85-1),S85-O85-1)</f>
        <v>GB</v>
      </c>
      <c r="G85" s="2" t="n">
        <f aca="false">+D85*VLOOKUP(C85,commodities!A:H,2,0)</f>
        <v>288.75</v>
      </c>
      <c r="H85" s="2" t="n">
        <f aca="false">+$D85*VLOOKUP(C85,commodities!A:H,3,0)</f>
        <v>1.591326</v>
      </c>
      <c r="I85" s="2" t="n">
        <f aca="false">+G85/K85</f>
        <v>288.75</v>
      </c>
      <c r="J85" s="2" t="n">
        <f aca="false">+H85/K85</f>
        <v>1.591326</v>
      </c>
      <c r="K85" s="2" t="n">
        <f aca="false">+ROUNDUP(MAX(G85/12000,H85/51,1),0)</f>
        <v>1</v>
      </c>
      <c r="L85" s="2" t="n">
        <f aca="false">+RANDBETWEEN(1,5)</f>
        <v>2</v>
      </c>
      <c r="M85" s="2" t="str">
        <f aca="false">+VLOOKUP(A85&amp;B85,country_org_des!$A84:E$1048576,5,0)</f>
        <v>FTL||Supplier_351||Plant_5||FTL_PL-GB_2500</v>
      </c>
      <c r="N85" s="2" t="n">
        <f aca="false">+FIND("FTL",M85,2)+4</f>
        <v>33</v>
      </c>
      <c r="O85" s="0" t="n">
        <f aca="false">+FIND("-",M85)</f>
        <v>35</v>
      </c>
      <c r="P85" s="0" t="n">
        <f aca="false">+LEN(M85)</f>
        <v>42</v>
      </c>
      <c r="Q85" s="0" t="str">
        <f aca="false">+RIGHT(M85,P85-O85)</f>
        <v>GB_2500</v>
      </c>
      <c r="R85" s="0" t="n">
        <f aca="false">+LEN(M85)-LEN(SUBSTITUTE(M85,"_",""))</f>
        <v>4</v>
      </c>
      <c r="S85" s="0" t="n">
        <f aca="false">+FIND("!",T85)</f>
        <v>38</v>
      </c>
      <c r="T85" s="0" t="str">
        <f aca="false">+SUBSTITUTE(M85,"_","!",R85)</f>
        <v>FTL||Supplier_351||Plant_5||FTL_PL-GB!2500</v>
      </c>
    </row>
    <row r="86" customFormat="false" ht="12.8" hidden="true" customHeight="false" outlineLevel="0" collapsed="false">
      <c r="A86" s="1" t="s">
        <v>102</v>
      </c>
      <c r="B86" s="1" t="s">
        <v>77</v>
      </c>
      <c r="C86" s="1" t="s">
        <v>115</v>
      </c>
      <c r="D86" s="1" t="n">
        <v>250</v>
      </c>
      <c r="E86" s="2" t="str">
        <f aca="false">+LEFT(RIGHT(M86,P86-N86+1),O86-N86)</f>
        <v>PL</v>
      </c>
      <c r="F86" s="2" t="str">
        <f aca="false">+RIGHT(LEFT(M86,S86-1),S86-O86-1)</f>
        <v>GB</v>
      </c>
      <c r="G86" s="2" t="n">
        <f aca="false">+D86*VLOOKUP(C86,commodities!A:H,2,0)</f>
        <v>131.25</v>
      </c>
      <c r="H86" s="2" t="n">
        <f aca="false">+$D86*VLOOKUP(C86,commodities!A:H,3,0)</f>
        <v>0.72333</v>
      </c>
      <c r="I86" s="2" t="n">
        <f aca="false">+G86/K86</f>
        <v>131.25</v>
      </c>
      <c r="J86" s="2" t="n">
        <f aca="false">+H86/K86</f>
        <v>0.72333</v>
      </c>
      <c r="K86" s="2" t="n">
        <f aca="false">+ROUNDUP(MAX(G86/12000,H86/51,1),0)</f>
        <v>1</v>
      </c>
      <c r="L86" s="2" t="n">
        <f aca="false">+RANDBETWEEN(1,5)</f>
        <v>3</v>
      </c>
      <c r="M86" s="2" t="str">
        <f aca="false">+VLOOKUP(A86&amp;B86,country_org_des!$A85:E$1048576,5,0)</f>
        <v>FTL||Supplier_351||Plant_5||FTL_PL-GB_2500</v>
      </c>
      <c r="N86" s="2" t="n">
        <f aca="false">+FIND("FTL",M86,2)+4</f>
        <v>33</v>
      </c>
      <c r="O86" s="0" t="n">
        <f aca="false">+FIND("-",M86)</f>
        <v>35</v>
      </c>
      <c r="P86" s="0" t="n">
        <f aca="false">+LEN(M86)</f>
        <v>42</v>
      </c>
      <c r="Q86" s="0" t="str">
        <f aca="false">+RIGHT(M86,P86-O86)</f>
        <v>GB_2500</v>
      </c>
      <c r="R86" s="0" t="n">
        <f aca="false">+LEN(M86)-LEN(SUBSTITUTE(M86,"_",""))</f>
        <v>4</v>
      </c>
      <c r="S86" s="0" t="n">
        <f aca="false">+FIND("!",T86)</f>
        <v>38</v>
      </c>
      <c r="T86" s="0" t="str">
        <f aca="false">+SUBSTITUTE(M86,"_","!",R86)</f>
        <v>FTL||Supplier_351||Plant_5||FTL_PL-GB!2500</v>
      </c>
    </row>
    <row r="87" customFormat="false" ht="12.8" hidden="true" customHeight="false" outlineLevel="0" collapsed="false">
      <c r="A87" s="1" t="s">
        <v>102</v>
      </c>
      <c r="B87" s="1" t="s">
        <v>77</v>
      </c>
      <c r="C87" s="1" t="s">
        <v>116</v>
      </c>
      <c r="D87" s="1" t="n">
        <v>100</v>
      </c>
      <c r="E87" s="2" t="str">
        <f aca="false">+LEFT(RIGHT(M87,P87-N87+1),O87-N87)</f>
        <v>PL</v>
      </c>
      <c r="F87" s="2" t="str">
        <f aca="false">+RIGHT(LEFT(M87,S87-1),S87-O87-1)</f>
        <v>GB</v>
      </c>
      <c r="G87" s="2" t="n">
        <f aca="false">+D87*VLOOKUP(C87,commodities!A:H,2,0)</f>
        <v>25.5</v>
      </c>
      <c r="H87" s="2" t="n">
        <f aca="false">+$D87*VLOOKUP(C87,commodities!A:H,3,0)</f>
        <v>0.289332</v>
      </c>
      <c r="I87" s="2" t="n">
        <f aca="false">+G87/K87</f>
        <v>25.5</v>
      </c>
      <c r="J87" s="2" t="n">
        <f aca="false">+H87/K87</f>
        <v>0.289332</v>
      </c>
      <c r="K87" s="2" t="n">
        <f aca="false">+ROUNDUP(MAX(G87/12000,H87/51,1),0)</f>
        <v>1</v>
      </c>
      <c r="L87" s="2" t="n">
        <f aca="false">+RANDBETWEEN(1,5)</f>
        <v>1</v>
      </c>
      <c r="M87" s="2" t="str">
        <f aca="false">+VLOOKUP(A87&amp;B87,country_org_des!$A86:E$1048576,5,0)</f>
        <v>FTL||Supplier_351||Plant_5||FTL_PL-GB_2500</v>
      </c>
      <c r="N87" s="2" t="n">
        <f aca="false">+FIND("FTL",M87,2)+4</f>
        <v>33</v>
      </c>
      <c r="O87" s="0" t="n">
        <f aca="false">+FIND("-",M87)</f>
        <v>35</v>
      </c>
      <c r="P87" s="0" t="n">
        <f aca="false">+LEN(M87)</f>
        <v>42</v>
      </c>
      <c r="Q87" s="0" t="str">
        <f aca="false">+RIGHT(M87,P87-O87)</f>
        <v>GB_2500</v>
      </c>
      <c r="R87" s="0" t="n">
        <f aca="false">+LEN(M87)-LEN(SUBSTITUTE(M87,"_",""))</f>
        <v>4</v>
      </c>
      <c r="S87" s="0" t="n">
        <f aca="false">+FIND("!",T87)</f>
        <v>38</v>
      </c>
      <c r="T87" s="0" t="str">
        <f aca="false">+SUBSTITUTE(M87,"_","!",R87)</f>
        <v>FTL||Supplier_351||Plant_5||FTL_PL-GB!2500</v>
      </c>
    </row>
    <row r="88" customFormat="false" ht="12.8" hidden="true" customHeight="false" outlineLevel="0" collapsed="false">
      <c r="A88" s="1" t="s">
        <v>102</v>
      </c>
      <c r="B88" s="1" t="s">
        <v>77</v>
      </c>
      <c r="C88" s="1" t="s">
        <v>117</v>
      </c>
      <c r="D88" s="1" t="n">
        <v>120</v>
      </c>
      <c r="E88" s="2" t="str">
        <f aca="false">+LEFT(RIGHT(M88,P88-N88+1),O88-N88)</f>
        <v>PL</v>
      </c>
      <c r="F88" s="2" t="str">
        <f aca="false">+RIGHT(LEFT(M88,S88-1),S88-O88-1)</f>
        <v>GB</v>
      </c>
      <c r="G88" s="2" t="n">
        <f aca="false">+D88*VLOOKUP(C88,commodities!A:H,2,0)</f>
        <v>75</v>
      </c>
      <c r="H88" s="2" t="n">
        <f aca="false">+$D88*VLOOKUP(C88,commodities!A:H,3,0)</f>
        <v>0.3471984</v>
      </c>
      <c r="I88" s="2" t="n">
        <f aca="false">+G88/K88</f>
        <v>75</v>
      </c>
      <c r="J88" s="2" t="n">
        <f aca="false">+H88/K88</f>
        <v>0.3471984</v>
      </c>
      <c r="K88" s="2" t="n">
        <f aca="false">+ROUNDUP(MAX(G88/12000,H88/51,1),0)</f>
        <v>1</v>
      </c>
      <c r="L88" s="2" t="n">
        <f aca="false">+RANDBETWEEN(1,5)</f>
        <v>5</v>
      </c>
      <c r="M88" s="2" t="str">
        <f aca="false">+VLOOKUP(A88&amp;B88,country_org_des!$A87:E$1048576,5,0)</f>
        <v>FTL||Supplier_351||Plant_5||FTL_PL-GB_2500</v>
      </c>
      <c r="N88" s="2" t="n">
        <f aca="false">+FIND("FTL",M88,2)+4</f>
        <v>33</v>
      </c>
      <c r="O88" s="0" t="n">
        <f aca="false">+FIND("-",M88)</f>
        <v>35</v>
      </c>
      <c r="P88" s="0" t="n">
        <f aca="false">+LEN(M88)</f>
        <v>42</v>
      </c>
      <c r="Q88" s="0" t="str">
        <f aca="false">+RIGHT(M88,P88-O88)</f>
        <v>GB_2500</v>
      </c>
      <c r="R88" s="0" t="n">
        <f aca="false">+LEN(M88)-LEN(SUBSTITUTE(M88,"_",""))</f>
        <v>4</v>
      </c>
      <c r="S88" s="0" t="n">
        <f aca="false">+FIND("!",T88)</f>
        <v>38</v>
      </c>
      <c r="T88" s="0" t="str">
        <f aca="false">+SUBSTITUTE(M88,"_","!",R88)</f>
        <v>FTL||Supplier_351||Plant_5||FTL_PL-GB!2500</v>
      </c>
    </row>
    <row r="89" customFormat="false" ht="12.8" hidden="true" customHeight="false" outlineLevel="0" collapsed="false">
      <c r="A89" s="1" t="s">
        <v>102</v>
      </c>
      <c r="B89" s="1" t="s">
        <v>77</v>
      </c>
      <c r="C89" s="1" t="s">
        <v>118</v>
      </c>
      <c r="D89" s="1" t="n">
        <v>100</v>
      </c>
      <c r="E89" s="2" t="str">
        <f aca="false">+LEFT(RIGHT(M89,P89-N89+1),O89-N89)</f>
        <v>PL</v>
      </c>
      <c r="F89" s="2" t="str">
        <f aca="false">+RIGHT(LEFT(M89,S89-1),S89-O89-1)</f>
        <v>GB</v>
      </c>
      <c r="G89" s="2" t="n">
        <f aca="false">+D89*VLOOKUP(C89,commodities!A:H,2,0)</f>
        <v>62.5</v>
      </c>
      <c r="H89" s="2" t="n">
        <f aca="false">+$D89*VLOOKUP(C89,commodities!A:H,3,0)</f>
        <v>0.289332</v>
      </c>
      <c r="I89" s="2" t="n">
        <f aca="false">+G89/K89</f>
        <v>62.5</v>
      </c>
      <c r="J89" s="2" t="n">
        <f aca="false">+H89/K89</f>
        <v>0.289332</v>
      </c>
      <c r="K89" s="2" t="n">
        <f aca="false">+ROUNDUP(MAX(G89/12000,H89/51,1),0)</f>
        <v>1</v>
      </c>
      <c r="L89" s="2" t="n">
        <f aca="false">+RANDBETWEEN(1,5)</f>
        <v>4</v>
      </c>
      <c r="M89" s="2" t="str">
        <f aca="false">+VLOOKUP(A89&amp;B89,country_org_des!$A88:E$1048576,5,0)</f>
        <v>FTL||Supplier_351||Plant_5||FTL_PL-GB_2500</v>
      </c>
      <c r="N89" s="2" t="n">
        <f aca="false">+FIND("FTL",M89,2)+4</f>
        <v>33</v>
      </c>
      <c r="O89" s="0" t="n">
        <f aca="false">+FIND("-",M89)</f>
        <v>35</v>
      </c>
      <c r="P89" s="0" t="n">
        <f aca="false">+LEN(M89)</f>
        <v>42</v>
      </c>
      <c r="Q89" s="0" t="str">
        <f aca="false">+RIGHT(M89,P89-O89)</f>
        <v>GB_2500</v>
      </c>
      <c r="R89" s="0" t="n">
        <f aca="false">+LEN(M89)-LEN(SUBSTITUTE(M89,"_",""))</f>
        <v>4</v>
      </c>
      <c r="S89" s="0" t="n">
        <f aca="false">+FIND("!",T89)</f>
        <v>38</v>
      </c>
      <c r="T89" s="0" t="str">
        <f aca="false">+SUBSTITUTE(M89,"_","!",R89)</f>
        <v>FTL||Supplier_351||Plant_5||FTL_PL-GB!2500</v>
      </c>
    </row>
    <row r="90" customFormat="false" ht="12.8" hidden="true" customHeight="false" outlineLevel="0" collapsed="false">
      <c r="A90" s="1" t="s">
        <v>102</v>
      </c>
      <c r="B90" s="1" t="s">
        <v>77</v>
      </c>
      <c r="C90" s="1" t="s">
        <v>119</v>
      </c>
      <c r="D90" s="1" t="n">
        <v>1180</v>
      </c>
      <c r="E90" s="2" t="str">
        <f aca="false">+LEFT(RIGHT(M90,P90-N90+1),O90-N90)</f>
        <v>PL</v>
      </c>
      <c r="F90" s="2" t="str">
        <f aca="false">+RIGHT(LEFT(M90,S90-1),S90-O90-1)</f>
        <v>GB</v>
      </c>
      <c r="G90" s="2" t="n">
        <f aca="false">+D90*VLOOKUP(C90,commodities!A:H,2,0)</f>
        <v>796.5</v>
      </c>
      <c r="H90" s="2" t="n">
        <f aca="false">+$D90*VLOOKUP(C90,commodities!A:H,3,0)</f>
        <v>3.4141176</v>
      </c>
      <c r="I90" s="2" t="n">
        <f aca="false">+G90/K90</f>
        <v>796.5</v>
      </c>
      <c r="J90" s="2" t="n">
        <f aca="false">+H90/K90</f>
        <v>3.4141176</v>
      </c>
      <c r="K90" s="2" t="n">
        <f aca="false">+ROUNDUP(MAX(G90/12000,H90/51,1),0)</f>
        <v>1</v>
      </c>
      <c r="L90" s="2" t="n">
        <f aca="false">+RANDBETWEEN(1,5)</f>
        <v>3</v>
      </c>
      <c r="M90" s="2" t="str">
        <f aca="false">+VLOOKUP(A90&amp;B90,country_org_des!$A89:E$1048576,5,0)</f>
        <v>FTL||Supplier_351||Plant_5||FTL_PL-GB_2500</v>
      </c>
      <c r="N90" s="2" t="n">
        <f aca="false">+FIND("FTL",M90,2)+4</f>
        <v>33</v>
      </c>
      <c r="O90" s="0" t="n">
        <f aca="false">+FIND("-",M90)</f>
        <v>35</v>
      </c>
      <c r="P90" s="0" t="n">
        <f aca="false">+LEN(M90)</f>
        <v>42</v>
      </c>
      <c r="Q90" s="0" t="str">
        <f aca="false">+RIGHT(M90,P90-O90)</f>
        <v>GB_2500</v>
      </c>
      <c r="R90" s="0" t="n">
        <f aca="false">+LEN(M90)-LEN(SUBSTITUTE(M90,"_",""))</f>
        <v>4</v>
      </c>
      <c r="S90" s="0" t="n">
        <f aca="false">+FIND("!",T90)</f>
        <v>38</v>
      </c>
      <c r="T90" s="0" t="str">
        <f aca="false">+SUBSTITUTE(M90,"_","!",R90)</f>
        <v>FTL||Supplier_351||Plant_5||FTL_PL-GB!2500</v>
      </c>
    </row>
    <row r="91" customFormat="false" ht="12.8" hidden="true" customHeight="false" outlineLevel="0" collapsed="false">
      <c r="A91" s="1" t="s">
        <v>102</v>
      </c>
      <c r="B91" s="1" t="s">
        <v>77</v>
      </c>
      <c r="C91" s="1" t="s">
        <v>120</v>
      </c>
      <c r="D91" s="1" t="n">
        <v>60</v>
      </c>
      <c r="E91" s="2" t="str">
        <f aca="false">+LEFT(RIGHT(M91,P91-N91+1),O91-N91)</f>
        <v>PL</v>
      </c>
      <c r="F91" s="2" t="str">
        <f aca="false">+RIGHT(LEFT(M91,S91-1),S91-O91-1)</f>
        <v>GB</v>
      </c>
      <c r="G91" s="2" t="n">
        <f aca="false">+D91*VLOOKUP(C91,commodities!A:H,2,0)</f>
        <v>36</v>
      </c>
      <c r="H91" s="2" t="n">
        <f aca="false">+$D91*VLOOKUP(C91,commodities!A:H,3,0)</f>
        <v>0.384</v>
      </c>
      <c r="I91" s="2" t="n">
        <f aca="false">+G91/K91</f>
        <v>36</v>
      </c>
      <c r="J91" s="2" t="n">
        <f aca="false">+H91/K91</f>
        <v>0.384</v>
      </c>
      <c r="K91" s="2" t="n">
        <f aca="false">+ROUNDUP(MAX(G91/12000,H91/51,1),0)</f>
        <v>1</v>
      </c>
      <c r="L91" s="2" t="n">
        <f aca="false">+RANDBETWEEN(1,5)</f>
        <v>4</v>
      </c>
      <c r="M91" s="2" t="str">
        <f aca="false">+VLOOKUP(A91&amp;B91,country_org_des!$A90:E$1048576,5,0)</f>
        <v>FTL||Supplier_351||Plant_5||FTL_PL-GB_2500</v>
      </c>
      <c r="N91" s="2" t="n">
        <f aca="false">+FIND("FTL",M91,2)+4</f>
        <v>33</v>
      </c>
      <c r="O91" s="0" t="n">
        <f aca="false">+FIND("-",M91)</f>
        <v>35</v>
      </c>
      <c r="P91" s="0" t="n">
        <f aca="false">+LEN(M91)</f>
        <v>42</v>
      </c>
      <c r="Q91" s="0" t="str">
        <f aca="false">+RIGHT(M91,P91-O91)</f>
        <v>GB_2500</v>
      </c>
      <c r="R91" s="0" t="n">
        <f aca="false">+LEN(M91)-LEN(SUBSTITUTE(M91,"_",""))</f>
        <v>4</v>
      </c>
      <c r="S91" s="0" t="n">
        <f aca="false">+FIND("!",T91)</f>
        <v>38</v>
      </c>
      <c r="T91" s="0" t="str">
        <f aca="false">+SUBSTITUTE(M91,"_","!",R91)</f>
        <v>FTL||Supplier_351||Plant_5||FTL_PL-GB!2500</v>
      </c>
    </row>
    <row r="92" customFormat="false" ht="12.8" hidden="true" customHeight="false" outlineLevel="0" collapsed="false">
      <c r="A92" s="1" t="s">
        <v>102</v>
      </c>
      <c r="B92" s="1" t="s">
        <v>77</v>
      </c>
      <c r="C92" s="1" t="s">
        <v>121</v>
      </c>
      <c r="D92" s="1" t="n">
        <v>20</v>
      </c>
      <c r="E92" s="2" t="str">
        <f aca="false">+LEFT(RIGHT(M92,P92-N92+1),O92-N92)</f>
        <v>PL</v>
      </c>
      <c r="F92" s="2" t="str">
        <f aca="false">+RIGHT(LEFT(M92,S92-1),S92-O92-1)</f>
        <v>GB</v>
      </c>
      <c r="G92" s="2" t="n">
        <f aca="false">+D92*VLOOKUP(C92,commodities!A:H,2,0)</f>
        <v>26.5</v>
      </c>
      <c r="H92" s="2" t="n">
        <f aca="false">+$D92*VLOOKUP(C92,commodities!A:H,3,0)</f>
        <v>0.0578664</v>
      </c>
      <c r="I92" s="2" t="n">
        <f aca="false">+G92/K92</f>
        <v>26.5</v>
      </c>
      <c r="J92" s="2" t="n">
        <f aca="false">+H92/K92</f>
        <v>0.0578664</v>
      </c>
      <c r="K92" s="2" t="n">
        <f aca="false">+ROUNDUP(MAX(G92/12000,H92/51,1),0)</f>
        <v>1</v>
      </c>
      <c r="L92" s="2" t="n">
        <f aca="false">+RANDBETWEEN(1,5)</f>
        <v>2</v>
      </c>
      <c r="M92" s="2" t="str">
        <f aca="false">+VLOOKUP(A92&amp;B92,country_org_des!$A91:E$1048576,5,0)</f>
        <v>FTL||Supplier_351||Plant_5||FTL_PL-GB_2500</v>
      </c>
      <c r="N92" s="2" t="n">
        <f aca="false">+FIND("FTL",M92,2)+4</f>
        <v>33</v>
      </c>
      <c r="O92" s="0" t="n">
        <f aca="false">+FIND("-",M92)</f>
        <v>35</v>
      </c>
      <c r="P92" s="0" t="n">
        <f aca="false">+LEN(M92)</f>
        <v>42</v>
      </c>
      <c r="Q92" s="0" t="str">
        <f aca="false">+RIGHT(M92,P92-O92)</f>
        <v>GB_2500</v>
      </c>
      <c r="R92" s="0" t="n">
        <f aca="false">+LEN(M92)-LEN(SUBSTITUTE(M92,"_",""))</f>
        <v>4</v>
      </c>
      <c r="S92" s="0" t="n">
        <f aca="false">+FIND("!",T92)</f>
        <v>38</v>
      </c>
      <c r="T92" s="0" t="str">
        <f aca="false">+SUBSTITUTE(M92,"_","!",R92)</f>
        <v>FTL||Supplier_351||Plant_5||FTL_PL-GB!2500</v>
      </c>
    </row>
    <row r="93" customFormat="false" ht="12.8" hidden="true" customHeight="false" outlineLevel="0" collapsed="false">
      <c r="A93" s="1" t="s">
        <v>102</v>
      </c>
      <c r="B93" s="1" t="s">
        <v>77</v>
      </c>
      <c r="C93" s="1" t="s">
        <v>122</v>
      </c>
      <c r="D93" s="1" t="n">
        <v>20</v>
      </c>
      <c r="E93" s="2" t="str">
        <f aca="false">+LEFT(RIGHT(M93,P93-N93+1),O93-N93)</f>
        <v>PL</v>
      </c>
      <c r="F93" s="2" t="str">
        <f aca="false">+RIGHT(LEFT(M93,S93-1),S93-O93-1)</f>
        <v>GB</v>
      </c>
      <c r="G93" s="2" t="n">
        <f aca="false">+D93*VLOOKUP(C93,commodities!A:H,2,0)</f>
        <v>17.3</v>
      </c>
      <c r="H93" s="2" t="n">
        <f aca="false">+$D93*VLOOKUP(C93,commodities!A:H,3,0)</f>
        <v>0.0578664</v>
      </c>
      <c r="I93" s="2" t="n">
        <f aca="false">+G93/K93</f>
        <v>17.3</v>
      </c>
      <c r="J93" s="2" t="n">
        <f aca="false">+H93/K93</f>
        <v>0.0578664</v>
      </c>
      <c r="K93" s="2" t="n">
        <f aca="false">+ROUNDUP(MAX(G93/12000,H93/51,1),0)</f>
        <v>1</v>
      </c>
      <c r="L93" s="2" t="n">
        <f aca="false">+RANDBETWEEN(1,5)</f>
        <v>5</v>
      </c>
      <c r="M93" s="2" t="str">
        <f aca="false">+VLOOKUP(A93&amp;B93,country_org_des!$A92:E$1048576,5,0)</f>
        <v>FTL||Supplier_351||Plant_5||FTL_PL-GB_2500</v>
      </c>
      <c r="N93" s="2" t="n">
        <f aca="false">+FIND("FTL",M93,2)+4</f>
        <v>33</v>
      </c>
      <c r="O93" s="0" t="n">
        <f aca="false">+FIND("-",M93)</f>
        <v>35</v>
      </c>
      <c r="P93" s="0" t="n">
        <f aca="false">+LEN(M93)</f>
        <v>42</v>
      </c>
      <c r="Q93" s="0" t="str">
        <f aca="false">+RIGHT(M93,P93-O93)</f>
        <v>GB_2500</v>
      </c>
      <c r="R93" s="0" t="n">
        <f aca="false">+LEN(M93)-LEN(SUBSTITUTE(M93,"_",""))</f>
        <v>4</v>
      </c>
      <c r="S93" s="0" t="n">
        <f aca="false">+FIND("!",T93)</f>
        <v>38</v>
      </c>
      <c r="T93" s="0" t="str">
        <f aca="false">+SUBSTITUTE(M93,"_","!",R93)</f>
        <v>FTL||Supplier_351||Plant_5||FTL_PL-GB!2500</v>
      </c>
    </row>
    <row r="94" customFormat="false" ht="12.8" hidden="true" customHeight="false" outlineLevel="0" collapsed="false">
      <c r="A94" s="1" t="s">
        <v>102</v>
      </c>
      <c r="B94" s="1" t="s">
        <v>77</v>
      </c>
      <c r="C94" s="1" t="s">
        <v>123</v>
      </c>
      <c r="D94" s="1" t="n">
        <v>420</v>
      </c>
      <c r="E94" s="2" t="str">
        <f aca="false">+LEFT(RIGHT(M94,P94-N94+1),O94-N94)</f>
        <v>PL</v>
      </c>
      <c r="F94" s="2" t="str">
        <f aca="false">+RIGHT(LEFT(M94,S94-1),S94-O94-1)</f>
        <v>GB</v>
      </c>
      <c r="G94" s="2" t="n">
        <f aca="false">+D94*VLOOKUP(C94,commodities!A:H,2,0)</f>
        <v>518.7</v>
      </c>
      <c r="H94" s="2" t="n">
        <f aca="false">+$D94*VLOOKUP(C94,commodities!A:H,3,0)</f>
        <v>1.2151944</v>
      </c>
      <c r="I94" s="2" t="n">
        <f aca="false">+G94/K94</f>
        <v>518.7</v>
      </c>
      <c r="J94" s="2" t="n">
        <f aca="false">+H94/K94</f>
        <v>1.2151944</v>
      </c>
      <c r="K94" s="2" t="n">
        <f aca="false">+ROUNDUP(MAX(G94/12000,H94/51,1),0)</f>
        <v>1</v>
      </c>
      <c r="L94" s="2" t="n">
        <f aca="false">+RANDBETWEEN(1,5)</f>
        <v>1</v>
      </c>
      <c r="M94" s="2" t="str">
        <f aca="false">+VLOOKUP(A94&amp;B94,country_org_des!$A93:E$1048576,5,0)</f>
        <v>FTL||Supplier_351||Plant_5||FTL_PL-GB_2500</v>
      </c>
      <c r="N94" s="2" t="n">
        <f aca="false">+FIND("FTL",M94,2)+4</f>
        <v>33</v>
      </c>
      <c r="O94" s="0" t="n">
        <f aca="false">+FIND("-",M94)</f>
        <v>35</v>
      </c>
      <c r="P94" s="0" t="n">
        <f aca="false">+LEN(M94)</f>
        <v>42</v>
      </c>
      <c r="Q94" s="0" t="str">
        <f aca="false">+RIGHT(M94,P94-O94)</f>
        <v>GB_2500</v>
      </c>
      <c r="R94" s="0" t="n">
        <f aca="false">+LEN(M94)-LEN(SUBSTITUTE(M94,"_",""))</f>
        <v>4</v>
      </c>
      <c r="S94" s="0" t="n">
        <f aca="false">+FIND("!",T94)</f>
        <v>38</v>
      </c>
      <c r="T94" s="0" t="str">
        <f aca="false">+SUBSTITUTE(M94,"_","!",R94)</f>
        <v>FTL||Supplier_351||Plant_5||FTL_PL-GB!2500</v>
      </c>
    </row>
    <row r="95" customFormat="false" ht="12.8" hidden="true" customHeight="false" outlineLevel="0" collapsed="false">
      <c r="A95" s="1" t="s">
        <v>102</v>
      </c>
      <c r="B95" s="1" t="s">
        <v>77</v>
      </c>
      <c r="C95" s="1" t="s">
        <v>124</v>
      </c>
      <c r="D95" s="1" t="n">
        <v>430</v>
      </c>
      <c r="E95" s="2" t="str">
        <f aca="false">+LEFT(RIGHT(M95,P95-N95+1),O95-N95)</f>
        <v>PL</v>
      </c>
      <c r="F95" s="2" t="str">
        <f aca="false">+RIGHT(LEFT(M95,S95-1),S95-O95-1)</f>
        <v>GB</v>
      </c>
      <c r="G95" s="2" t="n">
        <f aca="false">+D95*VLOOKUP(C95,commodities!A:H,2,0)</f>
        <v>324.65</v>
      </c>
      <c r="H95" s="2" t="n">
        <f aca="false">+$D95*VLOOKUP(C95,commodities!A:H,3,0)</f>
        <v>1.2441276</v>
      </c>
      <c r="I95" s="2" t="n">
        <f aca="false">+G95/K95</f>
        <v>324.65</v>
      </c>
      <c r="J95" s="2" t="n">
        <f aca="false">+H95/K95</f>
        <v>1.2441276</v>
      </c>
      <c r="K95" s="2" t="n">
        <f aca="false">+ROUNDUP(MAX(G95/12000,H95/51,1),0)</f>
        <v>1</v>
      </c>
      <c r="L95" s="2" t="n">
        <f aca="false">+RANDBETWEEN(1,5)</f>
        <v>4</v>
      </c>
      <c r="M95" s="2" t="str">
        <f aca="false">+VLOOKUP(A95&amp;B95,country_org_des!$A94:E$1048576,5,0)</f>
        <v>FTL||Supplier_351||Plant_5||FTL_PL-GB_2500</v>
      </c>
      <c r="N95" s="2" t="n">
        <f aca="false">+FIND("FTL",M95,2)+4</f>
        <v>33</v>
      </c>
      <c r="O95" s="0" t="n">
        <f aca="false">+FIND("-",M95)</f>
        <v>35</v>
      </c>
      <c r="P95" s="0" t="n">
        <f aca="false">+LEN(M95)</f>
        <v>42</v>
      </c>
      <c r="Q95" s="0" t="str">
        <f aca="false">+RIGHT(M95,P95-O95)</f>
        <v>GB_2500</v>
      </c>
      <c r="R95" s="0" t="n">
        <f aca="false">+LEN(M95)-LEN(SUBSTITUTE(M95,"_",""))</f>
        <v>4</v>
      </c>
      <c r="S95" s="0" t="n">
        <f aca="false">+FIND("!",T95)</f>
        <v>38</v>
      </c>
      <c r="T95" s="0" t="str">
        <f aca="false">+SUBSTITUTE(M95,"_","!",R95)</f>
        <v>FTL||Supplier_351||Plant_5||FTL_PL-GB!2500</v>
      </c>
    </row>
    <row r="96" customFormat="false" ht="12.8" hidden="true" customHeight="false" outlineLevel="0" collapsed="false">
      <c r="A96" s="1" t="s">
        <v>102</v>
      </c>
      <c r="B96" s="1" t="s">
        <v>77</v>
      </c>
      <c r="C96" s="1" t="s">
        <v>125</v>
      </c>
      <c r="D96" s="1" t="n">
        <v>430</v>
      </c>
      <c r="E96" s="2" t="str">
        <f aca="false">+LEFT(RIGHT(M96,P96-N96+1),O96-N96)</f>
        <v>PL</v>
      </c>
      <c r="F96" s="2" t="str">
        <f aca="false">+RIGHT(LEFT(M96,S96-1),S96-O96-1)</f>
        <v>GB</v>
      </c>
      <c r="G96" s="2" t="n">
        <f aca="false">+D96*VLOOKUP(C96,commodities!A:H,2,0)</f>
        <v>419.25</v>
      </c>
      <c r="H96" s="2" t="n">
        <f aca="false">+$D96*VLOOKUP(C96,commodities!A:H,3,0)</f>
        <v>1.2441276</v>
      </c>
      <c r="I96" s="2" t="n">
        <f aca="false">+G96/K96</f>
        <v>419.25</v>
      </c>
      <c r="J96" s="2" t="n">
        <f aca="false">+H96/K96</f>
        <v>1.2441276</v>
      </c>
      <c r="K96" s="2" t="n">
        <f aca="false">+ROUNDUP(MAX(G96/12000,H96/51,1),0)</f>
        <v>1</v>
      </c>
      <c r="L96" s="2" t="n">
        <f aca="false">+RANDBETWEEN(1,5)</f>
        <v>5</v>
      </c>
      <c r="M96" s="2" t="str">
        <f aca="false">+VLOOKUP(A96&amp;B96,country_org_des!$A95:E$1048576,5,0)</f>
        <v>FTL||Supplier_351||Plant_5||FTL_PL-GB_2500</v>
      </c>
      <c r="N96" s="2" t="n">
        <f aca="false">+FIND("FTL",M96,2)+4</f>
        <v>33</v>
      </c>
      <c r="O96" s="0" t="n">
        <f aca="false">+FIND("-",M96)</f>
        <v>35</v>
      </c>
      <c r="P96" s="0" t="n">
        <f aca="false">+LEN(M96)</f>
        <v>42</v>
      </c>
      <c r="Q96" s="0" t="str">
        <f aca="false">+RIGHT(M96,P96-O96)</f>
        <v>GB_2500</v>
      </c>
      <c r="R96" s="0" t="n">
        <f aca="false">+LEN(M96)-LEN(SUBSTITUTE(M96,"_",""))</f>
        <v>4</v>
      </c>
      <c r="S96" s="0" t="n">
        <f aca="false">+FIND("!",T96)</f>
        <v>38</v>
      </c>
      <c r="T96" s="0" t="str">
        <f aca="false">+SUBSTITUTE(M96,"_","!",R96)</f>
        <v>FTL||Supplier_351||Plant_5||FTL_PL-GB!2500</v>
      </c>
    </row>
    <row r="97" customFormat="false" ht="12.8" hidden="true" customHeight="false" outlineLevel="0" collapsed="false">
      <c r="A97" s="1" t="s">
        <v>102</v>
      </c>
      <c r="B97" s="1" t="s">
        <v>77</v>
      </c>
      <c r="C97" s="1" t="s">
        <v>126</v>
      </c>
      <c r="D97" s="1" t="n">
        <v>10</v>
      </c>
      <c r="E97" s="2" t="str">
        <f aca="false">+LEFT(RIGHT(M97,P97-N97+1),O97-N97)</f>
        <v>PL</v>
      </c>
      <c r="F97" s="2" t="str">
        <f aca="false">+RIGHT(LEFT(M97,S97-1),S97-O97-1)</f>
        <v>GB</v>
      </c>
      <c r="G97" s="2" t="n">
        <f aca="false">+D97*VLOOKUP(C97,commodities!A:H,2,0)</f>
        <v>6.35</v>
      </c>
      <c r="H97" s="2" t="n">
        <f aca="false">+$D97*VLOOKUP(C97,commodities!A:H,3,0)</f>
        <v>0.0289332</v>
      </c>
      <c r="I97" s="2" t="n">
        <f aca="false">+G97/K97</f>
        <v>6.35</v>
      </c>
      <c r="J97" s="2" t="n">
        <f aca="false">+H97/K97</f>
        <v>0.0289332</v>
      </c>
      <c r="K97" s="2" t="n">
        <f aca="false">+ROUNDUP(MAX(G97/12000,H97/51,1),0)</f>
        <v>1</v>
      </c>
      <c r="L97" s="2" t="n">
        <f aca="false">+RANDBETWEEN(1,5)</f>
        <v>1</v>
      </c>
      <c r="M97" s="2" t="str">
        <f aca="false">+VLOOKUP(A97&amp;B97,country_org_des!$A96:E$1048576,5,0)</f>
        <v>FTL||Supplier_351||Plant_5||FTL_PL-GB_2500</v>
      </c>
      <c r="N97" s="2" t="n">
        <f aca="false">+FIND("FTL",M97,2)+4</f>
        <v>33</v>
      </c>
      <c r="O97" s="0" t="n">
        <f aca="false">+FIND("-",M97)</f>
        <v>35</v>
      </c>
      <c r="P97" s="0" t="n">
        <f aca="false">+LEN(M97)</f>
        <v>42</v>
      </c>
      <c r="Q97" s="0" t="str">
        <f aca="false">+RIGHT(M97,P97-O97)</f>
        <v>GB_2500</v>
      </c>
      <c r="R97" s="0" t="n">
        <f aca="false">+LEN(M97)-LEN(SUBSTITUTE(M97,"_",""))</f>
        <v>4</v>
      </c>
      <c r="S97" s="0" t="n">
        <f aca="false">+FIND("!",T97)</f>
        <v>38</v>
      </c>
      <c r="T97" s="0" t="str">
        <f aca="false">+SUBSTITUTE(M97,"_","!",R97)</f>
        <v>FTL||Supplier_351||Plant_5||FTL_PL-GB!2500</v>
      </c>
    </row>
    <row r="98" customFormat="false" ht="12.8" hidden="true" customHeight="false" outlineLevel="0" collapsed="false">
      <c r="A98" s="1" t="s">
        <v>102</v>
      </c>
      <c r="B98" s="1" t="s">
        <v>77</v>
      </c>
      <c r="C98" s="1" t="s">
        <v>127</v>
      </c>
      <c r="D98" s="1" t="n">
        <v>20</v>
      </c>
      <c r="E98" s="2" t="str">
        <f aca="false">+LEFT(RIGHT(M98,P98-N98+1),O98-N98)</f>
        <v>PL</v>
      </c>
      <c r="F98" s="2" t="str">
        <f aca="false">+RIGHT(LEFT(M98,S98-1),S98-O98-1)</f>
        <v>GB</v>
      </c>
      <c r="G98" s="2" t="n">
        <f aca="false">+D98*VLOOKUP(C98,commodities!A:H,2,0)</f>
        <v>16.1</v>
      </c>
      <c r="H98" s="2" t="n">
        <f aca="false">+$D98*VLOOKUP(C98,commodities!A:H,3,0)</f>
        <v>0.0578664</v>
      </c>
      <c r="I98" s="2" t="n">
        <f aca="false">+G98/K98</f>
        <v>16.1</v>
      </c>
      <c r="J98" s="2" t="n">
        <f aca="false">+H98/K98</f>
        <v>0.0578664</v>
      </c>
      <c r="K98" s="2" t="n">
        <f aca="false">+ROUNDUP(MAX(G98/12000,H98/51,1),0)</f>
        <v>1</v>
      </c>
      <c r="L98" s="2" t="n">
        <f aca="false">+RANDBETWEEN(1,5)</f>
        <v>2</v>
      </c>
      <c r="M98" s="2" t="str">
        <f aca="false">+VLOOKUP(A98&amp;B98,country_org_des!$A97:E$1048576,5,0)</f>
        <v>FTL||Supplier_351||Plant_5||FTL_PL-GB_2500</v>
      </c>
      <c r="N98" s="2" t="n">
        <f aca="false">+FIND("FTL",M98,2)+4</f>
        <v>33</v>
      </c>
      <c r="O98" s="0" t="n">
        <f aca="false">+FIND("-",M98)</f>
        <v>35</v>
      </c>
      <c r="P98" s="0" t="n">
        <f aca="false">+LEN(M98)</f>
        <v>42</v>
      </c>
      <c r="Q98" s="0" t="str">
        <f aca="false">+RIGHT(M98,P98-O98)</f>
        <v>GB_2500</v>
      </c>
      <c r="R98" s="0" t="n">
        <f aca="false">+LEN(M98)-LEN(SUBSTITUTE(M98,"_",""))</f>
        <v>4</v>
      </c>
      <c r="S98" s="0" t="n">
        <f aca="false">+FIND("!",T98)</f>
        <v>38</v>
      </c>
      <c r="T98" s="0" t="str">
        <f aca="false">+SUBSTITUTE(M98,"_","!",R98)</f>
        <v>FTL||Supplier_351||Plant_5||FTL_PL-GB!2500</v>
      </c>
    </row>
    <row r="99" customFormat="false" ht="12.8" hidden="true" customHeight="false" outlineLevel="0" collapsed="false">
      <c r="A99" s="1" t="s">
        <v>102</v>
      </c>
      <c r="B99" s="1" t="s">
        <v>77</v>
      </c>
      <c r="C99" s="1" t="s">
        <v>128</v>
      </c>
      <c r="D99" s="1" t="n">
        <v>20</v>
      </c>
      <c r="E99" s="2" t="str">
        <f aca="false">+LEFT(RIGHT(M99,P99-N99+1),O99-N99)</f>
        <v>PL</v>
      </c>
      <c r="F99" s="2" t="str">
        <f aca="false">+RIGHT(LEFT(M99,S99-1),S99-O99-1)</f>
        <v>GB</v>
      </c>
      <c r="G99" s="2" t="n">
        <f aca="false">+D99*VLOOKUP(C99,commodities!A:H,2,0)</f>
        <v>11.3</v>
      </c>
      <c r="H99" s="2" t="n">
        <f aca="false">+$D99*VLOOKUP(C99,commodities!A:H,3,0)</f>
        <v>0.0578664</v>
      </c>
      <c r="I99" s="2" t="n">
        <f aca="false">+G99/K99</f>
        <v>11.3</v>
      </c>
      <c r="J99" s="2" t="n">
        <f aca="false">+H99/K99</f>
        <v>0.0578664</v>
      </c>
      <c r="K99" s="2" t="n">
        <f aca="false">+ROUNDUP(MAX(G99/12000,H99/51,1),0)</f>
        <v>1</v>
      </c>
      <c r="L99" s="2" t="n">
        <f aca="false">+RANDBETWEEN(1,5)</f>
        <v>3</v>
      </c>
      <c r="M99" s="2" t="str">
        <f aca="false">+VLOOKUP(A99&amp;B99,country_org_des!$A98:E$1048576,5,0)</f>
        <v>FTL||Supplier_351||Plant_5||FTL_PL-GB_2500</v>
      </c>
      <c r="N99" s="2" t="n">
        <f aca="false">+FIND("FTL",M99,2)+4</f>
        <v>33</v>
      </c>
      <c r="O99" s="0" t="n">
        <f aca="false">+FIND("-",M99)</f>
        <v>35</v>
      </c>
      <c r="P99" s="0" t="n">
        <f aca="false">+LEN(M99)</f>
        <v>42</v>
      </c>
      <c r="Q99" s="0" t="str">
        <f aca="false">+RIGHT(M99,P99-O99)</f>
        <v>GB_2500</v>
      </c>
      <c r="R99" s="0" t="n">
        <f aca="false">+LEN(M99)-LEN(SUBSTITUTE(M99,"_",""))</f>
        <v>4</v>
      </c>
      <c r="S99" s="0" t="n">
        <f aca="false">+FIND("!",T99)</f>
        <v>38</v>
      </c>
      <c r="T99" s="0" t="str">
        <f aca="false">+SUBSTITUTE(M99,"_","!",R99)</f>
        <v>FTL||Supplier_351||Plant_5||FTL_PL-GB!2500</v>
      </c>
    </row>
    <row r="100" customFormat="false" ht="12.8" hidden="true" customHeight="false" outlineLevel="0" collapsed="false">
      <c r="A100" s="1" t="s">
        <v>102</v>
      </c>
      <c r="B100" s="1" t="s">
        <v>77</v>
      </c>
      <c r="C100" s="1" t="s">
        <v>129</v>
      </c>
      <c r="D100" s="1" t="n">
        <v>10</v>
      </c>
      <c r="E100" s="2" t="str">
        <f aca="false">+LEFT(RIGHT(M100,P100-N100+1),O100-N100)</f>
        <v>PL</v>
      </c>
      <c r="F100" s="2" t="str">
        <f aca="false">+RIGHT(LEFT(M100,S100-1),S100-O100-1)</f>
        <v>GB</v>
      </c>
      <c r="G100" s="2" t="n">
        <f aca="false">+D100*VLOOKUP(C100,commodities!A:H,2,0)</f>
        <v>7.65</v>
      </c>
      <c r="H100" s="2" t="n">
        <f aca="false">+$D100*VLOOKUP(C100,commodities!A:H,3,0)</f>
        <v>0.0289332</v>
      </c>
      <c r="I100" s="2" t="n">
        <f aca="false">+G100/K100</f>
        <v>7.65</v>
      </c>
      <c r="J100" s="2" t="n">
        <f aca="false">+H100/K100</f>
        <v>0.0289332</v>
      </c>
      <c r="K100" s="2" t="n">
        <f aca="false">+ROUNDUP(MAX(G100/12000,H100/51,1),0)</f>
        <v>1</v>
      </c>
      <c r="L100" s="2" t="n">
        <f aca="false">+RANDBETWEEN(1,5)</f>
        <v>5</v>
      </c>
      <c r="M100" s="2" t="str">
        <f aca="false">+VLOOKUP(A100&amp;B100,country_org_des!$A99:E$1048576,5,0)</f>
        <v>FTL||Supplier_351||Plant_5||FTL_PL-GB_2500</v>
      </c>
      <c r="N100" s="2" t="n">
        <f aca="false">+FIND("FTL",M100,2)+4</f>
        <v>33</v>
      </c>
      <c r="O100" s="0" t="n">
        <f aca="false">+FIND("-",M100)</f>
        <v>35</v>
      </c>
      <c r="P100" s="0" t="n">
        <f aca="false">+LEN(M100)</f>
        <v>42</v>
      </c>
      <c r="Q100" s="0" t="str">
        <f aca="false">+RIGHT(M100,P100-O100)</f>
        <v>GB_2500</v>
      </c>
      <c r="R100" s="0" t="n">
        <f aca="false">+LEN(M100)-LEN(SUBSTITUTE(M100,"_",""))</f>
        <v>4</v>
      </c>
      <c r="S100" s="0" t="n">
        <f aca="false">+FIND("!",T100)</f>
        <v>38</v>
      </c>
      <c r="T100" s="0" t="str">
        <f aca="false">+SUBSTITUTE(M100,"_","!",R100)</f>
        <v>FTL||Supplier_351||Plant_5||FTL_PL-GB!2500</v>
      </c>
    </row>
    <row r="101" customFormat="false" ht="12.8" hidden="true" customHeight="false" outlineLevel="0" collapsed="false">
      <c r="A101" s="1" t="s">
        <v>102</v>
      </c>
      <c r="B101" s="1" t="s">
        <v>77</v>
      </c>
      <c r="C101" s="1" t="s">
        <v>130</v>
      </c>
      <c r="D101" s="1" t="n">
        <v>130</v>
      </c>
      <c r="E101" s="2" t="str">
        <f aca="false">+LEFT(RIGHT(M101,P101-N101+1),O101-N101)</f>
        <v>PL</v>
      </c>
      <c r="F101" s="2" t="str">
        <f aca="false">+RIGHT(LEFT(M101,S101-1),S101-O101-1)</f>
        <v>GB</v>
      </c>
      <c r="G101" s="2" t="n">
        <f aca="false">+D101*VLOOKUP(C101,commodities!A:H,2,0)</f>
        <v>98.15</v>
      </c>
      <c r="H101" s="2" t="n">
        <f aca="false">+$D101*VLOOKUP(C101,commodities!A:H,3,0)</f>
        <v>0.3761316</v>
      </c>
      <c r="I101" s="2" t="n">
        <f aca="false">+G101/K101</f>
        <v>98.15</v>
      </c>
      <c r="J101" s="2" t="n">
        <f aca="false">+H101/K101</f>
        <v>0.3761316</v>
      </c>
      <c r="K101" s="2" t="n">
        <f aca="false">+ROUNDUP(MAX(G101/12000,H101/51,1),0)</f>
        <v>1</v>
      </c>
      <c r="L101" s="2" t="n">
        <f aca="false">+RANDBETWEEN(1,5)</f>
        <v>4</v>
      </c>
      <c r="M101" s="2" t="str">
        <f aca="false">+VLOOKUP(A101&amp;B101,country_org_des!$A100:E$1048576,5,0)</f>
        <v>FTL||Supplier_351||Plant_5||FTL_PL-GB_2500</v>
      </c>
      <c r="N101" s="2" t="n">
        <f aca="false">+FIND("FTL",M101,2)+4</f>
        <v>33</v>
      </c>
      <c r="O101" s="0" t="n">
        <f aca="false">+FIND("-",M101)</f>
        <v>35</v>
      </c>
      <c r="P101" s="0" t="n">
        <f aca="false">+LEN(M101)</f>
        <v>42</v>
      </c>
      <c r="Q101" s="0" t="str">
        <f aca="false">+RIGHT(M101,P101-O101)</f>
        <v>GB_2500</v>
      </c>
      <c r="R101" s="0" t="n">
        <f aca="false">+LEN(M101)-LEN(SUBSTITUTE(M101,"_",""))</f>
        <v>4</v>
      </c>
      <c r="S101" s="0" t="n">
        <f aca="false">+FIND("!",T101)</f>
        <v>38</v>
      </c>
      <c r="T101" s="0" t="str">
        <f aca="false">+SUBSTITUTE(M101,"_","!",R101)</f>
        <v>FTL||Supplier_351||Plant_5||FTL_PL-GB!2500</v>
      </c>
    </row>
    <row r="102" customFormat="false" ht="12.8" hidden="true" customHeight="false" outlineLevel="0" collapsed="false">
      <c r="A102" s="1" t="s">
        <v>102</v>
      </c>
      <c r="B102" s="1" t="s">
        <v>77</v>
      </c>
      <c r="C102" s="1" t="s">
        <v>131</v>
      </c>
      <c r="D102" s="1" t="n">
        <v>100</v>
      </c>
      <c r="E102" s="2" t="str">
        <f aca="false">+LEFT(RIGHT(M102,P102-N102+1),O102-N102)</f>
        <v>PL</v>
      </c>
      <c r="F102" s="2" t="str">
        <f aca="false">+RIGHT(LEFT(M102,S102-1),S102-O102-1)</f>
        <v>GB</v>
      </c>
      <c r="G102" s="2" t="n">
        <f aca="false">+D102*VLOOKUP(C102,commodities!A:H,2,0)</f>
        <v>80.5</v>
      </c>
      <c r="H102" s="2" t="n">
        <f aca="false">+$D102*VLOOKUP(C102,commodities!A:H,3,0)</f>
        <v>0.289332</v>
      </c>
      <c r="I102" s="2" t="n">
        <f aca="false">+G102/K102</f>
        <v>80.5</v>
      </c>
      <c r="J102" s="2" t="n">
        <f aca="false">+H102/K102</f>
        <v>0.289332</v>
      </c>
      <c r="K102" s="2" t="n">
        <f aca="false">+ROUNDUP(MAX(G102/12000,H102/51,1),0)</f>
        <v>1</v>
      </c>
      <c r="L102" s="2" t="n">
        <f aca="false">+RANDBETWEEN(1,5)</f>
        <v>1</v>
      </c>
      <c r="M102" s="2" t="str">
        <f aca="false">+VLOOKUP(A102&amp;B102,country_org_des!$A101:E$1048576,5,0)</f>
        <v>FTL||Supplier_351||Plant_5||FTL_PL-GB_2500</v>
      </c>
      <c r="N102" s="2" t="n">
        <f aca="false">+FIND("FTL",M102,2)+4</f>
        <v>33</v>
      </c>
      <c r="O102" s="0" t="n">
        <f aca="false">+FIND("-",M102)</f>
        <v>35</v>
      </c>
      <c r="P102" s="0" t="n">
        <f aca="false">+LEN(M102)</f>
        <v>42</v>
      </c>
      <c r="Q102" s="0" t="str">
        <f aca="false">+RIGHT(M102,P102-O102)</f>
        <v>GB_2500</v>
      </c>
      <c r="R102" s="0" t="n">
        <f aca="false">+LEN(M102)-LEN(SUBSTITUTE(M102,"_",""))</f>
        <v>4</v>
      </c>
      <c r="S102" s="0" t="n">
        <f aca="false">+FIND("!",T102)</f>
        <v>38</v>
      </c>
      <c r="T102" s="0" t="str">
        <f aca="false">+SUBSTITUTE(M102,"_","!",R102)</f>
        <v>FTL||Supplier_351||Plant_5||FTL_PL-GB!2500</v>
      </c>
    </row>
    <row r="103" customFormat="false" ht="12.8" hidden="true" customHeight="false" outlineLevel="0" collapsed="false">
      <c r="A103" s="1" t="s">
        <v>102</v>
      </c>
      <c r="B103" s="1" t="s">
        <v>77</v>
      </c>
      <c r="C103" s="1" t="s">
        <v>132</v>
      </c>
      <c r="D103" s="1" t="n">
        <v>100</v>
      </c>
      <c r="E103" s="2" t="str">
        <f aca="false">+LEFT(RIGHT(M103,P103-N103+1),O103-N103)</f>
        <v>PL</v>
      </c>
      <c r="F103" s="2" t="str">
        <f aca="false">+RIGHT(LEFT(M103,S103-1),S103-O103-1)</f>
        <v>GB</v>
      </c>
      <c r="G103" s="2" t="n">
        <f aca="false">+D103*VLOOKUP(C103,commodities!A:H,2,0)</f>
        <v>27.5</v>
      </c>
      <c r="H103" s="2" t="n">
        <f aca="false">+$D103*VLOOKUP(C103,commodities!A:H,3,0)</f>
        <v>0.289332</v>
      </c>
      <c r="I103" s="2" t="n">
        <f aca="false">+G103/K103</f>
        <v>27.5</v>
      </c>
      <c r="J103" s="2" t="n">
        <f aca="false">+H103/K103</f>
        <v>0.289332</v>
      </c>
      <c r="K103" s="2" t="n">
        <f aca="false">+ROUNDUP(MAX(G103/12000,H103/51,1),0)</f>
        <v>1</v>
      </c>
      <c r="L103" s="2" t="n">
        <f aca="false">+RANDBETWEEN(1,5)</f>
        <v>1</v>
      </c>
      <c r="M103" s="2" t="str">
        <f aca="false">+VLOOKUP(A103&amp;B103,country_org_des!$A102:E$1048576,5,0)</f>
        <v>FTL||Supplier_351||Plant_5||FTL_PL-GB_2500</v>
      </c>
      <c r="N103" s="2" t="n">
        <f aca="false">+FIND("FTL",M103,2)+4</f>
        <v>33</v>
      </c>
      <c r="O103" s="0" t="n">
        <f aca="false">+FIND("-",M103)</f>
        <v>35</v>
      </c>
      <c r="P103" s="0" t="n">
        <f aca="false">+LEN(M103)</f>
        <v>42</v>
      </c>
      <c r="Q103" s="0" t="str">
        <f aca="false">+RIGHT(M103,P103-O103)</f>
        <v>GB_2500</v>
      </c>
      <c r="R103" s="0" t="n">
        <f aca="false">+LEN(M103)-LEN(SUBSTITUTE(M103,"_",""))</f>
        <v>4</v>
      </c>
      <c r="S103" s="0" t="n">
        <f aca="false">+FIND("!",T103)</f>
        <v>38</v>
      </c>
      <c r="T103" s="0" t="str">
        <f aca="false">+SUBSTITUTE(M103,"_","!",R103)</f>
        <v>FTL||Supplier_351||Plant_5||FTL_PL-GB!2500</v>
      </c>
    </row>
    <row r="104" customFormat="false" ht="12.8" hidden="true" customHeight="false" outlineLevel="0" collapsed="false">
      <c r="A104" s="1" t="s">
        <v>102</v>
      </c>
      <c r="B104" s="1" t="s">
        <v>77</v>
      </c>
      <c r="C104" s="1" t="s">
        <v>133</v>
      </c>
      <c r="D104" s="1" t="n">
        <v>80</v>
      </c>
      <c r="E104" s="2" t="str">
        <f aca="false">+LEFT(RIGHT(M104,P104-N104+1),O104-N104)</f>
        <v>PL</v>
      </c>
      <c r="F104" s="2" t="str">
        <f aca="false">+RIGHT(LEFT(M104,S104-1),S104-O104-1)</f>
        <v>GB</v>
      </c>
      <c r="G104" s="2" t="n">
        <f aca="false">+D104*VLOOKUP(C104,commodities!A:H,2,0)</f>
        <v>60.4</v>
      </c>
      <c r="H104" s="2" t="n">
        <f aca="false">+$D104*VLOOKUP(C104,commodities!A:H,3,0)</f>
        <v>0.2314656</v>
      </c>
      <c r="I104" s="2" t="n">
        <f aca="false">+G104/K104</f>
        <v>60.4</v>
      </c>
      <c r="J104" s="2" t="n">
        <f aca="false">+H104/K104</f>
        <v>0.2314656</v>
      </c>
      <c r="K104" s="2" t="n">
        <f aca="false">+ROUNDUP(MAX(G104/12000,H104/51,1),0)</f>
        <v>1</v>
      </c>
      <c r="L104" s="2" t="n">
        <f aca="false">+RANDBETWEEN(1,5)</f>
        <v>2</v>
      </c>
      <c r="M104" s="2" t="str">
        <f aca="false">+VLOOKUP(A104&amp;B104,country_org_des!$A103:E$1048576,5,0)</f>
        <v>FTL||Supplier_351||Plant_5||FTL_PL-GB_2500</v>
      </c>
      <c r="N104" s="2" t="n">
        <f aca="false">+FIND("FTL",M104,2)+4</f>
        <v>33</v>
      </c>
      <c r="O104" s="0" t="n">
        <f aca="false">+FIND("-",M104)</f>
        <v>35</v>
      </c>
      <c r="P104" s="0" t="n">
        <f aca="false">+LEN(M104)</f>
        <v>42</v>
      </c>
      <c r="Q104" s="0" t="str">
        <f aca="false">+RIGHT(M104,P104-O104)</f>
        <v>GB_2500</v>
      </c>
      <c r="R104" s="0" t="n">
        <f aca="false">+LEN(M104)-LEN(SUBSTITUTE(M104,"_",""))</f>
        <v>4</v>
      </c>
      <c r="S104" s="0" t="n">
        <f aca="false">+FIND("!",T104)</f>
        <v>38</v>
      </c>
      <c r="T104" s="0" t="str">
        <f aca="false">+SUBSTITUTE(M104,"_","!",R104)</f>
        <v>FTL||Supplier_351||Plant_5||FTL_PL-GB!2500</v>
      </c>
    </row>
    <row r="105" customFormat="false" ht="12.8" hidden="true" customHeight="false" outlineLevel="0" collapsed="false">
      <c r="A105" s="1" t="s">
        <v>102</v>
      </c>
      <c r="B105" s="1" t="s">
        <v>77</v>
      </c>
      <c r="C105" s="1" t="s">
        <v>134</v>
      </c>
      <c r="D105" s="1" t="n">
        <v>20</v>
      </c>
      <c r="E105" s="2" t="str">
        <f aca="false">+LEFT(RIGHT(M105,P105-N105+1),O105-N105)</f>
        <v>PL</v>
      </c>
      <c r="F105" s="2" t="str">
        <f aca="false">+RIGHT(LEFT(M105,S105-1),S105-O105-1)</f>
        <v>GB</v>
      </c>
      <c r="G105" s="2" t="n">
        <f aca="false">+D105*VLOOKUP(C105,commodities!A:H,2,0)</f>
        <v>9.3</v>
      </c>
      <c r="H105" s="2" t="n">
        <f aca="false">+$D105*VLOOKUP(C105,commodities!A:H,3,0)</f>
        <v>0.0578664</v>
      </c>
      <c r="I105" s="2" t="n">
        <f aca="false">+G105/K105</f>
        <v>9.3</v>
      </c>
      <c r="J105" s="2" t="n">
        <f aca="false">+H105/K105</f>
        <v>0.0578664</v>
      </c>
      <c r="K105" s="2" t="n">
        <f aca="false">+ROUNDUP(MAX(G105/12000,H105/51,1),0)</f>
        <v>1</v>
      </c>
      <c r="L105" s="2" t="n">
        <f aca="false">+RANDBETWEEN(1,5)</f>
        <v>1</v>
      </c>
      <c r="M105" s="2" t="str">
        <f aca="false">+VLOOKUP(A105&amp;B105,country_org_des!$A104:E$1048576,5,0)</f>
        <v>FTL||Supplier_351||Plant_5||FTL_PL-GB_2500</v>
      </c>
      <c r="N105" s="2" t="n">
        <f aca="false">+FIND("FTL",M105,2)+4</f>
        <v>33</v>
      </c>
      <c r="O105" s="0" t="n">
        <f aca="false">+FIND("-",M105)</f>
        <v>35</v>
      </c>
      <c r="P105" s="0" t="n">
        <f aca="false">+LEN(M105)</f>
        <v>42</v>
      </c>
      <c r="Q105" s="0" t="str">
        <f aca="false">+RIGHT(M105,P105-O105)</f>
        <v>GB_2500</v>
      </c>
      <c r="R105" s="0" t="n">
        <f aca="false">+LEN(M105)-LEN(SUBSTITUTE(M105,"_",""))</f>
        <v>4</v>
      </c>
      <c r="S105" s="0" t="n">
        <f aca="false">+FIND("!",T105)</f>
        <v>38</v>
      </c>
      <c r="T105" s="0" t="str">
        <f aca="false">+SUBSTITUTE(M105,"_","!",R105)</f>
        <v>FTL||Supplier_351||Plant_5||FTL_PL-GB!2500</v>
      </c>
    </row>
    <row r="106" customFormat="false" ht="12.8" hidden="true" customHeight="false" outlineLevel="0" collapsed="false">
      <c r="A106" s="1" t="s">
        <v>102</v>
      </c>
      <c r="B106" s="1" t="s">
        <v>77</v>
      </c>
      <c r="C106" s="1" t="s">
        <v>135</v>
      </c>
      <c r="D106" s="1" t="n">
        <v>30</v>
      </c>
      <c r="E106" s="2" t="str">
        <f aca="false">+LEFT(RIGHT(M106,P106-N106+1),O106-N106)</f>
        <v>PL</v>
      </c>
      <c r="F106" s="2" t="str">
        <f aca="false">+RIGHT(LEFT(M106,S106-1),S106-O106-1)</f>
        <v>GB</v>
      </c>
      <c r="G106" s="2" t="n">
        <f aca="false">+D106*VLOOKUP(C106,commodities!A:H,2,0)</f>
        <v>20.55</v>
      </c>
      <c r="H106" s="2" t="n">
        <f aca="false">+$D106*VLOOKUP(C106,commodities!A:H,3,0)</f>
        <v>0.0867996</v>
      </c>
      <c r="I106" s="2" t="n">
        <f aca="false">+G106/K106</f>
        <v>20.55</v>
      </c>
      <c r="J106" s="2" t="n">
        <f aca="false">+H106/K106</f>
        <v>0.0867996</v>
      </c>
      <c r="K106" s="2" t="n">
        <f aca="false">+ROUNDUP(MAX(G106/12000,H106/51,1),0)</f>
        <v>1</v>
      </c>
      <c r="L106" s="2" t="n">
        <f aca="false">+RANDBETWEEN(1,5)</f>
        <v>2</v>
      </c>
      <c r="M106" s="2" t="str">
        <f aca="false">+VLOOKUP(A106&amp;B106,country_org_des!$A105:E$1048576,5,0)</f>
        <v>FTL||Supplier_351||Plant_5||FTL_PL-GB_2500</v>
      </c>
      <c r="N106" s="2" t="n">
        <f aca="false">+FIND("FTL",M106,2)+4</f>
        <v>33</v>
      </c>
      <c r="O106" s="0" t="n">
        <f aca="false">+FIND("-",M106)</f>
        <v>35</v>
      </c>
      <c r="P106" s="0" t="n">
        <f aca="false">+LEN(M106)</f>
        <v>42</v>
      </c>
      <c r="Q106" s="0" t="str">
        <f aca="false">+RIGHT(M106,P106-O106)</f>
        <v>GB_2500</v>
      </c>
      <c r="R106" s="0" t="n">
        <f aca="false">+LEN(M106)-LEN(SUBSTITUTE(M106,"_",""))</f>
        <v>4</v>
      </c>
      <c r="S106" s="0" t="n">
        <f aca="false">+FIND("!",T106)</f>
        <v>38</v>
      </c>
      <c r="T106" s="0" t="str">
        <f aca="false">+SUBSTITUTE(M106,"_","!",R106)</f>
        <v>FTL||Supplier_351||Plant_5||FTL_PL-GB!2500</v>
      </c>
    </row>
    <row r="107" customFormat="false" ht="12.8" hidden="true" customHeight="false" outlineLevel="0" collapsed="false">
      <c r="A107" s="1" t="s">
        <v>102</v>
      </c>
      <c r="B107" s="1" t="s">
        <v>77</v>
      </c>
      <c r="C107" s="1" t="s">
        <v>136</v>
      </c>
      <c r="D107" s="1" t="n">
        <v>20</v>
      </c>
      <c r="E107" s="2" t="str">
        <f aca="false">+LEFT(RIGHT(M107,P107-N107+1),O107-N107)</f>
        <v>PL</v>
      </c>
      <c r="F107" s="2" t="str">
        <f aca="false">+RIGHT(LEFT(M107,S107-1),S107-O107-1)</f>
        <v>GB</v>
      </c>
      <c r="G107" s="2" t="n">
        <f aca="false">+D107*VLOOKUP(C107,commodities!A:H,2,0)</f>
        <v>13.5</v>
      </c>
      <c r="H107" s="2" t="n">
        <f aca="false">+$D107*VLOOKUP(C107,commodities!A:H,3,0)</f>
        <v>0.0578664</v>
      </c>
      <c r="I107" s="2" t="n">
        <f aca="false">+G107/K107</f>
        <v>13.5</v>
      </c>
      <c r="J107" s="2" t="n">
        <f aca="false">+H107/K107</f>
        <v>0.0578664</v>
      </c>
      <c r="K107" s="2" t="n">
        <f aca="false">+ROUNDUP(MAX(G107/12000,H107/51,1),0)</f>
        <v>1</v>
      </c>
      <c r="L107" s="2" t="n">
        <f aca="false">+RANDBETWEEN(1,5)</f>
        <v>3</v>
      </c>
      <c r="M107" s="2" t="str">
        <f aca="false">+VLOOKUP(A107&amp;B107,country_org_des!$A106:E$1048576,5,0)</f>
        <v>FTL||Supplier_351||Plant_5||FTL_PL-GB_2500</v>
      </c>
      <c r="N107" s="2" t="n">
        <f aca="false">+FIND("FTL",M107,2)+4</f>
        <v>33</v>
      </c>
      <c r="O107" s="0" t="n">
        <f aca="false">+FIND("-",M107)</f>
        <v>35</v>
      </c>
      <c r="P107" s="0" t="n">
        <f aca="false">+LEN(M107)</f>
        <v>42</v>
      </c>
      <c r="Q107" s="0" t="str">
        <f aca="false">+RIGHT(M107,P107-O107)</f>
        <v>GB_2500</v>
      </c>
      <c r="R107" s="0" t="n">
        <f aca="false">+LEN(M107)-LEN(SUBSTITUTE(M107,"_",""))</f>
        <v>4</v>
      </c>
      <c r="S107" s="0" t="n">
        <f aca="false">+FIND("!",T107)</f>
        <v>38</v>
      </c>
      <c r="T107" s="0" t="str">
        <f aca="false">+SUBSTITUTE(M107,"_","!",R107)</f>
        <v>FTL||Supplier_351||Plant_5||FTL_PL-GB!2500</v>
      </c>
    </row>
    <row r="108" customFormat="false" ht="12.8" hidden="true" customHeight="false" outlineLevel="0" collapsed="false">
      <c r="A108" s="1" t="s">
        <v>102</v>
      </c>
      <c r="B108" s="1" t="s">
        <v>77</v>
      </c>
      <c r="C108" s="1" t="s">
        <v>137</v>
      </c>
      <c r="D108" s="1" t="n">
        <v>10</v>
      </c>
      <c r="E108" s="2" t="str">
        <f aca="false">+LEFT(RIGHT(M108,P108-N108+1),O108-N108)</f>
        <v>PL</v>
      </c>
      <c r="F108" s="2" t="str">
        <f aca="false">+RIGHT(LEFT(M108,S108-1),S108-O108-1)</f>
        <v>GB</v>
      </c>
      <c r="G108" s="2" t="n">
        <f aca="false">+D108*VLOOKUP(C108,commodities!A:H,2,0)</f>
        <v>5.25</v>
      </c>
      <c r="H108" s="2" t="n">
        <f aca="false">+$D108*VLOOKUP(C108,commodities!A:H,3,0)</f>
        <v>0.0289332</v>
      </c>
      <c r="I108" s="2" t="n">
        <f aca="false">+G108/K108</f>
        <v>5.25</v>
      </c>
      <c r="J108" s="2" t="n">
        <f aca="false">+H108/K108</f>
        <v>0.0289332</v>
      </c>
      <c r="K108" s="2" t="n">
        <f aca="false">+ROUNDUP(MAX(G108/12000,H108/51,1),0)</f>
        <v>1</v>
      </c>
      <c r="L108" s="2" t="n">
        <f aca="false">+RANDBETWEEN(1,5)</f>
        <v>1</v>
      </c>
      <c r="M108" s="2" t="str">
        <f aca="false">+VLOOKUP(A108&amp;B108,country_org_des!$A107:E$1048576,5,0)</f>
        <v>FTL||Supplier_351||Plant_5||FTL_PL-GB_2500</v>
      </c>
      <c r="N108" s="2" t="n">
        <f aca="false">+FIND("FTL",M108,2)+4</f>
        <v>33</v>
      </c>
      <c r="O108" s="0" t="n">
        <f aca="false">+FIND("-",M108)</f>
        <v>35</v>
      </c>
      <c r="P108" s="0" t="n">
        <f aca="false">+LEN(M108)</f>
        <v>42</v>
      </c>
      <c r="Q108" s="0" t="str">
        <f aca="false">+RIGHT(M108,P108-O108)</f>
        <v>GB_2500</v>
      </c>
      <c r="R108" s="0" t="n">
        <f aca="false">+LEN(M108)-LEN(SUBSTITUTE(M108,"_",""))</f>
        <v>4</v>
      </c>
      <c r="S108" s="0" t="n">
        <f aca="false">+FIND("!",T108)</f>
        <v>38</v>
      </c>
      <c r="T108" s="0" t="str">
        <f aca="false">+SUBSTITUTE(M108,"_","!",R108)</f>
        <v>FTL||Supplier_351||Plant_5||FTL_PL-GB!2500</v>
      </c>
    </row>
    <row r="109" customFormat="false" ht="12.8" hidden="true" customHeight="false" outlineLevel="0" collapsed="false">
      <c r="A109" s="1" t="s">
        <v>102</v>
      </c>
      <c r="B109" s="1" t="s">
        <v>77</v>
      </c>
      <c r="C109" s="1" t="s">
        <v>138</v>
      </c>
      <c r="D109" s="1" t="n">
        <v>10</v>
      </c>
      <c r="E109" s="2" t="str">
        <f aca="false">+LEFT(RIGHT(M109,P109-N109+1),O109-N109)</f>
        <v>PL</v>
      </c>
      <c r="F109" s="2" t="str">
        <f aca="false">+RIGHT(LEFT(M109,S109-1),S109-O109-1)</f>
        <v>GB</v>
      </c>
      <c r="G109" s="2" t="n">
        <f aca="false">+D109*VLOOKUP(C109,commodities!A:H,2,0)</f>
        <v>8.3</v>
      </c>
      <c r="H109" s="2" t="n">
        <f aca="false">+$D109*VLOOKUP(C109,commodities!A:H,3,0)</f>
        <v>0.064</v>
      </c>
      <c r="I109" s="2" t="n">
        <f aca="false">+G109/K109</f>
        <v>8.3</v>
      </c>
      <c r="J109" s="2" t="n">
        <f aca="false">+H109/K109</f>
        <v>0.064</v>
      </c>
      <c r="K109" s="2" t="n">
        <f aca="false">+ROUNDUP(MAX(G109/12000,H109/51,1),0)</f>
        <v>1</v>
      </c>
      <c r="L109" s="2" t="n">
        <f aca="false">+RANDBETWEEN(1,5)</f>
        <v>4</v>
      </c>
      <c r="M109" s="2" t="str">
        <f aca="false">+VLOOKUP(A109&amp;B109,country_org_des!$A108:E$1048576,5,0)</f>
        <v>FTL||Supplier_351||Plant_5||FTL_PL-GB_2500</v>
      </c>
      <c r="N109" s="2" t="n">
        <f aca="false">+FIND("FTL",M109,2)+4</f>
        <v>33</v>
      </c>
      <c r="O109" s="0" t="n">
        <f aca="false">+FIND("-",M109)</f>
        <v>35</v>
      </c>
      <c r="P109" s="0" t="n">
        <f aca="false">+LEN(M109)</f>
        <v>42</v>
      </c>
      <c r="Q109" s="0" t="str">
        <f aca="false">+RIGHT(M109,P109-O109)</f>
        <v>GB_2500</v>
      </c>
      <c r="R109" s="0" t="n">
        <f aca="false">+LEN(M109)-LEN(SUBSTITUTE(M109,"_",""))</f>
        <v>4</v>
      </c>
      <c r="S109" s="0" t="n">
        <f aca="false">+FIND("!",T109)</f>
        <v>38</v>
      </c>
      <c r="T109" s="0" t="str">
        <f aca="false">+SUBSTITUTE(M109,"_","!",R109)</f>
        <v>FTL||Supplier_351||Plant_5||FTL_PL-GB!2500</v>
      </c>
    </row>
    <row r="110" customFormat="false" ht="12.8" hidden="true" customHeight="false" outlineLevel="0" collapsed="false">
      <c r="A110" s="1" t="s">
        <v>102</v>
      </c>
      <c r="B110" s="1" t="s">
        <v>77</v>
      </c>
      <c r="C110" s="1" t="s">
        <v>139</v>
      </c>
      <c r="D110" s="1" t="n">
        <v>10</v>
      </c>
      <c r="E110" s="2" t="str">
        <f aca="false">+LEFT(RIGHT(M110,P110-N110+1),O110-N110)</f>
        <v>PL</v>
      </c>
      <c r="F110" s="2" t="str">
        <f aca="false">+RIGHT(LEFT(M110,S110-1),S110-O110-1)</f>
        <v>GB</v>
      </c>
      <c r="G110" s="2" t="n">
        <f aca="false">+D110*VLOOKUP(C110,commodities!A:H,2,0)</f>
        <v>3</v>
      </c>
      <c r="H110" s="2" t="n">
        <f aca="false">+$D110*VLOOKUP(C110,commodities!A:H,3,0)</f>
        <v>0.064</v>
      </c>
      <c r="I110" s="2" t="n">
        <f aca="false">+G110/K110</f>
        <v>3</v>
      </c>
      <c r="J110" s="2" t="n">
        <f aca="false">+H110/K110</f>
        <v>0.064</v>
      </c>
      <c r="K110" s="2" t="n">
        <f aca="false">+ROUNDUP(MAX(G110/12000,H110/51,1),0)</f>
        <v>1</v>
      </c>
      <c r="L110" s="2" t="n">
        <f aca="false">+RANDBETWEEN(1,5)</f>
        <v>4</v>
      </c>
      <c r="M110" s="2" t="str">
        <f aca="false">+VLOOKUP(A110&amp;B110,country_org_des!$A109:E$1048576,5,0)</f>
        <v>FTL||Supplier_351||Plant_5||FTL_PL-GB_2500</v>
      </c>
      <c r="N110" s="2" t="n">
        <f aca="false">+FIND("FTL",M110,2)+4</f>
        <v>33</v>
      </c>
      <c r="O110" s="0" t="n">
        <f aca="false">+FIND("-",M110)</f>
        <v>35</v>
      </c>
      <c r="P110" s="0" t="n">
        <f aca="false">+LEN(M110)</f>
        <v>42</v>
      </c>
      <c r="Q110" s="0" t="str">
        <f aca="false">+RIGHT(M110,P110-O110)</f>
        <v>GB_2500</v>
      </c>
      <c r="R110" s="0" t="n">
        <f aca="false">+LEN(M110)-LEN(SUBSTITUTE(M110,"_",""))</f>
        <v>4</v>
      </c>
      <c r="S110" s="0" t="n">
        <f aca="false">+FIND("!",T110)</f>
        <v>38</v>
      </c>
      <c r="T110" s="0" t="str">
        <f aca="false">+SUBSTITUTE(M110,"_","!",R110)</f>
        <v>FTL||Supplier_351||Plant_5||FTL_PL-GB!2500</v>
      </c>
    </row>
    <row r="111" customFormat="false" ht="12.8" hidden="true" customHeight="false" outlineLevel="0" collapsed="false">
      <c r="A111" s="1" t="s">
        <v>102</v>
      </c>
      <c r="B111" s="1" t="s">
        <v>77</v>
      </c>
      <c r="C111" s="1" t="s">
        <v>140</v>
      </c>
      <c r="D111" s="1" t="n">
        <v>60</v>
      </c>
      <c r="E111" s="2" t="str">
        <f aca="false">+LEFT(RIGHT(M111,P111-N111+1),O111-N111)</f>
        <v>PL</v>
      </c>
      <c r="F111" s="2" t="str">
        <f aca="false">+RIGHT(LEFT(M111,S111-1),S111-O111-1)</f>
        <v>GB</v>
      </c>
      <c r="G111" s="2" t="n">
        <f aca="false">+D111*VLOOKUP(C111,commodities!A:H,2,0)</f>
        <v>46.8</v>
      </c>
      <c r="H111" s="2" t="n">
        <f aca="false">+$D111*VLOOKUP(C111,commodities!A:H,3,0)</f>
        <v>0.384</v>
      </c>
      <c r="I111" s="2" t="n">
        <f aca="false">+G111/K111</f>
        <v>46.8</v>
      </c>
      <c r="J111" s="2" t="n">
        <f aca="false">+H111/K111</f>
        <v>0.384</v>
      </c>
      <c r="K111" s="2" t="n">
        <f aca="false">+ROUNDUP(MAX(G111/12000,H111/51,1),0)</f>
        <v>1</v>
      </c>
      <c r="L111" s="2" t="n">
        <f aca="false">+RANDBETWEEN(1,5)</f>
        <v>3</v>
      </c>
      <c r="M111" s="2" t="str">
        <f aca="false">+VLOOKUP(A111&amp;B111,country_org_des!$A110:E$1048576,5,0)</f>
        <v>FTL||Supplier_351||Plant_5||FTL_PL-GB_2500</v>
      </c>
      <c r="N111" s="2" t="n">
        <f aca="false">+FIND("FTL",M111,2)+4</f>
        <v>33</v>
      </c>
      <c r="O111" s="0" t="n">
        <f aca="false">+FIND("-",M111)</f>
        <v>35</v>
      </c>
      <c r="P111" s="0" t="n">
        <f aca="false">+LEN(M111)</f>
        <v>42</v>
      </c>
      <c r="Q111" s="0" t="str">
        <f aca="false">+RIGHT(M111,P111-O111)</f>
        <v>GB_2500</v>
      </c>
      <c r="R111" s="0" t="n">
        <f aca="false">+LEN(M111)-LEN(SUBSTITUTE(M111,"_",""))</f>
        <v>4</v>
      </c>
      <c r="S111" s="0" t="n">
        <f aca="false">+FIND("!",T111)</f>
        <v>38</v>
      </c>
      <c r="T111" s="0" t="str">
        <f aca="false">+SUBSTITUTE(M111,"_","!",R111)</f>
        <v>FTL||Supplier_351||Plant_5||FTL_PL-GB!2500</v>
      </c>
    </row>
    <row r="112" customFormat="false" ht="12.8" hidden="true" customHeight="false" outlineLevel="0" collapsed="false">
      <c r="A112" s="1" t="s">
        <v>102</v>
      </c>
      <c r="B112" s="1" t="s">
        <v>77</v>
      </c>
      <c r="C112" s="1" t="s">
        <v>141</v>
      </c>
      <c r="D112" s="1" t="n">
        <v>10</v>
      </c>
      <c r="E112" s="2" t="str">
        <f aca="false">+LEFT(RIGHT(M112,P112-N112+1),O112-N112)</f>
        <v>PL</v>
      </c>
      <c r="F112" s="2" t="str">
        <f aca="false">+RIGHT(LEFT(M112,S112-1),S112-O112-1)</f>
        <v>GB</v>
      </c>
      <c r="G112" s="2" t="n">
        <f aca="false">+D112*VLOOKUP(C112,commodities!A:H,2,0)</f>
        <v>3</v>
      </c>
      <c r="H112" s="2" t="n">
        <f aca="false">+$D112*VLOOKUP(C112,commodities!A:H,3,0)</f>
        <v>0.064</v>
      </c>
      <c r="I112" s="2" t="n">
        <f aca="false">+G112/K112</f>
        <v>3</v>
      </c>
      <c r="J112" s="2" t="n">
        <f aca="false">+H112/K112</f>
        <v>0.064</v>
      </c>
      <c r="K112" s="2" t="n">
        <f aca="false">+ROUNDUP(MAX(G112/12000,H112/51,1),0)</f>
        <v>1</v>
      </c>
      <c r="L112" s="2" t="n">
        <f aca="false">+RANDBETWEEN(1,5)</f>
        <v>4</v>
      </c>
      <c r="M112" s="2" t="str">
        <f aca="false">+VLOOKUP(A112&amp;B112,country_org_des!$A111:E$1048576,5,0)</f>
        <v>FTL||Supplier_351||Plant_5||FTL_PL-GB_2500</v>
      </c>
      <c r="N112" s="2" t="n">
        <f aca="false">+FIND("FTL",M112,2)+4</f>
        <v>33</v>
      </c>
      <c r="O112" s="0" t="n">
        <f aca="false">+FIND("-",M112)</f>
        <v>35</v>
      </c>
      <c r="P112" s="0" t="n">
        <f aca="false">+LEN(M112)</f>
        <v>42</v>
      </c>
      <c r="Q112" s="0" t="str">
        <f aca="false">+RIGHT(M112,P112-O112)</f>
        <v>GB_2500</v>
      </c>
      <c r="R112" s="0" t="n">
        <f aca="false">+LEN(M112)-LEN(SUBSTITUTE(M112,"_",""))</f>
        <v>4</v>
      </c>
      <c r="S112" s="0" t="n">
        <f aca="false">+FIND("!",T112)</f>
        <v>38</v>
      </c>
      <c r="T112" s="0" t="str">
        <f aca="false">+SUBSTITUTE(M112,"_","!",R112)</f>
        <v>FTL||Supplier_351||Plant_5||FTL_PL-GB!2500</v>
      </c>
    </row>
    <row r="113" customFormat="false" ht="12.8" hidden="true" customHeight="false" outlineLevel="0" collapsed="false">
      <c r="A113" s="1" t="s">
        <v>102</v>
      </c>
      <c r="B113" s="1" t="s">
        <v>77</v>
      </c>
      <c r="C113" s="1" t="s">
        <v>142</v>
      </c>
      <c r="D113" s="1" t="n">
        <v>5840</v>
      </c>
      <c r="E113" s="2" t="str">
        <f aca="false">+LEFT(RIGHT(M113,P113-N113+1),O113-N113)</f>
        <v>PL</v>
      </c>
      <c r="F113" s="2" t="str">
        <f aca="false">+RIGHT(LEFT(M113,S113-1),S113-O113-1)</f>
        <v>GB</v>
      </c>
      <c r="G113" s="2" t="n">
        <f aca="false">+D113*VLOOKUP(C113,commodities!A:H,2,0)</f>
        <v>1898</v>
      </c>
      <c r="H113" s="2" t="n">
        <f aca="false">+$D113*VLOOKUP(C113,commodities!A:H,3,0)</f>
        <v>18.688</v>
      </c>
      <c r="I113" s="2" t="n">
        <f aca="false">+G113/K113</f>
        <v>1898</v>
      </c>
      <c r="J113" s="2" t="n">
        <f aca="false">+H113/K113</f>
        <v>18.688</v>
      </c>
      <c r="K113" s="2" t="n">
        <f aca="false">+ROUNDUP(MAX(G113/12000,H113/51,1),0)</f>
        <v>1</v>
      </c>
      <c r="L113" s="2" t="n">
        <f aca="false">+RANDBETWEEN(1,5)</f>
        <v>3</v>
      </c>
      <c r="M113" s="2" t="str">
        <f aca="false">+VLOOKUP(A113&amp;B113,country_org_des!$A112:E$1048576,5,0)</f>
        <v>FTL||Supplier_351||Plant_5||FTL_PL-GB_2500</v>
      </c>
      <c r="N113" s="2" t="n">
        <f aca="false">+FIND("FTL",M113,2)+4</f>
        <v>33</v>
      </c>
      <c r="O113" s="0" t="n">
        <f aca="false">+FIND("-",M113)</f>
        <v>35</v>
      </c>
      <c r="P113" s="0" t="n">
        <f aca="false">+LEN(M113)</f>
        <v>42</v>
      </c>
      <c r="Q113" s="0" t="str">
        <f aca="false">+RIGHT(M113,P113-O113)</f>
        <v>GB_2500</v>
      </c>
      <c r="R113" s="0" t="n">
        <f aca="false">+LEN(M113)-LEN(SUBSTITUTE(M113,"_",""))</f>
        <v>4</v>
      </c>
      <c r="S113" s="0" t="n">
        <f aca="false">+FIND("!",T113)</f>
        <v>38</v>
      </c>
      <c r="T113" s="0" t="str">
        <f aca="false">+SUBSTITUTE(M113,"_","!",R113)</f>
        <v>FTL||Supplier_351||Plant_5||FTL_PL-GB!2500</v>
      </c>
    </row>
    <row r="114" customFormat="false" ht="12.8" hidden="true" customHeight="false" outlineLevel="0" collapsed="false">
      <c r="A114" s="1" t="s">
        <v>102</v>
      </c>
      <c r="B114" s="1" t="s">
        <v>77</v>
      </c>
      <c r="C114" s="1" t="s">
        <v>143</v>
      </c>
      <c r="D114" s="1" t="n">
        <v>2360</v>
      </c>
      <c r="E114" s="2" t="str">
        <f aca="false">+LEFT(RIGHT(M114,P114-N114+1),O114-N114)</f>
        <v>PL</v>
      </c>
      <c r="F114" s="2" t="str">
        <f aca="false">+RIGHT(LEFT(M114,S114-1),S114-O114-1)</f>
        <v>GB</v>
      </c>
      <c r="G114" s="2" t="n">
        <f aca="false">+D114*VLOOKUP(C114,commodities!A:H,2,0)</f>
        <v>1923.4</v>
      </c>
      <c r="H114" s="2" t="n">
        <f aca="false">+$D114*VLOOKUP(C114,commodities!A:H,3,0)</f>
        <v>7.552</v>
      </c>
      <c r="I114" s="2" t="n">
        <f aca="false">+G114/K114</f>
        <v>1923.4</v>
      </c>
      <c r="J114" s="2" t="n">
        <f aca="false">+H114/K114</f>
        <v>7.552</v>
      </c>
      <c r="K114" s="2" t="n">
        <f aca="false">+ROUNDUP(MAX(G114/12000,H114/51,1),0)</f>
        <v>1</v>
      </c>
      <c r="L114" s="2" t="n">
        <f aca="false">+RANDBETWEEN(1,5)</f>
        <v>4</v>
      </c>
      <c r="M114" s="2" t="str">
        <f aca="false">+VLOOKUP(A114&amp;B114,country_org_des!$A113:E$1048576,5,0)</f>
        <v>FTL||Supplier_351||Plant_5||FTL_PL-GB_2500</v>
      </c>
      <c r="N114" s="2" t="n">
        <f aca="false">+FIND("FTL",M114,2)+4</f>
        <v>33</v>
      </c>
      <c r="O114" s="0" t="n">
        <f aca="false">+FIND("-",M114)</f>
        <v>35</v>
      </c>
      <c r="P114" s="0" t="n">
        <f aca="false">+LEN(M114)</f>
        <v>42</v>
      </c>
      <c r="Q114" s="0" t="str">
        <f aca="false">+RIGHT(M114,P114-O114)</f>
        <v>GB_2500</v>
      </c>
      <c r="R114" s="0" t="n">
        <f aca="false">+LEN(M114)-LEN(SUBSTITUTE(M114,"_",""))</f>
        <v>4</v>
      </c>
      <c r="S114" s="0" t="n">
        <f aca="false">+FIND("!",T114)</f>
        <v>38</v>
      </c>
      <c r="T114" s="0" t="str">
        <f aca="false">+SUBSTITUTE(M114,"_","!",R114)</f>
        <v>FTL||Supplier_351||Plant_5||FTL_PL-GB!2500</v>
      </c>
    </row>
    <row r="115" customFormat="false" ht="12.8" hidden="true" customHeight="false" outlineLevel="0" collapsed="false">
      <c r="A115" s="1" t="s">
        <v>102</v>
      </c>
      <c r="B115" s="1" t="s">
        <v>77</v>
      </c>
      <c r="C115" s="1" t="s">
        <v>144</v>
      </c>
      <c r="D115" s="1" t="n">
        <v>1120</v>
      </c>
      <c r="E115" s="2" t="str">
        <f aca="false">+LEFT(RIGHT(M115,P115-N115+1),O115-N115)</f>
        <v>PL</v>
      </c>
      <c r="F115" s="2" t="str">
        <f aca="false">+RIGHT(LEFT(M115,S115-1),S115-O115-1)</f>
        <v>GB</v>
      </c>
      <c r="G115" s="2" t="n">
        <f aca="false">+D115*VLOOKUP(C115,commodities!A:H,2,0)</f>
        <v>912.8</v>
      </c>
      <c r="H115" s="2" t="n">
        <f aca="false">+$D115*VLOOKUP(C115,commodities!A:H,3,0)</f>
        <v>3.584</v>
      </c>
      <c r="I115" s="2" t="n">
        <f aca="false">+G115/K115</f>
        <v>912.8</v>
      </c>
      <c r="J115" s="2" t="n">
        <f aca="false">+H115/K115</f>
        <v>3.584</v>
      </c>
      <c r="K115" s="2" t="n">
        <f aca="false">+ROUNDUP(MAX(G115/12000,H115/51,1),0)</f>
        <v>1</v>
      </c>
      <c r="L115" s="2" t="n">
        <f aca="false">+RANDBETWEEN(1,5)</f>
        <v>1</v>
      </c>
      <c r="M115" s="2" t="str">
        <f aca="false">+VLOOKUP(A115&amp;B115,country_org_des!$A114:E$1048576,5,0)</f>
        <v>FTL||Supplier_351||Plant_5||FTL_PL-GB_2500</v>
      </c>
      <c r="N115" s="2" t="n">
        <f aca="false">+FIND("FTL",M115,2)+4</f>
        <v>33</v>
      </c>
      <c r="O115" s="0" t="n">
        <f aca="false">+FIND("-",M115)</f>
        <v>35</v>
      </c>
      <c r="P115" s="0" t="n">
        <f aca="false">+LEN(M115)</f>
        <v>42</v>
      </c>
      <c r="Q115" s="0" t="str">
        <f aca="false">+RIGHT(M115,P115-O115)</f>
        <v>GB_2500</v>
      </c>
      <c r="R115" s="0" t="n">
        <f aca="false">+LEN(M115)-LEN(SUBSTITUTE(M115,"_",""))</f>
        <v>4</v>
      </c>
      <c r="S115" s="0" t="n">
        <f aca="false">+FIND("!",T115)</f>
        <v>38</v>
      </c>
      <c r="T115" s="0" t="str">
        <f aca="false">+SUBSTITUTE(M115,"_","!",R115)</f>
        <v>FTL||Supplier_351||Plant_5||FTL_PL-GB!2500</v>
      </c>
    </row>
    <row r="116" customFormat="false" ht="12.8" hidden="true" customHeight="false" outlineLevel="0" collapsed="false">
      <c r="A116" s="1" t="s">
        <v>102</v>
      </c>
      <c r="B116" s="1" t="s">
        <v>77</v>
      </c>
      <c r="C116" s="1" t="s">
        <v>145</v>
      </c>
      <c r="D116" s="1" t="n">
        <v>40</v>
      </c>
      <c r="E116" s="2" t="str">
        <f aca="false">+LEFT(RIGHT(M116,P116-N116+1),O116-N116)</f>
        <v>PL</v>
      </c>
      <c r="F116" s="2" t="str">
        <f aca="false">+RIGHT(LEFT(M116,S116-1),S116-O116-1)</f>
        <v>GB</v>
      </c>
      <c r="G116" s="2" t="n">
        <f aca="false">+D116*VLOOKUP(C116,commodities!A:H,2,0)</f>
        <v>96</v>
      </c>
      <c r="H116" s="2" t="n">
        <f aca="false">+$D116*VLOOKUP(C116,commodities!A:H,3,0)</f>
        <v>0.128</v>
      </c>
      <c r="I116" s="2" t="n">
        <f aca="false">+G116/K116</f>
        <v>96</v>
      </c>
      <c r="J116" s="2" t="n">
        <f aca="false">+H116/K116</f>
        <v>0.128</v>
      </c>
      <c r="K116" s="2" t="n">
        <f aca="false">+ROUNDUP(MAX(G116/12000,H116/51,1),0)</f>
        <v>1</v>
      </c>
      <c r="L116" s="2" t="n">
        <f aca="false">+RANDBETWEEN(1,5)</f>
        <v>4</v>
      </c>
      <c r="M116" s="2" t="str">
        <f aca="false">+VLOOKUP(A116&amp;B116,country_org_des!$A115:E$1048576,5,0)</f>
        <v>FTL||Supplier_351||Plant_5||FTL_PL-GB_2500</v>
      </c>
      <c r="N116" s="2" t="n">
        <f aca="false">+FIND("FTL",M116,2)+4</f>
        <v>33</v>
      </c>
      <c r="O116" s="0" t="n">
        <f aca="false">+FIND("-",M116)</f>
        <v>35</v>
      </c>
      <c r="P116" s="0" t="n">
        <f aca="false">+LEN(M116)</f>
        <v>42</v>
      </c>
      <c r="Q116" s="0" t="str">
        <f aca="false">+RIGHT(M116,P116-O116)</f>
        <v>GB_2500</v>
      </c>
      <c r="R116" s="0" t="n">
        <f aca="false">+LEN(M116)-LEN(SUBSTITUTE(M116,"_",""))</f>
        <v>4</v>
      </c>
      <c r="S116" s="0" t="n">
        <f aca="false">+FIND("!",T116)</f>
        <v>38</v>
      </c>
      <c r="T116" s="0" t="str">
        <f aca="false">+SUBSTITUTE(M116,"_","!",R116)</f>
        <v>FTL||Supplier_351||Plant_5||FTL_PL-GB!2500</v>
      </c>
    </row>
    <row r="117" customFormat="false" ht="12.8" hidden="true" customHeight="false" outlineLevel="0" collapsed="false">
      <c r="A117" s="1" t="s">
        <v>102</v>
      </c>
      <c r="B117" s="1" t="s">
        <v>77</v>
      </c>
      <c r="C117" s="1" t="s">
        <v>146</v>
      </c>
      <c r="D117" s="1" t="n">
        <v>570</v>
      </c>
      <c r="E117" s="2" t="str">
        <f aca="false">+LEFT(RIGHT(M117,P117-N117+1),O117-N117)</f>
        <v>PL</v>
      </c>
      <c r="F117" s="2" t="str">
        <f aca="false">+RIGHT(LEFT(M117,S117-1),S117-O117-1)</f>
        <v>GB</v>
      </c>
      <c r="G117" s="2" t="n">
        <f aca="false">+D117*VLOOKUP(C117,commodities!A:H,2,0)</f>
        <v>1368</v>
      </c>
      <c r="H117" s="2" t="n">
        <f aca="false">+$D117*VLOOKUP(C117,commodities!A:H,3,0)</f>
        <v>1.824</v>
      </c>
      <c r="I117" s="2" t="n">
        <f aca="false">+G117/K117</f>
        <v>1368</v>
      </c>
      <c r="J117" s="2" t="n">
        <f aca="false">+H117/K117</f>
        <v>1.824</v>
      </c>
      <c r="K117" s="2" t="n">
        <f aca="false">+ROUNDUP(MAX(G117/12000,H117/51,1),0)</f>
        <v>1</v>
      </c>
      <c r="L117" s="2" t="n">
        <f aca="false">+RANDBETWEEN(1,5)</f>
        <v>4</v>
      </c>
      <c r="M117" s="2" t="str">
        <f aca="false">+VLOOKUP(A117&amp;B117,country_org_des!$A116:E$1048576,5,0)</f>
        <v>FTL||Supplier_351||Plant_5||FTL_PL-GB_2500</v>
      </c>
      <c r="N117" s="2" t="n">
        <f aca="false">+FIND("FTL",M117,2)+4</f>
        <v>33</v>
      </c>
      <c r="O117" s="0" t="n">
        <f aca="false">+FIND("-",M117)</f>
        <v>35</v>
      </c>
      <c r="P117" s="0" t="n">
        <f aca="false">+LEN(M117)</f>
        <v>42</v>
      </c>
      <c r="Q117" s="0" t="str">
        <f aca="false">+RIGHT(M117,P117-O117)</f>
        <v>GB_2500</v>
      </c>
      <c r="R117" s="0" t="n">
        <f aca="false">+LEN(M117)-LEN(SUBSTITUTE(M117,"_",""))</f>
        <v>4</v>
      </c>
      <c r="S117" s="0" t="n">
        <f aca="false">+FIND("!",T117)</f>
        <v>38</v>
      </c>
      <c r="T117" s="0" t="str">
        <f aca="false">+SUBSTITUTE(M117,"_","!",R117)</f>
        <v>FTL||Supplier_351||Plant_5||FTL_PL-GB!2500</v>
      </c>
    </row>
    <row r="118" customFormat="false" ht="12.8" hidden="true" customHeight="false" outlineLevel="0" collapsed="false">
      <c r="A118" s="1" t="s">
        <v>102</v>
      </c>
      <c r="B118" s="1" t="s">
        <v>77</v>
      </c>
      <c r="C118" s="1" t="s">
        <v>147</v>
      </c>
      <c r="D118" s="1" t="n">
        <v>60</v>
      </c>
      <c r="E118" s="2" t="str">
        <f aca="false">+LEFT(RIGHT(M118,P118-N118+1),O118-N118)</f>
        <v>PL</v>
      </c>
      <c r="F118" s="2" t="str">
        <f aca="false">+RIGHT(LEFT(M118,S118-1),S118-O118-1)</f>
        <v>GB</v>
      </c>
      <c r="G118" s="2" t="n">
        <f aca="false">+D118*VLOOKUP(C118,commodities!A:H,2,0)</f>
        <v>85.5</v>
      </c>
      <c r="H118" s="2" t="n">
        <f aca="false">+$D118*VLOOKUP(C118,commodities!A:H,3,0)</f>
        <v>0.192</v>
      </c>
      <c r="I118" s="2" t="n">
        <f aca="false">+G118/K118</f>
        <v>85.5</v>
      </c>
      <c r="J118" s="2" t="n">
        <f aca="false">+H118/K118</f>
        <v>0.192</v>
      </c>
      <c r="K118" s="2" t="n">
        <f aca="false">+ROUNDUP(MAX(G118/12000,H118/51,1),0)</f>
        <v>1</v>
      </c>
      <c r="L118" s="2" t="n">
        <f aca="false">+RANDBETWEEN(1,5)</f>
        <v>4</v>
      </c>
      <c r="M118" s="2" t="str">
        <f aca="false">+VLOOKUP(A118&amp;B118,country_org_des!$A117:E$1048576,5,0)</f>
        <v>FTL||Supplier_351||Plant_5||FTL_PL-GB_2500</v>
      </c>
      <c r="N118" s="2" t="n">
        <f aca="false">+FIND("FTL",M118,2)+4</f>
        <v>33</v>
      </c>
      <c r="O118" s="0" t="n">
        <f aca="false">+FIND("-",M118)</f>
        <v>35</v>
      </c>
      <c r="P118" s="0" t="n">
        <f aca="false">+LEN(M118)</f>
        <v>42</v>
      </c>
      <c r="Q118" s="0" t="str">
        <f aca="false">+RIGHT(M118,P118-O118)</f>
        <v>GB_2500</v>
      </c>
      <c r="R118" s="0" t="n">
        <f aca="false">+LEN(M118)-LEN(SUBSTITUTE(M118,"_",""))</f>
        <v>4</v>
      </c>
      <c r="S118" s="0" t="n">
        <f aca="false">+FIND("!",T118)</f>
        <v>38</v>
      </c>
      <c r="T118" s="0" t="str">
        <f aca="false">+SUBSTITUTE(M118,"_","!",R118)</f>
        <v>FTL||Supplier_351||Plant_5||FTL_PL-GB!2500</v>
      </c>
    </row>
    <row r="119" customFormat="false" ht="12.8" hidden="true" customHeight="false" outlineLevel="0" collapsed="false">
      <c r="A119" s="1" t="s">
        <v>102</v>
      </c>
      <c r="B119" s="1" t="s">
        <v>77</v>
      </c>
      <c r="C119" s="1" t="s">
        <v>148</v>
      </c>
      <c r="D119" s="1" t="n">
        <v>570</v>
      </c>
      <c r="E119" s="2" t="str">
        <f aca="false">+LEFT(RIGHT(M119,P119-N119+1),O119-N119)</f>
        <v>PL</v>
      </c>
      <c r="F119" s="2" t="str">
        <f aca="false">+RIGHT(LEFT(M119,S119-1),S119-O119-1)</f>
        <v>GB</v>
      </c>
      <c r="G119" s="2" t="n">
        <f aca="false">+D119*VLOOKUP(C119,commodities!A:H,2,0)</f>
        <v>1368</v>
      </c>
      <c r="H119" s="2" t="n">
        <f aca="false">+$D119*VLOOKUP(C119,commodities!A:H,3,0)</f>
        <v>1.824</v>
      </c>
      <c r="I119" s="2" t="n">
        <f aca="false">+G119/K119</f>
        <v>1368</v>
      </c>
      <c r="J119" s="2" t="n">
        <f aca="false">+H119/K119</f>
        <v>1.824</v>
      </c>
      <c r="K119" s="2" t="n">
        <f aca="false">+ROUNDUP(MAX(G119/12000,H119/51,1),0)</f>
        <v>1</v>
      </c>
      <c r="L119" s="2" t="n">
        <f aca="false">+RANDBETWEEN(1,5)</f>
        <v>4</v>
      </c>
      <c r="M119" s="2" t="str">
        <f aca="false">+VLOOKUP(A119&amp;B119,country_org_des!$A118:E$1048576,5,0)</f>
        <v>FTL||Supplier_351||Plant_5||FTL_PL-GB_2500</v>
      </c>
      <c r="N119" s="2" t="n">
        <f aca="false">+FIND("FTL",M119,2)+4</f>
        <v>33</v>
      </c>
      <c r="O119" s="0" t="n">
        <f aca="false">+FIND("-",M119)</f>
        <v>35</v>
      </c>
      <c r="P119" s="0" t="n">
        <f aca="false">+LEN(M119)</f>
        <v>42</v>
      </c>
      <c r="Q119" s="0" t="str">
        <f aca="false">+RIGHT(M119,P119-O119)</f>
        <v>GB_2500</v>
      </c>
      <c r="R119" s="0" t="n">
        <f aca="false">+LEN(M119)-LEN(SUBSTITUTE(M119,"_",""))</f>
        <v>4</v>
      </c>
      <c r="S119" s="0" t="n">
        <f aca="false">+FIND("!",T119)</f>
        <v>38</v>
      </c>
      <c r="T119" s="0" t="str">
        <f aca="false">+SUBSTITUTE(M119,"_","!",R119)</f>
        <v>FTL||Supplier_351||Plant_5||FTL_PL-GB!2500</v>
      </c>
    </row>
    <row r="120" customFormat="false" ht="12.8" hidden="true" customHeight="false" outlineLevel="0" collapsed="false">
      <c r="A120" s="1" t="s">
        <v>102</v>
      </c>
      <c r="B120" s="1" t="s">
        <v>77</v>
      </c>
      <c r="C120" s="1" t="s">
        <v>149</v>
      </c>
      <c r="D120" s="1" t="n">
        <v>50</v>
      </c>
      <c r="E120" s="2" t="str">
        <f aca="false">+LEFT(RIGHT(M120,P120-N120+1),O120-N120)</f>
        <v>PL</v>
      </c>
      <c r="F120" s="2" t="str">
        <f aca="false">+RIGHT(LEFT(M120,S120-1),S120-O120-1)</f>
        <v>GB</v>
      </c>
      <c r="G120" s="2" t="n">
        <f aca="false">+D120*VLOOKUP(C120,commodities!A:H,2,0)</f>
        <v>120</v>
      </c>
      <c r="H120" s="2" t="n">
        <f aca="false">+$D120*VLOOKUP(C120,commodities!A:H,3,0)</f>
        <v>0.16</v>
      </c>
      <c r="I120" s="2" t="n">
        <f aca="false">+G120/K120</f>
        <v>120</v>
      </c>
      <c r="J120" s="2" t="n">
        <f aca="false">+H120/K120</f>
        <v>0.16</v>
      </c>
      <c r="K120" s="2" t="n">
        <f aca="false">+ROUNDUP(MAX(G120/12000,H120/51,1),0)</f>
        <v>1</v>
      </c>
      <c r="L120" s="2" t="n">
        <f aca="false">+RANDBETWEEN(1,5)</f>
        <v>2</v>
      </c>
      <c r="M120" s="2" t="str">
        <f aca="false">+VLOOKUP(A120&amp;B120,country_org_des!$A119:E$1048576,5,0)</f>
        <v>FTL||Supplier_351||Plant_5||FTL_PL-GB_2500</v>
      </c>
      <c r="N120" s="2" t="n">
        <f aca="false">+FIND("FTL",M120,2)+4</f>
        <v>33</v>
      </c>
      <c r="O120" s="0" t="n">
        <f aca="false">+FIND("-",M120)</f>
        <v>35</v>
      </c>
      <c r="P120" s="0" t="n">
        <f aca="false">+LEN(M120)</f>
        <v>42</v>
      </c>
      <c r="Q120" s="0" t="str">
        <f aca="false">+RIGHT(M120,P120-O120)</f>
        <v>GB_2500</v>
      </c>
      <c r="R120" s="0" t="n">
        <f aca="false">+LEN(M120)-LEN(SUBSTITUTE(M120,"_",""))</f>
        <v>4</v>
      </c>
      <c r="S120" s="0" t="n">
        <f aca="false">+FIND("!",T120)</f>
        <v>38</v>
      </c>
      <c r="T120" s="0" t="str">
        <f aca="false">+SUBSTITUTE(M120,"_","!",R120)</f>
        <v>FTL||Supplier_351||Plant_5||FTL_PL-GB!2500</v>
      </c>
    </row>
    <row r="121" customFormat="false" ht="12.8" hidden="true" customHeight="false" outlineLevel="0" collapsed="false">
      <c r="A121" s="1" t="s">
        <v>102</v>
      </c>
      <c r="B121" s="1" t="s">
        <v>77</v>
      </c>
      <c r="C121" s="1" t="s">
        <v>150</v>
      </c>
      <c r="D121" s="1" t="n">
        <v>40</v>
      </c>
      <c r="E121" s="2" t="str">
        <f aca="false">+LEFT(RIGHT(M121,P121-N121+1),O121-N121)</f>
        <v>PL</v>
      </c>
      <c r="F121" s="2" t="str">
        <f aca="false">+RIGHT(LEFT(M121,S121-1),S121-O121-1)</f>
        <v>GB</v>
      </c>
      <c r="G121" s="2" t="n">
        <f aca="false">+D121*VLOOKUP(C121,commodities!A:H,2,0)</f>
        <v>136</v>
      </c>
      <c r="H121" s="2" t="n">
        <f aca="false">+$D121*VLOOKUP(C121,commodities!A:H,3,0)</f>
        <v>0.2057472</v>
      </c>
      <c r="I121" s="2" t="n">
        <f aca="false">+G121/K121</f>
        <v>136</v>
      </c>
      <c r="J121" s="2" t="n">
        <f aca="false">+H121/K121</f>
        <v>0.2057472</v>
      </c>
      <c r="K121" s="2" t="n">
        <f aca="false">+ROUNDUP(MAX(G121/12000,H121/51,1),0)</f>
        <v>1</v>
      </c>
      <c r="L121" s="2" t="n">
        <f aca="false">+RANDBETWEEN(1,5)</f>
        <v>5</v>
      </c>
      <c r="M121" s="2" t="str">
        <f aca="false">+VLOOKUP(A121&amp;B121,country_org_des!$A120:E$1048576,5,0)</f>
        <v>FTL||Supplier_351||Plant_5||FTL_PL-GB_2500</v>
      </c>
      <c r="N121" s="2" t="n">
        <f aca="false">+FIND("FTL",M121,2)+4</f>
        <v>33</v>
      </c>
      <c r="O121" s="0" t="n">
        <f aca="false">+FIND("-",M121)</f>
        <v>35</v>
      </c>
      <c r="P121" s="0" t="n">
        <f aca="false">+LEN(M121)</f>
        <v>42</v>
      </c>
      <c r="Q121" s="0" t="str">
        <f aca="false">+RIGHT(M121,P121-O121)</f>
        <v>GB_2500</v>
      </c>
      <c r="R121" s="0" t="n">
        <f aca="false">+LEN(M121)-LEN(SUBSTITUTE(M121,"_",""))</f>
        <v>4</v>
      </c>
      <c r="S121" s="0" t="n">
        <f aca="false">+FIND("!",T121)</f>
        <v>38</v>
      </c>
      <c r="T121" s="0" t="str">
        <f aca="false">+SUBSTITUTE(M121,"_","!",R121)</f>
        <v>FTL||Supplier_351||Plant_5||FTL_PL-GB!2500</v>
      </c>
    </row>
    <row r="122" customFormat="false" ht="12.8" hidden="true" customHeight="false" outlineLevel="0" collapsed="false">
      <c r="A122" s="1" t="s">
        <v>102</v>
      </c>
      <c r="B122" s="1" t="s">
        <v>77</v>
      </c>
      <c r="C122" s="1" t="s">
        <v>151</v>
      </c>
      <c r="D122" s="1" t="n">
        <v>580</v>
      </c>
      <c r="E122" s="2" t="str">
        <f aca="false">+LEFT(RIGHT(M122,P122-N122+1),O122-N122)</f>
        <v>PL</v>
      </c>
      <c r="F122" s="2" t="str">
        <f aca="false">+RIGHT(LEFT(M122,S122-1),S122-O122-1)</f>
        <v>GB</v>
      </c>
      <c r="G122" s="2" t="n">
        <f aca="false">+D122*VLOOKUP(C122,commodities!A:H,2,0)</f>
        <v>333.5</v>
      </c>
      <c r="H122" s="2" t="n">
        <f aca="false">+$D122*VLOOKUP(C122,commodities!A:H,3,0)</f>
        <v>1.856</v>
      </c>
      <c r="I122" s="2" t="n">
        <f aca="false">+G122/K122</f>
        <v>333.5</v>
      </c>
      <c r="J122" s="2" t="n">
        <f aca="false">+H122/K122</f>
        <v>1.856</v>
      </c>
      <c r="K122" s="2" t="n">
        <f aca="false">+ROUNDUP(MAX(G122/12000,H122/51,1),0)</f>
        <v>1</v>
      </c>
      <c r="L122" s="2" t="n">
        <f aca="false">+RANDBETWEEN(1,5)</f>
        <v>1</v>
      </c>
      <c r="M122" s="2" t="str">
        <f aca="false">+VLOOKUP(A122&amp;B122,country_org_des!$A121:E$1048576,5,0)</f>
        <v>FTL||Supplier_351||Plant_5||FTL_PL-GB_2500</v>
      </c>
      <c r="N122" s="2" t="n">
        <f aca="false">+FIND("FTL",M122,2)+4</f>
        <v>33</v>
      </c>
      <c r="O122" s="0" t="n">
        <f aca="false">+FIND("-",M122)</f>
        <v>35</v>
      </c>
      <c r="P122" s="0" t="n">
        <f aca="false">+LEN(M122)</f>
        <v>42</v>
      </c>
      <c r="Q122" s="0" t="str">
        <f aca="false">+RIGHT(M122,P122-O122)</f>
        <v>GB_2500</v>
      </c>
      <c r="R122" s="0" t="n">
        <f aca="false">+LEN(M122)-LEN(SUBSTITUTE(M122,"_",""))</f>
        <v>4</v>
      </c>
      <c r="S122" s="0" t="n">
        <f aca="false">+FIND("!",T122)</f>
        <v>38</v>
      </c>
      <c r="T122" s="0" t="str">
        <f aca="false">+SUBSTITUTE(M122,"_","!",R122)</f>
        <v>FTL||Supplier_351||Plant_5||FTL_PL-GB!2500</v>
      </c>
    </row>
    <row r="123" customFormat="false" ht="12.8" hidden="true" customHeight="false" outlineLevel="0" collapsed="false">
      <c r="A123" s="1" t="s">
        <v>102</v>
      </c>
      <c r="B123" s="1" t="s">
        <v>77</v>
      </c>
      <c r="C123" s="1" t="s">
        <v>152</v>
      </c>
      <c r="D123" s="1" t="n">
        <v>2020</v>
      </c>
      <c r="E123" s="2" t="str">
        <f aca="false">+LEFT(RIGHT(M123,P123-N123+1),O123-N123)</f>
        <v>PL</v>
      </c>
      <c r="F123" s="2" t="str">
        <f aca="false">+RIGHT(LEFT(M123,S123-1),S123-O123-1)</f>
        <v>GB</v>
      </c>
      <c r="G123" s="2" t="n">
        <f aca="false">+D123*VLOOKUP(C123,commodities!A:H,2,0)</f>
        <v>1161.5</v>
      </c>
      <c r="H123" s="2" t="n">
        <f aca="false">+$D123*VLOOKUP(C123,commodities!A:H,3,0)</f>
        <v>6.464</v>
      </c>
      <c r="I123" s="2" t="n">
        <f aca="false">+G123/K123</f>
        <v>1161.5</v>
      </c>
      <c r="J123" s="2" t="n">
        <f aca="false">+H123/K123</f>
        <v>6.464</v>
      </c>
      <c r="K123" s="2" t="n">
        <f aca="false">+ROUNDUP(MAX(G123/12000,H123/51,1),0)</f>
        <v>1</v>
      </c>
      <c r="L123" s="2" t="n">
        <f aca="false">+RANDBETWEEN(1,5)</f>
        <v>3</v>
      </c>
      <c r="M123" s="2" t="str">
        <f aca="false">+VLOOKUP(A123&amp;B123,country_org_des!$A122:E$1048576,5,0)</f>
        <v>FTL||Supplier_351||Plant_5||FTL_PL-GB_2500</v>
      </c>
      <c r="N123" s="2" t="n">
        <f aca="false">+FIND("FTL",M123,2)+4</f>
        <v>33</v>
      </c>
      <c r="O123" s="0" t="n">
        <f aca="false">+FIND("-",M123)</f>
        <v>35</v>
      </c>
      <c r="P123" s="0" t="n">
        <f aca="false">+LEN(M123)</f>
        <v>42</v>
      </c>
      <c r="Q123" s="0" t="str">
        <f aca="false">+RIGHT(M123,P123-O123)</f>
        <v>GB_2500</v>
      </c>
      <c r="R123" s="0" t="n">
        <f aca="false">+LEN(M123)-LEN(SUBSTITUTE(M123,"_",""))</f>
        <v>4</v>
      </c>
      <c r="S123" s="0" t="n">
        <f aca="false">+FIND("!",T123)</f>
        <v>38</v>
      </c>
      <c r="T123" s="0" t="str">
        <f aca="false">+SUBSTITUTE(M123,"_","!",R123)</f>
        <v>FTL||Supplier_351||Plant_5||FTL_PL-GB!2500</v>
      </c>
    </row>
    <row r="124" customFormat="false" ht="12.8" hidden="true" customHeight="false" outlineLevel="0" collapsed="false">
      <c r="A124" s="1" t="s">
        <v>102</v>
      </c>
      <c r="B124" s="1" t="s">
        <v>77</v>
      </c>
      <c r="C124" s="1" t="s">
        <v>153</v>
      </c>
      <c r="D124" s="1" t="n">
        <v>2360</v>
      </c>
      <c r="E124" s="2" t="str">
        <f aca="false">+LEFT(RIGHT(M124,P124-N124+1),O124-N124)</f>
        <v>PL</v>
      </c>
      <c r="F124" s="2" t="str">
        <f aca="false">+RIGHT(LEFT(M124,S124-1),S124-O124-1)</f>
        <v>GB</v>
      </c>
      <c r="G124" s="2" t="n">
        <f aca="false">+D124*VLOOKUP(C124,commodities!A:H,2,0)</f>
        <v>1923.4</v>
      </c>
      <c r="H124" s="2" t="n">
        <f aca="false">+$D124*VLOOKUP(C124,commodities!A:H,3,0)</f>
        <v>7.552</v>
      </c>
      <c r="I124" s="2" t="n">
        <f aca="false">+G124/K124</f>
        <v>1923.4</v>
      </c>
      <c r="J124" s="2" t="n">
        <f aca="false">+H124/K124</f>
        <v>7.552</v>
      </c>
      <c r="K124" s="2" t="n">
        <f aca="false">+ROUNDUP(MAX(G124/12000,H124/51,1),0)</f>
        <v>1</v>
      </c>
      <c r="L124" s="2" t="n">
        <f aca="false">+RANDBETWEEN(1,5)</f>
        <v>2</v>
      </c>
      <c r="M124" s="2" t="str">
        <f aca="false">+VLOOKUP(A124&amp;B124,country_org_des!$A123:E$1048576,5,0)</f>
        <v>FTL||Supplier_351||Plant_5||FTL_PL-GB_2500</v>
      </c>
      <c r="N124" s="2" t="n">
        <f aca="false">+FIND("FTL",M124,2)+4</f>
        <v>33</v>
      </c>
      <c r="O124" s="0" t="n">
        <f aca="false">+FIND("-",M124)</f>
        <v>35</v>
      </c>
      <c r="P124" s="0" t="n">
        <f aca="false">+LEN(M124)</f>
        <v>42</v>
      </c>
      <c r="Q124" s="0" t="str">
        <f aca="false">+RIGHT(M124,P124-O124)</f>
        <v>GB_2500</v>
      </c>
      <c r="R124" s="0" t="n">
        <f aca="false">+LEN(M124)-LEN(SUBSTITUTE(M124,"_",""))</f>
        <v>4</v>
      </c>
      <c r="S124" s="0" t="n">
        <f aca="false">+FIND("!",T124)</f>
        <v>38</v>
      </c>
      <c r="T124" s="0" t="str">
        <f aca="false">+SUBSTITUTE(M124,"_","!",R124)</f>
        <v>FTL||Supplier_351||Plant_5||FTL_PL-GB!2500</v>
      </c>
    </row>
    <row r="125" customFormat="false" ht="12.8" hidden="true" customHeight="false" outlineLevel="0" collapsed="false">
      <c r="A125" s="1" t="s">
        <v>102</v>
      </c>
      <c r="B125" s="1" t="s">
        <v>77</v>
      </c>
      <c r="C125" s="1" t="s">
        <v>154</v>
      </c>
      <c r="D125" s="1" t="n">
        <v>60</v>
      </c>
      <c r="E125" s="2" t="str">
        <f aca="false">+LEFT(RIGHT(M125,P125-N125+1),O125-N125)</f>
        <v>PL</v>
      </c>
      <c r="F125" s="2" t="str">
        <f aca="false">+RIGHT(LEFT(M125,S125-1),S125-O125-1)</f>
        <v>GB</v>
      </c>
      <c r="G125" s="2" t="n">
        <f aca="false">+D125*VLOOKUP(C125,commodities!A:H,2,0)</f>
        <v>48.9</v>
      </c>
      <c r="H125" s="2" t="n">
        <f aca="false">+$D125*VLOOKUP(C125,commodities!A:H,3,0)</f>
        <v>0.192</v>
      </c>
      <c r="I125" s="2" t="n">
        <f aca="false">+G125/K125</f>
        <v>48.9</v>
      </c>
      <c r="J125" s="2" t="n">
        <f aca="false">+H125/K125</f>
        <v>0.192</v>
      </c>
      <c r="K125" s="2" t="n">
        <f aca="false">+ROUNDUP(MAX(G125/12000,H125/51,1),0)</f>
        <v>1</v>
      </c>
      <c r="L125" s="2" t="n">
        <f aca="false">+RANDBETWEEN(1,5)</f>
        <v>4</v>
      </c>
      <c r="M125" s="2" t="str">
        <f aca="false">+VLOOKUP(A125&amp;B125,country_org_des!$A124:E$1048576,5,0)</f>
        <v>FTL||Supplier_351||Plant_5||FTL_PL-GB_2500</v>
      </c>
      <c r="N125" s="2" t="n">
        <f aca="false">+FIND("FTL",M125,2)+4</f>
        <v>33</v>
      </c>
      <c r="O125" s="0" t="n">
        <f aca="false">+FIND("-",M125)</f>
        <v>35</v>
      </c>
      <c r="P125" s="0" t="n">
        <f aca="false">+LEN(M125)</f>
        <v>42</v>
      </c>
      <c r="Q125" s="0" t="str">
        <f aca="false">+RIGHT(M125,P125-O125)</f>
        <v>GB_2500</v>
      </c>
      <c r="R125" s="0" t="n">
        <f aca="false">+LEN(M125)-LEN(SUBSTITUTE(M125,"_",""))</f>
        <v>4</v>
      </c>
      <c r="S125" s="0" t="n">
        <f aca="false">+FIND("!",T125)</f>
        <v>38</v>
      </c>
      <c r="T125" s="0" t="str">
        <f aca="false">+SUBSTITUTE(M125,"_","!",R125)</f>
        <v>FTL||Supplier_351||Plant_5||FTL_PL-GB!2500</v>
      </c>
    </row>
    <row r="126" customFormat="false" ht="12.8" hidden="true" customHeight="false" outlineLevel="0" collapsed="false">
      <c r="A126" s="1" t="s">
        <v>102</v>
      </c>
      <c r="B126" s="1" t="s">
        <v>77</v>
      </c>
      <c r="C126" s="1" t="s">
        <v>155</v>
      </c>
      <c r="D126" s="1" t="n">
        <v>720</v>
      </c>
      <c r="E126" s="2" t="str">
        <f aca="false">+LEFT(RIGHT(M126,P126-N126+1),O126-N126)</f>
        <v>PL</v>
      </c>
      <c r="F126" s="2" t="str">
        <f aca="false">+RIGHT(LEFT(M126,S126-1),S126-O126-1)</f>
        <v>GB</v>
      </c>
      <c r="G126" s="2" t="n">
        <f aca="false">+D126*VLOOKUP(C126,commodities!A:H,2,0)</f>
        <v>414</v>
      </c>
      <c r="H126" s="2" t="n">
        <f aca="false">+$D126*VLOOKUP(C126,commodities!A:H,3,0)</f>
        <v>2.0831904</v>
      </c>
      <c r="I126" s="2" t="n">
        <f aca="false">+G126/K126</f>
        <v>414</v>
      </c>
      <c r="J126" s="2" t="n">
        <f aca="false">+H126/K126</f>
        <v>2.0831904</v>
      </c>
      <c r="K126" s="2" t="n">
        <f aca="false">+ROUNDUP(MAX(G126/12000,H126/51,1),0)</f>
        <v>1</v>
      </c>
      <c r="L126" s="2" t="n">
        <f aca="false">+RANDBETWEEN(1,5)</f>
        <v>2</v>
      </c>
      <c r="M126" s="2" t="str">
        <f aca="false">+VLOOKUP(A126&amp;B126,country_org_des!$A125:E$1048576,5,0)</f>
        <v>FTL||Supplier_351||Plant_5||FTL_PL-GB_2500</v>
      </c>
      <c r="N126" s="2" t="n">
        <f aca="false">+FIND("FTL",M126,2)+4</f>
        <v>33</v>
      </c>
      <c r="O126" s="0" t="n">
        <f aca="false">+FIND("-",M126)</f>
        <v>35</v>
      </c>
      <c r="P126" s="0" t="n">
        <f aca="false">+LEN(M126)</f>
        <v>42</v>
      </c>
      <c r="Q126" s="0" t="str">
        <f aca="false">+RIGHT(M126,P126-O126)</f>
        <v>GB_2500</v>
      </c>
      <c r="R126" s="0" t="n">
        <f aca="false">+LEN(M126)-LEN(SUBSTITUTE(M126,"_",""))</f>
        <v>4</v>
      </c>
      <c r="S126" s="0" t="n">
        <f aca="false">+FIND("!",T126)</f>
        <v>38</v>
      </c>
      <c r="T126" s="0" t="str">
        <f aca="false">+SUBSTITUTE(M126,"_","!",R126)</f>
        <v>FTL||Supplier_351||Plant_5||FTL_PL-GB!2500</v>
      </c>
    </row>
    <row r="127" customFormat="false" ht="12.8" hidden="true" customHeight="false" outlineLevel="0" collapsed="false">
      <c r="A127" s="1" t="s">
        <v>102</v>
      </c>
      <c r="B127" s="1" t="s">
        <v>77</v>
      </c>
      <c r="C127" s="1" t="s">
        <v>156</v>
      </c>
      <c r="D127" s="1" t="n">
        <v>100</v>
      </c>
      <c r="E127" s="2" t="str">
        <f aca="false">+LEFT(RIGHT(M127,P127-N127+1),O127-N127)</f>
        <v>PL</v>
      </c>
      <c r="F127" s="2" t="str">
        <f aca="false">+RIGHT(LEFT(M127,S127-1),S127-O127-1)</f>
        <v>GB</v>
      </c>
      <c r="G127" s="2" t="n">
        <f aca="false">+D127*VLOOKUP(C127,commodities!A:H,2,0)</f>
        <v>60</v>
      </c>
      <c r="H127" s="2" t="n">
        <f aca="false">+$D127*VLOOKUP(C127,commodities!A:H,3,0)</f>
        <v>0.64</v>
      </c>
      <c r="I127" s="2" t="n">
        <f aca="false">+G127/K127</f>
        <v>60</v>
      </c>
      <c r="J127" s="2" t="n">
        <f aca="false">+H127/K127</f>
        <v>0.64</v>
      </c>
      <c r="K127" s="2" t="n">
        <f aca="false">+ROUNDUP(MAX(G127/12000,H127/51,1),0)</f>
        <v>1</v>
      </c>
      <c r="L127" s="2" t="n">
        <f aca="false">+RANDBETWEEN(1,5)</f>
        <v>4</v>
      </c>
      <c r="M127" s="2" t="str">
        <f aca="false">+VLOOKUP(A127&amp;B127,country_org_des!$A126:E$1048576,5,0)</f>
        <v>FTL||Supplier_351||Plant_5||FTL_PL-GB_2500</v>
      </c>
      <c r="N127" s="2" t="n">
        <f aca="false">+FIND("FTL",M127,2)+4</f>
        <v>33</v>
      </c>
      <c r="O127" s="0" t="n">
        <f aca="false">+FIND("-",M127)</f>
        <v>35</v>
      </c>
      <c r="P127" s="0" t="n">
        <f aca="false">+LEN(M127)</f>
        <v>42</v>
      </c>
      <c r="Q127" s="0" t="str">
        <f aca="false">+RIGHT(M127,P127-O127)</f>
        <v>GB_2500</v>
      </c>
      <c r="R127" s="0" t="n">
        <f aca="false">+LEN(M127)-LEN(SUBSTITUTE(M127,"_",""))</f>
        <v>4</v>
      </c>
      <c r="S127" s="0" t="n">
        <f aca="false">+FIND("!",T127)</f>
        <v>38</v>
      </c>
      <c r="T127" s="0" t="str">
        <f aca="false">+SUBSTITUTE(M127,"_","!",R127)</f>
        <v>FTL||Supplier_351||Plant_5||FTL_PL-GB!2500</v>
      </c>
    </row>
    <row r="128" customFormat="false" ht="12.8" hidden="true" customHeight="false" outlineLevel="0" collapsed="false">
      <c r="A128" s="1" t="s">
        <v>102</v>
      </c>
      <c r="B128" s="1" t="s">
        <v>77</v>
      </c>
      <c r="C128" s="1" t="s">
        <v>157</v>
      </c>
      <c r="D128" s="1" t="n">
        <v>60</v>
      </c>
      <c r="E128" s="2" t="str">
        <f aca="false">+LEFT(RIGHT(M128,P128-N128+1),O128-N128)</f>
        <v>PL</v>
      </c>
      <c r="F128" s="2" t="str">
        <f aca="false">+RIGHT(LEFT(M128,S128-1),S128-O128-1)</f>
        <v>GB</v>
      </c>
      <c r="G128" s="2" t="n">
        <f aca="false">+D128*VLOOKUP(C128,commodities!A:H,2,0)</f>
        <v>36</v>
      </c>
      <c r="H128" s="2" t="n">
        <f aca="false">+$D128*VLOOKUP(C128,commodities!A:H,3,0)</f>
        <v>0.384</v>
      </c>
      <c r="I128" s="2" t="n">
        <f aca="false">+G128/K128</f>
        <v>36</v>
      </c>
      <c r="J128" s="2" t="n">
        <f aca="false">+H128/K128</f>
        <v>0.384</v>
      </c>
      <c r="K128" s="2" t="n">
        <f aca="false">+ROUNDUP(MAX(G128/12000,H128/51,1),0)</f>
        <v>1</v>
      </c>
      <c r="L128" s="2" t="n">
        <f aca="false">+RANDBETWEEN(1,5)</f>
        <v>5</v>
      </c>
      <c r="M128" s="2" t="str">
        <f aca="false">+VLOOKUP(A128&amp;B128,country_org_des!$A127:E$1048576,5,0)</f>
        <v>FTL||Supplier_351||Plant_5||FTL_PL-GB_2500</v>
      </c>
      <c r="N128" s="2" t="n">
        <f aca="false">+FIND("FTL",M128,2)+4</f>
        <v>33</v>
      </c>
      <c r="O128" s="0" t="n">
        <f aca="false">+FIND("-",M128)</f>
        <v>35</v>
      </c>
      <c r="P128" s="0" t="n">
        <f aca="false">+LEN(M128)</f>
        <v>42</v>
      </c>
      <c r="Q128" s="0" t="str">
        <f aca="false">+RIGHT(M128,P128-O128)</f>
        <v>GB_2500</v>
      </c>
      <c r="R128" s="0" t="n">
        <f aca="false">+LEN(M128)-LEN(SUBSTITUTE(M128,"_",""))</f>
        <v>4</v>
      </c>
      <c r="S128" s="0" t="n">
        <f aca="false">+FIND("!",T128)</f>
        <v>38</v>
      </c>
      <c r="T128" s="0" t="str">
        <f aca="false">+SUBSTITUTE(M128,"_","!",R128)</f>
        <v>FTL||Supplier_351||Plant_5||FTL_PL-GB!2500</v>
      </c>
    </row>
    <row r="129" customFormat="false" ht="12.8" hidden="true" customHeight="false" outlineLevel="0" collapsed="false">
      <c r="A129" s="1" t="s">
        <v>102</v>
      </c>
      <c r="B129" s="1" t="s">
        <v>77</v>
      </c>
      <c r="C129" s="1" t="s">
        <v>158</v>
      </c>
      <c r="D129" s="1" t="n">
        <v>8</v>
      </c>
      <c r="E129" s="2" t="str">
        <f aca="false">+LEFT(RIGHT(M129,P129-N129+1),O129-N129)</f>
        <v>PL</v>
      </c>
      <c r="F129" s="2" t="str">
        <f aca="false">+RIGHT(LEFT(M129,S129-1),S129-O129-1)</f>
        <v>GB</v>
      </c>
      <c r="G129" s="2" t="n">
        <f aca="false">+D129*VLOOKUP(C129,commodities!A:H,2,0)</f>
        <v>4.8</v>
      </c>
      <c r="H129" s="2" t="n">
        <f aca="false">+$D129*VLOOKUP(C129,commodities!A:H,3,0)</f>
        <v>0.0512</v>
      </c>
      <c r="I129" s="2" t="n">
        <f aca="false">+G129/K129</f>
        <v>4.8</v>
      </c>
      <c r="J129" s="2" t="n">
        <f aca="false">+H129/K129</f>
        <v>0.0512</v>
      </c>
      <c r="K129" s="2" t="n">
        <f aca="false">+ROUNDUP(MAX(G129/12000,H129/51,1),0)</f>
        <v>1</v>
      </c>
      <c r="L129" s="2" t="n">
        <f aca="false">+RANDBETWEEN(1,5)</f>
        <v>3</v>
      </c>
      <c r="M129" s="2" t="str">
        <f aca="false">+VLOOKUP(A129&amp;B129,country_org_des!$A128:E$1048576,5,0)</f>
        <v>FTL||Supplier_351||Plant_5||FTL_PL-GB_2500</v>
      </c>
      <c r="N129" s="2" t="n">
        <f aca="false">+FIND("FTL",M129,2)+4</f>
        <v>33</v>
      </c>
      <c r="O129" s="0" t="n">
        <f aca="false">+FIND("-",M129)</f>
        <v>35</v>
      </c>
      <c r="P129" s="0" t="n">
        <f aca="false">+LEN(M129)</f>
        <v>42</v>
      </c>
      <c r="Q129" s="0" t="str">
        <f aca="false">+RIGHT(M129,P129-O129)</f>
        <v>GB_2500</v>
      </c>
      <c r="R129" s="0" t="n">
        <f aca="false">+LEN(M129)-LEN(SUBSTITUTE(M129,"_",""))</f>
        <v>4</v>
      </c>
      <c r="S129" s="0" t="n">
        <f aca="false">+FIND("!",T129)</f>
        <v>38</v>
      </c>
      <c r="T129" s="0" t="str">
        <f aca="false">+SUBSTITUTE(M129,"_","!",R129)</f>
        <v>FTL||Supplier_351||Plant_5||FTL_PL-GB!2500</v>
      </c>
    </row>
    <row r="130" customFormat="false" ht="12.8" hidden="true" customHeight="false" outlineLevel="0" collapsed="false">
      <c r="A130" s="1" t="s">
        <v>102</v>
      </c>
      <c r="B130" s="1" t="s">
        <v>77</v>
      </c>
      <c r="C130" s="1" t="s">
        <v>159</v>
      </c>
      <c r="D130" s="1" t="n">
        <v>720</v>
      </c>
      <c r="E130" s="2" t="str">
        <f aca="false">+LEFT(RIGHT(M130,P130-N130+1),O130-N130)</f>
        <v>PL</v>
      </c>
      <c r="F130" s="2" t="str">
        <f aca="false">+RIGHT(LEFT(M130,S130-1),S130-O130-1)</f>
        <v>GB</v>
      </c>
      <c r="G130" s="2" t="n">
        <f aca="false">+D130*VLOOKUP(C130,commodities!A:H,2,0)</f>
        <v>428.4</v>
      </c>
      <c r="H130" s="2" t="n">
        <f aca="false">+$D130*VLOOKUP(C130,commodities!A:H,3,0)</f>
        <v>2.304</v>
      </c>
      <c r="I130" s="2" t="n">
        <f aca="false">+G130/K130</f>
        <v>428.4</v>
      </c>
      <c r="J130" s="2" t="n">
        <f aca="false">+H130/K130</f>
        <v>2.304</v>
      </c>
      <c r="K130" s="2" t="n">
        <f aca="false">+ROUNDUP(MAX(G130/12000,H130/51,1),0)</f>
        <v>1</v>
      </c>
      <c r="L130" s="2" t="n">
        <f aca="false">+RANDBETWEEN(1,5)</f>
        <v>3</v>
      </c>
      <c r="M130" s="2" t="str">
        <f aca="false">+VLOOKUP(A130&amp;B130,country_org_des!$A129:E$1048576,5,0)</f>
        <v>FTL||Supplier_351||Plant_5||FTL_PL-GB_2500</v>
      </c>
      <c r="N130" s="2" t="n">
        <f aca="false">+FIND("FTL",M130,2)+4</f>
        <v>33</v>
      </c>
      <c r="O130" s="0" t="n">
        <f aca="false">+FIND("-",M130)</f>
        <v>35</v>
      </c>
      <c r="P130" s="0" t="n">
        <f aca="false">+LEN(M130)</f>
        <v>42</v>
      </c>
      <c r="Q130" s="0" t="str">
        <f aca="false">+RIGHT(M130,P130-O130)</f>
        <v>GB_2500</v>
      </c>
      <c r="R130" s="0" t="n">
        <f aca="false">+LEN(M130)-LEN(SUBSTITUTE(M130,"_",""))</f>
        <v>4</v>
      </c>
      <c r="S130" s="0" t="n">
        <f aca="false">+FIND("!",T130)</f>
        <v>38</v>
      </c>
      <c r="T130" s="0" t="str">
        <f aca="false">+SUBSTITUTE(M130,"_","!",R130)</f>
        <v>FTL||Supplier_351||Plant_5||FTL_PL-GB!2500</v>
      </c>
    </row>
    <row r="131" customFormat="false" ht="12.8" hidden="true" customHeight="false" outlineLevel="0" collapsed="false">
      <c r="A131" s="1" t="s">
        <v>102</v>
      </c>
      <c r="B131" s="1" t="s">
        <v>77</v>
      </c>
      <c r="C131" s="1" t="s">
        <v>160</v>
      </c>
      <c r="D131" s="1" t="n">
        <v>2580</v>
      </c>
      <c r="E131" s="2" t="str">
        <f aca="false">+LEFT(RIGHT(M131,P131-N131+1),O131-N131)</f>
        <v>PL</v>
      </c>
      <c r="F131" s="2" t="str">
        <f aca="false">+RIGHT(LEFT(M131,S131-1),S131-O131-1)</f>
        <v>GB</v>
      </c>
      <c r="G131" s="2" t="n">
        <f aca="false">+D131*VLOOKUP(C131,commodities!A:H,2,0)</f>
        <v>1535.1</v>
      </c>
      <c r="H131" s="2" t="n">
        <f aca="false">+$D131*VLOOKUP(C131,commodities!A:H,3,0)</f>
        <v>8.256</v>
      </c>
      <c r="I131" s="2" t="n">
        <f aca="false">+G131/K131</f>
        <v>1535.1</v>
      </c>
      <c r="J131" s="2" t="n">
        <f aca="false">+H131/K131</f>
        <v>8.256</v>
      </c>
      <c r="K131" s="2" t="n">
        <f aca="false">+ROUNDUP(MAX(G131/12000,H131/51,1),0)</f>
        <v>1</v>
      </c>
      <c r="L131" s="2" t="n">
        <f aca="false">+RANDBETWEEN(1,5)</f>
        <v>1</v>
      </c>
      <c r="M131" s="2" t="str">
        <f aca="false">+VLOOKUP(A131&amp;B131,country_org_des!$A130:E$1048576,5,0)</f>
        <v>FTL||Supplier_351||Plant_5||FTL_PL-GB_2500</v>
      </c>
      <c r="N131" s="2" t="n">
        <f aca="false">+FIND("FTL",M131,2)+4</f>
        <v>33</v>
      </c>
      <c r="O131" s="0" t="n">
        <f aca="false">+FIND("-",M131)</f>
        <v>35</v>
      </c>
      <c r="P131" s="0" t="n">
        <f aca="false">+LEN(M131)</f>
        <v>42</v>
      </c>
      <c r="Q131" s="0" t="str">
        <f aca="false">+RIGHT(M131,P131-O131)</f>
        <v>GB_2500</v>
      </c>
      <c r="R131" s="0" t="n">
        <f aca="false">+LEN(M131)-LEN(SUBSTITUTE(M131,"_",""))</f>
        <v>4</v>
      </c>
      <c r="S131" s="0" t="n">
        <f aca="false">+FIND("!",T131)</f>
        <v>38</v>
      </c>
      <c r="T131" s="0" t="str">
        <f aca="false">+SUBSTITUTE(M131,"_","!",R131)</f>
        <v>FTL||Supplier_351||Plant_5||FTL_PL-GB!2500</v>
      </c>
    </row>
    <row r="132" customFormat="false" ht="12.8" hidden="true" customHeight="false" outlineLevel="0" collapsed="false">
      <c r="A132" s="1" t="s">
        <v>102</v>
      </c>
      <c r="B132" s="1" t="s">
        <v>77</v>
      </c>
      <c r="C132" s="1" t="s">
        <v>161</v>
      </c>
      <c r="D132" s="1" t="n">
        <v>60</v>
      </c>
      <c r="E132" s="2" t="str">
        <f aca="false">+LEFT(RIGHT(M132,P132-N132+1),O132-N132)</f>
        <v>PL</v>
      </c>
      <c r="F132" s="2" t="str">
        <f aca="false">+RIGHT(LEFT(M132,S132-1),S132-O132-1)</f>
        <v>GB</v>
      </c>
      <c r="G132" s="2" t="n">
        <f aca="false">+D132*VLOOKUP(C132,commodities!A:H,2,0)</f>
        <v>15.3</v>
      </c>
      <c r="H132" s="2" t="n">
        <f aca="false">+$D132*VLOOKUP(C132,commodities!A:H,3,0)</f>
        <v>0.192</v>
      </c>
      <c r="I132" s="2" t="n">
        <f aca="false">+G132/K132</f>
        <v>15.3</v>
      </c>
      <c r="J132" s="2" t="n">
        <f aca="false">+H132/K132</f>
        <v>0.192</v>
      </c>
      <c r="K132" s="2" t="n">
        <f aca="false">+ROUNDUP(MAX(G132/12000,H132/51,1),0)</f>
        <v>1</v>
      </c>
      <c r="L132" s="2" t="n">
        <f aca="false">+RANDBETWEEN(1,5)</f>
        <v>1</v>
      </c>
      <c r="M132" s="2" t="str">
        <f aca="false">+VLOOKUP(A132&amp;B132,country_org_des!$A131:E$1048576,5,0)</f>
        <v>FTL||Supplier_351||Plant_5||FTL_PL-GB_2500</v>
      </c>
      <c r="N132" s="2" t="n">
        <f aca="false">+FIND("FTL",M132,2)+4</f>
        <v>33</v>
      </c>
      <c r="O132" s="0" t="n">
        <f aca="false">+FIND("-",M132)</f>
        <v>35</v>
      </c>
      <c r="P132" s="0" t="n">
        <f aca="false">+LEN(M132)</f>
        <v>42</v>
      </c>
      <c r="Q132" s="0" t="str">
        <f aca="false">+RIGHT(M132,P132-O132)</f>
        <v>GB_2500</v>
      </c>
      <c r="R132" s="0" t="n">
        <f aca="false">+LEN(M132)-LEN(SUBSTITUTE(M132,"_",""))</f>
        <v>4</v>
      </c>
      <c r="S132" s="0" t="n">
        <f aca="false">+FIND("!",T132)</f>
        <v>38</v>
      </c>
      <c r="T132" s="0" t="str">
        <f aca="false">+SUBSTITUTE(M132,"_","!",R132)</f>
        <v>FTL||Supplier_351||Plant_5||FTL_PL-GB!2500</v>
      </c>
    </row>
    <row r="133" customFormat="false" ht="12.8" hidden="true" customHeight="false" outlineLevel="0" collapsed="false">
      <c r="A133" s="1" t="s">
        <v>102</v>
      </c>
      <c r="B133" s="1" t="s">
        <v>77</v>
      </c>
      <c r="C133" s="1" t="s">
        <v>162</v>
      </c>
      <c r="D133" s="1" t="n">
        <v>280</v>
      </c>
      <c r="E133" s="2" t="str">
        <f aca="false">+LEFT(RIGHT(M133,P133-N133+1),O133-N133)</f>
        <v>PL</v>
      </c>
      <c r="F133" s="2" t="str">
        <f aca="false">+RIGHT(LEFT(M133,S133-1),S133-O133-1)</f>
        <v>GB</v>
      </c>
      <c r="G133" s="2" t="n">
        <f aca="false">+D133*VLOOKUP(C133,commodities!A:H,2,0)</f>
        <v>96.6</v>
      </c>
      <c r="H133" s="2" t="n">
        <f aca="false">+$D133*VLOOKUP(C133,commodities!A:H,3,0)</f>
        <v>0.896</v>
      </c>
      <c r="I133" s="2" t="n">
        <f aca="false">+G133/K133</f>
        <v>96.6</v>
      </c>
      <c r="J133" s="2" t="n">
        <f aca="false">+H133/K133</f>
        <v>0.896</v>
      </c>
      <c r="K133" s="2" t="n">
        <f aca="false">+ROUNDUP(MAX(G133/12000,H133/51,1),0)</f>
        <v>1</v>
      </c>
      <c r="L133" s="2" t="n">
        <f aca="false">+RANDBETWEEN(1,5)</f>
        <v>1</v>
      </c>
      <c r="M133" s="2" t="str">
        <f aca="false">+VLOOKUP(A133&amp;B133,country_org_des!$A132:E$1048576,5,0)</f>
        <v>FTL||Supplier_351||Plant_5||FTL_PL-GB_2500</v>
      </c>
      <c r="N133" s="2" t="n">
        <f aca="false">+FIND("FTL",M133,2)+4</f>
        <v>33</v>
      </c>
      <c r="O133" s="0" t="n">
        <f aca="false">+FIND("-",M133)</f>
        <v>35</v>
      </c>
      <c r="P133" s="0" t="n">
        <f aca="false">+LEN(M133)</f>
        <v>42</v>
      </c>
      <c r="Q133" s="0" t="str">
        <f aca="false">+RIGHT(M133,P133-O133)</f>
        <v>GB_2500</v>
      </c>
      <c r="R133" s="0" t="n">
        <f aca="false">+LEN(M133)-LEN(SUBSTITUTE(M133,"_",""))</f>
        <v>4</v>
      </c>
      <c r="S133" s="0" t="n">
        <f aca="false">+FIND("!",T133)</f>
        <v>38</v>
      </c>
      <c r="T133" s="0" t="str">
        <f aca="false">+SUBSTITUTE(M133,"_","!",R133)</f>
        <v>FTL||Supplier_351||Plant_5||FTL_PL-GB!2500</v>
      </c>
    </row>
    <row r="134" customFormat="false" ht="12.8" hidden="true" customHeight="false" outlineLevel="0" collapsed="false">
      <c r="A134" s="1" t="s">
        <v>102</v>
      </c>
      <c r="B134" s="1" t="s">
        <v>77</v>
      </c>
      <c r="C134" s="1" t="s">
        <v>163</v>
      </c>
      <c r="D134" s="1" t="n">
        <v>60</v>
      </c>
      <c r="E134" s="2" t="str">
        <f aca="false">+LEFT(RIGHT(M134,P134-N134+1),O134-N134)</f>
        <v>PL</v>
      </c>
      <c r="F134" s="2" t="str">
        <f aca="false">+RIGHT(LEFT(M134,S134-1),S134-O134-1)</f>
        <v>GB</v>
      </c>
      <c r="G134" s="2" t="n">
        <f aca="false">+D134*VLOOKUP(C134,commodities!A:H,2,0)</f>
        <v>20.7</v>
      </c>
      <c r="H134" s="2" t="n">
        <f aca="false">+$D134*VLOOKUP(C134,commodities!A:H,3,0)</f>
        <v>0.192</v>
      </c>
      <c r="I134" s="2" t="n">
        <f aca="false">+G134/K134</f>
        <v>20.7</v>
      </c>
      <c r="J134" s="2" t="n">
        <f aca="false">+H134/K134</f>
        <v>0.192</v>
      </c>
      <c r="K134" s="2" t="n">
        <f aca="false">+ROUNDUP(MAX(G134/12000,H134/51,1),0)</f>
        <v>1</v>
      </c>
      <c r="L134" s="2" t="n">
        <f aca="false">+RANDBETWEEN(1,5)</f>
        <v>4</v>
      </c>
      <c r="M134" s="2" t="str">
        <f aca="false">+VLOOKUP(A134&amp;B134,country_org_des!$A133:E$1048576,5,0)</f>
        <v>FTL||Supplier_351||Plant_5||FTL_PL-GB_2500</v>
      </c>
      <c r="N134" s="2" t="n">
        <f aca="false">+FIND("FTL",M134,2)+4</f>
        <v>33</v>
      </c>
      <c r="O134" s="0" t="n">
        <f aca="false">+FIND("-",M134)</f>
        <v>35</v>
      </c>
      <c r="P134" s="0" t="n">
        <f aca="false">+LEN(M134)</f>
        <v>42</v>
      </c>
      <c r="Q134" s="0" t="str">
        <f aca="false">+RIGHT(M134,P134-O134)</f>
        <v>GB_2500</v>
      </c>
      <c r="R134" s="0" t="n">
        <f aca="false">+LEN(M134)-LEN(SUBSTITUTE(M134,"_",""))</f>
        <v>4</v>
      </c>
      <c r="S134" s="0" t="n">
        <f aca="false">+FIND("!",T134)</f>
        <v>38</v>
      </c>
      <c r="T134" s="0" t="str">
        <f aca="false">+SUBSTITUTE(M134,"_","!",R134)</f>
        <v>FTL||Supplier_351||Plant_5||FTL_PL-GB!2500</v>
      </c>
    </row>
    <row r="135" customFormat="false" ht="12.8" hidden="true" customHeight="false" outlineLevel="0" collapsed="false">
      <c r="A135" s="1" t="s">
        <v>102</v>
      </c>
      <c r="B135" s="1" t="s">
        <v>77</v>
      </c>
      <c r="C135" s="1" t="s">
        <v>164</v>
      </c>
      <c r="D135" s="1" t="n">
        <v>60</v>
      </c>
      <c r="E135" s="2" t="str">
        <f aca="false">+LEFT(RIGHT(M135,P135-N135+1),O135-N135)</f>
        <v>PL</v>
      </c>
      <c r="F135" s="2" t="str">
        <f aca="false">+RIGHT(LEFT(M135,S135-1),S135-O135-1)</f>
        <v>GB</v>
      </c>
      <c r="G135" s="2" t="n">
        <f aca="false">+D135*VLOOKUP(C135,commodities!A:H,2,0)</f>
        <v>15.3</v>
      </c>
      <c r="H135" s="2" t="n">
        <f aca="false">+$D135*VLOOKUP(C135,commodities!A:H,3,0)</f>
        <v>0.192</v>
      </c>
      <c r="I135" s="2" t="n">
        <f aca="false">+G135/K135</f>
        <v>15.3</v>
      </c>
      <c r="J135" s="2" t="n">
        <f aca="false">+H135/K135</f>
        <v>0.192</v>
      </c>
      <c r="K135" s="2" t="n">
        <f aca="false">+ROUNDUP(MAX(G135/12000,H135/51,1),0)</f>
        <v>1</v>
      </c>
      <c r="L135" s="2" t="n">
        <f aca="false">+RANDBETWEEN(1,5)</f>
        <v>3</v>
      </c>
      <c r="M135" s="2" t="str">
        <f aca="false">+VLOOKUP(A135&amp;B135,country_org_des!$A134:E$1048576,5,0)</f>
        <v>FTL||Supplier_351||Plant_5||FTL_PL-GB_2500</v>
      </c>
      <c r="N135" s="2" t="n">
        <f aca="false">+FIND("FTL",M135,2)+4</f>
        <v>33</v>
      </c>
      <c r="O135" s="0" t="n">
        <f aca="false">+FIND("-",M135)</f>
        <v>35</v>
      </c>
      <c r="P135" s="0" t="n">
        <f aca="false">+LEN(M135)</f>
        <v>42</v>
      </c>
      <c r="Q135" s="0" t="str">
        <f aca="false">+RIGHT(M135,P135-O135)</f>
        <v>GB_2500</v>
      </c>
      <c r="R135" s="0" t="n">
        <f aca="false">+LEN(M135)-LEN(SUBSTITUTE(M135,"_",""))</f>
        <v>4</v>
      </c>
      <c r="S135" s="0" t="n">
        <f aca="false">+FIND("!",T135)</f>
        <v>38</v>
      </c>
      <c r="T135" s="0" t="str">
        <f aca="false">+SUBSTITUTE(M135,"_","!",R135)</f>
        <v>FTL||Supplier_351||Plant_5||FTL_PL-GB!2500</v>
      </c>
    </row>
    <row r="136" customFormat="false" ht="12.8" hidden="true" customHeight="false" outlineLevel="0" collapsed="false">
      <c r="A136" s="1" t="s">
        <v>102</v>
      </c>
      <c r="B136" s="1" t="s">
        <v>77</v>
      </c>
      <c r="C136" s="1" t="s">
        <v>165</v>
      </c>
      <c r="D136" s="1" t="n">
        <v>340</v>
      </c>
      <c r="E136" s="2" t="str">
        <f aca="false">+LEFT(RIGHT(M136,P136-N136+1),O136-N136)</f>
        <v>PL</v>
      </c>
      <c r="F136" s="2" t="str">
        <f aca="false">+RIGHT(LEFT(M136,S136-1),S136-O136-1)</f>
        <v>GB</v>
      </c>
      <c r="G136" s="2" t="n">
        <f aca="false">+D136*VLOOKUP(C136,commodities!A:H,2,0)</f>
        <v>86.7</v>
      </c>
      <c r="H136" s="2" t="n">
        <f aca="false">+$D136*VLOOKUP(C136,commodities!A:H,3,0)</f>
        <v>1.088</v>
      </c>
      <c r="I136" s="2" t="n">
        <f aca="false">+G136/K136</f>
        <v>86.7</v>
      </c>
      <c r="J136" s="2" t="n">
        <f aca="false">+H136/K136</f>
        <v>1.088</v>
      </c>
      <c r="K136" s="2" t="n">
        <f aca="false">+ROUNDUP(MAX(G136/12000,H136/51,1),0)</f>
        <v>1</v>
      </c>
      <c r="L136" s="2" t="n">
        <f aca="false">+RANDBETWEEN(1,5)</f>
        <v>3</v>
      </c>
      <c r="M136" s="2" t="str">
        <f aca="false">+VLOOKUP(A136&amp;B136,country_org_des!$A135:E$1048576,5,0)</f>
        <v>FTL||Supplier_351||Plant_5||FTL_PL-GB_2500</v>
      </c>
      <c r="N136" s="2" t="n">
        <f aca="false">+FIND("FTL",M136,2)+4</f>
        <v>33</v>
      </c>
      <c r="O136" s="0" t="n">
        <f aca="false">+FIND("-",M136)</f>
        <v>35</v>
      </c>
      <c r="P136" s="0" t="n">
        <f aca="false">+LEN(M136)</f>
        <v>42</v>
      </c>
      <c r="Q136" s="0" t="str">
        <f aca="false">+RIGHT(M136,P136-O136)</f>
        <v>GB_2500</v>
      </c>
      <c r="R136" s="0" t="n">
        <f aca="false">+LEN(M136)-LEN(SUBSTITUTE(M136,"_",""))</f>
        <v>4</v>
      </c>
      <c r="S136" s="0" t="n">
        <f aca="false">+FIND("!",T136)</f>
        <v>38</v>
      </c>
      <c r="T136" s="0" t="str">
        <f aca="false">+SUBSTITUTE(M136,"_","!",R136)</f>
        <v>FTL||Supplier_351||Plant_5||FTL_PL-GB!2500</v>
      </c>
    </row>
    <row r="137" customFormat="false" ht="12.8" hidden="true" customHeight="false" outlineLevel="0" collapsed="false">
      <c r="A137" s="1" t="s">
        <v>102</v>
      </c>
      <c r="B137" s="1" t="s">
        <v>77</v>
      </c>
      <c r="C137" s="1" t="s">
        <v>166</v>
      </c>
      <c r="D137" s="1" t="n">
        <v>120</v>
      </c>
      <c r="E137" s="2" t="str">
        <f aca="false">+LEFT(RIGHT(M137,P137-N137+1),O137-N137)</f>
        <v>PL</v>
      </c>
      <c r="F137" s="2" t="str">
        <f aca="false">+RIGHT(LEFT(M137,S137-1),S137-O137-1)</f>
        <v>GB</v>
      </c>
      <c r="G137" s="2" t="n">
        <f aca="false">+D137*VLOOKUP(C137,commodities!A:H,2,0)</f>
        <v>52.2</v>
      </c>
      <c r="H137" s="2" t="n">
        <f aca="false">+$D137*VLOOKUP(C137,commodities!A:H,3,0)</f>
        <v>0.384</v>
      </c>
      <c r="I137" s="2" t="n">
        <f aca="false">+G137/K137</f>
        <v>52.2</v>
      </c>
      <c r="J137" s="2" t="n">
        <f aca="false">+H137/K137</f>
        <v>0.384</v>
      </c>
      <c r="K137" s="2" t="n">
        <f aca="false">+ROUNDUP(MAX(G137/12000,H137/51,1),0)</f>
        <v>1</v>
      </c>
      <c r="L137" s="2" t="n">
        <f aca="false">+RANDBETWEEN(1,5)</f>
        <v>4</v>
      </c>
      <c r="M137" s="2" t="str">
        <f aca="false">+VLOOKUP(A137&amp;B137,country_org_des!$A136:E$1048576,5,0)</f>
        <v>FTL||Supplier_351||Plant_5||FTL_PL-GB_2500</v>
      </c>
      <c r="N137" s="2" t="n">
        <f aca="false">+FIND("FTL",M137,2)+4</f>
        <v>33</v>
      </c>
      <c r="O137" s="0" t="n">
        <f aca="false">+FIND("-",M137)</f>
        <v>35</v>
      </c>
      <c r="P137" s="0" t="n">
        <f aca="false">+LEN(M137)</f>
        <v>42</v>
      </c>
      <c r="Q137" s="0" t="str">
        <f aca="false">+RIGHT(M137,P137-O137)</f>
        <v>GB_2500</v>
      </c>
      <c r="R137" s="0" t="n">
        <f aca="false">+LEN(M137)-LEN(SUBSTITUTE(M137,"_",""))</f>
        <v>4</v>
      </c>
      <c r="S137" s="0" t="n">
        <f aca="false">+FIND("!",T137)</f>
        <v>38</v>
      </c>
      <c r="T137" s="0" t="str">
        <f aca="false">+SUBSTITUTE(M137,"_","!",R137)</f>
        <v>FTL||Supplier_351||Plant_5||FTL_PL-GB!2500</v>
      </c>
    </row>
    <row r="138" customFormat="false" ht="12.8" hidden="true" customHeight="false" outlineLevel="0" collapsed="false">
      <c r="A138" s="1" t="s">
        <v>102</v>
      </c>
      <c r="B138" s="1" t="s">
        <v>77</v>
      </c>
      <c r="C138" s="1" t="s">
        <v>167</v>
      </c>
      <c r="D138" s="1" t="n">
        <v>20</v>
      </c>
      <c r="E138" s="2" t="str">
        <f aca="false">+LEFT(RIGHT(M138,P138-N138+1),O138-N138)</f>
        <v>PL</v>
      </c>
      <c r="F138" s="2" t="str">
        <f aca="false">+RIGHT(LEFT(M138,S138-1),S138-O138-1)</f>
        <v>GB</v>
      </c>
      <c r="G138" s="2" t="n">
        <f aca="false">+D138*VLOOKUP(C138,commodities!A:H,2,0)</f>
        <v>8.7</v>
      </c>
      <c r="H138" s="2" t="n">
        <f aca="false">+$D138*VLOOKUP(C138,commodities!A:H,3,0)</f>
        <v>0.064</v>
      </c>
      <c r="I138" s="2" t="n">
        <f aca="false">+G138/K138</f>
        <v>8.7</v>
      </c>
      <c r="J138" s="2" t="n">
        <f aca="false">+H138/K138</f>
        <v>0.064</v>
      </c>
      <c r="K138" s="2" t="n">
        <f aca="false">+ROUNDUP(MAX(G138/12000,H138/51,1),0)</f>
        <v>1</v>
      </c>
      <c r="L138" s="2" t="n">
        <f aca="false">+RANDBETWEEN(1,5)</f>
        <v>3</v>
      </c>
      <c r="M138" s="2" t="str">
        <f aca="false">+VLOOKUP(A138&amp;B138,country_org_des!$A137:E$1048576,5,0)</f>
        <v>FTL||Supplier_351||Plant_5||FTL_PL-GB_2500</v>
      </c>
      <c r="N138" s="2" t="n">
        <f aca="false">+FIND("FTL",M138,2)+4</f>
        <v>33</v>
      </c>
      <c r="O138" s="0" t="n">
        <f aca="false">+FIND("-",M138)</f>
        <v>35</v>
      </c>
      <c r="P138" s="0" t="n">
        <f aca="false">+LEN(M138)</f>
        <v>42</v>
      </c>
      <c r="Q138" s="0" t="str">
        <f aca="false">+RIGHT(M138,P138-O138)</f>
        <v>GB_2500</v>
      </c>
      <c r="R138" s="0" t="n">
        <f aca="false">+LEN(M138)-LEN(SUBSTITUTE(M138,"_",""))</f>
        <v>4</v>
      </c>
      <c r="S138" s="0" t="n">
        <f aca="false">+FIND("!",T138)</f>
        <v>38</v>
      </c>
      <c r="T138" s="0" t="str">
        <f aca="false">+SUBSTITUTE(M138,"_","!",R138)</f>
        <v>FTL||Supplier_351||Plant_5||FTL_PL-GB!2500</v>
      </c>
    </row>
    <row r="139" customFormat="false" ht="12.8" hidden="true" customHeight="false" outlineLevel="0" collapsed="false">
      <c r="A139" s="1" t="s">
        <v>102</v>
      </c>
      <c r="B139" s="1" t="s">
        <v>77</v>
      </c>
      <c r="C139" s="1" t="s">
        <v>168</v>
      </c>
      <c r="D139" s="1" t="n">
        <v>340</v>
      </c>
      <c r="E139" s="2" t="str">
        <f aca="false">+LEFT(RIGHT(M139,P139-N139+1),O139-N139)</f>
        <v>PL</v>
      </c>
      <c r="F139" s="2" t="str">
        <f aca="false">+RIGHT(LEFT(M139,S139-1),S139-O139-1)</f>
        <v>GB</v>
      </c>
      <c r="G139" s="2" t="n">
        <f aca="false">+D139*VLOOKUP(C139,commodities!A:H,2,0)</f>
        <v>147.9</v>
      </c>
      <c r="H139" s="2" t="n">
        <f aca="false">+$D139*VLOOKUP(C139,commodities!A:H,3,0)</f>
        <v>1.088</v>
      </c>
      <c r="I139" s="2" t="n">
        <f aca="false">+G139/K139</f>
        <v>147.9</v>
      </c>
      <c r="J139" s="2" t="n">
        <f aca="false">+H139/K139</f>
        <v>1.088</v>
      </c>
      <c r="K139" s="2" t="n">
        <f aca="false">+ROUNDUP(MAX(G139/12000,H139/51,1),0)</f>
        <v>1</v>
      </c>
      <c r="L139" s="2" t="n">
        <f aca="false">+RANDBETWEEN(1,5)</f>
        <v>3</v>
      </c>
      <c r="M139" s="2" t="str">
        <f aca="false">+VLOOKUP(A139&amp;B139,country_org_des!$A138:E$1048576,5,0)</f>
        <v>FTL||Supplier_351||Plant_5||FTL_PL-GB_2500</v>
      </c>
      <c r="N139" s="2" t="n">
        <f aca="false">+FIND("FTL",M139,2)+4</f>
        <v>33</v>
      </c>
      <c r="O139" s="0" t="n">
        <f aca="false">+FIND("-",M139)</f>
        <v>35</v>
      </c>
      <c r="P139" s="0" t="n">
        <f aca="false">+LEN(M139)</f>
        <v>42</v>
      </c>
      <c r="Q139" s="0" t="str">
        <f aca="false">+RIGHT(M139,P139-O139)</f>
        <v>GB_2500</v>
      </c>
      <c r="R139" s="0" t="n">
        <f aca="false">+LEN(M139)-LEN(SUBSTITUTE(M139,"_",""))</f>
        <v>4</v>
      </c>
      <c r="S139" s="0" t="n">
        <f aca="false">+FIND("!",T139)</f>
        <v>38</v>
      </c>
      <c r="T139" s="0" t="str">
        <f aca="false">+SUBSTITUTE(M139,"_","!",R139)</f>
        <v>FTL||Supplier_351||Plant_5||FTL_PL-GB!2500</v>
      </c>
    </row>
    <row r="140" customFormat="false" ht="12.8" hidden="true" customHeight="false" outlineLevel="0" collapsed="false">
      <c r="A140" s="1" t="s">
        <v>102</v>
      </c>
      <c r="B140" s="1" t="s">
        <v>77</v>
      </c>
      <c r="C140" s="1" t="s">
        <v>169</v>
      </c>
      <c r="D140" s="1" t="n">
        <v>120</v>
      </c>
      <c r="E140" s="2" t="str">
        <f aca="false">+LEFT(RIGHT(M140,P140-N140+1),O140-N140)</f>
        <v>PL</v>
      </c>
      <c r="F140" s="2" t="str">
        <f aca="false">+RIGHT(LEFT(M140,S140-1),S140-O140-1)</f>
        <v>GB</v>
      </c>
      <c r="G140" s="2" t="n">
        <f aca="false">+D140*VLOOKUP(C140,commodities!A:H,2,0)</f>
        <v>49.2</v>
      </c>
      <c r="H140" s="2" t="n">
        <f aca="false">+$D140*VLOOKUP(C140,commodities!A:H,3,0)</f>
        <v>0.768</v>
      </c>
      <c r="I140" s="2" t="n">
        <f aca="false">+G140/K140</f>
        <v>49.2</v>
      </c>
      <c r="J140" s="2" t="n">
        <f aca="false">+H140/K140</f>
        <v>0.768</v>
      </c>
      <c r="K140" s="2" t="n">
        <f aca="false">+ROUNDUP(MAX(G140/12000,H140/51,1),0)</f>
        <v>1</v>
      </c>
      <c r="L140" s="2" t="n">
        <f aca="false">+RANDBETWEEN(1,5)</f>
        <v>4</v>
      </c>
      <c r="M140" s="2" t="str">
        <f aca="false">+VLOOKUP(A140&amp;B140,country_org_des!$A139:E$1048576,5,0)</f>
        <v>FTL||Supplier_351||Plant_5||FTL_PL-GB_2500</v>
      </c>
      <c r="N140" s="2" t="n">
        <f aca="false">+FIND("FTL",M140,2)+4</f>
        <v>33</v>
      </c>
      <c r="O140" s="0" t="n">
        <f aca="false">+FIND("-",M140)</f>
        <v>35</v>
      </c>
      <c r="P140" s="0" t="n">
        <f aca="false">+LEN(M140)</f>
        <v>42</v>
      </c>
      <c r="Q140" s="0" t="str">
        <f aca="false">+RIGHT(M140,P140-O140)</f>
        <v>GB_2500</v>
      </c>
      <c r="R140" s="0" t="n">
        <f aca="false">+LEN(M140)-LEN(SUBSTITUTE(M140,"_",""))</f>
        <v>4</v>
      </c>
      <c r="S140" s="0" t="n">
        <f aca="false">+FIND("!",T140)</f>
        <v>38</v>
      </c>
      <c r="T140" s="0" t="str">
        <f aca="false">+SUBSTITUTE(M140,"_","!",R140)</f>
        <v>FTL||Supplier_351||Plant_5||FTL_PL-GB!2500</v>
      </c>
    </row>
    <row r="141" customFormat="false" ht="12.8" hidden="true" customHeight="false" outlineLevel="0" collapsed="false">
      <c r="A141" s="1" t="s">
        <v>102</v>
      </c>
      <c r="B141" s="1" t="s">
        <v>77</v>
      </c>
      <c r="C141" s="1" t="s">
        <v>170</v>
      </c>
      <c r="D141" s="1" t="n">
        <v>340</v>
      </c>
      <c r="E141" s="2" t="str">
        <f aca="false">+LEFT(RIGHT(M141,P141-N141+1),O141-N141)</f>
        <v>PL</v>
      </c>
      <c r="F141" s="2" t="str">
        <f aca="false">+RIGHT(LEFT(M141,S141-1),S141-O141-1)</f>
        <v>GB</v>
      </c>
      <c r="G141" s="2" t="n">
        <f aca="false">+D141*VLOOKUP(C141,commodities!A:H,2,0)</f>
        <v>151.3</v>
      </c>
      <c r="H141" s="2" t="n">
        <f aca="false">+$D141*VLOOKUP(C141,commodities!A:H,3,0)</f>
        <v>1.088</v>
      </c>
      <c r="I141" s="2" t="n">
        <f aca="false">+G141/K141</f>
        <v>151.3</v>
      </c>
      <c r="J141" s="2" t="n">
        <f aca="false">+H141/K141</f>
        <v>1.088</v>
      </c>
      <c r="K141" s="2" t="n">
        <f aca="false">+ROUNDUP(MAX(G141/12000,H141/51,1),0)</f>
        <v>1</v>
      </c>
      <c r="L141" s="2" t="n">
        <f aca="false">+RANDBETWEEN(1,5)</f>
        <v>4</v>
      </c>
      <c r="M141" s="2" t="str">
        <f aca="false">+VLOOKUP(A141&amp;B141,country_org_des!$A140:E$1048576,5,0)</f>
        <v>FTL||Supplier_351||Plant_5||FTL_PL-GB_2500</v>
      </c>
      <c r="N141" s="2" t="n">
        <f aca="false">+FIND("FTL",M141,2)+4</f>
        <v>33</v>
      </c>
      <c r="O141" s="0" t="n">
        <f aca="false">+FIND("-",M141)</f>
        <v>35</v>
      </c>
      <c r="P141" s="0" t="n">
        <f aca="false">+LEN(M141)</f>
        <v>42</v>
      </c>
      <c r="Q141" s="0" t="str">
        <f aca="false">+RIGHT(M141,P141-O141)</f>
        <v>GB_2500</v>
      </c>
      <c r="R141" s="0" t="n">
        <f aca="false">+LEN(M141)-LEN(SUBSTITUTE(M141,"_",""))</f>
        <v>4</v>
      </c>
      <c r="S141" s="0" t="n">
        <f aca="false">+FIND("!",T141)</f>
        <v>38</v>
      </c>
      <c r="T141" s="0" t="str">
        <f aca="false">+SUBSTITUTE(M141,"_","!",R141)</f>
        <v>FTL||Supplier_351||Plant_5||FTL_PL-GB!2500</v>
      </c>
    </row>
    <row r="142" customFormat="false" ht="12.8" hidden="true" customHeight="false" outlineLevel="0" collapsed="false">
      <c r="A142" s="1" t="s">
        <v>102</v>
      </c>
      <c r="B142" s="1" t="s">
        <v>77</v>
      </c>
      <c r="C142" s="1" t="s">
        <v>171</v>
      </c>
      <c r="D142" s="1" t="n">
        <v>120</v>
      </c>
      <c r="E142" s="2" t="str">
        <f aca="false">+LEFT(RIGHT(M142,P142-N142+1),O142-N142)</f>
        <v>PL</v>
      </c>
      <c r="F142" s="2" t="str">
        <f aca="false">+RIGHT(LEFT(M142,S142-1),S142-O142-1)</f>
        <v>GB</v>
      </c>
      <c r="G142" s="2" t="n">
        <f aca="false">+D142*VLOOKUP(C142,commodities!A:H,2,0)</f>
        <v>46.2</v>
      </c>
      <c r="H142" s="2" t="n">
        <f aca="false">+$D142*VLOOKUP(C142,commodities!A:H,3,0)</f>
        <v>0.384</v>
      </c>
      <c r="I142" s="2" t="n">
        <f aca="false">+G142/K142</f>
        <v>46.2</v>
      </c>
      <c r="J142" s="2" t="n">
        <f aca="false">+H142/K142</f>
        <v>0.384</v>
      </c>
      <c r="K142" s="2" t="n">
        <f aca="false">+ROUNDUP(MAX(G142/12000,H142/51,1),0)</f>
        <v>1</v>
      </c>
      <c r="L142" s="2" t="n">
        <f aca="false">+RANDBETWEEN(1,5)</f>
        <v>2</v>
      </c>
      <c r="M142" s="2" t="str">
        <f aca="false">+VLOOKUP(A142&amp;B142,country_org_des!$A141:E$1048576,5,0)</f>
        <v>FTL||Supplier_351||Plant_5||FTL_PL-GB_2500</v>
      </c>
      <c r="N142" s="2" t="n">
        <f aca="false">+FIND("FTL",M142,2)+4</f>
        <v>33</v>
      </c>
      <c r="O142" s="0" t="n">
        <f aca="false">+FIND("-",M142)</f>
        <v>35</v>
      </c>
      <c r="P142" s="0" t="n">
        <f aca="false">+LEN(M142)</f>
        <v>42</v>
      </c>
      <c r="Q142" s="0" t="str">
        <f aca="false">+RIGHT(M142,P142-O142)</f>
        <v>GB_2500</v>
      </c>
      <c r="R142" s="0" t="n">
        <f aca="false">+LEN(M142)-LEN(SUBSTITUTE(M142,"_",""))</f>
        <v>4</v>
      </c>
      <c r="S142" s="0" t="n">
        <f aca="false">+FIND("!",T142)</f>
        <v>38</v>
      </c>
      <c r="T142" s="0" t="str">
        <f aca="false">+SUBSTITUTE(M142,"_","!",R142)</f>
        <v>FTL||Supplier_351||Plant_5||FTL_PL-GB!2500</v>
      </c>
    </row>
    <row r="143" customFormat="false" ht="12.8" hidden="true" customHeight="false" outlineLevel="0" collapsed="false">
      <c r="A143" s="1" t="s">
        <v>102</v>
      </c>
      <c r="B143" s="1" t="s">
        <v>77</v>
      </c>
      <c r="C143" s="1" t="s">
        <v>172</v>
      </c>
      <c r="D143" s="1" t="n">
        <v>260</v>
      </c>
      <c r="E143" s="2" t="str">
        <f aca="false">+LEFT(RIGHT(M143,P143-N143+1),O143-N143)</f>
        <v>PL</v>
      </c>
      <c r="F143" s="2" t="str">
        <f aca="false">+RIGHT(LEFT(M143,S143-1),S143-O143-1)</f>
        <v>GB</v>
      </c>
      <c r="G143" s="2" t="n">
        <f aca="false">+D143*VLOOKUP(C143,commodities!A:H,2,0)</f>
        <v>100.1</v>
      </c>
      <c r="H143" s="2" t="n">
        <f aca="false">+$D143*VLOOKUP(C143,commodities!A:H,3,0)</f>
        <v>0.832</v>
      </c>
      <c r="I143" s="2" t="n">
        <f aca="false">+G143/K143</f>
        <v>100.1</v>
      </c>
      <c r="J143" s="2" t="n">
        <f aca="false">+H143/K143</f>
        <v>0.832</v>
      </c>
      <c r="K143" s="2" t="n">
        <f aca="false">+ROUNDUP(MAX(G143/12000,H143/51,1),0)</f>
        <v>1</v>
      </c>
      <c r="L143" s="2" t="n">
        <f aca="false">+RANDBETWEEN(1,5)</f>
        <v>2</v>
      </c>
      <c r="M143" s="2" t="str">
        <f aca="false">+VLOOKUP(A143&amp;B143,country_org_des!$A142:E$1048576,5,0)</f>
        <v>FTL||Supplier_351||Plant_5||FTL_PL-GB_2500</v>
      </c>
      <c r="N143" s="2" t="n">
        <f aca="false">+FIND("FTL",M143,2)+4</f>
        <v>33</v>
      </c>
      <c r="O143" s="0" t="n">
        <f aca="false">+FIND("-",M143)</f>
        <v>35</v>
      </c>
      <c r="P143" s="0" t="n">
        <f aca="false">+LEN(M143)</f>
        <v>42</v>
      </c>
      <c r="Q143" s="0" t="str">
        <f aca="false">+RIGHT(M143,P143-O143)</f>
        <v>GB_2500</v>
      </c>
      <c r="R143" s="0" t="n">
        <f aca="false">+LEN(M143)-LEN(SUBSTITUTE(M143,"_",""))</f>
        <v>4</v>
      </c>
      <c r="S143" s="0" t="n">
        <f aca="false">+FIND("!",T143)</f>
        <v>38</v>
      </c>
      <c r="T143" s="0" t="str">
        <f aca="false">+SUBSTITUTE(M143,"_","!",R143)</f>
        <v>FTL||Supplier_351||Plant_5||FTL_PL-GB!2500</v>
      </c>
    </row>
    <row r="144" customFormat="false" ht="12.8" hidden="true" customHeight="false" outlineLevel="0" collapsed="false">
      <c r="A144" s="1" t="s">
        <v>102</v>
      </c>
      <c r="B144" s="1" t="s">
        <v>77</v>
      </c>
      <c r="C144" s="1" t="s">
        <v>173</v>
      </c>
      <c r="D144" s="1" t="n">
        <v>320</v>
      </c>
      <c r="E144" s="2" t="str">
        <f aca="false">+LEFT(RIGHT(M144,P144-N144+1),O144-N144)</f>
        <v>PL</v>
      </c>
      <c r="F144" s="2" t="str">
        <f aca="false">+RIGHT(LEFT(M144,S144-1),S144-O144-1)</f>
        <v>GB</v>
      </c>
      <c r="G144" s="2" t="n">
        <f aca="false">+D144*VLOOKUP(C144,commodities!A:H,2,0)</f>
        <v>142.4</v>
      </c>
      <c r="H144" s="2" t="n">
        <f aca="false">+$D144*VLOOKUP(C144,commodities!A:H,3,0)</f>
        <v>1.024</v>
      </c>
      <c r="I144" s="2" t="n">
        <f aca="false">+G144/K144</f>
        <v>142.4</v>
      </c>
      <c r="J144" s="2" t="n">
        <f aca="false">+H144/K144</f>
        <v>1.024</v>
      </c>
      <c r="K144" s="2" t="n">
        <f aca="false">+ROUNDUP(MAX(G144/12000,H144/51,1),0)</f>
        <v>1</v>
      </c>
      <c r="L144" s="2" t="n">
        <f aca="false">+RANDBETWEEN(1,5)</f>
        <v>4</v>
      </c>
      <c r="M144" s="2" t="str">
        <f aca="false">+VLOOKUP(A144&amp;B144,country_org_des!$A143:E$1048576,5,0)</f>
        <v>FTL||Supplier_351||Plant_5||FTL_PL-GB_2500</v>
      </c>
      <c r="N144" s="2" t="n">
        <f aca="false">+FIND("FTL",M144,2)+4</f>
        <v>33</v>
      </c>
      <c r="O144" s="0" t="n">
        <f aca="false">+FIND("-",M144)</f>
        <v>35</v>
      </c>
      <c r="P144" s="0" t="n">
        <f aca="false">+LEN(M144)</f>
        <v>42</v>
      </c>
      <c r="Q144" s="0" t="str">
        <f aca="false">+RIGHT(M144,P144-O144)</f>
        <v>GB_2500</v>
      </c>
      <c r="R144" s="0" t="n">
        <f aca="false">+LEN(M144)-LEN(SUBSTITUTE(M144,"_",""))</f>
        <v>4</v>
      </c>
      <c r="S144" s="0" t="n">
        <f aca="false">+FIND("!",T144)</f>
        <v>38</v>
      </c>
      <c r="T144" s="0" t="str">
        <f aca="false">+SUBSTITUTE(M144,"_","!",R144)</f>
        <v>FTL||Supplier_351||Plant_5||FTL_PL-GB!2500</v>
      </c>
    </row>
    <row r="145" customFormat="false" ht="12.8" hidden="true" customHeight="false" outlineLevel="0" collapsed="false">
      <c r="A145" s="1" t="s">
        <v>102</v>
      </c>
      <c r="B145" s="1" t="s">
        <v>77</v>
      </c>
      <c r="C145" s="1" t="s">
        <v>174</v>
      </c>
      <c r="D145" s="1" t="n">
        <v>120</v>
      </c>
      <c r="E145" s="2" t="str">
        <f aca="false">+LEFT(RIGHT(M145,P145-N145+1),O145-N145)</f>
        <v>PL</v>
      </c>
      <c r="F145" s="2" t="str">
        <f aca="false">+RIGHT(LEFT(M145,S145-1),S145-O145-1)</f>
        <v>GB</v>
      </c>
      <c r="G145" s="2" t="n">
        <f aca="false">+D145*VLOOKUP(C145,commodities!A:H,2,0)</f>
        <v>53.4</v>
      </c>
      <c r="H145" s="2" t="n">
        <f aca="false">+$D145*VLOOKUP(C145,commodities!A:H,3,0)</f>
        <v>0.384</v>
      </c>
      <c r="I145" s="2" t="n">
        <f aca="false">+G145/K145</f>
        <v>53.4</v>
      </c>
      <c r="J145" s="2" t="n">
        <f aca="false">+H145/K145</f>
        <v>0.384</v>
      </c>
      <c r="K145" s="2" t="n">
        <f aca="false">+ROUNDUP(MAX(G145/12000,H145/51,1),0)</f>
        <v>1</v>
      </c>
      <c r="L145" s="2" t="n">
        <f aca="false">+RANDBETWEEN(1,5)</f>
        <v>3</v>
      </c>
      <c r="M145" s="2" t="str">
        <f aca="false">+VLOOKUP(A145&amp;B145,country_org_des!$A144:E$1048576,5,0)</f>
        <v>FTL||Supplier_351||Plant_5||FTL_PL-GB_2500</v>
      </c>
      <c r="N145" s="2" t="n">
        <f aca="false">+FIND("FTL",M145,2)+4</f>
        <v>33</v>
      </c>
      <c r="O145" s="0" t="n">
        <f aca="false">+FIND("-",M145)</f>
        <v>35</v>
      </c>
      <c r="P145" s="0" t="n">
        <f aca="false">+LEN(M145)</f>
        <v>42</v>
      </c>
      <c r="Q145" s="0" t="str">
        <f aca="false">+RIGHT(M145,P145-O145)</f>
        <v>GB_2500</v>
      </c>
      <c r="R145" s="0" t="n">
        <f aca="false">+LEN(M145)-LEN(SUBSTITUTE(M145,"_",""))</f>
        <v>4</v>
      </c>
      <c r="S145" s="0" t="n">
        <f aca="false">+FIND("!",T145)</f>
        <v>38</v>
      </c>
      <c r="T145" s="0" t="str">
        <f aca="false">+SUBSTITUTE(M145,"_","!",R145)</f>
        <v>FTL||Supplier_351||Plant_5||FTL_PL-GB!2500</v>
      </c>
    </row>
    <row r="146" customFormat="false" ht="12.8" hidden="true" customHeight="false" outlineLevel="0" collapsed="false">
      <c r="A146" s="1" t="s">
        <v>102</v>
      </c>
      <c r="B146" s="1" t="s">
        <v>77</v>
      </c>
      <c r="C146" s="1" t="s">
        <v>175</v>
      </c>
      <c r="D146" s="1" t="n">
        <v>720</v>
      </c>
      <c r="E146" s="2" t="str">
        <f aca="false">+LEFT(RIGHT(M146,P146-N146+1),O146-N146)</f>
        <v>PL</v>
      </c>
      <c r="F146" s="2" t="str">
        <f aca="false">+RIGHT(LEFT(M146,S146-1),S146-O146-1)</f>
        <v>GB</v>
      </c>
      <c r="G146" s="2" t="n">
        <f aca="false">+D146*VLOOKUP(C146,commodities!A:H,2,0)</f>
        <v>291.6</v>
      </c>
      <c r="H146" s="2" t="n">
        <f aca="false">+$D146*VLOOKUP(C146,commodities!A:H,3,0)</f>
        <v>2.304</v>
      </c>
      <c r="I146" s="2" t="n">
        <f aca="false">+G146/K146</f>
        <v>291.6</v>
      </c>
      <c r="J146" s="2" t="n">
        <f aca="false">+H146/K146</f>
        <v>2.304</v>
      </c>
      <c r="K146" s="2" t="n">
        <f aca="false">+ROUNDUP(MAX(G146/12000,H146/51,1),0)</f>
        <v>1</v>
      </c>
      <c r="L146" s="2" t="n">
        <f aca="false">+RANDBETWEEN(1,5)</f>
        <v>3</v>
      </c>
      <c r="M146" s="2" t="str">
        <f aca="false">+VLOOKUP(A146&amp;B146,country_org_des!$A145:E$1048576,5,0)</f>
        <v>FTL||Supplier_351||Plant_5||FTL_PL-GB_2500</v>
      </c>
      <c r="N146" s="2" t="n">
        <f aca="false">+FIND("FTL",M146,2)+4</f>
        <v>33</v>
      </c>
      <c r="O146" s="0" t="n">
        <f aca="false">+FIND("-",M146)</f>
        <v>35</v>
      </c>
      <c r="P146" s="0" t="n">
        <f aca="false">+LEN(M146)</f>
        <v>42</v>
      </c>
      <c r="Q146" s="0" t="str">
        <f aca="false">+RIGHT(M146,P146-O146)</f>
        <v>GB_2500</v>
      </c>
      <c r="R146" s="0" t="n">
        <f aca="false">+LEN(M146)-LEN(SUBSTITUTE(M146,"_",""))</f>
        <v>4</v>
      </c>
      <c r="S146" s="0" t="n">
        <f aca="false">+FIND("!",T146)</f>
        <v>38</v>
      </c>
      <c r="T146" s="0" t="str">
        <f aca="false">+SUBSTITUTE(M146,"_","!",R146)</f>
        <v>FTL||Supplier_351||Plant_5||FTL_PL-GB!2500</v>
      </c>
    </row>
    <row r="147" customFormat="false" ht="12.8" hidden="true" customHeight="false" outlineLevel="0" collapsed="false">
      <c r="A147" s="1" t="s">
        <v>102</v>
      </c>
      <c r="B147" s="1" t="s">
        <v>77</v>
      </c>
      <c r="C147" s="1" t="s">
        <v>176</v>
      </c>
      <c r="D147" s="1" t="n">
        <v>2580</v>
      </c>
      <c r="E147" s="2" t="str">
        <f aca="false">+LEFT(RIGHT(M147,P147-N147+1),O147-N147)</f>
        <v>PL</v>
      </c>
      <c r="F147" s="2" t="str">
        <f aca="false">+RIGHT(LEFT(M147,S147-1),S147-O147-1)</f>
        <v>GB</v>
      </c>
      <c r="G147" s="2" t="n">
        <f aca="false">+D147*VLOOKUP(C147,commodities!A:H,2,0)</f>
        <v>1044.9</v>
      </c>
      <c r="H147" s="2" t="n">
        <f aca="false">+$D147*VLOOKUP(C147,commodities!A:H,3,0)</f>
        <v>8.256</v>
      </c>
      <c r="I147" s="2" t="n">
        <f aca="false">+G147/K147</f>
        <v>1044.9</v>
      </c>
      <c r="J147" s="2" t="n">
        <f aca="false">+H147/K147</f>
        <v>8.256</v>
      </c>
      <c r="K147" s="2" t="n">
        <f aca="false">+ROUNDUP(MAX(G147/12000,H147/51,1),0)</f>
        <v>1</v>
      </c>
      <c r="L147" s="2" t="n">
        <f aca="false">+RANDBETWEEN(1,5)</f>
        <v>3</v>
      </c>
      <c r="M147" s="2" t="str">
        <f aca="false">+VLOOKUP(A147&amp;B147,country_org_des!$A146:E$1048576,5,0)</f>
        <v>FTL||Supplier_351||Plant_5||FTL_PL-GB_2500</v>
      </c>
      <c r="N147" s="2" t="n">
        <f aca="false">+FIND("FTL",M147,2)+4</f>
        <v>33</v>
      </c>
      <c r="O147" s="0" t="n">
        <f aca="false">+FIND("-",M147)</f>
        <v>35</v>
      </c>
      <c r="P147" s="0" t="n">
        <f aca="false">+LEN(M147)</f>
        <v>42</v>
      </c>
      <c r="Q147" s="0" t="str">
        <f aca="false">+RIGHT(M147,P147-O147)</f>
        <v>GB_2500</v>
      </c>
      <c r="R147" s="0" t="n">
        <f aca="false">+LEN(M147)-LEN(SUBSTITUTE(M147,"_",""))</f>
        <v>4</v>
      </c>
      <c r="S147" s="0" t="n">
        <f aca="false">+FIND("!",T147)</f>
        <v>38</v>
      </c>
      <c r="T147" s="0" t="str">
        <f aca="false">+SUBSTITUTE(M147,"_","!",R147)</f>
        <v>FTL||Supplier_351||Plant_5||FTL_PL-GB!2500</v>
      </c>
    </row>
    <row r="148" customFormat="false" ht="12.8" hidden="true" customHeight="false" outlineLevel="0" collapsed="false">
      <c r="A148" s="1" t="s">
        <v>102</v>
      </c>
      <c r="B148" s="1" t="s">
        <v>77</v>
      </c>
      <c r="C148" s="1" t="s">
        <v>177</v>
      </c>
      <c r="D148" s="1" t="n">
        <v>100</v>
      </c>
      <c r="E148" s="2" t="str">
        <f aca="false">+LEFT(RIGHT(M148,P148-N148+1),O148-N148)</f>
        <v>PL</v>
      </c>
      <c r="F148" s="2" t="str">
        <f aca="false">+RIGHT(LEFT(M148,S148-1),S148-O148-1)</f>
        <v>GB</v>
      </c>
      <c r="G148" s="2" t="n">
        <f aca="false">+D148*VLOOKUP(C148,commodities!A:H,2,0)</f>
        <v>43</v>
      </c>
      <c r="H148" s="2" t="n">
        <f aca="false">+$D148*VLOOKUP(C148,commodities!A:H,3,0)</f>
        <v>0.64</v>
      </c>
      <c r="I148" s="2" t="n">
        <f aca="false">+G148/K148</f>
        <v>43</v>
      </c>
      <c r="J148" s="2" t="n">
        <f aca="false">+H148/K148</f>
        <v>0.64</v>
      </c>
      <c r="K148" s="2" t="n">
        <f aca="false">+ROUNDUP(MAX(G148/12000,H148/51,1),0)</f>
        <v>1</v>
      </c>
      <c r="L148" s="2" t="n">
        <f aca="false">+RANDBETWEEN(1,5)</f>
        <v>4</v>
      </c>
      <c r="M148" s="2" t="str">
        <f aca="false">+VLOOKUP(A148&amp;B148,country_org_des!$A147:E$1048576,5,0)</f>
        <v>FTL||Supplier_351||Plant_5||FTL_PL-GB_2500</v>
      </c>
      <c r="N148" s="2" t="n">
        <f aca="false">+FIND("FTL",M148,2)+4</f>
        <v>33</v>
      </c>
      <c r="O148" s="0" t="n">
        <f aca="false">+FIND("-",M148)</f>
        <v>35</v>
      </c>
      <c r="P148" s="0" t="n">
        <f aca="false">+LEN(M148)</f>
        <v>42</v>
      </c>
      <c r="Q148" s="0" t="str">
        <f aca="false">+RIGHT(M148,P148-O148)</f>
        <v>GB_2500</v>
      </c>
      <c r="R148" s="0" t="n">
        <f aca="false">+LEN(M148)-LEN(SUBSTITUTE(M148,"_",""))</f>
        <v>4</v>
      </c>
      <c r="S148" s="0" t="n">
        <f aca="false">+FIND("!",T148)</f>
        <v>38</v>
      </c>
      <c r="T148" s="0" t="str">
        <f aca="false">+SUBSTITUTE(M148,"_","!",R148)</f>
        <v>FTL||Supplier_351||Plant_5||FTL_PL-GB!2500</v>
      </c>
    </row>
    <row r="149" customFormat="false" ht="12.8" hidden="true" customHeight="false" outlineLevel="0" collapsed="false">
      <c r="A149" s="1" t="s">
        <v>102</v>
      </c>
      <c r="B149" s="1" t="s">
        <v>77</v>
      </c>
      <c r="C149" s="1" t="s">
        <v>178</v>
      </c>
      <c r="D149" s="1" t="n">
        <v>120</v>
      </c>
      <c r="E149" s="2" t="str">
        <f aca="false">+LEFT(RIGHT(M149,P149-N149+1),O149-N149)</f>
        <v>PL</v>
      </c>
      <c r="F149" s="2" t="str">
        <f aca="false">+RIGHT(LEFT(M149,S149-1),S149-O149-1)</f>
        <v>GB</v>
      </c>
      <c r="G149" s="2" t="n">
        <f aca="false">+D149*VLOOKUP(C149,commodities!A:H,2,0)</f>
        <v>52.2</v>
      </c>
      <c r="H149" s="2" t="n">
        <f aca="false">+$D149*VLOOKUP(C149,commodities!A:H,3,0)</f>
        <v>0.384</v>
      </c>
      <c r="I149" s="2" t="n">
        <f aca="false">+G149/K149</f>
        <v>52.2</v>
      </c>
      <c r="J149" s="2" t="n">
        <f aca="false">+H149/K149</f>
        <v>0.384</v>
      </c>
      <c r="K149" s="2" t="n">
        <f aca="false">+ROUNDUP(MAX(G149/12000,H149/51,1),0)</f>
        <v>1</v>
      </c>
      <c r="L149" s="2" t="n">
        <f aca="false">+RANDBETWEEN(1,5)</f>
        <v>4</v>
      </c>
      <c r="M149" s="2" t="str">
        <f aca="false">+VLOOKUP(A149&amp;B149,country_org_des!$A148:E$1048576,5,0)</f>
        <v>FTL||Supplier_351||Plant_5||FTL_PL-GB_2500</v>
      </c>
      <c r="N149" s="2" t="n">
        <f aca="false">+FIND("FTL",M149,2)+4</f>
        <v>33</v>
      </c>
      <c r="O149" s="0" t="n">
        <f aca="false">+FIND("-",M149)</f>
        <v>35</v>
      </c>
      <c r="P149" s="0" t="n">
        <f aca="false">+LEN(M149)</f>
        <v>42</v>
      </c>
      <c r="Q149" s="0" t="str">
        <f aca="false">+RIGHT(M149,P149-O149)</f>
        <v>GB_2500</v>
      </c>
      <c r="R149" s="0" t="n">
        <f aca="false">+LEN(M149)-LEN(SUBSTITUTE(M149,"_",""))</f>
        <v>4</v>
      </c>
      <c r="S149" s="0" t="n">
        <f aca="false">+FIND("!",T149)</f>
        <v>38</v>
      </c>
      <c r="T149" s="0" t="str">
        <f aca="false">+SUBSTITUTE(M149,"_","!",R149)</f>
        <v>FTL||Supplier_351||Plant_5||FTL_PL-GB!2500</v>
      </c>
    </row>
    <row r="150" customFormat="false" ht="12.8" hidden="true" customHeight="false" outlineLevel="0" collapsed="false">
      <c r="A150" s="1" t="s">
        <v>102</v>
      </c>
      <c r="B150" s="1" t="s">
        <v>77</v>
      </c>
      <c r="C150" s="1" t="s">
        <v>179</v>
      </c>
      <c r="D150" s="1" t="n">
        <v>340</v>
      </c>
      <c r="E150" s="2" t="str">
        <f aca="false">+LEFT(RIGHT(M150,P150-N150+1),O150-N150)</f>
        <v>PL</v>
      </c>
      <c r="F150" s="2" t="str">
        <f aca="false">+RIGHT(LEFT(M150,S150-1),S150-O150-1)</f>
        <v>GB</v>
      </c>
      <c r="G150" s="2" t="n">
        <f aca="false">+D150*VLOOKUP(C150,commodities!A:H,2,0)</f>
        <v>147.9</v>
      </c>
      <c r="H150" s="2" t="n">
        <f aca="false">+$D150*VLOOKUP(C150,commodities!A:H,3,0)</f>
        <v>1.088</v>
      </c>
      <c r="I150" s="2" t="n">
        <f aca="false">+G150/K150</f>
        <v>147.9</v>
      </c>
      <c r="J150" s="2" t="n">
        <f aca="false">+H150/K150</f>
        <v>1.088</v>
      </c>
      <c r="K150" s="2" t="n">
        <f aca="false">+ROUNDUP(MAX(G150/12000,H150/51,1),0)</f>
        <v>1</v>
      </c>
      <c r="L150" s="2" t="n">
        <f aca="false">+RANDBETWEEN(1,5)</f>
        <v>3</v>
      </c>
      <c r="M150" s="2" t="str">
        <f aca="false">+VLOOKUP(A150&amp;B150,country_org_des!$A149:E$1048576,5,0)</f>
        <v>FTL||Supplier_351||Plant_5||FTL_PL-GB_2500</v>
      </c>
      <c r="N150" s="2" t="n">
        <f aca="false">+FIND("FTL",M150,2)+4</f>
        <v>33</v>
      </c>
      <c r="O150" s="0" t="n">
        <f aca="false">+FIND("-",M150)</f>
        <v>35</v>
      </c>
      <c r="P150" s="0" t="n">
        <f aca="false">+LEN(M150)</f>
        <v>42</v>
      </c>
      <c r="Q150" s="0" t="str">
        <f aca="false">+RIGHT(M150,P150-O150)</f>
        <v>GB_2500</v>
      </c>
      <c r="R150" s="0" t="n">
        <f aca="false">+LEN(M150)-LEN(SUBSTITUTE(M150,"_",""))</f>
        <v>4</v>
      </c>
      <c r="S150" s="0" t="n">
        <f aca="false">+FIND("!",T150)</f>
        <v>38</v>
      </c>
      <c r="T150" s="0" t="str">
        <f aca="false">+SUBSTITUTE(M150,"_","!",R150)</f>
        <v>FTL||Supplier_351||Plant_5||FTL_PL-GB!2500</v>
      </c>
    </row>
    <row r="151" customFormat="false" ht="12.8" hidden="true" customHeight="false" outlineLevel="0" collapsed="false">
      <c r="A151" s="1" t="s">
        <v>102</v>
      </c>
      <c r="B151" s="1" t="s">
        <v>77</v>
      </c>
      <c r="C151" s="1" t="s">
        <v>180</v>
      </c>
      <c r="D151" s="1" t="n">
        <v>48</v>
      </c>
      <c r="E151" s="2" t="str">
        <f aca="false">+LEFT(RIGHT(M151,P151-N151+1),O151-N151)</f>
        <v>PL</v>
      </c>
      <c r="F151" s="2" t="str">
        <f aca="false">+RIGHT(LEFT(M151,S151-1),S151-O151-1)</f>
        <v>GB</v>
      </c>
      <c r="G151" s="2" t="n">
        <f aca="false">+D151*VLOOKUP(C151,commodities!A:H,2,0)</f>
        <v>17.76</v>
      </c>
      <c r="H151" s="2" t="n">
        <f aca="false">+$D151*VLOOKUP(C151,commodities!A:H,3,0)</f>
        <v>0.3072</v>
      </c>
      <c r="I151" s="2" t="n">
        <f aca="false">+G151/K151</f>
        <v>17.76</v>
      </c>
      <c r="J151" s="2" t="n">
        <f aca="false">+H151/K151</f>
        <v>0.3072</v>
      </c>
      <c r="K151" s="2" t="n">
        <f aca="false">+ROUNDUP(MAX(G151/12000,H151/51,1),0)</f>
        <v>1</v>
      </c>
      <c r="L151" s="2" t="n">
        <f aca="false">+RANDBETWEEN(1,5)</f>
        <v>2</v>
      </c>
      <c r="M151" s="2" t="str">
        <f aca="false">+VLOOKUP(A151&amp;B151,country_org_des!$A150:E$1048576,5,0)</f>
        <v>FTL||Supplier_351||Plant_5||FTL_PL-GB_2500</v>
      </c>
      <c r="N151" s="2" t="n">
        <f aca="false">+FIND("FTL",M151,2)+4</f>
        <v>33</v>
      </c>
      <c r="O151" s="0" t="n">
        <f aca="false">+FIND("-",M151)</f>
        <v>35</v>
      </c>
      <c r="P151" s="0" t="n">
        <f aca="false">+LEN(M151)</f>
        <v>42</v>
      </c>
      <c r="Q151" s="0" t="str">
        <f aca="false">+RIGHT(M151,P151-O151)</f>
        <v>GB_2500</v>
      </c>
      <c r="R151" s="0" t="n">
        <f aca="false">+LEN(M151)-LEN(SUBSTITUTE(M151,"_",""))</f>
        <v>4</v>
      </c>
      <c r="S151" s="0" t="n">
        <f aca="false">+FIND("!",T151)</f>
        <v>38</v>
      </c>
      <c r="T151" s="0" t="str">
        <f aca="false">+SUBSTITUTE(M151,"_","!",R151)</f>
        <v>FTL||Supplier_351||Plant_5||FTL_PL-GB!2500</v>
      </c>
    </row>
    <row r="152" customFormat="false" ht="12.8" hidden="true" customHeight="false" outlineLevel="0" collapsed="false">
      <c r="A152" s="1" t="s">
        <v>102</v>
      </c>
      <c r="B152" s="1" t="s">
        <v>77</v>
      </c>
      <c r="C152" s="1" t="s">
        <v>181</v>
      </c>
      <c r="D152" s="1" t="n">
        <v>120</v>
      </c>
      <c r="E152" s="2" t="str">
        <f aca="false">+LEFT(RIGHT(M152,P152-N152+1),O152-N152)</f>
        <v>PL</v>
      </c>
      <c r="F152" s="2" t="str">
        <f aca="false">+RIGHT(LEFT(M152,S152-1),S152-O152-1)</f>
        <v>GB</v>
      </c>
      <c r="G152" s="2" t="n">
        <f aca="false">+D152*VLOOKUP(C152,commodities!A:H,2,0)</f>
        <v>71.4</v>
      </c>
      <c r="H152" s="2" t="n">
        <f aca="false">+$D152*VLOOKUP(C152,commodities!A:H,3,0)</f>
        <v>0.384</v>
      </c>
      <c r="I152" s="2" t="n">
        <f aca="false">+G152/K152</f>
        <v>71.4</v>
      </c>
      <c r="J152" s="2" t="n">
        <f aca="false">+H152/K152</f>
        <v>0.384</v>
      </c>
      <c r="K152" s="2" t="n">
        <f aca="false">+ROUNDUP(MAX(G152/12000,H152/51,1),0)</f>
        <v>1</v>
      </c>
      <c r="L152" s="2" t="n">
        <f aca="false">+RANDBETWEEN(1,5)</f>
        <v>3</v>
      </c>
      <c r="M152" s="2" t="str">
        <f aca="false">+VLOOKUP(A152&amp;B152,country_org_des!$A151:E$1048576,5,0)</f>
        <v>FTL||Supplier_351||Plant_5||FTL_PL-GB_2500</v>
      </c>
      <c r="N152" s="2" t="n">
        <f aca="false">+FIND("FTL",M152,2)+4</f>
        <v>33</v>
      </c>
      <c r="O152" s="0" t="n">
        <f aca="false">+FIND("-",M152)</f>
        <v>35</v>
      </c>
      <c r="P152" s="0" t="n">
        <f aca="false">+LEN(M152)</f>
        <v>42</v>
      </c>
      <c r="Q152" s="0" t="str">
        <f aca="false">+RIGHT(M152,P152-O152)</f>
        <v>GB_2500</v>
      </c>
      <c r="R152" s="0" t="n">
        <f aca="false">+LEN(M152)-LEN(SUBSTITUTE(M152,"_",""))</f>
        <v>4</v>
      </c>
      <c r="S152" s="0" t="n">
        <f aca="false">+FIND("!",T152)</f>
        <v>38</v>
      </c>
      <c r="T152" s="0" t="str">
        <f aca="false">+SUBSTITUTE(M152,"_","!",R152)</f>
        <v>FTL||Supplier_351||Plant_5||FTL_PL-GB!2500</v>
      </c>
    </row>
    <row r="153" customFormat="false" ht="12.8" hidden="true" customHeight="false" outlineLevel="0" collapsed="false">
      <c r="A153" s="1" t="s">
        <v>102</v>
      </c>
      <c r="B153" s="1" t="s">
        <v>77</v>
      </c>
      <c r="C153" s="1" t="s">
        <v>182</v>
      </c>
      <c r="D153" s="1" t="n">
        <v>120</v>
      </c>
      <c r="E153" s="2" t="str">
        <f aca="false">+LEFT(RIGHT(M153,P153-N153+1),O153-N153)</f>
        <v>PL</v>
      </c>
      <c r="F153" s="2" t="str">
        <f aca="false">+RIGHT(LEFT(M153,S153-1),S153-O153-1)</f>
        <v>GB</v>
      </c>
      <c r="G153" s="2" t="n">
        <f aca="false">+D153*VLOOKUP(C153,commodities!A:H,2,0)</f>
        <v>48.6</v>
      </c>
      <c r="H153" s="2" t="n">
        <f aca="false">+$D153*VLOOKUP(C153,commodities!A:H,3,0)</f>
        <v>0.384</v>
      </c>
      <c r="I153" s="2" t="n">
        <f aca="false">+G153/K153</f>
        <v>48.6</v>
      </c>
      <c r="J153" s="2" t="n">
        <f aca="false">+H153/K153</f>
        <v>0.384</v>
      </c>
      <c r="K153" s="2" t="n">
        <f aca="false">+ROUNDUP(MAX(G153/12000,H153/51,1),0)</f>
        <v>1</v>
      </c>
      <c r="L153" s="2" t="n">
        <f aca="false">+RANDBETWEEN(1,5)</f>
        <v>4</v>
      </c>
      <c r="M153" s="2" t="str">
        <f aca="false">+VLOOKUP(A153&amp;B153,country_org_des!$A152:E$1048576,5,0)</f>
        <v>FTL||Supplier_351||Plant_5||FTL_PL-GB_2500</v>
      </c>
      <c r="N153" s="2" t="n">
        <f aca="false">+FIND("FTL",M153,2)+4</f>
        <v>33</v>
      </c>
      <c r="O153" s="0" t="n">
        <f aca="false">+FIND("-",M153)</f>
        <v>35</v>
      </c>
      <c r="P153" s="0" t="n">
        <f aca="false">+LEN(M153)</f>
        <v>42</v>
      </c>
      <c r="Q153" s="0" t="str">
        <f aca="false">+RIGHT(M153,P153-O153)</f>
        <v>GB_2500</v>
      </c>
      <c r="R153" s="0" t="n">
        <f aca="false">+LEN(M153)-LEN(SUBSTITUTE(M153,"_",""))</f>
        <v>4</v>
      </c>
      <c r="S153" s="0" t="n">
        <f aca="false">+FIND("!",T153)</f>
        <v>38</v>
      </c>
      <c r="T153" s="0" t="str">
        <f aca="false">+SUBSTITUTE(M153,"_","!",R153)</f>
        <v>FTL||Supplier_351||Plant_5||FTL_PL-GB!2500</v>
      </c>
    </row>
    <row r="154" customFormat="false" ht="12.8" hidden="true" customHeight="false" outlineLevel="0" collapsed="false">
      <c r="A154" s="1" t="s">
        <v>102</v>
      </c>
      <c r="B154" s="1" t="s">
        <v>77</v>
      </c>
      <c r="C154" s="1" t="s">
        <v>183</v>
      </c>
      <c r="D154" s="1" t="n">
        <v>10</v>
      </c>
      <c r="E154" s="2" t="str">
        <f aca="false">+LEFT(RIGHT(M154,P154-N154+1),O154-N154)</f>
        <v>PL</v>
      </c>
      <c r="F154" s="2" t="str">
        <f aca="false">+RIGHT(LEFT(M154,S154-1),S154-O154-1)</f>
        <v>GB</v>
      </c>
      <c r="G154" s="2" t="n">
        <f aca="false">+D154*VLOOKUP(C154,commodities!A:H,2,0)</f>
        <v>10.4</v>
      </c>
      <c r="H154" s="2" t="n">
        <f aca="false">+$D154*VLOOKUP(C154,commodities!A:H,3,0)</f>
        <v>0.064</v>
      </c>
      <c r="I154" s="2" t="n">
        <f aca="false">+G154/K154</f>
        <v>10.4</v>
      </c>
      <c r="J154" s="2" t="n">
        <f aca="false">+H154/K154</f>
        <v>0.064</v>
      </c>
      <c r="K154" s="2" t="n">
        <f aca="false">+ROUNDUP(MAX(G154/12000,H154/51,1),0)</f>
        <v>1</v>
      </c>
      <c r="L154" s="2" t="n">
        <f aca="false">+RANDBETWEEN(1,5)</f>
        <v>2</v>
      </c>
      <c r="M154" s="2" t="str">
        <f aca="false">+VLOOKUP(A154&amp;B154,country_org_des!$A153:E$1048576,5,0)</f>
        <v>FTL||Supplier_351||Plant_5||FTL_PL-GB_2500</v>
      </c>
      <c r="N154" s="2" t="n">
        <f aca="false">+FIND("FTL",M154,2)+4</f>
        <v>33</v>
      </c>
      <c r="O154" s="0" t="n">
        <f aca="false">+FIND("-",M154)</f>
        <v>35</v>
      </c>
      <c r="P154" s="0" t="n">
        <f aca="false">+LEN(M154)</f>
        <v>42</v>
      </c>
      <c r="Q154" s="0" t="str">
        <f aca="false">+RIGHT(M154,P154-O154)</f>
        <v>GB_2500</v>
      </c>
      <c r="R154" s="0" t="n">
        <f aca="false">+LEN(M154)-LEN(SUBSTITUTE(M154,"_",""))</f>
        <v>4</v>
      </c>
      <c r="S154" s="0" t="n">
        <f aca="false">+FIND("!",T154)</f>
        <v>38</v>
      </c>
      <c r="T154" s="0" t="str">
        <f aca="false">+SUBSTITUTE(M154,"_","!",R154)</f>
        <v>FTL||Supplier_351||Plant_5||FTL_PL-GB!2500</v>
      </c>
    </row>
    <row r="155" customFormat="false" ht="12.8" hidden="false" customHeight="false" outlineLevel="0" collapsed="false">
      <c r="A155" s="1" t="s">
        <v>184</v>
      </c>
      <c r="B155" s="1" t="s">
        <v>77</v>
      </c>
      <c r="C155" s="1" t="s">
        <v>185</v>
      </c>
      <c r="D155" s="1" t="n">
        <v>45000</v>
      </c>
      <c r="E155" s="2" t="str">
        <f aca="false">+LEFT(RIGHT(M155,P155-N155+1),O155-N155)</f>
        <v>GB</v>
      </c>
      <c r="F155" s="2" t="str">
        <f aca="false">+RIGHT(LEFT(M155,S155-1),S155-O155-1)</f>
        <v>GB</v>
      </c>
      <c r="G155" s="2" t="n">
        <f aca="false">+D155*VLOOKUP(C155,commodities!A:H,2,0)</f>
        <v>458.3571435</v>
      </c>
      <c r="H155" s="2" t="n">
        <f aca="false">+$D155*VLOOKUP(C155,commodities!A:H,3,0)</f>
        <v>0.3348</v>
      </c>
      <c r="I155" s="2" t="n">
        <f aca="false">+G155/K155</f>
        <v>458.3571435</v>
      </c>
      <c r="J155" s="2" t="n">
        <f aca="false">+H155/K155</f>
        <v>0.3348</v>
      </c>
      <c r="K155" s="2" t="n">
        <f aca="false">+ROUNDUP(MAX(G155/12000,H155/51,1),0)</f>
        <v>1</v>
      </c>
      <c r="L155" s="2" t="n">
        <f aca="false">+RANDBETWEEN(1,5)</f>
        <v>2</v>
      </c>
      <c r="M155" s="2" t="str">
        <f aca="false">+VLOOKUP(A155&amp;B155,country_org_des!$A154:E$1048576,5,0)</f>
        <v>FTL||Supplier_11||Plant_5||FTL_GB-GB_500</v>
      </c>
      <c r="N155" s="2" t="n">
        <f aca="false">+FIND("FTL",M155,2)+4</f>
        <v>32</v>
      </c>
      <c r="O155" s="0" t="n">
        <f aca="false">+FIND("-",M155)</f>
        <v>34</v>
      </c>
      <c r="P155" s="0" t="n">
        <f aca="false">+LEN(M155)</f>
        <v>40</v>
      </c>
      <c r="Q155" s="0" t="str">
        <f aca="false">+RIGHT(M155,P155-O155)</f>
        <v>GB_500</v>
      </c>
      <c r="R155" s="0" t="n">
        <f aca="false">+LEN(M155)-LEN(SUBSTITUTE(M155,"_",""))</f>
        <v>4</v>
      </c>
      <c r="S155" s="0" t="n">
        <f aca="false">+FIND("!",T155)</f>
        <v>37</v>
      </c>
      <c r="T155" s="0" t="str">
        <f aca="false">+SUBSTITUTE(M155,"_","!",R155)</f>
        <v>FTL||Supplier_11||Plant_5||FTL_GB-GB!500</v>
      </c>
    </row>
    <row r="156" customFormat="false" ht="12.8" hidden="false" customHeight="false" outlineLevel="0" collapsed="false">
      <c r="A156" s="1" t="s">
        <v>184</v>
      </c>
      <c r="B156" s="1" t="s">
        <v>77</v>
      </c>
      <c r="C156" s="1" t="s">
        <v>186</v>
      </c>
      <c r="D156" s="1" t="n">
        <v>114000</v>
      </c>
      <c r="E156" s="2" t="str">
        <f aca="false">+LEFT(RIGHT(M156,P156-N156+1),O156-N156)</f>
        <v>GB</v>
      </c>
      <c r="F156" s="2" t="str">
        <f aca="false">+RIGHT(LEFT(M156,S156-1),S156-O156-1)</f>
        <v>GB</v>
      </c>
      <c r="G156" s="2" t="n">
        <f aca="false">+D156*VLOOKUP(C156,commodities!A:H,2,0)</f>
        <v>1151.4</v>
      </c>
      <c r="H156" s="2" t="n">
        <f aca="false">+$D156*VLOOKUP(C156,commodities!A:H,3,0)</f>
        <v>0.4567068</v>
      </c>
      <c r="I156" s="2" t="n">
        <f aca="false">+G156/K156</f>
        <v>1151.4</v>
      </c>
      <c r="J156" s="2" t="n">
        <f aca="false">+H156/K156</f>
        <v>0.4567068</v>
      </c>
      <c r="K156" s="2" t="n">
        <f aca="false">+ROUNDUP(MAX(G156/12000,H156/51,1),0)</f>
        <v>1</v>
      </c>
      <c r="L156" s="2" t="n">
        <f aca="false">+RANDBETWEEN(1,5)</f>
        <v>4</v>
      </c>
      <c r="M156" s="2" t="str">
        <f aca="false">+VLOOKUP(A156&amp;B156,country_org_des!$A155:E$1048576,5,0)</f>
        <v>FTL||Supplier_11||Plant_5||FTL_GB-GB_500</v>
      </c>
      <c r="N156" s="2" t="n">
        <f aca="false">+FIND("FTL",M156,2)+4</f>
        <v>32</v>
      </c>
      <c r="O156" s="0" t="n">
        <f aca="false">+FIND("-",M156)</f>
        <v>34</v>
      </c>
      <c r="P156" s="0" t="n">
        <f aca="false">+LEN(M156)</f>
        <v>40</v>
      </c>
      <c r="Q156" s="0" t="str">
        <f aca="false">+RIGHT(M156,P156-O156)</f>
        <v>GB_500</v>
      </c>
      <c r="R156" s="0" t="n">
        <f aca="false">+LEN(M156)-LEN(SUBSTITUTE(M156,"_",""))</f>
        <v>4</v>
      </c>
      <c r="S156" s="0" t="n">
        <f aca="false">+FIND("!",T156)</f>
        <v>37</v>
      </c>
      <c r="T156" s="0" t="str">
        <f aca="false">+SUBSTITUTE(M156,"_","!",R156)</f>
        <v>FTL||Supplier_11||Plant_5||FTL_GB-GB!500</v>
      </c>
    </row>
    <row r="157" customFormat="false" ht="12.8" hidden="true" customHeight="false" outlineLevel="0" collapsed="false">
      <c r="A157" s="1" t="s">
        <v>187</v>
      </c>
      <c r="B157" s="1" t="s">
        <v>77</v>
      </c>
      <c r="C157" s="1" t="s">
        <v>188</v>
      </c>
      <c r="D157" s="1" t="n">
        <v>1152</v>
      </c>
      <c r="E157" s="2" t="str">
        <f aca="false">+LEFT(RIGHT(M157,P157-N157+1),O157-N157)</f>
        <v>DE_W</v>
      </c>
      <c r="F157" s="2" t="str">
        <f aca="false">+RIGHT(LEFT(M157,S157-1),S157-O157-1)</f>
        <v>GB</v>
      </c>
      <c r="G157" s="2" t="n">
        <f aca="false">+D157*VLOOKUP(C157,commodities!A:H,2,0)</f>
        <v>357.7600000512</v>
      </c>
      <c r="H157" s="2" t="n">
        <f aca="false">+$D157*VLOOKUP(C157,commodities!A:H,3,0)</f>
        <v>0.9984000384</v>
      </c>
      <c r="I157" s="2" t="n">
        <f aca="false">+G157/K157</f>
        <v>357.7600000512</v>
      </c>
      <c r="J157" s="2" t="n">
        <f aca="false">+H157/K157</f>
        <v>0.9984000384</v>
      </c>
      <c r="K157" s="2" t="n">
        <f aca="false">+ROUNDUP(MAX(G157/12000,H157/51,1),0)</f>
        <v>1</v>
      </c>
      <c r="L157" s="2" t="n">
        <f aca="false">+RANDBETWEEN(1,5)</f>
        <v>2</v>
      </c>
      <c r="M157" s="2" t="str">
        <f aca="false">+VLOOKUP(A157&amp;B157,country_org_des!$A156:E$1048576,5,0)</f>
        <v>FTL||Supplier_102||Plant_5||FTL_DE_W-GB_1500</v>
      </c>
      <c r="N157" s="2" t="n">
        <f aca="false">+FIND("FTL",M157,2)+4</f>
        <v>33</v>
      </c>
      <c r="O157" s="0" t="n">
        <f aca="false">+FIND("-",M157)</f>
        <v>37</v>
      </c>
      <c r="P157" s="0" t="n">
        <f aca="false">+LEN(M157)</f>
        <v>44</v>
      </c>
      <c r="Q157" s="0" t="str">
        <f aca="false">+RIGHT(M157,P157-O157)</f>
        <v>GB_1500</v>
      </c>
      <c r="R157" s="0" t="n">
        <f aca="false">+LEN(M157)-LEN(SUBSTITUTE(M157,"_",""))</f>
        <v>5</v>
      </c>
      <c r="S157" s="0" t="n">
        <f aca="false">+FIND("!",T157)</f>
        <v>40</v>
      </c>
      <c r="T157" s="0" t="str">
        <f aca="false">+SUBSTITUTE(M157,"_","!",R157)</f>
        <v>FTL||Supplier_102||Plant_5||FTL_DE_W-GB!1500</v>
      </c>
    </row>
    <row r="158" customFormat="false" ht="12.8" hidden="true" customHeight="false" outlineLevel="0" collapsed="false">
      <c r="A158" s="1" t="s">
        <v>187</v>
      </c>
      <c r="B158" s="1" t="s">
        <v>77</v>
      </c>
      <c r="C158" s="1" t="s">
        <v>189</v>
      </c>
      <c r="D158" s="1" t="n">
        <v>1152</v>
      </c>
      <c r="E158" s="2" t="str">
        <f aca="false">+LEFT(RIGHT(M158,P158-N158+1),O158-N158)</f>
        <v>DE_W</v>
      </c>
      <c r="F158" s="2" t="str">
        <f aca="false">+RIGHT(LEFT(M158,S158-1),S158-O158-1)</f>
        <v>GB</v>
      </c>
      <c r="G158" s="2" t="n">
        <f aca="false">+D158*VLOOKUP(C158,commodities!A:H,2,0)</f>
        <v>357.7600000512</v>
      </c>
      <c r="H158" s="2" t="n">
        <f aca="false">+$D158*VLOOKUP(C158,commodities!A:H,3,0)</f>
        <v>0.9984000384</v>
      </c>
      <c r="I158" s="2" t="n">
        <f aca="false">+G158/K158</f>
        <v>357.7600000512</v>
      </c>
      <c r="J158" s="2" t="n">
        <f aca="false">+H158/K158</f>
        <v>0.9984000384</v>
      </c>
      <c r="K158" s="2" t="n">
        <f aca="false">+ROUNDUP(MAX(G158/12000,H158/51,1),0)</f>
        <v>1</v>
      </c>
      <c r="L158" s="2" t="n">
        <f aca="false">+RANDBETWEEN(1,5)</f>
        <v>1</v>
      </c>
      <c r="M158" s="2" t="str">
        <f aca="false">+VLOOKUP(A158&amp;B158,country_org_des!$A157:E$1048576,5,0)</f>
        <v>FTL||Supplier_102||Plant_5||FTL_DE_W-GB_1500</v>
      </c>
      <c r="N158" s="2" t="n">
        <f aca="false">+FIND("FTL",M158,2)+4</f>
        <v>33</v>
      </c>
      <c r="O158" s="0" t="n">
        <f aca="false">+FIND("-",M158)</f>
        <v>37</v>
      </c>
      <c r="P158" s="0" t="n">
        <f aca="false">+LEN(M158)</f>
        <v>44</v>
      </c>
      <c r="Q158" s="0" t="str">
        <f aca="false">+RIGHT(M158,P158-O158)</f>
        <v>GB_1500</v>
      </c>
      <c r="R158" s="0" t="n">
        <f aca="false">+LEN(M158)-LEN(SUBSTITUTE(M158,"_",""))</f>
        <v>5</v>
      </c>
      <c r="S158" s="0" t="n">
        <f aca="false">+FIND("!",T158)</f>
        <v>40</v>
      </c>
      <c r="T158" s="0" t="str">
        <f aca="false">+SUBSTITUTE(M158,"_","!",R158)</f>
        <v>FTL||Supplier_102||Plant_5||FTL_DE_W-GB!1500</v>
      </c>
    </row>
    <row r="159" customFormat="false" ht="12.8" hidden="false" customHeight="false" outlineLevel="0" collapsed="false">
      <c r="A159" s="1" t="s">
        <v>190</v>
      </c>
      <c r="B159" s="1" t="s">
        <v>77</v>
      </c>
      <c r="C159" s="1" t="s">
        <v>191</v>
      </c>
      <c r="D159" s="1" t="n">
        <v>3744</v>
      </c>
      <c r="E159" s="2" t="str">
        <f aca="false">+LEFT(RIGHT(M159,P159-N159+1),O159-N159)</f>
        <v>GB</v>
      </c>
      <c r="F159" s="2" t="str">
        <f aca="false">+RIGHT(LEFT(M159,S159-1),S159-O159-1)</f>
        <v>GB</v>
      </c>
      <c r="G159" s="2" t="n">
        <f aca="false">+D159*VLOOKUP(C159,commodities!A:H,2,0)</f>
        <v>28710.2399998752</v>
      </c>
      <c r="H159" s="2" t="n">
        <f aca="false">+$D159*VLOOKUP(C159,commodities!A:H,3,0)</f>
        <v>229.554</v>
      </c>
      <c r="I159" s="2" t="n">
        <f aca="false">+G159/K159</f>
        <v>5742.04799997504</v>
      </c>
      <c r="J159" s="2" t="n">
        <f aca="false">+H159/K159</f>
        <v>45.9108</v>
      </c>
      <c r="K159" s="2" t="n">
        <f aca="false">+ROUNDUP(MAX(G159/12000,H159/51,1),0)</f>
        <v>5</v>
      </c>
      <c r="L159" s="2" t="n">
        <f aca="false">+RANDBETWEEN(1,5)</f>
        <v>4</v>
      </c>
      <c r="M159" s="2" t="str">
        <f aca="false">+VLOOKUP(A159&amp;B159,country_org_des!$A158:E$1048576,5,0)</f>
        <v>FTL||Supplier_13||Plant_5||FTL_GB-GB_500</v>
      </c>
      <c r="N159" s="2" t="n">
        <f aca="false">+FIND("FTL",M159,2)+4</f>
        <v>32</v>
      </c>
      <c r="O159" s="0" t="n">
        <f aca="false">+FIND("-",M159)</f>
        <v>34</v>
      </c>
      <c r="P159" s="0" t="n">
        <f aca="false">+LEN(M159)</f>
        <v>40</v>
      </c>
      <c r="Q159" s="0" t="str">
        <f aca="false">+RIGHT(M159,P159-O159)</f>
        <v>GB_500</v>
      </c>
      <c r="R159" s="0" t="n">
        <f aca="false">+LEN(M159)-LEN(SUBSTITUTE(M159,"_",""))</f>
        <v>4</v>
      </c>
      <c r="S159" s="0" t="n">
        <f aca="false">+FIND("!",T159)</f>
        <v>37</v>
      </c>
      <c r="T159" s="0" t="str">
        <f aca="false">+SUBSTITUTE(M159,"_","!",R159)</f>
        <v>FTL||Supplier_13||Plant_5||FTL_GB-GB!500</v>
      </c>
    </row>
    <row r="160" customFormat="false" ht="12.8" hidden="false" customHeight="false" outlineLevel="0" collapsed="false">
      <c r="A160" s="1" t="s">
        <v>190</v>
      </c>
      <c r="B160" s="1" t="s">
        <v>77</v>
      </c>
      <c r="C160" s="1" t="s">
        <v>192</v>
      </c>
      <c r="D160" s="1" t="n">
        <v>4680</v>
      </c>
      <c r="E160" s="2" t="str">
        <f aca="false">+LEFT(RIGHT(M160,P160-N160+1),O160-N160)</f>
        <v>GB</v>
      </c>
      <c r="F160" s="2" t="str">
        <f aca="false">+RIGHT(LEFT(M160,S160-1),S160-O160-1)</f>
        <v>GB</v>
      </c>
      <c r="G160" s="2" t="n">
        <f aca="false">+D160*VLOOKUP(C160,commodities!A:H,2,0)</f>
        <v>35606.999999844</v>
      </c>
      <c r="H160" s="2" t="n">
        <f aca="false">+$D160*VLOOKUP(C160,commodities!A:H,3,0)</f>
        <v>286.9425</v>
      </c>
      <c r="I160" s="2" t="n">
        <f aca="false">+G160/K160</f>
        <v>5934.499999974</v>
      </c>
      <c r="J160" s="2" t="n">
        <f aca="false">+H160/K160</f>
        <v>47.82375</v>
      </c>
      <c r="K160" s="2" t="n">
        <f aca="false">+ROUNDUP(MAX(G160/12000,H160/51,1),0)</f>
        <v>6</v>
      </c>
      <c r="L160" s="2" t="n">
        <f aca="false">+RANDBETWEEN(1,5)</f>
        <v>3</v>
      </c>
      <c r="M160" s="2" t="str">
        <f aca="false">+VLOOKUP(A160&amp;B160,country_org_des!$A159:E$1048576,5,0)</f>
        <v>FTL||Supplier_13||Plant_5||FTL_GB-GB_500</v>
      </c>
      <c r="N160" s="2" t="n">
        <f aca="false">+FIND("FTL",M160,2)+4</f>
        <v>32</v>
      </c>
      <c r="O160" s="0" t="n">
        <f aca="false">+FIND("-",M160)</f>
        <v>34</v>
      </c>
      <c r="P160" s="0" t="n">
        <f aca="false">+LEN(M160)</f>
        <v>40</v>
      </c>
      <c r="Q160" s="0" t="str">
        <f aca="false">+RIGHT(M160,P160-O160)</f>
        <v>GB_500</v>
      </c>
      <c r="R160" s="0" t="n">
        <f aca="false">+LEN(M160)-LEN(SUBSTITUTE(M160,"_",""))</f>
        <v>4</v>
      </c>
      <c r="S160" s="0" t="n">
        <f aca="false">+FIND("!",T160)</f>
        <v>37</v>
      </c>
      <c r="T160" s="0" t="str">
        <f aca="false">+SUBSTITUTE(M160,"_","!",R160)</f>
        <v>FTL||Supplier_13||Plant_5||FTL_GB-GB!500</v>
      </c>
    </row>
    <row r="161" customFormat="false" ht="12.8" hidden="false" customHeight="false" outlineLevel="0" collapsed="false">
      <c r="A161" s="1" t="s">
        <v>190</v>
      </c>
      <c r="B161" s="1" t="s">
        <v>77</v>
      </c>
      <c r="C161" s="1" t="s">
        <v>193</v>
      </c>
      <c r="D161" s="1" t="n">
        <v>2232</v>
      </c>
      <c r="E161" s="2" t="str">
        <f aca="false">+LEFT(RIGHT(M161,P161-N161+1),O161-N161)</f>
        <v>GB</v>
      </c>
      <c r="F161" s="2" t="str">
        <f aca="false">+RIGHT(LEFT(M161,S161-1),S161-O161-1)</f>
        <v>GB</v>
      </c>
      <c r="G161" s="2" t="n">
        <f aca="false">+D161*VLOOKUP(C161,commodities!A:H,2,0)</f>
        <v>17115.7199999256</v>
      </c>
      <c r="H161" s="2" t="n">
        <f aca="false">+$D161*VLOOKUP(C161,commodities!A:H,3,0)</f>
        <v>136.8495</v>
      </c>
      <c r="I161" s="2" t="n">
        <f aca="false">+G161/K161</f>
        <v>5705.2399999752</v>
      </c>
      <c r="J161" s="2" t="n">
        <f aca="false">+H161/K161</f>
        <v>45.6165</v>
      </c>
      <c r="K161" s="2" t="n">
        <f aca="false">+ROUNDUP(MAX(G161/12000,H161/51,1),0)</f>
        <v>3</v>
      </c>
      <c r="L161" s="2" t="n">
        <f aca="false">+RANDBETWEEN(1,5)</f>
        <v>1</v>
      </c>
      <c r="M161" s="2" t="str">
        <f aca="false">+VLOOKUP(A161&amp;B161,country_org_des!$A160:E$1048576,5,0)</f>
        <v>FTL||Supplier_13||Plant_5||FTL_GB-GB_500</v>
      </c>
      <c r="N161" s="2" t="n">
        <f aca="false">+FIND("FTL",M161,2)+4</f>
        <v>32</v>
      </c>
      <c r="O161" s="0" t="n">
        <f aca="false">+FIND("-",M161)</f>
        <v>34</v>
      </c>
      <c r="P161" s="0" t="n">
        <f aca="false">+LEN(M161)</f>
        <v>40</v>
      </c>
      <c r="Q161" s="0" t="str">
        <f aca="false">+RIGHT(M161,P161-O161)</f>
        <v>GB_500</v>
      </c>
      <c r="R161" s="0" t="n">
        <f aca="false">+LEN(M161)-LEN(SUBSTITUTE(M161,"_",""))</f>
        <v>4</v>
      </c>
      <c r="S161" s="0" t="n">
        <f aca="false">+FIND("!",T161)</f>
        <v>37</v>
      </c>
      <c r="T161" s="0" t="str">
        <f aca="false">+SUBSTITUTE(M161,"_","!",R161)</f>
        <v>FTL||Supplier_13||Plant_5||FTL_GB-GB!500</v>
      </c>
    </row>
    <row r="162" customFormat="false" ht="12.8" hidden="false" customHeight="false" outlineLevel="0" collapsed="false">
      <c r="A162" s="1" t="s">
        <v>190</v>
      </c>
      <c r="B162" s="1" t="s">
        <v>77</v>
      </c>
      <c r="C162" s="1" t="s">
        <v>194</v>
      </c>
      <c r="D162" s="1" t="n">
        <v>1272</v>
      </c>
      <c r="E162" s="2" t="str">
        <f aca="false">+LEFT(RIGHT(M162,P162-N162+1),O162-N162)</f>
        <v>GB</v>
      </c>
      <c r="F162" s="2" t="str">
        <f aca="false">+RIGHT(LEFT(M162,S162-1),S162-O162-1)</f>
        <v>GB</v>
      </c>
      <c r="G162" s="2" t="n">
        <f aca="false">+D162*VLOOKUP(C162,commodities!A:H,2,0)</f>
        <v>9639.6399999576</v>
      </c>
      <c r="H162" s="2" t="n">
        <f aca="false">+$D162*VLOOKUP(C162,commodities!A:H,3,0)</f>
        <v>77.9895</v>
      </c>
      <c r="I162" s="2" t="n">
        <f aca="false">+G162/K162</f>
        <v>4819.8199999788</v>
      </c>
      <c r="J162" s="2" t="n">
        <f aca="false">+H162/K162</f>
        <v>38.99475</v>
      </c>
      <c r="K162" s="2" t="n">
        <f aca="false">+ROUNDUP(MAX(G162/12000,H162/51,1),0)</f>
        <v>2</v>
      </c>
      <c r="L162" s="2" t="n">
        <f aca="false">+RANDBETWEEN(1,5)</f>
        <v>2</v>
      </c>
      <c r="M162" s="2" t="str">
        <f aca="false">+VLOOKUP(A162&amp;B162,country_org_des!$A161:E$1048576,5,0)</f>
        <v>FTL||Supplier_13||Plant_5||FTL_GB-GB_500</v>
      </c>
      <c r="N162" s="2" t="n">
        <f aca="false">+FIND("FTL",M162,2)+4</f>
        <v>32</v>
      </c>
      <c r="O162" s="0" t="n">
        <f aca="false">+FIND("-",M162)</f>
        <v>34</v>
      </c>
      <c r="P162" s="0" t="n">
        <f aca="false">+LEN(M162)</f>
        <v>40</v>
      </c>
      <c r="Q162" s="0" t="str">
        <f aca="false">+RIGHT(M162,P162-O162)</f>
        <v>GB_500</v>
      </c>
      <c r="R162" s="0" t="n">
        <f aca="false">+LEN(M162)-LEN(SUBSTITUTE(M162,"_",""))</f>
        <v>4</v>
      </c>
      <c r="S162" s="0" t="n">
        <f aca="false">+FIND("!",T162)</f>
        <v>37</v>
      </c>
      <c r="T162" s="0" t="str">
        <f aca="false">+SUBSTITUTE(M162,"_","!",R162)</f>
        <v>FTL||Supplier_13||Plant_5||FTL_GB-GB!500</v>
      </c>
    </row>
    <row r="163" customFormat="false" ht="12.8" hidden="false" customHeight="false" outlineLevel="0" collapsed="false">
      <c r="A163" s="1" t="s">
        <v>190</v>
      </c>
      <c r="B163" s="1" t="s">
        <v>77</v>
      </c>
      <c r="C163" s="1" t="s">
        <v>195</v>
      </c>
      <c r="D163" s="1" t="n">
        <v>720</v>
      </c>
      <c r="E163" s="2" t="str">
        <f aca="false">+LEFT(RIGHT(M163,P163-N163+1),O163-N163)</f>
        <v>GB</v>
      </c>
      <c r="F163" s="2" t="str">
        <f aca="false">+RIGHT(LEFT(M163,S163-1),S163-O163-1)</f>
        <v>GB</v>
      </c>
      <c r="G163" s="2" t="n">
        <f aca="false">+D163*VLOOKUP(C163,commodities!A:H,2,0)</f>
        <v>5449.199999976</v>
      </c>
      <c r="H163" s="2" t="n">
        <f aca="false">+$D163*VLOOKUP(C163,commodities!A:H,3,0)</f>
        <v>44.145</v>
      </c>
      <c r="I163" s="2" t="n">
        <f aca="false">+G163/K163</f>
        <v>5449.199999976</v>
      </c>
      <c r="J163" s="2" t="n">
        <f aca="false">+H163/K163</f>
        <v>44.145</v>
      </c>
      <c r="K163" s="2" t="n">
        <f aca="false">+ROUNDUP(MAX(G163/12000,H163/51,1),0)</f>
        <v>1</v>
      </c>
      <c r="L163" s="2" t="n">
        <f aca="false">+RANDBETWEEN(1,5)</f>
        <v>2</v>
      </c>
      <c r="M163" s="2" t="str">
        <f aca="false">+VLOOKUP(A163&amp;B163,country_org_des!$A162:E$1048576,5,0)</f>
        <v>FTL||Supplier_13||Plant_5||FTL_GB-GB_500</v>
      </c>
      <c r="N163" s="2" t="n">
        <f aca="false">+FIND("FTL",M163,2)+4</f>
        <v>32</v>
      </c>
      <c r="O163" s="0" t="n">
        <f aca="false">+FIND("-",M163)</f>
        <v>34</v>
      </c>
      <c r="P163" s="0" t="n">
        <f aca="false">+LEN(M163)</f>
        <v>40</v>
      </c>
      <c r="Q163" s="0" t="str">
        <f aca="false">+RIGHT(M163,P163-O163)</f>
        <v>GB_500</v>
      </c>
      <c r="R163" s="0" t="n">
        <f aca="false">+LEN(M163)-LEN(SUBSTITUTE(M163,"_",""))</f>
        <v>4</v>
      </c>
      <c r="S163" s="0" t="n">
        <f aca="false">+FIND("!",T163)</f>
        <v>37</v>
      </c>
      <c r="T163" s="0" t="str">
        <f aca="false">+SUBSTITUTE(M163,"_","!",R163)</f>
        <v>FTL||Supplier_13||Plant_5||FTL_GB-GB!500</v>
      </c>
    </row>
    <row r="164" customFormat="false" ht="12.8" hidden="false" customHeight="false" outlineLevel="0" collapsed="false">
      <c r="A164" s="1" t="s">
        <v>190</v>
      </c>
      <c r="B164" s="1" t="s">
        <v>77</v>
      </c>
      <c r="C164" s="1" t="s">
        <v>196</v>
      </c>
      <c r="D164" s="1" t="n">
        <v>72</v>
      </c>
      <c r="E164" s="2" t="str">
        <f aca="false">+LEFT(RIGHT(M164,P164-N164+1),O164-N164)</f>
        <v>GB</v>
      </c>
      <c r="F164" s="2" t="str">
        <f aca="false">+RIGHT(LEFT(M164,S164-1),S164-O164-1)</f>
        <v>GB</v>
      </c>
      <c r="G164" s="2" t="n">
        <f aca="false">+D164*VLOOKUP(C164,commodities!A:H,2,0)</f>
        <v>533.3999999976</v>
      </c>
      <c r="H164" s="2" t="n">
        <f aca="false">+$D164*VLOOKUP(C164,commodities!A:H,3,0)</f>
        <v>4.4145</v>
      </c>
      <c r="I164" s="2" t="n">
        <f aca="false">+G164/K164</f>
        <v>533.3999999976</v>
      </c>
      <c r="J164" s="2" t="n">
        <f aca="false">+H164/K164</f>
        <v>4.4145</v>
      </c>
      <c r="K164" s="2" t="n">
        <f aca="false">+ROUNDUP(MAX(G164/12000,H164/51,1),0)</f>
        <v>1</v>
      </c>
      <c r="L164" s="2" t="n">
        <f aca="false">+RANDBETWEEN(1,5)</f>
        <v>3</v>
      </c>
      <c r="M164" s="2" t="str">
        <f aca="false">+VLOOKUP(A164&amp;B164,country_org_des!$A163:E$1048576,5,0)</f>
        <v>FTL||Supplier_13||Plant_5||FTL_GB-GB_500</v>
      </c>
      <c r="N164" s="2" t="n">
        <f aca="false">+FIND("FTL",M164,2)+4</f>
        <v>32</v>
      </c>
      <c r="O164" s="0" t="n">
        <f aca="false">+FIND("-",M164)</f>
        <v>34</v>
      </c>
      <c r="P164" s="0" t="n">
        <f aca="false">+LEN(M164)</f>
        <v>40</v>
      </c>
      <c r="Q164" s="0" t="str">
        <f aca="false">+RIGHT(M164,P164-O164)</f>
        <v>GB_500</v>
      </c>
      <c r="R164" s="0" t="n">
        <f aca="false">+LEN(M164)-LEN(SUBSTITUTE(M164,"_",""))</f>
        <v>4</v>
      </c>
      <c r="S164" s="0" t="n">
        <f aca="false">+FIND("!",T164)</f>
        <v>37</v>
      </c>
      <c r="T164" s="0" t="str">
        <f aca="false">+SUBSTITUTE(M164,"_","!",R164)</f>
        <v>FTL||Supplier_13||Plant_5||FTL_GB-GB!500</v>
      </c>
    </row>
    <row r="165" customFormat="false" ht="12.8" hidden="false" customHeight="false" outlineLevel="0" collapsed="false">
      <c r="A165" s="1" t="s">
        <v>190</v>
      </c>
      <c r="B165" s="1" t="s">
        <v>77</v>
      </c>
      <c r="C165" s="1" t="s">
        <v>197</v>
      </c>
      <c r="D165" s="1" t="n">
        <v>624</v>
      </c>
      <c r="E165" s="2" t="str">
        <f aca="false">+LEFT(RIGHT(M165,P165-N165+1),O165-N165)</f>
        <v>GB</v>
      </c>
      <c r="F165" s="2" t="str">
        <f aca="false">+RIGHT(LEFT(M165,S165-1),S165-O165-1)</f>
        <v>GB</v>
      </c>
      <c r="G165" s="2" t="n">
        <f aca="false">+D165*VLOOKUP(C165,commodities!A:H,2,0)</f>
        <v>4691.4399999792</v>
      </c>
      <c r="H165" s="2" t="n">
        <f aca="false">+$D165*VLOOKUP(C165,commodities!A:H,3,0)</f>
        <v>38.259</v>
      </c>
      <c r="I165" s="2" t="n">
        <f aca="false">+G165/K165</f>
        <v>4691.4399999792</v>
      </c>
      <c r="J165" s="2" t="n">
        <f aca="false">+H165/K165</f>
        <v>38.259</v>
      </c>
      <c r="K165" s="2" t="n">
        <f aca="false">+ROUNDUP(MAX(G165/12000,H165/51,1),0)</f>
        <v>1</v>
      </c>
      <c r="L165" s="2" t="n">
        <f aca="false">+RANDBETWEEN(1,5)</f>
        <v>4</v>
      </c>
      <c r="M165" s="2" t="str">
        <f aca="false">+VLOOKUP(A165&amp;B165,country_org_des!$A164:E$1048576,5,0)</f>
        <v>FTL||Supplier_13||Plant_5||FTL_GB-GB_500</v>
      </c>
      <c r="N165" s="2" t="n">
        <f aca="false">+FIND("FTL",M165,2)+4</f>
        <v>32</v>
      </c>
      <c r="O165" s="0" t="n">
        <f aca="false">+FIND("-",M165)</f>
        <v>34</v>
      </c>
      <c r="P165" s="0" t="n">
        <f aca="false">+LEN(M165)</f>
        <v>40</v>
      </c>
      <c r="Q165" s="0" t="str">
        <f aca="false">+RIGHT(M165,P165-O165)</f>
        <v>GB_500</v>
      </c>
      <c r="R165" s="0" t="n">
        <f aca="false">+LEN(M165)-LEN(SUBSTITUTE(M165,"_",""))</f>
        <v>4</v>
      </c>
      <c r="S165" s="0" t="n">
        <f aca="false">+FIND("!",T165)</f>
        <v>37</v>
      </c>
      <c r="T165" s="0" t="str">
        <f aca="false">+SUBSTITUTE(M165,"_","!",R165)</f>
        <v>FTL||Supplier_13||Plant_5||FTL_GB-GB!500</v>
      </c>
    </row>
    <row r="166" customFormat="false" ht="12.8" hidden="true" customHeight="false" outlineLevel="0" collapsed="false">
      <c r="A166" s="1" t="s">
        <v>198</v>
      </c>
      <c r="B166" s="1" t="s">
        <v>77</v>
      </c>
      <c r="C166" s="1" t="s">
        <v>199</v>
      </c>
      <c r="D166" s="1" t="n">
        <v>2500</v>
      </c>
      <c r="E166" s="2" t="str">
        <f aca="false">+LEFT(RIGHT(M166,P166-N166+1),O166-N166)</f>
        <v>DE_W</v>
      </c>
      <c r="F166" s="2" t="str">
        <f aca="false">+RIGHT(LEFT(M166,S166-1),S166-O166-1)</f>
        <v>GB</v>
      </c>
      <c r="G166" s="2" t="n">
        <f aca="false">+D166*VLOOKUP(C166,commodities!A:H,2,0)</f>
        <v>370</v>
      </c>
      <c r="H166" s="2" t="n">
        <f aca="false">+$D166*VLOOKUP(C166,commodities!A:H,3,0)</f>
        <v>1.73826</v>
      </c>
      <c r="I166" s="2" t="n">
        <f aca="false">+G166/K166</f>
        <v>370</v>
      </c>
      <c r="J166" s="2" t="n">
        <f aca="false">+H166/K166</f>
        <v>1.73826</v>
      </c>
      <c r="K166" s="2" t="n">
        <f aca="false">+ROUNDUP(MAX(G166/12000,H166/51,1),0)</f>
        <v>1</v>
      </c>
      <c r="L166" s="2" t="n">
        <f aca="false">+RANDBETWEEN(1,5)</f>
        <v>1</v>
      </c>
      <c r="M166" s="2" t="str">
        <f aca="false">+VLOOKUP(A166&amp;B166,country_org_des!$A165:E$1048576,5,0)</f>
        <v>FTL||Supplier_82||Plant_5||FTL_DE_W-GB_1000</v>
      </c>
      <c r="N166" s="2" t="n">
        <f aca="false">+FIND("FTL",M166,2)+4</f>
        <v>32</v>
      </c>
      <c r="O166" s="0" t="n">
        <f aca="false">+FIND("-",M166)</f>
        <v>36</v>
      </c>
      <c r="P166" s="0" t="n">
        <f aca="false">+LEN(M166)</f>
        <v>43</v>
      </c>
      <c r="Q166" s="0" t="str">
        <f aca="false">+RIGHT(M166,P166-O166)</f>
        <v>GB_1000</v>
      </c>
      <c r="R166" s="0" t="n">
        <f aca="false">+LEN(M166)-LEN(SUBSTITUTE(M166,"_",""))</f>
        <v>5</v>
      </c>
      <c r="S166" s="0" t="n">
        <f aca="false">+FIND("!",T166)</f>
        <v>39</v>
      </c>
      <c r="T166" s="0" t="str">
        <f aca="false">+SUBSTITUTE(M166,"_","!",R166)</f>
        <v>FTL||Supplier_82||Plant_5||FTL_DE_W-GB!1000</v>
      </c>
    </row>
    <row r="167" customFormat="false" ht="12.8" hidden="true" customHeight="false" outlineLevel="0" collapsed="false">
      <c r="A167" s="1" t="s">
        <v>200</v>
      </c>
      <c r="B167" s="1" t="s">
        <v>77</v>
      </c>
      <c r="C167" s="1" t="s">
        <v>201</v>
      </c>
      <c r="D167" s="1" t="n">
        <v>21000</v>
      </c>
      <c r="E167" s="2" t="str">
        <f aca="false">+LEFT(RIGHT(M167,P167-N167+1),O167-N167)</f>
        <v>SK</v>
      </c>
      <c r="F167" s="2" t="str">
        <f aca="false">+RIGHT(LEFT(M167,S167-1),S167-O167-1)</f>
        <v>GB</v>
      </c>
      <c r="G167" s="2" t="n">
        <f aca="false">+D167*VLOOKUP(C167,commodities!A:H,2,0)</f>
        <v>2126.25</v>
      </c>
      <c r="H167" s="2" t="n">
        <f aca="false">+$D167*VLOOKUP(C167,commodities!A:H,3,0)</f>
        <v>2.44902</v>
      </c>
      <c r="I167" s="2" t="n">
        <f aca="false">+G167/K167</f>
        <v>2126.25</v>
      </c>
      <c r="J167" s="2" t="n">
        <f aca="false">+H167/K167</f>
        <v>2.44902</v>
      </c>
      <c r="K167" s="2" t="n">
        <f aca="false">+ROUNDUP(MAX(G167/12000,H167/51,1),0)</f>
        <v>1</v>
      </c>
      <c r="L167" s="2" t="n">
        <f aca="false">+RANDBETWEEN(1,5)</f>
        <v>4</v>
      </c>
      <c r="M167" s="2" t="str">
        <f aca="false">+VLOOKUP(A167&amp;B167,country_org_des!$A166:E$1048576,5,0)</f>
        <v>FTL||Supplier_327||Plant_5||FTL_SK-GB_2000</v>
      </c>
      <c r="N167" s="2" t="n">
        <f aca="false">+FIND("FTL",M167,2)+4</f>
        <v>33</v>
      </c>
      <c r="O167" s="0" t="n">
        <f aca="false">+FIND("-",M167)</f>
        <v>35</v>
      </c>
      <c r="P167" s="0" t="n">
        <f aca="false">+LEN(M167)</f>
        <v>42</v>
      </c>
      <c r="Q167" s="0" t="str">
        <f aca="false">+RIGHT(M167,P167-O167)</f>
        <v>GB_2000</v>
      </c>
      <c r="R167" s="0" t="n">
        <f aca="false">+LEN(M167)-LEN(SUBSTITUTE(M167,"_",""))</f>
        <v>4</v>
      </c>
      <c r="S167" s="0" t="n">
        <f aca="false">+FIND("!",T167)</f>
        <v>38</v>
      </c>
      <c r="T167" s="0" t="str">
        <f aca="false">+SUBSTITUTE(M167,"_","!",R167)</f>
        <v>FTL||Supplier_327||Plant_5||FTL_SK-GB!2000</v>
      </c>
    </row>
    <row r="168" customFormat="false" ht="12.8" hidden="true" customHeight="false" outlineLevel="0" collapsed="false">
      <c r="A168" s="1" t="s">
        <v>202</v>
      </c>
      <c r="B168" s="1" t="s">
        <v>203</v>
      </c>
      <c r="C168" s="1" t="s">
        <v>204</v>
      </c>
      <c r="D168" s="1" t="n">
        <v>657.1428571429</v>
      </c>
      <c r="E168" s="2" t="str">
        <f aca="false">+LEFT(RIGHT(M168,P168-N168+1),O168-N168)</f>
        <v>FR_N</v>
      </c>
      <c r="F168" s="2" t="str">
        <f aca="false">+RIGHT(LEFT(M168,S168-1),S168-O168-1)</f>
        <v>ES</v>
      </c>
      <c r="G168" s="2" t="n">
        <f aca="false">+D168*VLOOKUP(C168,commodities!A:H,2,0)</f>
        <v>13.6357142857152</v>
      </c>
      <c r="H168" s="2" t="n">
        <f aca="false">+$D168*VLOOKUP(C168,commodities!A:H,3,0)</f>
        <v>0.039428571428574</v>
      </c>
      <c r="I168" s="2" t="n">
        <f aca="false">+G168/K168</f>
        <v>13.6357142857152</v>
      </c>
      <c r="J168" s="2" t="n">
        <f aca="false">+H168/K168</f>
        <v>0.039428571428574</v>
      </c>
      <c r="K168" s="2" t="n">
        <f aca="false">+ROUNDUP(MAX(G168/12000,H168/51,1),0)</f>
        <v>1</v>
      </c>
      <c r="L168" s="2" t="n">
        <f aca="false">+RANDBETWEEN(1,5)</f>
        <v>2</v>
      </c>
      <c r="M168" s="2" t="str">
        <f aca="false">+VLOOKUP(A168&amp;B168,country_org_des!$A167:E$1048576,5,0)</f>
        <v>FTL||Supplier_58||Plant_12||FTL_FR_N-ES_1500</v>
      </c>
      <c r="N168" s="2" t="n">
        <f aca="false">+FIND("FTL",M168,2)+4</f>
        <v>33</v>
      </c>
      <c r="O168" s="0" t="n">
        <f aca="false">+FIND("-",M168)</f>
        <v>37</v>
      </c>
      <c r="P168" s="0" t="n">
        <f aca="false">+LEN(M168)</f>
        <v>44</v>
      </c>
      <c r="Q168" s="0" t="str">
        <f aca="false">+RIGHT(M168,P168-O168)</f>
        <v>ES_1500</v>
      </c>
      <c r="R168" s="0" t="n">
        <f aca="false">+LEN(M168)-LEN(SUBSTITUTE(M168,"_",""))</f>
        <v>5</v>
      </c>
      <c r="S168" s="0" t="n">
        <f aca="false">+FIND("!",T168)</f>
        <v>40</v>
      </c>
      <c r="T168" s="0" t="str">
        <f aca="false">+SUBSTITUTE(M168,"_","!",R168)</f>
        <v>FTL||Supplier_58||Plant_12||FTL_FR_N-ES!1500</v>
      </c>
    </row>
    <row r="169" customFormat="false" ht="12.8" hidden="true" customHeight="false" outlineLevel="0" collapsed="false">
      <c r="A169" s="1" t="s">
        <v>205</v>
      </c>
      <c r="B169" s="1" t="s">
        <v>203</v>
      </c>
      <c r="C169" s="1" t="s">
        <v>206</v>
      </c>
      <c r="D169" s="1" t="n">
        <v>3000</v>
      </c>
      <c r="E169" s="2" t="str">
        <f aca="false">+LEFT(RIGHT(M169,P169-N169+1),O169-N169)</f>
        <v>FR_N</v>
      </c>
      <c r="F169" s="2" t="str">
        <f aca="false">+RIGHT(LEFT(M169,S169-1),S169-O169-1)</f>
        <v>ES</v>
      </c>
      <c r="G169" s="2" t="n">
        <f aca="false">+D169*VLOOKUP(C169,commodities!A:H,2,0)</f>
        <v>20.4</v>
      </c>
      <c r="H169" s="2" t="n">
        <f aca="false">+$D169*VLOOKUP(C169,commodities!A:H,3,0)</f>
        <v>0.12</v>
      </c>
      <c r="I169" s="2" t="n">
        <f aca="false">+G169/K169</f>
        <v>20.4</v>
      </c>
      <c r="J169" s="2" t="n">
        <f aca="false">+H169/K169</f>
        <v>0.12</v>
      </c>
      <c r="K169" s="2" t="n">
        <f aca="false">+ROUNDUP(MAX(G169/12000,H169/51,1),0)</f>
        <v>1</v>
      </c>
      <c r="L169" s="2" t="n">
        <f aca="false">+RANDBETWEEN(1,5)</f>
        <v>2</v>
      </c>
      <c r="M169" s="2" t="str">
        <f aca="false">+VLOOKUP(A169&amp;B169,country_org_des!$A168:E$1048576,5,0)</f>
        <v>FTL||Supplier_32||Plant_12||FTL_FR_N-ES_1500</v>
      </c>
      <c r="N169" s="2" t="n">
        <f aca="false">+FIND("FTL",M169,2)+4</f>
        <v>33</v>
      </c>
      <c r="O169" s="0" t="n">
        <f aca="false">+FIND("-",M169)</f>
        <v>37</v>
      </c>
      <c r="P169" s="0" t="n">
        <f aca="false">+LEN(M169)</f>
        <v>44</v>
      </c>
      <c r="Q169" s="0" t="str">
        <f aca="false">+RIGHT(M169,P169-O169)</f>
        <v>ES_1500</v>
      </c>
      <c r="R169" s="0" t="n">
        <f aca="false">+LEN(M169)-LEN(SUBSTITUTE(M169,"_",""))</f>
        <v>5</v>
      </c>
      <c r="S169" s="0" t="n">
        <f aca="false">+FIND("!",T169)</f>
        <v>40</v>
      </c>
      <c r="T169" s="0" t="str">
        <f aca="false">+SUBSTITUTE(M169,"_","!",R169)</f>
        <v>FTL||Supplier_32||Plant_12||FTL_FR_N-ES!1500</v>
      </c>
    </row>
    <row r="170" customFormat="false" ht="12.8" hidden="true" customHeight="false" outlineLevel="0" collapsed="false">
      <c r="A170" s="1" t="s">
        <v>207</v>
      </c>
      <c r="B170" s="1" t="s">
        <v>203</v>
      </c>
      <c r="C170" s="1" t="s">
        <v>208</v>
      </c>
      <c r="D170" s="1" t="n">
        <v>12000</v>
      </c>
      <c r="E170" s="2" t="str">
        <f aca="false">+LEFT(RIGHT(M170,P170-N170+1),O170-N170)</f>
        <v>FR_N</v>
      </c>
      <c r="F170" s="2" t="str">
        <f aca="false">+RIGHT(LEFT(M170,S170-1),S170-O170-1)</f>
        <v>ES</v>
      </c>
      <c r="G170" s="2" t="n">
        <f aca="false">+D170*VLOOKUP(C170,commodities!A:H,2,0)</f>
        <v>13.8</v>
      </c>
      <c r="H170" s="2" t="n">
        <f aca="false">+$D170*VLOOKUP(C170,commodities!A:H,3,0)</f>
        <v>0.108</v>
      </c>
      <c r="I170" s="2" t="n">
        <f aca="false">+G170/K170</f>
        <v>13.8</v>
      </c>
      <c r="J170" s="2" t="n">
        <f aca="false">+H170/K170</f>
        <v>0.108</v>
      </c>
      <c r="K170" s="2" t="n">
        <f aca="false">+ROUNDUP(MAX(G170/12000,H170/51,1),0)</f>
        <v>1</v>
      </c>
      <c r="L170" s="2" t="n">
        <f aca="false">+RANDBETWEEN(1,5)</f>
        <v>3</v>
      </c>
      <c r="M170" s="2" t="str">
        <f aca="false">+VLOOKUP(A170&amp;B170,country_org_des!$A169:E$1048576,5,0)</f>
        <v>FTL||Supplier_31||Plant_12||FTL_FR_N-ES_1500</v>
      </c>
      <c r="N170" s="2" t="n">
        <f aca="false">+FIND("FTL",M170,2)+4</f>
        <v>33</v>
      </c>
      <c r="O170" s="0" t="n">
        <f aca="false">+FIND("-",M170)</f>
        <v>37</v>
      </c>
      <c r="P170" s="0" t="n">
        <f aca="false">+LEN(M170)</f>
        <v>44</v>
      </c>
      <c r="Q170" s="0" t="str">
        <f aca="false">+RIGHT(M170,P170-O170)</f>
        <v>ES_1500</v>
      </c>
      <c r="R170" s="0" t="n">
        <f aca="false">+LEN(M170)-LEN(SUBSTITUTE(M170,"_",""))</f>
        <v>5</v>
      </c>
      <c r="S170" s="0" t="n">
        <f aca="false">+FIND("!",T170)</f>
        <v>40</v>
      </c>
      <c r="T170" s="0" t="str">
        <f aca="false">+SUBSTITUTE(M170,"_","!",R170)</f>
        <v>FTL||Supplier_31||Plant_12||FTL_FR_N-ES!1500</v>
      </c>
    </row>
    <row r="171" customFormat="false" ht="12.8" hidden="true" customHeight="false" outlineLevel="0" collapsed="false">
      <c r="A171" s="1" t="s">
        <v>20</v>
      </c>
      <c r="B171" s="1" t="s">
        <v>203</v>
      </c>
      <c r="C171" s="1" t="s">
        <v>209</v>
      </c>
      <c r="D171" s="1" t="n">
        <v>2080</v>
      </c>
      <c r="E171" s="2" t="str">
        <f aca="false">+LEFT(RIGHT(M171,P171-N171+1),O171-N171)</f>
        <v>SK</v>
      </c>
      <c r="F171" s="2" t="str">
        <f aca="false">+RIGHT(LEFT(M171,S171-1),S171-O171-1)</f>
        <v>ES</v>
      </c>
      <c r="G171" s="2" t="n">
        <f aca="false">+D171*VLOOKUP(C171,commodities!A:H,2,0)</f>
        <v>925.6</v>
      </c>
      <c r="H171" s="2" t="n">
        <f aca="false">+$D171*VLOOKUP(C171,commodities!A:H,3,0)</f>
        <v>18.72</v>
      </c>
      <c r="I171" s="2" t="n">
        <f aca="false">+G171/K171</f>
        <v>925.6</v>
      </c>
      <c r="J171" s="2" t="n">
        <f aca="false">+H171/K171</f>
        <v>18.72</v>
      </c>
      <c r="K171" s="2" t="n">
        <f aca="false">+ROUNDUP(MAX(G171/12000,H171/51,1),0)</f>
        <v>1</v>
      </c>
      <c r="L171" s="2" t="n">
        <f aca="false">+RANDBETWEEN(1,5)</f>
        <v>2</v>
      </c>
      <c r="M171" s="2" t="str">
        <f aca="false">+VLOOKUP(A171&amp;B171,country_org_des!$A170:E$1048576,5,0)</f>
        <v>FTL||Supplier_337||Plant_12||FTL_SK-ES_2500</v>
      </c>
      <c r="N171" s="2" t="n">
        <f aca="false">+FIND("FTL",M171,2)+4</f>
        <v>34</v>
      </c>
      <c r="O171" s="0" t="n">
        <f aca="false">+FIND("-",M171)</f>
        <v>36</v>
      </c>
      <c r="P171" s="0" t="n">
        <f aca="false">+LEN(M171)</f>
        <v>43</v>
      </c>
      <c r="Q171" s="0" t="str">
        <f aca="false">+RIGHT(M171,P171-O171)</f>
        <v>ES_2500</v>
      </c>
      <c r="R171" s="0" t="n">
        <f aca="false">+LEN(M171)-LEN(SUBSTITUTE(M171,"_",""))</f>
        <v>4</v>
      </c>
      <c r="S171" s="0" t="n">
        <f aca="false">+FIND("!",T171)</f>
        <v>39</v>
      </c>
      <c r="T171" s="0" t="str">
        <f aca="false">+SUBSTITUTE(M171,"_","!",R171)</f>
        <v>FTL||Supplier_337||Plant_12||FTL_SK-ES!2500</v>
      </c>
    </row>
    <row r="172" customFormat="false" ht="12.8" hidden="true" customHeight="false" outlineLevel="0" collapsed="false">
      <c r="A172" s="1" t="s">
        <v>20</v>
      </c>
      <c r="B172" s="1" t="s">
        <v>203</v>
      </c>
      <c r="C172" s="1" t="s">
        <v>210</v>
      </c>
      <c r="D172" s="1" t="n">
        <v>320</v>
      </c>
      <c r="E172" s="2" t="str">
        <f aca="false">+LEFT(RIGHT(M172,P172-N172+1),O172-N172)</f>
        <v>SK</v>
      </c>
      <c r="F172" s="2" t="str">
        <f aca="false">+RIGHT(LEFT(M172,S172-1),S172-O172-1)</f>
        <v>ES</v>
      </c>
      <c r="G172" s="2" t="n">
        <f aca="false">+D172*VLOOKUP(C172,commodities!A:H,2,0)</f>
        <v>142.4</v>
      </c>
      <c r="H172" s="2" t="n">
        <f aca="false">+$D172*VLOOKUP(C172,commodities!A:H,3,0)</f>
        <v>2.88</v>
      </c>
      <c r="I172" s="2" t="n">
        <f aca="false">+G172/K172</f>
        <v>142.4</v>
      </c>
      <c r="J172" s="2" t="n">
        <f aca="false">+H172/K172</f>
        <v>2.88</v>
      </c>
      <c r="K172" s="2" t="n">
        <f aca="false">+ROUNDUP(MAX(G172/12000,H172/51,1),0)</f>
        <v>1</v>
      </c>
      <c r="L172" s="2" t="n">
        <f aca="false">+RANDBETWEEN(1,5)</f>
        <v>5</v>
      </c>
      <c r="M172" s="2" t="str">
        <f aca="false">+VLOOKUP(A172&amp;B172,country_org_des!$A171:E$1048576,5,0)</f>
        <v>FTL||Supplier_337||Plant_12||FTL_SK-ES_2500</v>
      </c>
      <c r="N172" s="2" t="n">
        <f aca="false">+FIND("FTL",M172,2)+4</f>
        <v>34</v>
      </c>
      <c r="O172" s="0" t="n">
        <f aca="false">+FIND("-",M172)</f>
        <v>36</v>
      </c>
      <c r="P172" s="0" t="n">
        <f aca="false">+LEN(M172)</f>
        <v>43</v>
      </c>
      <c r="Q172" s="0" t="str">
        <f aca="false">+RIGHT(M172,P172-O172)</f>
        <v>ES_2500</v>
      </c>
      <c r="R172" s="0" t="n">
        <f aca="false">+LEN(M172)-LEN(SUBSTITUTE(M172,"_",""))</f>
        <v>4</v>
      </c>
      <c r="S172" s="0" t="n">
        <f aca="false">+FIND("!",T172)</f>
        <v>39</v>
      </c>
      <c r="T172" s="0" t="str">
        <f aca="false">+SUBSTITUTE(M172,"_","!",R172)</f>
        <v>FTL||Supplier_337||Plant_12||FTL_SK-ES!2500</v>
      </c>
    </row>
    <row r="173" customFormat="false" ht="12.8" hidden="true" customHeight="false" outlineLevel="0" collapsed="false">
      <c r="A173" s="1" t="s">
        <v>20</v>
      </c>
      <c r="B173" s="1" t="s">
        <v>203</v>
      </c>
      <c r="C173" s="1" t="s">
        <v>211</v>
      </c>
      <c r="D173" s="1" t="n">
        <v>320</v>
      </c>
      <c r="E173" s="2" t="str">
        <f aca="false">+LEFT(RIGHT(M173,P173-N173+1),O173-N173)</f>
        <v>SK</v>
      </c>
      <c r="F173" s="2" t="str">
        <f aca="false">+RIGHT(LEFT(M173,S173-1),S173-O173-1)</f>
        <v>ES</v>
      </c>
      <c r="G173" s="2" t="n">
        <f aca="false">+D173*VLOOKUP(C173,commodities!A:H,2,0)</f>
        <v>142.4</v>
      </c>
      <c r="H173" s="2" t="n">
        <f aca="false">+$D173*VLOOKUP(C173,commodities!A:H,3,0)</f>
        <v>2.88</v>
      </c>
      <c r="I173" s="2" t="n">
        <f aca="false">+G173/K173</f>
        <v>142.4</v>
      </c>
      <c r="J173" s="2" t="n">
        <f aca="false">+H173/K173</f>
        <v>2.88</v>
      </c>
      <c r="K173" s="2" t="n">
        <f aca="false">+ROUNDUP(MAX(G173/12000,H173/51,1),0)</f>
        <v>1</v>
      </c>
      <c r="L173" s="2" t="n">
        <f aca="false">+RANDBETWEEN(1,5)</f>
        <v>2</v>
      </c>
      <c r="M173" s="2" t="str">
        <f aca="false">+VLOOKUP(A173&amp;B173,country_org_des!$A172:E$1048576,5,0)</f>
        <v>FTL||Supplier_337||Plant_12||FTL_SK-ES_2500</v>
      </c>
      <c r="N173" s="2" t="n">
        <f aca="false">+FIND("FTL",M173,2)+4</f>
        <v>34</v>
      </c>
      <c r="O173" s="0" t="n">
        <f aca="false">+FIND("-",M173)</f>
        <v>36</v>
      </c>
      <c r="P173" s="0" t="n">
        <f aca="false">+LEN(M173)</f>
        <v>43</v>
      </c>
      <c r="Q173" s="0" t="str">
        <f aca="false">+RIGHT(M173,P173-O173)</f>
        <v>ES_2500</v>
      </c>
      <c r="R173" s="0" t="n">
        <f aca="false">+LEN(M173)-LEN(SUBSTITUTE(M173,"_",""))</f>
        <v>4</v>
      </c>
      <c r="S173" s="0" t="n">
        <f aca="false">+FIND("!",T173)</f>
        <v>39</v>
      </c>
      <c r="T173" s="0" t="str">
        <f aca="false">+SUBSTITUTE(M173,"_","!",R173)</f>
        <v>FTL||Supplier_337||Plant_12||FTL_SK-ES!2500</v>
      </c>
    </row>
    <row r="174" customFormat="false" ht="12.8" hidden="true" customHeight="false" outlineLevel="0" collapsed="false">
      <c r="A174" s="1" t="s">
        <v>20</v>
      </c>
      <c r="B174" s="1" t="s">
        <v>203</v>
      </c>
      <c r="C174" s="1" t="s">
        <v>212</v>
      </c>
      <c r="D174" s="1" t="n">
        <v>240</v>
      </c>
      <c r="E174" s="2" t="str">
        <f aca="false">+LEFT(RIGHT(M174,P174-N174+1),O174-N174)</f>
        <v>SK</v>
      </c>
      <c r="F174" s="2" t="str">
        <f aca="false">+RIGHT(LEFT(M174,S174-1),S174-O174-1)</f>
        <v>ES</v>
      </c>
      <c r="G174" s="2" t="n">
        <f aca="false">+D174*VLOOKUP(C174,commodities!A:H,2,0)</f>
        <v>106.8</v>
      </c>
      <c r="H174" s="2" t="n">
        <f aca="false">+$D174*VLOOKUP(C174,commodities!A:H,3,0)</f>
        <v>2.16</v>
      </c>
      <c r="I174" s="2" t="n">
        <f aca="false">+G174/K174</f>
        <v>106.8</v>
      </c>
      <c r="J174" s="2" t="n">
        <f aca="false">+H174/K174</f>
        <v>2.16</v>
      </c>
      <c r="K174" s="2" t="n">
        <f aca="false">+ROUNDUP(MAX(G174/12000,H174/51,1),0)</f>
        <v>1</v>
      </c>
      <c r="L174" s="2" t="n">
        <f aca="false">+RANDBETWEEN(1,5)</f>
        <v>2</v>
      </c>
      <c r="M174" s="2" t="str">
        <f aca="false">+VLOOKUP(A174&amp;B174,country_org_des!$A173:E$1048576,5,0)</f>
        <v>FTL||Supplier_337||Plant_12||FTL_SK-ES_2500</v>
      </c>
      <c r="N174" s="2" t="n">
        <f aca="false">+FIND("FTL",M174,2)+4</f>
        <v>34</v>
      </c>
      <c r="O174" s="0" t="n">
        <f aca="false">+FIND("-",M174)</f>
        <v>36</v>
      </c>
      <c r="P174" s="0" t="n">
        <f aca="false">+LEN(M174)</f>
        <v>43</v>
      </c>
      <c r="Q174" s="0" t="str">
        <f aca="false">+RIGHT(M174,P174-O174)</f>
        <v>ES_2500</v>
      </c>
      <c r="R174" s="0" t="n">
        <f aca="false">+LEN(M174)-LEN(SUBSTITUTE(M174,"_",""))</f>
        <v>4</v>
      </c>
      <c r="S174" s="0" t="n">
        <f aca="false">+FIND("!",T174)</f>
        <v>39</v>
      </c>
      <c r="T174" s="0" t="str">
        <f aca="false">+SUBSTITUTE(M174,"_","!",R174)</f>
        <v>FTL||Supplier_337||Plant_12||FTL_SK-ES!2500</v>
      </c>
    </row>
    <row r="175" customFormat="false" ht="12.8" hidden="true" customHeight="false" outlineLevel="0" collapsed="false">
      <c r="A175" s="1" t="s">
        <v>20</v>
      </c>
      <c r="B175" s="1" t="s">
        <v>203</v>
      </c>
      <c r="C175" s="1" t="s">
        <v>213</v>
      </c>
      <c r="D175" s="1" t="n">
        <v>1800</v>
      </c>
      <c r="E175" s="2" t="str">
        <f aca="false">+LEFT(RIGHT(M175,P175-N175+1),O175-N175)</f>
        <v>SK</v>
      </c>
      <c r="F175" s="2" t="str">
        <f aca="false">+RIGHT(LEFT(M175,S175-1),S175-O175-1)</f>
        <v>ES</v>
      </c>
      <c r="G175" s="2" t="n">
        <f aca="false">+D175*VLOOKUP(C175,commodities!A:H,2,0)</f>
        <v>966.00000006</v>
      </c>
      <c r="H175" s="2" t="n">
        <f aca="false">+$D175*VLOOKUP(C175,commodities!A:H,3,0)</f>
        <v>21.6</v>
      </c>
      <c r="I175" s="2" t="n">
        <f aca="false">+G175/K175</f>
        <v>966.00000006</v>
      </c>
      <c r="J175" s="2" t="n">
        <f aca="false">+H175/K175</f>
        <v>21.6</v>
      </c>
      <c r="K175" s="2" t="n">
        <f aca="false">+ROUNDUP(MAX(G175/12000,H175/51,1),0)</f>
        <v>1</v>
      </c>
      <c r="L175" s="2" t="n">
        <f aca="false">+RANDBETWEEN(1,5)</f>
        <v>1</v>
      </c>
      <c r="M175" s="2" t="str">
        <f aca="false">+VLOOKUP(A175&amp;B175,country_org_des!$A174:E$1048576,5,0)</f>
        <v>FTL||Supplier_337||Plant_12||FTL_SK-ES_2500</v>
      </c>
      <c r="N175" s="2" t="n">
        <f aca="false">+FIND("FTL",M175,2)+4</f>
        <v>34</v>
      </c>
      <c r="O175" s="0" t="n">
        <f aca="false">+FIND("-",M175)</f>
        <v>36</v>
      </c>
      <c r="P175" s="0" t="n">
        <f aca="false">+LEN(M175)</f>
        <v>43</v>
      </c>
      <c r="Q175" s="0" t="str">
        <f aca="false">+RIGHT(M175,P175-O175)</f>
        <v>ES_2500</v>
      </c>
      <c r="R175" s="0" t="n">
        <f aca="false">+LEN(M175)-LEN(SUBSTITUTE(M175,"_",""))</f>
        <v>4</v>
      </c>
      <c r="S175" s="0" t="n">
        <f aca="false">+FIND("!",T175)</f>
        <v>39</v>
      </c>
      <c r="T175" s="0" t="str">
        <f aca="false">+SUBSTITUTE(M175,"_","!",R175)</f>
        <v>FTL||Supplier_337||Plant_12||FTL_SK-ES!2500</v>
      </c>
    </row>
    <row r="176" customFormat="false" ht="12.8" hidden="true" customHeight="false" outlineLevel="0" collapsed="false">
      <c r="A176" s="1" t="s">
        <v>20</v>
      </c>
      <c r="B176" s="1" t="s">
        <v>203</v>
      </c>
      <c r="C176" s="1" t="s">
        <v>214</v>
      </c>
      <c r="D176" s="1" t="n">
        <v>2800</v>
      </c>
      <c r="E176" s="2" t="str">
        <f aca="false">+LEFT(RIGHT(M176,P176-N176+1),O176-N176)</f>
        <v>SK</v>
      </c>
      <c r="F176" s="2" t="str">
        <f aca="false">+RIGHT(LEFT(M176,S176-1),S176-O176-1)</f>
        <v>ES</v>
      </c>
      <c r="G176" s="2" t="n">
        <f aca="false">+D176*VLOOKUP(C176,commodities!A:H,2,0)</f>
        <v>282.40000012</v>
      </c>
      <c r="H176" s="2" t="n">
        <f aca="false">+$D176*VLOOKUP(C176,commodities!A:H,3,0)</f>
        <v>2.87999992</v>
      </c>
      <c r="I176" s="2" t="n">
        <f aca="false">+G176/K176</f>
        <v>282.40000012</v>
      </c>
      <c r="J176" s="2" t="n">
        <f aca="false">+H176/K176</f>
        <v>2.87999992</v>
      </c>
      <c r="K176" s="2" t="n">
        <f aca="false">+ROUNDUP(MAX(G176/12000,H176/51,1),0)</f>
        <v>1</v>
      </c>
      <c r="L176" s="2" t="n">
        <f aca="false">+RANDBETWEEN(1,5)</f>
        <v>3</v>
      </c>
      <c r="M176" s="2" t="str">
        <f aca="false">+VLOOKUP(A176&amp;B176,country_org_des!$A175:E$1048576,5,0)</f>
        <v>FTL||Supplier_337||Plant_12||FTL_SK-ES_2500</v>
      </c>
      <c r="N176" s="2" t="n">
        <f aca="false">+FIND("FTL",M176,2)+4</f>
        <v>34</v>
      </c>
      <c r="O176" s="0" t="n">
        <f aca="false">+FIND("-",M176)</f>
        <v>36</v>
      </c>
      <c r="P176" s="0" t="n">
        <f aca="false">+LEN(M176)</f>
        <v>43</v>
      </c>
      <c r="Q176" s="0" t="str">
        <f aca="false">+RIGHT(M176,P176-O176)</f>
        <v>ES_2500</v>
      </c>
      <c r="R176" s="0" t="n">
        <f aca="false">+LEN(M176)-LEN(SUBSTITUTE(M176,"_",""))</f>
        <v>4</v>
      </c>
      <c r="S176" s="0" t="n">
        <f aca="false">+FIND("!",T176)</f>
        <v>39</v>
      </c>
      <c r="T176" s="0" t="str">
        <f aca="false">+SUBSTITUTE(M176,"_","!",R176)</f>
        <v>FTL||Supplier_337||Plant_12||FTL_SK-ES!2500</v>
      </c>
    </row>
    <row r="177" customFormat="false" ht="12.8" hidden="true" customHeight="false" outlineLevel="0" collapsed="false">
      <c r="A177" s="1" t="s">
        <v>20</v>
      </c>
      <c r="B177" s="1" t="s">
        <v>203</v>
      </c>
      <c r="C177" s="1" t="s">
        <v>215</v>
      </c>
      <c r="D177" s="1" t="n">
        <v>2800</v>
      </c>
      <c r="E177" s="2" t="str">
        <f aca="false">+LEFT(RIGHT(M177,P177-N177+1),O177-N177)</f>
        <v>SK</v>
      </c>
      <c r="F177" s="2" t="str">
        <f aca="false">+RIGHT(LEFT(M177,S177-1),S177-O177-1)</f>
        <v>ES</v>
      </c>
      <c r="G177" s="2" t="n">
        <f aca="false">+D177*VLOOKUP(C177,commodities!A:H,2,0)</f>
        <v>282.40000012</v>
      </c>
      <c r="H177" s="2" t="n">
        <f aca="false">+$D177*VLOOKUP(C177,commodities!A:H,3,0)</f>
        <v>2.87999992</v>
      </c>
      <c r="I177" s="2" t="n">
        <f aca="false">+G177/K177</f>
        <v>282.40000012</v>
      </c>
      <c r="J177" s="2" t="n">
        <f aca="false">+H177/K177</f>
        <v>2.87999992</v>
      </c>
      <c r="K177" s="2" t="n">
        <f aca="false">+ROUNDUP(MAX(G177/12000,H177/51,1),0)</f>
        <v>1</v>
      </c>
      <c r="L177" s="2" t="n">
        <f aca="false">+RANDBETWEEN(1,5)</f>
        <v>3</v>
      </c>
      <c r="M177" s="2" t="str">
        <f aca="false">+VLOOKUP(A177&amp;B177,country_org_des!$A176:E$1048576,5,0)</f>
        <v>FTL||Supplier_337||Plant_12||FTL_SK-ES_2500</v>
      </c>
      <c r="N177" s="2" t="n">
        <f aca="false">+FIND("FTL",M177,2)+4</f>
        <v>34</v>
      </c>
      <c r="O177" s="0" t="n">
        <f aca="false">+FIND("-",M177)</f>
        <v>36</v>
      </c>
      <c r="P177" s="0" t="n">
        <f aca="false">+LEN(M177)</f>
        <v>43</v>
      </c>
      <c r="Q177" s="0" t="str">
        <f aca="false">+RIGHT(M177,P177-O177)</f>
        <v>ES_2500</v>
      </c>
      <c r="R177" s="0" t="n">
        <f aca="false">+LEN(M177)-LEN(SUBSTITUTE(M177,"_",""))</f>
        <v>4</v>
      </c>
      <c r="S177" s="0" t="n">
        <f aca="false">+FIND("!",T177)</f>
        <v>39</v>
      </c>
      <c r="T177" s="0" t="str">
        <f aca="false">+SUBSTITUTE(M177,"_","!",R177)</f>
        <v>FTL||Supplier_337||Plant_12||FTL_SK-ES!2500</v>
      </c>
    </row>
    <row r="178" customFormat="false" ht="12.8" hidden="true" customHeight="false" outlineLevel="0" collapsed="false">
      <c r="A178" s="1" t="s">
        <v>20</v>
      </c>
      <c r="B178" s="1" t="s">
        <v>203</v>
      </c>
      <c r="C178" s="1" t="s">
        <v>216</v>
      </c>
      <c r="D178" s="1" t="n">
        <v>3840</v>
      </c>
      <c r="E178" s="2" t="str">
        <f aca="false">+LEFT(RIGHT(M178,P178-N178+1),O178-N178)</f>
        <v>SK</v>
      </c>
      <c r="F178" s="2" t="str">
        <f aca="false">+RIGHT(LEFT(M178,S178-1),S178-O178-1)</f>
        <v>ES</v>
      </c>
      <c r="G178" s="2" t="n">
        <f aca="false">+D178*VLOOKUP(C178,commodities!A:H,2,0)</f>
        <v>126</v>
      </c>
      <c r="H178" s="2" t="n">
        <f aca="false">+$D178*VLOOKUP(C178,commodities!A:H,3,0)</f>
        <v>0.72</v>
      </c>
      <c r="I178" s="2" t="n">
        <f aca="false">+G178/K178</f>
        <v>126</v>
      </c>
      <c r="J178" s="2" t="n">
        <f aca="false">+H178/K178</f>
        <v>0.72</v>
      </c>
      <c r="K178" s="2" t="n">
        <f aca="false">+ROUNDUP(MAX(G178/12000,H178/51,1),0)</f>
        <v>1</v>
      </c>
      <c r="L178" s="2" t="n">
        <f aca="false">+RANDBETWEEN(1,5)</f>
        <v>1</v>
      </c>
      <c r="M178" s="2" t="str">
        <f aca="false">+VLOOKUP(A178&amp;B178,country_org_des!$A177:E$1048576,5,0)</f>
        <v>FTL||Supplier_337||Plant_12||FTL_SK-ES_2500</v>
      </c>
      <c r="N178" s="2" t="n">
        <f aca="false">+FIND("FTL",M178,2)+4</f>
        <v>34</v>
      </c>
      <c r="O178" s="0" t="n">
        <f aca="false">+FIND("-",M178)</f>
        <v>36</v>
      </c>
      <c r="P178" s="0" t="n">
        <f aca="false">+LEN(M178)</f>
        <v>43</v>
      </c>
      <c r="Q178" s="0" t="str">
        <f aca="false">+RIGHT(M178,P178-O178)</f>
        <v>ES_2500</v>
      </c>
      <c r="R178" s="0" t="n">
        <f aca="false">+LEN(M178)-LEN(SUBSTITUTE(M178,"_",""))</f>
        <v>4</v>
      </c>
      <c r="S178" s="0" t="n">
        <f aca="false">+FIND("!",T178)</f>
        <v>39</v>
      </c>
      <c r="T178" s="0" t="str">
        <f aca="false">+SUBSTITUTE(M178,"_","!",R178)</f>
        <v>FTL||Supplier_337||Plant_12||FTL_SK-ES!2500</v>
      </c>
    </row>
    <row r="179" customFormat="false" ht="12.8" hidden="true" customHeight="false" outlineLevel="0" collapsed="false">
      <c r="A179" s="1" t="s">
        <v>20</v>
      </c>
      <c r="B179" s="1" t="s">
        <v>203</v>
      </c>
      <c r="C179" s="1" t="s">
        <v>217</v>
      </c>
      <c r="D179" s="1" t="n">
        <v>2700</v>
      </c>
      <c r="E179" s="2" t="str">
        <f aca="false">+LEFT(RIGHT(M179,P179-N179+1),O179-N179)</f>
        <v>SK</v>
      </c>
      <c r="F179" s="2" t="str">
        <f aca="false">+RIGHT(LEFT(M179,S179-1),S179-O179-1)</f>
        <v>ES</v>
      </c>
      <c r="G179" s="2" t="n">
        <f aca="false">+D179*VLOOKUP(C179,commodities!A:H,2,0)</f>
        <v>115.59999996</v>
      </c>
      <c r="H179" s="2" t="n">
        <f aca="false">+$D179*VLOOKUP(C179,commodities!A:H,3,0)</f>
        <v>0.72000009</v>
      </c>
      <c r="I179" s="2" t="n">
        <f aca="false">+G179/K179</f>
        <v>115.59999996</v>
      </c>
      <c r="J179" s="2" t="n">
        <f aca="false">+H179/K179</f>
        <v>0.72000009</v>
      </c>
      <c r="K179" s="2" t="n">
        <f aca="false">+ROUNDUP(MAX(G179/12000,H179/51,1),0)</f>
        <v>1</v>
      </c>
      <c r="L179" s="2" t="n">
        <f aca="false">+RANDBETWEEN(1,5)</f>
        <v>3</v>
      </c>
      <c r="M179" s="2" t="str">
        <f aca="false">+VLOOKUP(A179&amp;B179,country_org_des!$A178:E$1048576,5,0)</f>
        <v>FTL||Supplier_337||Plant_12||FTL_SK-ES_2500</v>
      </c>
      <c r="N179" s="2" t="n">
        <f aca="false">+FIND("FTL",M179,2)+4</f>
        <v>34</v>
      </c>
      <c r="O179" s="0" t="n">
        <f aca="false">+FIND("-",M179)</f>
        <v>36</v>
      </c>
      <c r="P179" s="0" t="n">
        <f aca="false">+LEN(M179)</f>
        <v>43</v>
      </c>
      <c r="Q179" s="0" t="str">
        <f aca="false">+RIGHT(M179,P179-O179)</f>
        <v>ES_2500</v>
      </c>
      <c r="R179" s="0" t="n">
        <f aca="false">+LEN(M179)-LEN(SUBSTITUTE(M179,"_",""))</f>
        <v>4</v>
      </c>
      <c r="S179" s="0" t="n">
        <f aca="false">+FIND("!",T179)</f>
        <v>39</v>
      </c>
      <c r="T179" s="0" t="str">
        <f aca="false">+SUBSTITUTE(M179,"_","!",R179)</f>
        <v>FTL||Supplier_337||Plant_12||FTL_SK-ES!2500</v>
      </c>
    </row>
    <row r="180" customFormat="false" ht="12.8" hidden="true" customHeight="false" outlineLevel="0" collapsed="false">
      <c r="A180" s="1" t="s">
        <v>20</v>
      </c>
      <c r="B180" s="1" t="s">
        <v>203</v>
      </c>
      <c r="C180" s="1" t="s">
        <v>218</v>
      </c>
      <c r="D180" s="1" t="n">
        <v>2700</v>
      </c>
      <c r="E180" s="2" t="str">
        <f aca="false">+LEFT(RIGHT(M180,P180-N180+1),O180-N180)</f>
        <v>SK</v>
      </c>
      <c r="F180" s="2" t="str">
        <f aca="false">+RIGHT(LEFT(M180,S180-1),S180-O180-1)</f>
        <v>ES</v>
      </c>
      <c r="G180" s="2" t="n">
        <f aca="false">+D180*VLOOKUP(C180,commodities!A:H,2,0)</f>
        <v>115.59999996</v>
      </c>
      <c r="H180" s="2" t="n">
        <f aca="false">+$D180*VLOOKUP(C180,commodities!A:H,3,0)</f>
        <v>0.72000009</v>
      </c>
      <c r="I180" s="2" t="n">
        <f aca="false">+G180/K180</f>
        <v>115.59999996</v>
      </c>
      <c r="J180" s="2" t="n">
        <f aca="false">+H180/K180</f>
        <v>0.72000009</v>
      </c>
      <c r="K180" s="2" t="n">
        <f aca="false">+ROUNDUP(MAX(G180/12000,H180/51,1),0)</f>
        <v>1</v>
      </c>
      <c r="L180" s="2" t="n">
        <f aca="false">+RANDBETWEEN(1,5)</f>
        <v>2</v>
      </c>
      <c r="M180" s="2" t="str">
        <f aca="false">+VLOOKUP(A180&amp;B180,country_org_des!$A179:E$1048576,5,0)</f>
        <v>FTL||Supplier_337||Plant_12||FTL_SK-ES_2500</v>
      </c>
      <c r="N180" s="2" t="n">
        <f aca="false">+FIND("FTL",M180,2)+4</f>
        <v>34</v>
      </c>
      <c r="O180" s="0" t="n">
        <f aca="false">+FIND("-",M180)</f>
        <v>36</v>
      </c>
      <c r="P180" s="0" t="n">
        <f aca="false">+LEN(M180)</f>
        <v>43</v>
      </c>
      <c r="Q180" s="0" t="str">
        <f aca="false">+RIGHT(M180,P180-O180)</f>
        <v>ES_2500</v>
      </c>
      <c r="R180" s="0" t="n">
        <f aca="false">+LEN(M180)-LEN(SUBSTITUTE(M180,"_",""))</f>
        <v>4</v>
      </c>
      <c r="S180" s="0" t="n">
        <f aca="false">+FIND("!",T180)</f>
        <v>39</v>
      </c>
      <c r="T180" s="0" t="str">
        <f aca="false">+SUBSTITUTE(M180,"_","!",R180)</f>
        <v>FTL||Supplier_337||Plant_12||FTL_SK-ES!2500</v>
      </c>
    </row>
    <row r="181" customFormat="false" ht="12.8" hidden="true" customHeight="false" outlineLevel="0" collapsed="false">
      <c r="A181" s="1" t="s">
        <v>20</v>
      </c>
      <c r="B181" s="1" t="s">
        <v>203</v>
      </c>
      <c r="C181" s="1" t="s">
        <v>219</v>
      </c>
      <c r="D181" s="1" t="n">
        <v>1980</v>
      </c>
      <c r="E181" s="2" t="str">
        <f aca="false">+LEFT(RIGHT(M181,P181-N181+1),O181-N181)</f>
        <v>SK</v>
      </c>
      <c r="F181" s="2" t="str">
        <f aca="false">+RIGHT(LEFT(M181,S181-1),S181-O181-1)</f>
        <v>ES</v>
      </c>
      <c r="G181" s="2" t="n">
        <f aca="false">+D181*VLOOKUP(C181,commodities!A:H,2,0)</f>
        <v>85.742608644</v>
      </c>
      <c r="H181" s="2" t="n">
        <f aca="false">+$D181*VLOOKUP(C181,commodities!A:H,3,0)</f>
        <v>0.61982613</v>
      </c>
      <c r="I181" s="2" t="n">
        <f aca="false">+G181/K181</f>
        <v>85.742608644</v>
      </c>
      <c r="J181" s="2" t="n">
        <f aca="false">+H181/K181</f>
        <v>0.61982613</v>
      </c>
      <c r="K181" s="2" t="n">
        <f aca="false">+ROUNDUP(MAX(G181/12000,H181/51,1),0)</f>
        <v>1</v>
      </c>
      <c r="L181" s="2" t="n">
        <f aca="false">+RANDBETWEEN(1,5)</f>
        <v>4</v>
      </c>
      <c r="M181" s="2" t="str">
        <f aca="false">+VLOOKUP(A181&amp;B181,country_org_des!$A180:E$1048576,5,0)</f>
        <v>FTL||Supplier_337||Plant_12||FTL_SK-ES_2500</v>
      </c>
      <c r="N181" s="2" t="n">
        <f aca="false">+FIND("FTL",M181,2)+4</f>
        <v>34</v>
      </c>
      <c r="O181" s="0" t="n">
        <f aca="false">+FIND("-",M181)</f>
        <v>36</v>
      </c>
      <c r="P181" s="0" t="n">
        <f aca="false">+LEN(M181)</f>
        <v>43</v>
      </c>
      <c r="Q181" s="0" t="str">
        <f aca="false">+RIGHT(M181,P181-O181)</f>
        <v>ES_2500</v>
      </c>
      <c r="R181" s="0" t="n">
        <f aca="false">+LEN(M181)-LEN(SUBSTITUTE(M181,"_",""))</f>
        <v>4</v>
      </c>
      <c r="S181" s="0" t="n">
        <f aca="false">+FIND("!",T181)</f>
        <v>39</v>
      </c>
      <c r="T181" s="0" t="str">
        <f aca="false">+SUBSTITUTE(M181,"_","!",R181)</f>
        <v>FTL||Supplier_337||Plant_12||FTL_SK-ES!2500</v>
      </c>
    </row>
    <row r="182" customFormat="false" ht="12.8" hidden="true" customHeight="false" outlineLevel="0" collapsed="false">
      <c r="A182" s="1" t="s">
        <v>20</v>
      </c>
      <c r="B182" s="1" t="s">
        <v>203</v>
      </c>
      <c r="C182" s="1" t="s">
        <v>220</v>
      </c>
      <c r="D182" s="1" t="n">
        <v>1980</v>
      </c>
      <c r="E182" s="2" t="str">
        <f aca="false">+LEFT(RIGHT(M182,P182-N182+1),O182-N182)</f>
        <v>SK</v>
      </c>
      <c r="F182" s="2" t="str">
        <f aca="false">+RIGHT(LEFT(M182,S182-1),S182-O182-1)</f>
        <v>ES</v>
      </c>
      <c r="G182" s="2" t="n">
        <f aca="false">+D182*VLOOKUP(C182,commodities!A:H,2,0)</f>
        <v>86.799999924</v>
      </c>
      <c r="H182" s="2" t="n">
        <f aca="false">+$D182*VLOOKUP(C182,commodities!A:H,3,0)</f>
        <v>0.720000072</v>
      </c>
      <c r="I182" s="2" t="n">
        <f aca="false">+G182/K182</f>
        <v>86.799999924</v>
      </c>
      <c r="J182" s="2" t="n">
        <f aca="false">+H182/K182</f>
        <v>0.720000072</v>
      </c>
      <c r="K182" s="2" t="n">
        <f aca="false">+ROUNDUP(MAX(G182/12000,H182/51,1),0)</f>
        <v>1</v>
      </c>
      <c r="L182" s="2" t="n">
        <f aca="false">+RANDBETWEEN(1,5)</f>
        <v>5</v>
      </c>
      <c r="M182" s="2" t="str">
        <f aca="false">+VLOOKUP(A182&amp;B182,country_org_des!$A181:E$1048576,5,0)</f>
        <v>FTL||Supplier_337||Plant_12||FTL_SK-ES_2500</v>
      </c>
      <c r="N182" s="2" t="n">
        <f aca="false">+FIND("FTL",M182,2)+4</f>
        <v>34</v>
      </c>
      <c r="O182" s="0" t="n">
        <f aca="false">+FIND("-",M182)</f>
        <v>36</v>
      </c>
      <c r="P182" s="0" t="n">
        <f aca="false">+LEN(M182)</f>
        <v>43</v>
      </c>
      <c r="Q182" s="0" t="str">
        <f aca="false">+RIGHT(M182,P182-O182)</f>
        <v>ES_2500</v>
      </c>
      <c r="R182" s="0" t="n">
        <f aca="false">+LEN(M182)-LEN(SUBSTITUTE(M182,"_",""))</f>
        <v>4</v>
      </c>
      <c r="S182" s="0" t="n">
        <f aca="false">+FIND("!",T182)</f>
        <v>39</v>
      </c>
      <c r="T182" s="0" t="str">
        <f aca="false">+SUBSTITUTE(M182,"_","!",R182)</f>
        <v>FTL||Supplier_337||Plant_12||FTL_SK-ES!2500</v>
      </c>
    </row>
    <row r="183" customFormat="false" ht="12.8" hidden="true" customHeight="false" outlineLevel="0" collapsed="false">
      <c r="A183" s="1" t="s">
        <v>20</v>
      </c>
      <c r="B183" s="1" t="s">
        <v>203</v>
      </c>
      <c r="C183" s="1" t="s">
        <v>221</v>
      </c>
      <c r="D183" s="1" t="n">
        <v>3300</v>
      </c>
      <c r="E183" s="2" t="str">
        <f aca="false">+LEFT(RIGHT(M183,P183-N183+1),O183-N183)</f>
        <v>SK</v>
      </c>
      <c r="F183" s="2" t="str">
        <f aca="false">+RIGHT(LEFT(M183,S183-1),S183-O183-1)</f>
        <v>ES</v>
      </c>
      <c r="G183" s="2" t="n">
        <f aca="false">+D183*VLOOKUP(C183,commodities!A:H,2,0)</f>
        <v>219.59999985</v>
      </c>
      <c r="H183" s="2" t="n">
        <f aca="false">+$D183*VLOOKUP(C183,commodities!A:H,3,0)</f>
        <v>1.43999988</v>
      </c>
      <c r="I183" s="2" t="n">
        <f aca="false">+G183/K183</f>
        <v>219.59999985</v>
      </c>
      <c r="J183" s="2" t="n">
        <f aca="false">+H183/K183</f>
        <v>1.43999988</v>
      </c>
      <c r="K183" s="2" t="n">
        <f aca="false">+ROUNDUP(MAX(G183/12000,H183/51,1),0)</f>
        <v>1</v>
      </c>
      <c r="L183" s="2" t="n">
        <f aca="false">+RANDBETWEEN(1,5)</f>
        <v>2</v>
      </c>
      <c r="M183" s="2" t="str">
        <f aca="false">+VLOOKUP(A183&amp;B183,country_org_des!$A182:E$1048576,5,0)</f>
        <v>FTL||Supplier_337||Plant_12||FTL_SK-ES_2500</v>
      </c>
      <c r="N183" s="2" t="n">
        <f aca="false">+FIND("FTL",M183,2)+4</f>
        <v>34</v>
      </c>
      <c r="O183" s="0" t="n">
        <f aca="false">+FIND("-",M183)</f>
        <v>36</v>
      </c>
      <c r="P183" s="0" t="n">
        <f aca="false">+LEN(M183)</f>
        <v>43</v>
      </c>
      <c r="Q183" s="0" t="str">
        <f aca="false">+RIGHT(M183,P183-O183)</f>
        <v>ES_2500</v>
      </c>
      <c r="R183" s="0" t="n">
        <f aca="false">+LEN(M183)-LEN(SUBSTITUTE(M183,"_",""))</f>
        <v>4</v>
      </c>
      <c r="S183" s="0" t="n">
        <f aca="false">+FIND("!",T183)</f>
        <v>39</v>
      </c>
      <c r="T183" s="0" t="str">
        <f aca="false">+SUBSTITUTE(M183,"_","!",R183)</f>
        <v>FTL||Supplier_337||Plant_12||FTL_SK-ES!2500</v>
      </c>
    </row>
    <row r="184" customFormat="false" ht="12.8" hidden="true" customHeight="false" outlineLevel="0" collapsed="false">
      <c r="A184" s="1" t="s">
        <v>20</v>
      </c>
      <c r="B184" s="1" t="s">
        <v>203</v>
      </c>
      <c r="C184" s="1" t="s">
        <v>222</v>
      </c>
      <c r="D184" s="1" t="n">
        <v>3300</v>
      </c>
      <c r="E184" s="2" t="str">
        <f aca="false">+LEFT(RIGHT(M184,P184-N184+1),O184-N184)</f>
        <v>SK</v>
      </c>
      <c r="F184" s="2" t="str">
        <f aca="false">+RIGHT(LEFT(M184,S184-1),S184-O184-1)</f>
        <v>ES</v>
      </c>
      <c r="G184" s="2" t="n">
        <f aca="false">+D184*VLOOKUP(C184,commodities!A:H,2,0)</f>
        <v>219.59999985</v>
      </c>
      <c r="H184" s="2" t="n">
        <f aca="false">+$D184*VLOOKUP(C184,commodities!A:H,3,0)</f>
        <v>1.43999988</v>
      </c>
      <c r="I184" s="2" t="n">
        <f aca="false">+G184/K184</f>
        <v>219.59999985</v>
      </c>
      <c r="J184" s="2" t="n">
        <f aca="false">+H184/K184</f>
        <v>1.43999988</v>
      </c>
      <c r="K184" s="2" t="n">
        <f aca="false">+ROUNDUP(MAX(G184/12000,H184/51,1),0)</f>
        <v>1</v>
      </c>
      <c r="L184" s="2" t="n">
        <f aca="false">+RANDBETWEEN(1,5)</f>
        <v>3</v>
      </c>
      <c r="M184" s="2" t="str">
        <f aca="false">+VLOOKUP(A184&amp;B184,country_org_des!$A183:E$1048576,5,0)</f>
        <v>FTL||Supplier_337||Plant_12||FTL_SK-ES_2500</v>
      </c>
      <c r="N184" s="2" t="n">
        <f aca="false">+FIND("FTL",M184,2)+4</f>
        <v>34</v>
      </c>
      <c r="O184" s="0" t="n">
        <f aca="false">+FIND("-",M184)</f>
        <v>36</v>
      </c>
      <c r="P184" s="0" t="n">
        <f aca="false">+LEN(M184)</f>
        <v>43</v>
      </c>
      <c r="Q184" s="0" t="str">
        <f aca="false">+RIGHT(M184,P184-O184)</f>
        <v>ES_2500</v>
      </c>
      <c r="R184" s="0" t="n">
        <f aca="false">+LEN(M184)-LEN(SUBSTITUTE(M184,"_",""))</f>
        <v>4</v>
      </c>
      <c r="S184" s="0" t="n">
        <f aca="false">+FIND("!",T184)</f>
        <v>39</v>
      </c>
      <c r="T184" s="0" t="str">
        <f aca="false">+SUBSTITUTE(M184,"_","!",R184)</f>
        <v>FTL||Supplier_337||Plant_12||FTL_SK-ES!2500</v>
      </c>
    </row>
    <row r="185" customFormat="false" ht="12.8" hidden="true" customHeight="false" outlineLevel="0" collapsed="false">
      <c r="A185" s="1" t="s">
        <v>20</v>
      </c>
      <c r="B185" s="1" t="s">
        <v>203</v>
      </c>
      <c r="C185" s="1" t="s">
        <v>223</v>
      </c>
      <c r="D185" s="1" t="n">
        <v>2880</v>
      </c>
      <c r="E185" s="2" t="str">
        <f aca="false">+LEFT(RIGHT(M185,P185-N185+1),O185-N185)</f>
        <v>SK</v>
      </c>
      <c r="F185" s="2" t="str">
        <f aca="false">+RIGHT(LEFT(M185,S185-1),S185-O185-1)</f>
        <v>ES</v>
      </c>
      <c r="G185" s="2" t="n">
        <f aca="false">+D185*VLOOKUP(C185,commodities!A:H,2,0)</f>
        <v>166.800000096</v>
      </c>
      <c r="H185" s="2" t="n">
        <f aca="false">+$D185*VLOOKUP(C185,commodities!A:H,3,0)</f>
        <v>2.16</v>
      </c>
      <c r="I185" s="2" t="n">
        <f aca="false">+G185/K185</f>
        <v>166.800000096</v>
      </c>
      <c r="J185" s="2" t="n">
        <f aca="false">+H185/K185</f>
        <v>2.16</v>
      </c>
      <c r="K185" s="2" t="n">
        <f aca="false">+ROUNDUP(MAX(G185/12000,H185/51,1),0)</f>
        <v>1</v>
      </c>
      <c r="L185" s="2" t="n">
        <f aca="false">+RANDBETWEEN(1,5)</f>
        <v>4</v>
      </c>
      <c r="M185" s="2" t="str">
        <f aca="false">+VLOOKUP(A185&amp;B185,country_org_des!$A184:E$1048576,5,0)</f>
        <v>FTL||Supplier_337||Plant_12||FTL_SK-ES_2500</v>
      </c>
      <c r="N185" s="2" t="n">
        <f aca="false">+FIND("FTL",M185,2)+4</f>
        <v>34</v>
      </c>
      <c r="O185" s="0" t="n">
        <f aca="false">+FIND("-",M185)</f>
        <v>36</v>
      </c>
      <c r="P185" s="0" t="n">
        <f aca="false">+LEN(M185)</f>
        <v>43</v>
      </c>
      <c r="Q185" s="0" t="str">
        <f aca="false">+RIGHT(M185,P185-O185)</f>
        <v>ES_2500</v>
      </c>
      <c r="R185" s="0" t="n">
        <f aca="false">+LEN(M185)-LEN(SUBSTITUTE(M185,"_",""))</f>
        <v>4</v>
      </c>
      <c r="S185" s="0" t="n">
        <f aca="false">+FIND("!",T185)</f>
        <v>39</v>
      </c>
      <c r="T185" s="0" t="str">
        <f aca="false">+SUBSTITUTE(M185,"_","!",R185)</f>
        <v>FTL||Supplier_337||Plant_12||FTL_SK-ES!2500</v>
      </c>
    </row>
    <row r="186" customFormat="false" ht="12.8" hidden="true" customHeight="false" outlineLevel="0" collapsed="false">
      <c r="A186" s="1" t="s">
        <v>20</v>
      </c>
      <c r="B186" s="1" t="s">
        <v>203</v>
      </c>
      <c r="C186" s="1" t="s">
        <v>224</v>
      </c>
      <c r="D186" s="1" t="n">
        <v>2880</v>
      </c>
      <c r="E186" s="2" t="str">
        <f aca="false">+LEFT(RIGHT(M186,P186-N186+1),O186-N186)</f>
        <v>SK</v>
      </c>
      <c r="F186" s="2" t="str">
        <f aca="false">+RIGHT(LEFT(M186,S186-1),S186-O186-1)</f>
        <v>ES</v>
      </c>
      <c r="G186" s="2" t="n">
        <f aca="false">+D186*VLOOKUP(C186,commodities!A:H,2,0)</f>
        <v>166.800000096</v>
      </c>
      <c r="H186" s="2" t="n">
        <f aca="false">+$D186*VLOOKUP(C186,commodities!A:H,3,0)</f>
        <v>2.16</v>
      </c>
      <c r="I186" s="2" t="n">
        <f aca="false">+G186/K186</f>
        <v>166.800000096</v>
      </c>
      <c r="J186" s="2" t="n">
        <f aca="false">+H186/K186</f>
        <v>2.16</v>
      </c>
      <c r="K186" s="2" t="n">
        <f aca="false">+ROUNDUP(MAX(G186/12000,H186/51,1),0)</f>
        <v>1</v>
      </c>
      <c r="L186" s="2" t="n">
        <f aca="false">+RANDBETWEEN(1,5)</f>
        <v>2</v>
      </c>
      <c r="M186" s="2" t="str">
        <f aca="false">+VLOOKUP(A186&amp;B186,country_org_des!$A185:E$1048576,5,0)</f>
        <v>FTL||Supplier_337||Plant_12||FTL_SK-ES_2500</v>
      </c>
      <c r="N186" s="2" t="n">
        <f aca="false">+FIND("FTL",M186,2)+4</f>
        <v>34</v>
      </c>
      <c r="O186" s="0" t="n">
        <f aca="false">+FIND("-",M186)</f>
        <v>36</v>
      </c>
      <c r="P186" s="0" t="n">
        <f aca="false">+LEN(M186)</f>
        <v>43</v>
      </c>
      <c r="Q186" s="0" t="str">
        <f aca="false">+RIGHT(M186,P186-O186)</f>
        <v>ES_2500</v>
      </c>
      <c r="R186" s="0" t="n">
        <f aca="false">+LEN(M186)-LEN(SUBSTITUTE(M186,"_",""))</f>
        <v>4</v>
      </c>
      <c r="S186" s="0" t="n">
        <f aca="false">+FIND("!",T186)</f>
        <v>39</v>
      </c>
      <c r="T186" s="0" t="str">
        <f aca="false">+SUBSTITUTE(M186,"_","!",R186)</f>
        <v>FTL||Supplier_337||Plant_12||FTL_SK-ES!2500</v>
      </c>
    </row>
    <row r="187" customFormat="false" ht="12.8" hidden="true" customHeight="false" outlineLevel="0" collapsed="false">
      <c r="A187" s="1" t="s">
        <v>20</v>
      </c>
      <c r="B187" s="1" t="s">
        <v>203</v>
      </c>
      <c r="C187" s="1" t="s">
        <v>225</v>
      </c>
      <c r="D187" s="1" t="n">
        <v>3900</v>
      </c>
      <c r="E187" s="2" t="str">
        <f aca="false">+LEFT(RIGHT(M187,P187-N187+1),O187-N187)</f>
        <v>SK</v>
      </c>
      <c r="F187" s="2" t="str">
        <f aca="false">+RIGHT(LEFT(M187,S187-1),S187-O187-1)</f>
        <v>ES</v>
      </c>
      <c r="G187" s="2" t="n">
        <f aca="false">+D187*VLOOKUP(C187,commodities!A:H,2,0)</f>
        <v>90.59999988</v>
      </c>
      <c r="H187" s="2" t="n">
        <f aca="false">+$D187*VLOOKUP(C187,commodities!A:H,3,0)</f>
        <v>0.72000006</v>
      </c>
      <c r="I187" s="2" t="n">
        <f aca="false">+G187/K187</f>
        <v>90.59999988</v>
      </c>
      <c r="J187" s="2" t="n">
        <f aca="false">+H187/K187</f>
        <v>0.72000006</v>
      </c>
      <c r="K187" s="2" t="n">
        <f aca="false">+ROUNDUP(MAX(G187/12000,H187/51,1),0)</f>
        <v>1</v>
      </c>
      <c r="L187" s="2" t="n">
        <f aca="false">+RANDBETWEEN(1,5)</f>
        <v>2</v>
      </c>
      <c r="M187" s="2" t="str">
        <f aca="false">+VLOOKUP(A187&amp;B187,country_org_des!$A186:E$1048576,5,0)</f>
        <v>FTL||Supplier_337||Plant_12||FTL_SK-ES_2500</v>
      </c>
      <c r="N187" s="2" t="n">
        <f aca="false">+FIND("FTL",M187,2)+4</f>
        <v>34</v>
      </c>
      <c r="O187" s="0" t="n">
        <f aca="false">+FIND("-",M187)</f>
        <v>36</v>
      </c>
      <c r="P187" s="0" t="n">
        <f aca="false">+LEN(M187)</f>
        <v>43</v>
      </c>
      <c r="Q187" s="0" t="str">
        <f aca="false">+RIGHT(M187,P187-O187)</f>
        <v>ES_2500</v>
      </c>
      <c r="R187" s="0" t="n">
        <f aca="false">+LEN(M187)-LEN(SUBSTITUTE(M187,"_",""))</f>
        <v>4</v>
      </c>
      <c r="S187" s="0" t="n">
        <f aca="false">+FIND("!",T187)</f>
        <v>39</v>
      </c>
      <c r="T187" s="0" t="str">
        <f aca="false">+SUBSTITUTE(M187,"_","!",R187)</f>
        <v>FTL||Supplier_337||Plant_12||FTL_SK-ES!2500</v>
      </c>
    </row>
    <row r="188" customFormat="false" ht="12.8" hidden="true" customHeight="false" outlineLevel="0" collapsed="false">
      <c r="A188" s="1" t="s">
        <v>20</v>
      </c>
      <c r="B188" s="1" t="s">
        <v>203</v>
      </c>
      <c r="C188" s="1" t="s">
        <v>226</v>
      </c>
      <c r="D188" s="1" t="n">
        <v>1180</v>
      </c>
      <c r="E188" s="2" t="str">
        <f aca="false">+LEFT(RIGHT(M188,P188-N188+1),O188-N188)</f>
        <v>SK</v>
      </c>
      <c r="F188" s="2" t="str">
        <f aca="false">+RIGHT(LEFT(M188,S188-1),S188-O188-1)</f>
        <v>ES</v>
      </c>
      <c r="G188" s="2" t="n">
        <f aca="false">+D188*VLOOKUP(C188,commodities!A:H,2,0)</f>
        <v>113.80000004</v>
      </c>
      <c r="H188" s="2" t="n">
        <f aca="false">+$D188*VLOOKUP(C188,commodities!A:H,3,0)</f>
        <v>0.72000001</v>
      </c>
      <c r="I188" s="2" t="n">
        <f aca="false">+G188/K188</f>
        <v>113.80000004</v>
      </c>
      <c r="J188" s="2" t="n">
        <f aca="false">+H188/K188</f>
        <v>0.72000001</v>
      </c>
      <c r="K188" s="2" t="n">
        <f aca="false">+ROUNDUP(MAX(G188/12000,H188/51,1),0)</f>
        <v>1</v>
      </c>
      <c r="L188" s="2" t="n">
        <f aca="false">+RANDBETWEEN(1,5)</f>
        <v>2</v>
      </c>
      <c r="M188" s="2" t="str">
        <f aca="false">+VLOOKUP(A188&amp;B188,country_org_des!$A187:E$1048576,5,0)</f>
        <v>FTL||Supplier_337||Plant_12||FTL_SK-ES_2500</v>
      </c>
      <c r="N188" s="2" t="n">
        <f aca="false">+FIND("FTL",M188,2)+4</f>
        <v>34</v>
      </c>
      <c r="O188" s="0" t="n">
        <f aca="false">+FIND("-",M188)</f>
        <v>36</v>
      </c>
      <c r="P188" s="0" t="n">
        <f aca="false">+LEN(M188)</f>
        <v>43</v>
      </c>
      <c r="Q188" s="0" t="str">
        <f aca="false">+RIGHT(M188,P188-O188)</f>
        <v>ES_2500</v>
      </c>
      <c r="R188" s="0" t="n">
        <f aca="false">+LEN(M188)-LEN(SUBSTITUTE(M188,"_",""))</f>
        <v>4</v>
      </c>
      <c r="S188" s="0" t="n">
        <f aca="false">+FIND("!",T188)</f>
        <v>39</v>
      </c>
      <c r="T188" s="0" t="str">
        <f aca="false">+SUBSTITUTE(M188,"_","!",R188)</f>
        <v>FTL||Supplier_337||Plant_12||FTL_SK-ES!2500</v>
      </c>
    </row>
    <row r="189" customFormat="false" ht="12.8" hidden="true" customHeight="false" outlineLevel="0" collapsed="false">
      <c r="A189" s="1" t="s">
        <v>20</v>
      </c>
      <c r="B189" s="1" t="s">
        <v>203</v>
      </c>
      <c r="C189" s="1" t="s">
        <v>227</v>
      </c>
      <c r="D189" s="1" t="n">
        <v>2700</v>
      </c>
      <c r="E189" s="2" t="str">
        <f aca="false">+LEFT(RIGHT(M189,P189-N189+1),O189-N189)</f>
        <v>SK</v>
      </c>
      <c r="F189" s="2" t="str">
        <f aca="false">+RIGHT(LEFT(M189,S189-1),S189-O189-1)</f>
        <v>ES</v>
      </c>
      <c r="G189" s="2" t="n">
        <f aca="false">+D189*VLOOKUP(C189,commodities!A:H,2,0)</f>
        <v>172.8</v>
      </c>
      <c r="H189" s="2" t="n">
        <f aca="false">+$D189*VLOOKUP(C189,commodities!A:H,3,0)</f>
        <v>0.72000009</v>
      </c>
      <c r="I189" s="2" t="n">
        <f aca="false">+G189/K189</f>
        <v>172.8</v>
      </c>
      <c r="J189" s="2" t="n">
        <f aca="false">+H189/K189</f>
        <v>0.72000009</v>
      </c>
      <c r="K189" s="2" t="n">
        <f aca="false">+ROUNDUP(MAX(G189/12000,H189/51,1),0)</f>
        <v>1</v>
      </c>
      <c r="L189" s="2" t="n">
        <f aca="false">+RANDBETWEEN(1,5)</f>
        <v>5</v>
      </c>
      <c r="M189" s="2" t="str">
        <f aca="false">+VLOOKUP(A189&amp;B189,country_org_des!$A188:E$1048576,5,0)</f>
        <v>FTL||Supplier_337||Plant_12||FTL_SK-ES_2500</v>
      </c>
      <c r="N189" s="2" t="n">
        <f aca="false">+FIND("FTL",M189,2)+4</f>
        <v>34</v>
      </c>
      <c r="O189" s="0" t="n">
        <f aca="false">+FIND("-",M189)</f>
        <v>36</v>
      </c>
      <c r="P189" s="0" t="n">
        <f aca="false">+LEN(M189)</f>
        <v>43</v>
      </c>
      <c r="Q189" s="0" t="str">
        <f aca="false">+RIGHT(M189,P189-O189)</f>
        <v>ES_2500</v>
      </c>
      <c r="R189" s="0" t="n">
        <f aca="false">+LEN(M189)-LEN(SUBSTITUTE(M189,"_",""))</f>
        <v>4</v>
      </c>
      <c r="S189" s="0" t="n">
        <f aca="false">+FIND("!",T189)</f>
        <v>39</v>
      </c>
      <c r="T189" s="0" t="str">
        <f aca="false">+SUBSTITUTE(M189,"_","!",R189)</f>
        <v>FTL||Supplier_337||Plant_12||FTL_SK-ES!2500</v>
      </c>
    </row>
    <row r="190" customFormat="false" ht="12.8" hidden="true" customHeight="false" outlineLevel="0" collapsed="false">
      <c r="A190" s="1" t="s">
        <v>20</v>
      </c>
      <c r="B190" s="1" t="s">
        <v>203</v>
      </c>
      <c r="C190" s="1" t="s">
        <v>228</v>
      </c>
      <c r="D190" s="1" t="n">
        <v>1260</v>
      </c>
      <c r="E190" s="2" t="str">
        <f aca="false">+LEFT(RIGHT(M190,P190-N190+1),O190-N190)</f>
        <v>SK</v>
      </c>
      <c r="F190" s="2" t="str">
        <f aca="false">+RIGHT(LEFT(M190,S190-1),S190-O190-1)</f>
        <v>ES</v>
      </c>
      <c r="G190" s="2" t="n">
        <f aca="false">+D190*VLOOKUP(C190,commodities!A:H,2,0)</f>
        <v>70.59999996</v>
      </c>
      <c r="H190" s="2" t="n">
        <f aca="false">+$D190*VLOOKUP(C190,commodities!A:H,3,0)</f>
        <v>0.720000036</v>
      </c>
      <c r="I190" s="2" t="n">
        <f aca="false">+G190/K190</f>
        <v>70.59999996</v>
      </c>
      <c r="J190" s="2" t="n">
        <f aca="false">+H190/K190</f>
        <v>0.720000036</v>
      </c>
      <c r="K190" s="2" t="n">
        <f aca="false">+ROUNDUP(MAX(G190/12000,H190/51,1),0)</f>
        <v>1</v>
      </c>
      <c r="L190" s="2" t="n">
        <f aca="false">+RANDBETWEEN(1,5)</f>
        <v>4</v>
      </c>
      <c r="M190" s="2" t="str">
        <f aca="false">+VLOOKUP(A190&amp;B190,country_org_des!$A189:E$1048576,5,0)</f>
        <v>FTL||Supplier_337||Plant_12||FTL_SK-ES_2500</v>
      </c>
      <c r="N190" s="2" t="n">
        <f aca="false">+FIND("FTL",M190,2)+4</f>
        <v>34</v>
      </c>
      <c r="O190" s="0" t="n">
        <f aca="false">+FIND("-",M190)</f>
        <v>36</v>
      </c>
      <c r="P190" s="0" t="n">
        <f aca="false">+LEN(M190)</f>
        <v>43</v>
      </c>
      <c r="Q190" s="0" t="str">
        <f aca="false">+RIGHT(M190,P190-O190)</f>
        <v>ES_2500</v>
      </c>
      <c r="R190" s="0" t="n">
        <f aca="false">+LEN(M190)-LEN(SUBSTITUTE(M190,"_",""))</f>
        <v>4</v>
      </c>
      <c r="S190" s="0" t="n">
        <f aca="false">+FIND("!",T190)</f>
        <v>39</v>
      </c>
      <c r="T190" s="0" t="str">
        <f aca="false">+SUBSTITUTE(M190,"_","!",R190)</f>
        <v>FTL||Supplier_337||Plant_12||FTL_SK-ES!2500</v>
      </c>
    </row>
    <row r="191" customFormat="false" ht="12.8" hidden="true" customHeight="false" outlineLevel="0" collapsed="false">
      <c r="A191" s="1" t="s">
        <v>229</v>
      </c>
      <c r="B191" s="1" t="s">
        <v>230</v>
      </c>
      <c r="C191" s="1" t="s">
        <v>231</v>
      </c>
      <c r="D191" s="1" t="n">
        <v>780</v>
      </c>
      <c r="E191" s="2" t="str">
        <f aca="false">+LEFT(RIGHT(M191,P191-N191+1),O191-N191)</f>
        <v>FR_N</v>
      </c>
      <c r="F191" s="2" t="str">
        <f aca="false">+RIGHT(LEFT(M191,S191-1),S191-O191-1)</f>
        <v>FR_N</v>
      </c>
      <c r="G191" s="2" t="n">
        <f aca="false">+D191*VLOOKUP(C191,commodities!A:H,2,0)</f>
        <v>58.88000001</v>
      </c>
      <c r="H191" s="2" t="n">
        <f aca="false">+$D191*VLOOKUP(C191,commodities!A:H,3,0)</f>
        <v>0.479999988</v>
      </c>
      <c r="I191" s="2" t="n">
        <f aca="false">+G191/K191</f>
        <v>58.88000001</v>
      </c>
      <c r="J191" s="2" t="n">
        <f aca="false">+H191/K191</f>
        <v>0.479999988</v>
      </c>
      <c r="K191" s="2" t="n">
        <f aca="false">+ROUNDUP(MAX(G191/12000,H191/51,1),0)</f>
        <v>1</v>
      </c>
      <c r="L191" s="2" t="n">
        <f aca="false">+RANDBETWEEN(1,5)</f>
        <v>5</v>
      </c>
      <c r="M191" s="2" t="str">
        <f aca="false">+VLOOKUP(A191&amp;B191,country_org_des!$A190:E$1048576,5,0)</f>
        <v>FTL||Supplier_26||Plant_9||FTL_FR_N-FR_N_1000</v>
      </c>
      <c r="N191" s="2" t="n">
        <f aca="false">+FIND("FTL",M191,2)+4</f>
        <v>32</v>
      </c>
      <c r="O191" s="0" t="n">
        <f aca="false">+FIND("-",M191)</f>
        <v>36</v>
      </c>
      <c r="P191" s="0" t="n">
        <f aca="false">+LEN(M191)</f>
        <v>45</v>
      </c>
      <c r="Q191" s="0" t="str">
        <f aca="false">+RIGHT(M191,P191-O191)</f>
        <v>FR_N_1000</v>
      </c>
      <c r="R191" s="0" t="n">
        <f aca="false">+LEN(M191)-LEN(SUBSTITUTE(M191,"_",""))</f>
        <v>6</v>
      </c>
      <c r="S191" s="0" t="n">
        <f aca="false">+FIND("!",T191)</f>
        <v>41</v>
      </c>
      <c r="T191" s="0" t="str">
        <f aca="false">+SUBSTITUTE(M191,"_","!",R191)</f>
        <v>FTL||Supplier_26||Plant_9||FTL_FR_N-FR_N!1000</v>
      </c>
    </row>
    <row r="192" customFormat="false" ht="12.8" hidden="true" customHeight="false" outlineLevel="0" collapsed="false">
      <c r="A192" s="1" t="s">
        <v>229</v>
      </c>
      <c r="B192" s="1" t="s">
        <v>230</v>
      </c>
      <c r="C192" s="1" t="s">
        <v>232</v>
      </c>
      <c r="D192" s="1" t="n">
        <v>360</v>
      </c>
      <c r="E192" s="2" t="str">
        <f aca="false">+LEFT(RIGHT(M192,P192-N192+1),O192-N192)</f>
        <v>FR_N</v>
      </c>
      <c r="F192" s="2" t="str">
        <f aca="false">+RIGHT(LEFT(M192,S192-1),S192-O192-1)</f>
        <v>FR_N</v>
      </c>
      <c r="G192" s="2" t="n">
        <f aca="false">+D192*VLOOKUP(C192,commodities!A:H,2,0)</f>
        <v>55.919999988</v>
      </c>
      <c r="H192" s="2" t="n">
        <f aca="false">+$D192*VLOOKUP(C192,commodities!A:H,3,0)</f>
        <v>0.767999988</v>
      </c>
      <c r="I192" s="2" t="n">
        <f aca="false">+G192/K192</f>
        <v>55.919999988</v>
      </c>
      <c r="J192" s="2" t="n">
        <f aca="false">+H192/K192</f>
        <v>0.767999988</v>
      </c>
      <c r="K192" s="2" t="n">
        <f aca="false">+ROUNDUP(MAX(G192/12000,H192/51,1),0)</f>
        <v>1</v>
      </c>
      <c r="L192" s="2" t="n">
        <f aca="false">+RANDBETWEEN(1,5)</f>
        <v>3</v>
      </c>
      <c r="M192" s="2" t="str">
        <f aca="false">+VLOOKUP(A192&amp;B192,country_org_des!$A191:E$1048576,5,0)</f>
        <v>FTL||Supplier_26||Plant_9||FTL_FR_N-FR_N_1000</v>
      </c>
      <c r="N192" s="2" t="n">
        <f aca="false">+FIND("FTL",M192,2)+4</f>
        <v>32</v>
      </c>
      <c r="O192" s="0" t="n">
        <f aca="false">+FIND("-",M192)</f>
        <v>36</v>
      </c>
      <c r="P192" s="0" t="n">
        <f aca="false">+LEN(M192)</f>
        <v>45</v>
      </c>
      <c r="Q192" s="0" t="str">
        <f aca="false">+RIGHT(M192,P192-O192)</f>
        <v>FR_N_1000</v>
      </c>
      <c r="R192" s="0" t="n">
        <f aca="false">+LEN(M192)-LEN(SUBSTITUTE(M192,"_",""))</f>
        <v>6</v>
      </c>
      <c r="S192" s="0" t="n">
        <f aca="false">+FIND("!",T192)</f>
        <v>41</v>
      </c>
      <c r="T192" s="0" t="str">
        <f aca="false">+SUBSTITUTE(M192,"_","!",R192)</f>
        <v>FTL||Supplier_26||Plant_9||FTL_FR_N-FR_N!1000</v>
      </c>
    </row>
    <row r="193" customFormat="false" ht="12.8" hidden="true" customHeight="false" outlineLevel="0" collapsed="false">
      <c r="A193" s="1" t="s">
        <v>229</v>
      </c>
      <c r="B193" s="1" t="s">
        <v>230</v>
      </c>
      <c r="C193" s="1" t="s">
        <v>233</v>
      </c>
      <c r="D193" s="1" t="n">
        <v>360</v>
      </c>
      <c r="E193" s="2" t="str">
        <f aca="false">+LEFT(RIGHT(M193,P193-N193+1),O193-N193)</f>
        <v>FR_N</v>
      </c>
      <c r="F193" s="2" t="str">
        <f aca="false">+RIGHT(LEFT(M193,S193-1),S193-O193-1)</f>
        <v>FR_N</v>
      </c>
      <c r="G193" s="2" t="n">
        <f aca="false">+D193*VLOOKUP(C193,commodities!A:H,2,0)</f>
        <v>20.620000008</v>
      </c>
      <c r="H193" s="2" t="n">
        <f aca="false">+$D193*VLOOKUP(C193,commodities!A:H,3,0)</f>
        <v>0.240000012</v>
      </c>
      <c r="I193" s="2" t="n">
        <f aca="false">+G193/K193</f>
        <v>20.620000008</v>
      </c>
      <c r="J193" s="2" t="n">
        <f aca="false">+H193/K193</f>
        <v>0.240000012</v>
      </c>
      <c r="K193" s="2" t="n">
        <f aca="false">+ROUNDUP(MAX(G193/12000,H193/51,1),0)</f>
        <v>1</v>
      </c>
      <c r="L193" s="2" t="n">
        <f aca="false">+RANDBETWEEN(1,5)</f>
        <v>5</v>
      </c>
      <c r="M193" s="2" t="str">
        <f aca="false">+VLOOKUP(A193&amp;B193,country_org_des!$A192:E$1048576,5,0)</f>
        <v>FTL||Supplier_26||Plant_9||FTL_FR_N-FR_N_1000</v>
      </c>
      <c r="N193" s="2" t="n">
        <f aca="false">+FIND("FTL",M193,2)+4</f>
        <v>32</v>
      </c>
      <c r="O193" s="0" t="n">
        <f aca="false">+FIND("-",M193)</f>
        <v>36</v>
      </c>
      <c r="P193" s="0" t="n">
        <f aca="false">+LEN(M193)</f>
        <v>45</v>
      </c>
      <c r="Q193" s="0" t="str">
        <f aca="false">+RIGHT(M193,P193-O193)</f>
        <v>FR_N_1000</v>
      </c>
      <c r="R193" s="0" t="n">
        <f aca="false">+LEN(M193)-LEN(SUBSTITUTE(M193,"_",""))</f>
        <v>6</v>
      </c>
      <c r="S193" s="0" t="n">
        <f aca="false">+FIND("!",T193)</f>
        <v>41</v>
      </c>
      <c r="T193" s="0" t="str">
        <f aca="false">+SUBSTITUTE(M193,"_","!",R193)</f>
        <v>FTL||Supplier_26||Plant_9||FTL_FR_N-FR_N!1000</v>
      </c>
    </row>
    <row r="194" customFormat="false" ht="12.8" hidden="true" customHeight="false" outlineLevel="0" collapsed="false">
      <c r="A194" s="1" t="s">
        <v>229</v>
      </c>
      <c r="B194" s="1" t="s">
        <v>230</v>
      </c>
      <c r="C194" s="1" t="s">
        <v>234</v>
      </c>
      <c r="D194" s="1" t="n">
        <v>360</v>
      </c>
      <c r="E194" s="2" t="str">
        <f aca="false">+LEFT(RIGHT(M194,P194-N194+1),O194-N194)</f>
        <v>FR_N</v>
      </c>
      <c r="F194" s="2" t="str">
        <f aca="false">+RIGHT(LEFT(M194,S194-1),S194-O194-1)</f>
        <v>FR_N</v>
      </c>
      <c r="G194" s="2" t="n">
        <f aca="false">+D194*VLOOKUP(C194,commodities!A:H,2,0)</f>
        <v>20.620000008</v>
      </c>
      <c r="H194" s="2" t="n">
        <f aca="false">+$D194*VLOOKUP(C194,commodities!A:H,3,0)</f>
        <v>0.240000012</v>
      </c>
      <c r="I194" s="2" t="n">
        <f aca="false">+G194/K194</f>
        <v>20.620000008</v>
      </c>
      <c r="J194" s="2" t="n">
        <f aca="false">+H194/K194</f>
        <v>0.240000012</v>
      </c>
      <c r="K194" s="2" t="n">
        <f aca="false">+ROUNDUP(MAX(G194/12000,H194/51,1),0)</f>
        <v>1</v>
      </c>
      <c r="L194" s="2" t="n">
        <f aca="false">+RANDBETWEEN(1,5)</f>
        <v>5</v>
      </c>
      <c r="M194" s="2" t="str">
        <f aca="false">+VLOOKUP(A194&amp;B194,country_org_des!$A193:E$1048576,5,0)</f>
        <v>FTL||Supplier_26||Plant_9||FTL_FR_N-FR_N_1000</v>
      </c>
      <c r="N194" s="2" t="n">
        <f aca="false">+FIND("FTL",M194,2)+4</f>
        <v>32</v>
      </c>
      <c r="O194" s="0" t="n">
        <f aca="false">+FIND("-",M194)</f>
        <v>36</v>
      </c>
      <c r="P194" s="0" t="n">
        <f aca="false">+LEN(M194)</f>
        <v>45</v>
      </c>
      <c r="Q194" s="0" t="str">
        <f aca="false">+RIGHT(M194,P194-O194)</f>
        <v>FR_N_1000</v>
      </c>
      <c r="R194" s="0" t="n">
        <f aca="false">+LEN(M194)-LEN(SUBSTITUTE(M194,"_",""))</f>
        <v>6</v>
      </c>
      <c r="S194" s="0" t="n">
        <f aca="false">+FIND("!",T194)</f>
        <v>41</v>
      </c>
      <c r="T194" s="0" t="str">
        <f aca="false">+SUBSTITUTE(M194,"_","!",R194)</f>
        <v>FTL||Supplier_26||Plant_9||FTL_FR_N-FR_N!1000</v>
      </c>
    </row>
    <row r="195" customFormat="false" ht="12.8" hidden="true" customHeight="false" outlineLevel="0" collapsed="false">
      <c r="A195" s="1" t="s">
        <v>229</v>
      </c>
      <c r="B195" s="1" t="s">
        <v>230</v>
      </c>
      <c r="C195" s="1" t="s">
        <v>235</v>
      </c>
      <c r="D195" s="1" t="n">
        <v>336</v>
      </c>
      <c r="E195" s="2" t="str">
        <f aca="false">+LEFT(RIGHT(M195,P195-N195+1),O195-N195)</f>
        <v>FR_N</v>
      </c>
      <c r="F195" s="2" t="str">
        <f aca="false">+RIGHT(LEFT(M195,S195-1),S195-O195-1)</f>
        <v>FR_N</v>
      </c>
      <c r="G195" s="2" t="n">
        <f aca="false">+D195*VLOOKUP(C195,commodities!A:H,2,0)</f>
        <v>485.9999999904</v>
      </c>
      <c r="H195" s="2" t="n">
        <f aca="false">+$D195*VLOOKUP(C195,commodities!A:H,3,0)</f>
        <v>6.6239999952</v>
      </c>
      <c r="I195" s="2" t="n">
        <f aca="false">+G195/K195</f>
        <v>485.9999999904</v>
      </c>
      <c r="J195" s="2" t="n">
        <f aca="false">+H195/K195</f>
        <v>6.6239999952</v>
      </c>
      <c r="K195" s="2" t="n">
        <f aca="false">+ROUNDUP(MAX(G195/12000,H195/51,1),0)</f>
        <v>1</v>
      </c>
      <c r="L195" s="2" t="n">
        <f aca="false">+RANDBETWEEN(1,5)</f>
        <v>5</v>
      </c>
      <c r="M195" s="2" t="str">
        <f aca="false">+VLOOKUP(A195&amp;B195,country_org_des!$A194:E$1048576,5,0)</f>
        <v>FTL||Supplier_26||Plant_9||FTL_FR_N-FR_N_1000</v>
      </c>
      <c r="N195" s="2" t="n">
        <f aca="false">+FIND("FTL",M195,2)+4</f>
        <v>32</v>
      </c>
      <c r="O195" s="0" t="n">
        <f aca="false">+FIND("-",M195)</f>
        <v>36</v>
      </c>
      <c r="P195" s="0" t="n">
        <f aca="false">+LEN(M195)</f>
        <v>45</v>
      </c>
      <c r="Q195" s="0" t="str">
        <f aca="false">+RIGHT(M195,P195-O195)</f>
        <v>FR_N_1000</v>
      </c>
      <c r="R195" s="0" t="n">
        <f aca="false">+LEN(M195)-LEN(SUBSTITUTE(M195,"_",""))</f>
        <v>6</v>
      </c>
      <c r="S195" s="0" t="n">
        <f aca="false">+FIND("!",T195)</f>
        <v>41</v>
      </c>
      <c r="T195" s="0" t="str">
        <f aca="false">+SUBSTITUTE(M195,"_","!",R195)</f>
        <v>FTL||Supplier_26||Plant_9||FTL_FR_N-FR_N!1000</v>
      </c>
    </row>
    <row r="196" customFormat="false" ht="12.8" hidden="true" customHeight="false" outlineLevel="0" collapsed="false">
      <c r="A196" s="1" t="s">
        <v>229</v>
      </c>
      <c r="B196" s="1" t="s">
        <v>230</v>
      </c>
      <c r="C196" s="1" t="s">
        <v>236</v>
      </c>
      <c r="D196" s="1" t="n">
        <v>280</v>
      </c>
      <c r="E196" s="2" t="str">
        <f aca="false">+LEFT(RIGHT(M196,P196-N196+1),O196-N196)</f>
        <v>FR_N</v>
      </c>
      <c r="F196" s="2" t="str">
        <f aca="false">+RIGHT(LEFT(M196,S196-1),S196-O196-1)</f>
        <v>FR_N</v>
      </c>
      <c r="G196" s="2" t="n">
        <f aca="false">+D196*VLOOKUP(C196,commodities!A:H,2,0)</f>
        <v>79.66</v>
      </c>
      <c r="H196" s="2" t="n">
        <f aca="false">+$D196*VLOOKUP(C196,commodities!A:H,3,0)</f>
        <v>1.344</v>
      </c>
      <c r="I196" s="2" t="n">
        <f aca="false">+G196/K196</f>
        <v>79.66</v>
      </c>
      <c r="J196" s="2" t="n">
        <f aca="false">+H196/K196</f>
        <v>1.344</v>
      </c>
      <c r="K196" s="2" t="n">
        <f aca="false">+ROUNDUP(MAX(G196/12000,H196/51,1),0)</f>
        <v>1</v>
      </c>
      <c r="L196" s="2" t="n">
        <f aca="false">+RANDBETWEEN(1,5)</f>
        <v>5</v>
      </c>
      <c r="M196" s="2" t="str">
        <f aca="false">+VLOOKUP(A196&amp;B196,country_org_des!$A195:E$1048576,5,0)</f>
        <v>FTL||Supplier_26||Plant_9||FTL_FR_N-FR_N_1000</v>
      </c>
      <c r="N196" s="2" t="n">
        <f aca="false">+FIND("FTL",M196,2)+4</f>
        <v>32</v>
      </c>
      <c r="O196" s="0" t="n">
        <f aca="false">+FIND("-",M196)</f>
        <v>36</v>
      </c>
      <c r="P196" s="0" t="n">
        <f aca="false">+LEN(M196)</f>
        <v>45</v>
      </c>
      <c r="Q196" s="0" t="str">
        <f aca="false">+RIGHT(M196,P196-O196)</f>
        <v>FR_N_1000</v>
      </c>
      <c r="R196" s="0" t="n">
        <f aca="false">+LEN(M196)-LEN(SUBSTITUTE(M196,"_",""))</f>
        <v>6</v>
      </c>
      <c r="S196" s="0" t="n">
        <f aca="false">+FIND("!",T196)</f>
        <v>41</v>
      </c>
      <c r="T196" s="0" t="str">
        <f aca="false">+SUBSTITUTE(M196,"_","!",R196)</f>
        <v>FTL||Supplier_26||Plant_9||FTL_FR_N-FR_N!1000</v>
      </c>
    </row>
    <row r="197" customFormat="false" ht="12.8" hidden="true" customHeight="false" outlineLevel="0" collapsed="false">
      <c r="A197" s="1" t="s">
        <v>229</v>
      </c>
      <c r="B197" s="1" t="s">
        <v>230</v>
      </c>
      <c r="C197" s="1" t="s">
        <v>237</v>
      </c>
      <c r="D197" s="1" t="n">
        <v>272</v>
      </c>
      <c r="E197" s="2" t="str">
        <f aca="false">+LEFT(RIGHT(M197,P197-N197+1),O197-N197)</f>
        <v>FR_N</v>
      </c>
      <c r="F197" s="2" t="str">
        <f aca="false">+RIGHT(LEFT(M197,S197-1),S197-O197-1)</f>
        <v>FR_N</v>
      </c>
      <c r="G197" s="2" t="n">
        <f aca="false">+D197*VLOOKUP(C197,commodities!A:H,2,0)</f>
        <v>118.8159999968</v>
      </c>
      <c r="H197" s="2" t="n">
        <f aca="false">+$D197*VLOOKUP(C197,commodities!A:H,3,0)</f>
        <v>1.5359999936</v>
      </c>
      <c r="I197" s="2" t="n">
        <f aca="false">+G197/K197</f>
        <v>118.8159999968</v>
      </c>
      <c r="J197" s="2" t="n">
        <f aca="false">+H197/K197</f>
        <v>1.5359999936</v>
      </c>
      <c r="K197" s="2" t="n">
        <f aca="false">+ROUNDUP(MAX(G197/12000,H197/51,1),0)</f>
        <v>1</v>
      </c>
      <c r="L197" s="2" t="n">
        <f aca="false">+RANDBETWEEN(1,5)</f>
        <v>5</v>
      </c>
      <c r="M197" s="2" t="str">
        <f aca="false">+VLOOKUP(A197&amp;B197,country_org_des!$A196:E$1048576,5,0)</f>
        <v>FTL||Supplier_26||Plant_9||FTL_FR_N-FR_N_1000</v>
      </c>
      <c r="N197" s="2" t="n">
        <f aca="false">+FIND("FTL",M197,2)+4</f>
        <v>32</v>
      </c>
      <c r="O197" s="0" t="n">
        <f aca="false">+FIND("-",M197)</f>
        <v>36</v>
      </c>
      <c r="P197" s="0" t="n">
        <f aca="false">+LEN(M197)</f>
        <v>45</v>
      </c>
      <c r="Q197" s="0" t="str">
        <f aca="false">+RIGHT(M197,P197-O197)</f>
        <v>FR_N_1000</v>
      </c>
      <c r="R197" s="0" t="n">
        <f aca="false">+LEN(M197)-LEN(SUBSTITUTE(M197,"_",""))</f>
        <v>6</v>
      </c>
      <c r="S197" s="0" t="n">
        <f aca="false">+FIND("!",T197)</f>
        <v>41</v>
      </c>
      <c r="T197" s="0" t="str">
        <f aca="false">+SUBSTITUTE(M197,"_","!",R197)</f>
        <v>FTL||Supplier_26||Plant_9||FTL_FR_N-FR_N!1000</v>
      </c>
    </row>
    <row r="198" customFormat="false" ht="12.8" hidden="true" customHeight="false" outlineLevel="0" collapsed="false">
      <c r="A198" s="1" t="s">
        <v>229</v>
      </c>
      <c r="B198" s="1" t="s">
        <v>230</v>
      </c>
      <c r="C198" s="1" t="s">
        <v>238</v>
      </c>
      <c r="D198" s="1" t="n">
        <v>240</v>
      </c>
      <c r="E198" s="2" t="str">
        <f aca="false">+LEFT(RIGHT(M198,P198-N198+1),O198-N198)</f>
        <v>FR_N</v>
      </c>
      <c r="F198" s="2" t="str">
        <f aca="false">+RIGHT(LEFT(M198,S198-1),S198-O198-1)</f>
        <v>FR_N</v>
      </c>
      <c r="G198" s="2" t="n">
        <f aca="false">+D198*VLOOKUP(C198,commodities!A:H,2,0)</f>
        <v>23.82</v>
      </c>
      <c r="H198" s="2" t="n">
        <f aca="false">+$D198*VLOOKUP(C198,commodities!A:H,3,0)</f>
        <v>0.144</v>
      </c>
      <c r="I198" s="2" t="n">
        <f aca="false">+G198/K198</f>
        <v>23.82</v>
      </c>
      <c r="J198" s="2" t="n">
        <f aca="false">+H198/K198</f>
        <v>0.144</v>
      </c>
      <c r="K198" s="2" t="n">
        <f aca="false">+ROUNDUP(MAX(G198/12000,H198/51,1),0)</f>
        <v>1</v>
      </c>
      <c r="L198" s="2" t="n">
        <f aca="false">+RANDBETWEEN(1,5)</f>
        <v>1</v>
      </c>
      <c r="M198" s="2" t="str">
        <f aca="false">+VLOOKUP(A198&amp;B198,country_org_des!$A197:E$1048576,5,0)</f>
        <v>FTL||Supplier_26||Plant_9||FTL_FR_N-FR_N_1000</v>
      </c>
      <c r="N198" s="2" t="n">
        <f aca="false">+FIND("FTL",M198,2)+4</f>
        <v>32</v>
      </c>
      <c r="O198" s="0" t="n">
        <f aca="false">+FIND("-",M198)</f>
        <v>36</v>
      </c>
      <c r="P198" s="0" t="n">
        <f aca="false">+LEN(M198)</f>
        <v>45</v>
      </c>
      <c r="Q198" s="0" t="str">
        <f aca="false">+RIGHT(M198,P198-O198)</f>
        <v>FR_N_1000</v>
      </c>
      <c r="R198" s="0" t="n">
        <f aca="false">+LEN(M198)-LEN(SUBSTITUTE(M198,"_",""))</f>
        <v>6</v>
      </c>
      <c r="S198" s="0" t="n">
        <f aca="false">+FIND("!",T198)</f>
        <v>41</v>
      </c>
      <c r="T198" s="0" t="str">
        <f aca="false">+SUBSTITUTE(M198,"_","!",R198)</f>
        <v>FTL||Supplier_26||Plant_9||FTL_FR_N-FR_N!1000</v>
      </c>
    </row>
    <row r="199" customFormat="false" ht="12.8" hidden="true" customHeight="false" outlineLevel="0" collapsed="false">
      <c r="A199" s="1" t="s">
        <v>229</v>
      </c>
      <c r="B199" s="1" t="s">
        <v>230</v>
      </c>
      <c r="C199" s="1" t="s">
        <v>239</v>
      </c>
      <c r="D199" s="1" t="n">
        <v>2000</v>
      </c>
      <c r="E199" s="2" t="str">
        <f aca="false">+LEFT(RIGHT(M199,P199-N199+1),O199-N199)</f>
        <v>FR_N</v>
      </c>
      <c r="F199" s="2" t="str">
        <f aca="false">+RIGHT(LEFT(M199,S199-1),S199-O199-1)</f>
        <v>FR_N</v>
      </c>
      <c r="G199" s="2" t="n">
        <f aca="false">+D199*VLOOKUP(C199,commodities!A:H,2,0)</f>
        <v>129</v>
      </c>
      <c r="H199" s="2" t="n">
        <f aca="false">+$D199*VLOOKUP(C199,commodities!A:H,3,0)</f>
        <v>0.96</v>
      </c>
      <c r="I199" s="2" t="n">
        <f aca="false">+G199/K199</f>
        <v>129</v>
      </c>
      <c r="J199" s="2" t="n">
        <f aca="false">+H199/K199</f>
        <v>0.96</v>
      </c>
      <c r="K199" s="2" t="n">
        <f aca="false">+ROUNDUP(MAX(G199/12000,H199/51,1),0)</f>
        <v>1</v>
      </c>
      <c r="L199" s="2" t="n">
        <f aca="false">+RANDBETWEEN(1,5)</f>
        <v>2</v>
      </c>
      <c r="M199" s="2" t="str">
        <f aca="false">+VLOOKUP(A199&amp;B199,country_org_des!$A198:E$1048576,5,0)</f>
        <v>FTL||Supplier_26||Plant_9||FTL_FR_N-FR_N_1000</v>
      </c>
      <c r="N199" s="2" t="n">
        <f aca="false">+FIND("FTL",M199,2)+4</f>
        <v>32</v>
      </c>
      <c r="O199" s="0" t="n">
        <f aca="false">+FIND("-",M199)</f>
        <v>36</v>
      </c>
      <c r="P199" s="0" t="n">
        <f aca="false">+LEN(M199)</f>
        <v>45</v>
      </c>
      <c r="Q199" s="0" t="str">
        <f aca="false">+RIGHT(M199,P199-O199)</f>
        <v>FR_N_1000</v>
      </c>
      <c r="R199" s="0" t="n">
        <f aca="false">+LEN(M199)-LEN(SUBSTITUTE(M199,"_",""))</f>
        <v>6</v>
      </c>
      <c r="S199" s="0" t="n">
        <f aca="false">+FIND("!",T199)</f>
        <v>41</v>
      </c>
      <c r="T199" s="0" t="str">
        <f aca="false">+SUBSTITUTE(M199,"_","!",R199)</f>
        <v>FTL||Supplier_26||Plant_9||FTL_FR_N-FR_N!1000</v>
      </c>
    </row>
    <row r="200" customFormat="false" ht="12.8" hidden="true" customHeight="false" outlineLevel="0" collapsed="false">
      <c r="A200" s="1" t="s">
        <v>229</v>
      </c>
      <c r="B200" s="1" t="s">
        <v>230</v>
      </c>
      <c r="C200" s="1" t="s">
        <v>240</v>
      </c>
      <c r="D200" s="1" t="n">
        <v>1000</v>
      </c>
      <c r="E200" s="2" t="str">
        <f aca="false">+LEFT(RIGHT(M200,P200-N200+1),O200-N200)</f>
        <v>FR_N</v>
      </c>
      <c r="F200" s="2" t="str">
        <f aca="false">+RIGHT(LEFT(M200,S200-1),S200-O200-1)</f>
        <v>FR_N</v>
      </c>
      <c r="G200" s="2" t="n">
        <f aca="false">+D200*VLOOKUP(C200,commodities!A:H,2,0)</f>
        <v>64.5</v>
      </c>
      <c r="H200" s="2" t="n">
        <f aca="false">+$D200*VLOOKUP(C200,commodities!A:H,3,0)</f>
        <v>0.48</v>
      </c>
      <c r="I200" s="2" t="n">
        <f aca="false">+G200/K200</f>
        <v>64.5</v>
      </c>
      <c r="J200" s="2" t="n">
        <f aca="false">+H200/K200</f>
        <v>0.48</v>
      </c>
      <c r="K200" s="2" t="n">
        <f aca="false">+ROUNDUP(MAX(G200/12000,H200/51,1),0)</f>
        <v>1</v>
      </c>
      <c r="L200" s="2" t="n">
        <f aca="false">+RANDBETWEEN(1,5)</f>
        <v>3</v>
      </c>
      <c r="M200" s="2" t="str">
        <f aca="false">+VLOOKUP(A200&amp;B200,country_org_des!$A199:E$1048576,5,0)</f>
        <v>FTL||Supplier_26||Plant_9||FTL_FR_N-FR_N_1000</v>
      </c>
      <c r="N200" s="2" t="n">
        <f aca="false">+FIND("FTL",M200,2)+4</f>
        <v>32</v>
      </c>
      <c r="O200" s="0" t="n">
        <f aca="false">+FIND("-",M200)</f>
        <v>36</v>
      </c>
      <c r="P200" s="0" t="n">
        <f aca="false">+LEN(M200)</f>
        <v>45</v>
      </c>
      <c r="Q200" s="0" t="str">
        <f aca="false">+RIGHT(M200,P200-O200)</f>
        <v>FR_N_1000</v>
      </c>
      <c r="R200" s="0" t="n">
        <f aca="false">+LEN(M200)-LEN(SUBSTITUTE(M200,"_",""))</f>
        <v>6</v>
      </c>
      <c r="S200" s="0" t="n">
        <f aca="false">+FIND("!",T200)</f>
        <v>41</v>
      </c>
      <c r="T200" s="0" t="str">
        <f aca="false">+SUBSTITUTE(M200,"_","!",R200)</f>
        <v>FTL||Supplier_26||Plant_9||FTL_FR_N-FR_N!1000</v>
      </c>
    </row>
    <row r="201" customFormat="false" ht="12.8" hidden="true" customHeight="false" outlineLevel="0" collapsed="false">
      <c r="A201" s="1" t="s">
        <v>229</v>
      </c>
      <c r="B201" s="1" t="s">
        <v>230</v>
      </c>
      <c r="C201" s="1" t="s">
        <v>241</v>
      </c>
      <c r="D201" s="1" t="n">
        <v>1400</v>
      </c>
      <c r="E201" s="2" t="str">
        <f aca="false">+LEFT(RIGHT(M201,P201-N201+1),O201-N201)</f>
        <v>FR_N</v>
      </c>
      <c r="F201" s="2" t="str">
        <f aca="false">+RIGHT(LEFT(M201,S201-1),S201-O201-1)</f>
        <v>FR_N</v>
      </c>
      <c r="G201" s="2" t="n">
        <f aca="false">+D201*VLOOKUP(C201,commodities!A:H,2,0)</f>
        <v>170.48000004</v>
      </c>
      <c r="H201" s="2" t="n">
        <f aca="false">+$D201*VLOOKUP(C201,commodities!A:H,3,0)</f>
        <v>0.96000002</v>
      </c>
      <c r="I201" s="2" t="n">
        <f aca="false">+G201/K201</f>
        <v>170.48000004</v>
      </c>
      <c r="J201" s="2" t="n">
        <f aca="false">+H201/K201</f>
        <v>0.96000002</v>
      </c>
      <c r="K201" s="2" t="n">
        <f aca="false">+ROUNDUP(MAX(G201/12000,H201/51,1),0)</f>
        <v>1</v>
      </c>
      <c r="L201" s="2" t="n">
        <f aca="false">+RANDBETWEEN(1,5)</f>
        <v>4</v>
      </c>
      <c r="M201" s="2" t="str">
        <f aca="false">+VLOOKUP(A201&amp;B201,country_org_des!$A200:E$1048576,5,0)</f>
        <v>FTL||Supplier_26||Plant_9||FTL_FR_N-FR_N_1000</v>
      </c>
      <c r="N201" s="2" t="n">
        <f aca="false">+FIND("FTL",M201,2)+4</f>
        <v>32</v>
      </c>
      <c r="O201" s="0" t="n">
        <f aca="false">+FIND("-",M201)</f>
        <v>36</v>
      </c>
      <c r="P201" s="0" t="n">
        <f aca="false">+LEN(M201)</f>
        <v>45</v>
      </c>
      <c r="Q201" s="0" t="str">
        <f aca="false">+RIGHT(M201,P201-O201)</f>
        <v>FR_N_1000</v>
      </c>
      <c r="R201" s="0" t="n">
        <f aca="false">+LEN(M201)-LEN(SUBSTITUTE(M201,"_",""))</f>
        <v>6</v>
      </c>
      <c r="S201" s="0" t="n">
        <f aca="false">+FIND("!",T201)</f>
        <v>41</v>
      </c>
      <c r="T201" s="0" t="str">
        <f aca="false">+SUBSTITUTE(M201,"_","!",R201)</f>
        <v>FTL||Supplier_26||Plant_9||FTL_FR_N-FR_N!1000</v>
      </c>
    </row>
    <row r="202" customFormat="false" ht="12.8" hidden="true" customHeight="false" outlineLevel="0" collapsed="false">
      <c r="A202" s="1" t="s">
        <v>229</v>
      </c>
      <c r="B202" s="1" t="s">
        <v>230</v>
      </c>
      <c r="C202" s="1" t="s">
        <v>242</v>
      </c>
      <c r="D202" s="1" t="n">
        <v>175</v>
      </c>
      <c r="E202" s="2" t="str">
        <f aca="false">+LEFT(RIGHT(M202,P202-N202+1),O202-N202)</f>
        <v>FR_N</v>
      </c>
      <c r="F202" s="2" t="str">
        <f aca="false">+RIGHT(LEFT(M202,S202-1),S202-O202-1)</f>
        <v>FR_N</v>
      </c>
      <c r="G202" s="2" t="n">
        <f aca="false">+D202*VLOOKUP(C202,commodities!A:H,2,0)</f>
        <v>22.850000005</v>
      </c>
      <c r="H202" s="2" t="n">
        <f aca="false">+$D202*VLOOKUP(C202,commodities!A:H,3,0)</f>
        <v>0.1200000025</v>
      </c>
      <c r="I202" s="2" t="n">
        <f aca="false">+G202/K202</f>
        <v>22.850000005</v>
      </c>
      <c r="J202" s="2" t="n">
        <f aca="false">+H202/K202</f>
        <v>0.1200000025</v>
      </c>
      <c r="K202" s="2" t="n">
        <f aca="false">+ROUNDUP(MAX(G202/12000,H202/51,1),0)</f>
        <v>1</v>
      </c>
      <c r="L202" s="2" t="n">
        <f aca="false">+RANDBETWEEN(1,5)</f>
        <v>1</v>
      </c>
      <c r="M202" s="2" t="str">
        <f aca="false">+VLOOKUP(A202&amp;B202,country_org_des!$A201:E$1048576,5,0)</f>
        <v>FTL||Supplier_26||Plant_9||FTL_FR_N-FR_N_1000</v>
      </c>
      <c r="N202" s="2" t="n">
        <f aca="false">+FIND("FTL",M202,2)+4</f>
        <v>32</v>
      </c>
      <c r="O202" s="0" t="n">
        <f aca="false">+FIND("-",M202)</f>
        <v>36</v>
      </c>
      <c r="P202" s="0" t="n">
        <f aca="false">+LEN(M202)</f>
        <v>45</v>
      </c>
      <c r="Q202" s="0" t="str">
        <f aca="false">+RIGHT(M202,P202-O202)</f>
        <v>FR_N_1000</v>
      </c>
      <c r="R202" s="0" t="n">
        <f aca="false">+LEN(M202)-LEN(SUBSTITUTE(M202,"_",""))</f>
        <v>6</v>
      </c>
      <c r="S202" s="0" t="n">
        <f aca="false">+FIND("!",T202)</f>
        <v>41</v>
      </c>
      <c r="T202" s="0" t="str">
        <f aca="false">+SUBSTITUTE(M202,"_","!",R202)</f>
        <v>FTL||Supplier_26||Plant_9||FTL_FR_N-FR_N!1000</v>
      </c>
    </row>
    <row r="203" customFormat="false" ht="12.8" hidden="true" customHeight="false" outlineLevel="0" collapsed="false">
      <c r="A203" s="1" t="s">
        <v>229</v>
      </c>
      <c r="B203" s="1" t="s">
        <v>230</v>
      </c>
      <c r="C203" s="1" t="s">
        <v>243</v>
      </c>
      <c r="D203" s="1" t="n">
        <v>288</v>
      </c>
      <c r="E203" s="2" t="str">
        <f aca="false">+LEFT(RIGHT(M203,P203-N203+1),O203-N203)</f>
        <v>FR_N</v>
      </c>
      <c r="F203" s="2" t="str">
        <f aca="false">+RIGHT(LEFT(M203,S203-1),S203-O203-1)</f>
        <v>FR_N</v>
      </c>
      <c r="G203" s="2" t="n">
        <f aca="false">+D203*VLOOKUP(C203,commodities!A:H,2,0)</f>
        <v>222.1151999904</v>
      </c>
      <c r="H203" s="2" t="n">
        <f aca="false">+$D203*VLOOKUP(C203,commodities!A:H,3,0)</f>
        <v>3.456</v>
      </c>
      <c r="I203" s="2" t="n">
        <f aca="false">+G203/K203</f>
        <v>222.1151999904</v>
      </c>
      <c r="J203" s="2" t="n">
        <f aca="false">+H203/K203</f>
        <v>3.456</v>
      </c>
      <c r="K203" s="2" t="n">
        <f aca="false">+ROUNDUP(MAX(G203/12000,H203/51,1),0)</f>
        <v>1</v>
      </c>
      <c r="L203" s="2" t="n">
        <f aca="false">+RANDBETWEEN(1,5)</f>
        <v>3</v>
      </c>
      <c r="M203" s="2" t="str">
        <f aca="false">+VLOOKUP(A203&amp;B203,country_org_des!$A202:E$1048576,5,0)</f>
        <v>FTL||Supplier_26||Plant_9||FTL_FR_N-FR_N_1000</v>
      </c>
      <c r="N203" s="2" t="n">
        <f aca="false">+FIND("FTL",M203,2)+4</f>
        <v>32</v>
      </c>
      <c r="O203" s="0" t="n">
        <f aca="false">+FIND("-",M203)</f>
        <v>36</v>
      </c>
      <c r="P203" s="0" t="n">
        <f aca="false">+LEN(M203)</f>
        <v>45</v>
      </c>
      <c r="Q203" s="0" t="str">
        <f aca="false">+RIGHT(M203,P203-O203)</f>
        <v>FR_N_1000</v>
      </c>
      <c r="R203" s="0" t="n">
        <f aca="false">+LEN(M203)-LEN(SUBSTITUTE(M203,"_",""))</f>
        <v>6</v>
      </c>
      <c r="S203" s="0" t="n">
        <f aca="false">+FIND("!",T203)</f>
        <v>41</v>
      </c>
      <c r="T203" s="0" t="str">
        <f aca="false">+SUBSTITUTE(M203,"_","!",R203)</f>
        <v>FTL||Supplier_26||Plant_9||FTL_FR_N-FR_N!1000</v>
      </c>
    </row>
    <row r="204" customFormat="false" ht="12.8" hidden="true" customHeight="false" outlineLevel="0" collapsed="false">
      <c r="A204" s="1" t="s">
        <v>229</v>
      </c>
      <c r="B204" s="1" t="s">
        <v>230</v>
      </c>
      <c r="C204" s="1" t="s">
        <v>244</v>
      </c>
      <c r="D204" s="1" t="n">
        <v>288</v>
      </c>
      <c r="E204" s="2" t="str">
        <f aca="false">+LEFT(RIGHT(M204,P204-N204+1),O204-N204)</f>
        <v>FR_N</v>
      </c>
      <c r="F204" s="2" t="str">
        <f aca="false">+RIGHT(LEFT(M204,S204-1),S204-O204-1)</f>
        <v>FR_N</v>
      </c>
      <c r="G204" s="2" t="n">
        <f aca="false">+D204*VLOOKUP(C204,commodities!A:H,2,0)</f>
        <v>221.5679999904</v>
      </c>
      <c r="H204" s="2" t="n">
        <f aca="false">+$D204*VLOOKUP(C204,commodities!A:H,3,0)</f>
        <v>3.456</v>
      </c>
      <c r="I204" s="2" t="n">
        <f aca="false">+G204/K204</f>
        <v>221.5679999904</v>
      </c>
      <c r="J204" s="2" t="n">
        <f aca="false">+H204/K204</f>
        <v>3.456</v>
      </c>
      <c r="K204" s="2" t="n">
        <f aca="false">+ROUNDUP(MAX(G204/12000,H204/51,1),0)</f>
        <v>1</v>
      </c>
      <c r="L204" s="2" t="n">
        <f aca="false">+RANDBETWEEN(1,5)</f>
        <v>3</v>
      </c>
      <c r="M204" s="2" t="str">
        <f aca="false">+VLOOKUP(A204&amp;B204,country_org_des!$A203:E$1048576,5,0)</f>
        <v>FTL||Supplier_26||Plant_9||FTL_FR_N-FR_N_1000</v>
      </c>
      <c r="N204" s="2" t="n">
        <f aca="false">+FIND("FTL",M204,2)+4</f>
        <v>32</v>
      </c>
      <c r="O204" s="0" t="n">
        <f aca="false">+FIND("-",M204)</f>
        <v>36</v>
      </c>
      <c r="P204" s="0" t="n">
        <f aca="false">+LEN(M204)</f>
        <v>45</v>
      </c>
      <c r="Q204" s="0" t="str">
        <f aca="false">+RIGHT(M204,P204-O204)</f>
        <v>FR_N_1000</v>
      </c>
      <c r="R204" s="0" t="n">
        <f aca="false">+LEN(M204)-LEN(SUBSTITUTE(M204,"_",""))</f>
        <v>6</v>
      </c>
      <c r="S204" s="0" t="n">
        <f aca="false">+FIND("!",T204)</f>
        <v>41</v>
      </c>
      <c r="T204" s="0" t="str">
        <f aca="false">+SUBSTITUTE(M204,"_","!",R204)</f>
        <v>FTL||Supplier_26||Plant_9||FTL_FR_N-FR_N!1000</v>
      </c>
    </row>
    <row r="205" customFormat="false" ht="12.8" hidden="true" customHeight="false" outlineLevel="0" collapsed="false">
      <c r="A205" s="1" t="s">
        <v>229</v>
      </c>
      <c r="B205" s="1" t="s">
        <v>230</v>
      </c>
      <c r="C205" s="1" t="s">
        <v>245</v>
      </c>
      <c r="D205" s="1" t="n">
        <v>1120</v>
      </c>
      <c r="E205" s="2" t="str">
        <f aca="false">+LEFT(RIGHT(M205,P205-N205+1),O205-N205)</f>
        <v>FR_N</v>
      </c>
      <c r="F205" s="2" t="str">
        <f aca="false">+RIGHT(LEFT(M205,S205-1),S205-O205-1)</f>
        <v>FR_N</v>
      </c>
      <c r="G205" s="2" t="n">
        <f aca="false">+D205*VLOOKUP(C205,commodities!A:H,2,0)</f>
        <v>858.853333296</v>
      </c>
      <c r="H205" s="2" t="n">
        <f aca="false">+$D205*VLOOKUP(C205,commodities!A:H,3,0)</f>
        <v>13.44</v>
      </c>
      <c r="I205" s="2" t="n">
        <f aca="false">+G205/K205</f>
        <v>858.853333296</v>
      </c>
      <c r="J205" s="2" t="n">
        <f aca="false">+H205/K205</f>
        <v>13.44</v>
      </c>
      <c r="K205" s="2" t="n">
        <f aca="false">+ROUNDUP(MAX(G205/12000,H205/51,1),0)</f>
        <v>1</v>
      </c>
      <c r="L205" s="2" t="n">
        <f aca="false">+RANDBETWEEN(1,5)</f>
        <v>2</v>
      </c>
      <c r="M205" s="2" t="str">
        <f aca="false">+VLOOKUP(A205&amp;B205,country_org_des!$A204:E$1048576,5,0)</f>
        <v>FTL||Supplier_26||Plant_9||FTL_FR_N-FR_N_1000</v>
      </c>
      <c r="N205" s="2" t="n">
        <f aca="false">+FIND("FTL",M205,2)+4</f>
        <v>32</v>
      </c>
      <c r="O205" s="0" t="n">
        <f aca="false">+FIND("-",M205)</f>
        <v>36</v>
      </c>
      <c r="P205" s="0" t="n">
        <f aca="false">+LEN(M205)</f>
        <v>45</v>
      </c>
      <c r="Q205" s="0" t="str">
        <f aca="false">+RIGHT(M205,P205-O205)</f>
        <v>FR_N_1000</v>
      </c>
      <c r="R205" s="0" t="n">
        <f aca="false">+LEN(M205)-LEN(SUBSTITUTE(M205,"_",""))</f>
        <v>6</v>
      </c>
      <c r="S205" s="0" t="n">
        <f aca="false">+FIND("!",T205)</f>
        <v>41</v>
      </c>
      <c r="T205" s="0" t="str">
        <f aca="false">+SUBSTITUTE(M205,"_","!",R205)</f>
        <v>FTL||Supplier_26||Plant_9||FTL_FR_N-FR_N!1000</v>
      </c>
    </row>
    <row r="206" customFormat="false" ht="12.8" hidden="true" customHeight="false" outlineLevel="0" collapsed="false">
      <c r="A206" s="1" t="s">
        <v>229</v>
      </c>
      <c r="B206" s="1" t="s">
        <v>230</v>
      </c>
      <c r="C206" s="1" t="s">
        <v>246</v>
      </c>
      <c r="D206" s="1" t="n">
        <v>180</v>
      </c>
      <c r="E206" s="2" t="str">
        <f aca="false">+LEFT(RIGHT(M206,P206-N206+1),O206-N206)</f>
        <v>FR_N</v>
      </c>
      <c r="F206" s="2" t="str">
        <f aca="false">+RIGHT(LEFT(M206,S206-1),S206-O206-1)</f>
        <v>FR_N</v>
      </c>
      <c r="G206" s="2" t="n">
        <f aca="false">+D206*VLOOKUP(C206,commodities!A:H,2,0)</f>
        <v>137.129999994</v>
      </c>
      <c r="H206" s="2" t="n">
        <f aca="false">+$D206*VLOOKUP(C206,commodities!A:H,3,0)</f>
        <v>2.16</v>
      </c>
      <c r="I206" s="2" t="n">
        <f aca="false">+G206/K206</f>
        <v>137.129999994</v>
      </c>
      <c r="J206" s="2" t="n">
        <f aca="false">+H206/K206</f>
        <v>2.16</v>
      </c>
      <c r="K206" s="2" t="n">
        <f aca="false">+ROUNDUP(MAX(G206/12000,H206/51,1),0)</f>
        <v>1</v>
      </c>
      <c r="L206" s="2" t="n">
        <f aca="false">+RANDBETWEEN(1,5)</f>
        <v>5</v>
      </c>
      <c r="M206" s="2" t="str">
        <f aca="false">+VLOOKUP(A206&amp;B206,country_org_des!$A205:E$1048576,5,0)</f>
        <v>FTL||Supplier_26||Plant_9||FTL_FR_N-FR_N_1000</v>
      </c>
      <c r="N206" s="2" t="n">
        <f aca="false">+FIND("FTL",M206,2)+4</f>
        <v>32</v>
      </c>
      <c r="O206" s="0" t="n">
        <f aca="false">+FIND("-",M206)</f>
        <v>36</v>
      </c>
      <c r="P206" s="0" t="n">
        <f aca="false">+LEN(M206)</f>
        <v>45</v>
      </c>
      <c r="Q206" s="0" t="str">
        <f aca="false">+RIGHT(M206,P206-O206)</f>
        <v>FR_N_1000</v>
      </c>
      <c r="R206" s="0" t="n">
        <f aca="false">+LEN(M206)-LEN(SUBSTITUTE(M206,"_",""))</f>
        <v>6</v>
      </c>
      <c r="S206" s="0" t="n">
        <f aca="false">+FIND("!",T206)</f>
        <v>41</v>
      </c>
      <c r="T206" s="0" t="str">
        <f aca="false">+SUBSTITUTE(M206,"_","!",R206)</f>
        <v>FTL||Supplier_26||Plant_9||FTL_FR_N-FR_N!1000</v>
      </c>
    </row>
    <row r="207" customFormat="false" ht="12.8" hidden="true" customHeight="false" outlineLevel="0" collapsed="false">
      <c r="A207" s="1" t="s">
        <v>229</v>
      </c>
      <c r="B207" s="1" t="s">
        <v>230</v>
      </c>
      <c r="C207" s="1" t="s">
        <v>247</v>
      </c>
      <c r="D207" s="1" t="n">
        <v>144</v>
      </c>
      <c r="E207" s="2" t="str">
        <f aca="false">+LEFT(RIGHT(M207,P207-N207+1),O207-N207)</f>
        <v>FR_N</v>
      </c>
      <c r="F207" s="2" t="str">
        <f aca="false">+RIGHT(LEFT(M207,S207-1),S207-O207-1)</f>
        <v>FR_N</v>
      </c>
      <c r="G207" s="2" t="n">
        <f aca="false">+D207*VLOOKUP(C207,commodities!A:H,2,0)</f>
        <v>112.4399999952</v>
      </c>
      <c r="H207" s="2" t="n">
        <f aca="false">+$D207*VLOOKUP(C207,commodities!A:H,3,0)</f>
        <v>1.728</v>
      </c>
      <c r="I207" s="2" t="n">
        <f aca="false">+G207/K207</f>
        <v>112.4399999952</v>
      </c>
      <c r="J207" s="2" t="n">
        <f aca="false">+H207/K207</f>
        <v>1.728</v>
      </c>
      <c r="K207" s="2" t="n">
        <f aca="false">+ROUNDUP(MAX(G207/12000,H207/51,1),0)</f>
        <v>1</v>
      </c>
      <c r="L207" s="2" t="n">
        <f aca="false">+RANDBETWEEN(1,5)</f>
        <v>1</v>
      </c>
      <c r="M207" s="2" t="str">
        <f aca="false">+VLOOKUP(A207&amp;B207,country_org_des!$A206:E$1048576,5,0)</f>
        <v>FTL||Supplier_26||Plant_9||FTL_FR_N-FR_N_1000</v>
      </c>
      <c r="N207" s="2" t="n">
        <f aca="false">+FIND("FTL",M207,2)+4</f>
        <v>32</v>
      </c>
      <c r="O207" s="0" t="n">
        <f aca="false">+FIND("-",M207)</f>
        <v>36</v>
      </c>
      <c r="P207" s="0" t="n">
        <f aca="false">+LEN(M207)</f>
        <v>45</v>
      </c>
      <c r="Q207" s="0" t="str">
        <f aca="false">+RIGHT(M207,P207-O207)</f>
        <v>FR_N_1000</v>
      </c>
      <c r="R207" s="0" t="n">
        <f aca="false">+LEN(M207)-LEN(SUBSTITUTE(M207,"_",""))</f>
        <v>6</v>
      </c>
      <c r="S207" s="0" t="n">
        <f aca="false">+FIND("!",T207)</f>
        <v>41</v>
      </c>
      <c r="T207" s="0" t="str">
        <f aca="false">+SUBSTITUTE(M207,"_","!",R207)</f>
        <v>FTL||Supplier_26||Plant_9||FTL_FR_N-FR_N!1000</v>
      </c>
    </row>
    <row r="208" customFormat="false" ht="12.8" hidden="true" customHeight="false" outlineLevel="0" collapsed="false">
      <c r="A208" s="1" t="s">
        <v>229</v>
      </c>
      <c r="B208" s="1" t="s">
        <v>230</v>
      </c>
      <c r="C208" s="1" t="s">
        <v>248</v>
      </c>
      <c r="D208" s="1" t="n">
        <v>288</v>
      </c>
      <c r="E208" s="2" t="str">
        <f aca="false">+LEFT(RIGHT(M208,P208-N208+1),O208-N208)</f>
        <v>FR_N</v>
      </c>
      <c r="F208" s="2" t="str">
        <f aca="false">+RIGHT(LEFT(M208,S208-1),S208-O208-1)</f>
        <v>FR_N</v>
      </c>
      <c r="G208" s="2" t="n">
        <f aca="false">+D208*VLOOKUP(C208,commodities!A:H,2,0)</f>
        <v>210.1919999904</v>
      </c>
      <c r="H208" s="2" t="n">
        <f aca="false">+$D208*VLOOKUP(C208,commodities!A:H,3,0)</f>
        <v>3.456</v>
      </c>
      <c r="I208" s="2" t="n">
        <f aca="false">+G208/K208</f>
        <v>210.1919999904</v>
      </c>
      <c r="J208" s="2" t="n">
        <f aca="false">+H208/K208</f>
        <v>3.456</v>
      </c>
      <c r="K208" s="2" t="n">
        <f aca="false">+ROUNDUP(MAX(G208/12000,H208/51,1),0)</f>
        <v>1</v>
      </c>
      <c r="L208" s="2" t="n">
        <f aca="false">+RANDBETWEEN(1,5)</f>
        <v>1</v>
      </c>
      <c r="M208" s="2" t="str">
        <f aca="false">+VLOOKUP(A208&amp;B208,country_org_des!$A207:E$1048576,5,0)</f>
        <v>FTL||Supplier_26||Plant_9||FTL_FR_N-FR_N_1000</v>
      </c>
      <c r="N208" s="2" t="n">
        <f aca="false">+FIND("FTL",M208,2)+4</f>
        <v>32</v>
      </c>
      <c r="O208" s="0" t="n">
        <f aca="false">+FIND("-",M208)</f>
        <v>36</v>
      </c>
      <c r="P208" s="0" t="n">
        <f aca="false">+LEN(M208)</f>
        <v>45</v>
      </c>
      <c r="Q208" s="0" t="str">
        <f aca="false">+RIGHT(M208,P208-O208)</f>
        <v>FR_N_1000</v>
      </c>
      <c r="R208" s="0" t="n">
        <f aca="false">+LEN(M208)-LEN(SUBSTITUTE(M208,"_",""))</f>
        <v>6</v>
      </c>
      <c r="S208" s="0" t="n">
        <f aca="false">+FIND("!",T208)</f>
        <v>41</v>
      </c>
      <c r="T208" s="0" t="str">
        <f aca="false">+SUBSTITUTE(M208,"_","!",R208)</f>
        <v>FTL||Supplier_26||Plant_9||FTL_FR_N-FR_N!1000</v>
      </c>
    </row>
    <row r="209" customFormat="false" ht="12.8" hidden="true" customHeight="false" outlineLevel="0" collapsed="false">
      <c r="A209" s="1" t="s">
        <v>229</v>
      </c>
      <c r="B209" s="1" t="s">
        <v>230</v>
      </c>
      <c r="C209" s="1" t="s">
        <v>249</v>
      </c>
      <c r="D209" s="1" t="n">
        <v>600</v>
      </c>
      <c r="E209" s="2" t="str">
        <f aca="false">+LEFT(RIGHT(M209,P209-N209+1),O209-N209)</f>
        <v>FR_N</v>
      </c>
      <c r="F209" s="2" t="str">
        <f aca="false">+RIGHT(LEFT(M209,S209-1),S209-O209-1)</f>
        <v>FR_N</v>
      </c>
      <c r="G209" s="2" t="n">
        <f aca="false">+D209*VLOOKUP(C209,commodities!A:H,2,0)</f>
        <v>4.57000002</v>
      </c>
      <c r="H209" s="2" t="n">
        <f aca="false">+$D209*VLOOKUP(C209,commodities!A:H,3,0)</f>
        <v>0.024</v>
      </c>
      <c r="I209" s="2" t="n">
        <f aca="false">+G209/K209</f>
        <v>4.57000002</v>
      </c>
      <c r="J209" s="2" t="n">
        <f aca="false">+H209/K209</f>
        <v>0.024</v>
      </c>
      <c r="K209" s="2" t="n">
        <f aca="false">+ROUNDUP(MAX(G209/12000,H209/51,1),0)</f>
        <v>1</v>
      </c>
      <c r="L209" s="2" t="n">
        <f aca="false">+RANDBETWEEN(1,5)</f>
        <v>3</v>
      </c>
      <c r="M209" s="2" t="str">
        <f aca="false">+VLOOKUP(A209&amp;B209,country_org_des!$A208:E$1048576,5,0)</f>
        <v>FTL||Supplier_26||Plant_9||FTL_FR_N-FR_N_1000</v>
      </c>
      <c r="N209" s="2" t="n">
        <f aca="false">+FIND("FTL",M209,2)+4</f>
        <v>32</v>
      </c>
      <c r="O209" s="0" t="n">
        <f aca="false">+FIND("-",M209)</f>
        <v>36</v>
      </c>
      <c r="P209" s="0" t="n">
        <f aca="false">+LEN(M209)</f>
        <v>45</v>
      </c>
      <c r="Q209" s="0" t="str">
        <f aca="false">+RIGHT(M209,P209-O209)</f>
        <v>FR_N_1000</v>
      </c>
      <c r="R209" s="0" t="n">
        <f aca="false">+LEN(M209)-LEN(SUBSTITUTE(M209,"_",""))</f>
        <v>6</v>
      </c>
      <c r="S209" s="0" t="n">
        <f aca="false">+FIND("!",T209)</f>
        <v>41</v>
      </c>
      <c r="T209" s="0" t="str">
        <f aca="false">+SUBSTITUTE(M209,"_","!",R209)</f>
        <v>FTL||Supplier_26||Plant_9||FTL_FR_N-FR_N!1000</v>
      </c>
    </row>
    <row r="210" customFormat="false" ht="12.8" hidden="true" customHeight="false" outlineLevel="0" collapsed="false">
      <c r="A210" s="1" t="s">
        <v>229</v>
      </c>
      <c r="B210" s="1" t="s">
        <v>230</v>
      </c>
      <c r="C210" s="1" t="s">
        <v>250</v>
      </c>
      <c r="D210" s="1" t="n">
        <v>1540</v>
      </c>
      <c r="E210" s="2" t="str">
        <f aca="false">+LEFT(RIGHT(M210,P210-N210+1),O210-N210)</f>
        <v>FR_N</v>
      </c>
      <c r="F210" s="2" t="str">
        <f aca="false">+RIGHT(LEFT(M210,S210-1),S210-O210-1)</f>
        <v>FR_N</v>
      </c>
      <c r="G210" s="2" t="n">
        <f aca="false">+D210*VLOOKUP(C210,commodities!A:H,2,0)</f>
        <v>22.177999998</v>
      </c>
      <c r="H210" s="2" t="n">
        <f aca="false">+$D210*VLOOKUP(C210,commodities!A:H,3,0)</f>
        <v>0.120000034</v>
      </c>
      <c r="I210" s="2" t="n">
        <f aca="false">+G210/K210</f>
        <v>22.177999998</v>
      </c>
      <c r="J210" s="2" t="n">
        <f aca="false">+H210/K210</f>
        <v>0.120000034</v>
      </c>
      <c r="K210" s="2" t="n">
        <f aca="false">+ROUNDUP(MAX(G210/12000,H210/51,1),0)</f>
        <v>1</v>
      </c>
      <c r="L210" s="2" t="n">
        <f aca="false">+RANDBETWEEN(1,5)</f>
        <v>4</v>
      </c>
      <c r="M210" s="2" t="str">
        <f aca="false">+VLOOKUP(A210&amp;B210,country_org_des!$A209:E$1048576,5,0)</f>
        <v>FTL||Supplier_26||Plant_9||FTL_FR_N-FR_N_1000</v>
      </c>
      <c r="N210" s="2" t="n">
        <f aca="false">+FIND("FTL",M210,2)+4</f>
        <v>32</v>
      </c>
      <c r="O210" s="0" t="n">
        <f aca="false">+FIND("-",M210)</f>
        <v>36</v>
      </c>
      <c r="P210" s="0" t="n">
        <f aca="false">+LEN(M210)</f>
        <v>45</v>
      </c>
      <c r="Q210" s="0" t="str">
        <f aca="false">+RIGHT(M210,P210-O210)</f>
        <v>FR_N_1000</v>
      </c>
      <c r="R210" s="0" t="n">
        <f aca="false">+LEN(M210)-LEN(SUBSTITUTE(M210,"_",""))</f>
        <v>6</v>
      </c>
      <c r="S210" s="0" t="n">
        <f aca="false">+FIND("!",T210)</f>
        <v>41</v>
      </c>
      <c r="T210" s="0" t="str">
        <f aca="false">+SUBSTITUTE(M210,"_","!",R210)</f>
        <v>FTL||Supplier_26||Plant_9||FTL_FR_N-FR_N!1000</v>
      </c>
    </row>
    <row r="211" customFormat="false" ht="12.8" hidden="true" customHeight="false" outlineLevel="0" collapsed="false">
      <c r="A211" s="1" t="s">
        <v>229</v>
      </c>
      <c r="B211" s="1" t="s">
        <v>230</v>
      </c>
      <c r="C211" s="1" t="s">
        <v>251</v>
      </c>
      <c r="D211" s="1" t="n">
        <v>2000</v>
      </c>
      <c r="E211" s="2" t="str">
        <f aca="false">+LEFT(RIGHT(M211,P211-N211+1),O211-N211)</f>
        <v>FR_N</v>
      </c>
      <c r="F211" s="2" t="str">
        <f aca="false">+RIGHT(LEFT(M211,S211-1),S211-O211-1)</f>
        <v>FR_N</v>
      </c>
      <c r="G211" s="2" t="n">
        <f aca="false">+D211*VLOOKUP(C211,commodities!A:H,2,0)</f>
        <v>12.14</v>
      </c>
      <c r="H211" s="2" t="n">
        <f aca="false">+$D211*VLOOKUP(C211,commodities!A:H,3,0)</f>
        <v>0.048</v>
      </c>
      <c r="I211" s="2" t="n">
        <f aca="false">+G211/K211</f>
        <v>12.14</v>
      </c>
      <c r="J211" s="2" t="n">
        <f aca="false">+H211/K211</f>
        <v>0.048</v>
      </c>
      <c r="K211" s="2" t="n">
        <f aca="false">+ROUNDUP(MAX(G211/12000,H211/51,1),0)</f>
        <v>1</v>
      </c>
      <c r="L211" s="2" t="n">
        <f aca="false">+RANDBETWEEN(1,5)</f>
        <v>2</v>
      </c>
      <c r="M211" s="2" t="str">
        <f aca="false">+VLOOKUP(A211&amp;B211,country_org_des!$A210:E$1048576,5,0)</f>
        <v>FTL||Supplier_26||Plant_9||FTL_FR_N-FR_N_1000</v>
      </c>
      <c r="N211" s="2" t="n">
        <f aca="false">+FIND("FTL",M211,2)+4</f>
        <v>32</v>
      </c>
      <c r="O211" s="0" t="n">
        <f aca="false">+FIND("-",M211)</f>
        <v>36</v>
      </c>
      <c r="P211" s="0" t="n">
        <f aca="false">+LEN(M211)</f>
        <v>45</v>
      </c>
      <c r="Q211" s="0" t="str">
        <f aca="false">+RIGHT(M211,P211-O211)</f>
        <v>FR_N_1000</v>
      </c>
      <c r="R211" s="0" t="n">
        <f aca="false">+LEN(M211)-LEN(SUBSTITUTE(M211,"_",""))</f>
        <v>6</v>
      </c>
      <c r="S211" s="0" t="n">
        <f aca="false">+FIND("!",T211)</f>
        <v>41</v>
      </c>
      <c r="T211" s="0" t="str">
        <f aca="false">+SUBSTITUTE(M211,"_","!",R211)</f>
        <v>FTL||Supplier_26||Plant_9||FTL_FR_N-FR_N!1000</v>
      </c>
    </row>
    <row r="212" customFormat="false" ht="12.8" hidden="true" customHeight="false" outlineLevel="0" collapsed="false">
      <c r="A212" s="1" t="s">
        <v>229</v>
      </c>
      <c r="B212" s="1" t="s">
        <v>230</v>
      </c>
      <c r="C212" s="1" t="s">
        <v>252</v>
      </c>
      <c r="D212" s="1" t="n">
        <v>840</v>
      </c>
      <c r="E212" s="2" t="str">
        <f aca="false">+LEFT(RIGHT(M212,P212-N212+1),O212-N212)</f>
        <v>FR_N</v>
      </c>
      <c r="F212" s="2" t="str">
        <f aca="false">+RIGHT(LEFT(M212,S212-1),S212-O212-1)</f>
        <v>FR_N</v>
      </c>
      <c r="G212" s="2" t="n">
        <f aca="false">+D212*VLOOKUP(C212,commodities!A:H,2,0)</f>
        <v>31.759999992</v>
      </c>
      <c r="H212" s="2" t="n">
        <f aca="false">+$D212*VLOOKUP(C212,commodities!A:H,3,0)</f>
        <v>0.480000024</v>
      </c>
      <c r="I212" s="2" t="n">
        <f aca="false">+G212/K212</f>
        <v>31.759999992</v>
      </c>
      <c r="J212" s="2" t="n">
        <f aca="false">+H212/K212</f>
        <v>0.480000024</v>
      </c>
      <c r="K212" s="2" t="n">
        <f aca="false">+ROUNDUP(MAX(G212/12000,H212/51,1),0)</f>
        <v>1</v>
      </c>
      <c r="L212" s="2" t="n">
        <f aca="false">+RANDBETWEEN(1,5)</f>
        <v>4</v>
      </c>
      <c r="M212" s="2" t="str">
        <f aca="false">+VLOOKUP(A212&amp;B212,country_org_des!$A211:E$1048576,5,0)</f>
        <v>FTL||Supplier_26||Plant_9||FTL_FR_N-FR_N_1000</v>
      </c>
      <c r="N212" s="2" t="n">
        <f aca="false">+FIND("FTL",M212,2)+4</f>
        <v>32</v>
      </c>
      <c r="O212" s="0" t="n">
        <f aca="false">+FIND("-",M212)</f>
        <v>36</v>
      </c>
      <c r="P212" s="0" t="n">
        <f aca="false">+LEN(M212)</f>
        <v>45</v>
      </c>
      <c r="Q212" s="0" t="str">
        <f aca="false">+RIGHT(M212,P212-O212)</f>
        <v>FR_N_1000</v>
      </c>
      <c r="R212" s="0" t="n">
        <f aca="false">+LEN(M212)-LEN(SUBSTITUTE(M212,"_",""))</f>
        <v>6</v>
      </c>
      <c r="S212" s="0" t="n">
        <f aca="false">+FIND("!",T212)</f>
        <v>41</v>
      </c>
      <c r="T212" s="0" t="str">
        <f aca="false">+SUBSTITUTE(M212,"_","!",R212)</f>
        <v>FTL||Supplier_26||Plant_9||FTL_FR_N-FR_N!1000</v>
      </c>
    </row>
    <row r="213" customFormat="false" ht="12.8" hidden="true" customHeight="false" outlineLevel="0" collapsed="false">
      <c r="A213" s="1" t="s">
        <v>229</v>
      </c>
      <c r="B213" s="1" t="s">
        <v>230</v>
      </c>
      <c r="C213" s="1" t="s">
        <v>253</v>
      </c>
      <c r="D213" s="1" t="n">
        <v>6000</v>
      </c>
      <c r="E213" s="2" t="str">
        <f aca="false">+LEFT(RIGHT(M213,P213-N213+1),O213-N213)</f>
        <v>FR_N</v>
      </c>
      <c r="F213" s="2" t="str">
        <f aca="false">+RIGHT(LEFT(M213,S213-1),S213-O213-1)</f>
        <v>FR_N</v>
      </c>
      <c r="G213" s="2" t="n">
        <f aca="false">+D213*VLOOKUP(C213,commodities!A:H,2,0)</f>
        <v>160.7800002</v>
      </c>
      <c r="H213" s="2" t="n">
        <f aca="false">+$D213*VLOOKUP(C213,commodities!A:H,3,0)</f>
        <v>0.96</v>
      </c>
      <c r="I213" s="2" t="n">
        <f aca="false">+G213/K213</f>
        <v>160.7800002</v>
      </c>
      <c r="J213" s="2" t="n">
        <f aca="false">+H213/K213</f>
        <v>0.96</v>
      </c>
      <c r="K213" s="2" t="n">
        <f aca="false">+ROUNDUP(MAX(G213/12000,H213/51,1),0)</f>
        <v>1</v>
      </c>
      <c r="L213" s="2" t="n">
        <f aca="false">+RANDBETWEEN(1,5)</f>
        <v>3</v>
      </c>
      <c r="M213" s="2" t="str">
        <f aca="false">+VLOOKUP(A213&amp;B213,country_org_des!$A212:E$1048576,5,0)</f>
        <v>FTL||Supplier_26||Plant_9||FTL_FR_N-FR_N_1000</v>
      </c>
      <c r="N213" s="2" t="n">
        <f aca="false">+FIND("FTL",M213,2)+4</f>
        <v>32</v>
      </c>
      <c r="O213" s="0" t="n">
        <f aca="false">+FIND("-",M213)</f>
        <v>36</v>
      </c>
      <c r="P213" s="0" t="n">
        <f aca="false">+LEN(M213)</f>
        <v>45</v>
      </c>
      <c r="Q213" s="0" t="str">
        <f aca="false">+RIGHT(M213,P213-O213)</f>
        <v>FR_N_1000</v>
      </c>
      <c r="R213" s="0" t="n">
        <f aca="false">+LEN(M213)-LEN(SUBSTITUTE(M213,"_",""))</f>
        <v>6</v>
      </c>
      <c r="S213" s="0" t="n">
        <f aca="false">+FIND("!",T213)</f>
        <v>41</v>
      </c>
      <c r="T213" s="0" t="str">
        <f aca="false">+SUBSTITUTE(M213,"_","!",R213)</f>
        <v>FTL||Supplier_26||Plant_9||FTL_FR_N-FR_N!1000</v>
      </c>
    </row>
    <row r="214" customFormat="false" ht="12.8" hidden="true" customHeight="false" outlineLevel="0" collapsed="false">
      <c r="A214" s="1" t="s">
        <v>229</v>
      </c>
      <c r="B214" s="1" t="s">
        <v>230</v>
      </c>
      <c r="C214" s="1" t="s">
        <v>254</v>
      </c>
      <c r="D214" s="1" t="n">
        <v>260</v>
      </c>
      <c r="E214" s="2" t="str">
        <f aca="false">+LEFT(RIGHT(M214,P214-N214+1),O214-N214)</f>
        <v>FR_N</v>
      </c>
      <c r="F214" s="2" t="str">
        <f aca="false">+RIGHT(LEFT(M214,S214-1),S214-O214-1)</f>
        <v>FR_N</v>
      </c>
      <c r="G214" s="2" t="n">
        <f aca="false">+D214*VLOOKUP(C214,commodities!A:H,2,0)</f>
        <v>130.91</v>
      </c>
      <c r="H214" s="2" t="n">
        <f aca="false">+$D214*VLOOKUP(C214,commodities!A:H,3,0)</f>
        <v>1.248</v>
      </c>
      <c r="I214" s="2" t="n">
        <f aca="false">+G214/K214</f>
        <v>130.91</v>
      </c>
      <c r="J214" s="2" t="n">
        <f aca="false">+H214/K214</f>
        <v>1.248</v>
      </c>
      <c r="K214" s="2" t="n">
        <f aca="false">+ROUNDUP(MAX(G214/12000,H214/51,1),0)</f>
        <v>1</v>
      </c>
      <c r="L214" s="2" t="n">
        <f aca="false">+RANDBETWEEN(1,5)</f>
        <v>4</v>
      </c>
      <c r="M214" s="2" t="str">
        <f aca="false">+VLOOKUP(A214&amp;B214,country_org_des!$A213:E$1048576,5,0)</f>
        <v>FTL||Supplier_26||Plant_9||FTL_FR_N-FR_N_1000</v>
      </c>
      <c r="N214" s="2" t="n">
        <f aca="false">+FIND("FTL",M214,2)+4</f>
        <v>32</v>
      </c>
      <c r="O214" s="0" t="n">
        <f aca="false">+FIND("-",M214)</f>
        <v>36</v>
      </c>
      <c r="P214" s="0" t="n">
        <f aca="false">+LEN(M214)</f>
        <v>45</v>
      </c>
      <c r="Q214" s="0" t="str">
        <f aca="false">+RIGHT(M214,P214-O214)</f>
        <v>FR_N_1000</v>
      </c>
      <c r="R214" s="0" t="n">
        <f aca="false">+LEN(M214)-LEN(SUBSTITUTE(M214,"_",""))</f>
        <v>6</v>
      </c>
      <c r="S214" s="0" t="n">
        <f aca="false">+FIND("!",T214)</f>
        <v>41</v>
      </c>
      <c r="T214" s="0" t="str">
        <f aca="false">+SUBSTITUTE(M214,"_","!",R214)</f>
        <v>FTL||Supplier_26||Plant_9||FTL_FR_N-FR_N!1000</v>
      </c>
    </row>
    <row r="215" customFormat="false" ht="12.8" hidden="true" customHeight="false" outlineLevel="0" collapsed="false">
      <c r="A215" s="1" t="s">
        <v>229</v>
      </c>
      <c r="B215" s="1" t="s">
        <v>230</v>
      </c>
      <c r="C215" s="1" t="s">
        <v>255</v>
      </c>
      <c r="D215" s="1" t="n">
        <v>864</v>
      </c>
      <c r="E215" s="2" t="str">
        <f aca="false">+LEFT(RIGHT(M215,P215-N215+1),O215-N215)</f>
        <v>FR_N</v>
      </c>
      <c r="F215" s="2" t="str">
        <f aca="false">+RIGHT(LEFT(M215,S215-1),S215-O215-1)</f>
        <v>FR_N</v>
      </c>
      <c r="G215" s="2" t="n">
        <f aca="false">+D215*VLOOKUP(C215,commodities!A:H,2,0)</f>
        <v>14.440000032</v>
      </c>
      <c r="H215" s="2" t="n">
        <f aca="false">+$D215*VLOOKUP(C215,commodities!A:H,3,0)</f>
        <v>0.0959999904</v>
      </c>
      <c r="I215" s="2" t="n">
        <f aca="false">+G215/K215</f>
        <v>14.440000032</v>
      </c>
      <c r="J215" s="2" t="n">
        <f aca="false">+H215/K215</f>
        <v>0.0959999904</v>
      </c>
      <c r="K215" s="2" t="n">
        <f aca="false">+ROUNDUP(MAX(G215/12000,H215/51,1),0)</f>
        <v>1</v>
      </c>
      <c r="L215" s="2" t="n">
        <f aca="false">+RANDBETWEEN(1,5)</f>
        <v>3</v>
      </c>
      <c r="M215" s="2" t="str">
        <f aca="false">+VLOOKUP(A215&amp;B215,country_org_des!$A214:E$1048576,5,0)</f>
        <v>FTL||Supplier_26||Plant_9||FTL_FR_N-FR_N_1000</v>
      </c>
      <c r="N215" s="2" t="n">
        <f aca="false">+FIND("FTL",M215,2)+4</f>
        <v>32</v>
      </c>
      <c r="O215" s="0" t="n">
        <f aca="false">+FIND("-",M215)</f>
        <v>36</v>
      </c>
      <c r="P215" s="0" t="n">
        <f aca="false">+LEN(M215)</f>
        <v>45</v>
      </c>
      <c r="Q215" s="0" t="str">
        <f aca="false">+RIGHT(M215,P215-O215)</f>
        <v>FR_N_1000</v>
      </c>
      <c r="R215" s="0" t="n">
        <f aca="false">+LEN(M215)-LEN(SUBSTITUTE(M215,"_",""))</f>
        <v>6</v>
      </c>
      <c r="S215" s="0" t="n">
        <f aca="false">+FIND("!",T215)</f>
        <v>41</v>
      </c>
      <c r="T215" s="0" t="str">
        <f aca="false">+SUBSTITUTE(M215,"_","!",R215)</f>
        <v>FTL||Supplier_26||Plant_9||FTL_FR_N-FR_N!1000</v>
      </c>
    </row>
    <row r="216" customFormat="false" ht="12.8" hidden="true" customHeight="false" outlineLevel="0" collapsed="false">
      <c r="A216" s="1" t="s">
        <v>229</v>
      </c>
      <c r="B216" s="1" t="s">
        <v>230</v>
      </c>
      <c r="C216" s="1" t="s">
        <v>256</v>
      </c>
      <c r="D216" s="1" t="n">
        <v>1092</v>
      </c>
      <c r="E216" s="2" t="str">
        <f aca="false">+LEFT(RIGHT(M216,P216-N216+1),O216-N216)</f>
        <v>FR_N</v>
      </c>
      <c r="F216" s="2" t="str">
        <f aca="false">+RIGHT(LEFT(M216,S216-1),S216-O216-1)</f>
        <v>FR_N</v>
      </c>
      <c r="G216" s="2" t="n">
        <f aca="false">+D216*VLOOKUP(C216,commodities!A:H,2,0)</f>
        <v>65.555999964</v>
      </c>
      <c r="H216" s="2" t="n">
        <f aca="false">+$D216*VLOOKUP(C216,commodities!A:H,3,0)</f>
        <v>0.1439999652</v>
      </c>
      <c r="I216" s="2" t="n">
        <f aca="false">+G216/K216</f>
        <v>65.555999964</v>
      </c>
      <c r="J216" s="2" t="n">
        <f aca="false">+H216/K216</f>
        <v>0.1439999652</v>
      </c>
      <c r="K216" s="2" t="n">
        <f aca="false">+ROUNDUP(MAX(G216/12000,H216/51,1),0)</f>
        <v>1</v>
      </c>
      <c r="L216" s="2" t="n">
        <f aca="false">+RANDBETWEEN(1,5)</f>
        <v>5</v>
      </c>
      <c r="M216" s="2" t="str">
        <f aca="false">+VLOOKUP(A216&amp;B216,country_org_des!$A215:E$1048576,5,0)</f>
        <v>FTL||Supplier_26||Plant_9||FTL_FR_N-FR_N_1000</v>
      </c>
      <c r="N216" s="2" t="n">
        <f aca="false">+FIND("FTL",M216,2)+4</f>
        <v>32</v>
      </c>
      <c r="O216" s="0" t="n">
        <f aca="false">+FIND("-",M216)</f>
        <v>36</v>
      </c>
      <c r="P216" s="0" t="n">
        <f aca="false">+LEN(M216)</f>
        <v>45</v>
      </c>
      <c r="Q216" s="0" t="str">
        <f aca="false">+RIGHT(M216,P216-O216)</f>
        <v>FR_N_1000</v>
      </c>
      <c r="R216" s="0" t="n">
        <f aca="false">+LEN(M216)-LEN(SUBSTITUTE(M216,"_",""))</f>
        <v>6</v>
      </c>
      <c r="S216" s="0" t="n">
        <f aca="false">+FIND("!",T216)</f>
        <v>41</v>
      </c>
      <c r="T216" s="0" t="str">
        <f aca="false">+SUBSTITUTE(M216,"_","!",R216)</f>
        <v>FTL||Supplier_26||Plant_9||FTL_FR_N-FR_N!1000</v>
      </c>
    </row>
    <row r="217" customFormat="false" ht="12.8" hidden="true" customHeight="false" outlineLevel="0" collapsed="false">
      <c r="A217" s="1" t="s">
        <v>229</v>
      </c>
      <c r="B217" s="1" t="s">
        <v>230</v>
      </c>
      <c r="C217" s="1" t="s">
        <v>257</v>
      </c>
      <c r="D217" s="1" t="n">
        <v>1092</v>
      </c>
      <c r="E217" s="2" t="str">
        <f aca="false">+LEFT(RIGHT(M217,P217-N217+1),O217-N217)</f>
        <v>FR_N</v>
      </c>
      <c r="F217" s="2" t="str">
        <f aca="false">+RIGHT(LEFT(M217,S217-1),S217-O217-1)</f>
        <v>FR_N</v>
      </c>
      <c r="G217" s="2" t="n">
        <f aca="false">+D217*VLOOKUP(C217,commodities!A:H,2,0)</f>
        <v>60.095999964</v>
      </c>
      <c r="H217" s="2" t="n">
        <f aca="false">+$D217*VLOOKUP(C217,commodities!A:H,3,0)</f>
        <v>0.1439999652</v>
      </c>
      <c r="I217" s="2" t="n">
        <f aca="false">+G217/K217</f>
        <v>60.095999964</v>
      </c>
      <c r="J217" s="2" t="n">
        <f aca="false">+H217/K217</f>
        <v>0.1439999652</v>
      </c>
      <c r="K217" s="2" t="n">
        <f aca="false">+ROUNDUP(MAX(G217/12000,H217/51,1),0)</f>
        <v>1</v>
      </c>
      <c r="L217" s="2" t="n">
        <f aca="false">+RANDBETWEEN(1,5)</f>
        <v>3</v>
      </c>
      <c r="M217" s="2" t="str">
        <f aca="false">+VLOOKUP(A217&amp;B217,country_org_des!$A216:E$1048576,5,0)</f>
        <v>FTL||Supplier_26||Plant_9||FTL_FR_N-FR_N_1000</v>
      </c>
      <c r="N217" s="2" t="n">
        <f aca="false">+FIND("FTL",M217,2)+4</f>
        <v>32</v>
      </c>
      <c r="O217" s="0" t="n">
        <f aca="false">+FIND("-",M217)</f>
        <v>36</v>
      </c>
      <c r="P217" s="0" t="n">
        <f aca="false">+LEN(M217)</f>
        <v>45</v>
      </c>
      <c r="Q217" s="0" t="str">
        <f aca="false">+RIGHT(M217,P217-O217)</f>
        <v>FR_N_1000</v>
      </c>
      <c r="R217" s="0" t="n">
        <f aca="false">+LEN(M217)-LEN(SUBSTITUTE(M217,"_",""))</f>
        <v>6</v>
      </c>
      <c r="S217" s="0" t="n">
        <f aca="false">+FIND("!",T217)</f>
        <v>41</v>
      </c>
      <c r="T217" s="0" t="str">
        <f aca="false">+SUBSTITUTE(M217,"_","!",R217)</f>
        <v>FTL||Supplier_26||Plant_9||FTL_FR_N-FR_N!1000</v>
      </c>
    </row>
    <row r="218" customFormat="false" ht="12.8" hidden="true" customHeight="false" outlineLevel="0" collapsed="false">
      <c r="A218" s="1" t="s">
        <v>229</v>
      </c>
      <c r="B218" s="1" t="s">
        <v>230</v>
      </c>
      <c r="C218" s="1" t="s">
        <v>258</v>
      </c>
      <c r="D218" s="1" t="n">
        <v>2000</v>
      </c>
      <c r="E218" s="2" t="str">
        <f aca="false">+LEFT(RIGHT(M218,P218-N218+1),O218-N218)</f>
        <v>FR_N</v>
      </c>
      <c r="F218" s="2" t="str">
        <f aca="false">+RIGHT(LEFT(M218,S218-1),S218-O218-1)</f>
        <v>FR_N</v>
      </c>
      <c r="G218" s="2" t="n">
        <f aca="false">+D218*VLOOKUP(C218,commodities!A:H,2,0)</f>
        <v>12.74</v>
      </c>
      <c r="H218" s="2" t="n">
        <f aca="false">+$D218*VLOOKUP(C218,commodities!A:H,3,0)</f>
        <v>0.048</v>
      </c>
      <c r="I218" s="2" t="n">
        <f aca="false">+G218/K218</f>
        <v>12.74</v>
      </c>
      <c r="J218" s="2" t="n">
        <f aca="false">+H218/K218</f>
        <v>0.048</v>
      </c>
      <c r="K218" s="2" t="n">
        <f aca="false">+ROUNDUP(MAX(G218/12000,H218/51,1),0)</f>
        <v>1</v>
      </c>
      <c r="L218" s="2" t="n">
        <f aca="false">+RANDBETWEEN(1,5)</f>
        <v>2</v>
      </c>
      <c r="M218" s="2" t="str">
        <f aca="false">+VLOOKUP(A218&amp;B218,country_org_des!$A217:E$1048576,5,0)</f>
        <v>FTL||Supplier_26||Plant_9||FTL_FR_N-FR_N_1000</v>
      </c>
      <c r="N218" s="2" t="n">
        <f aca="false">+FIND("FTL",M218,2)+4</f>
        <v>32</v>
      </c>
      <c r="O218" s="0" t="n">
        <f aca="false">+FIND("-",M218)</f>
        <v>36</v>
      </c>
      <c r="P218" s="0" t="n">
        <f aca="false">+LEN(M218)</f>
        <v>45</v>
      </c>
      <c r="Q218" s="0" t="str">
        <f aca="false">+RIGHT(M218,P218-O218)</f>
        <v>FR_N_1000</v>
      </c>
      <c r="R218" s="0" t="n">
        <f aca="false">+LEN(M218)-LEN(SUBSTITUTE(M218,"_",""))</f>
        <v>6</v>
      </c>
      <c r="S218" s="0" t="n">
        <f aca="false">+FIND("!",T218)</f>
        <v>41</v>
      </c>
      <c r="T218" s="0" t="str">
        <f aca="false">+SUBSTITUTE(M218,"_","!",R218)</f>
        <v>FTL||Supplier_26||Plant_9||FTL_FR_N-FR_N!1000</v>
      </c>
    </row>
    <row r="219" customFormat="false" ht="12.8" hidden="true" customHeight="false" outlineLevel="0" collapsed="false">
      <c r="A219" s="1" t="s">
        <v>259</v>
      </c>
      <c r="B219" s="1" t="s">
        <v>230</v>
      </c>
      <c r="C219" s="1" t="s">
        <v>260</v>
      </c>
      <c r="D219" s="1" t="n">
        <v>300</v>
      </c>
      <c r="E219" s="2" t="str">
        <f aca="false">+LEFT(RIGHT(M219,P219-N219+1),O219-N219)</f>
        <v>HU</v>
      </c>
      <c r="F219" s="2" t="str">
        <f aca="false">+RIGHT(LEFT(M219,S219-1),S219-O219-1)</f>
        <v>FR_N</v>
      </c>
      <c r="G219" s="2" t="n">
        <f aca="false">+D219*VLOOKUP(C219,commodities!A:H,2,0)</f>
        <v>11.544</v>
      </c>
      <c r="H219" s="2" t="n">
        <f aca="false">+$D219*VLOOKUP(C219,commodities!A:H,3,0)</f>
        <v>0.4158</v>
      </c>
      <c r="I219" s="2" t="n">
        <f aca="false">+G219/K219</f>
        <v>11.544</v>
      </c>
      <c r="J219" s="2" t="n">
        <f aca="false">+H219/K219</f>
        <v>0.4158</v>
      </c>
      <c r="K219" s="2" t="n">
        <f aca="false">+ROUNDUP(MAX(G219/12000,H219/51,1),0)</f>
        <v>1</v>
      </c>
      <c r="L219" s="2" t="n">
        <f aca="false">+RANDBETWEEN(1,5)</f>
        <v>3</v>
      </c>
      <c r="M219" s="2" t="str">
        <f aca="false">+VLOOKUP(A219&amp;B219,country_org_des!$A218:E$1048576,5,0)</f>
        <v>FTL||Supplier_325||Plant_9||FTL_HU-FR_N_1500</v>
      </c>
      <c r="N219" s="2" t="n">
        <f aca="false">+FIND("FTL",M219,2)+4</f>
        <v>33</v>
      </c>
      <c r="O219" s="0" t="n">
        <f aca="false">+FIND("-",M219)</f>
        <v>35</v>
      </c>
      <c r="P219" s="0" t="n">
        <f aca="false">+LEN(M219)</f>
        <v>44</v>
      </c>
      <c r="Q219" s="0" t="str">
        <f aca="false">+RIGHT(M219,P219-O219)</f>
        <v>FR_N_1500</v>
      </c>
      <c r="R219" s="0" t="n">
        <f aca="false">+LEN(M219)-LEN(SUBSTITUTE(M219,"_",""))</f>
        <v>5</v>
      </c>
      <c r="S219" s="0" t="n">
        <f aca="false">+FIND("!",T219)</f>
        <v>40</v>
      </c>
      <c r="T219" s="0" t="str">
        <f aca="false">+SUBSTITUTE(M219,"_","!",R219)</f>
        <v>FTL||Supplier_325||Plant_9||FTL_HU-FR_N!1500</v>
      </c>
    </row>
    <row r="220" customFormat="false" ht="12.8" hidden="true" customHeight="false" outlineLevel="0" collapsed="false">
      <c r="A220" s="1" t="s">
        <v>259</v>
      </c>
      <c r="B220" s="1" t="s">
        <v>230</v>
      </c>
      <c r="C220" s="1" t="s">
        <v>261</v>
      </c>
      <c r="D220" s="1" t="n">
        <v>300</v>
      </c>
      <c r="E220" s="2" t="str">
        <f aca="false">+LEFT(RIGHT(M220,P220-N220+1),O220-N220)</f>
        <v>HU</v>
      </c>
      <c r="F220" s="2" t="str">
        <f aca="false">+RIGHT(LEFT(M220,S220-1),S220-O220-1)</f>
        <v>FR_N</v>
      </c>
      <c r="G220" s="2" t="n">
        <f aca="false">+D220*VLOOKUP(C220,commodities!A:H,2,0)</f>
        <v>11.544</v>
      </c>
      <c r="H220" s="2" t="n">
        <f aca="false">+$D220*VLOOKUP(C220,commodities!A:H,3,0)</f>
        <v>0.4158</v>
      </c>
      <c r="I220" s="2" t="n">
        <f aca="false">+G220/K220</f>
        <v>11.544</v>
      </c>
      <c r="J220" s="2" t="n">
        <f aca="false">+H220/K220</f>
        <v>0.4158</v>
      </c>
      <c r="K220" s="2" t="n">
        <f aca="false">+ROUNDUP(MAX(G220/12000,H220/51,1),0)</f>
        <v>1</v>
      </c>
      <c r="L220" s="2" t="n">
        <f aca="false">+RANDBETWEEN(1,5)</f>
        <v>2</v>
      </c>
      <c r="M220" s="2" t="str">
        <f aca="false">+VLOOKUP(A220&amp;B220,country_org_des!$A219:E$1048576,5,0)</f>
        <v>FTL||Supplier_325||Plant_9||FTL_HU-FR_N_1500</v>
      </c>
      <c r="N220" s="2" t="n">
        <f aca="false">+FIND("FTL",M220,2)+4</f>
        <v>33</v>
      </c>
      <c r="O220" s="0" t="n">
        <f aca="false">+FIND("-",M220)</f>
        <v>35</v>
      </c>
      <c r="P220" s="0" t="n">
        <f aca="false">+LEN(M220)</f>
        <v>44</v>
      </c>
      <c r="Q220" s="0" t="str">
        <f aca="false">+RIGHT(M220,P220-O220)</f>
        <v>FR_N_1500</v>
      </c>
      <c r="R220" s="0" t="n">
        <f aca="false">+LEN(M220)-LEN(SUBSTITUTE(M220,"_",""))</f>
        <v>5</v>
      </c>
      <c r="S220" s="0" t="n">
        <f aca="false">+FIND("!",T220)</f>
        <v>40</v>
      </c>
      <c r="T220" s="0" t="str">
        <f aca="false">+SUBSTITUTE(M220,"_","!",R220)</f>
        <v>FTL||Supplier_325||Plant_9||FTL_HU-FR_N!1500</v>
      </c>
    </row>
    <row r="221" customFormat="false" ht="12.8" hidden="true" customHeight="false" outlineLevel="0" collapsed="false">
      <c r="A221" s="1" t="s">
        <v>262</v>
      </c>
      <c r="B221" s="1" t="s">
        <v>230</v>
      </c>
      <c r="C221" s="1" t="s">
        <v>263</v>
      </c>
      <c r="D221" s="1" t="n">
        <v>2400</v>
      </c>
      <c r="E221" s="2" t="str">
        <f aca="false">+LEFT(RIGHT(M221,P221-N221+1),O221-N221)</f>
        <v>ES</v>
      </c>
      <c r="F221" s="2" t="str">
        <f aca="false">+RIGHT(LEFT(M221,S221-1),S221-O221-1)</f>
        <v>FR_N</v>
      </c>
      <c r="G221" s="2" t="n">
        <f aca="false">+D221*VLOOKUP(C221,commodities!A:H,2,0)</f>
        <v>50.71999992</v>
      </c>
      <c r="H221" s="2" t="n">
        <f aca="false">+$D221*VLOOKUP(C221,commodities!A:H,3,0)</f>
        <v>0.288</v>
      </c>
      <c r="I221" s="2" t="n">
        <f aca="false">+G221/K221</f>
        <v>50.71999992</v>
      </c>
      <c r="J221" s="2" t="n">
        <f aca="false">+H221/K221</f>
        <v>0.288</v>
      </c>
      <c r="K221" s="2" t="n">
        <f aca="false">+ROUNDUP(MAX(G221/12000,H221/51,1),0)</f>
        <v>1</v>
      </c>
      <c r="L221" s="2" t="n">
        <f aca="false">+RANDBETWEEN(1,5)</f>
        <v>3</v>
      </c>
      <c r="M221" s="2" t="str">
        <f aca="false">+VLOOKUP(A221&amp;B221,country_org_des!$A220:E$1048576,5,0)</f>
        <v>FTL||Supplier_40||Plant_9||FTL_ES-FR_N_1500</v>
      </c>
      <c r="N221" s="2" t="n">
        <f aca="false">+FIND("FTL",M221,2)+4</f>
        <v>32</v>
      </c>
      <c r="O221" s="0" t="n">
        <f aca="false">+FIND("-",M221)</f>
        <v>34</v>
      </c>
      <c r="P221" s="0" t="n">
        <f aca="false">+LEN(M221)</f>
        <v>43</v>
      </c>
      <c r="Q221" s="0" t="str">
        <f aca="false">+RIGHT(M221,P221-O221)</f>
        <v>FR_N_1500</v>
      </c>
      <c r="R221" s="0" t="n">
        <f aca="false">+LEN(M221)-LEN(SUBSTITUTE(M221,"_",""))</f>
        <v>5</v>
      </c>
      <c r="S221" s="0" t="n">
        <f aca="false">+FIND("!",T221)</f>
        <v>39</v>
      </c>
      <c r="T221" s="0" t="str">
        <f aca="false">+SUBSTITUTE(M221,"_","!",R221)</f>
        <v>FTL||Supplier_40||Plant_9||FTL_ES-FR_N!1500</v>
      </c>
    </row>
    <row r="222" customFormat="false" ht="12.8" hidden="true" customHeight="false" outlineLevel="0" collapsed="false">
      <c r="A222" s="1" t="s">
        <v>262</v>
      </c>
      <c r="B222" s="1" t="s">
        <v>230</v>
      </c>
      <c r="C222" s="1" t="s">
        <v>264</v>
      </c>
      <c r="D222" s="1" t="n">
        <v>2400</v>
      </c>
      <c r="E222" s="2" t="str">
        <f aca="false">+LEFT(RIGHT(M222,P222-N222+1),O222-N222)</f>
        <v>ES</v>
      </c>
      <c r="F222" s="2" t="str">
        <f aca="false">+RIGHT(LEFT(M222,S222-1),S222-O222-1)</f>
        <v>FR_N</v>
      </c>
      <c r="G222" s="2" t="n">
        <f aca="false">+D222*VLOOKUP(C222,commodities!A:H,2,0)</f>
        <v>50.71999992</v>
      </c>
      <c r="H222" s="2" t="n">
        <f aca="false">+$D222*VLOOKUP(C222,commodities!A:H,3,0)</f>
        <v>0.288</v>
      </c>
      <c r="I222" s="2" t="n">
        <f aca="false">+G222/K222</f>
        <v>50.71999992</v>
      </c>
      <c r="J222" s="2" t="n">
        <f aca="false">+H222/K222</f>
        <v>0.288</v>
      </c>
      <c r="K222" s="2" t="n">
        <f aca="false">+ROUNDUP(MAX(G222/12000,H222/51,1),0)</f>
        <v>1</v>
      </c>
      <c r="L222" s="2" t="n">
        <f aca="false">+RANDBETWEEN(1,5)</f>
        <v>3</v>
      </c>
      <c r="M222" s="2" t="str">
        <f aca="false">+VLOOKUP(A222&amp;B222,country_org_des!$A221:E$1048576,5,0)</f>
        <v>FTL||Supplier_40||Plant_9||FTL_ES-FR_N_1500</v>
      </c>
      <c r="N222" s="2" t="n">
        <f aca="false">+FIND("FTL",M222,2)+4</f>
        <v>32</v>
      </c>
      <c r="O222" s="0" t="n">
        <f aca="false">+FIND("-",M222)</f>
        <v>34</v>
      </c>
      <c r="P222" s="0" t="n">
        <f aca="false">+LEN(M222)</f>
        <v>43</v>
      </c>
      <c r="Q222" s="0" t="str">
        <f aca="false">+RIGHT(M222,P222-O222)</f>
        <v>FR_N_1500</v>
      </c>
      <c r="R222" s="0" t="n">
        <f aca="false">+LEN(M222)-LEN(SUBSTITUTE(M222,"_",""))</f>
        <v>5</v>
      </c>
      <c r="S222" s="0" t="n">
        <f aca="false">+FIND("!",T222)</f>
        <v>39</v>
      </c>
      <c r="T222" s="0" t="str">
        <f aca="false">+SUBSTITUTE(M222,"_","!",R222)</f>
        <v>FTL||Supplier_40||Plant_9||FTL_ES-FR_N!1500</v>
      </c>
    </row>
    <row r="223" customFormat="false" ht="12.8" hidden="true" customHeight="false" outlineLevel="0" collapsed="false">
      <c r="A223" s="1" t="s">
        <v>265</v>
      </c>
      <c r="B223" s="1" t="s">
        <v>230</v>
      </c>
      <c r="C223" s="1" t="s">
        <v>266</v>
      </c>
      <c r="D223" s="1" t="n">
        <v>192</v>
      </c>
      <c r="E223" s="2" t="str">
        <f aca="false">+LEFT(RIGHT(M223,P223-N223+1),O223-N223)</f>
        <v>FR_N</v>
      </c>
      <c r="F223" s="2" t="str">
        <f aca="false">+RIGHT(LEFT(M223,S223-1),S223-O223-1)</f>
        <v>FR_N</v>
      </c>
      <c r="G223" s="2" t="n">
        <f aca="false">+D223*VLOOKUP(C223,commodities!A:H,2,0)</f>
        <v>165.6</v>
      </c>
      <c r="H223" s="2" t="n">
        <f aca="false">+$D223*VLOOKUP(C223,commodities!A:H,3,0)</f>
        <v>0.54912</v>
      </c>
      <c r="I223" s="2" t="n">
        <f aca="false">+G223/K223</f>
        <v>165.6</v>
      </c>
      <c r="J223" s="2" t="n">
        <f aca="false">+H223/K223</f>
        <v>0.54912</v>
      </c>
      <c r="K223" s="2" t="n">
        <f aca="false">+ROUNDUP(MAX(G223/12000,H223/51,1),0)</f>
        <v>1</v>
      </c>
      <c r="L223" s="2" t="n">
        <f aca="false">+RANDBETWEEN(1,5)</f>
        <v>2</v>
      </c>
      <c r="M223" s="2" t="str">
        <f aca="false">+VLOOKUP(A223&amp;B223,country_org_des!$A222:E$1048576,5,0)</f>
        <v>FTL||Supplier_33||Plant_9||FTL_FR_N-FR_N_250</v>
      </c>
      <c r="N223" s="2" t="n">
        <f aca="false">+FIND("FTL",M223,2)+4</f>
        <v>32</v>
      </c>
      <c r="O223" s="0" t="n">
        <f aca="false">+FIND("-",M223)</f>
        <v>36</v>
      </c>
      <c r="P223" s="0" t="n">
        <f aca="false">+LEN(M223)</f>
        <v>44</v>
      </c>
      <c r="Q223" s="0" t="str">
        <f aca="false">+RIGHT(M223,P223-O223)</f>
        <v>FR_N_250</v>
      </c>
      <c r="R223" s="0" t="n">
        <f aca="false">+LEN(M223)-LEN(SUBSTITUTE(M223,"_",""))</f>
        <v>6</v>
      </c>
      <c r="S223" s="0" t="n">
        <f aca="false">+FIND("!",T223)</f>
        <v>41</v>
      </c>
      <c r="T223" s="0" t="str">
        <f aca="false">+SUBSTITUTE(M223,"_","!",R223)</f>
        <v>FTL||Supplier_33||Plant_9||FTL_FR_N-FR_N!250</v>
      </c>
    </row>
    <row r="224" customFormat="false" ht="12.8" hidden="true" customHeight="false" outlineLevel="0" collapsed="false">
      <c r="A224" s="1" t="s">
        <v>265</v>
      </c>
      <c r="B224" s="1" t="s">
        <v>230</v>
      </c>
      <c r="C224" s="1" t="s">
        <v>267</v>
      </c>
      <c r="D224" s="1" t="n">
        <v>2560</v>
      </c>
      <c r="E224" s="2" t="str">
        <f aca="false">+LEFT(RIGHT(M224,P224-N224+1),O224-N224)</f>
        <v>FR_N</v>
      </c>
      <c r="F224" s="2" t="str">
        <f aca="false">+RIGHT(LEFT(M224,S224-1),S224-O224-1)</f>
        <v>FR_N</v>
      </c>
      <c r="G224" s="2" t="n">
        <f aca="false">+D224*VLOOKUP(C224,commodities!A:H,2,0)</f>
        <v>2174.72</v>
      </c>
      <c r="H224" s="2" t="n">
        <f aca="false">+$D224*VLOOKUP(C224,commodities!A:H,3,0)</f>
        <v>3.84</v>
      </c>
      <c r="I224" s="2" t="n">
        <f aca="false">+G224/K224</f>
        <v>2174.72</v>
      </c>
      <c r="J224" s="2" t="n">
        <f aca="false">+H224/K224</f>
        <v>3.84</v>
      </c>
      <c r="K224" s="2" t="n">
        <f aca="false">+ROUNDUP(MAX(G224/12000,H224/51,1),0)</f>
        <v>1</v>
      </c>
      <c r="L224" s="2" t="n">
        <f aca="false">+RANDBETWEEN(1,5)</f>
        <v>3</v>
      </c>
      <c r="M224" s="2" t="str">
        <f aca="false">+VLOOKUP(A224&amp;B224,country_org_des!$A223:E$1048576,5,0)</f>
        <v>FTL||Supplier_33||Plant_9||FTL_FR_N-FR_N_250</v>
      </c>
      <c r="N224" s="2" t="n">
        <f aca="false">+FIND("FTL",M224,2)+4</f>
        <v>32</v>
      </c>
      <c r="O224" s="0" t="n">
        <f aca="false">+FIND("-",M224)</f>
        <v>36</v>
      </c>
      <c r="P224" s="0" t="n">
        <f aca="false">+LEN(M224)</f>
        <v>44</v>
      </c>
      <c r="Q224" s="0" t="str">
        <f aca="false">+RIGHT(M224,P224-O224)</f>
        <v>FR_N_250</v>
      </c>
      <c r="R224" s="0" t="n">
        <f aca="false">+LEN(M224)-LEN(SUBSTITUTE(M224,"_",""))</f>
        <v>6</v>
      </c>
      <c r="S224" s="0" t="n">
        <f aca="false">+FIND("!",T224)</f>
        <v>41</v>
      </c>
      <c r="T224" s="0" t="str">
        <f aca="false">+SUBSTITUTE(M224,"_","!",R224)</f>
        <v>FTL||Supplier_33||Plant_9||FTL_FR_N-FR_N!250</v>
      </c>
    </row>
    <row r="225" customFormat="false" ht="12.8" hidden="true" customHeight="false" outlineLevel="0" collapsed="false">
      <c r="A225" s="1" t="s">
        <v>265</v>
      </c>
      <c r="B225" s="1" t="s">
        <v>230</v>
      </c>
      <c r="C225" s="1" t="s">
        <v>268</v>
      </c>
      <c r="D225" s="1" t="n">
        <v>224</v>
      </c>
      <c r="E225" s="2" t="str">
        <f aca="false">+LEFT(RIGHT(M225,P225-N225+1),O225-N225)</f>
        <v>FR_N</v>
      </c>
      <c r="F225" s="2" t="str">
        <f aca="false">+RIGHT(LEFT(M225,S225-1),S225-O225-1)</f>
        <v>FR_N</v>
      </c>
      <c r="G225" s="2" t="n">
        <f aca="false">+D225*VLOOKUP(C225,commodities!A:H,2,0)</f>
        <v>190.288</v>
      </c>
      <c r="H225" s="2" t="n">
        <f aca="false">+$D225*VLOOKUP(C225,commodities!A:H,3,0)</f>
        <v>0.336</v>
      </c>
      <c r="I225" s="2" t="n">
        <f aca="false">+G225/K225</f>
        <v>190.288</v>
      </c>
      <c r="J225" s="2" t="n">
        <f aca="false">+H225/K225</f>
        <v>0.336</v>
      </c>
      <c r="K225" s="2" t="n">
        <f aca="false">+ROUNDUP(MAX(G225/12000,H225/51,1),0)</f>
        <v>1</v>
      </c>
      <c r="L225" s="2" t="n">
        <f aca="false">+RANDBETWEEN(1,5)</f>
        <v>2</v>
      </c>
      <c r="M225" s="2" t="str">
        <f aca="false">+VLOOKUP(A225&amp;B225,country_org_des!$A224:E$1048576,5,0)</f>
        <v>FTL||Supplier_33||Plant_9||FTL_FR_N-FR_N_250</v>
      </c>
      <c r="N225" s="2" t="n">
        <f aca="false">+FIND("FTL",M225,2)+4</f>
        <v>32</v>
      </c>
      <c r="O225" s="0" t="n">
        <f aca="false">+FIND("-",M225)</f>
        <v>36</v>
      </c>
      <c r="P225" s="0" t="n">
        <f aca="false">+LEN(M225)</f>
        <v>44</v>
      </c>
      <c r="Q225" s="0" t="str">
        <f aca="false">+RIGHT(M225,P225-O225)</f>
        <v>FR_N_250</v>
      </c>
      <c r="R225" s="0" t="n">
        <f aca="false">+LEN(M225)-LEN(SUBSTITUTE(M225,"_",""))</f>
        <v>6</v>
      </c>
      <c r="S225" s="0" t="n">
        <f aca="false">+FIND("!",T225)</f>
        <v>41</v>
      </c>
      <c r="T225" s="0" t="str">
        <f aca="false">+SUBSTITUTE(M225,"_","!",R225)</f>
        <v>FTL||Supplier_33||Plant_9||FTL_FR_N-FR_N!250</v>
      </c>
    </row>
    <row r="226" customFormat="false" ht="12.8" hidden="true" customHeight="false" outlineLevel="0" collapsed="false">
      <c r="A226" s="1" t="s">
        <v>265</v>
      </c>
      <c r="B226" s="1" t="s">
        <v>230</v>
      </c>
      <c r="C226" s="1" t="s">
        <v>269</v>
      </c>
      <c r="D226" s="1" t="n">
        <v>1120</v>
      </c>
      <c r="E226" s="2" t="str">
        <f aca="false">+LEFT(RIGHT(M226,P226-N226+1),O226-N226)</f>
        <v>FR_N</v>
      </c>
      <c r="F226" s="2" t="str">
        <f aca="false">+RIGHT(LEFT(M226,S226-1),S226-O226-1)</f>
        <v>FR_N</v>
      </c>
      <c r="G226" s="2" t="n">
        <f aca="false">+D226*VLOOKUP(C226,commodities!A:H,2,0)</f>
        <v>909.44</v>
      </c>
      <c r="H226" s="2" t="n">
        <f aca="false">+$D226*VLOOKUP(C226,commodities!A:H,3,0)</f>
        <v>1.919999984</v>
      </c>
      <c r="I226" s="2" t="n">
        <f aca="false">+G226/K226</f>
        <v>909.44</v>
      </c>
      <c r="J226" s="2" t="n">
        <f aca="false">+H226/K226</f>
        <v>1.919999984</v>
      </c>
      <c r="K226" s="2" t="n">
        <f aca="false">+ROUNDUP(MAX(G226/12000,H226/51,1),0)</f>
        <v>1</v>
      </c>
      <c r="L226" s="2" t="n">
        <f aca="false">+RANDBETWEEN(1,5)</f>
        <v>4</v>
      </c>
      <c r="M226" s="2" t="str">
        <f aca="false">+VLOOKUP(A226&amp;B226,country_org_des!$A225:E$1048576,5,0)</f>
        <v>FTL||Supplier_33||Plant_9||FTL_FR_N-FR_N_250</v>
      </c>
      <c r="N226" s="2" t="n">
        <f aca="false">+FIND("FTL",M226,2)+4</f>
        <v>32</v>
      </c>
      <c r="O226" s="0" t="n">
        <f aca="false">+FIND("-",M226)</f>
        <v>36</v>
      </c>
      <c r="P226" s="0" t="n">
        <f aca="false">+LEN(M226)</f>
        <v>44</v>
      </c>
      <c r="Q226" s="0" t="str">
        <f aca="false">+RIGHT(M226,P226-O226)</f>
        <v>FR_N_250</v>
      </c>
      <c r="R226" s="0" t="n">
        <f aca="false">+LEN(M226)-LEN(SUBSTITUTE(M226,"_",""))</f>
        <v>6</v>
      </c>
      <c r="S226" s="0" t="n">
        <f aca="false">+FIND("!",T226)</f>
        <v>41</v>
      </c>
      <c r="T226" s="0" t="str">
        <f aca="false">+SUBSTITUTE(M226,"_","!",R226)</f>
        <v>FTL||Supplier_33||Plant_9||FTL_FR_N-FR_N!250</v>
      </c>
    </row>
    <row r="227" customFormat="false" ht="12.8" hidden="true" customHeight="false" outlineLevel="0" collapsed="false">
      <c r="A227" s="1" t="s">
        <v>265</v>
      </c>
      <c r="B227" s="1" t="s">
        <v>230</v>
      </c>
      <c r="C227" s="1" t="s">
        <v>270</v>
      </c>
      <c r="D227" s="1" t="n">
        <v>810</v>
      </c>
      <c r="E227" s="2" t="str">
        <f aca="false">+LEFT(RIGHT(M227,P227-N227+1),O227-N227)</f>
        <v>FR_N</v>
      </c>
      <c r="F227" s="2" t="str">
        <f aca="false">+RIGHT(LEFT(M227,S227-1),S227-O227-1)</f>
        <v>FR_N</v>
      </c>
      <c r="G227" s="2" t="n">
        <f aca="false">+D227*VLOOKUP(C227,commodities!A:H,2,0)</f>
        <v>112.819999986</v>
      </c>
      <c r="H227" s="2" t="n">
        <f aca="false">+$D227*VLOOKUP(C227,commodities!A:H,3,0)</f>
        <v>0.240000003</v>
      </c>
      <c r="I227" s="2" t="n">
        <f aca="false">+G227/K227</f>
        <v>112.819999986</v>
      </c>
      <c r="J227" s="2" t="n">
        <f aca="false">+H227/K227</f>
        <v>0.240000003</v>
      </c>
      <c r="K227" s="2" t="n">
        <f aca="false">+ROUNDUP(MAX(G227/12000,H227/51,1),0)</f>
        <v>1</v>
      </c>
      <c r="L227" s="2" t="n">
        <f aca="false">+RANDBETWEEN(1,5)</f>
        <v>5</v>
      </c>
      <c r="M227" s="2" t="str">
        <f aca="false">+VLOOKUP(A227&amp;B227,country_org_des!$A226:E$1048576,5,0)</f>
        <v>FTL||Supplier_33||Plant_9||FTL_FR_N-FR_N_250</v>
      </c>
      <c r="N227" s="2" t="n">
        <f aca="false">+FIND("FTL",M227,2)+4</f>
        <v>32</v>
      </c>
      <c r="O227" s="0" t="n">
        <f aca="false">+FIND("-",M227)</f>
        <v>36</v>
      </c>
      <c r="P227" s="0" t="n">
        <f aca="false">+LEN(M227)</f>
        <v>44</v>
      </c>
      <c r="Q227" s="0" t="str">
        <f aca="false">+RIGHT(M227,P227-O227)</f>
        <v>FR_N_250</v>
      </c>
      <c r="R227" s="0" t="n">
        <f aca="false">+LEN(M227)-LEN(SUBSTITUTE(M227,"_",""))</f>
        <v>6</v>
      </c>
      <c r="S227" s="0" t="n">
        <f aca="false">+FIND("!",T227)</f>
        <v>41</v>
      </c>
      <c r="T227" s="0" t="str">
        <f aca="false">+SUBSTITUTE(M227,"_","!",R227)</f>
        <v>FTL||Supplier_33||Plant_9||FTL_FR_N-FR_N!250</v>
      </c>
    </row>
    <row r="228" customFormat="false" ht="12.8" hidden="true" customHeight="false" outlineLevel="0" collapsed="false">
      <c r="A228" s="1" t="s">
        <v>265</v>
      </c>
      <c r="B228" s="1" t="s">
        <v>230</v>
      </c>
      <c r="C228" s="1" t="s">
        <v>271</v>
      </c>
      <c r="D228" s="1" t="n">
        <v>192</v>
      </c>
      <c r="E228" s="2" t="str">
        <f aca="false">+LEFT(RIGHT(M228,P228-N228+1),O228-N228)</f>
        <v>FR_N</v>
      </c>
      <c r="F228" s="2" t="str">
        <f aca="false">+RIGHT(LEFT(M228,S228-1),S228-O228-1)</f>
        <v>FR_N</v>
      </c>
      <c r="G228" s="2" t="n">
        <f aca="false">+D228*VLOOKUP(C228,commodities!A:H,2,0)</f>
        <v>165.6</v>
      </c>
      <c r="H228" s="2" t="n">
        <f aca="false">+$D228*VLOOKUP(C228,commodities!A:H,3,0)</f>
        <v>0.54912</v>
      </c>
      <c r="I228" s="2" t="n">
        <f aca="false">+G228/K228</f>
        <v>165.6</v>
      </c>
      <c r="J228" s="2" t="n">
        <f aca="false">+H228/K228</f>
        <v>0.54912</v>
      </c>
      <c r="K228" s="2" t="n">
        <f aca="false">+ROUNDUP(MAX(G228/12000,H228/51,1),0)</f>
        <v>1</v>
      </c>
      <c r="L228" s="2" t="n">
        <f aca="false">+RANDBETWEEN(1,5)</f>
        <v>1</v>
      </c>
      <c r="M228" s="2" t="str">
        <f aca="false">+VLOOKUP(A228&amp;B228,country_org_des!$A227:E$1048576,5,0)</f>
        <v>FTL||Supplier_33||Plant_9||FTL_FR_N-FR_N_250</v>
      </c>
      <c r="N228" s="2" t="n">
        <f aca="false">+FIND("FTL",M228,2)+4</f>
        <v>32</v>
      </c>
      <c r="O228" s="0" t="n">
        <f aca="false">+FIND("-",M228)</f>
        <v>36</v>
      </c>
      <c r="P228" s="0" t="n">
        <f aca="false">+LEN(M228)</f>
        <v>44</v>
      </c>
      <c r="Q228" s="0" t="str">
        <f aca="false">+RIGHT(M228,P228-O228)</f>
        <v>FR_N_250</v>
      </c>
      <c r="R228" s="0" t="n">
        <f aca="false">+LEN(M228)-LEN(SUBSTITUTE(M228,"_",""))</f>
        <v>6</v>
      </c>
      <c r="S228" s="0" t="n">
        <f aca="false">+FIND("!",T228)</f>
        <v>41</v>
      </c>
      <c r="T228" s="0" t="str">
        <f aca="false">+SUBSTITUTE(M228,"_","!",R228)</f>
        <v>FTL||Supplier_33||Plant_9||FTL_FR_N-FR_N!250</v>
      </c>
    </row>
    <row r="229" customFormat="false" ht="12.8" hidden="true" customHeight="false" outlineLevel="0" collapsed="false">
      <c r="A229" s="1" t="s">
        <v>265</v>
      </c>
      <c r="B229" s="1" t="s">
        <v>230</v>
      </c>
      <c r="C229" s="1" t="s">
        <v>272</v>
      </c>
      <c r="D229" s="1" t="n">
        <v>2560</v>
      </c>
      <c r="E229" s="2" t="str">
        <f aca="false">+LEFT(RIGHT(M229,P229-N229+1),O229-N229)</f>
        <v>FR_N</v>
      </c>
      <c r="F229" s="2" t="str">
        <f aca="false">+RIGHT(LEFT(M229,S229-1),S229-O229-1)</f>
        <v>FR_N</v>
      </c>
      <c r="G229" s="2" t="n">
        <f aca="false">+D229*VLOOKUP(C229,commodities!A:H,2,0)</f>
        <v>2174.72</v>
      </c>
      <c r="H229" s="2" t="n">
        <f aca="false">+$D229*VLOOKUP(C229,commodities!A:H,3,0)</f>
        <v>3.84</v>
      </c>
      <c r="I229" s="2" t="n">
        <f aca="false">+G229/K229</f>
        <v>2174.72</v>
      </c>
      <c r="J229" s="2" t="n">
        <f aca="false">+H229/K229</f>
        <v>3.84</v>
      </c>
      <c r="K229" s="2" t="n">
        <f aca="false">+ROUNDUP(MAX(G229/12000,H229/51,1),0)</f>
        <v>1</v>
      </c>
      <c r="L229" s="2" t="n">
        <f aca="false">+RANDBETWEEN(1,5)</f>
        <v>1</v>
      </c>
      <c r="M229" s="2" t="str">
        <f aca="false">+VLOOKUP(A229&amp;B229,country_org_des!$A228:E$1048576,5,0)</f>
        <v>FTL||Supplier_33||Plant_9||FTL_FR_N-FR_N_250</v>
      </c>
      <c r="N229" s="2" t="n">
        <f aca="false">+FIND("FTL",M229,2)+4</f>
        <v>32</v>
      </c>
      <c r="O229" s="0" t="n">
        <f aca="false">+FIND("-",M229)</f>
        <v>36</v>
      </c>
      <c r="P229" s="0" t="n">
        <f aca="false">+LEN(M229)</f>
        <v>44</v>
      </c>
      <c r="Q229" s="0" t="str">
        <f aca="false">+RIGHT(M229,P229-O229)</f>
        <v>FR_N_250</v>
      </c>
      <c r="R229" s="0" t="n">
        <f aca="false">+LEN(M229)-LEN(SUBSTITUTE(M229,"_",""))</f>
        <v>6</v>
      </c>
      <c r="S229" s="0" t="n">
        <f aca="false">+FIND("!",T229)</f>
        <v>41</v>
      </c>
      <c r="T229" s="0" t="str">
        <f aca="false">+SUBSTITUTE(M229,"_","!",R229)</f>
        <v>FTL||Supplier_33||Plant_9||FTL_FR_N-FR_N!250</v>
      </c>
    </row>
    <row r="230" customFormat="false" ht="12.8" hidden="true" customHeight="false" outlineLevel="0" collapsed="false">
      <c r="A230" s="1" t="s">
        <v>265</v>
      </c>
      <c r="B230" s="1" t="s">
        <v>230</v>
      </c>
      <c r="C230" s="1" t="s">
        <v>273</v>
      </c>
      <c r="D230" s="1" t="n">
        <v>900</v>
      </c>
      <c r="E230" s="2" t="str">
        <f aca="false">+LEFT(RIGHT(M230,P230-N230+1),O230-N230)</f>
        <v>FR_N</v>
      </c>
      <c r="F230" s="2" t="str">
        <f aca="false">+RIGHT(LEFT(M230,S230-1),S230-O230-1)</f>
        <v>FR_N</v>
      </c>
      <c r="G230" s="2" t="n">
        <f aca="false">+D230*VLOOKUP(C230,commodities!A:H,2,0)</f>
        <v>390.30000003</v>
      </c>
      <c r="H230" s="2" t="n">
        <f aca="false">+$D230*VLOOKUP(C230,commodities!A:H,3,0)</f>
        <v>0.72</v>
      </c>
      <c r="I230" s="2" t="n">
        <f aca="false">+G230/K230</f>
        <v>390.30000003</v>
      </c>
      <c r="J230" s="2" t="n">
        <f aca="false">+H230/K230</f>
        <v>0.72</v>
      </c>
      <c r="K230" s="2" t="n">
        <f aca="false">+ROUNDUP(MAX(G230/12000,H230/51,1),0)</f>
        <v>1</v>
      </c>
      <c r="L230" s="2" t="n">
        <f aca="false">+RANDBETWEEN(1,5)</f>
        <v>3</v>
      </c>
      <c r="M230" s="2" t="str">
        <f aca="false">+VLOOKUP(A230&amp;B230,country_org_des!$A229:E$1048576,5,0)</f>
        <v>FTL||Supplier_33||Plant_9||FTL_FR_N-FR_N_250</v>
      </c>
      <c r="N230" s="2" t="n">
        <f aca="false">+FIND("FTL",M230,2)+4</f>
        <v>32</v>
      </c>
      <c r="O230" s="0" t="n">
        <f aca="false">+FIND("-",M230)</f>
        <v>36</v>
      </c>
      <c r="P230" s="0" t="n">
        <f aca="false">+LEN(M230)</f>
        <v>44</v>
      </c>
      <c r="Q230" s="0" t="str">
        <f aca="false">+RIGHT(M230,P230-O230)</f>
        <v>FR_N_250</v>
      </c>
      <c r="R230" s="0" t="n">
        <f aca="false">+LEN(M230)-LEN(SUBSTITUTE(M230,"_",""))</f>
        <v>6</v>
      </c>
      <c r="S230" s="0" t="n">
        <f aca="false">+FIND("!",T230)</f>
        <v>41</v>
      </c>
      <c r="T230" s="0" t="str">
        <f aca="false">+SUBSTITUTE(M230,"_","!",R230)</f>
        <v>FTL||Supplier_33||Plant_9||FTL_FR_N-FR_N!250</v>
      </c>
    </row>
    <row r="231" customFormat="false" ht="12.8" hidden="true" customHeight="false" outlineLevel="0" collapsed="false">
      <c r="A231" s="1" t="s">
        <v>265</v>
      </c>
      <c r="B231" s="1" t="s">
        <v>230</v>
      </c>
      <c r="C231" s="1" t="s">
        <v>274</v>
      </c>
      <c r="D231" s="1" t="n">
        <v>224</v>
      </c>
      <c r="E231" s="2" t="str">
        <f aca="false">+LEFT(RIGHT(M231,P231-N231+1),O231-N231)</f>
        <v>FR_N</v>
      </c>
      <c r="F231" s="2" t="str">
        <f aca="false">+RIGHT(LEFT(M231,S231-1),S231-O231-1)</f>
        <v>FR_N</v>
      </c>
      <c r="G231" s="2" t="n">
        <f aca="false">+D231*VLOOKUP(C231,commodities!A:H,2,0)</f>
        <v>190.288</v>
      </c>
      <c r="H231" s="2" t="n">
        <f aca="false">+$D231*VLOOKUP(C231,commodities!A:H,3,0)</f>
        <v>0.336</v>
      </c>
      <c r="I231" s="2" t="n">
        <f aca="false">+G231/K231</f>
        <v>190.288</v>
      </c>
      <c r="J231" s="2" t="n">
        <f aca="false">+H231/K231</f>
        <v>0.336</v>
      </c>
      <c r="K231" s="2" t="n">
        <f aca="false">+ROUNDUP(MAX(G231/12000,H231/51,1),0)</f>
        <v>1</v>
      </c>
      <c r="L231" s="2" t="n">
        <f aca="false">+RANDBETWEEN(1,5)</f>
        <v>1</v>
      </c>
      <c r="M231" s="2" t="str">
        <f aca="false">+VLOOKUP(A231&amp;B231,country_org_des!$A230:E$1048576,5,0)</f>
        <v>FTL||Supplier_33||Plant_9||FTL_FR_N-FR_N_250</v>
      </c>
      <c r="N231" s="2" t="n">
        <f aca="false">+FIND("FTL",M231,2)+4</f>
        <v>32</v>
      </c>
      <c r="O231" s="0" t="n">
        <f aca="false">+FIND("-",M231)</f>
        <v>36</v>
      </c>
      <c r="P231" s="0" t="n">
        <f aca="false">+LEN(M231)</f>
        <v>44</v>
      </c>
      <c r="Q231" s="0" t="str">
        <f aca="false">+RIGHT(M231,P231-O231)</f>
        <v>FR_N_250</v>
      </c>
      <c r="R231" s="0" t="n">
        <f aca="false">+LEN(M231)-LEN(SUBSTITUTE(M231,"_",""))</f>
        <v>6</v>
      </c>
      <c r="S231" s="0" t="n">
        <f aca="false">+FIND("!",T231)</f>
        <v>41</v>
      </c>
      <c r="T231" s="0" t="str">
        <f aca="false">+SUBSTITUTE(M231,"_","!",R231)</f>
        <v>FTL||Supplier_33||Plant_9||FTL_FR_N-FR_N!250</v>
      </c>
    </row>
    <row r="232" customFormat="false" ht="12.8" hidden="true" customHeight="false" outlineLevel="0" collapsed="false">
      <c r="A232" s="1" t="s">
        <v>275</v>
      </c>
      <c r="B232" s="1" t="s">
        <v>230</v>
      </c>
      <c r="C232" s="1" t="s">
        <v>276</v>
      </c>
      <c r="D232" s="1" t="n">
        <v>238</v>
      </c>
      <c r="E232" s="2" t="str">
        <f aca="false">+LEFT(RIGHT(M232,P232-N232+1),O232-N232)</f>
        <v>FR_N</v>
      </c>
      <c r="F232" s="2" t="str">
        <f aca="false">+RIGHT(LEFT(M232,S232-1),S232-O232-1)</f>
        <v>FR_N</v>
      </c>
      <c r="G232" s="2" t="n">
        <f aca="false">+D232*VLOOKUP(C232,commodities!A:H,2,0)</f>
        <v>261.1199999898</v>
      </c>
      <c r="H232" s="2" t="n">
        <f aca="false">+$D232*VLOOKUP(C232,commodities!A:H,3,0)</f>
        <v>2.4480000034</v>
      </c>
      <c r="I232" s="2" t="n">
        <f aca="false">+G232/K232</f>
        <v>261.1199999898</v>
      </c>
      <c r="J232" s="2" t="n">
        <f aca="false">+H232/K232</f>
        <v>2.4480000034</v>
      </c>
      <c r="K232" s="2" t="n">
        <f aca="false">+ROUNDUP(MAX(G232/12000,H232/51,1),0)</f>
        <v>1</v>
      </c>
      <c r="L232" s="2" t="n">
        <f aca="false">+RANDBETWEEN(1,5)</f>
        <v>1</v>
      </c>
      <c r="M232" s="2" t="str">
        <f aca="false">+VLOOKUP(A232&amp;B232,country_org_des!$A231:E$1048576,5,0)</f>
        <v>FTL||Supplier_44||Plant_9||FTL_FR_N-FR_N_500</v>
      </c>
      <c r="N232" s="2" t="n">
        <f aca="false">+FIND("FTL",M232,2)+4</f>
        <v>32</v>
      </c>
      <c r="O232" s="0" t="n">
        <f aca="false">+FIND("-",M232)</f>
        <v>36</v>
      </c>
      <c r="P232" s="0" t="n">
        <f aca="false">+LEN(M232)</f>
        <v>44</v>
      </c>
      <c r="Q232" s="0" t="str">
        <f aca="false">+RIGHT(M232,P232-O232)</f>
        <v>FR_N_500</v>
      </c>
      <c r="R232" s="0" t="n">
        <f aca="false">+LEN(M232)-LEN(SUBSTITUTE(M232,"_",""))</f>
        <v>6</v>
      </c>
      <c r="S232" s="0" t="n">
        <f aca="false">+FIND("!",T232)</f>
        <v>41</v>
      </c>
      <c r="T232" s="0" t="str">
        <f aca="false">+SUBSTITUTE(M232,"_","!",R232)</f>
        <v>FTL||Supplier_44||Plant_9||FTL_FR_N-FR_N!500</v>
      </c>
    </row>
    <row r="233" customFormat="false" ht="12.8" hidden="true" customHeight="false" outlineLevel="0" collapsed="false">
      <c r="A233" s="1" t="s">
        <v>275</v>
      </c>
      <c r="B233" s="1" t="s">
        <v>230</v>
      </c>
      <c r="C233" s="1" t="s">
        <v>277</v>
      </c>
      <c r="D233" s="1" t="n">
        <v>480</v>
      </c>
      <c r="E233" s="2" t="str">
        <f aca="false">+LEFT(RIGHT(M233,P233-N233+1),O233-N233)</f>
        <v>FR_N</v>
      </c>
      <c r="F233" s="2" t="str">
        <f aca="false">+RIGHT(LEFT(M233,S233-1),S233-O233-1)</f>
        <v>FR_N</v>
      </c>
      <c r="G233" s="2" t="n">
        <f aca="false">+D233*VLOOKUP(C233,commodities!A:H,2,0)</f>
        <v>232.479999984</v>
      </c>
      <c r="H233" s="2" t="n">
        <f aca="false">+$D233*VLOOKUP(C233,commodities!A:H,3,0)</f>
        <v>1.44</v>
      </c>
      <c r="I233" s="2" t="n">
        <f aca="false">+G233/K233</f>
        <v>232.479999984</v>
      </c>
      <c r="J233" s="2" t="n">
        <f aca="false">+H233/K233</f>
        <v>1.44</v>
      </c>
      <c r="K233" s="2" t="n">
        <f aca="false">+ROUNDUP(MAX(G233/12000,H233/51,1),0)</f>
        <v>1</v>
      </c>
      <c r="L233" s="2" t="n">
        <f aca="false">+RANDBETWEEN(1,5)</f>
        <v>1</v>
      </c>
      <c r="M233" s="2" t="str">
        <f aca="false">+VLOOKUP(A233&amp;B233,country_org_des!$A232:E$1048576,5,0)</f>
        <v>FTL||Supplier_44||Plant_9||FTL_FR_N-FR_N_500</v>
      </c>
      <c r="N233" s="2" t="n">
        <f aca="false">+FIND("FTL",M233,2)+4</f>
        <v>32</v>
      </c>
      <c r="O233" s="0" t="n">
        <f aca="false">+FIND("-",M233)</f>
        <v>36</v>
      </c>
      <c r="P233" s="0" t="n">
        <f aca="false">+LEN(M233)</f>
        <v>44</v>
      </c>
      <c r="Q233" s="0" t="str">
        <f aca="false">+RIGHT(M233,P233-O233)</f>
        <v>FR_N_500</v>
      </c>
      <c r="R233" s="0" t="n">
        <f aca="false">+LEN(M233)-LEN(SUBSTITUTE(M233,"_",""))</f>
        <v>6</v>
      </c>
      <c r="S233" s="0" t="n">
        <f aca="false">+FIND("!",T233)</f>
        <v>41</v>
      </c>
      <c r="T233" s="0" t="str">
        <f aca="false">+SUBSTITUTE(M233,"_","!",R233)</f>
        <v>FTL||Supplier_44||Plant_9||FTL_FR_N-FR_N!500</v>
      </c>
    </row>
    <row r="234" customFormat="false" ht="12.8" hidden="true" customHeight="false" outlineLevel="0" collapsed="false">
      <c r="A234" s="1" t="s">
        <v>278</v>
      </c>
      <c r="B234" s="1" t="s">
        <v>230</v>
      </c>
      <c r="C234" s="1" t="s">
        <v>279</v>
      </c>
      <c r="D234" s="1" t="n">
        <v>2500</v>
      </c>
      <c r="E234" s="2" t="str">
        <f aca="false">+LEFT(RIGHT(M234,P234-N234+1),O234-N234)</f>
        <v>DE_W</v>
      </c>
      <c r="F234" s="2" t="str">
        <f aca="false">+RIGHT(LEFT(M234,S234-1),S234-O234-1)</f>
        <v>FR_N</v>
      </c>
      <c r="G234" s="2" t="n">
        <f aca="false">+D234*VLOOKUP(C234,commodities!A:H,2,0)</f>
        <v>10.2</v>
      </c>
      <c r="H234" s="2" t="n">
        <f aca="false">+$D234*VLOOKUP(C234,commodities!A:H,3,0)</f>
        <v>0.040432</v>
      </c>
      <c r="I234" s="2" t="n">
        <f aca="false">+G234/K234</f>
        <v>10.2</v>
      </c>
      <c r="J234" s="2" t="n">
        <f aca="false">+H234/K234</f>
        <v>0.040432</v>
      </c>
      <c r="K234" s="2" t="n">
        <f aca="false">+ROUNDUP(MAX(G234/12000,H234/51,1),0)</f>
        <v>1</v>
      </c>
      <c r="L234" s="2" t="n">
        <f aca="false">+RANDBETWEEN(1,5)</f>
        <v>2</v>
      </c>
      <c r="M234" s="2" t="str">
        <f aca="false">+VLOOKUP(A234&amp;B234,country_org_des!$A233:E$1048576,5,0)</f>
        <v>FTL||Supplier_131||Plant_9||FTL_DE_W-FR_N_500</v>
      </c>
      <c r="N234" s="2" t="n">
        <f aca="false">+FIND("FTL",M234,2)+4</f>
        <v>33</v>
      </c>
      <c r="O234" s="0" t="n">
        <f aca="false">+FIND("-",M234)</f>
        <v>37</v>
      </c>
      <c r="P234" s="0" t="n">
        <f aca="false">+LEN(M234)</f>
        <v>45</v>
      </c>
      <c r="Q234" s="0" t="str">
        <f aca="false">+RIGHT(M234,P234-O234)</f>
        <v>FR_N_500</v>
      </c>
      <c r="R234" s="0" t="n">
        <f aca="false">+LEN(M234)-LEN(SUBSTITUTE(M234,"_",""))</f>
        <v>6</v>
      </c>
      <c r="S234" s="0" t="n">
        <f aca="false">+FIND("!",T234)</f>
        <v>42</v>
      </c>
      <c r="T234" s="0" t="str">
        <f aca="false">+SUBSTITUTE(M234,"_","!",R234)</f>
        <v>FTL||Supplier_131||Plant_9||FTL_DE_W-FR_N!500</v>
      </c>
    </row>
    <row r="235" customFormat="false" ht="12.8" hidden="true" customHeight="false" outlineLevel="0" collapsed="false">
      <c r="A235" s="1" t="s">
        <v>280</v>
      </c>
      <c r="B235" s="1" t="s">
        <v>230</v>
      </c>
      <c r="C235" s="1" t="s">
        <v>281</v>
      </c>
      <c r="D235" s="1" t="n">
        <v>1800</v>
      </c>
      <c r="E235" s="2" t="str">
        <f aca="false">+LEFT(RIGHT(M235,P235-N235+1),O235-N235)</f>
        <v>FR_N</v>
      </c>
      <c r="F235" s="2" t="str">
        <f aca="false">+RIGHT(LEFT(M235,S235-1),S235-O235-1)</f>
        <v>FR_N</v>
      </c>
      <c r="G235" s="2" t="n">
        <f aca="false">+D235*VLOOKUP(C235,commodities!A:H,2,0)</f>
        <v>114.48</v>
      </c>
      <c r="H235" s="2" t="n">
        <f aca="false">+$D235*VLOOKUP(C235,commodities!A:H,3,0)</f>
        <v>1.728</v>
      </c>
      <c r="I235" s="2" t="n">
        <f aca="false">+G235/K235</f>
        <v>114.48</v>
      </c>
      <c r="J235" s="2" t="n">
        <f aca="false">+H235/K235</f>
        <v>1.728</v>
      </c>
      <c r="K235" s="2" t="n">
        <f aca="false">+ROUNDUP(MAX(G235/12000,H235/51,1),0)</f>
        <v>1</v>
      </c>
      <c r="L235" s="2" t="n">
        <f aca="false">+RANDBETWEEN(1,5)</f>
        <v>3</v>
      </c>
      <c r="M235" s="2" t="str">
        <f aca="false">+VLOOKUP(A235&amp;B235,country_org_des!$A234:E$1048576,5,0)</f>
        <v>FTL||Supplier_45||Plant_9||FTL_FR_N-FR_N_500</v>
      </c>
      <c r="N235" s="2" t="n">
        <f aca="false">+FIND("FTL",M235,2)+4</f>
        <v>32</v>
      </c>
      <c r="O235" s="0" t="n">
        <f aca="false">+FIND("-",M235)</f>
        <v>36</v>
      </c>
      <c r="P235" s="0" t="n">
        <f aca="false">+LEN(M235)</f>
        <v>44</v>
      </c>
      <c r="Q235" s="0" t="str">
        <f aca="false">+RIGHT(M235,P235-O235)</f>
        <v>FR_N_500</v>
      </c>
      <c r="R235" s="0" t="n">
        <f aca="false">+LEN(M235)-LEN(SUBSTITUTE(M235,"_",""))</f>
        <v>6</v>
      </c>
      <c r="S235" s="0" t="n">
        <f aca="false">+FIND("!",T235)</f>
        <v>41</v>
      </c>
      <c r="T235" s="0" t="str">
        <f aca="false">+SUBSTITUTE(M235,"_","!",R235)</f>
        <v>FTL||Supplier_45||Plant_9||FTL_FR_N-FR_N!500</v>
      </c>
    </row>
    <row r="236" customFormat="false" ht="12.8" hidden="true" customHeight="false" outlineLevel="0" collapsed="false">
      <c r="A236" s="1" t="s">
        <v>280</v>
      </c>
      <c r="B236" s="1" t="s">
        <v>230</v>
      </c>
      <c r="C236" s="1" t="s">
        <v>282</v>
      </c>
      <c r="D236" s="1" t="n">
        <v>100</v>
      </c>
      <c r="E236" s="2" t="str">
        <f aca="false">+LEFT(RIGHT(M236,P236-N236+1),O236-N236)</f>
        <v>FR_N</v>
      </c>
      <c r="F236" s="2" t="str">
        <f aca="false">+RIGHT(LEFT(M236,S236-1),S236-O236-1)</f>
        <v>FR_N</v>
      </c>
      <c r="G236" s="2" t="n">
        <f aca="false">+D236*VLOOKUP(C236,commodities!A:H,2,0)</f>
        <v>6.36</v>
      </c>
      <c r="H236" s="2" t="n">
        <f aca="false">+$D236*VLOOKUP(C236,commodities!A:H,3,0)</f>
        <v>0.096</v>
      </c>
      <c r="I236" s="2" t="n">
        <f aca="false">+G236/K236</f>
        <v>6.36</v>
      </c>
      <c r="J236" s="2" t="n">
        <f aca="false">+H236/K236</f>
        <v>0.096</v>
      </c>
      <c r="K236" s="2" t="n">
        <f aca="false">+ROUNDUP(MAX(G236/12000,H236/51,1),0)</f>
        <v>1</v>
      </c>
      <c r="L236" s="2" t="n">
        <f aca="false">+RANDBETWEEN(1,5)</f>
        <v>5</v>
      </c>
      <c r="M236" s="2" t="str">
        <f aca="false">+VLOOKUP(A236&amp;B236,country_org_des!$A235:E$1048576,5,0)</f>
        <v>FTL||Supplier_45||Plant_9||FTL_FR_N-FR_N_500</v>
      </c>
      <c r="N236" s="2" t="n">
        <f aca="false">+FIND("FTL",M236,2)+4</f>
        <v>32</v>
      </c>
      <c r="O236" s="0" t="n">
        <f aca="false">+FIND("-",M236)</f>
        <v>36</v>
      </c>
      <c r="P236" s="0" t="n">
        <f aca="false">+LEN(M236)</f>
        <v>44</v>
      </c>
      <c r="Q236" s="0" t="str">
        <f aca="false">+RIGHT(M236,P236-O236)</f>
        <v>FR_N_500</v>
      </c>
      <c r="R236" s="0" t="n">
        <f aca="false">+LEN(M236)-LEN(SUBSTITUTE(M236,"_",""))</f>
        <v>6</v>
      </c>
      <c r="S236" s="0" t="n">
        <f aca="false">+FIND("!",T236)</f>
        <v>41</v>
      </c>
      <c r="T236" s="0" t="str">
        <f aca="false">+SUBSTITUTE(M236,"_","!",R236)</f>
        <v>FTL||Supplier_45||Plant_9||FTL_FR_N-FR_N!500</v>
      </c>
    </row>
    <row r="237" customFormat="false" ht="12.8" hidden="true" customHeight="false" outlineLevel="0" collapsed="false">
      <c r="A237" s="1" t="s">
        <v>280</v>
      </c>
      <c r="B237" s="1" t="s">
        <v>230</v>
      </c>
      <c r="C237" s="1" t="s">
        <v>283</v>
      </c>
      <c r="D237" s="1" t="n">
        <v>100</v>
      </c>
      <c r="E237" s="2" t="str">
        <f aca="false">+LEFT(RIGHT(M237,P237-N237+1),O237-N237)</f>
        <v>FR_N</v>
      </c>
      <c r="F237" s="2" t="str">
        <f aca="false">+RIGHT(LEFT(M237,S237-1),S237-O237-1)</f>
        <v>FR_N</v>
      </c>
      <c r="G237" s="2" t="n">
        <f aca="false">+D237*VLOOKUP(C237,commodities!A:H,2,0)</f>
        <v>6.36</v>
      </c>
      <c r="H237" s="2" t="n">
        <f aca="false">+$D237*VLOOKUP(C237,commodities!A:H,3,0)</f>
        <v>0.096</v>
      </c>
      <c r="I237" s="2" t="n">
        <f aca="false">+G237/K237</f>
        <v>6.36</v>
      </c>
      <c r="J237" s="2" t="n">
        <f aca="false">+H237/K237</f>
        <v>0.096</v>
      </c>
      <c r="K237" s="2" t="n">
        <f aca="false">+ROUNDUP(MAX(G237/12000,H237/51,1),0)</f>
        <v>1</v>
      </c>
      <c r="L237" s="2" t="n">
        <f aca="false">+RANDBETWEEN(1,5)</f>
        <v>1</v>
      </c>
      <c r="M237" s="2" t="str">
        <f aca="false">+VLOOKUP(A237&amp;B237,country_org_des!$A236:E$1048576,5,0)</f>
        <v>FTL||Supplier_45||Plant_9||FTL_FR_N-FR_N_500</v>
      </c>
      <c r="N237" s="2" t="n">
        <f aca="false">+FIND("FTL",M237,2)+4</f>
        <v>32</v>
      </c>
      <c r="O237" s="0" t="n">
        <f aca="false">+FIND("-",M237)</f>
        <v>36</v>
      </c>
      <c r="P237" s="0" t="n">
        <f aca="false">+LEN(M237)</f>
        <v>44</v>
      </c>
      <c r="Q237" s="0" t="str">
        <f aca="false">+RIGHT(M237,P237-O237)</f>
        <v>FR_N_500</v>
      </c>
      <c r="R237" s="0" t="n">
        <f aca="false">+LEN(M237)-LEN(SUBSTITUTE(M237,"_",""))</f>
        <v>6</v>
      </c>
      <c r="S237" s="0" t="n">
        <f aca="false">+FIND("!",T237)</f>
        <v>41</v>
      </c>
      <c r="T237" s="0" t="str">
        <f aca="false">+SUBSTITUTE(M237,"_","!",R237)</f>
        <v>FTL||Supplier_45||Plant_9||FTL_FR_N-FR_N!500</v>
      </c>
    </row>
    <row r="238" customFormat="false" ht="12.8" hidden="true" customHeight="false" outlineLevel="0" collapsed="false">
      <c r="A238" s="1" t="s">
        <v>280</v>
      </c>
      <c r="B238" s="1" t="s">
        <v>230</v>
      </c>
      <c r="C238" s="1" t="s">
        <v>284</v>
      </c>
      <c r="D238" s="1" t="n">
        <v>360</v>
      </c>
      <c r="E238" s="2" t="str">
        <f aca="false">+LEFT(RIGHT(M238,P238-N238+1),O238-N238)</f>
        <v>FR_N</v>
      </c>
      <c r="F238" s="2" t="str">
        <f aca="false">+RIGHT(LEFT(M238,S238-1),S238-O238-1)</f>
        <v>FR_N</v>
      </c>
      <c r="G238" s="2" t="n">
        <f aca="false">+D238*VLOOKUP(C238,commodities!A:H,2,0)</f>
        <v>22.896</v>
      </c>
      <c r="H238" s="2" t="n">
        <f aca="false">+$D238*VLOOKUP(C238,commodities!A:H,3,0)</f>
        <v>0.3456</v>
      </c>
      <c r="I238" s="2" t="n">
        <f aca="false">+G238/K238</f>
        <v>22.896</v>
      </c>
      <c r="J238" s="2" t="n">
        <f aca="false">+H238/K238</f>
        <v>0.3456</v>
      </c>
      <c r="K238" s="2" t="n">
        <f aca="false">+ROUNDUP(MAX(G238/12000,H238/51,1),0)</f>
        <v>1</v>
      </c>
      <c r="L238" s="2" t="n">
        <f aca="false">+RANDBETWEEN(1,5)</f>
        <v>3</v>
      </c>
      <c r="M238" s="2" t="str">
        <f aca="false">+VLOOKUP(A238&amp;B238,country_org_des!$A237:E$1048576,5,0)</f>
        <v>FTL||Supplier_45||Plant_9||FTL_FR_N-FR_N_500</v>
      </c>
      <c r="N238" s="2" t="n">
        <f aca="false">+FIND("FTL",M238,2)+4</f>
        <v>32</v>
      </c>
      <c r="O238" s="0" t="n">
        <f aca="false">+FIND("-",M238)</f>
        <v>36</v>
      </c>
      <c r="P238" s="0" t="n">
        <f aca="false">+LEN(M238)</f>
        <v>44</v>
      </c>
      <c r="Q238" s="0" t="str">
        <f aca="false">+RIGHT(M238,P238-O238)</f>
        <v>FR_N_500</v>
      </c>
      <c r="R238" s="0" t="n">
        <f aca="false">+LEN(M238)-LEN(SUBSTITUTE(M238,"_",""))</f>
        <v>6</v>
      </c>
      <c r="S238" s="0" t="n">
        <f aca="false">+FIND("!",T238)</f>
        <v>41</v>
      </c>
      <c r="T238" s="0" t="str">
        <f aca="false">+SUBSTITUTE(M238,"_","!",R238)</f>
        <v>FTL||Supplier_45||Plant_9||FTL_FR_N-FR_N!500</v>
      </c>
    </row>
    <row r="239" customFormat="false" ht="12.8" hidden="true" customHeight="false" outlineLevel="0" collapsed="false">
      <c r="A239" s="1" t="s">
        <v>280</v>
      </c>
      <c r="B239" s="1" t="s">
        <v>230</v>
      </c>
      <c r="C239" s="1" t="s">
        <v>285</v>
      </c>
      <c r="D239" s="1" t="n">
        <v>1300</v>
      </c>
      <c r="E239" s="2" t="str">
        <f aca="false">+LEFT(RIGHT(M239,P239-N239+1),O239-N239)</f>
        <v>FR_N</v>
      </c>
      <c r="F239" s="2" t="str">
        <f aca="false">+RIGHT(LEFT(M239,S239-1),S239-O239-1)</f>
        <v>FR_N</v>
      </c>
      <c r="G239" s="2" t="n">
        <f aca="false">+D239*VLOOKUP(C239,commodities!A:H,2,0)</f>
        <v>82.68</v>
      </c>
      <c r="H239" s="2" t="n">
        <f aca="false">+$D239*VLOOKUP(C239,commodities!A:H,3,0)</f>
        <v>1.248</v>
      </c>
      <c r="I239" s="2" t="n">
        <f aca="false">+G239/K239</f>
        <v>82.68</v>
      </c>
      <c r="J239" s="2" t="n">
        <f aca="false">+H239/K239</f>
        <v>1.248</v>
      </c>
      <c r="K239" s="2" t="n">
        <f aca="false">+ROUNDUP(MAX(G239/12000,H239/51,1),0)</f>
        <v>1</v>
      </c>
      <c r="L239" s="2" t="n">
        <f aca="false">+RANDBETWEEN(1,5)</f>
        <v>2</v>
      </c>
      <c r="M239" s="2" t="str">
        <f aca="false">+VLOOKUP(A239&amp;B239,country_org_des!$A238:E$1048576,5,0)</f>
        <v>FTL||Supplier_45||Plant_9||FTL_FR_N-FR_N_500</v>
      </c>
      <c r="N239" s="2" t="n">
        <f aca="false">+FIND("FTL",M239,2)+4</f>
        <v>32</v>
      </c>
      <c r="O239" s="0" t="n">
        <f aca="false">+FIND("-",M239)</f>
        <v>36</v>
      </c>
      <c r="P239" s="0" t="n">
        <f aca="false">+LEN(M239)</f>
        <v>44</v>
      </c>
      <c r="Q239" s="0" t="str">
        <f aca="false">+RIGHT(M239,P239-O239)</f>
        <v>FR_N_500</v>
      </c>
      <c r="R239" s="0" t="n">
        <f aca="false">+LEN(M239)-LEN(SUBSTITUTE(M239,"_",""))</f>
        <v>6</v>
      </c>
      <c r="S239" s="0" t="n">
        <f aca="false">+FIND("!",T239)</f>
        <v>41</v>
      </c>
      <c r="T239" s="0" t="str">
        <f aca="false">+SUBSTITUTE(M239,"_","!",R239)</f>
        <v>FTL||Supplier_45||Plant_9||FTL_FR_N-FR_N!500</v>
      </c>
    </row>
    <row r="240" customFormat="false" ht="12.8" hidden="true" customHeight="false" outlineLevel="0" collapsed="false">
      <c r="A240" s="1" t="s">
        <v>280</v>
      </c>
      <c r="B240" s="1" t="s">
        <v>230</v>
      </c>
      <c r="C240" s="1" t="s">
        <v>286</v>
      </c>
      <c r="D240" s="1" t="n">
        <v>360</v>
      </c>
      <c r="E240" s="2" t="str">
        <f aca="false">+LEFT(RIGHT(M240,P240-N240+1),O240-N240)</f>
        <v>FR_N</v>
      </c>
      <c r="F240" s="2" t="str">
        <f aca="false">+RIGHT(LEFT(M240,S240-1),S240-O240-1)</f>
        <v>FR_N</v>
      </c>
      <c r="G240" s="2" t="n">
        <f aca="false">+D240*VLOOKUP(C240,commodities!A:H,2,0)</f>
        <v>22.896</v>
      </c>
      <c r="H240" s="2" t="n">
        <f aca="false">+$D240*VLOOKUP(C240,commodities!A:H,3,0)</f>
        <v>0.3456</v>
      </c>
      <c r="I240" s="2" t="n">
        <f aca="false">+G240/K240</f>
        <v>22.896</v>
      </c>
      <c r="J240" s="2" t="n">
        <f aca="false">+H240/K240</f>
        <v>0.3456</v>
      </c>
      <c r="K240" s="2" t="n">
        <f aca="false">+ROUNDUP(MAX(G240/12000,H240/51,1),0)</f>
        <v>1</v>
      </c>
      <c r="L240" s="2" t="n">
        <f aca="false">+RANDBETWEEN(1,5)</f>
        <v>4</v>
      </c>
      <c r="M240" s="2" t="str">
        <f aca="false">+VLOOKUP(A240&amp;B240,country_org_des!$A239:E$1048576,5,0)</f>
        <v>FTL||Supplier_45||Plant_9||FTL_FR_N-FR_N_500</v>
      </c>
      <c r="N240" s="2" t="n">
        <f aca="false">+FIND("FTL",M240,2)+4</f>
        <v>32</v>
      </c>
      <c r="O240" s="0" t="n">
        <f aca="false">+FIND("-",M240)</f>
        <v>36</v>
      </c>
      <c r="P240" s="0" t="n">
        <f aca="false">+LEN(M240)</f>
        <v>44</v>
      </c>
      <c r="Q240" s="0" t="str">
        <f aca="false">+RIGHT(M240,P240-O240)</f>
        <v>FR_N_500</v>
      </c>
      <c r="R240" s="0" t="n">
        <f aca="false">+LEN(M240)-LEN(SUBSTITUTE(M240,"_",""))</f>
        <v>6</v>
      </c>
      <c r="S240" s="0" t="n">
        <f aca="false">+FIND("!",T240)</f>
        <v>41</v>
      </c>
      <c r="T240" s="0" t="str">
        <f aca="false">+SUBSTITUTE(M240,"_","!",R240)</f>
        <v>FTL||Supplier_45||Plant_9||FTL_FR_N-FR_N!500</v>
      </c>
    </row>
    <row r="241" customFormat="false" ht="12.8" hidden="true" customHeight="false" outlineLevel="0" collapsed="false">
      <c r="A241" s="1" t="s">
        <v>280</v>
      </c>
      <c r="B241" s="1" t="s">
        <v>230</v>
      </c>
      <c r="C241" s="1" t="s">
        <v>287</v>
      </c>
      <c r="D241" s="1" t="n">
        <v>210</v>
      </c>
      <c r="E241" s="2" t="str">
        <f aca="false">+LEFT(RIGHT(M241,P241-N241+1),O241-N241)</f>
        <v>FR_N</v>
      </c>
      <c r="F241" s="2" t="str">
        <f aca="false">+RIGHT(LEFT(M241,S241-1),S241-O241-1)</f>
        <v>FR_N</v>
      </c>
      <c r="G241" s="2" t="n">
        <f aca="false">+D241*VLOOKUP(C241,commodities!A:H,2,0)</f>
        <v>13.356</v>
      </c>
      <c r="H241" s="2" t="n">
        <f aca="false">+$D241*VLOOKUP(C241,commodities!A:H,3,0)</f>
        <v>0.2016</v>
      </c>
      <c r="I241" s="2" t="n">
        <f aca="false">+G241/K241</f>
        <v>13.356</v>
      </c>
      <c r="J241" s="2" t="n">
        <f aca="false">+H241/K241</f>
        <v>0.2016</v>
      </c>
      <c r="K241" s="2" t="n">
        <f aca="false">+ROUNDUP(MAX(G241/12000,H241/51,1),0)</f>
        <v>1</v>
      </c>
      <c r="L241" s="2" t="n">
        <f aca="false">+RANDBETWEEN(1,5)</f>
        <v>5</v>
      </c>
      <c r="M241" s="2" t="str">
        <f aca="false">+VLOOKUP(A241&amp;B241,country_org_des!$A240:E$1048576,5,0)</f>
        <v>FTL||Supplier_45||Plant_9||FTL_FR_N-FR_N_500</v>
      </c>
      <c r="N241" s="2" t="n">
        <f aca="false">+FIND("FTL",M241,2)+4</f>
        <v>32</v>
      </c>
      <c r="O241" s="0" t="n">
        <f aca="false">+FIND("-",M241)</f>
        <v>36</v>
      </c>
      <c r="P241" s="0" t="n">
        <f aca="false">+LEN(M241)</f>
        <v>44</v>
      </c>
      <c r="Q241" s="0" t="str">
        <f aca="false">+RIGHT(M241,P241-O241)</f>
        <v>FR_N_500</v>
      </c>
      <c r="R241" s="0" t="n">
        <f aca="false">+LEN(M241)-LEN(SUBSTITUTE(M241,"_",""))</f>
        <v>6</v>
      </c>
      <c r="S241" s="0" t="n">
        <f aca="false">+FIND("!",T241)</f>
        <v>41</v>
      </c>
      <c r="T241" s="0" t="str">
        <f aca="false">+SUBSTITUTE(M241,"_","!",R241)</f>
        <v>FTL||Supplier_45||Plant_9||FTL_FR_N-FR_N!500</v>
      </c>
    </row>
    <row r="242" customFormat="false" ht="12.8" hidden="true" customHeight="false" outlineLevel="0" collapsed="false">
      <c r="A242" s="1" t="s">
        <v>280</v>
      </c>
      <c r="B242" s="1" t="s">
        <v>230</v>
      </c>
      <c r="C242" s="1" t="s">
        <v>288</v>
      </c>
      <c r="D242" s="1" t="n">
        <v>50</v>
      </c>
      <c r="E242" s="2" t="str">
        <f aca="false">+LEFT(RIGHT(M242,P242-N242+1),O242-N242)</f>
        <v>FR_N</v>
      </c>
      <c r="F242" s="2" t="str">
        <f aca="false">+RIGHT(LEFT(M242,S242-1),S242-O242-1)</f>
        <v>FR_N</v>
      </c>
      <c r="G242" s="2" t="n">
        <f aca="false">+D242*VLOOKUP(C242,commodities!A:H,2,0)</f>
        <v>5.68</v>
      </c>
      <c r="H242" s="2" t="n">
        <f aca="false">+$D242*VLOOKUP(C242,commodities!A:H,3,0)</f>
        <v>0.048</v>
      </c>
      <c r="I242" s="2" t="n">
        <f aca="false">+G242/K242</f>
        <v>5.68</v>
      </c>
      <c r="J242" s="2" t="n">
        <f aca="false">+H242/K242</f>
        <v>0.048</v>
      </c>
      <c r="K242" s="2" t="n">
        <f aca="false">+ROUNDUP(MAX(G242/12000,H242/51,1),0)</f>
        <v>1</v>
      </c>
      <c r="L242" s="2" t="n">
        <f aca="false">+RANDBETWEEN(1,5)</f>
        <v>2</v>
      </c>
      <c r="M242" s="2" t="str">
        <f aca="false">+VLOOKUP(A242&amp;B242,country_org_des!$A241:E$1048576,5,0)</f>
        <v>FTL||Supplier_45||Plant_9||FTL_FR_N-FR_N_500</v>
      </c>
      <c r="N242" s="2" t="n">
        <f aca="false">+FIND("FTL",M242,2)+4</f>
        <v>32</v>
      </c>
      <c r="O242" s="0" t="n">
        <f aca="false">+FIND("-",M242)</f>
        <v>36</v>
      </c>
      <c r="P242" s="0" t="n">
        <f aca="false">+LEN(M242)</f>
        <v>44</v>
      </c>
      <c r="Q242" s="0" t="str">
        <f aca="false">+RIGHT(M242,P242-O242)</f>
        <v>FR_N_500</v>
      </c>
      <c r="R242" s="0" t="n">
        <f aca="false">+LEN(M242)-LEN(SUBSTITUTE(M242,"_",""))</f>
        <v>6</v>
      </c>
      <c r="S242" s="0" t="n">
        <f aca="false">+FIND("!",T242)</f>
        <v>41</v>
      </c>
      <c r="T242" s="0" t="str">
        <f aca="false">+SUBSTITUTE(M242,"_","!",R242)</f>
        <v>FTL||Supplier_45||Plant_9||FTL_FR_N-FR_N!500</v>
      </c>
    </row>
    <row r="243" customFormat="false" ht="12.8" hidden="true" customHeight="false" outlineLevel="0" collapsed="false">
      <c r="A243" s="1" t="s">
        <v>280</v>
      </c>
      <c r="B243" s="1" t="s">
        <v>230</v>
      </c>
      <c r="C243" s="1" t="s">
        <v>289</v>
      </c>
      <c r="D243" s="1" t="n">
        <v>50</v>
      </c>
      <c r="E243" s="2" t="str">
        <f aca="false">+LEFT(RIGHT(M243,P243-N243+1),O243-N243)</f>
        <v>FR_N</v>
      </c>
      <c r="F243" s="2" t="str">
        <f aca="false">+RIGHT(LEFT(M243,S243-1),S243-O243-1)</f>
        <v>FR_N</v>
      </c>
      <c r="G243" s="2" t="n">
        <f aca="false">+D243*VLOOKUP(C243,commodities!A:H,2,0)</f>
        <v>5.68</v>
      </c>
      <c r="H243" s="2" t="n">
        <f aca="false">+$D243*VLOOKUP(C243,commodities!A:H,3,0)</f>
        <v>0.048</v>
      </c>
      <c r="I243" s="2" t="n">
        <f aca="false">+G243/K243</f>
        <v>5.68</v>
      </c>
      <c r="J243" s="2" t="n">
        <f aca="false">+H243/K243</f>
        <v>0.048</v>
      </c>
      <c r="K243" s="2" t="n">
        <f aca="false">+ROUNDUP(MAX(G243/12000,H243/51,1),0)</f>
        <v>1</v>
      </c>
      <c r="L243" s="2" t="n">
        <f aca="false">+RANDBETWEEN(1,5)</f>
        <v>3</v>
      </c>
      <c r="M243" s="2" t="str">
        <f aca="false">+VLOOKUP(A243&amp;B243,country_org_des!$A242:E$1048576,5,0)</f>
        <v>FTL||Supplier_45||Plant_9||FTL_FR_N-FR_N_500</v>
      </c>
      <c r="N243" s="2" t="n">
        <f aca="false">+FIND("FTL",M243,2)+4</f>
        <v>32</v>
      </c>
      <c r="O243" s="0" t="n">
        <f aca="false">+FIND("-",M243)</f>
        <v>36</v>
      </c>
      <c r="P243" s="0" t="n">
        <f aca="false">+LEN(M243)</f>
        <v>44</v>
      </c>
      <c r="Q243" s="0" t="str">
        <f aca="false">+RIGHT(M243,P243-O243)</f>
        <v>FR_N_500</v>
      </c>
      <c r="R243" s="0" t="n">
        <f aca="false">+LEN(M243)-LEN(SUBSTITUTE(M243,"_",""))</f>
        <v>6</v>
      </c>
      <c r="S243" s="0" t="n">
        <f aca="false">+FIND("!",T243)</f>
        <v>41</v>
      </c>
      <c r="T243" s="0" t="str">
        <f aca="false">+SUBSTITUTE(M243,"_","!",R243)</f>
        <v>FTL||Supplier_45||Plant_9||FTL_FR_N-FR_N!500</v>
      </c>
    </row>
    <row r="244" customFormat="false" ht="12.8" hidden="true" customHeight="false" outlineLevel="0" collapsed="false">
      <c r="A244" s="1" t="s">
        <v>280</v>
      </c>
      <c r="B244" s="1" t="s">
        <v>230</v>
      </c>
      <c r="C244" s="1" t="s">
        <v>290</v>
      </c>
      <c r="D244" s="1" t="n">
        <v>200</v>
      </c>
      <c r="E244" s="2" t="str">
        <f aca="false">+LEFT(RIGHT(M244,P244-N244+1),O244-N244)</f>
        <v>FR_N</v>
      </c>
      <c r="F244" s="2" t="str">
        <f aca="false">+RIGHT(LEFT(M244,S244-1),S244-O244-1)</f>
        <v>FR_N</v>
      </c>
      <c r="G244" s="2" t="n">
        <f aca="false">+D244*VLOOKUP(C244,commodities!A:H,2,0)</f>
        <v>22.72</v>
      </c>
      <c r="H244" s="2" t="n">
        <f aca="false">+$D244*VLOOKUP(C244,commodities!A:H,3,0)</f>
        <v>0.192</v>
      </c>
      <c r="I244" s="2" t="n">
        <f aca="false">+G244/K244</f>
        <v>22.72</v>
      </c>
      <c r="J244" s="2" t="n">
        <f aca="false">+H244/K244</f>
        <v>0.192</v>
      </c>
      <c r="K244" s="2" t="n">
        <f aca="false">+ROUNDUP(MAX(G244/12000,H244/51,1),0)</f>
        <v>1</v>
      </c>
      <c r="L244" s="2" t="n">
        <f aca="false">+RANDBETWEEN(1,5)</f>
        <v>1</v>
      </c>
      <c r="M244" s="2" t="str">
        <f aca="false">+VLOOKUP(A244&amp;B244,country_org_des!$A243:E$1048576,5,0)</f>
        <v>FTL||Supplier_45||Plant_9||FTL_FR_N-FR_N_500</v>
      </c>
      <c r="N244" s="2" t="n">
        <f aca="false">+FIND("FTL",M244,2)+4</f>
        <v>32</v>
      </c>
      <c r="O244" s="0" t="n">
        <f aca="false">+FIND("-",M244)</f>
        <v>36</v>
      </c>
      <c r="P244" s="0" t="n">
        <f aca="false">+LEN(M244)</f>
        <v>44</v>
      </c>
      <c r="Q244" s="0" t="str">
        <f aca="false">+RIGHT(M244,P244-O244)</f>
        <v>FR_N_500</v>
      </c>
      <c r="R244" s="0" t="n">
        <f aca="false">+LEN(M244)-LEN(SUBSTITUTE(M244,"_",""))</f>
        <v>6</v>
      </c>
      <c r="S244" s="0" t="n">
        <f aca="false">+FIND("!",T244)</f>
        <v>41</v>
      </c>
      <c r="T244" s="0" t="str">
        <f aca="false">+SUBSTITUTE(M244,"_","!",R244)</f>
        <v>FTL||Supplier_45||Plant_9||FTL_FR_N-FR_N!500</v>
      </c>
    </row>
    <row r="245" customFormat="false" ht="12.8" hidden="true" customHeight="false" outlineLevel="0" collapsed="false">
      <c r="A245" s="1" t="s">
        <v>280</v>
      </c>
      <c r="B245" s="1" t="s">
        <v>230</v>
      </c>
      <c r="C245" s="1" t="s">
        <v>291</v>
      </c>
      <c r="D245" s="1" t="n">
        <v>100</v>
      </c>
      <c r="E245" s="2" t="str">
        <f aca="false">+LEFT(RIGHT(M245,P245-N245+1),O245-N245)</f>
        <v>FR_N</v>
      </c>
      <c r="F245" s="2" t="str">
        <f aca="false">+RIGHT(LEFT(M245,S245-1),S245-O245-1)</f>
        <v>FR_N</v>
      </c>
      <c r="G245" s="2" t="n">
        <f aca="false">+D245*VLOOKUP(C245,commodities!A:H,2,0)</f>
        <v>11.36</v>
      </c>
      <c r="H245" s="2" t="n">
        <f aca="false">+$D245*VLOOKUP(C245,commodities!A:H,3,0)</f>
        <v>0.096</v>
      </c>
      <c r="I245" s="2" t="n">
        <f aca="false">+G245/K245</f>
        <v>11.36</v>
      </c>
      <c r="J245" s="2" t="n">
        <f aca="false">+H245/K245</f>
        <v>0.096</v>
      </c>
      <c r="K245" s="2" t="n">
        <f aca="false">+ROUNDUP(MAX(G245/12000,H245/51,1),0)</f>
        <v>1</v>
      </c>
      <c r="L245" s="2" t="n">
        <f aca="false">+RANDBETWEEN(1,5)</f>
        <v>2</v>
      </c>
      <c r="M245" s="2" t="str">
        <f aca="false">+VLOOKUP(A245&amp;B245,country_org_des!$A244:E$1048576,5,0)</f>
        <v>FTL||Supplier_45||Plant_9||FTL_FR_N-FR_N_500</v>
      </c>
      <c r="N245" s="2" t="n">
        <f aca="false">+FIND("FTL",M245,2)+4</f>
        <v>32</v>
      </c>
      <c r="O245" s="0" t="n">
        <f aca="false">+FIND("-",M245)</f>
        <v>36</v>
      </c>
      <c r="P245" s="0" t="n">
        <f aca="false">+LEN(M245)</f>
        <v>44</v>
      </c>
      <c r="Q245" s="0" t="str">
        <f aca="false">+RIGHT(M245,P245-O245)</f>
        <v>FR_N_500</v>
      </c>
      <c r="R245" s="0" t="n">
        <f aca="false">+LEN(M245)-LEN(SUBSTITUTE(M245,"_",""))</f>
        <v>6</v>
      </c>
      <c r="S245" s="0" t="n">
        <f aca="false">+FIND("!",T245)</f>
        <v>41</v>
      </c>
      <c r="T245" s="0" t="str">
        <f aca="false">+SUBSTITUTE(M245,"_","!",R245)</f>
        <v>FTL||Supplier_45||Plant_9||FTL_FR_N-FR_N!500</v>
      </c>
    </row>
    <row r="246" customFormat="false" ht="12.8" hidden="true" customHeight="false" outlineLevel="0" collapsed="false">
      <c r="A246" s="1" t="s">
        <v>280</v>
      </c>
      <c r="B246" s="1" t="s">
        <v>230</v>
      </c>
      <c r="C246" s="1" t="s">
        <v>292</v>
      </c>
      <c r="D246" s="1" t="n">
        <v>500</v>
      </c>
      <c r="E246" s="2" t="str">
        <f aca="false">+LEFT(RIGHT(M246,P246-N246+1),O246-N246)</f>
        <v>FR_N</v>
      </c>
      <c r="F246" s="2" t="str">
        <f aca="false">+RIGHT(LEFT(M246,S246-1),S246-O246-1)</f>
        <v>FR_N</v>
      </c>
      <c r="G246" s="2" t="n">
        <f aca="false">+D246*VLOOKUP(C246,commodities!A:H,2,0)</f>
        <v>31.8</v>
      </c>
      <c r="H246" s="2" t="n">
        <f aca="false">+$D246*VLOOKUP(C246,commodities!A:H,3,0)</f>
        <v>0.48</v>
      </c>
      <c r="I246" s="2" t="n">
        <f aca="false">+G246/K246</f>
        <v>31.8</v>
      </c>
      <c r="J246" s="2" t="n">
        <f aca="false">+H246/K246</f>
        <v>0.48</v>
      </c>
      <c r="K246" s="2" t="n">
        <f aca="false">+ROUNDUP(MAX(G246/12000,H246/51,1),0)</f>
        <v>1</v>
      </c>
      <c r="L246" s="2" t="n">
        <f aca="false">+RANDBETWEEN(1,5)</f>
        <v>3</v>
      </c>
      <c r="M246" s="2" t="str">
        <f aca="false">+VLOOKUP(A246&amp;B246,country_org_des!$A245:E$1048576,5,0)</f>
        <v>FTL||Supplier_45||Plant_9||FTL_FR_N-FR_N_500</v>
      </c>
      <c r="N246" s="2" t="n">
        <f aca="false">+FIND("FTL",M246,2)+4</f>
        <v>32</v>
      </c>
      <c r="O246" s="0" t="n">
        <f aca="false">+FIND("-",M246)</f>
        <v>36</v>
      </c>
      <c r="P246" s="0" t="n">
        <f aca="false">+LEN(M246)</f>
        <v>44</v>
      </c>
      <c r="Q246" s="0" t="str">
        <f aca="false">+RIGHT(M246,P246-O246)</f>
        <v>FR_N_500</v>
      </c>
      <c r="R246" s="0" t="n">
        <f aca="false">+LEN(M246)-LEN(SUBSTITUTE(M246,"_",""))</f>
        <v>6</v>
      </c>
      <c r="S246" s="0" t="n">
        <f aca="false">+FIND("!",T246)</f>
        <v>41</v>
      </c>
      <c r="T246" s="0" t="str">
        <f aca="false">+SUBSTITUTE(M246,"_","!",R246)</f>
        <v>FTL||Supplier_45||Plant_9||FTL_FR_N-FR_N!500</v>
      </c>
    </row>
    <row r="247" customFormat="false" ht="12.8" hidden="true" customHeight="false" outlineLevel="0" collapsed="false">
      <c r="A247" s="1" t="s">
        <v>280</v>
      </c>
      <c r="B247" s="1" t="s">
        <v>230</v>
      </c>
      <c r="C247" s="1" t="s">
        <v>293</v>
      </c>
      <c r="D247" s="1" t="n">
        <v>210</v>
      </c>
      <c r="E247" s="2" t="str">
        <f aca="false">+LEFT(RIGHT(M247,P247-N247+1),O247-N247)</f>
        <v>FR_N</v>
      </c>
      <c r="F247" s="2" t="str">
        <f aca="false">+RIGHT(LEFT(M247,S247-1),S247-O247-1)</f>
        <v>FR_N</v>
      </c>
      <c r="G247" s="2" t="n">
        <f aca="false">+D247*VLOOKUP(C247,commodities!A:H,2,0)</f>
        <v>13.356</v>
      </c>
      <c r="H247" s="2" t="n">
        <f aca="false">+$D247*VLOOKUP(C247,commodities!A:H,3,0)</f>
        <v>0.2016</v>
      </c>
      <c r="I247" s="2" t="n">
        <f aca="false">+G247/K247</f>
        <v>13.356</v>
      </c>
      <c r="J247" s="2" t="n">
        <f aca="false">+H247/K247</f>
        <v>0.2016</v>
      </c>
      <c r="K247" s="2" t="n">
        <f aca="false">+ROUNDUP(MAX(G247/12000,H247/51,1),0)</f>
        <v>1</v>
      </c>
      <c r="L247" s="2" t="n">
        <f aca="false">+RANDBETWEEN(1,5)</f>
        <v>4</v>
      </c>
      <c r="M247" s="2" t="str">
        <f aca="false">+VLOOKUP(A247&amp;B247,country_org_des!$A246:E$1048576,5,0)</f>
        <v>FTL||Supplier_45||Plant_9||FTL_FR_N-FR_N_500</v>
      </c>
      <c r="N247" s="2" t="n">
        <f aca="false">+FIND("FTL",M247,2)+4</f>
        <v>32</v>
      </c>
      <c r="O247" s="0" t="n">
        <f aca="false">+FIND("-",M247)</f>
        <v>36</v>
      </c>
      <c r="P247" s="0" t="n">
        <f aca="false">+LEN(M247)</f>
        <v>44</v>
      </c>
      <c r="Q247" s="0" t="str">
        <f aca="false">+RIGHT(M247,P247-O247)</f>
        <v>FR_N_500</v>
      </c>
      <c r="R247" s="0" t="n">
        <f aca="false">+LEN(M247)-LEN(SUBSTITUTE(M247,"_",""))</f>
        <v>6</v>
      </c>
      <c r="S247" s="0" t="n">
        <f aca="false">+FIND("!",T247)</f>
        <v>41</v>
      </c>
      <c r="T247" s="0" t="str">
        <f aca="false">+SUBSTITUTE(M247,"_","!",R247)</f>
        <v>FTL||Supplier_45||Plant_9||FTL_FR_N-FR_N!500</v>
      </c>
    </row>
    <row r="248" customFormat="false" ht="12.8" hidden="true" customHeight="false" outlineLevel="0" collapsed="false">
      <c r="A248" s="1" t="s">
        <v>294</v>
      </c>
      <c r="B248" s="1" t="s">
        <v>230</v>
      </c>
      <c r="C248" s="1" t="s">
        <v>295</v>
      </c>
      <c r="D248" s="1" t="n">
        <v>1200</v>
      </c>
      <c r="E248" s="2" t="str">
        <f aca="false">+LEFT(RIGHT(M248,P248-N248+1),O248-N248)</f>
        <v>DE_W</v>
      </c>
      <c r="F248" s="2" t="str">
        <f aca="false">+RIGHT(LEFT(M248,S248-1),S248-O248-1)</f>
        <v>FR_N</v>
      </c>
      <c r="G248" s="2" t="n">
        <f aca="false">+D248*VLOOKUP(C248,commodities!A:H,2,0)</f>
        <v>18.80000004</v>
      </c>
      <c r="H248" s="2" t="n">
        <f aca="false">+$D248*VLOOKUP(C248,commodities!A:H,3,0)</f>
        <v>0.16149996</v>
      </c>
      <c r="I248" s="2" t="n">
        <f aca="false">+G248/K248</f>
        <v>18.80000004</v>
      </c>
      <c r="J248" s="2" t="n">
        <f aca="false">+H248/K248</f>
        <v>0.16149996</v>
      </c>
      <c r="K248" s="2" t="n">
        <f aca="false">+ROUNDUP(MAX(G248/12000,H248/51,1),0)</f>
        <v>1</v>
      </c>
      <c r="L248" s="2" t="n">
        <f aca="false">+RANDBETWEEN(1,5)</f>
        <v>3</v>
      </c>
      <c r="M248" s="2" t="str">
        <f aca="false">+VLOOKUP(A248&amp;B248,country_org_des!$A247:E$1048576,5,0)</f>
        <v>FTL||Supplier_92||Plant_9||FTL_DE_W-FR_N_500</v>
      </c>
      <c r="N248" s="2" t="n">
        <f aca="false">+FIND("FTL",M248,2)+4</f>
        <v>32</v>
      </c>
      <c r="O248" s="0" t="n">
        <f aca="false">+FIND("-",M248)</f>
        <v>36</v>
      </c>
      <c r="P248" s="0" t="n">
        <f aca="false">+LEN(M248)</f>
        <v>44</v>
      </c>
      <c r="Q248" s="0" t="str">
        <f aca="false">+RIGHT(M248,P248-O248)</f>
        <v>FR_N_500</v>
      </c>
      <c r="R248" s="0" t="n">
        <f aca="false">+LEN(M248)-LEN(SUBSTITUTE(M248,"_",""))</f>
        <v>6</v>
      </c>
      <c r="S248" s="0" t="n">
        <f aca="false">+FIND("!",T248)</f>
        <v>41</v>
      </c>
      <c r="T248" s="0" t="str">
        <f aca="false">+SUBSTITUTE(M248,"_","!",R248)</f>
        <v>FTL||Supplier_92||Plant_9||FTL_DE_W-FR_N!500</v>
      </c>
    </row>
    <row r="249" customFormat="false" ht="12.8" hidden="true" customHeight="false" outlineLevel="0" collapsed="false">
      <c r="A249" s="1" t="s">
        <v>296</v>
      </c>
      <c r="B249" s="1" t="s">
        <v>230</v>
      </c>
      <c r="C249" s="1" t="s">
        <v>297</v>
      </c>
      <c r="D249" s="1" t="n">
        <v>3750</v>
      </c>
      <c r="E249" s="2" t="str">
        <f aca="false">+LEFT(RIGHT(M249,P249-N249+1),O249-N249)</f>
        <v>FR_N</v>
      </c>
      <c r="F249" s="2" t="str">
        <f aca="false">+RIGHT(LEFT(M249,S249-1),S249-O249-1)</f>
        <v>FR_N</v>
      </c>
      <c r="G249" s="2" t="n">
        <f aca="false">+D249*VLOOKUP(C249,commodities!A:H,2,0)</f>
        <v>5.937499875</v>
      </c>
      <c r="H249" s="2" t="n">
        <f aca="false">+$D249*VLOOKUP(C249,commodities!A:H,3,0)</f>
        <v>0.024</v>
      </c>
      <c r="I249" s="2" t="n">
        <f aca="false">+G249/K249</f>
        <v>5.937499875</v>
      </c>
      <c r="J249" s="2" t="n">
        <f aca="false">+H249/K249</f>
        <v>0.024</v>
      </c>
      <c r="K249" s="2" t="n">
        <f aca="false">+ROUNDUP(MAX(G249/12000,H249/51,1),0)</f>
        <v>1</v>
      </c>
      <c r="L249" s="2" t="n">
        <f aca="false">+RANDBETWEEN(1,5)</f>
        <v>5</v>
      </c>
      <c r="M249" s="2" t="str">
        <f aca="false">+VLOOKUP(A249&amp;B249,country_org_des!$A248:E$1048576,5,0)</f>
        <v>FTL||Supplier_49||Plant_9||FTL_FR_N-FR_N_1000</v>
      </c>
      <c r="N249" s="2" t="n">
        <f aca="false">+FIND("FTL",M249,2)+4</f>
        <v>32</v>
      </c>
      <c r="O249" s="0" t="n">
        <f aca="false">+FIND("-",M249)</f>
        <v>36</v>
      </c>
      <c r="P249" s="0" t="n">
        <f aca="false">+LEN(M249)</f>
        <v>45</v>
      </c>
      <c r="Q249" s="0" t="str">
        <f aca="false">+RIGHT(M249,P249-O249)</f>
        <v>FR_N_1000</v>
      </c>
      <c r="R249" s="0" t="n">
        <f aca="false">+LEN(M249)-LEN(SUBSTITUTE(M249,"_",""))</f>
        <v>6</v>
      </c>
      <c r="S249" s="0" t="n">
        <f aca="false">+FIND("!",T249)</f>
        <v>41</v>
      </c>
      <c r="T249" s="0" t="str">
        <f aca="false">+SUBSTITUTE(M249,"_","!",R249)</f>
        <v>FTL||Supplier_49||Plant_9||FTL_FR_N-FR_N!1000</v>
      </c>
    </row>
    <row r="250" customFormat="false" ht="12.8" hidden="true" customHeight="false" outlineLevel="0" collapsed="false">
      <c r="A250" s="1" t="s">
        <v>298</v>
      </c>
      <c r="B250" s="1" t="s">
        <v>230</v>
      </c>
      <c r="C250" s="1" t="s">
        <v>299</v>
      </c>
      <c r="D250" s="1" t="n">
        <v>314.2857142857</v>
      </c>
      <c r="E250" s="2" t="str">
        <f aca="false">+LEFT(RIGHT(M250,P250-N250+1),O250-N250)</f>
        <v>RO</v>
      </c>
      <c r="F250" s="2" t="str">
        <f aca="false">+RIGHT(LEFT(M250,S250-1),S250-O250-1)</f>
        <v>FR_N</v>
      </c>
      <c r="G250" s="2" t="n">
        <f aca="false">+D250*VLOOKUP(C250,commodities!A:H,2,0)</f>
        <v>145.985714285708</v>
      </c>
      <c r="H250" s="2" t="n">
        <f aca="false">+$D250*VLOOKUP(C250,commodities!A:H,3,0)</f>
        <v>2.26285714285704</v>
      </c>
      <c r="I250" s="2" t="n">
        <f aca="false">+G250/K250</f>
        <v>145.985714285708</v>
      </c>
      <c r="J250" s="2" t="n">
        <f aca="false">+H250/K250</f>
        <v>2.26285714285704</v>
      </c>
      <c r="K250" s="2" t="n">
        <f aca="false">+ROUNDUP(MAX(G250/12000,H250/51,1),0)</f>
        <v>1</v>
      </c>
      <c r="L250" s="2" t="n">
        <f aca="false">+RANDBETWEEN(1,5)</f>
        <v>2</v>
      </c>
      <c r="M250" s="2" t="str">
        <f aca="false">+VLOOKUP(A250&amp;B250,country_org_des!$A249:E$1048576,5,0)</f>
        <v>FTL||Supplier_347||Plant_9||FTL_RO-FR_N_2000</v>
      </c>
      <c r="N250" s="2" t="n">
        <f aca="false">+FIND("FTL",M250,2)+4</f>
        <v>33</v>
      </c>
      <c r="O250" s="0" t="n">
        <f aca="false">+FIND("-",M250)</f>
        <v>35</v>
      </c>
      <c r="P250" s="0" t="n">
        <f aca="false">+LEN(M250)</f>
        <v>44</v>
      </c>
      <c r="Q250" s="0" t="str">
        <f aca="false">+RIGHT(M250,P250-O250)</f>
        <v>FR_N_2000</v>
      </c>
      <c r="R250" s="0" t="n">
        <f aca="false">+LEN(M250)-LEN(SUBSTITUTE(M250,"_",""))</f>
        <v>5</v>
      </c>
      <c r="S250" s="0" t="n">
        <f aca="false">+FIND("!",T250)</f>
        <v>40</v>
      </c>
      <c r="T250" s="0" t="str">
        <f aca="false">+SUBSTITUTE(M250,"_","!",R250)</f>
        <v>FTL||Supplier_347||Plant_9||FTL_RO-FR_N!2000</v>
      </c>
    </row>
    <row r="251" customFormat="false" ht="12.8" hidden="true" customHeight="false" outlineLevel="0" collapsed="false">
      <c r="A251" s="1" t="s">
        <v>298</v>
      </c>
      <c r="B251" s="1" t="s">
        <v>230</v>
      </c>
      <c r="C251" s="1" t="s">
        <v>300</v>
      </c>
      <c r="D251" s="1" t="n">
        <v>100</v>
      </c>
      <c r="E251" s="2" t="str">
        <f aca="false">+LEFT(RIGHT(M251,P251-N251+1),O251-N251)</f>
        <v>RO</v>
      </c>
      <c r="F251" s="2" t="str">
        <f aca="false">+RIGHT(LEFT(M251,S251-1),S251-O251-1)</f>
        <v>FR_N</v>
      </c>
      <c r="G251" s="2" t="n">
        <f aca="false">+D251*VLOOKUP(C251,commodities!A:H,2,0)</f>
        <v>45.95</v>
      </c>
      <c r="H251" s="2" t="n">
        <f aca="false">+$D251*VLOOKUP(C251,commodities!A:H,3,0)</f>
        <v>0.72</v>
      </c>
      <c r="I251" s="2" t="n">
        <f aca="false">+G251/K251</f>
        <v>45.95</v>
      </c>
      <c r="J251" s="2" t="n">
        <f aca="false">+H251/K251</f>
        <v>0.72</v>
      </c>
      <c r="K251" s="2" t="n">
        <f aca="false">+ROUNDUP(MAX(G251/12000,H251/51,1),0)</f>
        <v>1</v>
      </c>
      <c r="L251" s="2" t="n">
        <f aca="false">+RANDBETWEEN(1,5)</f>
        <v>5</v>
      </c>
      <c r="M251" s="2" t="str">
        <f aca="false">+VLOOKUP(A251&amp;B251,country_org_des!$A250:E$1048576,5,0)</f>
        <v>FTL||Supplier_347||Plant_9||FTL_RO-FR_N_2000</v>
      </c>
      <c r="N251" s="2" t="n">
        <f aca="false">+FIND("FTL",M251,2)+4</f>
        <v>33</v>
      </c>
      <c r="O251" s="0" t="n">
        <f aca="false">+FIND("-",M251)</f>
        <v>35</v>
      </c>
      <c r="P251" s="0" t="n">
        <f aca="false">+LEN(M251)</f>
        <v>44</v>
      </c>
      <c r="Q251" s="0" t="str">
        <f aca="false">+RIGHT(M251,P251-O251)</f>
        <v>FR_N_2000</v>
      </c>
      <c r="R251" s="0" t="n">
        <f aca="false">+LEN(M251)-LEN(SUBSTITUTE(M251,"_",""))</f>
        <v>5</v>
      </c>
      <c r="S251" s="0" t="n">
        <f aca="false">+FIND("!",T251)</f>
        <v>40</v>
      </c>
      <c r="T251" s="0" t="str">
        <f aca="false">+SUBSTITUTE(M251,"_","!",R251)</f>
        <v>FTL||Supplier_347||Plant_9||FTL_RO-FR_N!2000</v>
      </c>
    </row>
    <row r="252" customFormat="false" ht="12.8" hidden="true" customHeight="false" outlineLevel="0" collapsed="false">
      <c r="A252" s="1" t="s">
        <v>298</v>
      </c>
      <c r="B252" s="1" t="s">
        <v>230</v>
      </c>
      <c r="C252" s="1" t="s">
        <v>301</v>
      </c>
      <c r="D252" s="1" t="n">
        <v>700</v>
      </c>
      <c r="E252" s="2" t="str">
        <f aca="false">+LEFT(RIGHT(M252,P252-N252+1),O252-N252)</f>
        <v>RO</v>
      </c>
      <c r="F252" s="2" t="str">
        <f aca="false">+RIGHT(LEFT(M252,S252-1),S252-O252-1)</f>
        <v>FR_N</v>
      </c>
      <c r="G252" s="2" t="n">
        <f aca="false">+D252*VLOOKUP(C252,commodities!A:H,2,0)</f>
        <v>390.25</v>
      </c>
      <c r="H252" s="2" t="n">
        <f aca="false">+$D252*VLOOKUP(C252,commodities!A:H,3,0)</f>
        <v>5.04</v>
      </c>
      <c r="I252" s="2" t="n">
        <f aca="false">+G252/K252</f>
        <v>390.25</v>
      </c>
      <c r="J252" s="2" t="n">
        <f aca="false">+H252/K252</f>
        <v>5.04</v>
      </c>
      <c r="K252" s="2" t="n">
        <f aca="false">+ROUNDUP(MAX(G252/12000,H252/51,1),0)</f>
        <v>1</v>
      </c>
      <c r="L252" s="2" t="n">
        <f aca="false">+RANDBETWEEN(1,5)</f>
        <v>3</v>
      </c>
      <c r="M252" s="2" t="str">
        <f aca="false">+VLOOKUP(A252&amp;B252,country_org_des!$A251:E$1048576,5,0)</f>
        <v>FTL||Supplier_347||Plant_9||FTL_RO-FR_N_2000</v>
      </c>
      <c r="N252" s="2" t="n">
        <f aca="false">+FIND("FTL",M252,2)+4</f>
        <v>33</v>
      </c>
      <c r="O252" s="0" t="n">
        <f aca="false">+FIND("-",M252)</f>
        <v>35</v>
      </c>
      <c r="P252" s="0" t="n">
        <f aca="false">+LEN(M252)</f>
        <v>44</v>
      </c>
      <c r="Q252" s="0" t="str">
        <f aca="false">+RIGHT(M252,P252-O252)</f>
        <v>FR_N_2000</v>
      </c>
      <c r="R252" s="0" t="n">
        <f aca="false">+LEN(M252)-LEN(SUBSTITUTE(M252,"_",""))</f>
        <v>5</v>
      </c>
      <c r="S252" s="0" t="n">
        <f aca="false">+FIND("!",T252)</f>
        <v>40</v>
      </c>
      <c r="T252" s="0" t="str">
        <f aca="false">+SUBSTITUTE(M252,"_","!",R252)</f>
        <v>FTL||Supplier_347||Plant_9||FTL_RO-FR_N!2000</v>
      </c>
    </row>
    <row r="253" customFormat="false" ht="12.8" hidden="true" customHeight="false" outlineLevel="0" collapsed="false">
      <c r="A253" s="1" t="s">
        <v>298</v>
      </c>
      <c r="B253" s="1" t="s">
        <v>230</v>
      </c>
      <c r="C253" s="1" t="s">
        <v>302</v>
      </c>
      <c r="D253" s="1" t="n">
        <v>571.4285714286</v>
      </c>
      <c r="E253" s="2" t="str">
        <f aca="false">+LEFT(RIGHT(M253,P253-N253+1),O253-N253)</f>
        <v>RO</v>
      </c>
      <c r="F253" s="2" t="str">
        <f aca="false">+RIGHT(LEFT(M253,S253-1),S253-O253-1)</f>
        <v>FR_N</v>
      </c>
      <c r="G253" s="2" t="n">
        <f aca="false">+D253*VLOOKUP(C253,commodities!A:H,2,0)</f>
        <v>262.571428571442</v>
      </c>
      <c r="H253" s="2" t="n">
        <f aca="false">+$D253*VLOOKUP(C253,commodities!A:H,3,0)</f>
        <v>4.11428571428592</v>
      </c>
      <c r="I253" s="2" t="n">
        <f aca="false">+G253/K253</f>
        <v>262.571428571442</v>
      </c>
      <c r="J253" s="2" t="n">
        <f aca="false">+H253/K253</f>
        <v>4.11428571428592</v>
      </c>
      <c r="K253" s="2" t="n">
        <f aca="false">+ROUNDUP(MAX(G253/12000,H253/51,1),0)</f>
        <v>1</v>
      </c>
      <c r="L253" s="2" t="n">
        <f aca="false">+RANDBETWEEN(1,5)</f>
        <v>5</v>
      </c>
      <c r="M253" s="2" t="str">
        <f aca="false">+VLOOKUP(A253&amp;B253,country_org_des!$A252:E$1048576,5,0)</f>
        <v>FTL||Supplier_347||Plant_9||FTL_RO-FR_N_2000</v>
      </c>
      <c r="N253" s="2" t="n">
        <f aca="false">+FIND("FTL",M253,2)+4</f>
        <v>33</v>
      </c>
      <c r="O253" s="0" t="n">
        <f aca="false">+FIND("-",M253)</f>
        <v>35</v>
      </c>
      <c r="P253" s="0" t="n">
        <f aca="false">+LEN(M253)</f>
        <v>44</v>
      </c>
      <c r="Q253" s="0" t="str">
        <f aca="false">+RIGHT(M253,P253-O253)</f>
        <v>FR_N_2000</v>
      </c>
      <c r="R253" s="0" t="n">
        <f aca="false">+LEN(M253)-LEN(SUBSTITUTE(M253,"_",""))</f>
        <v>5</v>
      </c>
      <c r="S253" s="0" t="n">
        <f aca="false">+FIND("!",T253)</f>
        <v>40</v>
      </c>
      <c r="T253" s="0" t="str">
        <f aca="false">+SUBSTITUTE(M253,"_","!",R253)</f>
        <v>FTL||Supplier_347||Plant_9||FTL_RO-FR_N!2000</v>
      </c>
    </row>
    <row r="254" customFormat="false" ht="12.8" hidden="true" customHeight="false" outlineLevel="0" collapsed="false">
      <c r="A254" s="1" t="s">
        <v>298</v>
      </c>
      <c r="B254" s="1" t="s">
        <v>230</v>
      </c>
      <c r="C254" s="1" t="s">
        <v>303</v>
      </c>
      <c r="D254" s="1" t="n">
        <v>400</v>
      </c>
      <c r="E254" s="2" t="str">
        <f aca="false">+LEFT(RIGHT(M254,P254-N254+1),O254-N254)</f>
        <v>RO</v>
      </c>
      <c r="F254" s="2" t="str">
        <f aca="false">+RIGHT(LEFT(M254,S254-1),S254-O254-1)</f>
        <v>FR_N</v>
      </c>
      <c r="G254" s="2" t="n">
        <f aca="false">+D254*VLOOKUP(C254,commodities!A:H,2,0)</f>
        <v>224.85714284</v>
      </c>
      <c r="H254" s="2" t="n">
        <f aca="false">+$D254*VLOOKUP(C254,commodities!A:H,3,0)</f>
        <v>4.11428572</v>
      </c>
      <c r="I254" s="2" t="n">
        <f aca="false">+G254/K254</f>
        <v>224.85714284</v>
      </c>
      <c r="J254" s="2" t="n">
        <f aca="false">+H254/K254</f>
        <v>4.11428572</v>
      </c>
      <c r="K254" s="2" t="n">
        <f aca="false">+ROUNDUP(MAX(G254/12000,H254/51,1),0)</f>
        <v>1</v>
      </c>
      <c r="L254" s="2" t="n">
        <f aca="false">+RANDBETWEEN(1,5)</f>
        <v>2</v>
      </c>
      <c r="M254" s="2" t="str">
        <f aca="false">+VLOOKUP(A254&amp;B254,country_org_des!$A253:E$1048576,5,0)</f>
        <v>FTL||Supplier_347||Plant_9||FTL_RO-FR_N_2000</v>
      </c>
      <c r="N254" s="2" t="n">
        <f aca="false">+FIND("FTL",M254,2)+4</f>
        <v>33</v>
      </c>
      <c r="O254" s="0" t="n">
        <f aca="false">+FIND("-",M254)</f>
        <v>35</v>
      </c>
      <c r="P254" s="0" t="n">
        <f aca="false">+LEN(M254)</f>
        <v>44</v>
      </c>
      <c r="Q254" s="0" t="str">
        <f aca="false">+RIGHT(M254,P254-O254)</f>
        <v>FR_N_2000</v>
      </c>
      <c r="R254" s="0" t="n">
        <f aca="false">+LEN(M254)-LEN(SUBSTITUTE(M254,"_",""))</f>
        <v>5</v>
      </c>
      <c r="S254" s="0" t="n">
        <f aca="false">+FIND("!",T254)</f>
        <v>40</v>
      </c>
      <c r="T254" s="0" t="str">
        <f aca="false">+SUBSTITUTE(M254,"_","!",R254)</f>
        <v>FTL||Supplier_347||Plant_9||FTL_RO-FR_N!2000</v>
      </c>
    </row>
    <row r="255" customFormat="false" ht="12.8" hidden="true" customHeight="false" outlineLevel="0" collapsed="false">
      <c r="A255" s="1" t="s">
        <v>298</v>
      </c>
      <c r="B255" s="1" t="s">
        <v>230</v>
      </c>
      <c r="C255" s="1" t="s">
        <v>304</v>
      </c>
      <c r="D255" s="1" t="n">
        <v>220</v>
      </c>
      <c r="E255" s="2" t="str">
        <f aca="false">+LEFT(RIGHT(M255,P255-N255+1),O255-N255)</f>
        <v>RO</v>
      </c>
      <c r="F255" s="2" t="str">
        <f aca="false">+RIGHT(LEFT(M255,S255-1),S255-O255-1)</f>
        <v>FR_N</v>
      </c>
      <c r="G255" s="2" t="n">
        <f aca="false">+D255*VLOOKUP(C255,commodities!A:H,2,0)</f>
        <v>123.671428562</v>
      </c>
      <c r="H255" s="2" t="n">
        <f aca="false">+$D255*VLOOKUP(C255,commodities!A:H,3,0)</f>
        <v>2.262857146</v>
      </c>
      <c r="I255" s="2" t="n">
        <f aca="false">+G255/K255</f>
        <v>123.671428562</v>
      </c>
      <c r="J255" s="2" t="n">
        <f aca="false">+H255/K255</f>
        <v>2.262857146</v>
      </c>
      <c r="K255" s="2" t="n">
        <f aca="false">+ROUNDUP(MAX(G255/12000,H255/51,1),0)</f>
        <v>1</v>
      </c>
      <c r="L255" s="2" t="n">
        <f aca="false">+RANDBETWEEN(1,5)</f>
        <v>5</v>
      </c>
      <c r="M255" s="2" t="str">
        <f aca="false">+VLOOKUP(A255&amp;B255,country_org_des!$A254:E$1048576,5,0)</f>
        <v>FTL||Supplier_347||Plant_9||FTL_RO-FR_N_2000</v>
      </c>
      <c r="N255" s="2" t="n">
        <f aca="false">+FIND("FTL",M255,2)+4</f>
        <v>33</v>
      </c>
      <c r="O255" s="0" t="n">
        <f aca="false">+FIND("-",M255)</f>
        <v>35</v>
      </c>
      <c r="P255" s="0" t="n">
        <f aca="false">+LEN(M255)</f>
        <v>44</v>
      </c>
      <c r="Q255" s="0" t="str">
        <f aca="false">+RIGHT(M255,P255-O255)</f>
        <v>FR_N_2000</v>
      </c>
      <c r="R255" s="0" t="n">
        <f aca="false">+LEN(M255)-LEN(SUBSTITUTE(M255,"_",""))</f>
        <v>5</v>
      </c>
      <c r="S255" s="0" t="n">
        <f aca="false">+FIND("!",T255)</f>
        <v>40</v>
      </c>
      <c r="T255" s="0" t="str">
        <f aca="false">+SUBSTITUTE(M255,"_","!",R255)</f>
        <v>FTL||Supplier_347||Plant_9||FTL_RO-FR_N!2000</v>
      </c>
    </row>
    <row r="256" customFormat="false" ht="12.8" hidden="true" customHeight="false" outlineLevel="0" collapsed="false">
      <c r="A256" s="1" t="s">
        <v>298</v>
      </c>
      <c r="B256" s="1" t="s">
        <v>230</v>
      </c>
      <c r="C256" s="1" t="s">
        <v>305</v>
      </c>
      <c r="D256" s="1" t="n">
        <v>180</v>
      </c>
      <c r="E256" s="2" t="str">
        <f aca="false">+LEFT(RIGHT(M256,P256-N256+1),O256-N256)</f>
        <v>RO</v>
      </c>
      <c r="F256" s="2" t="str">
        <f aca="false">+RIGHT(LEFT(M256,S256-1),S256-O256-1)</f>
        <v>FR_N</v>
      </c>
      <c r="G256" s="2" t="n">
        <f aca="false">+D256*VLOOKUP(C256,commodities!A:H,2,0)</f>
        <v>101.185714278</v>
      </c>
      <c r="H256" s="2" t="n">
        <f aca="false">+$D256*VLOOKUP(C256,commodities!A:H,3,0)</f>
        <v>1.851428574</v>
      </c>
      <c r="I256" s="2" t="n">
        <f aca="false">+G256/K256</f>
        <v>101.185714278</v>
      </c>
      <c r="J256" s="2" t="n">
        <f aca="false">+H256/K256</f>
        <v>1.851428574</v>
      </c>
      <c r="K256" s="2" t="n">
        <f aca="false">+ROUNDUP(MAX(G256/12000,H256/51,1),0)</f>
        <v>1</v>
      </c>
      <c r="L256" s="2" t="n">
        <f aca="false">+RANDBETWEEN(1,5)</f>
        <v>2</v>
      </c>
      <c r="M256" s="2" t="str">
        <f aca="false">+VLOOKUP(A256&amp;B256,country_org_des!$A255:E$1048576,5,0)</f>
        <v>FTL||Supplier_347||Plant_9||FTL_RO-FR_N_2000</v>
      </c>
      <c r="N256" s="2" t="n">
        <f aca="false">+FIND("FTL",M256,2)+4</f>
        <v>33</v>
      </c>
      <c r="O256" s="0" t="n">
        <f aca="false">+FIND("-",M256)</f>
        <v>35</v>
      </c>
      <c r="P256" s="0" t="n">
        <f aca="false">+LEN(M256)</f>
        <v>44</v>
      </c>
      <c r="Q256" s="0" t="str">
        <f aca="false">+RIGHT(M256,P256-O256)</f>
        <v>FR_N_2000</v>
      </c>
      <c r="R256" s="0" t="n">
        <f aca="false">+LEN(M256)-LEN(SUBSTITUTE(M256,"_",""))</f>
        <v>5</v>
      </c>
      <c r="S256" s="0" t="n">
        <f aca="false">+FIND("!",T256)</f>
        <v>40</v>
      </c>
      <c r="T256" s="0" t="str">
        <f aca="false">+SUBSTITUTE(M256,"_","!",R256)</f>
        <v>FTL||Supplier_347||Plant_9||FTL_RO-FR_N!2000</v>
      </c>
    </row>
    <row r="257" customFormat="false" ht="12.8" hidden="true" customHeight="false" outlineLevel="0" collapsed="false">
      <c r="A257" s="1" t="s">
        <v>298</v>
      </c>
      <c r="B257" s="1" t="s">
        <v>230</v>
      </c>
      <c r="C257" s="1" t="s">
        <v>306</v>
      </c>
      <c r="D257" s="1" t="n">
        <v>110</v>
      </c>
      <c r="E257" s="2" t="str">
        <f aca="false">+LEFT(RIGHT(M257,P257-N257+1),O257-N257)</f>
        <v>RO</v>
      </c>
      <c r="F257" s="2" t="str">
        <f aca="false">+RIGHT(LEFT(M257,S257-1),S257-O257-1)</f>
        <v>FR_N</v>
      </c>
      <c r="G257" s="2" t="n">
        <f aca="false">+D257*VLOOKUP(C257,commodities!A:H,2,0)</f>
        <v>61.835714281</v>
      </c>
      <c r="H257" s="2" t="n">
        <f aca="false">+$D257*VLOOKUP(C257,commodities!A:H,3,0)</f>
        <v>1.131428573</v>
      </c>
      <c r="I257" s="2" t="n">
        <f aca="false">+G257/K257</f>
        <v>61.835714281</v>
      </c>
      <c r="J257" s="2" t="n">
        <f aca="false">+H257/K257</f>
        <v>1.131428573</v>
      </c>
      <c r="K257" s="2" t="n">
        <f aca="false">+ROUNDUP(MAX(G257/12000,H257/51,1),0)</f>
        <v>1</v>
      </c>
      <c r="L257" s="2" t="n">
        <f aca="false">+RANDBETWEEN(1,5)</f>
        <v>1</v>
      </c>
      <c r="M257" s="2" t="str">
        <f aca="false">+VLOOKUP(A257&amp;B257,country_org_des!$A256:E$1048576,5,0)</f>
        <v>FTL||Supplier_347||Plant_9||FTL_RO-FR_N_2000</v>
      </c>
      <c r="N257" s="2" t="n">
        <f aca="false">+FIND("FTL",M257,2)+4</f>
        <v>33</v>
      </c>
      <c r="O257" s="0" t="n">
        <f aca="false">+FIND("-",M257)</f>
        <v>35</v>
      </c>
      <c r="P257" s="0" t="n">
        <f aca="false">+LEN(M257)</f>
        <v>44</v>
      </c>
      <c r="Q257" s="0" t="str">
        <f aca="false">+RIGHT(M257,P257-O257)</f>
        <v>FR_N_2000</v>
      </c>
      <c r="R257" s="0" t="n">
        <f aca="false">+LEN(M257)-LEN(SUBSTITUTE(M257,"_",""))</f>
        <v>5</v>
      </c>
      <c r="S257" s="0" t="n">
        <f aca="false">+FIND("!",T257)</f>
        <v>40</v>
      </c>
      <c r="T257" s="0" t="str">
        <f aca="false">+SUBSTITUTE(M257,"_","!",R257)</f>
        <v>FTL||Supplier_347||Plant_9||FTL_RO-FR_N!2000</v>
      </c>
    </row>
    <row r="258" customFormat="false" ht="12.8" hidden="true" customHeight="false" outlineLevel="0" collapsed="false">
      <c r="A258" s="1" t="s">
        <v>298</v>
      </c>
      <c r="B258" s="1" t="s">
        <v>230</v>
      </c>
      <c r="C258" s="1" t="s">
        <v>307</v>
      </c>
      <c r="D258" s="1" t="n">
        <v>400</v>
      </c>
      <c r="E258" s="2" t="str">
        <f aca="false">+LEFT(RIGHT(M258,P258-N258+1),O258-N258)</f>
        <v>RO</v>
      </c>
      <c r="F258" s="2" t="str">
        <f aca="false">+RIGHT(LEFT(M258,S258-1),S258-O258-1)</f>
        <v>FR_N</v>
      </c>
      <c r="G258" s="2" t="n">
        <f aca="false">+D258*VLOOKUP(C258,commodities!A:H,2,0)</f>
        <v>224.85714284</v>
      </c>
      <c r="H258" s="2" t="n">
        <f aca="false">+$D258*VLOOKUP(C258,commodities!A:H,3,0)</f>
        <v>4.11428572</v>
      </c>
      <c r="I258" s="2" t="n">
        <f aca="false">+G258/K258</f>
        <v>224.85714284</v>
      </c>
      <c r="J258" s="2" t="n">
        <f aca="false">+H258/K258</f>
        <v>4.11428572</v>
      </c>
      <c r="K258" s="2" t="n">
        <f aca="false">+ROUNDUP(MAX(G258/12000,H258/51,1),0)</f>
        <v>1</v>
      </c>
      <c r="L258" s="2" t="n">
        <f aca="false">+RANDBETWEEN(1,5)</f>
        <v>4</v>
      </c>
      <c r="M258" s="2" t="str">
        <f aca="false">+VLOOKUP(A258&amp;B258,country_org_des!$A257:E$1048576,5,0)</f>
        <v>FTL||Supplier_347||Plant_9||FTL_RO-FR_N_2000</v>
      </c>
      <c r="N258" s="2" t="n">
        <f aca="false">+FIND("FTL",M258,2)+4</f>
        <v>33</v>
      </c>
      <c r="O258" s="0" t="n">
        <f aca="false">+FIND("-",M258)</f>
        <v>35</v>
      </c>
      <c r="P258" s="0" t="n">
        <f aca="false">+LEN(M258)</f>
        <v>44</v>
      </c>
      <c r="Q258" s="0" t="str">
        <f aca="false">+RIGHT(M258,P258-O258)</f>
        <v>FR_N_2000</v>
      </c>
      <c r="R258" s="0" t="n">
        <f aca="false">+LEN(M258)-LEN(SUBSTITUTE(M258,"_",""))</f>
        <v>5</v>
      </c>
      <c r="S258" s="0" t="n">
        <f aca="false">+FIND("!",T258)</f>
        <v>40</v>
      </c>
      <c r="T258" s="0" t="str">
        <f aca="false">+SUBSTITUTE(M258,"_","!",R258)</f>
        <v>FTL||Supplier_347||Plant_9||FTL_RO-FR_N!2000</v>
      </c>
    </row>
    <row r="259" customFormat="false" ht="12.8" hidden="true" customHeight="false" outlineLevel="0" collapsed="false">
      <c r="A259" s="1" t="s">
        <v>298</v>
      </c>
      <c r="B259" s="1" t="s">
        <v>230</v>
      </c>
      <c r="C259" s="1" t="s">
        <v>308</v>
      </c>
      <c r="D259" s="1" t="n">
        <v>70</v>
      </c>
      <c r="E259" s="2" t="str">
        <f aca="false">+LEFT(RIGHT(M259,P259-N259+1),O259-N259)</f>
        <v>RO</v>
      </c>
      <c r="F259" s="2" t="str">
        <f aca="false">+RIGHT(LEFT(M259,S259-1),S259-O259-1)</f>
        <v>FR_N</v>
      </c>
      <c r="G259" s="2" t="n">
        <f aca="false">+D259*VLOOKUP(C259,commodities!A:H,2,0)</f>
        <v>39.349999997</v>
      </c>
      <c r="H259" s="2" t="n">
        <f aca="false">+$D259*VLOOKUP(C259,commodities!A:H,3,0)</f>
        <v>0.720000001</v>
      </c>
      <c r="I259" s="2" t="n">
        <f aca="false">+G259/K259</f>
        <v>39.349999997</v>
      </c>
      <c r="J259" s="2" t="n">
        <f aca="false">+H259/K259</f>
        <v>0.720000001</v>
      </c>
      <c r="K259" s="2" t="n">
        <f aca="false">+ROUNDUP(MAX(G259/12000,H259/51,1),0)</f>
        <v>1</v>
      </c>
      <c r="L259" s="2" t="n">
        <f aca="false">+RANDBETWEEN(1,5)</f>
        <v>2</v>
      </c>
      <c r="M259" s="2" t="str">
        <f aca="false">+VLOOKUP(A259&amp;B259,country_org_des!$A258:E$1048576,5,0)</f>
        <v>FTL||Supplier_347||Plant_9||FTL_RO-FR_N_2000</v>
      </c>
      <c r="N259" s="2" t="n">
        <f aca="false">+FIND("FTL",M259,2)+4</f>
        <v>33</v>
      </c>
      <c r="O259" s="0" t="n">
        <f aca="false">+FIND("-",M259)</f>
        <v>35</v>
      </c>
      <c r="P259" s="0" t="n">
        <f aca="false">+LEN(M259)</f>
        <v>44</v>
      </c>
      <c r="Q259" s="0" t="str">
        <f aca="false">+RIGHT(M259,P259-O259)</f>
        <v>FR_N_2000</v>
      </c>
      <c r="R259" s="0" t="n">
        <f aca="false">+LEN(M259)-LEN(SUBSTITUTE(M259,"_",""))</f>
        <v>5</v>
      </c>
      <c r="S259" s="0" t="n">
        <f aca="false">+FIND("!",T259)</f>
        <v>40</v>
      </c>
      <c r="T259" s="0" t="str">
        <f aca="false">+SUBSTITUTE(M259,"_","!",R259)</f>
        <v>FTL||Supplier_347||Plant_9||FTL_RO-FR_N!2000</v>
      </c>
    </row>
    <row r="260" customFormat="false" ht="12.8" hidden="true" customHeight="false" outlineLevel="0" collapsed="false">
      <c r="A260" s="1" t="s">
        <v>298</v>
      </c>
      <c r="B260" s="1" t="s">
        <v>230</v>
      </c>
      <c r="C260" s="1" t="s">
        <v>309</v>
      </c>
      <c r="D260" s="1" t="n">
        <v>80</v>
      </c>
      <c r="E260" s="2" t="str">
        <f aca="false">+LEFT(RIGHT(M260,P260-N260+1),O260-N260)</f>
        <v>RO</v>
      </c>
      <c r="F260" s="2" t="str">
        <f aca="false">+RIGHT(LEFT(M260,S260-1),S260-O260-1)</f>
        <v>FR_N</v>
      </c>
      <c r="G260" s="2" t="n">
        <f aca="false">+D260*VLOOKUP(C260,commodities!A:H,2,0)</f>
        <v>44.6</v>
      </c>
      <c r="H260" s="2" t="n">
        <f aca="false">+$D260*VLOOKUP(C260,commodities!A:H,3,0)</f>
        <v>0.576</v>
      </c>
      <c r="I260" s="2" t="n">
        <f aca="false">+G260/K260</f>
        <v>44.6</v>
      </c>
      <c r="J260" s="2" t="n">
        <f aca="false">+H260/K260</f>
        <v>0.576</v>
      </c>
      <c r="K260" s="2" t="n">
        <f aca="false">+ROUNDUP(MAX(G260/12000,H260/51,1),0)</f>
        <v>1</v>
      </c>
      <c r="L260" s="2" t="n">
        <f aca="false">+RANDBETWEEN(1,5)</f>
        <v>1</v>
      </c>
      <c r="M260" s="2" t="str">
        <f aca="false">+VLOOKUP(A260&amp;B260,country_org_des!$A259:E$1048576,5,0)</f>
        <v>FTL||Supplier_347||Plant_9||FTL_RO-FR_N_2000</v>
      </c>
      <c r="N260" s="2" t="n">
        <f aca="false">+FIND("FTL",M260,2)+4</f>
        <v>33</v>
      </c>
      <c r="O260" s="0" t="n">
        <f aca="false">+FIND("-",M260)</f>
        <v>35</v>
      </c>
      <c r="P260" s="0" t="n">
        <f aca="false">+LEN(M260)</f>
        <v>44</v>
      </c>
      <c r="Q260" s="0" t="str">
        <f aca="false">+RIGHT(M260,P260-O260)</f>
        <v>FR_N_2000</v>
      </c>
      <c r="R260" s="0" t="n">
        <f aca="false">+LEN(M260)-LEN(SUBSTITUTE(M260,"_",""))</f>
        <v>5</v>
      </c>
      <c r="S260" s="0" t="n">
        <f aca="false">+FIND("!",T260)</f>
        <v>40</v>
      </c>
      <c r="T260" s="0" t="str">
        <f aca="false">+SUBSTITUTE(M260,"_","!",R260)</f>
        <v>FTL||Supplier_347||Plant_9||FTL_RO-FR_N!2000</v>
      </c>
    </row>
    <row r="261" customFormat="false" ht="12.8" hidden="true" customHeight="false" outlineLevel="0" collapsed="false">
      <c r="A261" s="1" t="s">
        <v>298</v>
      </c>
      <c r="B261" s="1" t="s">
        <v>230</v>
      </c>
      <c r="C261" s="1" t="s">
        <v>310</v>
      </c>
      <c r="D261" s="1" t="n">
        <v>600</v>
      </c>
      <c r="E261" s="2" t="str">
        <f aca="false">+LEFT(RIGHT(M261,P261-N261+1),O261-N261)</f>
        <v>RO</v>
      </c>
      <c r="F261" s="2" t="str">
        <f aca="false">+RIGHT(LEFT(M261,S261-1),S261-O261-1)</f>
        <v>FR_N</v>
      </c>
      <c r="G261" s="2" t="n">
        <f aca="false">+D261*VLOOKUP(C261,commodities!A:H,2,0)</f>
        <v>581.262</v>
      </c>
      <c r="H261" s="2" t="n">
        <f aca="false">+$D261*VLOOKUP(C261,commodities!A:H,3,0)</f>
        <v>8.64</v>
      </c>
      <c r="I261" s="2" t="n">
        <f aca="false">+G261/K261</f>
        <v>581.262</v>
      </c>
      <c r="J261" s="2" t="n">
        <f aca="false">+H261/K261</f>
        <v>8.64</v>
      </c>
      <c r="K261" s="2" t="n">
        <f aca="false">+ROUNDUP(MAX(G261/12000,H261/51,1),0)</f>
        <v>1</v>
      </c>
      <c r="L261" s="2" t="n">
        <f aca="false">+RANDBETWEEN(1,5)</f>
        <v>5</v>
      </c>
      <c r="M261" s="2" t="str">
        <f aca="false">+VLOOKUP(A261&amp;B261,country_org_des!$A260:E$1048576,5,0)</f>
        <v>FTL||Supplier_347||Plant_9||FTL_RO-FR_N_2000</v>
      </c>
      <c r="N261" s="2" t="n">
        <f aca="false">+FIND("FTL",M261,2)+4</f>
        <v>33</v>
      </c>
      <c r="O261" s="0" t="n">
        <f aca="false">+FIND("-",M261)</f>
        <v>35</v>
      </c>
      <c r="P261" s="0" t="n">
        <f aca="false">+LEN(M261)</f>
        <v>44</v>
      </c>
      <c r="Q261" s="0" t="str">
        <f aca="false">+RIGHT(M261,P261-O261)</f>
        <v>FR_N_2000</v>
      </c>
      <c r="R261" s="0" t="n">
        <f aca="false">+LEN(M261)-LEN(SUBSTITUTE(M261,"_",""))</f>
        <v>5</v>
      </c>
      <c r="S261" s="0" t="n">
        <f aca="false">+FIND("!",T261)</f>
        <v>40</v>
      </c>
      <c r="T261" s="0" t="str">
        <f aca="false">+SUBSTITUTE(M261,"_","!",R261)</f>
        <v>FTL||Supplier_347||Plant_9||FTL_RO-FR_N!2000</v>
      </c>
    </row>
    <row r="262" customFormat="false" ht="12.8" hidden="true" customHeight="false" outlineLevel="0" collapsed="false">
      <c r="A262" s="1" t="s">
        <v>298</v>
      </c>
      <c r="B262" s="1" t="s">
        <v>230</v>
      </c>
      <c r="C262" s="1" t="s">
        <v>311</v>
      </c>
      <c r="D262" s="1" t="n">
        <v>600</v>
      </c>
      <c r="E262" s="2" t="str">
        <f aca="false">+LEFT(RIGHT(M262,P262-N262+1),O262-N262)</f>
        <v>RO</v>
      </c>
      <c r="F262" s="2" t="str">
        <f aca="false">+RIGHT(LEFT(M262,S262-1),S262-O262-1)</f>
        <v>FR_N</v>
      </c>
      <c r="G262" s="2" t="n">
        <f aca="false">+D262*VLOOKUP(C262,commodities!A:H,2,0)</f>
        <v>323.886</v>
      </c>
      <c r="H262" s="2" t="n">
        <f aca="false">+$D262*VLOOKUP(C262,commodities!A:H,3,0)</f>
        <v>4.32</v>
      </c>
      <c r="I262" s="2" t="n">
        <f aca="false">+G262/K262</f>
        <v>323.886</v>
      </c>
      <c r="J262" s="2" t="n">
        <f aca="false">+H262/K262</f>
        <v>4.32</v>
      </c>
      <c r="K262" s="2" t="n">
        <f aca="false">+ROUNDUP(MAX(G262/12000,H262/51,1),0)</f>
        <v>1</v>
      </c>
      <c r="L262" s="2" t="n">
        <f aca="false">+RANDBETWEEN(1,5)</f>
        <v>4</v>
      </c>
      <c r="M262" s="2" t="str">
        <f aca="false">+VLOOKUP(A262&amp;B262,country_org_des!$A261:E$1048576,5,0)</f>
        <v>FTL||Supplier_347||Plant_9||FTL_RO-FR_N_2000</v>
      </c>
      <c r="N262" s="2" t="n">
        <f aca="false">+FIND("FTL",M262,2)+4</f>
        <v>33</v>
      </c>
      <c r="O262" s="0" t="n">
        <f aca="false">+FIND("-",M262)</f>
        <v>35</v>
      </c>
      <c r="P262" s="0" t="n">
        <f aca="false">+LEN(M262)</f>
        <v>44</v>
      </c>
      <c r="Q262" s="0" t="str">
        <f aca="false">+RIGHT(M262,P262-O262)</f>
        <v>FR_N_2000</v>
      </c>
      <c r="R262" s="0" t="n">
        <f aca="false">+LEN(M262)-LEN(SUBSTITUTE(M262,"_",""))</f>
        <v>5</v>
      </c>
      <c r="S262" s="0" t="n">
        <f aca="false">+FIND("!",T262)</f>
        <v>40</v>
      </c>
      <c r="T262" s="0" t="str">
        <f aca="false">+SUBSTITUTE(M262,"_","!",R262)</f>
        <v>FTL||Supplier_347||Plant_9||FTL_RO-FR_N!2000</v>
      </c>
    </row>
    <row r="263" customFormat="false" ht="12.8" hidden="true" customHeight="false" outlineLevel="0" collapsed="false">
      <c r="A263" s="1" t="s">
        <v>298</v>
      </c>
      <c r="B263" s="1" t="s">
        <v>230</v>
      </c>
      <c r="C263" s="1" t="s">
        <v>312</v>
      </c>
      <c r="D263" s="1" t="n">
        <v>600</v>
      </c>
      <c r="E263" s="2" t="str">
        <f aca="false">+LEFT(RIGHT(M263,P263-N263+1),O263-N263)</f>
        <v>RO</v>
      </c>
      <c r="F263" s="2" t="str">
        <f aca="false">+RIGHT(LEFT(M263,S263-1),S263-O263-1)</f>
        <v>FR_N</v>
      </c>
      <c r="G263" s="2" t="n">
        <f aca="false">+D263*VLOOKUP(C263,commodities!A:H,2,0)</f>
        <v>392.676</v>
      </c>
      <c r="H263" s="2" t="n">
        <f aca="false">+$D263*VLOOKUP(C263,commodities!A:H,3,0)</f>
        <v>8.64</v>
      </c>
      <c r="I263" s="2" t="n">
        <f aca="false">+G263/K263</f>
        <v>392.676</v>
      </c>
      <c r="J263" s="2" t="n">
        <f aca="false">+H263/K263</f>
        <v>8.64</v>
      </c>
      <c r="K263" s="2" t="n">
        <f aca="false">+ROUNDUP(MAX(G263/12000,H263/51,1),0)</f>
        <v>1</v>
      </c>
      <c r="L263" s="2" t="n">
        <f aca="false">+RANDBETWEEN(1,5)</f>
        <v>4</v>
      </c>
      <c r="M263" s="2" t="str">
        <f aca="false">+VLOOKUP(A263&amp;B263,country_org_des!$A262:E$1048576,5,0)</f>
        <v>FTL||Supplier_347||Plant_9||FTL_RO-FR_N_2000</v>
      </c>
      <c r="N263" s="2" t="n">
        <f aca="false">+FIND("FTL",M263,2)+4</f>
        <v>33</v>
      </c>
      <c r="O263" s="0" t="n">
        <f aca="false">+FIND("-",M263)</f>
        <v>35</v>
      </c>
      <c r="P263" s="0" t="n">
        <f aca="false">+LEN(M263)</f>
        <v>44</v>
      </c>
      <c r="Q263" s="0" t="str">
        <f aca="false">+RIGHT(M263,P263-O263)</f>
        <v>FR_N_2000</v>
      </c>
      <c r="R263" s="0" t="n">
        <f aca="false">+LEN(M263)-LEN(SUBSTITUTE(M263,"_",""))</f>
        <v>5</v>
      </c>
      <c r="S263" s="0" t="n">
        <f aca="false">+FIND("!",T263)</f>
        <v>40</v>
      </c>
      <c r="T263" s="0" t="str">
        <f aca="false">+SUBSTITUTE(M263,"_","!",R263)</f>
        <v>FTL||Supplier_347||Plant_9||FTL_RO-FR_N!2000</v>
      </c>
    </row>
    <row r="264" customFormat="false" ht="12.8" hidden="true" customHeight="false" outlineLevel="0" collapsed="false">
      <c r="A264" s="1" t="s">
        <v>298</v>
      </c>
      <c r="B264" s="1" t="s">
        <v>230</v>
      </c>
      <c r="C264" s="1" t="s">
        <v>313</v>
      </c>
      <c r="D264" s="1" t="n">
        <v>700</v>
      </c>
      <c r="E264" s="2" t="str">
        <f aca="false">+LEFT(RIGHT(M264,P264-N264+1),O264-N264)</f>
        <v>RO</v>
      </c>
      <c r="F264" s="2" t="str">
        <f aca="false">+RIGHT(LEFT(M264,S264-1),S264-O264-1)</f>
        <v>FR_N</v>
      </c>
      <c r="G264" s="2" t="n">
        <f aca="false">+D264*VLOOKUP(C264,commodities!A:H,2,0)</f>
        <v>288.75</v>
      </c>
      <c r="H264" s="2" t="n">
        <f aca="false">+$D264*VLOOKUP(C264,commodities!A:H,3,0)</f>
        <v>5.04</v>
      </c>
      <c r="I264" s="2" t="n">
        <f aca="false">+G264/K264</f>
        <v>288.75</v>
      </c>
      <c r="J264" s="2" t="n">
        <f aca="false">+H264/K264</f>
        <v>5.04</v>
      </c>
      <c r="K264" s="2" t="n">
        <f aca="false">+ROUNDUP(MAX(G264/12000,H264/51,1),0)</f>
        <v>1</v>
      </c>
      <c r="L264" s="2" t="n">
        <f aca="false">+RANDBETWEEN(1,5)</f>
        <v>2</v>
      </c>
      <c r="M264" s="2" t="str">
        <f aca="false">+VLOOKUP(A264&amp;B264,country_org_des!$A263:E$1048576,5,0)</f>
        <v>FTL||Supplier_347||Plant_9||FTL_RO-FR_N_2000</v>
      </c>
      <c r="N264" s="2" t="n">
        <f aca="false">+FIND("FTL",M264,2)+4</f>
        <v>33</v>
      </c>
      <c r="O264" s="0" t="n">
        <f aca="false">+FIND("-",M264)</f>
        <v>35</v>
      </c>
      <c r="P264" s="0" t="n">
        <f aca="false">+LEN(M264)</f>
        <v>44</v>
      </c>
      <c r="Q264" s="0" t="str">
        <f aca="false">+RIGHT(M264,P264-O264)</f>
        <v>FR_N_2000</v>
      </c>
      <c r="R264" s="0" t="n">
        <f aca="false">+LEN(M264)-LEN(SUBSTITUTE(M264,"_",""))</f>
        <v>5</v>
      </c>
      <c r="S264" s="0" t="n">
        <f aca="false">+FIND("!",T264)</f>
        <v>40</v>
      </c>
      <c r="T264" s="0" t="str">
        <f aca="false">+SUBSTITUTE(M264,"_","!",R264)</f>
        <v>FTL||Supplier_347||Plant_9||FTL_RO-FR_N!2000</v>
      </c>
    </row>
    <row r="265" customFormat="false" ht="12.8" hidden="true" customHeight="false" outlineLevel="0" collapsed="false">
      <c r="A265" s="1" t="s">
        <v>298</v>
      </c>
      <c r="B265" s="1" t="s">
        <v>230</v>
      </c>
      <c r="C265" s="1" t="s">
        <v>314</v>
      </c>
      <c r="D265" s="1" t="n">
        <v>50</v>
      </c>
      <c r="E265" s="2" t="str">
        <f aca="false">+LEFT(RIGHT(M265,P265-N265+1),O265-N265)</f>
        <v>RO</v>
      </c>
      <c r="F265" s="2" t="str">
        <f aca="false">+RIGHT(LEFT(M265,S265-1),S265-O265-1)</f>
        <v>FR_N</v>
      </c>
      <c r="G265" s="2" t="n">
        <f aca="false">+D265*VLOOKUP(C265,commodities!A:H,2,0)</f>
        <v>48.4385</v>
      </c>
      <c r="H265" s="2" t="n">
        <f aca="false">+$D265*VLOOKUP(C265,commodities!A:H,3,0)</f>
        <v>0.72</v>
      </c>
      <c r="I265" s="2" t="n">
        <f aca="false">+G265/K265</f>
        <v>48.4385</v>
      </c>
      <c r="J265" s="2" t="n">
        <f aca="false">+H265/K265</f>
        <v>0.72</v>
      </c>
      <c r="K265" s="2" t="n">
        <f aca="false">+ROUNDUP(MAX(G265/12000,H265/51,1),0)</f>
        <v>1</v>
      </c>
      <c r="L265" s="2" t="n">
        <f aca="false">+RANDBETWEEN(1,5)</f>
        <v>2</v>
      </c>
      <c r="M265" s="2" t="str">
        <f aca="false">+VLOOKUP(A265&amp;B265,country_org_des!$A264:E$1048576,5,0)</f>
        <v>FTL||Supplier_347||Plant_9||FTL_RO-FR_N_2000</v>
      </c>
      <c r="N265" s="2" t="n">
        <f aca="false">+FIND("FTL",M265,2)+4</f>
        <v>33</v>
      </c>
      <c r="O265" s="0" t="n">
        <f aca="false">+FIND("-",M265)</f>
        <v>35</v>
      </c>
      <c r="P265" s="0" t="n">
        <f aca="false">+LEN(M265)</f>
        <v>44</v>
      </c>
      <c r="Q265" s="0" t="str">
        <f aca="false">+RIGHT(M265,P265-O265)</f>
        <v>FR_N_2000</v>
      </c>
      <c r="R265" s="0" t="n">
        <f aca="false">+LEN(M265)-LEN(SUBSTITUTE(M265,"_",""))</f>
        <v>5</v>
      </c>
      <c r="S265" s="0" t="n">
        <f aca="false">+FIND("!",T265)</f>
        <v>40</v>
      </c>
      <c r="T265" s="0" t="str">
        <f aca="false">+SUBSTITUTE(M265,"_","!",R265)</f>
        <v>FTL||Supplier_347||Plant_9||FTL_RO-FR_N!2000</v>
      </c>
    </row>
    <row r="266" customFormat="false" ht="12.8" hidden="true" customHeight="false" outlineLevel="0" collapsed="false">
      <c r="A266" s="1" t="s">
        <v>298</v>
      </c>
      <c r="B266" s="1" t="s">
        <v>230</v>
      </c>
      <c r="C266" s="1" t="s">
        <v>315</v>
      </c>
      <c r="D266" s="1" t="n">
        <v>100</v>
      </c>
      <c r="E266" s="2" t="str">
        <f aca="false">+LEFT(RIGHT(M266,P266-N266+1),O266-N266)</f>
        <v>RO</v>
      </c>
      <c r="F266" s="2" t="str">
        <f aca="false">+RIGHT(LEFT(M266,S266-1),S266-O266-1)</f>
        <v>FR_N</v>
      </c>
      <c r="G266" s="2" t="n">
        <f aca="false">+D266*VLOOKUP(C266,commodities!A:H,2,0)</f>
        <v>53.981</v>
      </c>
      <c r="H266" s="2" t="n">
        <f aca="false">+$D266*VLOOKUP(C266,commodities!A:H,3,0)</f>
        <v>0.72</v>
      </c>
      <c r="I266" s="2" t="n">
        <f aca="false">+G266/K266</f>
        <v>53.981</v>
      </c>
      <c r="J266" s="2" t="n">
        <f aca="false">+H266/K266</f>
        <v>0.72</v>
      </c>
      <c r="K266" s="2" t="n">
        <f aca="false">+ROUNDUP(MAX(G266/12000,H266/51,1),0)</f>
        <v>1</v>
      </c>
      <c r="L266" s="2" t="n">
        <f aca="false">+RANDBETWEEN(1,5)</f>
        <v>3</v>
      </c>
      <c r="M266" s="2" t="str">
        <f aca="false">+VLOOKUP(A266&amp;B266,country_org_des!$A265:E$1048576,5,0)</f>
        <v>FTL||Supplier_347||Plant_9||FTL_RO-FR_N_2000</v>
      </c>
      <c r="N266" s="2" t="n">
        <f aca="false">+FIND("FTL",M266,2)+4</f>
        <v>33</v>
      </c>
      <c r="O266" s="0" t="n">
        <f aca="false">+FIND("-",M266)</f>
        <v>35</v>
      </c>
      <c r="P266" s="0" t="n">
        <f aca="false">+LEN(M266)</f>
        <v>44</v>
      </c>
      <c r="Q266" s="0" t="str">
        <f aca="false">+RIGHT(M266,P266-O266)</f>
        <v>FR_N_2000</v>
      </c>
      <c r="R266" s="0" t="n">
        <f aca="false">+LEN(M266)-LEN(SUBSTITUTE(M266,"_",""))</f>
        <v>5</v>
      </c>
      <c r="S266" s="0" t="n">
        <f aca="false">+FIND("!",T266)</f>
        <v>40</v>
      </c>
      <c r="T266" s="0" t="str">
        <f aca="false">+SUBSTITUTE(M266,"_","!",R266)</f>
        <v>FTL||Supplier_347||Plant_9||FTL_RO-FR_N!2000</v>
      </c>
    </row>
    <row r="267" customFormat="false" ht="12.8" hidden="true" customHeight="false" outlineLevel="0" collapsed="false">
      <c r="A267" s="1" t="s">
        <v>298</v>
      </c>
      <c r="B267" s="1" t="s">
        <v>230</v>
      </c>
      <c r="C267" s="1" t="s">
        <v>316</v>
      </c>
      <c r="D267" s="1" t="n">
        <v>371.4285714286</v>
      </c>
      <c r="E267" s="2" t="str">
        <f aca="false">+LEFT(RIGHT(M267,P267-N267+1),O267-N267)</f>
        <v>RO</v>
      </c>
      <c r="F267" s="2" t="str">
        <f aca="false">+RIGHT(LEFT(M267,S267-1),S267-O267-1)</f>
        <v>FR_N</v>
      </c>
      <c r="G267" s="2" t="n">
        <f aca="false">+D267*VLOOKUP(C267,commodities!A:H,2,0)</f>
        <v>164.357142857155</v>
      </c>
      <c r="H267" s="2" t="n">
        <f aca="false">+$D267*VLOOKUP(C267,commodities!A:H,3,0)</f>
        <v>2.67428571428592</v>
      </c>
      <c r="I267" s="2" t="n">
        <f aca="false">+G267/K267</f>
        <v>164.357142857155</v>
      </c>
      <c r="J267" s="2" t="n">
        <f aca="false">+H267/K267</f>
        <v>2.67428571428592</v>
      </c>
      <c r="K267" s="2" t="n">
        <f aca="false">+ROUNDUP(MAX(G267/12000,H267/51,1),0)</f>
        <v>1</v>
      </c>
      <c r="L267" s="2" t="n">
        <f aca="false">+RANDBETWEEN(1,5)</f>
        <v>4</v>
      </c>
      <c r="M267" s="2" t="str">
        <f aca="false">+VLOOKUP(A267&amp;B267,country_org_des!$A266:E$1048576,5,0)</f>
        <v>FTL||Supplier_347||Plant_9||FTL_RO-FR_N_2000</v>
      </c>
      <c r="N267" s="2" t="n">
        <f aca="false">+FIND("FTL",M267,2)+4</f>
        <v>33</v>
      </c>
      <c r="O267" s="0" t="n">
        <f aca="false">+FIND("-",M267)</f>
        <v>35</v>
      </c>
      <c r="P267" s="0" t="n">
        <f aca="false">+LEN(M267)</f>
        <v>44</v>
      </c>
      <c r="Q267" s="0" t="str">
        <f aca="false">+RIGHT(M267,P267-O267)</f>
        <v>FR_N_2000</v>
      </c>
      <c r="R267" s="0" t="n">
        <f aca="false">+LEN(M267)-LEN(SUBSTITUTE(M267,"_",""))</f>
        <v>5</v>
      </c>
      <c r="S267" s="0" t="n">
        <f aca="false">+FIND("!",T267)</f>
        <v>40</v>
      </c>
      <c r="T267" s="0" t="str">
        <f aca="false">+SUBSTITUTE(M267,"_","!",R267)</f>
        <v>FTL||Supplier_347||Plant_9||FTL_RO-FR_N!2000</v>
      </c>
    </row>
    <row r="268" customFormat="false" ht="12.8" hidden="true" customHeight="false" outlineLevel="0" collapsed="false">
      <c r="A268" s="1" t="s">
        <v>298</v>
      </c>
      <c r="B268" s="1" t="s">
        <v>230</v>
      </c>
      <c r="C268" s="1" t="s">
        <v>317</v>
      </c>
      <c r="D268" s="1" t="n">
        <v>140</v>
      </c>
      <c r="E268" s="2" t="str">
        <f aca="false">+LEFT(RIGHT(M268,P268-N268+1),O268-N268)</f>
        <v>RO</v>
      </c>
      <c r="F268" s="2" t="str">
        <f aca="false">+RIGHT(LEFT(M268,S268-1),S268-O268-1)</f>
        <v>FR_N</v>
      </c>
      <c r="G268" s="2" t="n">
        <f aca="false">+D268*VLOOKUP(C268,commodities!A:H,2,0)</f>
        <v>109.499999994</v>
      </c>
      <c r="H268" s="2" t="n">
        <f aca="false">+$D268*VLOOKUP(C268,commodities!A:H,3,0)</f>
        <v>1.440000002</v>
      </c>
      <c r="I268" s="2" t="n">
        <f aca="false">+G268/K268</f>
        <v>109.499999994</v>
      </c>
      <c r="J268" s="2" t="n">
        <f aca="false">+H268/K268</f>
        <v>1.440000002</v>
      </c>
      <c r="K268" s="2" t="n">
        <f aca="false">+ROUNDUP(MAX(G268/12000,H268/51,1),0)</f>
        <v>1</v>
      </c>
      <c r="L268" s="2" t="n">
        <f aca="false">+RANDBETWEEN(1,5)</f>
        <v>3</v>
      </c>
      <c r="M268" s="2" t="str">
        <f aca="false">+VLOOKUP(A268&amp;B268,country_org_des!$A267:E$1048576,5,0)</f>
        <v>FTL||Supplier_347||Plant_9||FTL_RO-FR_N_2000</v>
      </c>
      <c r="N268" s="2" t="n">
        <f aca="false">+FIND("FTL",M268,2)+4</f>
        <v>33</v>
      </c>
      <c r="O268" s="0" t="n">
        <f aca="false">+FIND("-",M268)</f>
        <v>35</v>
      </c>
      <c r="P268" s="0" t="n">
        <f aca="false">+LEN(M268)</f>
        <v>44</v>
      </c>
      <c r="Q268" s="0" t="str">
        <f aca="false">+RIGHT(M268,P268-O268)</f>
        <v>FR_N_2000</v>
      </c>
      <c r="R268" s="0" t="n">
        <f aca="false">+LEN(M268)-LEN(SUBSTITUTE(M268,"_",""))</f>
        <v>5</v>
      </c>
      <c r="S268" s="0" t="n">
        <f aca="false">+FIND("!",T268)</f>
        <v>40</v>
      </c>
      <c r="T268" s="0" t="str">
        <f aca="false">+SUBSTITUTE(M268,"_","!",R268)</f>
        <v>FTL||Supplier_347||Plant_9||FTL_RO-FR_N!2000</v>
      </c>
    </row>
    <row r="269" customFormat="false" ht="12.8" hidden="true" customHeight="false" outlineLevel="0" collapsed="false">
      <c r="A269" s="1" t="s">
        <v>298</v>
      </c>
      <c r="B269" s="1" t="s">
        <v>230</v>
      </c>
      <c r="C269" s="1" t="s">
        <v>318</v>
      </c>
      <c r="D269" s="1" t="n">
        <v>110</v>
      </c>
      <c r="E269" s="2" t="str">
        <f aca="false">+LEFT(RIGHT(M269,P269-N269+1),O269-N269)</f>
        <v>RO</v>
      </c>
      <c r="F269" s="2" t="str">
        <f aca="false">+RIGHT(LEFT(M269,S269-1),S269-O269-1)</f>
        <v>FR_N</v>
      </c>
      <c r="G269" s="2" t="n">
        <f aca="false">+D269*VLOOKUP(C269,commodities!A:H,2,0)</f>
        <v>86.035714281</v>
      </c>
      <c r="H269" s="2" t="n">
        <f aca="false">+$D269*VLOOKUP(C269,commodities!A:H,3,0)</f>
        <v>1.131428573</v>
      </c>
      <c r="I269" s="2" t="n">
        <f aca="false">+G269/K269</f>
        <v>86.035714281</v>
      </c>
      <c r="J269" s="2" t="n">
        <f aca="false">+H269/K269</f>
        <v>1.131428573</v>
      </c>
      <c r="K269" s="2" t="n">
        <f aca="false">+ROUNDUP(MAX(G269/12000,H269/51,1),0)</f>
        <v>1</v>
      </c>
      <c r="L269" s="2" t="n">
        <f aca="false">+RANDBETWEEN(1,5)</f>
        <v>1</v>
      </c>
      <c r="M269" s="2" t="str">
        <f aca="false">+VLOOKUP(A269&amp;B269,country_org_des!$A268:E$1048576,5,0)</f>
        <v>FTL||Supplier_347||Plant_9||FTL_RO-FR_N_2000</v>
      </c>
      <c r="N269" s="2" t="n">
        <f aca="false">+FIND("FTL",M269,2)+4</f>
        <v>33</v>
      </c>
      <c r="O269" s="0" t="n">
        <f aca="false">+FIND("-",M269)</f>
        <v>35</v>
      </c>
      <c r="P269" s="0" t="n">
        <f aca="false">+LEN(M269)</f>
        <v>44</v>
      </c>
      <c r="Q269" s="0" t="str">
        <f aca="false">+RIGHT(M269,P269-O269)</f>
        <v>FR_N_2000</v>
      </c>
      <c r="R269" s="0" t="n">
        <f aca="false">+LEN(M269)-LEN(SUBSTITUTE(M269,"_",""))</f>
        <v>5</v>
      </c>
      <c r="S269" s="0" t="n">
        <f aca="false">+FIND("!",T269)</f>
        <v>40</v>
      </c>
      <c r="T269" s="0" t="str">
        <f aca="false">+SUBSTITUTE(M269,"_","!",R269)</f>
        <v>FTL||Supplier_347||Plant_9||FTL_RO-FR_N!2000</v>
      </c>
    </row>
    <row r="270" customFormat="false" ht="12.8" hidden="true" customHeight="false" outlineLevel="0" collapsed="false">
      <c r="A270" s="1" t="s">
        <v>298</v>
      </c>
      <c r="B270" s="1" t="s">
        <v>230</v>
      </c>
      <c r="C270" s="1" t="s">
        <v>319</v>
      </c>
      <c r="D270" s="1" t="n">
        <v>100</v>
      </c>
      <c r="E270" s="2" t="str">
        <f aca="false">+LEFT(RIGHT(M270,P270-N270+1),O270-N270)</f>
        <v>RO</v>
      </c>
      <c r="F270" s="2" t="str">
        <f aca="false">+RIGHT(LEFT(M270,S270-1),S270-O270-1)</f>
        <v>FR_N</v>
      </c>
      <c r="G270" s="2" t="n">
        <f aca="false">+D270*VLOOKUP(C270,commodities!A:H,2,0)</f>
        <v>44.25</v>
      </c>
      <c r="H270" s="2" t="n">
        <f aca="false">+$D270*VLOOKUP(C270,commodities!A:H,3,0)</f>
        <v>0.72</v>
      </c>
      <c r="I270" s="2" t="n">
        <f aca="false">+G270/K270</f>
        <v>44.25</v>
      </c>
      <c r="J270" s="2" t="n">
        <f aca="false">+H270/K270</f>
        <v>0.72</v>
      </c>
      <c r="K270" s="2" t="n">
        <f aca="false">+ROUNDUP(MAX(G270/12000,H270/51,1),0)</f>
        <v>1</v>
      </c>
      <c r="L270" s="2" t="n">
        <f aca="false">+RANDBETWEEN(1,5)</f>
        <v>2</v>
      </c>
      <c r="M270" s="2" t="str">
        <f aca="false">+VLOOKUP(A270&amp;B270,country_org_des!$A269:E$1048576,5,0)</f>
        <v>FTL||Supplier_347||Plant_9||FTL_RO-FR_N_2000</v>
      </c>
      <c r="N270" s="2" t="n">
        <f aca="false">+FIND("FTL",M270,2)+4</f>
        <v>33</v>
      </c>
      <c r="O270" s="0" t="n">
        <f aca="false">+FIND("-",M270)</f>
        <v>35</v>
      </c>
      <c r="P270" s="0" t="n">
        <f aca="false">+LEN(M270)</f>
        <v>44</v>
      </c>
      <c r="Q270" s="0" t="str">
        <f aca="false">+RIGHT(M270,P270-O270)</f>
        <v>FR_N_2000</v>
      </c>
      <c r="R270" s="0" t="n">
        <f aca="false">+LEN(M270)-LEN(SUBSTITUTE(M270,"_",""))</f>
        <v>5</v>
      </c>
      <c r="S270" s="0" t="n">
        <f aca="false">+FIND("!",T270)</f>
        <v>40</v>
      </c>
      <c r="T270" s="0" t="str">
        <f aca="false">+SUBSTITUTE(M270,"_","!",R270)</f>
        <v>FTL||Supplier_347||Plant_9||FTL_RO-FR_N!2000</v>
      </c>
    </row>
    <row r="271" customFormat="false" ht="12.8" hidden="true" customHeight="false" outlineLevel="0" collapsed="false">
      <c r="A271" s="1" t="s">
        <v>298</v>
      </c>
      <c r="B271" s="1" t="s">
        <v>230</v>
      </c>
      <c r="C271" s="1" t="s">
        <v>320</v>
      </c>
      <c r="D271" s="1" t="n">
        <v>408.5714285714</v>
      </c>
      <c r="E271" s="2" t="str">
        <f aca="false">+LEFT(RIGHT(M271,P271-N271+1),O271-N271)</f>
        <v>RO</v>
      </c>
      <c r="F271" s="2" t="str">
        <f aca="false">+RIGHT(LEFT(M271,S271-1),S271-O271-1)</f>
        <v>FR_N</v>
      </c>
      <c r="G271" s="2" t="n">
        <f aca="false">+D271*VLOOKUP(C271,commodities!A:H,2,0)</f>
        <v>115.028571412849</v>
      </c>
      <c r="H271" s="2" t="n">
        <f aca="false">+$D271*VLOOKUP(C271,commodities!A:H,3,0)</f>
        <v>0.400022847714258</v>
      </c>
      <c r="I271" s="2" t="n">
        <f aca="false">+G271/K271</f>
        <v>115.028571412849</v>
      </c>
      <c r="J271" s="2" t="n">
        <f aca="false">+H271/K271</f>
        <v>0.400022847714258</v>
      </c>
      <c r="K271" s="2" t="n">
        <f aca="false">+ROUNDUP(MAX(G271/12000,H271/51,1),0)</f>
        <v>1</v>
      </c>
      <c r="L271" s="2" t="n">
        <f aca="false">+RANDBETWEEN(1,5)</f>
        <v>3</v>
      </c>
      <c r="M271" s="2" t="str">
        <f aca="false">+VLOOKUP(A271&amp;B271,country_org_des!$A270:E$1048576,5,0)</f>
        <v>FTL||Supplier_347||Plant_9||FTL_RO-FR_N_2000</v>
      </c>
      <c r="N271" s="2" t="n">
        <f aca="false">+FIND("FTL",M271,2)+4</f>
        <v>33</v>
      </c>
      <c r="O271" s="0" t="n">
        <f aca="false">+FIND("-",M271)</f>
        <v>35</v>
      </c>
      <c r="P271" s="0" t="n">
        <f aca="false">+LEN(M271)</f>
        <v>44</v>
      </c>
      <c r="Q271" s="0" t="str">
        <f aca="false">+RIGHT(M271,P271-O271)</f>
        <v>FR_N_2000</v>
      </c>
      <c r="R271" s="0" t="n">
        <f aca="false">+LEN(M271)-LEN(SUBSTITUTE(M271,"_",""))</f>
        <v>5</v>
      </c>
      <c r="S271" s="0" t="n">
        <f aca="false">+FIND("!",T271)</f>
        <v>40</v>
      </c>
      <c r="T271" s="0" t="str">
        <f aca="false">+SUBSTITUTE(M271,"_","!",R271)</f>
        <v>FTL||Supplier_347||Plant_9||FTL_RO-FR_N!2000</v>
      </c>
    </row>
    <row r="272" customFormat="false" ht="12.8" hidden="true" customHeight="false" outlineLevel="0" collapsed="false">
      <c r="A272" s="1" t="s">
        <v>298</v>
      </c>
      <c r="B272" s="1" t="s">
        <v>230</v>
      </c>
      <c r="C272" s="1" t="s">
        <v>321</v>
      </c>
      <c r="D272" s="1" t="n">
        <v>408.5714285714</v>
      </c>
      <c r="E272" s="2" t="str">
        <f aca="false">+LEFT(RIGHT(M272,P272-N272+1),O272-N272)</f>
        <v>RO</v>
      </c>
      <c r="F272" s="2" t="str">
        <f aca="false">+RIGHT(LEFT(M272,S272-1),S272-O272-1)</f>
        <v>FR_N</v>
      </c>
      <c r="G272" s="2" t="n">
        <f aca="false">+D272*VLOOKUP(C272,commodities!A:H,2,0)</f>
        <v>115.028571412849</v>
      </c>
      <c r="H272" s="2" t="n">
        <f aca="false">+$D272*VLOOKUP(C272,commodities!A:H,3,0)</f>
        <v>0.400022847714258</v>
      </c>
      <c r="I272" s="2" t="n">
        <f aca="false">+G272/K272</f>
        <v>115.028571412849</v>
      </c>
      <c r="J272" s="2" t="n">
        <f aca="false">+H272/K272</f>
        <v>0.400022847714258</v>
      </c>
      <c r="K272" s="2" t="n">
        <f aca="false">+ROUNDUP(MAX(G272/12000,H272/51,1),0)</f>
        <v>1</v>
      </c>
      <c r="L272" s="2" t="n">
        <f aca="false">+RANDBETWEEN(1,5)</f>
        <v>1</v>
      </c>
      <c r="M272" s="2" t="str">
        <f aca="false">+VLOOKUP(A272&amp;B272,country_org_des!$A271:E$1048576,5,0)</f>
        <v>FTL||Supplier_347||Plant_9||FTL_RO-FR_N_2000</v>
      </c>
      <c r="N272" s="2" t="n">
        <f aca="false">+FIND("FTL",M272,2)+4</f>
        <v>33</v>
      </c>
      <c r="O272" s="0" t="n">
        <f aca="false">+FIND("-",M272)</f>
        <v>35</v>
      </c>
      <c r="P272" s="0" t="n">
        <f aca="false">+LEN(M272)</f>
        <v>44</v>
      </c>
      <c r="Q272" s="0" t="str">
        <f aca="false">+RIGHT(M272,P272-O272)</f>
        <v>FR_N_2000</v>
      </c>
      <c r="R272" s="0" t="n">
        <f aca="false">+LEN(M272)-LEN(SUBSTITUTE(M272,"_",""))</f>
        <v>5</v>
      </c>
      <c r="S272" s="0" t="n">
        <f aca="false">+FIND("!",T272)</f>
        <v>40</v>
      </c>
      <c r="T272" s="0" t="str">
        <f aca="false">+SUBSTITUTE(M272,"_","!",R272)</f>
        <v>FTL||Supplier_347||Plant_9||FTL_RO-FR_N!2000</v>
      </c>
    </row>
    <row r="273" customFormat="false" ht="12.8" hidden="true" customHeight="false" outlineLevel="0" collapsed="false">
      <c r="A273" s="1" t="s">
        <v>298</v>
      </c>
      <c r="B273" s="1" t="s">
        <v>230</v>
      </c>
      <c r="C273" s="1" t="s">
        <v>322</v>
      </c>
      <c r="D273" s="1" t="n">
        <v>70</v>
      </c>
      <c r="E273" s="2" t="str">
        <f aca="false">+LEFT(RIGHT(M273,P273-N273+1),O273-N273)</f>
        <v>RO</v>
      </c>
      <c r="F273" s="2" t="str">
        <f aca="false">+RIGHT(LEFT(M273,S273-1),S273-O273-1)</f>
        <v>FR_N</v>
      </c>
      <c r="G273" s="2" t="n">
        <f aca="false">+D273*VLOOKUP(C273,commodities!A:H,2,0)</f>
        <v>62.886099997</v>
      </c>
      <c r="H273" s="2" t="n">
        <f aca="false">+$D273*VLOOKUP(C273,commodities!A:H,3,0)</f>
        <v>0.720000001</v>
      </c>
      <c r="I273" s="2" t="n">
        <f aca="false">+G273/K273</f>
        <v>62.886099997</v>
      </c>
      <c r="J273" s="2" t="n">
        <f aca="false">+H273/K273</f>
        <v>0.720000001</v>
      </c>
      <c r="K273" s="2" t="n">
        <f aca="false">+ROUNDUP(MAX(G273/12000,H273/51,1),0)</f>
        <v>1</v>
      </c>
      <c r="L273" s="2" t="n">
        <f aca="false">+RANDBETWEEN(1,5)</f>
        <v>3</v>
      </c>
      <c r="M273" s="2" t="str">
        <f aca="false">+VLOOKUP(A273&amp;B273,country_org_des!$A272:E$1048576,5,0)</f>
        <v>FTL||Supplier_347||Plant_9||FTL_RO-FR_N_2000</v>
      </c>
      <c r="N273" s="2" t="n">
        <f aca="false">+FIND("FTL",M273,2)+4</f>
        <v>33</v>
      </c>
      <c r="O273" s="0" t="n">
        <f aca="false">+FIND("-",M273)</f>
        <v>35</v>
      </c>
      <c r="P273" s="0" t="n">
        <f aca="false">+LEN(M273)</f>
        <v>44</v>
      </c>
      <c r="Q273" s="0" t="str">
        <f aca="false">+RIGHT(M273,P273-O273)</f>
        <v>FR_N_2000</v>
      </c>
      <c r="R273" s="0" t="n">
        <f aca="false">+LEN(M273)-LEN(SUBSTITUTE(M273,"_",""))</f>
        <v>5</v>
      </c>
      <c r="S273" s="0" t="n">
        <f aca="false">+FIND("!",T273)</f>
        <v>40</v>
      </c>
      <c r="T273" s="0" t="str">
        <f aca="false">+SUBSTITUTE(M273,"_","!",R273)</f>
        <v>FTL||Supplier_347||Plant_9||FTL_RO-FR_N!2000</v>
      </c>
    </row>
    <row r="274" customFormat="false" ht="12.8" hidden="true" customHeight="false" outlineLevel="0" collapsed="false">
      <c r="A274" s="1" t="s">
        <v>298</v>
      </c>
      <c r="B274" s="1" t="s">
        <v>230</v>
      </c>
      <c r="C274" s="1" t="s">
        <v>323</v>
      </c>
      <c r="D274" s="1" t="n">
        <v>321.4285714286</v>
      </c>
      <c r="E274" s="2" t="str">
        <f aca="false">+LEFT(RIGHT(M274,P274-N274+1),O274-N274)</f>
        <v>RO</v>
      </c>
      <c r="F274" s="2" t="str">
        <f aca="false">+RIGHT(LEFT(M274,S274-1),S274-O274-1)</f>
        <v>FR_N</v>
      </c>
      <c r="G274" s="2" t="n">
        <f aca="false">+D274*VLOOKUP(C274,commodities!A:H,2,0)</f>
        <v>182.892857142873</v>
      </c>
      <c r="H274" s="2" t="n">
        <f aca="false">+$D274*VLOOKUP(C274,commodities!A:H,3,0)</f>
        <v>4.62857142857184</v>
      </c>
      <c r="I274" s="2" t="n">
        <f aca="false">+G274/K274</f>
        <v>182.892857142873</v>
      </c>
      <c r="J274" s="2" t="n">
        <f aca="false">+H274/K274</f>
        <v>4.62857142857184</v>
      </c>
      <c r="K274" s="2" t="n">
        <f aca="false">+ROUNDUP(MAX(G274/12000,H274/51,1),0)</f>
        <v>1</v>
      </c>
      <c r="L274" s="2" t="n">
        <f aca="false">+RANDBETWEEN(1,5)</f>
        <v>2</v>
      </c>
      <c r="M274" s="2" t="str">
        <f aca="false">+VLOOKUP(A274&amp;B274,country_org_des!$A273:E$1048576,5,0)</f>
        <v>FTL||Supplier_347||Plant_9||FTL_RO-FR_N_2000</v>
      </c>
      <c r="N274" s="2" t="n">
        <f aca="false">+FIND("FTL",M274,2)+4</f>
        <v>33</v>
      </c>
      <c r="O274" s="0" t="n">
        <f aca="false">+FIND("-",M274)</f>
        <v>35</v>
      </c>
      <c r="P274" s="0" t="n">
        <f aca="false">+LEN(M274)</f>
        <v>44</v>
      </c>
      <c r="Q274" s="0" t="str">
        <f aca="false">+RIGHT(M274,P274-O274)</f>
        <v>FR_N_2000</v>
      </c>
      <c r="R274" s="0" t="n">
        <f aca="false">+LEN(M274)-LEN(SUBSTITUTE(M274,"_",""))</f>
        <v>5</v>
      </c>
      <c r="S274" s="0" t="n">
        <f aca="false">+FIND("!",T274)</f>
        <v>40</v>
      </c>
      <c r="T274" s="0" t="str">
        <f aca="false">+SUBSTITUTE(M274,"_","!",R274)</f>
        <v>FTL||Supplier_347||Plant_9||FTL_RO-FR_N!2000</v>
      </c>
    </row>
    <row r="275" customFormat="false" ht="12.8" hidden="true" customHeight="false" outlineLevel="0" collapsed="false">
      <c r="A275" s="1" t="s">
        <v>298</v>
      </c>
      <c r="B275" s="1" t="s">
        <v>230</v>
      </c>
      <c r="C275" s="1" t="s">
        <v>324</v>
      </c>
      <c r="D275" s="1" t="n">
        <v>271.4285714286</v>
      </c>
      <c r="E275" s="2" t="str">
        <f aca="false">+LEFT(RIGHT(M275,P275-N275+1),O275-N275)</f>
        <v>RO</v>
      </c>
      <c r="F275" s="2" t="str">
        <f aca="false">+RIGHT(LEFT(M275,S275-1),S275-O275-1)</f>
        <v>FR_N</v>
      </c>
      <c r="G275" s="2" t="n">
        <f aca="false">+D275*VLOOKUP(C275,commodities!A:H,2,0)</f>
        <v>90.7928571428667</v>
      </c>
      <c r="H275" s="2" t="n">
        <f aca="false">+$D275*VLOOKUP(C275,commodities!A:H,3,0)</f>
        <v>1.95428571428592</v>
      </c>
      <c r="I275" s="2" t="n">
        <f aca="false">+G275/K275</f>
        <v>90.7928571428667</v>
      </c>
      <c r="J275" s="2" t="n">
        <f aca="false">+H275/K275</f>
        <v>1.95428571428592</v>
      </c>
      <c r="K275" s="2" t="n">
        <f aca="false">+ROUNDUP(MAX(G275/12000,H275/51,1),0)</f>
        <v>1</v>
      </c>
      <c r="L275" s="2" t="n">
        <f aca="false">+RANDBETWEEN(1,5)</f>
        <v>2</v>
      </c>
      <c r="M275" s="2" t="str">
        <f aca="false">+VLOOKUP(A275&amp;B275,country_org_des!$A274:E$1048576,5,0)</f>
        <v>FTL||Supplier_347||Plant_9||FTL_RO-FR_N_2000</v>
      </c>
      <c r="N275" s="2" t="n">
        <f aca="false">+FIND("FTL",M275,2)+4</f>
        <v>33</v>
      </c>
      <c r="O275" s="0" t="n">
        <f aca="false">+FIND("-",M275)</f>
        <v>35</v>
      </c>
      <c r="P275" s="0" t="n">
        <f aca="false">+LEN(M275)</f>
        <v>44</v>
      </c>
      <c r="Q275" s="0" t="str">
        <f aca="false">+RIGHT(M275,P275-O275)</f>
        <v>FR_N_2000</v>
      </c>
      <c r="R275" s="0" t="n">
        <f aca="false">+LEN(M275)-LEN(SUBSTITUTE(M275,"_",""))</f>
        <v>5</v>
      </c>
      <c r="S275" s="0" t="n">
        <f aca="false">+FIND("!",T275)</f>
        <v>40</v>
      </c>
      <c r="T275" s="0" t="str">
        <f aca="false">+SUBSTITUTE(M275,"_","!",R275)</f>
        <v>FTL||Supplier_347||Plant_9||FTL_RO-FR_N!2000</v>
      </c>
    </row>
    <row r="276" customFormat="false" ht="12.8" hidden="true" customHeight="false" outlineLevel="0" collapsed="false">
      <c r="A276" s="1" t="s">
        <v>298</v>
      </c>
      <c r="B276" s="1" t="s">
        <v>230</v>
      </c>
      <c r="C276" s="1" t="s">
        <v>325</v>
      </c>
      <c r="D276" s="1" t="n">
        <v>221.4285714286</v>
      </c>
      <c r="E276" s="2" t="str">
        <f aca="false">+LEFT(RIGHT(M276,P276-N276+1),O276-N276)</f>
        <v>RO</v>
      </c>
      <c r="F276" s="2" t="str">
        <f aca="false">+RIGHT(LEFT(M276,S276-1),S276-O276-1)</f>
        <v>FR_N</v>
      </c>
      <c r="G276" s="2" t="n">
        <f aca="false">+D276*VLOOKUP(C276,commodities!A:H,2,0)</f>
        <v>114.921428571443</v>
      </c>
      <c r="H276" s="2" t="n">
        <f aca="false">+$D276*VLOOKUP(C276,commodities!A:H,3,0)</f>
        <v>3.18857142857184</v>
      </c>
      <c r="I276" s="2" t="n">
        <f aca="false">+G276/K276</f>
        <v>114.921428571443</v>
      </c>
      <c r="J276" s="2" t="n">
        <f aca="false">+H276/K276</f>
        <v>3.18857142857184</v>
      </c>
      <c r="K276" s="2" t="n">
        <f aca="false">+ROUNDUP(MAX(G276/12000,H276/51,1),0)</f>
        <v>1</v>
      </c>
      <c r="L276" s="2" t="n">
        <f aca="false">+RANDBETWEEN(1,5)</f>
        <v>1</v>
      </c>
      <c r="M276" s="2" t="str">
        <f aca="false">+VLOOKUP(A276&amp;B276,country_org_des!$A275:E$1048576,5,0)</f>
        <v>FTL||Supplier_347||Plant_9||FTL_RO-FR_N_2000</v>
      </c>
      <c r="N276" s="2" t="n">
        <f aca="false">+FIND("FTL",M276,2)+4</f>
        <v>33</v>
      </c>
      <c r="O276" s="0" t="n">
        <f aca="false">+FIND("-",M276)</f>
        <v>35</v>
      </c>
      <c r="P276" s="0" t="n">
        <f aca="false">+LEN(M276)</f>
        <v>44</v>
      </c>
      <c r="Q276" s="0" t="str">
        <f aca="false">+RIGHT(M276,P276-O276)</f>
        <v>FR_N_2000</v>
      </c>
      <c r="R276" s="0" t="n">
        <f aca="false">+LEN(M276)-LEN(SUBSTITUTE(M276,"_",""))</f>
        <v>5</v>
      </c>
      <c r="S276" s="0" t="n">
        <f aca="false">+FIND("!",T276)</f>
        <v>40</v>
      </c>
      <c r="T276" s="0" t="str">
        <f aca="false">+SUBSTITUTE(M276,"_","!",R276)</f>
        <v>FTL||Supplier_347||Plant_9||FTL_RO-FR_N!2000</v>
      </c>
    </row>
    <row r="277" customFormat="false" ht="12.8" hidden="true" customHeight="false" outlineLevel="0" collapsed="false">
      <c r="A277" s="1" t="s">
        <v>298</v>
      </c>
      <c r="B277" s="1" t="s">
        <v>230</v>
      </c>
      <c r="C277" s="1" t="s">
        <v>326</v>
      </c>
      <c r="D277" s="1" t="n">
        <v>271.4285714286</v>
      </c>
      <c r="E277" s="2" t="str">
        <f aca="false">+LEFT(RIGHT(M277,P277-N277+1),O277-N277)</f>
        <v>RO</v>
      </c>
      <c r="F277" s="2" t="str">
        <f aca="false">+RIGHT(LEFT(M277,S277-1),S277-O277-1)</f>
        <v>FR_N</v>
      </c>
      <c r="G277" s="2" t="n">
        <f aca="false">+D277*VLOOKUP(C277,commodities!A:H,2,0)</f>
        <v>90.7928571428667</v>
      </c>
      <c r="H277" s="2" t="n">
        <f aca="false">+$D277*VLOOKUP(C277,commodities!A:H,3,0)</f>
        <v>1.95428571428592</v>
      </c>
      <c r="I277" s="2" t="n">
        <f aca="false">+G277/K277</f>
        <v>90.7928571428667</v>
      </c>
      <c r="J277" s="2" t="n">
        <f aca="false">+H277/K277</f>
        <v>1.95428571428592</v>
      </c>
      <c r="K277" s="2" t="n">
        <f aca="false">+ROUNDUP(MAX(G277/12000,H277/51,1),0)</f>
        <v>1</v>
      </c>
      <c r="L277" s="2" t="n">
        <f aca="false">+RANDBETWEEN(1,5)</f>
        <v>1</v>
      </c>
      <c r="M277" s="2" t="str">
        <f aca="false">+VLOOKUP(A277&amp;B277,country_org_des!$A276:E$1048576,5,0)</f>
        <v>FTL||Supplier_347||Plant_9||FTL_RO-FR_N_2000</v>
      </c>
      <c r="N277" s="2" t="n">
        <f aca="false">+FIND("FTL",M277,2)+4</f>
        <v>33</v>
      </c>
      <c r="O277" s="0" t="n">
        <f aca="false">+FIND("-",M277)</f>
        <v>35</v>
      </c>
      <c r="P277" s="0" t="n">
        <f aca="false">+LEN(M277)</f>
        <v>44</v>
      </c>
      <c r="Q277" s="0" t="str">
        <f aca="false">+RIGHT(M277,P277-O277)</f>
        <v>FR_N_2000</v>
      </c>
      <c r="R277" s="0" t="n">
        <f aca="false">+LEN(M277)-LEN(SUBSTITUTE(M277,"_",""))</f>
        <v>5</v>
      </c>
      <c r="S277" s="0" t="n">
        <f aca="false">+FIND("!",T277)</f>
        <v>40</v>
      </c>
      <c r="T277" s="0" t="str">
        <f aca="false">+SUBSTITUTE(M277,"_","!",R277)</f>
        <v>FTL||Supplier_347||Plant_9||FTL_RO-FR_N!2000</v>
      </c>
    </row>
    <row r="278" customFormat="false" ht="12.8" hidden="true" customHeight="false" outlineLevel="0" collapsed="false">
      <c r="A278" s="1" t="s">
        <v>298</v>
      </c>
      <c r="B278" s="1" t="s">
        <v>230</v>
      </c>
      <c r="C278" s="1" t="s">
        <v>327</v>
      </c>
      <c r="D278" s="1" t="n">
        <v>400</v>
      </c>
      <c r="E278" s="2" t="str">
        <f aca="false">+LEFT(RIGHT(M278,P278-N278+1),O278-N278)</f>
        <v>RO</v>
      </c>
      <c r="F278" s="2" t="str">
        <f aca="false">+RIGHT(LEFT(M278,S278-1),S278-O278-1)</f>
        <v>FR_N</v>
      </c>
      <c r="G278" s="2" t="n">
        <f aca="false">+D278*VLOOKUP(C278,commodities!A:H,2,0)</f>
        <v>127.25</v>
      </c>
      <c r="H278" s="2" t="n">
        <f aca="false">+$D278*VLOOKUP(C278,commodities!A:H,3,0)</f>
        <v>3.6</v>
      </c>
      <c r="I278" s="2" t="n">
        <f aca="false">+G278/K278</f>
        <v>127.25</v>
      </c>
      <c r="J278" s="2" t="n">
        <f aca="false">+H278/K278</f>
        <v>3.6</v>
      </c>
      <c r="K278" s="2" t="n">
        <f aca="false">+ROUNDUP(MAX(G278/12000,H278/51,1),0)</f>
        <v>1</v>
      </c>
      <c r="L278" s="2" t="n">
        <f aca="false">+RANDBETWEEN(1,5)</f>
        <v>3</v>
      </c>
      <c r="M278" s="2" t="str">
        <f aca="false">+VLOOKUP(A278&amp;B278,country_org_des!$A277:E$1048576,5,0)</f>
        <v>FTL||Supplier_347||Plant_9||FTL_RO-FR_N_2000</v>
      </c>
      <c r="N278" s="2" t="n">
        <f aca="false">+FIND("FTL",M278,2)+4</f>
        <v>33</v>
      </c>
      <c r="O278" s="0" t="n">
        <f aca="false">+FIND("-",M278)</f>
        <v>35</v>
      </c>
      <c r="P278" s="0" t="n">
        <f aca="false">+LEN(M278)</f>
        <v>44</v>
      </c>
      <c r="Q278" s="0" t="str">
        <f aca="false">+RIGHT(M278,P278-O278)</f>
        <v>FR_N_2000</v>
      </c>
      <c r="R278" s="0" t="n">
        <f aca="false">+LEN(M278)-LEN(SUBSTITUTE(M278,"_",""))</f>
        <v>5</v>
      </c>
      <c r="S278" s="0" t="n">
        <f aca="false">+FIND("!",T278)</f>
        <v>40</v>
      </c>
      <c r="T278" s="0" t="str">
        <f aca="false">+SUBSTITUTE(M278,"_","!",R278)</f>
        <v>FTL||Supplier_347||Plant_9||FTL_RO-FR_N!2000</v>
      </c>
    </row>
    <row r="279" customFormat="false" ht="12.8" hidden="true" customHeight="false" outlineLevel="0" collapsed="false">
      <c r="A279" s="1" t="s">
        <v>298</v>
      </c>
      <c r="B279" s="1" t="s">
        <v>230</v>
      </c>
      <c r="C279" s="1" t="s">
        <v>328</v>
      </c>
      <c r="D279" s="1" t="n">
        <v>320</v>
      </c>
      <c r="E279" s="2" t="str">
        <f aca="false">+LEFT(RIGHT(M279,P279-N279+1),O279-N279)</f>
        <v>RO</v>
      </c>
      <c r="F279" s="2" t="str">
        <f aca="false">+RIGHT(LEFT(M279,S279-1),S279-O279-1)</f>
        <v>FR_N</v>
      </c>
      <c r="G279" s="2" t="n">
        <f aca="false">+D279*VLOOKUP(C279,commodities!A:H,2,0)</f>
        <v>101.8</v>
      </c>
      <c r="H279" s="2" t="n">
        <f aca="false">+$D279*VLOOKUP(C279,commodities!A:H,3,0)</f>
        <v>2.88</v>
      </c>
      <c r="I279" s="2" t="n">
        <f aca="false">+G279/K279</f>
        <v>101.8</v>
      </c>
      <c r="J279" s="2" t="n">
        <f aca="false">+H279/K279</f>
        <v>2.88</v>
      </c>
      <c r="K279" s="2" t="n">
        <f aca="false">+ROUNDUP(MAX(G279/12000,H279/51,1),0)</f>
        <v>1</v>
      </c>
      <c r="L279" s="2" t="n">
        <f aca="false">+RANDBETWEEN(1,5)</f>
        <v>2</v>
      </c>
      <c r="M279" s="2" t="str">
        <f aca="false">+VLOOKUP(A279&amp;B279,country_org_des!$A278:E$1048576,5,0)</f>
        <v>FTL||Supplier_347||Plant_9||FTL_RO-FR_N_2000</v>
      </c>
      <c r="N279" s="2" t="n">
        <f aca="false">+FIND("FTL",M279,2)+4</f>
        <v>33</v>
      </c>
      <c r="O279" s="0" t="n">
        <f aca="false">+FIND("-",M279)</f>
        <v>35</v>
      </c>
      <c r="P279" s="0" t="n">
        <f aca="false">+LEN(M279)</f>
        <v>44</v>
      </c>
      <c r="Q279" s="0" t="str">
        <f aca="false">+RIGHT(M279,P279-O279)</f>
        <v>FR_N_2000</v>
      </c>
      <c r="R279" s="0" t="n">
        <f aca="false">+LEN(M279)-LEN(SUBSTITUTE(M279,"_",""))</f>
        <v>5</v>
      </c>
      <c r="S279" s="0" t="n">
        <f aca="false">+FIND("!",T279)</f>
        <v>40</v>
      </c>
      <c r="T279" s="0" t="str">
        <f aca="false">+SUBSTITUTE(M279,"_","!",R279)</f>
        <v>FTL||Supplier_347||Plant_9||FTL_RO-FR_N!2000</v>
      </c>
    </row>
    <row r="280" customFormat="false" ht="12.8" hidden="true" customHeight="false" outlineLevel="0" collapsed="false">
      <c r="A280" s="1" t="s">
        <v>298</v>
      </c>
      <c r="B280" s="1" t="s">
        <v>230</v>
      </c>
      <c r="C280" s="1" t="s">
        <v>329</v>
      </c>
      <c r="D280" s="1" t="n">
        <v>330</v>
      </c>
      <c r="E280" s="2" t="str">
        <f aca="false">+LEFT(RIGHT(M280,P280-N280+1),O280-N280)</f>
        <v>RO</v>
      </c>
      <c r="F280" s="2" t="str">
        <f aca="false">+RIGHT(LEFT(M280,S280-1),S280-O280-1)</f>
        <v>FR_N</v>
      </c>
      <c r="G280" s="2" t="n">
        <f aca="false">+D280*VLOOKUP(C280,commodities!A:H,2,0)</f>
        <v>162.407142843</v>
      </c>
      <c r="H280" s="2" t="n">
        <f aca="false">+$D280*VLOOKUP(C280,commodities!A:H,3,0)</f>
        <v>3.394285719</v>
      </c>
      <c r="I280" s="2" t="n">
        <f aca="false">+G280/K280</f>
        <v>162.407142843</v>
      </c>
      <c r="J280" s="2" t="n">
        <f aca="false">+H280/K280</f>
        <v>3.394285719</v>
      </c>
      <c r="K280" s="2" t="n">
        <f aca="false">+ROUNDUP(MAX(G280/12000,H280/51,1),0)</f>
        <v>1</v>
      </c>
      <c r="L280" s="2" t="n">
        <f aca="false">+RANDBETWEEN(1,5)</f>
        <v>4</v>
      </c>
      <c r="M280" s="2" t="str">
        <f aca="false">+VLOOKUP(A280&amp;B280,country_org_des!$A279:E$1048576,5,0)</f>
        <v>FTL||Supplier_347||Plant_9||FTL_RO-FR_N_2000</v>
      </c>
      <c r="N280" s="2" t="n">
        <f aca="false">+FIND("FTL",M280,2)+4</f>
        <v>33</v>
      </c>
      <c r="O280" s="0" t="n">
        <f aca="false">+FIND("-",M280)</f>
        <v>35</v>
      </c>
      <c r="P280" s="0" t="n">
        <f aca="false">+LEN(M280)</f>
        <v>44</v>
      </c>
      <c r="Q280" s="0" t="str">
        <f aca="false">+RIGHT(M280,P280-O280)</f>
        <v>FR_N_2000</v>
      </c>
      <c r="R280" s="0" t="n">
        <f aca="false">+LEN(M280)-LEN(SUBSTITUTE(M280,"_",""))</f>
        <v>5</v>
      </c>
      <c r="S280" s="0" t="n">
        <f aca="false">+FIND("!",T280)</f>
        <v>40</v>
      </c>
      <c r="T280" s="0" t="str">
        <f aca="false">+SUBSTITUTE(M280,"_","!",R280)</f>
        <v>FTL||Supplier_347||Plant_9||FTL_RO-FR_N!2000</v>
      </c>
    </row>
    <row r="281" customFormat="false" ht="12.8" hidden="true" customHeight="false" outlineLevel="0" collapsed="false">
      <c r="A281" s="1" t="s">
        <v>298</v>
      </c>
      <c r="B281" s="1" t="s">
        <v>230</v>
      </c>
      <c r="C281" s="1" t="s">
        <v>330</v>
      </c>
      <c r="D281" s="1" t="n">
        <v>280</v>
      </c>
      <c r="E281" s="2" t="str">
        <f aca="false">+LEFT(RIGHT(M281,P281-N281+1),O281-N281)</f>
        <v>RO</v>
      </c>
      <c r="F281" s="2" t="str">
        <f aca="false">+RIGHT(LEFT(M281,S281-1),S281-O281-1)</f>
        <v>FR_N</v>
      </c>
      <c r="G281" s="2" t="n">
        <f aca="false">+D281*VLOOKUP(C281,commodities!A:H,2,0)</f>
        <v>137.799999988</v>
      </c>
      <c r="H281" s="2" t="n">
        <f aca="false">+$D281*VLOOKUP(C281,commodities!A:H,3,0)</f>
        <v>2.880000004</v>
      </c>
      <c r="I281" s="2" t="n">
        <f aca="false">+G281/K281</f>
        <v>137.799999988</v>
      </c>
      <c r="J281" s="2" t="n">
        <f aca="false">+H281/K281</f>
        <v>2.880000004</v>
      </c>
      <c r="K281" s="2" t="n">
        <f aca="false">+ROUNDUP(MAX(G281/12000,H281/51,1),0)</f>
        <v>1</v>
      </c>
      <c r="L281" s="2" t="n">
        <f aca="false">+RANDBETWEEN(1,5)</f>
        <v>2</v>
      </c>
      <c r="M281" s="2" t="str">
        <f aca="false">+VLOOKUP(A281&amp;B281,country_org_des!$A280:E$1048576,5,0)</f>
        <v>FTL||Supplier_347||Plant_9||FTL_RO-FR_N_2000</v>
      </c>
      <c r="N281" s="2" t="n">
        <f aca="false">+FIND("FTL",M281,2)+4</f>
        <v>33</v>
      </c>
      <c r="O281" s="0" t="n">
        <f aca="false">+FIND("-",M281)</f>
        <v>35</v>
      </c>
      <c r="P281" s="0" t="n">
        <f aca="false">+LEN(M281)</f>
        <v>44</v>
      </c>
      <c r="Q281" s="0" t="str">
        <f aca="false">+RIGHT(M281,P281-O281)</f>
        <v>FR_N_2000</v>
      </c>
      <c r="R281" s="0" t="n">
        <f aca="false">+LEN(M281)-LEN(SUBSTITUTE(M281,"_",""))</f>
        <v>5</v>
      </c>
      <c r="S281" s="0" t="n">
        <f aca="false">+FIND("!",T281)</f>
        <v>40</v>
      </c>
      <c r="T281" s="0" t="str">
        <f aca="false">+SUBSTITUTE(M281,"_","!",R281)</f>
        <v>FTL||Supplier_347||Plant_9||FTL_RO-FR_N!2000</v>
      </c>
    </row>
    <row r="282" customFormat="false" ht="12.8" hidden="true" customHeight="false" outlineLevel="0" collapsed="false">
      <c r="A282" s="1" t="s">
        <v>298</v>
      </c>
      <c r="B282" s="1" t="s">
        <v>230</v>
      </c>
      <c r="C282" s="1" t="s">
        <v>331</v>
      </c>
      <c r="D282" s="1" t="n">
        <v>150</v>
      </c>
      <c r="E282" s="2" t="str">
        <f aca="false">+LEFT(RIGHT(M282,P282-N282+1),O282-N282)</f>
        <v>RO</v>
      </c>
      <c r="F282" s="2" t="str">
        <f aca="false">+RIGHT(LEFT(M282,S282-1),S282-O282-1)</f>
        <v>FR_N</v>
      </c>
      <c r="G282" s="2" t="n">
        <f aca="false">+D282*VLOOKUP(C282,commodities!A:H,2,0)</f>
        <v>73.821428565</v>
      </c>
      <c r="H282" s="2" t="n">
        <f aca="false">+$D282*VLOOKUP(C282,commodities!A:H,3,0)</f>
        <v>1.542857145</v>
      </c>
      <c r="I282" s="2" t="n">
        <f aca="false">+G282/K282</f>
        <v>73.821428565</v>
      </c>
      <c r="J282" s="2" t="n">
        <f aca="false">+H282/K282</f>
        <v>1.542857145</v>
      </c>
      <c r="K282" s="2" t="n">
        <f aca="false">+ROUNDUP(MAX(G282/12000,H282/51,1),0)</f>
        <v>1</v>
      </c>
      <c r="L282" s="2" t="n">
        <f aca="false">+RANDBETWEEN(1,5)</f>
        <v>1</v>
      </c>
      <c r="M282" s="2" t="str">
        <f aca="false">+VLOOKUP(A282&amp;B282,country_org_des!$A281:E$1048576,5,0)</f>
        <v>FTL||Supplier_347||Plant_9||FTL_RO-FR_N_2000</v>
      </c>
      <c r="N282" s="2" t="n">
        <f aca="false">+FIND("FTL",M282,2)+4</f>
        <v>33</v>
      </c>
      <c r="O282" s="0" t="n">
        <f aca="false">+FIND("-",M282)</f>
        <v>35</v>
      </c>
      <c r="P282" s="0" t="n">
        <f aca="false">+LEN(M282)</f>
        <v>44</v>
      </c>
      <c r="Q282" s="0" t="str">
        <f aca="false">+RIGHT(M282,P282-O282)</f>
        <v>FR_N_2000</v>
      </c>
      <c r="R282" s="0" t="n">
        <f aca="false">+LEN(M282)-LEN(SUBSTITUTE(M282,"_",""))</f>
        <v>5</v>
      </c>
      <c r="S282" s="0" t="n">
        <f aca="false">+FIND("!",T282)</f>
        <v>40</v>
      </c>
      <c r="T282" s="0" t="str">
        <f aca="false">+SUBSTITUTE(M282,"_","!",R282)</f>
        <v>FTL||Supplier_347||Plant_9||FTL_RO-FR_N!2000</v>
      </c>
    </row>
    <row r="283" customFormat="false" ht="12.8" hidden="true" customHeight="false" outlineLevel="0" collapsed="false">
      <c r="A283" s="1" t="s">
        <v>298</v>
      </c>
      <c r="B283" s="1" t="s">
        <v>230</v>
      </c>
      <c r="C283" s="1" t="s">
        <v>332</v>
      </c>
      <c r="D283" s="1" t="n">
        <v>150</v>
      </c>
      <c r="E283" s="2" t="str">
        <f aca="false">+LEFT(RIGHT(M283,P283-N283+1),O283-N283)</f>
        <v>RO</v>
      </c>
      <c r="F283" s="2" t="str">
        <f aca="false">+RIGHT(LEFT(M283,S283-1),S283-O283-1)</f>
        <v>FR_N</v>
      </c>
      <c r="G283" s="2" t="n">
        <f aca="false">+D283*VLOOKUP(C283,commodities!A:H,2,0)</f>
        <v>73.821428565</v>
      </c>
      <c r="H283" s="2" t="n">
        <f aca="false">+$D283*VLOOKUP(C283,commodities!A:H,3,0)</f>
        <v>1.542857145</v>
      </c>
      <c r="I283" s="2" t="n">
        <f aca="false">+G283/K283</f>
        <v>73.821428565</v>
      </c>
      <c r="J283" s="2" t="n">
        <f aca="false">+H283/K283</f>
        <v>1.542857145</v>
      </c>
      <c r="K283" s="2" t="n">
        <f aca="false">+ROUNDUP(MAX(G283/12000,H283/51,1),0)</f>
        <v>1</v>
      </c>
      <c r="L283" s="2" t="n">
        <f aca="false">+RANDBETWEEN(1,5)</f>
        <v>5</v>
      </c>
      <c r="M283" s="2" t="str">
        <f aca="false">+VLOOKUP(A283&amp;B283,country_org_des!$A282:E$1048576,5,0)</f>
        <v>FTL||Supplier_347||Plant_9||FTL_RO-FR_N_2000</v>
      </c>
      <c r="N283" s="2" t="n">
        <f aca="false">+FIND("FTL",M283,2)+4</f>
        <v>33</v>
      </c>
      <c r="O283" s="0" t="n">
        <f aca="false">+FIND("-",M283)</f>
        <v>35</v>
      </c>
      <c r="P283" s="0" t="n">
        <f aca="false">+LEN(M283)</f>
        <v>44</v>
      </c>
      <c r="Q283" s="0" t="str">
        <f aca="false">+RIGHT(M283,P283-O283)</f>
        <v>FR_N_2000</v>
      </c>
      <c r="R283" s="0" t="n">
        <f aca="false">+LEN(M283)-LEN(SUBSTITUTE(M283,"_",""))</f>
        <v>5</v>
      </c>
      <c r="S283" s="0" t="n">
        <f aca="false">+FIND("!",T283)</f>
        <v>40</v>
      </c>
      <c r="T283" s="0" t="str">
        <f aca="false">+SUBSTITUTE(M283,"_","!",R283)</f>
        <v>FTL||Supplier_347||Plant_9||FTL_RO-FR_N!2000</v>
      </c>
    </row>
    <row r="284" customFormat="false" ht="12.8" hidden="true" customHeight="false" outlineLevel="0" collapsed="false">
      <c r="A284" s="1" t="s">
        <v>298</v>
      </c>
      <c r="B284" s="1" t="s">
        <v>230</v>
      </c>
      <c r="C284" s="1" t="s">
        <v>333</v>
      </c>
      <c r="D284" s="1" t="n">
        <v>140</v>
      </c>
      <c r="E284" s="2" t="str">
        <f aca="false">+LEFT(RIGHT(M284,P284-N284+1),O284-N284)</f>
        <v>RO</v>
      </c>
      <c r="F284" s="2" t="str">
        <f aca="false">+RIGHT(LEFT(M284,S284-1),S284-O284-1)</f>
        <v>FR_N</v>
      </c>
      <c r="G284" s="2" t="n">
        <f aca="false">+D284*VLOOKUP(C284,commodities!A:H,2,0)</f>
        <v>147.610799994</v>
      </c>
      <c r="H284" s="2" t="n">
        <f aca="false">+$D284*VLOOKUP(C284,commodities!A:H,3,0)</f>
        <v>1.440000002</v>
      </c>
      <c r="I284" s="2" t="n">
        <f aca="false">+G284/K284</f>
        <v>147.610799994</v>
      </c>
      <c r="J284" s="2" t="n">
        <f aca="false">+H284/K284</f>
        <v>1.440000002</v>
      </c>
      <c r="K284" s="2" t="n">
        <f aca="false">+ROUNDUP(MAX(G284/12000,H284/51,1),0)</f>
        <v>1</v>
      </c>
      <c r="L284" s="2" t="n">
        <f aca="false">+RANDBETWEEN(1,5)</f>
        <v>2</v>
      </c>
      <c r="M284" s="2" t="str">
        <f aca="false">+VLOOKUP(A284&amp;B284,country_org_des!$A283:E$1048576,5,0)</f>
        <v>FTL||Supplier_347||Plant_9||FTL_RO-FR_N_2000</v>
      </c>
      <c r="N284" s="2" t="n">
        <f aca="false">+FIND("FTL",M284,2)+4</f>
        <v>33</v>
      </c>
      <c r="O284" s="0" t="n">
        <f aca="false">+FIND("-",M284)</f>
        <v>35</v>
      </c>
      <c r="P284" s="0" t="n">
        <f aca="false">+LEN(M284)</f>
        <v>44</v>
      </c>
      <c r="Q284" s="0" t="str">
        <f aca="false">+RIGHT(M284,P284-O284)</f>
        <v>FR_N_2000</v>
      </c>
      <c r="R284" s="0" t="n">
        <f aca="false">+LEN(M284)-LEN(SUBSTITUTE(M284,"_",""))</f>
        <v>5</v>
      </c>
      <c r="S284" s="0" t="n">
        <f aca="false">+FIND("!",T284)</f>
        <v>40</v>
      </c>
      <c r="T284" s="0" t="str">
        <f aca="false">+SUBSTITUTE(M284,"_","!",R284)</f>
        <v>FTL||Supplier_347||Plant_9||FTL_RO-FR_N!2000</v>
      </c>
    </row>
    <row r="285" customFormat="false" ht="12.8" hidden="true" customHeight="false" outlineLevel="0" collapsed="false">
      <c r="A285" s="1" t="s">
        <v>298</v>
      </c>
      <c r="B285" s="1" t="s">
        <v>230</v>
      </c>
      <c r="C285" s="1" t="s">
        <v>334</v>
      </c>
      <c r="D285" s="1" t="n">
        <v>700</v>
      </c>
      <c r="E285" s="2" t="str">
        <f aca="false">+LEFT(RIGHT(M285,P285-N285+1),O285-N285)</f>
        <v>RO</v>
      </c>
      <c r="F285" s="2" t="str">
        <f aca="false">+RIGHT(LEFT(M285,S285-1),S285-O285-1)</f>
        <v>FR_N</v>
      </c>
      <c r="G285" s="2" t="n">
        <f aca="false">+D285*VLOOKUP(C285,commodities!A:H,2,0)</f>
        <v>338.695</v>
      </c>
      <c r="H285" s="2" t="n">
        <f aca="false">+$D285*VLOOKUP(C285,commodities!A:H,3,0)</f>
        <v>5.04</v>
      </c>
      <c r="I285" s="2" t="n">
        <f aca="false">+G285/K285</f>
        <v>338.695</v>
      </c>
      <c r="J285" s="2" t="n">
        <f aca="false">+H285/K285</f>
        <v>5.04</v>
      </c>
      <c r="K285" s="2" t="n">
        <f aca="false">+ROUNDUP(MAX(G285/12000,H285/51,1),0)</f>
        <v>1</v>
      </c>
      <c r="L285" s="2" t="n">
        <f aca="false">+RANDBETWEEN(1,5)</f>
        <v>4</v>
      </c>
      <c r="M285" s="2" t="str">
        <f aca="false">+VLOOKUP(A285&amp;B285,country_org_des!$A284:E$1048576,5,0)</f>
        <v>FTL||Supplier_347||Plant_9||FTL_RO-FR_N_2000</v>
      </c>
      <c r="N285" s="2" t="n">
        <f aca="false">+FIND("FTL",M285,2)+4</f>
        <v>33</v>
      </c>
      <c r="O285" s="0" t="n">
        <f aca="false">+FIND("-",M285)</f>
        <v>35</v>
      </c>
      <c r="P285" s="0" t="n">
        <f aca="false">+LEN(M285)</f>
        <v>44</v>
      </c>
      <c r="Q285" s="0" t="str">
        <f aca="false">+RIGHT(M285,P285-O285)</f>
        <v>FR_N_2000</v>
      </c>
      <c r="R285" s="0" t="n">
        <f aca="false">+LEN(M285)-LEN(SUBSTITUTE(M285,"_",""))</f>
        <v>5</v>
      </c>
      <c r="S285" s="0" t="n">
        <f aca="false">+FIND("!",T285)</f>
        <v>40</v>
      </c>
      <c r="T285" s="0" t="str">
        <f aca="false">+SUBSTITUTE(M285,"_","!",R285)</f>
        <v>FTL||Supplier_347||Plant_9||FTL_RO-FR_N!2000</v>
      </c>
    </row>
    <row r="286" customFormat="false" ht="12.8" hidden="true" customHeight="false" outlineLevel="0" collapsed="false">
      <c r="A286" s="1" t="s">
        <v>298</v>
      </c>
      <c r="B286" s="1" t="s">
        <v>230</v>
      </c>
      <c r="C286" s="1" t="s">
        <v>335</v>
      </c>
      <c r="D286" s="1" t="n">
        <v>140</v>
      </c>
      <c r="E286" s="2" t="str">
        <f aca="false">+LEFT(RIGHT(M286,P286-N286+1),O286-N286)</f>
        <v>RO</v>
      </c>
      <c r="F286" s="2" t="str">
        <f aca="false">+RIGHT(LEFT(M286,S286-1),S286-O286-1)</f>
        <v>FR_N</v>
      </c>
      <c r="G286" s="2" t="n">
        <f aca="false">+D286*VLOOKUP(C286,commodities!A:H,2,0)</f>
        <v>122.239999994</v>
      </c>
      <c r="H286" s="2" t="n">
        <f aca="false">+$D286*VLOOKUP(C286,commodities!A:H,3,0)</f>
        <v>1.440000002</v>
      </c>
      <c r="I286" s="2" t="n">
        <f aca="false">+G286/K286</f>
        <v>122.239999994</v>
      </c>
      <c r="J286" s="2" t="n">
        <f aca="false">+H286/K286</f>
        <v>1.440000002</v>
      </c>
      <c r="K286" s="2" t="n">
        <f aca="false">+ROUNDUP(MAX(G286/12000,H286/51,1),0)</f>
        <v>1</v>
      </c>
      <c r="L286" s="2" t="n">
        <f aca="false">+RANDBETWEEN(1,5)</f>
        <v>3</v>
      </c>
      <c r="M286" s="2" t="str">
        <f aca="false">+VLOOKUP(A286&amp;B286,country_org_des!$A285:E$1048576,5,0)</f>
        <v>FTL||Supplier_347||Plant_9||FTL_RO-FR_N_2000</v>
      </c>
      <c r="N286" s="2" t="n">
        <f aca="false">+FIND("FTL",M286,2)+4</f>
        <v>33</v>
      </c>
      <c r="O286" s="0" t="n">
        <f aca="false">+FIND("-",M286)</f>
        <v>35</v>
      </c>
      <c r="P286" s="0" t="n">
        <f aca="false">+LEN(M286)</f>
        <v>44</v>
      </c>
      <c r="Q286" s="0" t="str">
        <f aca="false">+RIGHT(M286,P286-O286)</f>
        <v>FR_N_2000</v>
      </c>
      <c r="R286" s="0" t="n">
        <f aca="false">+LEN(M286)-LEN(SUBSTITUTE(M286,"_",""))</f>
        <v>5</v>
      </c>
      <c r="S286" s="0" t="n">
        <f aca="false">+FIND("!",T286)</f>
        <v>40</v>
      </c>
      <c r="T286" s="0" t="str">
        <f aca="false">+SUBSTITUTE(M286,"_","!",R286)</f>
        <v>FTL||Supplier_347||Plant_9||FTL_RO-FR_N!2000</v>
      </c>
    </row>
    <row r="287" customFormat="false" ht="12.8" hidden="true" customHeight="false" outlineLevel="0" collapsed="false">
      <c r="A287" s="1" t="s">
        <v>298</v>
      </c>
      <c r="B287" s="1" t="s">
        <v>230</v>
      </c>
      <c r="C287" s="1" t="s">
        <v>336</v>
      </c>
      <c r="D287" s="1" t="n">
        <v>100</v>
      </c>
      <c r="E287" s="2" t="str">
        <f aca="false">+LEFT(RIGHT(M287,P287-N287+1),O287-N287)</f>
        <v>RO</v>
      </c>
      <c r="F287" s="2" t="str">
        <f aca="false">+RIGHT(LEFT(M287,S287-1),S287-O287-1)</f>
        <v>FR_N</v>
      </c>
      <c r="G287" s="2" t="n">
        <f aca="false">+D287*VLOOKUP(C287,commodities!A:H,2,0)</f>
        <v>39.35</v>
      </c>
      <c r="H287" s="2" t="n">
        <f aca="false">+$D287*VLOOKUP(C287,commodities!A:H,3,0)</f>
        <v>0.72</v>
      </c>
      <c r="I287" s="2" t="n">
        <f aca="false">+G287/K287</f>
        <v>39.35</v>
      </c>
      <c r="J287" s="2" t="n">
        <f aca="false">+H287/K287</f>
        <v>0.72</v>
      </c>
      <c r="K287" s="2" t="n">
        <f aca="false">+ROUNDUP(MAX(G287/12000,H287/51,1),0)</f>
        <v>1</v>
      </c>
      <c r="L287" s="2" t="n">
        <f aca="false">+RANDBETWEEN(1,5)</f>
        <v>4</v>
      </c>
      <c r="M287" s="2" t="str">
        <f aca="false">+VLOOKUP(A287&amp;B287,country_org_des!$A286:E$1048576,5,0)</f>
        <v>FTL||Supplier_347||Plant_9||FTL_RO-FR_N_2000</v>
      </c>
      <c r="N287" s="2" t="n">
        <f aca="false">+FIND("FTL",M287,2)+4</f>
        <v>33</v>
      </c>
      <c r="O287" s="0" t="n">
        <f aca="false">+FIND("-",M287)</f>
        <v>35</v>
      </c>
      <c r="P287" s="0" t="n">
        <f aca="false">+LEN(M287)</f>
        <v>44</v>
      </c>
      <c r="Q287" s="0" t="str">
        <f aca="false">+RIGHT(M287,P287-O287)</f>
        <v>FR_N_2000</v>
      </c>
      <c r="R287" s="0" t="n">
        <f aca="false">+LEN(M287)-LEN(SUBSTITUTE(M287,"_",""))</f>
        <v>5</v>
      </c>
      <c r="S287" s="0" t="n">
        <f aca="false">+FIND("!",T287)</f>
        <v>40</v>
      </c>
      <c r="T287" s="0" t="str">
        <f aca="false">+SUBSTITUTE(M287,"_","!",R287)</f>
        <v>FTL||Supplier_347||Plant_9||FTL_RO-FR_N!2000</v>
      </c>
    </row>
    <row r="288" customFormat="false" ht="12.8" hidden="true" customHeight="false" outlineLevel="0" collapsed="false">
      <c r="A288" s="1" t="s">
        <v>298</v>
      </c>
      <c r="B288" s="1" t="s">
        <v>230</v>
      </c>
      <c r="C288" s="1" t="s">
        <v>337</v>
      </c>
      <c r="D288" s="1" t="n">
        <v>840</v>
      </c>
      <c r="E288" s="2" t="str">
        <f aca="false">+LEFT(RIGHT(M288,P288-N288+1),O288-N288)</f>
        <v>RO</v>
      </c>
      <c r="F288" s="2" t="str">
        <f aca="false">+RIGHT(LEFT(M288,S288-1),S288-O288-1)</f>
        <v>FR_N</v>
      </c>
      <c r="G288" s="2" t="n">
        <f aca="false">+D288*VLOOKUP(C288,commodities!A:H,2,0)</f>
        <v>754.633199964</v>
      </c>
      <c r="H288" s="2" t="n">
        <f aca="false">+$D288*VLOOKUP(C288,commodities!A:H,3,0)</f>
        <v>8.640000012</v>
      </c>
      <c r="I288" s="2" t="n">
        <f aca="false">+G288/K288</f>
        <v>754.633199964</v>
      </c>
      <c r="J288" s="2" t="n">
        <f aca="false">+H288/K288</f>
        <v>8.640000012</v>
      </c>
      <c r="K288" s="2" t="n">
        <f aca="false">+ROUNDUP(MAX(G288/12000,H288/51,1),0)</f>
        <v>1</v>
      </c>
      <c r="L288" s="2" t="n">
        <f aca="false">+RANDBETWEEN(1,5)</f>
        <v>2</v>
      </c>
      <c r="M288" s="2" t="str">
        <f aca="false">+VLOOKUP(A288&amp;B288,country_org_des!$A287:E$1048576,5,0)</f>
        <v>FTL||Supplier_347||Plant_9||FTL_RO-FR_N_2000</v>
      </c>
      <c r="N288" s="2" t="n">
        <f aca="false">+FIND("FTL",M288,2)+4</f>
        <v>33</v>
      </c>
      <c r="O288" s="0" t="n">
        <f aca="false">+FIND("-",M288)</f>
        <v>35</v>
      </c>
      <c r="P288" s="0" t="n">
        <f aca="false">+LEN(M288)</f>
        <v>44</v>
      </c>
      <c r="Q288" s="0" t="str">
        <f aca="false">+RIGHT(M288,P288-O288)</f>
        <v>FR_N_2000</v>
      </c>
      <c r="R288" s="0" t="n">
        <f aca="false">+LEN(M288)-LEN(SUBSTITUTE(M288,"_",""))</f>
        <v>5</v>
      </c>
      <c r="S288" s="0" t="n">
        <f aca="false">+FIND("!",T288)</f>
        <v>40</v>
      </c>
      <c r="T288" s="0" t="str">
        <f aca="false">+SUBSTITUTE(M288,"_","!",R288)</f>
        <v>FTL||Supplier_347||Plant_9||FTL_RO-FR_N!2000</v>
      </c>
    </row>
    <row r="289" customFormat="false" ht="12.8" hidden="true" customHeight="false" outlineLevel="0" collapsed="false">
      <c r="A289" s="1" t="s">
        <v>298</v>
      </c>
      <c r="B289" s="1" t="s">
        <v>230</v>
      </c>
      <c r="C289" s="1" t="s">
        <v>338</v>
      </c>
      <c r="D289" s="1" t="n">
        <v>350</v>
      </c>
      <c r="E289" s="2" t="str">
        <f aca="false">+LEFT(RIGHT(M289,P289-N289+1),O289-N289)</f>
        <v>RO</v>
      </c>
      <c r="F289" s="2" t="str">
        <f aca="false">+RIGHT(LEFT(M289,S289-1),S289-O289-1)</f>
        <v>FR_N</v>
      </c>
      <c r="G289" s="2" t="n">
        <f aca="false">+D289*VLOOKUP(C289,commodities!A:H,2,0)</f>
        <v>235.9</v>
      </c>
      <c r="H289" s="2" t="n">
        <f aca="false">+$D289*VLOOKUP(C289,commodities!A:H,3,0)</f>
        <v>5.04</v>
      </c>
      <c r="I289" s="2" t="n">
        <f aca="false">+G289/K289</f>
        <v>235.9</v>
      </c>
      <c r="J289" s="2" t="n">
        <f aca="false">+H289/K289</f>
        <v>5.04</v>
      </c>
      <c r="K289" s="2" t="n">
        <f aca="false">+ROUNDUP(MAX(G289/12000,H289/51,1),0)</f>
        <v>1</v>
      </c>
      <c r="L289" s="2" t="n">
        <f aca="false">+RANDBETWEEN(1,5)</f>
        <v>4</v>
      </c>
      <c r="M289" s="2" t="str">
        <f aca="false">+VLOOKUP(A289&amp;B289,country_org_des!$A288:E$1048576,5,0)</f>
        <v>FTL||Supplier_347||Plant_9||FTL_RO-FR_N_2000</v>
      </c>
      <c r="N289" s="2" t="n">
        <f aca="false">+FIND("FTL",M289,2)+4</f>
        <v>33</v>
      </c>
      <c r="O289" s="0" t="n">
        <f aca="false">+FIND("-",M289)</f>
        <v>35</v>
      </c>
      <c r="P289" s="0" t="n">
        <f aca="false">+LEN(M289)</f>
        <v>44</v>
      </c>
      <c r="Q289" s="0" t="str">
        <f aca="false">+RIGHT(M289,P289-O289)</f>
        <v>FR_N_2000</v>
      </c>
      <c r="R289" s="0" t="n">
        <f aca="false">+LEN(M289)-LEN(SUBSTITUTE(M289,"_",""))</f>
        <v>5</v>
      </c>
      <c r="S289" s="0" t="n">
        <f aca="false">+FIND("!",T289)</f>
        <v>40</v>
      </c>
      <c r="T289" s="0" t="str">
        <f aca="false">+SUBSTITUTE(M289,"_","!",R289)</f>
        <v>FTL||Supplier_347||Plant_9||FTL_RO-FR_N!2000</v>
      </c>
    </row>
    <row r="290" customFormat="false" ht="12.8" hidden="true" customHeight="false" outlineLevel="0" collapsed="false">
      <c r="A290" s="1" t="s">
        <v>298</v>
      </c>
      <c r="B290" s="1" t="s">
        <v>230</v>
      </c>
      <c r="C290" s="1" t="s">
        <v>339</v>
      </c>
      <c r="D290" s="1" t="n">
        <v>528.5714285714</v>
      </c>
      <c r="E290" s="2" t="str">
        <f aca="false">+LEFT(RIGHT(M290,P290-N290+1),O290-N290)</f>
        <v>RO</v>
      </c>
      <c r="F290" s="2" t="str">
        <f aca="false">+RIGHT(LEFT(M290,S290-1),S290-O290-1)</f>
        <v>FR_N</v>
      </c>
      <c r="G290" s="2" t="n">
        <f aca="false">+D290*VLOOKUP(C290,commodities!A:H,2,0)</f>
        <v>214.864285714274</v>
      </c>
      <c r="H290" s="2" t="n">
        <f aca="false">+$D290*VLOOKUP(C290,commodities!A:H,3,0)</f>
        <v>3.80571428571408</v>
      </c>
      <c r="I290" s="2" t="n">
        <f aca="false">+G290/K290</f>
        <v>214.864285714274</v>
      </c>
      <c r="J290" s="2" t="n">
        <f aca="false">+H290/K290</f>
        <v>3.80571428571408</v>
      </c>
      <c r="K290" s="2" t="n">
        <f aca="false">+ROUNDUP(MAX(G290/12000,H290/51,1),0)</f>
        <v>1</v>
      </c>
      <c r="L290" s="2" t="n">
        <f aca="false">+RANDBETWEEN(1,5)</f>
        <v>1</v>
      </c>
      <c r="M290" s="2" t="str">
        <f aca="false">+VLOOKUP(A290&amp;B290,country_org_des!$A289:E$1048576,5,0)</f>
        <v>FTL||Supplier_347||Plant_9||FTL_RO-FR_N_2000</v>
      </c>
      <c r="N290" s="2" t="n">
        <f aca="false">+FIND("FTL",M290,2)+4</f>
        <v>33</v>
      </c>
      <c r="O290" s="0" t="n">
        <f aca="false">+FIND("-",M290)</f>
        <v>35</v>
      </c>
      <c r="P290" s="0" t="n">
        <f aca="false">+LEN(M290)</f>
        <v>44</v>
      </c>
      <c r="Q290" s="0" t="str">
        <f aca="false">+RIGHT(M290,P290-O290)</f>
        <v>FR_N_2000</v>
      </c>
      <c r="R290" s="0" t="n">
        <f aca="false">+LEN(M290)-LEN(SUBSTITUTE(M290,"_",""))</f>
        <v>5</v>
      </c>
      <c r="S290" s="0" t="n">
        <f aca="false">+FIND("!",T290)</f>
        <v>40</v>
      </c>
      <c r="T290" s="0" t="str">
        <f aca="false">+SUBSTITUTE(M290,"_","!",R290)</f>
        <v>FTL||Supplier_347||Plant_9||FTL_RO-FR_N!2000</v>
      </c>
    </row>
    <row r="291" customFormat="false" ht="12.8" hidden="true" customHeight="false" outlineLevel="0" collapsed="false">
      <c r="A291" s="1" t="s">
        <v>298</v>
      </c>
      <c r="B291" s="1" t="s">
        <v>230</v>
      </c>
      <c r="C291" s="1" t="s">
        <v>340</v>
      </c>
      <c r="D291" s="1" t="n">
        <v>350</v>
      </c>
      <c r="E291" s="2" t="str">
        <f aca="false">+LEFT(RIGHT(M291,P291-N291+1),O291-N291)</f>
        <v>RO</v>
      </c>
      <c r="F291" s="2" t="str">
        <f aca="false">+RIGHT(LEFT(M291,S291-1),S291-O291-1)</f>
        <v>FR_N</v>
      </c>
      <c r="G291" s="2" t="n">
        <f aca="false">+D291*VLOOKUP(C291,commodities!A:H,2,0)</f>
        <v>319.9</v>
      </c>
      <c r="H291" s="2" t="n">
        <f aca="false">+$D291*VLOOKUP(C291,commodities!A:H,3,0)</f>
        <v>5.04</v>
      </c>
      <c r="I291" s="2" t="n">
        <f aca="false">+G291/K291</f>
        <v>319.9</v>
      </c>
      <c r="J291" s="2" t="n">
        <f aca="false">+H291/K291</f>
        <v>5.04</v>
      </c>
      <c r="K291" s="2" t="n">
        <f aca="false">+ROUNDUP(MAX(G291/12000,H291/51,1),0)</f>
        <v>1</v>
      </c>
      <c r="L291" s="2" t="n">
        <f aca="false">+RANDBETWEEN(1,5)</f>
        <v>4</v>
      </c>
      <c r="M291" s="2" t="str">
        <f aca="false">+VLOOKUP(A291&amp;B291,country_org_des!$A290:E$1048576,5,0)</f>
        <v>FTL||Supplier_347||Plant_9||FTL_RO-FR_N_2000</v>
      </c>
      <c r="N291" s="2" t="n">
        <f aca="false">+FIND("FTL",M291,2)+4</f>
        <v>33</v>
      </c>
      <c r="O291" s="0" t="n">
        <f aca="false">+FIND("-",M291)</f>
        <v>35</v>
      </c>
      <c r="P291" s="0" t="n">
        <f aca="false">+LEN(M291)</f>
        <v>44</v>
      </c>
      <c r="Q291" s="0" t="str">
        <f aca="false">+RIGHT(M291,P291-O291)</f>
        <v>FR_N_2000</v>
      </c>
      <c r="R291" s="0" t="n">
        <f aca="false">+LEN(M291)-LEN(SUBSTITUTE(M291,"_",""))</f>
        <v>5</v>
      </c>
      <c r="S291" s="0" t="n">
        <f aca="false">+FIND("!",T291)</f>
        <v>40</v>
      </c>
      <c r="T291" s="0" t="str">
        <f aca="false">+SUBSTITUTE(M291,"_","!",R291)</f>
        <v>FTL||Supplier_347||Plant_9||FTL_RO-FR_N!2000</v>
      </c>
    </row>
    <row r="292" customFormat="false" ht="12.8" hidden="true" customHeight="false" outlineLevel="0" collapsed="false">
      <c r="A292" s="1" t="s">
        <v>298</v>
      </c>
      <c r="B292" s="1" t="s">
        <v>230</v>
      </c>
      <c r="C292" s="1" t="s">
        <v>341</v>
      </c>
      <c r="D292" s="1" t="n">
        <v>528.5714285714</v>
      </c>
      <c r="E292" s="2" t="str">
        <f aca="false">+LEFT(RIGHT(M292,P292-N292+1),O292-N292)</f>
        <v>RO</v>
      </c>
      <c r="F292" s="2" t="str">
        <f aca="false">+RIGHT(LEFT(M292,S292-1),S292-O292-1)</f>
        <v>FR_N</v>
      </c>
      <c r="G292" s="2" t="n">
        <f aca="false">+D292*VLOOKUP(C292,commodities!A:H,2,0)</f>
        <v>268.249999999986</v>
      </c>
      <c r="H292" s="2" t="n">
        <f aca="false">+$D292*VLOOKUP(C292,commodities!A:H,3,0)</f>
        <v>3.80571428571408</v>
      </c>
      <c r="I292" s="2" t="n">
        <f aca="false">+G292/K292</f>
        <v>268.249999999986</v>
      </c>
      <c r="J292" s="2" t="n">
        <f aca="false">+H292/K292</f>
        <v>3.80571428571408</v>
      </c>
      <c r="K292" s="2" t="n">
        <f aca="false">+ROUNDUP(MAX(G292/12000,H292/51,1),0)</f>
        <v>1</v>
      </c>
      <c r="L292" s="2" t="n">
        <f aca="false">+RANDBETWEEN(1,5)</f>
        <v>5</v>
      </c>
      <c r="M292" s="2" t="str">
        <f aca="false">+VLOOKUP(A292&amp;B292,country_org_des!$A291:E$1048576,5,0)</f>
        <v>FTL||Supplier_347||Plant_9||FTL_RO-FR_N_2000</v>
      </c>
      <c r="N292" s="2" t="n">
        <f aca="false">+FIND("FTL",M292,2)+4</f>
        <v>33</v>
      </c>
      <c r="O292" s="0" t="n">
        <f aca="false">+FIND("-",M292)</f>
        <v>35</v>
      </c>
      <c r="P292" s="0" t="n">
        <f aca="false">+LEN(M292)</f>
        <v>44</v>
      </c>
      <c r="Q292" s="0" t="str">
        <f aca="false">+RIGHT(M292,P292-O292)</f>
        <v>FR_N_2000</v>
      </c>
      <c r="R292" s="0" t="n">
        <f aca="false">+LEN(M292)-LEN(SUBSTITUTE(M292,"_",""))</f>
        <v>5</v>
      </c>
      <c r="S292" s="0" t="n">
        <f aca="false">+FIND("!",T292)</f>
        <v>40</v>
      </c>
      <c r="T292" s="0" t="str">
        <f aca="false">+SUBSTITUTE(M292,"_","!",R292)</f>
        <v>FTL||Supplier_347||Plant_9||FTL_RO-FR_N!2000</v>
      </c>
    </row>
    <row r="293" customFormat="false" ht="12.8" hidden="true" customHeight="false" outlineLevel="0" collapsed="false">
      <c r="A293" s="1" t="s">
        <v>298</v>
      </c>
      <c r="B293" s="1" t="s">
        <v>230</v>
      </c>
      <c r="C293" s="1" t="s">
        <v>342</v>
      </c>
      <c r="D293" s="1" t="n">
        <v>400</v>
      </c>
      <c r="E293" s="2" t="str">
        <f aca="false">+LEFT(RIGHT(M293,P293-N293+1),O293-N293)</f>
        <v>RO</v>
      </c>
      <c r="F293" s="2" t="str">
        <f aca="false">+RIGHT(LEFT(M293,S293-1),S293-O293-1)</f>
        <v>FR_N</v>
      </c>
      <c r="G293" s="2" t="n">
        <f aca="false">+D293*VLOOKUP(C293,commodities!A:H,2,0)</f>
        <v>112.2</v>
      </c>
      <c r="H293" s="2" t="n">
        <f aca="false">+$D293*VLOOKUP(C293,commodities!A:H,3,0)</f>
        <v>0.12728</v>
      </c>
      <c r="I293" s="2" t="n">
        <f aca="false">+G293/K293</f>
        <v>112.2</v>
      </c>
      <c r="J293" s="2" t="n">
        <f aca="false">+H293/K293</f>
        <v>0.12728</v>
      </c>
      <c r="K293" s="2" t="n">
        <f aca="false">+ROUNDUP(MAX(G293/12000,H293/51,1),0)</f>
        <v>1</v>
      </c>
      <c r="L293" s="2" t="n">
        <f aca="false">+RANDBETWEEN(1,5)</f>
        <v>4</v>
      </c>
      <c r="M293" s="2" t="str">
        <f aca="false">+VLOOKUP(A293&amp;B293,country_org_des!$A292:E$1048576,5,0)</f>
        <v>FTL||Supplier_347||Plant_9||FTL_RO-FR_N_2000</v>
      </c>
      <c r="N293" s="2" t="n">
        <f aca="false">+FIND("FTL",M293,2)+4</f>
        <v>33</v>
      </c>
      <c r="O293" s="0" t="n">
        <f aca="false">+FIND("-",M293)</f>
        <v>35</v>
      </c>
      <c r="P293" s="0" t="n">
        <f aca="false">+LEN(M293)</f>
        <v>44</v>
      </c>
      <c r="Q293" s="0" t="str">
        <f aca="false">+RIGHT(M293,P293-O293)</f>
        <v>FR_N_2000</v>
      </c>
      <c r="R293" s="0" t="n">
        <f aca="false">+LEN(M293)-LEN(SUBSTITUTE(M293,"_",""))</f>
        <v>5</v>
      </c>
      <c r="S293" s="0" t="n">
        <f aca="false">+FIND("!",T293)</f>
        <v>40</v>
      </c>
      <c r="T293" s="0" t="str">
        <f aca="false">+SUBSTITUTE(M293,"_","!",R293)</f>
        <v>FTL||Supplier_347||Plant_9||FTL_RO-FR_N!2000</v>
      </c>
    </row>
    <row r="294" customFormat="false" ht="12.8" hidden="true" customHeight="false" outlineLevel="0" collapsed="false">
      <c r="A294" s="1" t="s">
        <v>298</v>
      </c>
      <c r="B294" s="1" t="s">
        <v>230</v>
      </c>
      <c r="C294" s="1" t="s">
        <v>343</v>
      </c>
      <c r="D294" s="1" t="n">
        <v>214.2857142857</v>
      </c>
      <c r="E294" s="2" t="str">
        <f aca="false">+LEFT(RIGHT(M294,P294-N294+1),O294-N294)</f>
        <v>RO</v>
      </c>
      <c r="F294" s="2" t="str">
        <f aca="false">+RIGHT(LEFT(M294,S294-1),S294-O294-1)</f>
        <v>FR_N</v>
      </c>
      <c r="G294" s="2" t="n">
        <f aca="false">+D294*VLOOKUP(C294,commodities!A:H,2,0)</f>
        <v>97.8214285714221</v>
      </c>
      <c r="H294" s="2" t="n">
        <f aca="false">+$D294*VLOOKUP(C294,commodities!A:H,3,0)</f>
        <v>1.54285714285704</v>
      </c>
      <c r="I294" s="2" t="n">
        <f aca="false">+G294/K294</f>
        <v>97.8214285714221</v>
      </c>
      <c r="J294" s="2" t="n">
        <f aca="false">+H294/K294</f>
        <v>1.54285714285704</v>
      </c>
      <c r="K294" s="2" t="n">
        <f aca="false">+ROUNDUP(MAX(G294/12000,H294/51,1),0)</f>
        <v>1</v>
      </c>
      <c r="L294" s="2" t="n">
        <f aca="false">+RANDBETWEEN(1,5)</f>
        <v>5</v>
      </c>
      <c r="M294" s="2" t="str">
        <f aca="false">+VLOOKUP(A294&amp;B294,country_org_des!$A293:E$1048576,5,0)</f>
        <v>FTL||Supplier_347||Plant_9||FTL_RO-FR_N_2000</v>
      </c>
      <c r="N294" s="2" t="n">
        <f aca="false">+FIND("FTL",M294,2)+4</f>
        <v>33</v>
      </c>
      <c r="O294" s="0" t="n">
        <f aca="false">+FIND("-",M294)</f>
        <v>35</v>
      </c>
      <c r="P294" s="0" t="n">
        <f aca="false">+LEN(M294)</f>
        <v>44</v>
      </c>
      <c r="Q294" s="0" t="str">
        <f aca="false">+RIGHT(M294,P294-O294)</f>
        <v>FR_N_2000</v>
      </c>
      <c r="R294" s="0" t="n">
        <f aca="false">+LEN(M294)-LEN(SUBSTITUTE(M294,"_",""))</f>
        <v>5</v>
      </c>
      <c r="S294" s="0" t="n">
        <f aca="false">+FIND("!",T294)</f>
        <v>40</v>
      </c>
      <c r="T294" s="0" t="str">
        <f aca="false">+SUBSTITUTE(M294,"_","!",R294)</f>
        <v>FTL||Supplier_347||Plant_9||FTL_RO-FR_N!2000</v>
      </c>
    </row>
    <row r="295" customFormat="false" ht="12.8" hidden="true" customHeight="false" outlineLevel="0" collapsed="false">
      <c r="A295" s="1" t="s">
        <v>298</v>
      </c>
      <c r="B295" s="1" t="s">
        <v>230</v>
      </c>
      <c r="C295" s="1" t="s">
        <v>344</v>
      </c>
      <c r="D295" s="1" t="n">
        <v>110</v>
      </c>
      <c r="E295" s="2" t="str">
        <f aca="false">+LEFT(RIGHT(M295,P295-N295+1),O295-N295)</f>
        <v>RO</v>
      </c>
      <c r="F295" s="2" t="str">
        <f aca="false">+RIGHT(LEFT(M295,S295-1),S295-O295-1)</f>
        <v>FR_N</v>
      </c>
      <c r="G295" s="2" t="n">
        <f aca="false">+D295*VLOOKUP(C295,commodities!A:H,2,0)</f>
        <v>85.705714281</v>
      </c>
      <c r="H295" s="2" t="n">
        <f aca="false">+$D295*VLOOKUP(C295,commodities!A:H,3,0)</f>
        <v>1.131428573</v>
      </c>
      <c r="I295" s="2" t="n">
        <f aca="false">+G295/K295</f>
        <v>85.705714281</v>
      </c>
      <c r="J295" s="2" t="n">
        <f aca="false">+H295/K295</f>
        <v>1.131428573</v>
      </c>
      <c r="K295" s="2" t="n">
        <f aca="false">+ROUNDUP(MAX(G295/12000,H295/51,1),0)</f>
        <v>1</v>
      </c>
      <c r="L295" s="2" t="n">
        <f aca="false">+RANDBETWEEN(1,5)</f>
        <v>1</v>
      </c>
      <c r="M295" s="2" t="str">
        <f aca="false">+VLOOKUP(A295&amp;B295,country_org_des!$A294:E$1048576,5,0)</f>
        <v>FTL||Supplier_347||Plant_9||FTL_RO-FR_N_2000</v>
      </c>
      <c r="N295" s="2" t="n">
        <f aca="false">+FIND("FTL",M295,2)+4</f>
        <v>33</v>
      </c>
      <c r="O295" s="0" t="n">
        <f aca="false">+FIND("-",M295)</f>
        <v>35</v>
      </c>
      <c r="P295" s="0" t="n">
        <f aca="false">+LEN(M295)</f>
        <v>44</v>
      </c>
      <c r="Q295" s="0" t="str">
        <f aca="false">+RIGHT(M295,P295-O295)</f>
        <v>FR_N_2000</v>
      </c>
      <c r="R295" s="0" t="n">
        <f aca="false">+LEN(M295)-LEN(SUBSTITUTE(M295,"_",""))</f>
        <v>5</v>
      </c>
      <c r="S295" s="0" t="n">
        <f aca="false">+FIND("!",T295)</f>
        <v>40</v>
      </c>
      <c r="T295" s="0" t="str">
        <f aca="false">+SUBSTITUTE(M295,"_","!",R295)</f>
        <v>FTL||Supplier_347||Plant_9||FTL_RO-FR_N!2000</v>
      </c>
    </row>
    <row r="296" customFormat="false" ht="12.8" hidden="true" customHeight="false" outlineLevel="0" collapsed="false">
      <c r="A296" s="1" t="s">
        <v>55</v>
      </c>
      <c r="B296" s="1" t="s">
        <v>230</v>
      </c>
      <c r="C296" s="1" t="s">
        <v>345</v>
      </c>
      <c r="D296" s="1" t="n">
        <v>1056</v>
      </c>
      <c r="E296" s="2" t="str">
        <f aca="false">+LEFT(RIGHT(M296,P296-N296+1),O296-N296)</f>
        <v>FR_N</v>
      </c>
      <c r="F296" s="2" t="str">
        <f aca="false">+RIGHT(LEFT(M296,S296-1),S296-O296-1)</f>
        <v>FR_N</v>
      </c>
      <c r="G296" s="2" t="n">
        <f aca="false">+D296*VLOOKUP(C296,commodities!A:H,2,0)</f>
        <v>7318.08</v>
      </c>
      <c r="H296" s="2" t="n">
        <f aca="false">+$D296*VLOOKUP(C296,commodities!A:H,3,0)</f>
        <v>117.22128</v>
      </c>
      <c r="I296" s="2" t="n">
        <f aca="false">+G296/K296</f>
        <v>2439.36</v>
      </c>
      <c r="J296" s="2" t="n">
        <f aca="false">+H296/K296</f>
        <v>39.07376</v>
      </c>
      <c r="K296" s="2" t="n">
        <f aca="false">+ROUNDUP(MAX(G296/12000,H296/51,1),0)</f>
        <v>3</v>
      </c>
      <c r="L296" s="2" t="n">
        <f aca="false">+RANDBETWEEN(1,5)</f>
        <v>1</v>
      </c>
      <c r="M296" s="2" t="str">
        <f aca="false">+VLOOKUP(A296&amp;B296,country_org_des!$A295:E$1048576,5,0)</f>
        <v>FTL||Supplier_42||Plant_9||FTL_FR_N-FR_N_250</v>
      </c>
      <c r="N296" s="2" t="n">
        <f aca="false">+FIND("FTL",M296,2)+4</f>
        <v>32</v>
      </c>
      <c r="O296" s="0" t="n">
        <f aca="false">+FIND("-",M296)</f>
        <v>36</v>
      </c>
      <c r="P296" s="0" t="n">
        <f aca="false">+LEN(M296)</f>
        <v>44</v>
      </c>
      <c r="Q296" s="0" t="str">
        <f aca="false">+RIGHT(M296,P296-O296)</f>
        <v>FR_N_250</v>
      </c>
      <c r="R296" s="0" t="n">
        <f aca="false">+LEN(M296)-LEN(SUBSTITUTE(M296,"_",""))</f>
        <v>6</v>
      </c>
      <c r="S296" s="0" t="n">
        <f aca="false">+FIND("!",T296)</f>
        <v>41</v>
      </c>
      <c r="T296" s="0" t="str">
        <f aca="false">+SUBSTITUTE(M296,"_","!",R296)</f>
        <v>FTL||Supplier_42||Plant_9||FTL_FR_N-FR_N!250</v>
      </c>
    </row>
    <row r="297" customFormat="false" ht="12.8" hidden="true" customHeight="false" outlineLevel="0" collapsed="false">
      <c r="A297" s="1" t="s">
        <v>55</v>
      </c>
      <c r="B297" s="1" t="s">
        <v>230</v>
      </c>
      <c r="C297" s="1" t="s">
        <v>346</v>
      </c>
      <c r="D297" s="1" t="n">
        <v>1050</v>
      </c>
      <c r="E297" s="2" t="str">
        <f aca="false">+LEFT(RIGHT(M297,P297-N297+1),O297-N297)</f>
        <v>FR_N</v>
      </c>
      <c r="F297" s="2" t="str">
        <f aca="false">+RIGHT(LEFT(M297,S297-1),S297-O297-1)</f>
        <v>FR_N</v>
      </c>
      <c r="G297" s="2" t="n">
        <f aca="false">+D297*VLOOKUP(C297,commodities!A:H,2,0)</f>
        <v>3552.15</v>
      </c>
      <c r="H297" s="2" t="n">
        <f aca="false">+$D297*VLOOKUP(C297,commodities!A:H,3,0)</f>
        <v>55.94652</v>
      </c>
      <c r="I297" s="2" t="n">
        <f aca="false">+G297/K297</f>
        <v>1776.075</v>
      </c>
      <c r="J297" s="2" t="n">
        <f aca="false">+H297/K297</f>
        <v>27.97326</v>
      </c>
      <c r="K297" s="2" t="n">
        <f aca="false">+ROUNDUP(MAX(G297/12000,H297/51,1),0)</f>
        <v>2</v>
      </c>
      <c r="L297" s="2" t="n">
        <f aca="false">+RANDBETWEEN(1,5)</f>
        <v>3</v>
      </c>
      <c r="M297" s="2" t="str">
        <f aca="false">+VLOOKUP(A297&amp;B297,country_org_des!$A296:E$1048576,5,0)</f>
        <v>FTL||Supplier_42||Plant_9||FTL_FR_N-FR_N_250</v>
      </c>
      <c r="N297" s="2" t="n">
        <f aca="false">+FIND("FTL",M297,2)+4</f>
        <v>32</v>
      </c>
      <c r="O297" s="0" t="n">
        <f aca="false">+FIND("-",M297)</f>
        <v>36</v>
      </c>
      <c r="P297" s="0" t="n">
        <f aca="false">+LEN(M297)</f>
        <v>44</v>
      </c>
      <c r="Q297" s="0" t="str">
        <f aca="false">+RIGHT(M297,P297-O297)</f>
        <v>FR_N_250</v>
      </c>
      <c r="R297" s="0" t="n">
        <f aca="false">+LEN(M297)-LEN(SUBSTITUTE(M297,"_",""))</f>
        <v>6</v>
      </c>
      <c r="S297" s="0" t="n">
        <f aca="false">+FIND("!",T297)</f>
        <v>41</v>
      </c>
      <c r="T297" s="0" t="str">
        <f aca="false">+SUBSTITUTE(M297,"_","!",R297)</f>
        <v>FTL||Supplier_42||Plant_9||FTL_FR_N-FR_N!250</v>
      </c>
    </row>
    <row r="298" customFormat="false" ht="12.8" hidden="true" customHeight="false" outlineLevel="0" collapsed="false">
      <c r="A298" s="1" t="s">
        <v>55</v>
      </c>
      <c r="B298" s="1" t="s">
        <v>230</v>
      </c>
      <c r="C298" s="1" t="s">
        <v>347</v>
      </c>
      <c r="D298" s="1" t="n">
        <v>1024</v>
      </c>
      <c r="E298" s="2" t="str">
        <f aca="false">+LEFT(RIGHT(M298,P298-N298+1),O298-N298)</f>
        <v>FR_N</v>
      </c>
      <c r="F298" s="2" t="str">
        <f aca="false">+RIGHT(LEFT(M298,S298-1),S298-O298-1)</f>
        <v>FR_N</v>
      </c>
      <c r="G298" s="2" t="n">
        <f aca="false">+D298*VLOOKUP(C298,commodities!A:H,2,0)</f>
        <v>5621.76</v>
      </c>
      <c r="H298" s="2" t="n">
        <f aca="false">+$D298*VLOOKUP(C298,commodities!A:H,3,0)</f>
        <v>85.25184</v>
      </c>
      <c r="I298" s="2" t="n">
        <f aca="false">+G298/K298</f>
        <v>2810.88</v>
      </c>
      <c r="J298" s="2" t="n">
        <f aca="false">+H298/K298</f>
        <v>42.62592</v>
      </c>
      <c r="K298" s="2" t="n">
        <f aca="false">+ROUNDUP(MAX(G298/12000,H298/51,1),0)</f>
        <v>2</v>
      </c>
      <c r="L298" s="2" t="n">
        <f aca="false">+RANDBETWEEN(1,5)</f>
        <v>5</v>
      </c>
      <c r="M298" s="2" t="str">
        <f aca="false">+VLOOKUP(A298&amp;B298,country_org_des!$A297:E$1048576,5,0)</f>
        <v>FTL||Supplier_42||Plant_9||FTL_FR_N-FR_N_250</v>
      </c>
      <c r="N298" s="2" t="n">
        <f aca="false">+FIND("FTL",M298,2)+4</f>
        <v>32</v>
      </c>
      <c r="O298" s="0" t="n">
        <f aca="false">+FIND("-",M298)</f>
        <v>36</v>
      </c>
      <c r="P298" s="0" t="n">
        <f aca="false">+LEN(M298)</f>
        <v>44</v>
      </c>
      <c r="Q298" s="0" t="str">
        <f aca="false">+RIGHT(M298,P298-O298)</f>
        <v>FR_N_250</v>
      </c>
      <c r="R298" s="0" t="n">
        <f aca="false">+LEN(M298)-LEN(SUBSTITUTE(M298,"_",""))</f>
        <v>6</v>
      </c>
      <c r="S298" s="0" t="n">
        <f aca="false">+FIND("!",T298)</f>
        <v>41</v>
      </c>
      <c r="T298" s="0" t="str">
        <f aca="false">+SUBSTITUTE(M298,"_","!",R298)</f>
        <v>FTL||Supplier_42||Plant_9||FTL_FR_N-FR_N!250</v>
      </c>
    </row>
    <row r="299" customFormat="false" ht="12.8" hidden="true" customHeight="false" outlineLevel="0" collapsed="false">
      <c r="A299" s="1" t="s">
        <v>55</v>
      </c>
      <c r="B299" s="1" t="s">
        <v>230</v>
      </c>
      <c r="C299" s="1" t="s">
        <v>348</v>
      </c>
      <c r="D299" s="1" t="n">
        <v>1080</v>
      </c>
      <c r="E299" s="2" t="str">
        <f aca="false">+LEFT(RIGHT(M299,P299-N299+1),O299-N299)</f>
        <v>FR_N</v>
      </c>
      <c r="F299" s="2" t="str">
        <f aca="false">+RIGHT(LEFT(M299,S299-1),S299-O299-1)</f>
        <v>FR_N</v>
      </c>
      <c r="G299" s="2" t="n">
        <f aca="false">+D299*VLOOKUP(C299,commodities!A:H,2,0)</f>
        <v>3137.4</v>
      </c>
      <c r="H299" s="2" t="n">
        <f aca="false">+$D299*VLOOKUP(C299,commodities!A:H,3,0)</f>
        <v>47.95416</v>
      </c>
      <c r="I299" s="2" t="n">
        <f aca="false">+G299/K299</f>
        <v>3137.4</v>
      </c>
      <c r="J299" s="2" t="n">
        <f aca="false">+H299/K299</f>
        <v>47.95416</v>
      </c>
      <c r="K299" s="2" t="n">
        <f aca="false">+ROUNDUP(MAX(G299/12000,H299/51,1),0)</f>
        <v>1</v>
      </c>
      <c r="L299" s="2" t="n">
        <f aca="false">+RANDBETWEEN(1,5)</f>
        <v>1</v>
      </c>
      <c r="M299" s="2" t="str">
        <f aca="false">+VLOOKUP(A299&amp;B299,country_org_des!$A298:E$1048576,5,0)</f>
        <v>FTL||Supplier_42||Plant_9||FTL_FR_N-FR_N_250</v>
      </c>
      <c r="N299" s="2" t="n">
        <f aca="false">+FIND("FTL",M299,2)+4</f>
        <v>32</v>
      </c>
      <c r="O299" s="0" t="n">
        <f aca="false">+FIND("-",M299)</f>
        <v>36</v>
      </c>
      <c r="P299" s="0" t="n">
        <f aca="false">+LEN(M299)</f>
        <v>44</v>
      </c>
      <c r="Q299" s="0" t="str">
        <f aca="false">+RIGHT(M299,P299-O299)</f>
        <v>FR_N_250</v>
      </c>
      <c r="R299" s="0" t="n">
        <f aca="false">+LEN(M299)-LEN(SUBSTITUTE(M299,"_",""))</f>
        <v>6</v>
      </c>
      <c r="S299" s="0" t="n">
        <f aca="false">+FIND("!",T299)</f>
        <v>41</v>
      </c>
      <c r="T299" s="0" t="str">
        <f aca="false">+SUBSTITUTE(M299,"_","!",R299)</f>
        <v>FTL||Supplier_42||Plant_9||FTL_FR_N-FR_N!250</v>
      </c>
    </row>
    <row r="300" customFormat="false" ht="12.8" hidden="true" customHeight="false" outlineLevel="0" collapsed="false">
      <c r="A300" s="1" t="s">
        <v>55</v>
      </c>
      <c r="B300" s="1" t="s">
        <v>230</v>
      </c>
      <c r="C300" s="1" t="s">
        <v>349</v>
      </c>
      <c r="D300" s="1" t="n">
        <v>1872</v>
      </c>
      <c r="E300" s="2" t="str">
        <f aca="false">+LEFT(RIGHT(M300,P300-N300+1),O300-N300)</f>
        <v>FR_N</v>
      </c>
      <c r="F300" s="2" t="str">
        <f aca="false">+RIGHT(LEFT(M300,S300-1),S300-O300-1)</f>
        <v>FR_N</v>
      </c>
      <c r="G300" s="2" t="n">
        <f aca="false">+D300*VLOOKUP(C300,commodities!A:H,2,0)</f>
        <v>6888.96</v>
      </c>
      <c r="H300" s="2" t="n">
        <f aca="false">+$D300*VLOOKUP(C300,commodities!A:H,3,0)</f>
        <v>103.90068</v>
      </c>
      <c r="I300" s="2" t="n">
        <f aca="false">+G300/K300</f>
        <v>2296.32</v>
      </c>
      <c r="J300" s="2" t="n">
        <f aca="false">+H300/K300</f>
        <v>34.63356</v>
      </c>
      <c r="K300" s="2" t="n">
        <f aca="false">+ROUNDUP(MAX(G300/12000,H300/51,1),0)</f>
        <v>3</v>
      </c>
      <c r="L300" s="2" t="n">
        <f aca="false">+RANDBETWEEN(1,5)</f>
        <v>4</v>
      </c>
      <c r="M300" s="2" t="str">
        <f aca="false">+VLOOKUP(A300&amp;B300,country_org_des!$A299:E$1048576,5,0)</f>
        <v>FTL||Supplier_42||Plant_9||FTL_FR_N-FR_N_250</v>
      </c>
      <c r="N300" s="2" t="n">
        <f aca="false">+FIND("FTL",M300,2)+4</f>
        <v>32</v>
      </c>
      <c r="O300" s="0" t="n">
        <f aca="false">+FIND("-",M300)</f>
        <v>36</v>
      </c>
      <c r="P300" s="0" t="n">
        <f aca="false">+LEN(M300)</f>
        <v>44</v>
      </c>
      <c r="Q300" s="0" t="str">
        <f aca="false">+RIGHT(M300,P300-O300)</f>
        <v>FR_N_250</v>
      </c>
      <c r="R300" s="0" t="n">
        <f aca="false">+LEN(M300)-LEN(SUBSTITUTE(M300,"_",""))</f>
        <v>6</v>
      </c>
      <c r="S300" s="0" t="n">
        <f aca="false">+FIND("!",T300)</f>
        <v>41</v>
      </c>
      <c r="T300" s="0" t="str">
        <f aca="false">+SUBSTITUTE(M300,"_","!",R300)</f>
        <v>FTL||Supplier_42||Plant_9||FTL_FR_N-FR_N!250</v>
      </c>
    </row>
    <row r="301" customFormat="false" ht="12.8" hidden="true" customHeight="false" outlineLevel="0" collapsed="false">
      <c r="A301" s="1" t="s">
        <v>55</v>
      </c>
      <c r="B301" s="1" t="s">
        <v>230</v>
      </c>
      <c r="C301" s="1" t="s">
        <v>350</v>
      </c>
      <c r="D301" s="1" t="n">
        <v>406</v>
      </c>
      <c r="E301" s="2" t="str">
        <f aca="false">+LEFT(RIGHT(M301,P301-N301+1),O301-N301)</f>
        <v>FR_N</v>
      </c>
      <c r="F301" s="2" t="str">
        <f aca="false">+RIGHT(LEFT(M301,S301-1),S301-O301-1)</f>
        <v>FR_N</v>
      </c>
      <c r="G301" s="2" t="n">
        <f aca="false">+D301*VLOOKUP(C301,commodities!A:H,2,0)</f>
        <v>1262.2399999832</v>
      </c>
      <c r="H301" s="2" t="n">
        <f aca="false">+$D301*VLOOKUP(C301,commodities!A:H,3,0)</f>
        <v>18.6488399804</v>
      </c>
      <c r="I301" s="2" t="n">
        <f aca="false">+G301/K301</f>
        <v>1262.2399999832</v>
      </c>
      <c r="J301" s="2" t="n">
        <f aca="false">+H301/K301</f>
        <v>18.6488399804</v>
      </c>
      <c r="K301" s="2" t="n">
        <f aca="false">+ROUNDUP(MAX(G301/12000,H301/51,1),0)</f>
        <v>1</v>
      </c>
      <c r="L301" s="2" t="n">
        <f aca="false">+RANDBETWEEN(1,5)</f>
        <v>2</v>
      </c>
      <c r="M301" s="2" t="str">
        <f aca="false">+VLOOKUP(A301&amp;B301,country_org_des!$A300:E$1048576,5,0)</f>
        <v>FTL||Supplier_42||Plant_9||FTL_FR_N-FR_N_250</v>
      </c>
      <c r="N301" s="2" t="n">
        <f aca="false">+FIND("FTL",M301,2)+4</f>
        <v>32</v>
      </c>
      <c r="O301" s="0" t="n">
        <f aca="false">+FIND("-",M301)</f>
        <v>36</v>
      </c>
      <c r="P301" s="0" t="n">
        <f aca="false">+LEN(M301)</f>
        <v>44</v>
      </c>
      <c r="Q301" s="0" t="str">
        <f aca="false">+RIGHT(M301,P301-O301)</f>
        <v>FR_N_250</v>
      </c>
      <c r="R301" s="0" t="n">
        <f aca="false">+LEN(M301)-LEN(SUBSTITUTE(M301,"_",""))</f>
        <v>6</v>
      </c>
      <c r="S301" s="0" t="n">
        <f aca="false">+FIND("!",T301)</f>
        <v>41</v>
      </c>
      <c r="T301" s="0" t="str">
        <f aca="false">+SUBSTITUTE(M301,"_","!",R301)</f>
        <v>FTL||Supplier_42||Plant_9||FTL_FR_N-FR_N!250</v>
      </c>
    </row>
    <row r="302" customFormat="false" ht="12.8" hidden="true" customHeight="false" outlineLevel="0" collapsed="false">
      <c r="A302" s="1" t="s">
        <v>55</v>
      </c>
      <c r="B302" s="1" t="s">
        <v>230</v>
      </c>
      <c r="C302" s="1" t="s">
        <v>351</v>
      </c>
      <c r="D302" s="1" t="n">
        <v>416</v>
      </c>
      <c r="E302" s="2" t="str">
        <f aca="false">+LEFT(RIGHT(M302,P302-N302+1),O302-N302)</f>
        <v>FR_N</v>
      </c>
      <c r="F302" s="2" t="str">
        <f aca="false">+RIGHT(LEFT(M302,S302-1),S302-O302-1)</f>
        <v>FR_N</v>
      </c>
      <c r="G302" s="2" t="n">
        <f aca="false">+D302*VLOOKUP(C302,commodities!A:H,2,0)</f>
        <v>1376.0000000032</v>
      </c>
      <c r="H302" s="2" t="n">
        <f aca="false">+$D302*VLOOKUP(C302,commodities!A:H,3,0)</f>
        <v>21.3129599904</v>
      </c>
      <c r="I302" s="2" t="n">
        <f aca="false">+G302/K302</f>
        <v>1376.0000000032</v>
      </c>
      <c r="J302" s="2" t="n">
        <f aca="false">+H302/K302</f>
        <v>21.3129599904</v>
      </c>
      <c r="K302" s="2" t="n">
        <f aca="false">+ROUNDUP(MAX(G302/12000,H302/51,1),0)</f>
        <v>1</v>
      </c>
      <c r="L302" s="2" t="n">
        <f aca="false">+RANDBETWEEN(1,5)</f>
        <v>5</v>
      </c>
      <c r="M302" s="2" t="str">
        <f aca="false">+VLOOKUP(A302&amp;B302,country_org_des!$A301:E$1048576,5,0)</f>
        <v>FTL||Supplier_42||Plant_9||FTL_FR_N-FR_N_250</v>
      </c>
      <c r="N302" s="2" t="n">
        <f aca="false">+FIND("FTL",M302,2)+4</f>
        <v>32</v>
      </c>
      <c r="O302" s="0" t="n">
        <f aca="false">+FIND("-",M302)</f>
        <v>36</v>
      </c>
      <c r="P302" s="0" t="n">
        <f aca="false">+LEN(M302)</f>
        <v>44</v>
      </c>
      <c r="Q302" s="0" t="str">
        <f aca="false">+RIGHT(M302,P302-O302)</f>
        <v>FR_N_250</v>
      </c>
      <c r="R302" s="0" t="n">
        <f aca="false">+LEN(M302)-LEN(SUBSTITUTE(M302,"_",""))</f>
        <v>6</v>
      </c>
      <c r="S302" s="0" t="n">
        <f aca="false">+FIND("!",T302)</f>
        <v>41</v>
      </c>
      <c r="T302" s="0" t="str">
        <f aca="false">+SUBSTITUTE(M302,"_","!",R302)</f>
        <v>FTL||Supplier_42||Plant_9||FTL_FR_N-FR_N!250</v>
      </c>
    </row>
    <row r="303" customFormat="false" ht="12.8" hidden="true" customHeight="false" outlineLevel="0" collapsed="false">
      <c r="A303" s="1" t="s">
        <v>55</v>
      </c>
      <c r="B303" s="1" t="s">
        <v>230</v>
      </c>
      <c r="C303" s="1" t="s">
        <v>352</v>
      </c>
      <c r="D303" s="1" t="n">
        <v>160</v>
      </c>
      <c r="E303" s="2" t="str">
        <f aca="false">+LEFT(RIGHT(M303,P303-N303+1),O303-N303)</f>
        <v>FR_N</v>
      </c>
      <c r="F303" s="2" t="str">
        <f aca="false">+RIGHT(LEFT(M303,S303-1),S303-O303-1)</f>
        <v>FR_N</v>
      </c>
      <c r="G303" s="2" t="n">
        <f aca="false">+D303*VLOOKUP(C303,commodities!A:H,2,0)</f>
        <v>652.8</v>
      </c>
      <c r="H303" s="2" t="n">
        <f aca="false">+$D303*VLOOKUP(C303,commodities!A:H,3,0)</f>
        <v>10.65648</v>
      </c>
      <c r="I303" s="2" t="n">
        <f aca="false">+G303/K303</f>
        <v>652.8</v>
      </c>
      <c r="J303" s="2" t="n">
        <f aca="false">+H303/K303</f>
        <v>10.65648</v>
      </c>
      <c r="K303" s="2" t="n">
        <f aca="false">+ROUNDUP(MAX(G303/12000,H303/51,1),0)</f>
        <v>1</v>
      </c>
      <c r="L303" s="2" t="n">
        <f aca="false">+RANDBETWEEN(1,5)</f>
        <v>2</v>
      </c>
      <c r="M303" s="2" t="str">
        <f aca="false">+VLOOKUP(A303&amp;B303,country_org_des!$A302:E$1048576,5,0)</f>
        <v>FTL||Supplier_42||Plant_9||FTL_FR_N-FR_N_250</v>
      </c>
      <c r="N303" s="2" t="n">
        <f aca="false">+FIND("FTL",M303,2)+4</f>
        <v>32</v>
      </c>
      <c r="O303" s="0" t="n">
        <f aca="false">+FIND("-",M303)</f>
        <v>36</v>
      </c>
      <c r="P303" s="0" t="n">
        <f aca="false">+LEN(M303)</f>
        <v>44</v>
      </c>
      <c r="Q303" s="0" t="str">
        <f aca="false">+RIGHT(M303,P303-O303)</f>
        <v>FR_N_250</v>
      </c>
      <c r="R303" s="0" t="n">
        <f aca="false">+LEN(M303)-LEN(SUBSTITUTE(M303,"_",""))</f>
        <v>6</v>
      </c>
      <c r="S303" s="0" t="n">
        <f aca="false">+FIND("!",T303)</f>
        <v>41</v>
      </c>
      <c r="T303" s="0" t="str">
        <f aca="false">+SUBSTITUTE(M303,"_","!",R303)</f>
        <v>FTL||Supplier_42||Plant_9||FTL_FR_N-FR_N!250</v>
      </c>
    </row>
    <row r="304" customFormat="false" ht="12.8" hidden="true" customHeight="false" outlineLevel="0" collapsed="false">
      <c r="A304" s="1" t="s">
        <v>55</v>
      </c>
      <c r="B304" s="1" t="s">
        <v>230</v>
      </c>
      <c r="C304" s="1" t="s">
        <v>353</v>
      </c>
      <c r="D304" s="1" t="n">
        <v>72</v>
      </c>
      <c r="E304" s="2" t="str">
        <f aca="false">+LEFT(RIGHT(M304,P304-N304+1),O304-N304)</f>
        <v>FR_N</v>
      </c>
      <c r="F304" s="2" t="str">
        <f aca="false">+RIGHT(LEFT(M304,S304-1),S304-O304-1)</f>
        <v>FR_N</v>
      </c>
      <c r="G304" s="2" t="n">
        <f aca="false">+D304*VLOOKUP(C304,commodities!A:H,2,0)</f>
        <v>321.3599999976</v>
      </c>
      <c r="H304" s="2" t="n">
        <f aca="false">+$D304*VLOOKUP(C304,commodities!A:H,3,0)</f>
        <v>5.3282399976</v>
      </c>
      <c r="I304" s="2" t="n">
        <f aca="false">+G304/K304</f>
        <v>321.3599999976</v>
      </c>
      <c r="J304" s="2" t="n">
        <f aca="false">+H304/K304</f>
        <v>5.3282399976</v>
      </c>
      <c r="K304" s="2" t="n">
        <f aca="false">+ROUNDUP(MAX(G304/12000,H304/51,1),0)</f>
        <v>1</v>
      </c>
      <c r="L304" s="2" t="n">
        <f aca="false">+RANDBETWEEN(1,5)</f>
        <v>5</v>
      </c>
      <c r="M304" s="2" t="str">
        <f aca="false">+VLOOKUP(A304&amp;B304,country_org_des!$A303:E$1048576,5,0)</f>
        <v>FTL||Supplier_42||Plant_9||FTL_FR_N-FR_N_250</v>
      </c>
      <c r="N304" s="2" t="n">
        <f aca="false">+FIND("FTL",M304,2)+4</f>
        <v>32</v>
      </c>
      <c r="O304" s="0" t="n">
        <f aca="false">+FIND("-",M304)</f>
        <v>36</v>
      </c>
      <c r="P304" s="0" t="n">
        <f aca="false">+LEN(M304)</f>
        <v>44</v>
      </c>
      <c r="Q304" s="0" t="str">
        <f aca="false">+RIGHT(M304,P304-O304)</f>
        <v>FR_N_250</v>
      </c>
      <c r="R304" s="0" t="n">
        <f aca="false">+LEN(M304)-LEN(SUBSTITUTE(M304,"_",""))</f>
        <v>6</v>
      </c>
      <c r="S304" s="0" t="n">
        <f aca="false">+FIND("!",T304)</f>
        <v>41</v>
      </c>
      <c r="T304" s="0" t="str">
        <f aca="false">+SUBSTITUTE(M304,"_","!",R304)</f>
        <v>FTL||Supplier_42||Plant_9||FTL_FR_N-FR_N!250</v>
      </c>
    </row>
    <row r="305" customFormat="false" ht="12.8" hidden="true" customHeight="false" outlineLevel="0" collapsed="false">
      <c r="A305" s="1" t="s">
        <v>55</v>
      </c>
      <c r="B305" s="1" t="s">
        <v>230</v>
      </c>
      <c r="C305" s="1" t="s">
        <v>354</v>
      </c>
      <c r="D305" s="1" t="n">
        <v>72</v>
      </c>
      <c r="E305" s="2" t="str">
        <f aca="false">+LEFT(RIGHT(M305,P305-N305+1),O305-N305)</f>
        <v>FR_N</v>
      </c>
      <c r="F305" s="2" t="str">
        <f aca="false">+RIGHT(LEFT(M305,S305-1),S305-O305-1)</f>
        <v>FR_N</v>
      </c>
      <c r="G305" s="2" t="n">
        <f aca="false">+D305*VLOOKUP(C305,commodities!A:H,2,0)</f>
        <v>321.3599999976</v>
      </c>
      <c r="H305" s="2" t="n">
        <f aca="false">+$D305*VLOOKUP(C305,commodities!A:H,3,0)</f>
        <v>5.3282399976</v>
      </c>
      <c r="I305" s="2" t="n">
        <f aca="false">+G305/K305</f>
        <v>321.3599999976</v>
      </c>
      <c r="J305" s="2" t="n">
        <f aca="false">+H305/K305</f>
        <v>5.3282399976</v>
      </c>
      <c r="K305" s="2" t="n">
        <f aca="false">+ROUNDUP(MAX(G305/12000,H305/51,1),0)</f>
        <v>1</v>
      </c>
      <c r="L305" s="2" t="n">
        <f aca="false">+RANDBETWEEN(1,5)</f>
        <v>4</v>
      </c>
      <c r="M305" s="2" t="str">
        <f aca="false">+VLOOKUP(A305&amp;B305,country_org_des!$A304:E$1048576,5,0)</f>
        <v>FTL||Supplier_42||Plant_9||FTL_FR_N-FR_N_250</v>
      </c>
      <c r="N305" s="2" t="n">
        <f aca="false">+FIND("FTL",M305,2)+4</f>
        <v>32</v>
      </c>
      <c r="O305" s="0" t="n">
        <f aca="false">+FIND("-",M305)</f>
        <v>36</v>
      </c>
      <c r="P305" s="0" t="n">
        <f aca="false">+LEN(M305)</f>
        <v>44</v>
      </c>
      <c r="Q305" s="0" t="str">
        <f aca="false">+RIGHT(M305,P305-O305)</f>
        <v>FR_N_250</v>
      </c>
      <c r="R305" s="0" t="n">
        <f aca="false">+LEN(M305)-LEN(SUBSTITUTE(M305,"_",""))</f>
        <v>6</v>
      </c>
      <c r="S305" s="0" t="n">
        <f aca="false">+FIND("!",T305)</f>
        <v>41</v>
      </c>
      <c r="T305" s="0" t="str">
        <f aca="false">+SUBSTITUTE(M305,"_","!",R305)</f>
        <v>FTL||Supplier_42||Plant_9||FTL_FR_N-FR_N!250</v>
      </c>
    </row>
    <row r="306" customFormat="false" ht="12.8" hidden="true" customHeight="false" outlineLevel="0" collapsed="false">
      <c r="A306" s="1" t="s">
        <v>55</v>
      </c>
      <c r="B306" s="1" t="s">
        <v>230</v>
      </c>
      <c r="C306" s="1" t="s">
        <v>355</v>
      </c>
      <c r="D306" s="1" t="n">
        <v>1224</v>
      </c>
      <c r="E306" s="2" t="str">
        <f aca="false">+LEFT(RIGHT(M306,P306-N306+1),O306-N306)</f>
        <v>FR_N</v>
      </c>
      <c r="F306" s="2" t="str">
        <f aca="false">+RIGHT(LEFT(M306,S306-1),S306-O306-1)</f>
        <v>FR_N</v>
      </c>
      <c r="G306" s="2" t="n">
        <f aca="false">+D306*VLOOKUP(C306,commodities!A:H,2,0)</f>
        <v>5499.8399999592</v>
      </c>
      <c r="H306" s="2" t="n">
        <f aca="false">+$D306*VLOOKUP(C306,commodities!A:H,3,0)</f>
        <v>90.5800799592</v>
      </c>
      <c r="I306" s="2" t="n">
        <f aca="false">+G306/K306</f>
        <v>2749.9199999796</v>
      </c>
      <c r="J306" s="2" t="n">
        <f aca="false">+H306/K306</f>
        <v>45.2900399796</v>
      </c>
      <c r="K306" s="2" t="n">
        <f aca="false">+ROUNDUP(MAX(G306/12000,H306/51,1),0)</f>
        <v>2</v>
      </c>
      <c r="L306" s="2" t="n">
        <f aca="false">+RANDBETWEEN(1,5)</f>
        <v>1</v>
      </c>
      <c r="M306" s="2" t="str">
        <f aca="false">+VLOOKUP(A306&amp;B306,country_org_des!$A305:E$1048576,5,0)</f>
        <v>FTL||Supplier_42||Plant_9||FTL_FR_N-FR_N_250</v>
      </c>
      <c r="N306" s="2" t="n">
        <f aca="false">+FIND("FTL",M306,2)+4</f>
        <v>32</v>
      </c>
      <c r="O306" s="0" t="n">
        <f aca="false">+FIND("-",M306)</f>
        <v>36</v>
      </c>
      <c r="P306" s="0" t="n">
        <f aca="false">+LEN(M306)</f>
        <v>44</v>
      </c>
      <c r="Q306" s="0" t="str">
        <f aca="false">+RIGHT(M306,P306-O306)</f>
        <v>FR_N_250</v>
      </c>
      <c r="R306" s="0" t="n">
        <f aca="false">+LEN(M306)-LEN(SUBSTITUTE(M306,"_",""))</f>
        <v>6</v>
      </c>
      <c r="S306" s="0" t="n">
        <f aca="false">+FIND("!",T306)</f>
        <v>41</v>
      </c>
      <c r="T306" s="0" t="str">
        <f aca="false">+SUBSTITUTE(M306,"_","!",R306)</f>
        <v>FTL||Supplier_42||Plant_9||FTL_FR_N-FR_N!250</v>
      </c>
    </row>
    <row r="307" customFormat="false" ht="12.8" hidden="true" customHeight="false" outlineLevel="0" collapsed="false">
      <c r="A307" s="1" t="s">
        <v>55</v>
      </c>
      <c r="B307" s="1" t="s">
        <v>230</v>
      </c>
      <c r="C307" s="1" t="s">
        <v>356</v>
      </c>
      <c r="D307" s="1" t="n">
        <v>288</v>
      </c>
      <c r="E307" s="2" t="str">
        <f aca="false">+LEFT(RIGHT(M307,P307-N307+1),O307-N307)</f>
        <v>FR_N</v>
      </c>
      <c r="F307" s="2" t="str">
        <f aca="false">+RIGHT(LEFT(M307,S307-1),S307-O307-1)</f>
        <v>FR_N</v>
      </c>
      <c r="G307" s="2" t="n">
        <f aca="false">+D307*VLOOKUP(C307,commodities!A:H,2,0)</f>
        <v>1294.0799999904</v>
      </c>
      <c r="H307" s="2" t="n">
        <f aca="false">+$D307*VLOOKUP(C307,commodities!A:H,3,0)</f>
        <v>21.3129599904</v>
      </c>
      <c r="I307" s="2" t="n">
        <f aca="false">+G307/K307</f>
        <v>1294.0799999904</v>
      </c>
      <c r="J307" s="2" t="n">
        <f aca="false">+H307/K307</f>
        <v>21.3129599904</v>
      </c>
      <c r="K307" s="2" t="n">
        <f aca="false">+ROUNDUP(MAX(G307/12000,H307/51,1),0)</f>
        <v>1</v>
      </c>
      <c r="L307" s="2" t="n">
        <f aca="false">+RANDBETWEEN(1,5)</f>
        <v>2</v>
      </c>
      <c r="M307" s="2" t="str">
        <f aca="false">+VLOOKUP(A307&amp;B307,country_org_des!$A306:E$1048576,5,0)</f>
        <v>FTL||Supplier_42||Plant_9||FTL_FR_N-FR_N_250</v>
      </c>
      <c r="N307" s="2" t="n">
        <f aca="false">+FIND("FTL",M307,2)+4</f>
        <v>32</v>
      </c>
      <c r="O307" s="0" t="n">
        <f aca="false">+FIND("-",M307)</f>
        <v>36</v>
      </c>
      <c r="P307" s="0" t="n">
        <f aca="false">+LEN(M307)</f>
        <v>44</v>
      </c>
      <c r="Q307" s="0" t="str">
        <f aca="false">+RIGHT(M307,P307-O307)</f>
        <v>FR_N_250</v>
      </c>
      <c r="R307" s="0" t="n">
        <f aca="false">+LEN(M307)-LEN(SUBSTITUTE(M307,"_",""))</f>
        <v>6</v>
      </c>
      <c r="S307" s="0" t="n">
        <f aca="false">+FIND("!",T307)</f>
        <v>41</v>
      </c>
      <c r="T307" s="0" t="str">
        <f aca="false">+SUBSTITUTE(M307,"_","!",R307)</f>
        <v>FTL||Supplier_42||Plant_9||FTL_FR_N-FR_N!250</v>
      </c>
    </row>
    <row r="308" customFormat="false" ht="12.8" hidden="true" customHeight="false" outlineLevel="0" collapsed="false">
      <c r="A308" s="1" t="s">
        <v>55</v>
      </c>
      <c r="B308" s="1" t="s">
        <v>230</v>
      </c>
      <c r="C308" s="1" t="s">
        <v>357</v>
      </c>
      <c r="D308" s="1" t="n">
        <v>144</v>
      </c>
      <c r="E308" s="2" t="str">
        <f aca="false">+LEFT(RIGHT(M308,P308-N308+1),O308-N308)</f>
        <v>FR_N</v>
      </c>
      <c r="F308" s="2" t="str">
        <f aca="false">+RIGHT(LEFT(M308,S308-1),S308-O308-1)</f>
        <v>FR_N</v>
      </c>
      <c r="G308" s="2" t="n">
        <f aca="false">+D308*VLOOKUP(C308,commodities!A:H,2,0)</f>
        <v>647.0399999952</v>
      </c>
      <c r="H308" s="2" t="n">
        <f aca="false">+$D308*VLOOKUP(C308,commodities!A:H,3,0)</f>
        <v>10.6564799952</v>
      </c>
      <c r="I308" s="2" t="n">
        <f aca="false">+G308/K308</f>
        <v>647.0399999952</v>
      </c>
      <c r="J308" s="2" t="n">
        <f aca="false">+H308/K308</f>
        <v>10.6564799952</v>
      </c>
      <c r="K308" s="2" t="n">
        <f aca="false">+ROUNDUP(MAX(G308/12000,H308/51,1),0)</f>
        <v>1</v>
      </c>
      <c r="L308" s="2" t="n">
        <f aca="false">+RANDBETWEEN(1,5)</f>
        <v>5</v>
      </c>
      <c r="M308" s="2" t="str">
        <f aca="false">+VLOOKUP(A308&amp;B308,country_org_des!$A307:E$1048576,5,0)</f>
        <v>FTL||Supplier_42||Plant_9||FTL_FR_N-FR_N_250</v>
      </c>
      <c r="N308" s="2" t="n">
        <f aca="false">+FIND("FTL",M308,2)+4</f>
        <v>32</v>
      </c>
      <c r="O308" s="0" t="n">
        <f aca="false">+FIND("-",M308)</f>
        <v>36</v>
      </c>
      <c r="P308" s="0" t="n">
        <f aca="false">+LEN(M308)</f>
        <v>44</v>
      </c>
      <c r="Q308" s="0" t="str">
        <f aca="false">+RIGHT(M308,P308-O308)</f>
        <v>FR_N_250</v>
      </c>
      <c r="R308" s="0" t="n">
        <f aca="false">+LEN(M308)-LEN(SUBSTITUTE(M308,"_",""))</f>
        <v>6</v>
      </c>
      <c r="S308" s="0" t="n">
        <f aca="false">+FIND("!",T308)</f>
        <v>41</v>
      </c>
      <c r="T308" s="0" t="str">
        <f aca="false">+SUBSTITUTE(M308,"_","!",R308)</f>
        <v>FTL||Supplier_42||Plant_9||FTL_FR_N-FR_N!250</v>
      </c>
    </row>
    <row r="309" customFormat="false" ht="12.8" hidden="true" customHeight="false" outlineLevel="0" collapsed="false">
      <c r="A309" s="1" t="s">
        <v>55</v>
      </c>
      <c r="B309" s="1" t="s">
        <v>230</v>
      </c>
      <c r="C309" s="1" t="s">
        <v>358</v>
      </c>
      <c r="D309" s="1" t="n">
        <v>1584</v>
      </c>
      <c r="E309" s="2" t="str">
        <f aca="false">+LEFT(RIGHT(M309,P309-N309+1),O309-N309)</f>
        <v>FR_N</v>
      </c>
      <c r="F309" s="2" t="str">
        <f aca="false">+RIGHT(LEFT(M309,S309-1),S309-O309-1)</f>
        <v>FR_N</v>
      </c>
      <c r="G309" s="2" t="n">
        <f aca="false">+D309*VLOOKUP(C309,commodities!A:H,2,0)</f>
        <v>6347.5200000432</v>
      </c>
      <c r="H309" s="2" t="n">
        <f aca="false">+$D309*VLOOKUP(C309,commodities!A:H,3,0)</f>
        <v>95.9083199712</v>
      </c>
      <c r="I309" s="2" t="n">
        <f aca="false">+G309/K309</f>
        <v>3173.7600000216</v>
      </c>
      <c r="J309" s="2" t="n">
        <f aca="false">+H309/K309</f>
        <v>47.9541599856</v>
      </c>
      <c r="K309" s="2" t="n">
        <f aca="false">+ROUNDUP(MAX(G309/12000,H309/51,1),0)</f>
        <v>2</v>
      </c>
      <c r="L309" s="2" t="n">
        <f aca="false">+RANDBETWEEN(1,5)</f>
        <v>2</v>
      </c>
      <c r="M309" s="2" t="str">
        <f aca="false">+VLOOKUP(A309&amp;B309,country_org_des!$A308:E$1048576,5,0)</f>
        <v>FTL||Supplier_42||Plant_9||FTL_FR_N-FR_N_250</v>
      </c>
      <c r="N309" s="2" t="n">
        <f aca="false">+FIND("FTL",M309,2)+4</f>
        <v>32</v>
      </c>
      <c r="O309" s="0" t="n">
        <f aca="false">+FIND("-",M309)</f>
        <v>36</v>
      </c>
      <c r="P309" s="0" t="n">
        <f aca="false">+LEN(M309)</f>
        <v>44</v>
      </c>
      <c r="Q309" s="0" t="str">
        <f aca="false">+RIGHT(M309,P309-O309)</f>
        <v>FR_N_250</v>
      </c>
      <c r="R309" s="0" t="n">
        <f aca="false">+LEN(M309)-LEN(SUBSTITUTE(M309,"_",""))</f>
        <v>6</v>
      </c>
      <c r="S309" s="0" t="n">
        <f aca="false">+FIND("!",T309)</f>
        <v>41</v>
      </c>
      <c r="T309" s="0" t="str">
        <f aca="false">+SUBSTITUTE(M309,"_","!",R309)</f>
        <v>FTL||Supplier_42||Plant_9||FTL_FR_N-FR_N!250</v>
      </c>
    </row>
    <row r="310" customFormat="false" ht="12.8" hidden="true" customHeight="false" outlineLevel="0" collapsed="false">
      <c r="A310" s="1" t="s">
        <v>55</v>
      </c>
      <c r="B310" s="1" t="s">
        <v>230</v>
      </c>
      <c r="C310" s="1" t="s">
        <v>359</v>
      </c>
      <c r="D310" s="1" t="n">
        <v>120</v>
      </c>
      <c r="E310" s="2" t="str">
        <f aca="false">+LEFT(RIGHT(M310,P310-N310+1),O310-N310)</f>
        <v>FR_N</v>
      </c>
      <c r="F310" s="2" t="str">
        <f aca="false">+RIGHT(LEFT(M310,S310-1),S310-O310-1)</f>
        <v>FR_N</v>
      </c>
      <c r="G310" s="2" t="n">
        <f aca="false">+D310*VLOOKUP(C310,commodities!A:H,2,0)</f>
        <v>510</v>
      </c>
      <c r="H310" s="2" t="n">
        <f aca="false">+$D310*VLOOKUP(C310,commodities!A:H,3,0)</f>
        <v>7.99236</v>
      </c>
      <c r="I310" s="2" t="n">
        <f aca="false">+G310/K310</f>
        <v>510</v>
      </c>
      <c r="J310" s="2" t="n">
        <f aca="false">+H310/K310</f>
        <v>7.99236</v>
      </c>
      <c r="K310" s="2" t="n">
        <f aca="false">+ROUNDUP(MAX(G310/12000,H310/51,1),0)</f>
        <v>1</v>
      </c>
      <c r="L310" s="2" t="n">
        <f aca="false">+RANDBETWEEN(1,5)</f>
        <v>5</v>
      </c>
      <c r="M310" s="2" t="str">
        <f aca="false">+VLOOKUP(A310&amp;B310,country_org_des!$A309:E$1048576,5,0)</f>
        <v>FTL||Supplier_42||Plant_9||FTL_FR_N-FR_N_250</v>
      </c>
      <c r="N310" s="2" t="n">
        <f aca="false">+FIND("FTL",M310,2)+4</f>
        <v>32</v>
      </c>
      <c r="O310" s="0" t="n">
        <f aca="false">+FIND("-",M310)</f>
        <v>36</v>
      </c>
      <c r="P310" s="0" t="n">
        <f aca="false">+LEN(M310)</f>
        <v>44</v>
      </c>
      <c r="Q310" s="0" t="str">
        <f aca="false">+RIGHT(M310,P310-O310)</f>
        <v>FR_N_250</v>
      </c>
      <c r="R310" s="0" t="n">
        <f aca="false">+LEN(M310)-LEN(SUBSTITUTE(M310,"_",""))</f>
        <v>6</v>
      </c>
      <c r="S310" s="0" t="n">
        <f aca="false">+FIND("!",T310)</f>
        <v>41</v>
      </c>
      <c r="T310" s="0" t="str">
        <f aca="false">+SUBSTITUTE(M310,"_","!",R310)</f>
        <v>FTL||Supplier_42||Plant_9||FTL_FR_N-FR_N!250</v>
      </c>
    </row>
    <row r="311" customFormat="false" ht="12.8" hidden="true" customHeight="false" outlineLevel="0" collapsed="false">
      <c r="A311" s="1" t="s">
        <v>55</v>
      </c>
      <c r="B311" s="1" t="s">
        <v>230</v>
      </c>
      <c r="C311" s="1" t="s">
        <v>360</v>
      </c>
      <c r="D311" s="1" t="n">
        <v>108</v>
      </c>
      <c r="E311" s="2" t="str">
        <f aca="false">+LEFT(RIGHT(M311,P311-N311+1),O311-N311)</f>
        <v>FR_N</v>
      </c>
      <c r="F311" s="2" t="str">
        <f aca="false">+RIGHT(LEFT(M311,S311-1),S311-O311-1)</f>
        <v>FR_N</v>
      </c>
      <c r="G311" s="2" t="n">
        <f aca="false">+D311*VLOOKUP(C311,commodities!A:H,2,0)</f>
        <v>484.1999999964</v>
      </c>
      <c r="H311" s="2" t="n">
        <f aca="false">+$D311*VLOOKUP(C311,commodities!A:H,3,0)</f>
        <v>7.9923599964</v>
      </c>
      <c r="I311" s="2" t="n">
        <f aca="false">+G311/K311</f>
        <v>484.1999999964</v>
      </c>
      <c r="J311" s="2" t="n">
        <f aca="false">+H311/K311</f>
        <v>7.9923599964</v>
      </c>
      <c r="K311" s="2" t="n">
        <f aca="false">+ROUNDUP(MAX(G311/12000,H311/51,1),0)</f>
        <v>1</v>
      </c>
      <c r="L311" s="2" t="n">
        <f aca="false">+RANDBETWEEN(1,5)</f>
        <v>4</v>
      </c>
      <c r="M311" s="2" t="str">
        <f aca="false">+VLOOKUP(A311&amp;B311,country_org_des!$A310:E$1048576,5,0)</f>
        <v>FTL||Supplier_42||Plant_9||FTL_FR_N-FR_N_250</v>
      </c>
      <c r="N311" s="2" t="n">
        <f aca="false">+FIND("FTL",M311,2)+4</f>
        <v>32</v>
      </c>
      <c r="O311" s="0" t="n">
        <f aca="false">+FIND("-",M311)</f>
        <v>36</v>
      </c>
      <c r="P311" s="0" t="n">
        <f aca="false">+LEN(M311)</f>
        <v>44</v>
      </c>
      <c r="Q311" s="0" t="str">
        <f aca="false">+RIGHT(M311,P311-O311)</f>
        <v>FR_N_250</v>
      </c>
      <c r="R311" s="0" t="n">
        <f aca="false">+LEN(M311)-LEN(SUBSTITUTE(M311,"_",""))</f>
        <v>6</v>
      </c>
      <c r="S311" s="0" t="n">
        <f aca="false">+FIND("!",T311)</f>
        <v>41</v>
      </c>
      <c r="T311" s="0" t="str">
        <f aca="false">+SUBSTITUTE(M311,"_","!",R311)</f>
        <v>FTL||Supplier_42||Plant_9||FTL_FR_N-FR_N!250</v>
      </c>
    </row>
    <row r="312" customFormat="false" ht="12.8" hidden="true" customHeight="false" outlineLevel="0" collapsed="false">
      <c r="A312" s="1" t="s">
        <v>55</v>
      </c>
      <c r="B312" s="1" t="s">
        <v>230</v>
      </c>
      <c r="C312" s="1" t="s">
        <v>361</v>
      </c>
      <c r="D312" s="1" t="n">
        <v>680</v>
      </c>
      <c r="E312" s="2" t="str">
        <f aca="false">+LEFT(RIGHT(M312,P312-N312+1),O312-N312)</f>
        <v>FR_N</v>
      </c>
      <c r="F312" s="2" t="str">
        <f aca="false">+RIGHT(LEFT(M312,S312-1),S312-O312-1)</f>
        <v>FR_N</v>
      </c>
      <c r="G312" s="2" t="n">
        <f aca="false">+D312*VLOOKUP(C312,commodities!A:H,2,0)</f>
        <v>2842.4</v>
      </c>
      <c r="H312" s="2" t="n">
        <f aca="false">+$D312*VLOOKUP(C312,commodities!A:H,3,0)</f>
        <v>45.29004</v>
      </c>
      <c r="I312" s="2" t="n">
        <f aca="false">+G312/K312</f>
        <v>2842.4</v>
      </c>
      <c r="J312" s="2" t="n">
        <f aca="false">+H312/K312</f>
        <v>45.29004</v>
      </c>
      <c r="K312" s="2" t="n">
        <f aca="false">+ROUNDUP(MAX(G312/12000,H312/51,1),0)</f>
        <v>1</v>
      </c>
      <c r="L312" s="2" t="n">
        <f aca="false">+RANDBETWEEN(1,5)</f>
        <v>3</v>
      </c>
      <c r="M312" s="2" t="str">
        <f aca="false">+VLOOKUP(A312&amp;B312,country_org_des!$A311:E$1048576,5,0)</f>
        <v>FTL||Supplier_42||Plant_9||FTL_FR_N-FR_N_250</v>
      </c>
      <c r="N312" s="2" t="n">
        <f aca="false">+FIND("FTL",M312,2)+4</f>
        <v>32</v>
      </c>
      <c r="O312" s="0" t="n">
        <f aca="false">+FIND("-",M312)</f>
        <v>36</v>
      </c>
      <c r="P312" s="0" t="n">
        <f aca="false">+LEN(M312)</f>
        <v>44</v>
      </c>
      <c r="Q312" s="0" t="str">
        <f aca="false">+RIGHT(M312,P312-O312)</f>
        <v>FR_N_250</v>
      </c>
      <c r="R312" s="0" t="n">
        <f aca="false">+LEN(M312)-LEN(SUBSTITUTE(M312,"_",""))</f>
        <v>6</v>
      </c>
      <c r="S312" s="0" t="n">
        <f aca="false">+FIND("!",T312)</f>
        <v>41</v>
      </c>
      <c r="T312" s="0" t="str">
        <f aca="false">+SUBSTITUTE(M312,"_","!",R312)</f>
        <v>FTL||Supplier_42||Plant_9||FTL_FR_N-FR_N!250</v>
      </c>
    </row>
    <row r="313" customFormat="false" ht="12.8" hidden="true" customHeight="false" outlineLevel="0" collapsed="false">
      <c r="A313" s="1" t="s">
        <v>55</v>
      </c>
      <c r="B313" s="1" t="s">
        <v>230</v>
      </c>
      <c r="C313" s="1" t="s">
        <v>362</v>
      </c>
      <c r="D313" s="1" t="n">
        <v>90</v>
      </c>
      <c r="E313" s="2" t="str">
        <f aca="false">+LEFT(RIGHT(M313,P313-N313+1),O313-N313)</f>
        <v>FR_N</v>
      </c>
      <c r="F313" s="2" t="str">
        <f aca="false">+RIGHT(LEFT(M313,S313-1),S313-O313-1)</f>
        <v>FR_N</v>
      </c>
      <c r="G313" s="2" t="n">
        <f aca="false">+D313*VLOOKUP(C313,commodities!A:H,2,0)</f>
        <v>466.2</v>
      </c>
      <c r="H313" s="2" t="n">
        <f aca="false">+$D313*VLOOKUP(C313,commodities!A:H,3,0)</f>
        <v>7.99236</v>
      </c>
      <c r="I313" s="2" t="n">
        <f aca="false">+G313/K313</f>
        <v>466.2</v>
      </c>
      <c r="J313" s="2" t="n">
        <f aca="false">+H313/K313</f>
        <v>7.99236</v>
      </c>
      <c r="K313" s="2" t="n">
        <f aca="false">+ROUNDUP(MAX(G313/12000,H313/51,1),0)</f>
        <v>1</v>
      </c>
      <c r="L313" s="2" t="n">
        <f aca="false">+RANDBETWEEN(1,5)</f>
        <v>2</v>
      </c>
      <c r="M313" s="2" t="str">
        <f aca="false">+VLOOKUP(A313&amp;B313,country_org_des!$A312:E$1048576,5,0)</f>
        <v>FTL||Supplier_42||Plant_9||FTL_FR_N-FR_N_250</v>
      </c>
      <c r="N313" s="2" t="n">
        <f aca="false">+FIND("FTL",M313,2)+4</f>
        <v>32</v>
      </c>
      <c r="O313" s="0" t="n">
        <f aca="false">+FIND("-",M313)</f>
        <v>36</v>
      </c>
      <c r="P313" s="0" t="n">
        <f aca="false">+LEN(M313)</f>
        <v>44</v>
      </c>
      <c r="Q313" s="0" t="str">
        <f aca="false">+RIGHT(M313,P313-O313)</f>
        <v>FR_N_250</v>
      </c>
      <c r="R313" s="0" t="n">
        <f aca="false">+LEN(M313)-LEN(SUBSTITUTE(M313,"_",""))</f>
        <v>6</v>
      </c>
      <c r="S313" s="0" t="n">
        <f aca="false">+FIND("!",T313)</f>
        <v>41</v>
      </c>
      <c r="T313" s="0" t="str">
        <f aca="false">+SUBSTITUTE(M313,"_","!",R313)</f>
        <v>FTL||Supplier_42||Plant_9||FTL_FR_N-FR_N!250</v>
      </c>
    </row>
    <row r="314" customFormat="false" ht="12.8" hidden="true" customHeight="false" outlineLevel="0" collapsed="false">
      <c r="A314" s="1" t="s">
        <v>55</v>
      </c>
      <c r="B314" s="1" t="s">
        <v>230</v>
      </c>
      <c r="C314" s="1" t="s">
        <v>363</v>
      </c>
      <c r="D314" s="1" t="n">
        <v>60</v>
      </c>
      <c r="E314" s="2" t="str">
        <f aca="false">+LEFT(RIGHT(M314,P314-N314+1),O314-N314)</f>
        <v>FR_N</v>
      </c>
      <c r="F314" s="2" t="str">
        <f aca="false">+RIGHT(LEFT(M314,S314-1),S314-O314-1)</f>
        <v>FR_N</v>
      </c>
      <c r="G314" s="2" t="n">
        <f aca="false">+D314*VLOOKUP(C314,commodities!A:H,2,0)</f>
        <v>310.8</v>
      </c>
      <c r="H314" s="2" t="n">
        <f aca="false">+$D314*VLOOKUP(C314,commodities!A:H,3,0)</f>
        <v>5.32824</v>
      </c>
      <c r="I314" s="2" t="n">
        <f aca="false">+G314/K314</f>
        <v>310.8</v>
      </c>
      <c r="J314" s="2" t="n">
        <f aca="false">+H314/K314</f>
        <v>5.32824</v>
      </c>
      <c r="K314" s="2" t="n">
        <f aca="false">+ROUNDUP(MAX(G314/12000,H314/51,1),0)</f>
        <v>1</v>
      </c>
      <c r="L314" s="2" t="n">
        <f aca="false">+RANDBETWEEN(1,5)</f>
        <v>1</v>
      </c>
      <c r="M314" s="2" t="str">
        <f aca="false">+VLOOKUP(A314&amp;B314,country_org_des!$A313:E$1048576,5,0)</f>
        <v>FTL||Supplier_42||Plant_9||FTL_FR_N-FR_N_250</v>
      </c>
      <c r="N314" s="2" t="n">
        <f aca="false">+FIND("FTL",M314,2)+4</f>
        <v>32</v>
      </c>
      <c r="O314" s="0" t="n">
        <f aca="false">+FIND("-",M314)</f>
        <v>36</v>
      </c>
      <c r="P314" s="0" t="n">
        <f aca="false">+LEN(M314)</f>
        <v>44</v>
      </c>
      <c r="Q314" s="0" t="str">
        <f aca="false">+RIGHT(M314,P314-O314)</f>
        <v>FR_N_250</v>
      </c>
      <c r="R314" s="0" t="n">
        <f aca="false">+LEN(M314)-LEN(SUBSTITUTE(M314,"_",""))</f>
        <v>6</v>
      </c>
      <c r="S314" s="0" t="n">
        <f aca="false">+FIND("!",T314)</f>
        <v>41</v>
      </c>
      <c r="T314" s="0" t="str">
        <f aca="false">+SUBSTITUTE(M314,"_","!",R314)</f>
        <v>FTL||Supplier_42||Plant_9||FTL_FR_N-FR_N!250</v>
      </c>
    </row>
    <row r="315" customFormat="false" ht="12.8" hidden="true" customHeight="false" outlineLevel="0" collapsed="false">
      <c r="A315" s="1" t="s">
        <v>55</v>
      </c>
      <c r="B315" s="1" t="s">
        <v>230</v>
      </c>
      <c r="C315" s="1" t="s">
        <v>364</v>
      </c>
      <c r="D315" s="1" t="n">
        <v>480</v>
      </c>
      <c r="E315" s="2" t="str">
        <f aca="false">+LEFT(RIGHT(M315,P315-N315+1),O315-N315)</f>
        <v>FR_N</v>
      </c>
      <c r="F315" s="2" t="str">
        <f aca="false">+RIGHT(LEFT(M315,S315-1),S315-O315-1)</f>
        <v>FR_N</v>
      </c>
      <c r="G315" s="2" t="n">
        <f aca="false">+D315*VLOOKUP(C315,commodities!A:H,2,0)</f>
        <v>2486.4</v>
      </c>
      <c r="H315" s="2" t="n">
        <f aca="false">+$D315*VLOOKUP(C315,commodities!A:H,3,0)</f>
        <v>42.62592</v>
      </c>
      <c r="I315" s="2" t="n">
        <f aca="false">+G315/K315</f>
        <v>2486.4</v>
      </c>
      <c r="J315" s="2" t="n">
        <f aca="false">+H315/K315</f>
        <v>42.62592</v>
      </c>
      <c r="K315" s="2" t="n">
        <f aca="false">+ROUNDUP(MAX(G315/12000,H315/51,1),0)</f>
        <v>1</v>
      </c>
      <c r="L315" s="2" t="n">
        <f aca="false">+RANDBETWEEN(1,5)</f>
        <v>3</v>
      </c>
      <c r="M315" s="2" t="str">
        <f aca="false">+VLOOKUP(A315&amp;B315,country_org_des!$A314:E$1048576,5,0)</f>
        <v>FTL||Supplier_42||Plant_9||FTL_FR_N-FR_N_250</v>
      </c>
      <c r="N315" s="2" t="n">
        <f aca="false">+FIND("FTL",M315,2)+4</f>
        <v>32</v>
      </c>
      <c r="O315" s="0" t="n">
        <f aca="false">+FIND("-",M315)</f>
        <v>36</v>
      </c>
      <c r="P315" s="0" t="n">
        <f aca="false">+LEN(M315)</f>
        <v>44</v>
      </c>
      <c r="Q315" s="0" t="str">
        <f aca="false">+RIGHT(M315,P315-O315)</f>
        <v>FR_N_250</v>
      </c>
      <c r="R315" s="0" t="n">
        <f aca="false">+LEN(M315)-LEN(SUBSTITUTE(M315,"_",""))</f>
        <v>6</v>
      </c>
      <c r="S315" s="0" t="n">
        <f aca="false">+FIND("!",T315)</f>
        <v>41</v>
      </c>
      <c r="T315" s="0" t="str">
        <f aca="false">+SUBSTITUTE(M315,"_","!",R315)</f>
        <v>FTL||Supplier_42||Plant_9||FTL_FR_N-FR_N!250</v>
      </c>
    </row>
    <row r="316" customFormat="false" ht="12.8" hidden="true" customHeight="false" outlineLevel="0" collapsed="false">
      <c r="A316" s="1" t="s">
        <v>55</v>
      </c>
      <c r="B316" s="1" t="s">
        <v>230</v>
      </c>
      <c r="C316" s="1" t="s">
        <v>365</v>
      </c>
      <c r="D316" s="1" t="n">
        <v>32</v>
      </c>
      <c r="E316" s="2" t="str">
        <f aca="false">+LEFT(RIGHT(M316,P316-N316+1),O316-N316)</f>
        <v>FR_N</v>
      </c>
      <c r="F316" s="2" t="str">
        <f aca="false">+RIGHT(LEFT(M316,S316-1),S316-O316-1)</f>
        <v>FR_N</v>
      </c>
      <c r="G316" s="2" t="n">
        <f aca="false">+D316*VLOOKUP(C316,commodities!A:H,2,0)</f>
        <v>157.76</v>
      </c>
      <c r="H316" s="2" t="n">
        <f aca="false">+$D316*VLOOKUP(C316,commodities!A:H,3,0)</f>
        <v>2.66412</v>
      </c>
      <c r="I316" s="2" t="n">
        <f aca="false">+G316/K316</f>
        <v>157.76</v>
      </c>
      <c r="J316" s="2" t="n">
        <f aca="false">+H316/K316</f>
        <v>2.66412</v>
      </c>
      <c r="K316" s="2" t="n">
        <f aca="false">+ROUNDUP(MAX(G316/12000,H316/51,1),0)</f>
        <v>1</v>
      </c>
      <c r="L316" s="2" t="n">
        <f aca="false">+RANDBETWEEN(1,5)</f>
        <v>4</v>
      </c>
      <c r="M316" s="2" t="str">
        <f aca="false">+VLOOKUP(A316&amp;B316,country_org_des!$A315:E$1048576,5,0)</f>
        <v>FTL||Supplier_42||Plant_9||FTL_FR_N-FR_N_250</v>
      </c>
      <c r="N316" s="2" t="n">
        <f aca="false">+FIND("FTL",M316,2)+4</f>
        <v>32</v>
      </c>
      <c r="O316" s="0" t="n">
        <f aca="false">+FIND("-",M316)</f>
        <v>36</v>
      </c>
      <c r="P316" s="0" t="n">
        <f aca="false">+LEN(M316)</f>
        <v>44</v>
      </c>
      <c r="Q316" s="0" t="str">
        <f aca="false">+RIGHT(M316,P316-O316)</f>
        <v>FR_N_250</v>
      </c>
      <c r="R316" s="0" t="n">
        <f aca="false">+LEN(M316)-LEN(SUBSTITUTE(M316,"_",""))</f>
        <v>6</v>
      </c>
      <c r="S316" s="0" t="n">
        <f aca="false">+FIND("!",T316)</f>
        <v>41</v>
      </c>
      <c r="T316" s="0" t="str">
        <f aca="false">+SUBSTITUTE(M316,"_","!",R316)</f>
        <v>FTL||Supplier_42||Plant_9||FTL_FR_N-FR_N!250</v>
      </c>
    </row>
    <row r="317" customFormat="false" ht="12.8" hidden="true" customHeight="false" outlineLevel="0" collapsed="false">
      <c r="A317" s="1" t="s">
        <v>55</v>
      </c>
      <c r="B317" s="1" t="s">
        <v>230</v>
      </c>
      <c r="C317" s="1" t="s">
        <v>366</v>
      </c>
      <c r="D317" s="1" t="n">
        <v>30</v>
      </c>
      <c r="E317" s="2" t="str">
        <f aca="false">+LEFT(RIGHT(M317,P317-N317+1),O317-N317)</f>
        <v>FR_N</v>
      </c>
      <c r="F317" s="2" t="str">
        <f aca="false">+RIGHT(LEFT(M317,S317-1),S317-O317-1)</f>
        <v>FR_N</v>
      </c>
      <c r="G317" s="2" t="n">
        <f aca="false">+D317*VLOOKUP(C317,commodities!A:H,2,0)</f>
        <v>155.4</v>
      </c>
      <c r="H317" s="2" t="n">
        <f aca="false">+$D317*VLOOKUP(C317,commodities!A:H,3,0)</f>
        <v>2.66412</v>
      </c>
      <c r="I317" s="2" t="n">
        <f aca="false">+G317/K317</f>
        <v>155.4</v>
      </c>
      <c r="J317" s="2" t="n">
        <f aca="false">+H317/K317</f>
        <v>2.66412</v>
      </c>
      <c r="K317" s="2" t="n">
        <f aca="false">+ROUNDUP(MAX(G317/12000,H317/51,1),0)</f>
        <v>1</v>
      </c>
      <c r="L317" s="2" t="n">
        <f aca="false">+RANDBETWEEN(1,5)</f>
        <v>2</v>
      </c>
      <c r="M317" s="2" t="str">
        <f aca="false">+VLOOKUP(A317&amp;B317,country_org_des!$A316:E$1048576,5,0)</f>
        <v>FTL||Supplier_42||Plant_9||FTL_FR_N-FR_N_250</v>
      </c>
      <c r="N317" s="2" t="n">
        <f aca="false">+FIND("FTL",M317,2)+4</f>
        <v>32</v>
      </c>
      <c r="O317" s="0" t="n">
        <f aca="false">+FIND("-",M317)</f>
        <v>36</v>
      </c>
      <c r="P317" s="0" t="n">
        <f aca="false">+LEN(M317)</f>
        <v>44</v>
      </c>
      <c r="Q317" s="0" t="str">
        <f aca="false">+RIGHT(M317,P317-O317)</f>
        <v>FR_N_250</v>
      </c>
      <c r="R317" s="0" t="n">
        <f aca="false">+LEN(M317)-LEN(SUBSTITUTE(M317,"_",""))</f>
        <v>6</v>
      </c>
      <c r="S317" s="0" t="n">
        <f aca="false">+FIND("!",T317)</f>
        <v>41</v>
      </c>
      <c r="T317" s="0" t="str">
        <f aca="false">+SUBSTITUTE(M317,"_","!",R317)</f>
        <v>FTL||Supplier_42||Plant_9||FTL_FR_N-FR_N!250</v>
      </c>
    </row>
    <row r="318" customFormat="false" ht="12.8" hidden="true" customHeight="false" outlineLevel="0" collapsed="false">
      <c r="A318" s="1" t="s">
        <v>55</v>
      </c>
      <c r="B318" s="1" t="s">
        <v>230</v>
      </c>
      <c r="C318" s="1" t="s">
        <v>367</v>
      </c>
      <c r="D318" s="1" t="n">
        <v>364</v>
      </c>
      <c r="E318" s="2" t="str">
        <f aca="false">+LEFT(RIGHT(M318,P318-N318+1),O318-N318)</f>
        <v>FR_N</v>
      </c>
      <c r="F318" s="2" t="str">
        <f aca="false">+RIGHT(LEFT(M318,S318-1),S318-O318-1)</f>
        <v>FR_N</v>
      </c>
      <c r="G318" s="2" t="n">
        <f aca="false">+D318*VLOOKUP(C318,commodities!A:H,2,0)</f>
        <v>1989.5199999948</v>
      </c>
      <c r="H318" s="2" t="n">
        <f aca="false">+$D318*VLOOKUP(C318,commodities!A:H,3,0)</f>
        <v>34.6335600156</v>
      </c>
      <c r="I318" s="2" t="n">
        <f aca="false">+G318/K318</f>
        <v>1989.5199999948</v>
      </c>
      <c r="J318" s="2" t="n">
        <f aca="false">+H318/K318</f>
        <v>34.6335600156</v>
      </c>
      <c r="K318" s="2" t="n">
        <f aca="false">+ROUNDUP(MAX(G318/12000,H318/51,1),0)</f>
        <v>1</v>
      </c>
      <c r="L318" s="2" t="n">
        <f aca="false">+RANDBETWEEN(1,5)</f>
        <v>5</v>
      </c>
      <c r="M318" s="2" t="str">
        <f aca="false">+VLOOKUP(A318&amp;B318,country_org_des!$A317:E$1048576,5,0)</f>
        <v>FTL||Supplier_42||Plant_9||FTL_FR_N-FR_N_250</v>
      </c>
      <c r="N318" s="2" t="n">
        <f aca="false">+FIND("FTL",M318,2)+4</f>
        <v>32</v>
      </c>
      <c r="O318" s="0" t="n">
        <f aca="false">+FIND("-",M318)</f>
        <v>36</v>
      </c>
      <c r="P318" s="0" t="n">
        <f aca="false">+LEN(M318)</f>
        <v>44</v>
      </c>
      <c r="Q318" s="0" t="str">
        <f aca="false">+RIGHT(M318,P318-O318)</f>
        <v>FR_N_250</v>
      </c>
      <c r="R318" s="0" t="n">
        <f aca="false">+LEN(M318)-LEN(SUBSTITUTE(M318,"_",""))</f>
        <v>6</v>
      </c>
      <c r="S318" s="0" t="n">
        <f aca="false">+FIND("!",T318)</f>
        <v>41</v>
      </c>
      <c r="T318" s="0" t="str">
        <f aca="false">+SUBSTITUTE(M318,"_","!",R318)</f>
        <v>FTL||Supplier_42||Plant_9||FTL_FR_N-FR_N!250</v>
      </c>
    </row>
    <row r="319" customFormat="false" ht="12.8" hidden="true" customHeight="false" outlineLevel="0" collapsed="false">
      <c r="A319" s="1" t="s">
        <v>55</v>
      </c>
      <c r="B319" s="1" t="s">
        <v>230</v>
      </c>
      <c r="C319" s="1" t="s">
        <v>368</v>
      </c>
      <c r="D319" s="1" t="n">
        <v>384</v>
      </c>
      <c r="E319" s="2" t="str">
        <f aca="false">+LEFT(RIGHT(M319,P319-N319+1),O319-N319)</f>
        <v>FR_N</v>
      </c>
      <c r="F319" s="2" t="str">
        <f aca="false">+RIGHT(LEFT(M319,S319-1),S319-O319-1)</f>
        <v>FR_N</v>
      </c>
      <c r="G319" s="2" t="n">
        <f aca="false">+D319*VLOOKUP(C319,commodities!A:H,2,0)</f>
        <v>1413.12</v>
      </c>
      <c r="H319" s="2" t="n">
        <f aca="false">+$D319*VLOOKUP(C319,commodities!A:H,3,0)</f>
        <v>21.31296</v>
      </c>
      <c r="I319" s="2" t="n">
        <f aca="false">+G319/K319</f>
        <v>1413.12</v>
      </c>
      <c r="J319" s="2" t="n">
        <f aca="false">+H319/K319</f>
        <v>21.31296</v>
      </c>
      <c r="K319" s="2" t="n">
        <f aca="false">+ROUNDUP(MAX(G319/12000,H319/51,1),0)</f>
        <v>1</v>
      </c>
      <c r="L319" s="2" t="n">
        <f aca="false">+RANDBETWEEN(1,5)</f>
        <v>4</v>
      </c>
      <c r="M319" s="2" t="str">
        <f aca="false">+VLOOKUP(A319&amp;B319,country_org_des!$A318:E$1048576,5,0)</f>
        <v>FTL||Supplier_42||Plant_9||FTL_FR_N-FR_N_250</v>
      </c>
      <c r="N319" s="2" t="n">
        <f aca="false">+FIND("FTL",M319,2)+4</f>
        <v>32</v>
      </c>
      <c r="O319" s="0" t="n">
        <f aca="false">+FIND("-",M319)</f>
        <v>36</v>
      </c>
      <c r="P319" s="0" t="n">
        <f aca="false">+LEN(M319)</f>
        <v>44</v>
      </c>
      <c r="Q319" s="0" t="str">
        <f aca="false">+RIGHT(M319,P319-O319)</f>
        <v>FR_N_250</v>
      </c>
      <c r="R319" s="0" t="n">
        <f aca="false">+LEN(M319)-LEN(SUBSTITUTE(M319,"_",""))</f>
        <v>6</v>
      </c>
      <c r="S319" s="0" t="n">
        <f aca="false">+FIND("!",T319)</f>
        <v>41</v>
      </c>
      <c r="T319" s="0" t="str">
        <f aca="false">+SUBSTITUTE(M319,"_","!",R319)</f>
        <v>FTL||Supplier_42||Plant_9||FTL_FR_N-FR_N!250</v>
      </c>
    </row>
    <row r="320" customFormat="false" ht="12.8" hidden="true" customHeight="false" outlineLevel="0" collapsed="false">
      <c r="A320" s="1" t="s">
        <v>55</v>
      </c>
      <c r="B320" s="1" t="s">
        <v>369</v>
      </c>
      <c r="C320" s="1" t="s">
        <v>370</v>
      </c>
      <c r="D320" s="1" t="n">
        <v>780</v>
      </c>
      <c r="E320" s="2" t="str">
        <f aca="false">+LEFT(RIGHT(M320,P320-N320+1),O320-N320)</f>
        <v>FR_N</v>
      </c>
      <c r="F320" s="2" t="str">
        <f aca="false">+RIGHT(LEFT(M320,S320-1),S320-O320-1)</f>
        <v>FR_N</v>
      </c>
      <c r="G320" s="2" t="n">
        <f aca="false">+D320*VLOOKUP(C320,commodities!A:H,2,0)</f>
        <v>4188.6</v>
      </c>
      <c r="H320" s="2" t="n">
        <f aca="false">+$D320*VLOOKUP(C320,commodities!A:H,3,0)</f>
        <v>67.86</v>
      </c>
      <c r="I320" s="2" t="n">
        <f aca="false">+G320/K320</f>
        <v>2094.3</v>
      </c>
      <c r="J320" s="2" t="n">
        <f aca="false">+H320/K320</f>
        <v>33.93</v>
      </c>
      <c r="K320" s="2" t="n">
        <f aca="false">+ROUNDUP(MAX(G320/12000,H320/51,1),0)</f>
        <v>2</v>
      </c>
      <c r="L320" s="2" t="n">
        <f aca="false">+RANDBETWEEN(1,5)</f>
        <v>4</v>
      </c>
      <c r="M320" s="2" t="str">
        <f aca="false">+VLOOKUP(A320&amp;B320,country_org_des!$A319:E$1048576,5,0)</f>
        <v>FTL||Supplier_42||Plant_16||FTL_FR_N-FR_N_500</v>
      </c>
      <c r="N320" s="2" t="n">
        <f aca="false">+FIND("FTL",M320,2)+4</f>
        <v>33</v>
      </c>
      <c r="O320" s="0" t="n">
        <f aca="false">+FIND("-",M320)</f>
        <v>37</v>
      </c>
      <c r="P320" s="0" t="n">
        <f aca="false">+LEN(M320)</f>
        <v>45</v>
      </c>
      <c r="Q320" s="0" t="str">
        <f aca="false">+RIGHT(M320,P320-O320)</f>
        <v>FR_N_500</v>
      </c>
      <c r="R320" s="0" t="n">
        <f aca="false">+LEN(M320)-LEN(SUBSTITUTE(M320,"_",""))</f>
        <v>6</v>
      </c>
      <c r="S320" s="0" t="n">
        <f aca="false">+FIND("!",T320)</f>
        <v>42</v>
      </c>
      <c r="T320" s="0" t="str">
        <f aca="false">+SUBSTITUTE(M320,"_","!",R320)</f>
        <v>FTL||Supplier_42||Plant_16||FTL_FR_N-FR_N!500</v>
      </c>
    </row>
    <row r="321" customFormat="false" ht="12.8" hidden="true" customHeight="false" outlineLevel="0" collapsed="false">
      <c r="A321" s="1" t="s">
        <v>55</v>
      </c>
      <c r="B321" s="1" t="s">
        <v>369</v>
      </c>
      <c r="C321" s="1" t="s">
        <v>371</v>
      </c>
      <c r="D321" s="1" t="n">
        <v>4056</v>
      </c>
      <c r="E321" s="2" t="str">
        <f aca="false">+LEFT(RIGHT(M321,P321-N321+1),O321-N321)</f>
        <v>FR_N</v>
      </c>
      <c r="F321" s="2" t="str">
        <f aca="false">+RIGHT(LEFT(M321,S321-1),S321-O321-1)</f>
        <v>FR_N</v>
      </c>
      <c r="G321" s="2" t="n">
        <f aca="false">+D321*VLOOKUP(C321,commodities!A:H,2,0)</f>
        <v>13237.5360000312</v>
      </c>
      <c r="H321" s="2" t="n">
        <f aca="false">+$D321*VLOOKUP(C321,commodities!A:H,3,0)</f>
        <v>203.5800000312</v>
      </c>
      <c r="I321" s="2" t="n">
        <f aca="false">+G321/K321</f>
        <v>3309.3840000078</v>
      </c>
      <c r="J321" s="2" t="n">
        <f aca="false">+H321/K321</f>
        <v>50.8950000078</v>
      </c>
      <c r="K321" s="2" t="n">
        <f aca="false">+ROUNDUP(MAX(G321/12000,H321/51,1),0)</f>
        <v>4</v>
      </c>
      <c r="L321" s="2" t="n">
        <f aca="false">+RANDBETWEEN(1,5)</f>
        <v>5</v>
      </c>
      <c r="M321" s="2" t="str">
        <f aca="false">+VLOOKUP(A321&amp;B321,country_org_des!$A320:E$1048576,5,0)</f>
        <v>FTL||Supplier_42||Plant_16||FTL_FR_N-FR_N_500</v>
      </c>
      <c r="N321" s="2" t="n">
        <f aca="false">+FIND("FTL",M321,2)+4</f>
        <v>33</v>
      </c>
      <c r="O321" s="0" t="n">
        <f aca="false">+FIND("-",M321)</f>
        <v>37</v>
      </c>
      <c r="P321" s="0" t="n">
        <f aca="false">+LEN(M321)</f>
        <v>45</v>
      </c>
      <c r="Q321" s="0" t="str">
        <f aca="false">+RIGHT(M321,P321-O321)</f>
        <v>FR_N_500</v>
      </c>
      <c r="R321" s="0" t="n">
        <f aca="false">+LEN(M321)-LEN(SUBSTITUTE(M321,"_",""))</f>
        <v>6</v>
      </c>
      <c r="S321" s="0" t="n">
        <f aca="false">+FIND("!",T321)</f>
        <v>42</v>
      </c>
      <c r="T321" s="0" t="str">
        <f aca="false">+SUBSTITUTE(M321,"_","!",R321)</f>
        <v>FTL||Supplier_42||Plant_16||FTL_FR_N-FR_N!500</v>
      </c>
    </row>
    <row r="322" customFormat="false" ht="12.8" hidden="true" customHeight="false" outlineLevel="0" collapsed="false">
      <c r="A322" s="1" t="s">
        <v>55</v>
      </c>
      <c r="B322" s="1" t="s">
        <v>369</v>
      </c>
      <c r="C322" s="1" t="s">
        <v>372</v>
      </c>
      <c r="D322" s="1" t="n">
        <v>4110</v>
      </c>
      <c r="E322" s="2" t="str">
        <f aca="false">+LEFT(RIGHT(M322,P322-N322+1),O322-N322)</f>
        <v>FR_N</v>
      </c>
      <c r="F322" s="2" t="str">
        <f aca="false">+RIGHT(LEFT(M322,S322-1),S322-O322-1)</f>
        <v>FR_N</v>
      </c>
      <c r="G322" s="2" t="n">
        <f aca="false">+D322*VLOOKUP(C322,commodities!A:H,2,0)</f>
        <v>22029.6</v>
      </c>
      <c r="H322" s="2" t="n">
        <f aca="false">+$D322*VLOOKUP(C322,commodities!A:H,3,0)</f>
        <v>357.57</v>
      </c>
      <c r="I322" s="2" t="n">
        <f aca="false">+G322/K322</f>
        <v>2753.7</v>
      </c>
      <c r="J322" s="2" t="n">
        <f aca="false">+H322/K322</f>
        <v>44.69625</v>
      </c>
      <c r="K322" s="2" t="n">
        <f aca="false">+ROUNDUP(MAX(G322/12000,H322/51,1),0)</f>
        <v>8</v>
      </c>
      <c r="L322" s="2" t="n">
        <f aca="false">+RANDBETWEEN(1,5)</f>
        <v>3</v>
      </c>
      <c r="M322" s="2" t="str">
        <f aca="false">+VLOOKUP(A322&amp;B322,country_org_des!$A321:E$1048576,5,0)</f>
        <v>FTL||Supplier_42||Plant_16||FTL_FR_N-FR_N_500</v>
      </c>
      <c r="N322" s="2" t="n">
        <f aca="false">+FIND("FTL",M322,2)+4</f>
        <v>33</v>
      </c>
      <c r="O322" s="0" t="n">
        <f aca="false">+FIND("-",M322)</f>
        <v>37</v>
      </c>
      <c r="P322" s="0" t="n">
        <f aca="false">+LEN(M322)</f>
        <v>45</v>
      </c>
      <c r="Q322" s="0" t="str">
        <f aca="false">+RIGHT(M322,P322-O322)</f>
        <v>FR_N_500</v>
      </c>
      <c r="R322" s="0" t="n">
        <f aca="false">+LEN(M322)-LEN(SUBSTITUTE(M322,"_",""))</f>
        <v>6</v>
      </c>
      <c r="S322" s="0" t="n">
        <f aca="false">+FIND("!",T322)</f>
        <v>42</v>
      </c>
      <c r="T322" s="0" t="str">
        <f aca="false">+SUBSTITUTE(M322,"_","!",R322)</f>
        <v>FTL||Supplier_42||Plant_16||FTL_FR_N-FR_N!500</v>
      </c>
    </row>
    <row r="323" customFormat="false" ht="12.8" hidden="true" customHeight="false" outlineLevel="0" collapsed="false">
      <c r="A323" s="1" t="s">
        <v>55</v>
      </c>
      <c r="B323" s="1" t="s">
        <v>369</v>
      </c>
      <c r="C323" s="1" t="s">
        <v>373</v>
      </c>
      <c r="D323" s="1" t="n">
        <v>4992</v>
      </c>
      <c r="E323" s="2" t="str">
        <f aca="false">+LEFT(RIGHT(M323,P323-N323+1),O323-N323)</f>
        <v>FR_N</v>
      </c>
      <c r="F323" s="2" t="str">
        <f aca="false">+RIGHT(LEFT(M323,S323-1),S323-O323-1)</f>
        <v>FR_N</v>
      </c>
      <c r="G323" s="2" t="n">
        <f aca="false">+D323*VLOOKUP(C323,commodities!A:H,2,0)</f>
        <v>15847.9360001664</v>
      </c>
      <c r="H323" s="2" t="n">
        <f aca="false">+$D323*VLOOKUP(C323,commodities!A:H,3,0)</f>
        <v>349.44</v>
      </c>
      <c r="I323" s="2" t="n">
        <f aca="false">+G323/K323</f>
        <v>2263.99085716663</v>
      </c>
      <c r="J323" s="2" t="n">
        <f aca="false">+H323/K323</f>
        <v>49.92</v>
      </c>
      <c r="K323" s="2" t="n">
        <f aca="false">+ROUNDUP(MAX(G323/12000,H323/51,1),0)</f>
        <v>7</v>
      </c>
      <c r="L323" s="2" t="n">
        <f aca="false">+RANDBETWEEN(1,5)</f>
        <v>5</v>
      </c>
      <c r="M323" s="2" t="str">
        <f aca="false">+VLOOKUP(A323&amp;B323,country_org_des!$A322:E$1048576,5,0)</f>
        <v>FTL||Supplier_42||Plant_16||FTL_FR_N-FR_N_500</v>
      </c>
      <c r="N323" s="2" t="n">
        <f aca="false">+FIND("FTL",M323,2)+4</f>
        <v>33</v>
      </c>
      <c r="O323" s="0" t="n">
        <f aca="false">+FIND("-",M323)</f>
        <v>37</v>
      </c>
      <c r="P323" s="0" t="n">
        <f aca="false">+LEN(M323)</f>
        <v>45</v>
      </c>
      <c r="Q323" s="0" t="str">
        <f aca="false">+RIGHT(M323,P323-O323)</f>
        <v>FR_N_500</v>
      </c>
      <c r="R323" s="0" t="n">
        <f aca="false">+LEN(M323)-LEN(SUBSTITUTE(M323,"_",""))</f>
        <v>6</v>
      </c>
      <c r="S323" s="0" t="n">
        <f aca="false">+FIND("!",T323)</f>
        <v>42</v>
      </c>
      <c r="T323" s="0" t="str">
        <f aca="false">+SUBSTITUTE(M323,"_","!",R323)</f>
        <v>FTL||Supplier_42||Plant_16||FTL_FR_N-FR_N!500</v>
      </c>
    </row>
    <row r="324" customFormat="false" ht="12.8" hidden="true" customHeight="false" outlineLevel="0" collapsed="false">
      <c r="A324" s="1" t="s">
        <v>55</v>
      </c>
      <c r="B324" s="1" t="s">
        <v>369</v>
      </c>
      <c r="C324" s="1" t="s">
        <v>374</v>
      </c>
      <c r="D324" s="1" t="n">
        <v>780</v>
      </c>
      <c r="E324" s="2" t="str">
        <f aca="false">+LEFT(RIGHT(M324,P324-N324+1),O324-N324)</f>
        <v>FR_N</v>
      </c>
      <c r="F324" s="2" t="str">
        <f aca="false">+RIGHT(LEFT(M324,S324-1),S324-O324-1)</f>
        <v>FR_N</v>
      </c>
      <c r="G324" s="2" t="n">
        <f aca="false">+D324*VLOOKUP(C324,commodities!A:H,2,0)</f>
        <v>6308.64</v>
      </c>
      <c r="H324" s="2" t="n">
        <f aca="false">+$D324*VLOOKUP(C324,commodities!A:H,3,0)</f>
        <v>101.79</v>
      </c>
      <c r="I324" s="2" t="n">
        <f aca="false">+G324/K324</f>
        <v>3154.32</v>
      </c>
      <c r="J324" s="2" t="n">
        <f aca="false">+H324/K324</f>
        <v>50.895</v>
      </c>
      <c r="K324" s="2" t="n">
        <f aca="false">+ROUNDUP(MAX(G324/12000,H324/51,1),0)</f>
        <v>2</v>
      </c>
      <c r="L324" s="2" t="n">
        <f aca="false">+RANDBETWEEN(1,5)</f>
        <v>1</v>
      </c>
      <c r="M324" s="2" t="str">
        <f aca="false">+VLOOKUP(A324&amp;B324,country_org_des!$A323:E$1048576,5,0)</f>
        <v>FTL||Supplier_42||Plant_16||FTL_FR_N-FR_N_500</v>
      </c>
      <c r="N324" s="2" t="n">
        <f aca="false">+FIND("FTL",M324,2)+4</f>
        <v>33</v>
      </c>
      <c r="O324" s="0" t="n">
        <f aca="false">+FIND("-",M324)</f>
        <v>37</v>
      </c>
      <c r="P324" s="0" t="n">
        <f aca="false">+LEN(M324)</f>
        <v>45</v>
      </c>
      <c r="Q324" s="0" t="str">
        <f aca="false">+RIGHT(M324,P324-O324)</f>
        <v>FR_N_500</v>
      </c>
      <c r="R324" s="0" t="n">
        <f aca="false">+LEN(M324)-LEN(SUBSTITUTE(M324,"_",""))</f>
        <v>6</v>
      </c>
      <c r="S324" s="0" t="n">
        <f aca="false">+FIND("!",T324)</f>
        <v>42</v>
      </c>
      <c r="T324" s="0" t="str">
        <f aca="false">+SUBSTITUTE(M324,"_","!",R324)</f>
        <v>FTL||Supplier_42||Plant_16||FTL_FR_N-FR_N!500</v>
      </c>
    </row>
    <row r="325" customFormat="false" ht="12.8" hidden="true" customHeight="false" outlineLevel="0" collapsed="false">
      <c r="A325" s="1" t="s">
        <v>55</v>
      </c>
      <c r="B325" s="1" t="s">
        <v>369</v>
      </c>
      <c r="C325" s="1" t="s">
        <v>375</v>
      </c>
      <c r="D325" s="1" t="n">
        <v>4040</v>
      </c>
      <c r="E325" s="2" t="str">
        <f aca="false">+LEFT(RIGHT(M325,P325-N325+1),O325-N325)</f>
        <v>FR_N</v>
      </c>
      <c r="F325" s="2" t="str">
        <f aca="false">+RIGHT(LEFT(M325,S325-1),S325-O325-1)</f>
        <v>FR_N</v>
      </c>
      <c r="G325" s="2" t="n">
        <f aca="false">+D325*VLOOKUP(C325,commodities!A:H,2,0)</f>
        <v>32724</v>
      </c>
      <c r="H325" s="2" t="n">
        <f aca="false">+$D325*VLOOKUP(C325,commodities!A:H,3,0)</f>
        <v>527.22</v>
      </c>
      <c r="I325" s="2" t="n">
        <f aca="false">+G325/K325</f>
        <v>2974.90909090909</v>
      </c>
      <c r="J325" s="2" t="n">
        <f aca="false">+H325/K325</f>
        <v>47.9290909090909</v>
      </c>
      <c r="K325" s="2" t="n">
        <f aca="false">+ROUNDUP(MAX(G325/12000,H325/51,1),0)</f>
        <v>11</v>
      </c>
      <c r="L325" s="2" t="n">
        <f aca="false">+RANDBETWEEN(1,5)</f>
        <v>4</v>
      </c>
      <c r="M325" s="2" t="str">
        <f aca="false">+VLOOKUP(A325&amp;B325,country_org_des!$A324:E$1048576,5,0)</f>
        <v>FTL||Supplier_42||Plant_16||FTL_FR_N-FR_N_500</v>
      </c>
      <c r="N325" s="2" t="n">
        <f aca="false">+FIND("FTL",M325,2)+4</f>
        <v>33</v>
      </c>
      <c r="O325" s="0" t="n">
        <f aca="false">+FIND("-",M325)</f>
        <v>37</v>
      </c>
      <c r="P325" s="0" t="n">
        <f aca="false">+LEN(M325)</f>
        <v>45</v>
      </c>
      <c r="Q325" s="0" t="str">
        <f aca="false">+RIGHT(M325,P325-O325)</f>
        <v>FR_N_500</v>
      </c>
      <c r="R325" s="0" t="n">
        <f aca="false">+LEN(M325)-LEN(SUBSTITUTE(M325,"_",""))</f>
        <v>6</v>
      </c>
      <c r="S325" s="0" t="n">
        <f aca="false">+FIND("!",T325)</f>
        <v>42</v>
      </c>
      <c r="T325" s="0" t="str">
        <f aca="false">+SUBSTITUTE(M325,"_","!",R325)</f>
        <v>FTL||Supplier_42||Plant_16||FTL_FR_N-FR_N!500</v>
      </c>
    </row>
    <row r="326" customFormat="false" ht="12.8" hidden="true" customHeight="false" outlineLevel="0" collapsed="false">
      <c r="A326" s="1" t="s">
        <v>55</v>
      </c>
      <c r="B326" s="1" t="s">
        <v>369</v>
      </c>
      <c r="C326" s="1" t="s">
        <v>376</v>
      </c>
      <c r="D326" s="1" t="n">
        <v>30</v>
      </c>
      <c r="E326" s="2" t="str">
        <f aca="false">+LEFT(RIGHT(M326,P326-N326+1),O326-N326)</f>
        <v>FR_N</v>
      </c>
      <c r="F326" s="2" t="str">
        <f aca="false">+RIGHT(LEFT(M326,S326-1),S326-O326-1)</f>
        <v>FR_N</v>
      </c>
      <c r="G326" s="2" t="n">
        <f aca="false">+D326*VLOOKUP(C326,commodities!A:H,2,0)</f>
        <v>159.84</v>
      </c>
      <c r="H326" s="2" t="n">
        <f aca="false">+$D326*VLOOKUP(C326,commodities!A:H,3,0)</f>
        <v>2.61</v>
      </c>
      <c r="I326" s="2" t="n">
        <f aca="false">+G326/K326</f>
        <v>159.84</v>
      </c>
      <c r="J326" s="2" t="n">
        <f aca="false">+H326/K326</f>
        <v>2.61</v>
      </c>
      <c r="K326" s="2" t="n">
        <f aca="false">+ROUNDUP(MAX(G326/12000,H326/51,1),0)</f>
        <v>1</v>
      </c>
      <c r="L326" s="2" t="n">
        <f aca="false">+RANDBETWEEN(1,5)</f>
        <v>3</v>
      </c>
      <c r="M326" s="2" t="str">
        <f aca="false">+VLOOKUP(A326&amp;B326,country_org_des!$A325:E$1048576,5,0)</f>
        <v>FTL||Supplier_42||Plant_16||FTL_FR_N-FR_N_500</v>
      </c>
      <c r="N326" s="2" t="n">
        <f aca="false">+FIND("FTL",M326,2)+4</f>
        <v>33</v>
      </c>
      <c r="O326" s="0" t="n">
        <f aca="false">+FIND("-",M326)</f>
        <v>37</v>
      </c>
      <c r="P326" s="0" t="n">
        <f aca="false">+LEN(M326)</f>
        <v>45</v>
      </c>
      <c r="Q326" s="0" t="str">
        <f aca="false">+RIGHT(M326,P326-O326)</f>
        <v>FR_N_500</v>
      </c>
      <c r="R326" s="0" t="n">
        <f aca="false">+LEN(M326)-LEN(SUBSTITUTE(M326,"_",""))</f>
        <v>6</v>
      </c>
      <c r="S326" s="0" t="n">
        <f aca="false">+FIND("!",T326)</f>
        <v>42</v>
      </c>
      <c r="T326" s="0" t="str">
        <f aca="false">+SUBSTITUTE(M326,"_","!",R326)</f>
        <v>FTL||Supplier_42||Plant_16||FTL_FR_N-FR_N!500</v>
      </c>
    </row>
    <row r="327" customFormat="false" ht="12.8" hidden="true" customHeight="false" outlineLevel="0" collapsed="false">
      <c r="A327" s="1" t="s">
        <v>76</v>
      </c>
      <c r="B327" s="1" t="s">
        <v>377</v>
      </c>
      <c r="C327" s="1" t="s">
        <v>378</v>
      </c>
      <c r="D327" s="1" t="n">
        <v>4896</v>
      </c>
      <c r="E327" s="2" t="str">
        <f aca="false">+LEFT(RIGHT(M327,P327-N327+1),O327-N327)</f>
        <v>PL</v>
      </c>
      <c r="F327" s="2" t="str">
        <f aca="false">+RIGHT(LEFT(M327,S327-1),S327-O327-1)</f>
        <v>CZ</v>
      </c>
      <c r="G327" s="2" t="n">
        <f aca="false">+D327*VLOOKUP(C327,commodities!A:H,2,0)</f>
        <v>5380.7999997888</v>
      </c>
      <c r="H327" s="2" t="n">
        <f aca="false">+$D327*VLOOKUP(C327,commodities!A:H,3,0)</f>
        <v>67.7375999136</v>
      </c>
      <c r="I327" s="2" t="n">
        <f aca="false">+G327/K327</f>
        <v>2690.3999998944</v>
      </c>
      <c r="J327" s="2" t="n">
        <f aca="false">+H327/K327</f>
        <v>33.8687999568</v>
      </c>
      <c r="K327" s="2" t="n">
        <f aca="false">+ROUNDUP(MAX(G327/12000,H327/51,1),0)</f>
        <v>2</v>
      </c>
      <c r="L327" s="2" t="n">
        <f aca="false">+RANDBETWEEN(1,5)</f>
        <v>1</v>
      </c>
      <c r="M327" s="2" t="str">
        <f aca="false">+VLOOKUP(A327&amp;B327,country_org_des!$A326:E$1048576,5,0)</f>
        <v>FTL||Supplier_326||Plant_13||FTL_PL-CZ_500</v>
      </c>
      <c r="N327" s="2" t="n">
        <f aca="false">+FIND("FTL",M327,2)+4</f>
        <v>34</v>
      </c>
      <c r="O327" s="0" t="n">
        <f aca="false">+FIND("-",M327)</f>
        <v>36</v>
      </c>
      <c r="P327" s="0" t="n">
        <f aca="false">+LEN(M327)</f>
        <v>42</v>
      </c>
      <c r="Q327" s="0" t="str">
        <f aca="false">+RIGHT(M327,P327-O327)</f>
        <v>CZ_500</v>
      </c>
      <c r="R327" s="0" t="n">
        <f aca="false">+LEN(M327)-LEN(SUBSTITUTE(M327,"_",""))</f>
        <v>4</v>
      </c>
      <c r="S327" s="0" t="n">
        <f aca="false">+FIND("!",T327)</f>
        <v>39</v>
      </c>
      <c r="T327" s="0" t="str">
        <f aca="false">+SUBSTITUTE(M327,"_","!",R327)</f>
        <v>FTL||Supplier_326||Plant_13||FTL_PL-CZ!500</v>
      </c>
    </row>
    <row r="328" customFormat="false" ht="12.8" hidden="true" customHeight="false" outlineLevel="0" collapsed="false">
      <c r="A328" s="1" t="s">
        <v>76</v>
      </c>
      <c r="B328" s="1" t="s">
        <v>377</v>
      </c>
      <c r="C328" s="1" t="s">
        <v>379</v>
      </c>
      <c r="D328" s="1" t="n">
        <v>2610</v>
      </c>
      <c r="E328" s="2" t="str">
        <f aca="false">+LEFT(RIGHT(M328,P328-N328+1),O328-N328)</f>
        <v>PL</v>
      </c>
      <c r="F328" s="2" t="str">
        <f aca="false">+RIGHT(LEFT(M328,S328-1),S328-O328-1)</f>
        <v>CZ</v>
      </c>
      <c r="G328" s="2" t="n">
        <f aca="false">+D328*VLOOKUP(C328,commodities!A:H,2,0)</f>
        <v>67523.599999971</v>
      </c>
      <c r="H328" s="2" t="n">
        <f aca="false">+$D328*VLOOKUP(C328,commodities!A:H,3,0)</f>
        <v>437.022169884</v>
      </c>
      <c r="I328" s="2" t="n">
        <f aca="false">+G328/K328</f>
        <v>7502.622222219</v>
      </c>
      <c r="J328" s="2" t="n">
        <f aca="false">+H328/K328</f>
        <v>48.558018876</v>
      </c>
      <c r="K328" s="2" t="n">
        <f aca="false">+ROUNDUP(MAX(G328/12000,H328/51,1),0)</f>
        <v>9</v>
      </c>
      <c r="L328" s="2" t="n">
        <f aca="false">+RANDBETWEEN(1,5)</f>
        <v>5</v>
      </c>
      <c r="M328" s="2" t="str">
        <f aca="false">+VLOOKUP(A328&amp;B328,country_org_des!$A327:E$1048576,5,0)</f>
        <v>FTL||Supplier_326||Plant_13||FTL_PL-CZ_500</v>
      </c>
      <c r="N328" s="2" t="n">
        <f aca="false">+FIND("FTL",M328,2)+4</f>
        <v>34</v>
      </c>
      <c r="O328" s="0" t="n">
        <f aca="false">+FIND("-",M328)</f>
        <v>36</v>
      </c>
      <c r="P328" s="0" t="n">
        <f aca="false">+LEN(M328)</f>
        <v>42</v>
      </c>
      <c r="Q328" s="0" t="str">
        <f aca="false">+RIGHT(M328,P328-O328)</f>
        <v>CZ_500</v>
      </c>
      <c r="R328" s="0" t="n">
        <f aca="false">+LEN(M328)-LEN(SUBSTITUTE(M328,"_",""))</f>
        <v>4</v>
      </c>
      <c r="S328" s="0" t="n">
        <f aca="false">+FIND("!",T328)</f>
        <v>39</v>
      </c>
      <c r="T328" s="0" t="str">
        <f aca="false">+SUBSTITUTE(M328,"_","!",R328)</f>
        <v>FTL||Supplier_326||Plant_13||FTL_PL-CZ!500</v>
      </c>
    </row>
    <row r="329" customFormat="false" ht="12.8" hidden="true" customHeight="false" outlineLevel="0" collapsed="false">
      <c r="A329" s="1" t="s">
        <v>76</v>
      </c>
      <c r="B329" s="1" t="s">
        <v>377</v>
      </c>
      <c r="C329" s="1" t="s">
        <v>380</v>
      </c>
      <c r="D329" s="1" t="n">
        <v>2610</v>
      </c>
      <c r="E329" s="2" t="str">
        <f aca="false">+LEFT(RIGHT(M329,P329-N329+1),O329-N329)</f>
        <v>PL</v>
      </c>
      <c r="F329" s="2" t="str">
        <f aca="false">+RIGHT(LEFT(M329,S329-1),S329-O329-1)</f>
        <v>CZ</v>
      </c>
      <c r="G329" s="2" t="n">
        <f aca="false">+D329*VLOOKUP(C329,commodities!A:H,2,0)</f>
        <v>67523.599999971</v>
      </c>
      <c r="H329" s="2" t="n">
        <f aca="false">+$D329*VLOOKUP(C329,commodities!A:H,3,0)</f>
        <v>437.022169884</v>
      </c>
      <c r="I329" s="2" t="n">
        <f aca="false">+G329/K329</f>
        <v>7502.622222219</v>
      </c>
      <c r="J329" s="2" t="n">
        <f aca="false">+H329/K329</f>
        <v>48.558018876</v>
      </c>
      <c r="K329" s="2" t="n">
        <f aca="false">+ROUNDUP(MAX(G329/12000,H329/51,1),0)</f>
        <v>9</v>
      </c>
      <c r="L329" s="2" t="n">
        <f aca="false">+RANDBETWEEN(1,5)</f>
        <v>4</v>
      </c>
      <c r="M329" s="2" t="str">
        <f aca="false">+VLOOKUP(A329&amp;B329,country_org_des!$A328:E$1048576,5,0)</f>
        <v>FTL||Supplier_326||Plant_13||FTL_PL-CZ_500</v>
      </c>
      <c r="N329" s="2" t="n">
        <f aca="false">+FIND("FTL",M329,2)+4</f>
        <v>34</v>
      </c>
      <c r="O329" s="0" t="n">
        <f aca="false">+FIND("-",M329)</f>
        <v>36</v>
      </c>
      <c r="P329" s="0" t="n">
        <f aca="false">+LEN(M329)</f>
        <v>42</v>
      </c>
      <c r="Q329" s="0" t="str">
        <f aca="false">+RIGHT(M329,P329-O329)</f>
        <v>CZ_500</v>
      </c>
      <c r="R329" s="0" t="n">
        <f aca="false">+LEN(M329)-LEN(SUBSTITUTE(M329,"_",""))</f>
        <v>4</v>
      </c>
      <c r="S329" s="0" t="n">
        <f aca="false">+FIND("!",T329)</f>
        <v>39</v>
      </c>
      <c r="T329" s="0" t="str">
        <f aca="false">+SUBSTITUTE(M329,"_","!",R329)</f>
        <v>FTL||Supplier_326||Plant_13||FTL_PL-CZ!500</v>
      </c>
    </row>
    <row r="330" customFormat="false" ht="12.8" hidden="true" customHeight="false" outlineLevel="0" collapsed="false">
      <c r="A330" s="1" t="s">
        <v>76</v>
      </c>
      <c r="B330" s="1" t="s">
        <v>377</v>
      </c>
      <c r="C330" s="1" t="s">
        <v>381</v>
      </c>
      <c r="D330" s="1" t="n">
        <v>846</v>
      </c>
      <c r="E330" s="2" t="str">
        <f aca="false">+LEFT(RIGHT(M330,P330-N330+1),O330-N330)</f>
        <v>PL</v>
      </c>
      <c r="F330" s="2" t="str">
        <f aca="false">+RIGHT(LEFT(M330,S330-1),S330-O330-1)</f>
        <v>CZ</v>
      </c>
      <c r="G330" s="2" t="n">
        <f aca="false">+D330*VLOOKUP(C330,commodities!A:H,2,0)</f>
        <v>22199.9799999906</v>
      </c>
      <c r="H330" s="2" t="n">
        <f aca="false">+$D330*VLOOKUP(C330,commodities!A:H,3,0)</f>
        <v>141.6554619624</v>
      </c>
      <c r="I330" s="2" t="n">
        <f aca="false">+G330/K330</f>
        <v>7399.9933333302</v>
      </c>
      <c r="J330" s="2" t="n">
        <f aca="false">+H330/K330</f>
        <v>47.2184873208</v>
      </c>
      <c r="K330" s="2" t="n">
        <f aca="false">+ROUNDUP(MAX(G330/12000,H330/51,1),0)</f>
        <v>3</v>
      </c>
      <c r="L330" s="2" t="n">
        <f aca="false">+RANDBETWEEN(1,5)</f>
        <v>1</v>
      </c>
      <c r="M330" s="2" t="str">
        <f aca="false">+VLOOKUP(A330&amp;B330,country_org_des!$A329:E$1048576,5,0)</f>
        <v>FTL||Supplier_326||Plant_13||FTL_PL-CZ_500</v>
      </c>
      <c r="N330" s="2" t="n">
        <f aca="false">+FIND("FTL",M330,2)+4</f>
        <v>34</v>
      </c>
      <c r="O330" s="0" t="n">
        <f aca="false">+FIND("-",M330)</f>
        <v>36</v>
      </c>
      <c r="P330" s="0" t="n">
        <f aca="false">+LEN(M330)</f>
        <v>42</v>
      </c>
      <c r="Q330" s="0" t="str">
        <f aca="false">+RIGHT(M330,P330-O330)</f>
        <v>CZ_500</v>
      </c>
      <c r="R330" s="0" t="n">
        <f aca="false">+LEN(M330)-LEN(SUBSTITUTE(M330,"_",""))</f>
        <v>4</v>
      </c>
      <c r="S330" s="0" t="n">
        <f aca="false">+FIND("!",T330)</f>
        <v>39</v>
      </c>
      <c r="T330" s="0" t="str">
        <f aca="false">+SUBSTITUTE(M330,"_","!",R330)</f>
        <v>FTL||Supplier_326||Plant_13||FTL_PL-CZ!500</v>
      </c>
    </row>
    <row r="331" customFormat="false" ht="12.8" hidden="true" customHeight="false" outlineLevel="0" collapsed="false">
      <c r="A331" s="1" t="s">
        <v>76</v>
      </c>
      <c r="B331" s="1" t="s">
        <v>377</v>
      </c>
      <c r="C331" s="1" t="s">
        <v>382</v>
      </c>
      <c r="D331" s="1" t="n">
        <v>846</v>
      </c>
      <c r="E331" s="2" t="str">
        <f aca="false">+LEFT(RIGHT(M331,P331-N331+1),O331-N331)</f>
        <v>PL</v>
      </c>
      <c r="F331" s="2" t="str">
        <f aca="false">+RIGHT(LEFT(M331,S331-1),S331-O331-1)</f>
        <v>CZ</v>
      </c>
      <c r="G331" s="2" t="n">
        <f aca="false">+D331*VLOOKUP(C331,commodities!A:H,2,0)</f>
        <v>22199.9799999906</v>
      </c>
      <c r="H331" s="2" t="n">
        <f aca="false">+$D331*VLOOKUP(C331,commodities!A:H,3,0)</f>
        <v>141.6554619624</v>
      </c>
      <c r="I331" s="2" t="n">
        <f aca="false">+G331/K331</f>
        <v>7399.9933333302</v>
      </c>
      <c r="J331" s="2" t="n">
        <f aca="false">+H331/K331</f>
        <v>47.2184873208</v>
      </c>
      <c r="K331" s="2" t="n">
        <f aca="false">+ROUNDUP(MAX(G331/12000,H331/51,1),0)</f>
        <v>3</v>
      </c>
      <c r="L331" s="2" t="n">
        <f aca="false">+RANDBETWEEN(1,5)</f>
        <v>2</v>
      </c>
      <c r="M331" s="2" t="str">
        <f aca="false">+VLOOKUP(A331&amp;B331,country_org_des!$A330:E$1048576,5,0)</f>
        <v>FTL||Supplier_326||Plant_13||FTL_PL-CZ_500</v>
      </c>
      <c r="N331" s="2" t="n">
        <f aca="false">+FIND("FTL",M331,2)+4</f>
        <v>34</v>
      </c>
      <c r="O331" s="0" t="n">
        <f aca="false">+FIND("-",M331)</f>
        <v>36</v>
      </c>
      <c r="P331" s="0" t="n">
        <f aca="false">+LEN(M331)</f>
        <v>42</v>
      </c>
      <c r="Q331" s="0" t="str">
        <f aca="false">+RIGHT(M331,P331-O331)</f>
        <v>CZ_500</v>
      </c>
      <c r="R331" s="0" t="n">
        <f aca="false">+LEN(M331)-LEN(SUBSTITUTE(M331,"_",""))</f>
        <v>4</v>
      </c>
      <c r="S331" s="0" t="n">
        <f aca="false">+FIND("!",T331)</f>
        <v>39</v>
      </c>
      <c r="T331" s="0" t="str">
        <f aca="false">+SUBSTITUTE(M331,"_","!",R331)</f>
        <v>FTL||Supplier_326||Plant_13||FTL_PL-CZ!500</v>
      </c>
    </row>
    <row r="332" customFormat="false" ht="12.8" hidden="true" customHeight="false" outlineLevel="0" collapsed="false">
      <c r="A332" s="1" t="s">
        <v>76</v>
      </c>
      <c r="B332" s="1" t="s">
        <v>377</v>
      </c>
      <c r="C332" s="1" t="s">
        <v>383</v>
      </c>
      <c r="D332" s="1" t="n">
        <v>774</v>
      </c>
      <c r="E332" s="2" t="str">
        <f aca="false">+LEFT(RIGHT(M332,P332-N332+1),O332-N332)</f>
        <v>PL</v>
      </c>
      <c r="F332" s="2" t="str">
        <f aca="false">+RIGHT(LEFT(M332,S332-1),S332-O332-1)</f>
        <v>CZ</v>
      </c>
      <c r="G332" s="2" t="n">
        <f aca="false">+D332*VLOOKUP(C332,commodities!A:H,2,0)</f>
        <v>19900.3999999914</v>
      </c>
      <c r="H332" s="2" t="n">
        <f aca="false">+$D332*VLOOKUP(C332,commodities!A:H,3,0)</f>
        <v>129.5996779656</v>
      </c>
      <c r="I332" s="2" t="n">
        <f aca="false">+G332/K332</f>
        <v>6633.4666666638</v>
      </c>
      <c r="J332" s="2" t="n">
        <f aca="false">+H332/K332</f>
        <v>43.1998926552</v>
      </c>
      <c r="K332" s="2" t="n">
        <f aca="false">+ROUNDUP(MAX(G332/12000,H332/51,1),0)</f>
        <v>3</v>
      </c>
      <c r="L332" s="2" t="n">
        <f aca="false">+RANDBETWEEN(1,5)</f>
        <v>1</v>
      </c>
      <c r="M332" s="2" t="str">
        <f aca="false">+VLOOKUP(A332&amp;B332,country_org_des!$A331:E$1048576,5,0)</f>
        <v>FTL||Supplier_326||Plant_13||FTL_PL-CZ_500</v>
      </c>
      <c r="N332" s="2" t="n">
        <f aca="false">+FIND("FTL",M332,2)+4</f>
        <v>34</v>
      </c>
      <c r="O332" s="0" t="n">
        <f aca="false">+FIND("-",M332)</f>
        <v>36</v>
      </c>
      <c r="P332" s="0" t="n">
        <f aca="false">+LEN(M332)</f>
        <v>42</v>
      </c>
      <c r="Q332" s="0" t="str">
        <f aca="false">+RIGHT(M332,P332-O332)</f>
        <v>CZ_500</v>
      </c>
      <c r="R332" s="0" t="n">
        <f aca="false">+LEN(M332)-LEN(SUBSTITUTE(M332,"_",""))</f>
        <v>4</v>
      </c>
      <c r="S332" s="0" t="n">
        <f aca="false">+FIND("!",T332)</f>
        <v>39</v>
      </c>
      <c r="T332" s="0" t="str">
        <f aca="false">+SUBSTITUTE(M332,"_","!",R332)</f>
        <v>FTL||Supplier_326||Plant_13||FTL_PL-CZ!500</v>
      </c>
    </row>
    <row r="333" customFormat="false" ht="12.8" hidden="true" customHeight="false" outlineLevel="0" collapsed="false">
      <c r="A333" s="1" t="s">
        <v>76</v>
      </c>
      <c r="B333" s="1" t="s">
        <v>377</v>
      </c>
      <c r="C333" s="1" t="s">
        <v>384</v>
      </c>
      <c r="D333" s="1" t="n">
        <v>792</v>
      </c>
      <c r="E333" s="2" t="str">
        <f aca="false">+LEFT(RIGHT(M333,P333-N333+1),O333-N333)</f>
        <v>PL</v>
      </c>
      <c r="F333" s="2" t="str">
        <f aca="false">+RIGHT(LEFT(M333,S333-1),S333-O333-1)</f>
        <v>CZ</v>
      </c>
      <c r="G333" s="2" t="n">
        <f aca="false">+D333*VLOOKUP(C333,commodities!A:H,2,0)</f>
        <v>20363.1999999912</v>
      </c>
      <c r="H333" s="2" t="n">
        <f aca="false">+$D333*VLOOKUP(C333,commodities!A:H,3,0)</f>
        <v>132.6136239648</v>
      </c>
      <c r="I333" s="2" t="n">
        <f aca="false">+G333/K333</f>
        <v>6787.7333333304</v>
      </c>
      <c r="J333" s="2" t="n">
        <f aca="false">+H333/K333</f>
        <v>44.2045413216</v>
      </c>
      <c r="K333" s="2" t="n">
        <f aca="false">+ROUNDUP(MAX(G333/12000,H333/51,1),0)</f>
        <v>3</v>
      </c>
      <c r="L333" s="2" t="n">
        <f aca="false">+RANDBETWEEN(1,5)</f>
        <v>1</v>
      </c>
      <c r="M333" s="2" t="str">
        <f aca="false">+VLOOKUP(A333&amp;B333,country_org_des!$A332:E$1048576,5,0)</f>
        <v>FTL||Supplier_326||Plant_13||FTL_PL-CZ_500</v>
      </c>
      <c r="N333" s="2" t="n">
        <f aca="false">+FIND("FTL",M333,2)+4</f>
        <v>34</v>
      </c>
      <c r="O333" s="0" t="n">
        <f aca="false">+FIND("-",M333)</f>
        <v>36</v>
      </c>
      <c r="P333" s="0" t="n">
        <f aca="false">+LEN(M333)</f>
        <v>42</v>
      </c>
      <c r="Q333" s="0" t="str">
        <f aca="false">+RIGHT(M333,P333-O333)</f>
        <v>CZ_500</v>
      </c>
      <c r="R333" s="0" t="n">
        <f aca="false">+LEN(M333)-LEN(SUBSTITUTE(M333,"_",""))</f>
        <v>4</v>
      </c>
      <c r="S333" s="0" t="n">
        <f aca="false">+FIND("!",T333)</f>
        <v>39</v>
      </c>
      <c r="T333" s="0" t="str">
        <f aca="false">+SUBSTITUTE(M333,"_","!",R333)</f>
        <v>FTL||Supplier_326||Plant_13||FTL_PL-CZ!500</v>
      </c>
    </row>
    <row r="334" customFormat="false" ht="12.8" hidden="true" customHeight="false" outlineLevel="0" collapsed="false">
      <c r="A334" s="1" t="s">
        <v>76</v>
      </c>
      <c r="B334" s="1" t="s">
        <v>377</v>
      </c>
      <c r="C334" s="1" t="s">
        <v>385</v>
      </c>
      <c r="D334" s="1" t="n">
        <v>270</v>
      </c>
      <c r="E334" s="2" t="str">
        <f aca="false">+LEFT(RIGHT(M334,P334-N334+1),O334-N334)</f>
        <v>PL</v>
      </c>
      <c r="F334" s="2" t="str">
        <f aca="false">+RIGHT(LEFT(M334,S334-1),S334-O334-1)</f>
        <v>CZ</v>
      </c>
      <c r="G334" s="2" t="n">
        <f aca="false">+D334*VLOOKUP(C334,commodities!A:H,2,0)</f>
        <v>7044.599999997</v>
      </c>
      <c r="H334" s="2" t="n">
        <f aca="false">+$D334*VLOOKUP(C334,commodities!A:H,3,0)</f>
        <v>45.209189988</v>
      </c>
      <c r="I334" s="2" t="n">
        <f aca="false">+G334/K334</f>
        <v>7044.599999997</v>
      </c>
      <c r="J334" s="2" t="n">
        <f aca="false">+H334/K334</f>
        <v>45.209189988</v>
      </c>
      <c r="K334" s="2" t="n">
        <f aca="false">+ROUNDUP(MAX(G334/12000,H334/51,1),0)</f>
        <v>1</v>
      </c>
      <c r="L334" s="2" t="n">
        <f aca="false">+RANDBETWEEN(1,5)</f>
        <v>2</v>
      </c>
      <c r="M334" s="2" t="str">
        <f aca="false">+VLOOKUP(A334&amp;B334,country_org_des!$A333:E$1048576,5,0)</f>
        <v>FTL||Supplier_326||Plant_13||FTL_PL-CZ_500</v>
      </c>
      <c r="N334" s="2" t="n">
        <f aca="false">+FIND("FTL",M334,2)+4</f>
        <v>34</v>
      </c>
      <c r="O334" s="0" t="n">
        <f aca="false">+FIND("-",M334)</f>
        <v>36</v>
      </c>
      <c r="P334" s="0" t="n">
        <f aca="false">+LEN(M334)</f>
        <v>42</v>
      </c>
      <c r="Q334" s="0" t="str">
        <f aca="false">+RIGHT(M334,P334-O334)</f>
        <v>CZ_500</v>
      </c>
      <c r="R334" s="0" t="n">
        <f aca="false">+LEN(M334)-LEN(SUBSTITUTE(M334,"_",""))</f>
        <v>4</v>
      </c>
      <c r="S334" s="0" t="n">
        <f aca="false">+FIND("!",T334)</f>
        <v>39</v>
      </c>
      <c r="T334" s="0" t="str">
        <f aca="false">+SUBSTITUTE(M334,"_","!",R334)</f>
        <v>FTL||Supplier_326||Plant_13||FTL_PL-CZ!500</v>
      </c>
    </row>
    <row r="335" customFormat="false" ht="12.8" hidden="true" customHeight="false" outlineLevel="0" collapsed="false">
      <c r="A335" s="1" t="s">
        <v>76</v>
      </c>
      <c r="B335" s="1" t="s">
        <v>377</v>
      </c>
      <c r="C335" s="1" t="s">
        <v>386</v>
      </c>
      <c r="D335" s="1" t="n">
        <v>252</v>
      </c>
      <c r="E335" s="2" t="str">
        <f aca="false">+LEFT(RIGHT(M335,P335-N335+1),O335-N335)</f>
        <v>PL</v>
      </c>
      <c r="F335" s="2" t="str">
        <f aca="false">+RIGHT(LEFT(M335,S335-1),S335-O335-1)</f>
        <v>CZ</v>
      </c>
      <c r="G335" s="2" t="n">
        <f aca="false">+D335*VLOOKUP(C335,commodities!A:H,2,0)</f>
        <v>6574.9599999972</v>
      </c>
      <c r="H335" s="2" t="n">
        <f aca="false">+$D335*VLOOKUP(C335,commodities!A:H,3,0)</f>
        <v>42.1952439888</v>
      </c>
      <c r="I335" s="2" t="n">
        <f aca="false">+G335/K335</f>
        <v>6574.9599999972</v>
      </c>
      <c r="J335" s="2" t="n">
        <f aca="false">+H335/K335</f>
        <v>42.1952439888</v>
      </c>
      <c r="K335" s="2" t="n">
        <f aca="false">+ROUNDUP(MAX(G335/12000,H335/51,1),0)</f>
        <v>1</v>
      </c>
      <c r="L335" s="2" t="n">
        <f aca="false">+RANDBETWEEN(1,5)</f>
        <v>2</v>
      </c>
      <c r="M335" s="2" t="str">
        <f aca="false">+VLOOKUP(A335&amp;B335,country_org_des!$A334:E$1048576,5,0)</f>
        <v>FTL||Supplier_326||Plant_13||FTL_PL-CZ_500</v>
      </c>
      <c r="N335" s="2" t="n">
        <f aca="false">+FIND("FTL",M335,2)+4</f>
        <v>34</v>
      </c>
      <c r="O335" s="0" t="n">
        <f aca="false">+FIND("-",M335)</f>
        <v>36</v>
      </c>
      <c r="P335" s="0" t="n">
        <f aca="false">+LEN(M335)</f>
        <v>42</v>
      </c>
      <c r="Q335" s="0" t="str">
        <f aca="false">+RIGHT(M335,P335-O335)</f>
        <v>CZ_500</v>
      </c>
      <c r="R335" s="0" t="n">
        <f aca="false">+LEN(M335)-LEN(SUBSTITUTE(M335,"_",""))</f>
        <v>4</v>
      </c>
      <c r="S335" s="0" t="n">
        <f aca="false">+FIND("!",T335)</f>
        <v>39</v>
      </c>
      <c r="T335" s="0" t="str">
        <f aca="false">+SUBSTITUTE(M335,"_","!",R335)</f>
        <v>FTL||Supplier_326||Plant_13||FTL_PL-CZ!500</v>
      </c>
    </row>
    <row r="336" customFormat="false" ht="12.8" hidden="true" customHeight="false" outlineLevel="0" collapsed="false">
      <c r="A336" s="1" t="s">
        <v>387</v>
      </c>
      <c r="B336" s="1" t="s">
        <v>377</v>
      </c>
      <c r="C336" s="1" t="s">
        <v>388</v>
      </c>
      <c r="D336" s="1" t="n">
        <v>126</v>
      </c>
      <c r="E336" s="2" t="str">
        <f aca="false">+LEFT(RIGHT(M336,P336-N336+1),O336-N336)</f>
        <v>CZ</v>
      </c>
      <c r="F336" s="2" t="str">
        <f aca="false">+RIGHT(LEFT(M336,S336-1),S336-O336-1)</f>
        <v>CZ</v>
      </c>
      <c r="G336" s="2" t="n">
        <f aca="false">+D336*VLOOKUP(C336,commodities!A:H,2,0)</f>
        <v>2811.9000000042</v>
      </c>
      <c r="H336" s="2" t="n">
        <f aca="false">+$D336*VLOOKUP(C336,commodities!A:H,3,0)</f>
        <v>15.12</v>
      </c>
      <c r="I336" s="2" t="n">
        <f aca="false">+G336/K336</f>
        <v>2811.9000000042</v>
      </c>
      <c r="J336" s="2" t="n">
        <f aca="false">+H336/K336</f>
        <v>15.12</v>
      </c>
      <c r="K336" s="2" t="n">
        <f aca="false">+ROUNDUP(MAX(G336/12000,H336/51,1),0)</f>
        <v>1</v>
      </c>
      <c r="L336" s="2" t="n">
        <f aca="false">+RANDBETWEEN(1,5)</f>
        <v>3</v>
      </c>
      <c r="M336" s="2" t="str">
        <f aca="false">+VLOOKUP(A336&amp;B336,country_org_des!$A335:E$1048576,5,0)</f>
        <v>FTL||Supplier_262||Plant_13||FTL_CZ-CZ_250</v>
      </c>
      <c r="N336" s="2" t="n">
        <f aca="false">+FIND("FTL",M336,2)+4</f>
        <v>34</v>
      </c>
      <c r="O336" s="0" t="n">
        <f aca="false">+FIND("-",M336)</f>
        <v>36</v>
      </c>
      <c r="P336" s="0" t="n">
        <f aca="false">+LEN(M336)</f>
        <v>42</v>
      </c>
      <c r="Q336" s="0" t="str">
        <f aca="false">+RIGHT(M336,P336-O336)</f>
        <v>CZ_250</v>
      </c>
      <c r="R336" s="0" t="n">
        <f aca="false">+LEN(M336)-LEN(SUBSTITUTE(M336,"_",""))</f>
        <v>4</v>
      </c>
      <c r="S336" s="0" t="n">
        <f aca="false">+FIND("!",T336)</f>
        <v>39</v>
      </c>
      <c r="T336" s="0" t="str">
        <f aca="false">+SUBSTITUTE(M336,"_","!",R336)</f>
        <v>FTL||Supplier_262||Plant_13||FTL_CZ-CZ!250</v>
      </c>
    </row>
    <row r="337" customFormat="false" ht="12.8" hidden="true" customHeight="false" outlineLevel="0" collapsed="false">
      <c r="A337" s="1" t="s">
        <v>387</v>
      </c>
      <c r="B337" s="1" t="s">
        <v>377</v>
      </c>
      <c r="C337" s="1" t="s">
        <v>389</v>
      </c>
      <c r="D337" s="1" t="n">
        <v>3006</v>
      </c>
      <c r="E337" s="2" t="str">
        <f aca="false">+LEFT(RIGHT(M337,P337-N337+1),O337-N337)</f>
        <v>CZ</v>
      </c>
      <c r="F337" s="2" t="str">
        <f aca="false">+RIGHT(LEFT(M337,S337-1),S337-O337-1)</f>
        <v>CZ</v>
      </c>
      <c r="G337" s="2" t="n">
        <f aca="false">+D337*VLOOKUP(C337,commodities!A:H,2,0)</f>
        <v>74388.4800001002</v>
      </c>
      <c r="H337" s="2" t="n">
        <f aca="false">+$D337*VLOOKUP(C337,commodities!A:H,3,0)</f>
        <v>360.72</v>
      </c>
      <c r="I337" s="2" t="n">
        <f aca="false">+G337/K337</f>
        <v>9298.56000001253</v>
      </c>
      <c r="J337" s="2" t="n">
        <f aca="false">+H337/K337</f>
        <v>45.09</v>
      </c>
      <c r="K337" s="2" t="n">
        <f aca="false">+ROUNDUP(MAX(G337/12000,H337/51,1),0)</f>
        <v>8</v>
      </c>
      <c r="L337" s="2" t="n">
        <f aca="false">+RANDBETWEEN(1,5)</f>
        <v>4</v>
      </c>
      <c r="M337" s="2" t="str">
        <f aca="false">+VLOOKUP(A337&amp;B337,country_org_des!$A336:E$1048576,5,0)</f>
        <v>FTL||Supplier_262||Plant_13||FTL_CZ-CZ_250</v>
      </c>
      <c r="N337" s="2" t="n">
        <f aca="false">+FIND("FTL",M337,2)+4</f>
        <v>34</v>
      </c>
      <c r="O337" s="0" t="n">
        <f aca="false">+FIND("-",M337)</f>
        <v>36</v>
      </c>
      <c r="P337" s="0" t="n">
        <f aca="false">+LEN(M337)</f>
        <v>42</v>
      </c>
      <c r="Q337" s="0" t="str">
        <f aca="false">+RIGHT(M337,P337-O337)</f>
        <v>CZ_250</v>
      </c>
      <c r="R337" s="0" t="n">
        <f aca="false">+LEN(M337)-LEN(SUBSTITUTE(M337,"_",""))</f>
        <v>4</v>
      </c>
      <c r="S337" s="0" t="n">
        <f aca="false">+FIND("!",T337)</f>
        <v>39</v>
      </c>
      <c r="T337" s="0" t="str">
        <f aca="false">+SUBSTITUTE(M337,"_","!",R337)</f>
        <v>FTL||Supplier_262||Plant_13||FTL_CZ-CZ!250</v>
      </c>
    </row>
    <row r="338" customFormat="false" ht="12.8" hidden="true" customHeight="false" outlineLevel="0" collapsed="false">
      <c r="A338" s="1" t="s">
        <v>387</v>
      </c>
      <c r="B338" s="1" t="s">
        <v>377</v>
      </c>
      <c r="C338" s="1" t="s">
        <v>390</v>
      </c>
      <c r="D338" s="1" t="n">
        <v>828</v>
      </c>
      <c r="E338" s="2" t="str">
        <f aca="false">+LEFT(RIGHT(M338,P338-N338+1),O338-N338)</f>
        <v>CZ</v>
      </c>
      <c r="F338" s="2" t="str">
        <f aca="false">+RIGHT(LEFT(M338,S338-1),S338-O338-1)</f>
        <v>CZ</v>
      </c>
      <c r="G338" s="2" t="n">
        <f aca="false">+D338*VLOOKUP(C338,commodities!A:H,2,0)</f>
        <v>18188.4000000276</v>
      </c>
      <c r="H338" s="2" t="n">
        <f aca="false">+$D338*VLOOKUP(C338,commodities!A:H,3,0)</f>
        <v>99.36</v>
      </c>
      <c r="I338" s="2" t="n">
        <f aca="false">+G338/K338</f>
        <v>9094.2000000138</v>
      </c>
      <c r="J338" s="2" t="n">
        <f aca="false">+H338/K338</f>
        <v>49.68</v>
      </c>
      <c r="K338" s="2" t="n">
        <f aca="false">+ROUNDUP(MAX(G338/12000,H338/51,1),0)</f>
        <v>2</v>
      </c>
      <c r="L338" s="2" t="n">
        <f aca="false">+RANDBETWEEN(1,5)</f>
        <v>3</v>
      </c>
      <c r="M338" s="2" t="str">
        <f aca="false">+VLOOKUP(A338&amp;B338,country_org_des!$A337:E$1048576,5,0)</f>
        <v>FTL||Supplier_262||Plant_13||FTL_CZ-CZ_250</v>
      </c>
      <c r="N338" s="2" t="n">
        <f aca="false">+FIND("FTL",M338,2)+4</f>
        <v>34</v>
      </c>
      <c r="O338" s="0" t="n">
        <f aca="false">+FIND("-",M338)</f>
        <v>36</v>
      </c>
      <c r="P338" s="0" t="n">
        <f aca="false">+LEN(M338)</f>
        <v>42</v>
      </c>
      <c r="Q338" s="0" t="str">
        <f aca="false">+RIGHT(M338,P338-O338)</f>
        <v>CZ_250</v>
      </c>
      <c r="R338" s="0" t="n">
        <f aca="false">+LEN(M338)-LEN(SUBSTITUTE(M338,"_",""))</f>
        <v>4</v>
      </c>
      <c r="S338" s="0" t="n">
        <f aca="false">+FIND("!",T338)</f>
        <v>39</v>
      </c>
      <c r="T338" s="0" t="str">
        <f aca="false">+SUBSTITUTE(M338,"_","!",R338)</f>
        <v>FTL||Supplier_262||Plant_13||FTL_CZ-CZ!250</v>
      </c>
    </row>
    <row r="339" customFormat="false" ht="12.8" hidden="true" customHeight="false" outlineLevel="0" collapsed="false">
      <c r="A339" s="1" t="s">
        <v>391</v>
      </c>
      <c r="B339" s="1" t="s">
        <v>377</v>
      </c>
      <c r="C339" s="1" t="s">
        <v>392</v>
      </c>
      <c r="D339" s="1" t="n">
        <v>1260</v>
      </c>
      <c r="E339" s="2" t="str">
        <f aca="false">+LEFT(RIGHT(M339,P339-N339+1),O339-N339)</f>
        <v>MD</v>
      </c>
      <c r="F339" s="2" t="str">
        <f aca="false">+RIGHT(LEFT(M339,S339-1),S339-O339-1)</f>
        <v>CZ</v>
      </c>
      <c r="G339" s="2" t="n">
        <f aca="false">+D339*VLOOKUP(C339,commodities!A:H,2,0)</f>
        <v>870.480000054</v>
      </c>
      <c r="H339" s="2" t="n">
        <f aca="false">+$D339*VLOOKUP(C339,commodities!A:H,3,0)</f>
        <v>13.454999964</v>
      </c>
      <c r="I339" s="2" t="n">
        <f aca="false">+G339/K339</f>
        <v>870.480000054</v>
      </c>
      <c r="J339" s="2" t="n">
        <f aca="false">+H339/K339</f>
        <v>13.454999964</v>
      </c>
      <c r="K339" s="2" t="n">
        <f aca="false">+ROUNDUP(MAX(G339/12000,H339/51,1),0)</f>
        <v>1</v>
      </c>
      <c r="L339" s="2" t="n">
        <f aca="false">+RANDBETWEEN(1,5)</f>
        <v>1</v>
      </c>
      <c r="M339" s="2" t="str">
        <f aca="false">+VLOOKUP(A339&amp;B339,country_org_des!$A338:E$1048576,5,0)</f>
        <v>FTL||Supplier_357||Plant_13||FTL_MD-CZ_1500</v>
      </c>
      <c r="N339" s="2" t="n">
        <f aca="false">+FIND("FTL",M339,2)+4</f>
        <v>34</v>
      </c>
      <c r="O339" s="0" t="n">
        <f aca="false">+FIND("-",M339)</f>
        <v>36</v>
      </c>
      <c r="P339" s="0" t="n">
        <f aca="false">+LEN(M339)</f>
        <v>43</v>
      </c>
      <c r="Q339" s="0" t="str">
        <f aca="false">+RIGHT(M339,P339-O339)</f>
        <v>CZ_1500</v>
      </c>
      <c r="R339" s="0" t="n">
        <f aca="false">+LEN(M339)-LEN(SUBSTITUTE(M339,"_",""))</f>
        <v>4</v>
      </c>
      <c r="S339" s="0" t="n">
        <f aca="false">+FIND("!",T339)</f>
        <v>39</v>
      </c>
      <c r="T339" s="0" t="str">
        <f aca="false">+SUBSTITUTE(M339,"_","!",R339)</f>
        <v>FTL||Supplier_357||Plant_13||FTL_MD-CZ!1500</v>
      </c>
    </row>
    <row r="340" customFormat="false" ht="12.8" hidden="true" customHeight="false" outlineLevel="0" collapsed="false">
      <c r="A340" s="1" t="s">
        <v>391</v>
      </c>
      <c r="B340" s="1" t="s">
        <v>377</v>
      </c>
      <c r="C340" s="1" t="s">
        <v>393</v>
      </c>
      <c r="D340" s="1" t="n">
        <v>840</v>
      </c>
      <c r="E340" s="2" t="str">
        <f aca="false">+LEFT(RIGHT(M340,P340-N340+1),O340-N340)</f>
        <v>MD</v>
      </c>
      <c r="F340" s="2" t="str">
        <f aca="false">+RIGHT(LEFT(M340,S340-1),S340-O340-1)</f>
        <v>CZ</v>
      </c>
      <c r="G340" s="2" t="n">
        <f aca="false">+D340*VLOOKUP(C340,commodities!A:H,2,0)</f>
        <v>580.320000036</v>
      </c>
      <c r="H340" s="2" t="n">
        <f aca="false">+$D340*VLOOKUP(C340,commodities!A:H,3,0)</f>
        <v>8.969999976</v>
      </c>
      <c r="I340" s="2" t="n">
        <f aca="false">+G340/K340</f>
        <v>580.320000036</v>
      </c>
      <c r="J340" s="2" t="n">
        <f aca="false">+H340/K340</f>
        <v>8.969999976</v>
      </c>
      <c r="K340" s="2" t="n">
        <f aca="false">+ROUNDUP(MAX(G340/12000,H340/51,1),0)</f>
        <v>1</v>
      </c>
      <c r="L340" s="2" t="n">
        <f aca="false">+RANDBETWEEN(1,5)</f>
        <v>4</v>
      </c>
      <c r="M340" s="2" t="str">
        <f aca="false">+VLOOKUP(A340&amp;B340,country_org_des!$A339:E$1048576,5,0)</f>
        <v>FTL||Supplier_357||Plant_13||FTL_MD-CZ_1500</v>
      </c>
      <c r="N340" s="2" t="n">
        <f aca="false">+FIND("FTL",M340,2)+4</f>
        <v>34</v>
      </c>
      <c r="O340" s="0" t="n">
        <f aca="false">+FIND("-",M340)</f>
        <v>36</v>
      </c>
      <c r="P340" s="0" t="n">
        <f aca="false">+LEN(M340)</f>
        <v>43</v>
      </c>
      <c r="Q340" s="0" t="str">
        <f aca="false">+RIGHT(M340,P340-O340)</f>
        <v>CZ_1500</v>
      </c>
      <c r="R340" s="0" t="n">
        <f aca="false">+LEN(M340)-LEN(SUBSTITUTE(M340,"_",""))</f>
        <v>4</v>
      </c>
      <c r="S340" s="0" t="n">
        <f aca="false">+FIND("!",T340)</f>
        <v>39</v>
      </c>
      <c r="T340" s="0" t="str">
        <f aca="false">+SUBSTITUTE(M340,"_","!",R340)</f>
        <v>FTL||Supplier_357||Plant_13||FTL_MD-CZ!1500</v>
      </c>
    </row>
    <row r="341" customFormat="false" ht="12.8" hidden="true" customHeight="false" outlineLevel="0" collapsed="false">
      <c r="A341" s="1" t="s">
        <v>391</v>
      </c>
      <c r="B341" s="1" t="s">
        <v>377</v>
      </c>
      <c r="C341" s="1" t="s">
        <v>394</v>
      </c>
      <c r="D341" s="1" t="n">
        <v>1540</v>
      </c>
      <c r="E341" s="2" t="str">
        <f aca="false">+LEFT(RIGHT(M341,P341-N341+1),O341-N341)</f>
        <v>MD</v>
      </c>
      <c r="F341" s="2" t="str">
        <f aca="false">+RIGHT(LEFT(M341,S341-1),S341-O341-1)</f>
        <v>CZ</v>
      </c>
      <c r="G341" s="2" t="n">
        <f aca="false">+D341*VLOOKUP(C341,commodities!A:H,2,0)</f>
        <v>501.159999956</v>
      </c>
      <c r="H341" s="2" t="n">
        <f aca="false">+$D341*VLOOKUP(C341,commodities!A:H,3,0)</f>
        <v>8.222499978</v>
      </c>
      <c r="I341" s="2" t="n">
        <f aca="false">+G341/K341</f>
        <v>501.159999956</v>
      </c>
      <c r="J341" s="2" t="n">
        <f aca="false">+H341/K341</f>
        <v>8.222499978</v>
      </c>
      <c r="K341" s="2" t="n">
        <f aca="false">+ROUNDUP(MAX(G341/12000,H341/51,1),0)</f>
        <v>1</v>
      </c>
      <c r="L341" s="2" t="n">
        <f aca="false">+RANDBETWEEN(1,5)</f>
        <v>3</v>
      </c>
      <c r="M341" s="2" t="str">
        <f aca="false">+VLOOKUP(A341&amp;B341,country_org_des!$A340:E$1048576,5,0)</f>
        <v>FTL||Supplier_357||Plant_13||FTL_MD-CZ_1500</v>
      </c>
      <c r="N341" s="2" t="n">
        <f aca="false">+FIND("FTL",M341,2)+4</f>
        <v>34</v>
      </c>
      <c r="O341" s="0" t="n">
        <f aca="false">+FIND("-",M341)</f>
        <v>36</v>
      </c>
      <c r="P341" s="0" t="n">
        <f aca="false">+LEN(M341)</f>
        <v>43</v>
      </c>
      <c r="Q341" s="0" t="str">
        <f aca="false">+RIGHT(M341,P341-O341)</f>
        <v>CZ_1500</v>
      </c>
      <c r="R341" s="0" t="n">
        <f aca="false">+LEN(M341)-LEN(SUBSTITUTE(M341,"_",""))</f>
        <v>4</v>
      </c>
      <c r="S341" s="0" t="n">
        <f aca="false">+FIND("!",T341)</f>
        <v>39</v>
      </c>
      <c r="T341" s="0" t="str">
        <f aca="false">+SUBSTITUTE(M341,"_","!",R341)</f>
        <v>FTL||Supplier_357||Plant_13||FTL_MD-CZ!1500</v>
      </c>
    </row>
    <row r="342" customFormat="false" ht="12.8" hidden="true" customHeight="false" outlineLevel="0" collapsed="false">
      <c r="A342" s="1" t="s">
        <v>391</v>
      </c>
      <c r="B342" s="1" t="s">
        <v>377</v>
      </c>
      <c r="C342" s="1" t="s">
        <v>395</v>
      </c>
      <c r="D342" s="1" t="n">
        <v>840</v>
      </c>
      <c r="E342" s="2" t="str">
        <f aca="false">+LEFT(RIGHT(M342,P342-N342+1),O342-N342)</f>
        <v>MD</v>
      </c>
      <c r="F342" s="2" t="str">
        <f aca="false">+RIGHT(LEFT(M342,S342-1),S342-O342-1)</f>
        <v>CZ</v>
      </c>
      <c r="G342" s="2" t="n">
        <f aca="false">+D342*VLOOKUP(C342,commodities!A:H,2,0)</f>
        <v>273.359999976</v>
      </c>
      <c r="H342" s="2" t="n">
        <f aca="false">+$D342*VLOOKUP(C342,commodities!A:H,3,0)</f>
        <v>4.484999988</v>
      </c>
      <c r="I342" s="2" t="n">
        <f aca="false">+G342/K342</f>
        <v>273.359999976</v>
      </c>
      <c r="J342" s="2" t="n">
        <f aca="false">+H342/K342</f>
        <v>4.484999988</v>
      </c>
      <c r="K342" s="2" t="n">
        <f aca="false">+ROUNDUP(MAX(G342/12000,H342/51,1),0)</f>
        <v>1</v>
      </c>
      <c r="L342" s="2" t="n">
        <f aca="false">+RANDBETWEEN(1,5)</f>
        <v>4</v>
      </c>
      <c r="M342" s="2" t="str">
        <f aca="false">+VLOOKUP(A342&amp;B342,country_org_des!$A341:E$1048576,5,0)</f>
        <v>FTL||Supplier_357||Plant_13||FTL_MD-CZ_1500</v>
      </c>
      <c r="N342" s="2" t="n">
        <f aca="false">+FIND("FTL",M342,2)+4</f>
        <v>34</v>
      </c>
      <c r="O342" s="0" t="n">
        <f aca="false">+FIND("-",M342)</f>
        <v>36</v>
      </c>
      <c r="P342" s="0" t="n">
        <f aca="false">+LEN(M342)</f>
        <v>43</v>
      </c>
      <c r="Q342" s="0" t="str">
        <f aca="false">+RIGHT(M342,P342-O342)</f>
        <v>CZ_1500</v>
      </c>
      <c r="R342" s="0" t="n">
        <f aca="false">+LEN(M342)-LEN(SUBSTITUTE(M342,"_",""))</f>
        <v>4</v>
      </c>
      <c r="S342" s="0" t="n">
        <f aca="false">+FIND("!",T342)</f>
        <v>39</v>
      </c>
      <c r="T342" s="0" t="str">
        <f aca="false">+SUBSTITUTE(M342,"_","!",R342)</f>
        <v>FTL||Supplier_357||Plant_13||FTL_MD-CZ!1500</v>
      </c>
    </row>
    <row r="343" customFormat="false" ht="12.8" hidden="true" customHeight="false" outlineLevel="0" collapsed="false">
      <c r="A343" s="1" t="s">
        <v>391</v>
      </c>
      <c r="B343" s="1" t="s">
        <v>377</v>
      </c>
      <c r="C343" s="1" t="s">
        <v>396</v>
      </c>
      <c r="D343" s="1" t="n">
        <v>140</v>
      </c>
      <c r="E343" s="2" t="str">
        <f aca="false">+LEFT(RIGHT(M343,P343-N343+1),O343-N343)</f>
        <v>MD</v>
      </c>
      <c r="F343" s="2" t="str">
        <f aca="false">+RIGHT(LEFT(M343,S343-1),S343-O343-1)</f>
        <v>CZ</v>
      </c>
      <c r="G343" s="2" t="n">
        <f aca="false">+D343*VLOOKUP(C343,commodities!A:H,2,0)</f>
        <v>79.920000006</v>
      </c>
      <c r="H343" s="2" t="n">
        <f aca="false">+$D343*VLOOKUP(C343,commodities!A:H,3,0)</f>
        <v>1.494999996</v>
      </c>
      <c r="I343" s="2" t="n">
        <f aca="false">+G343/K343</f>
        <v>79.920000006</v>
      </c>
      <c r="J343" s="2" t="n">
        <f aca="false">+H343/K343</f>
        <v>1.494999996</v>
      </c>
      <c r="K343" s="2" t="n">
        <f aca="false">+ROUNDUP(MAX(G343/12000,H343/51,1),0)</f>
        <v>1</v>
      </c>
      <c r="L343" s="2" t="n">
        <f aca="false">+RANDBETWEEN(1,5)</f>
        <v>2</v>
      </c>
      <c r="M343" s="2" t="str">
        <f aca="false">+VLOOKUP(A343&amp;B343,country_org_des!$A342:E$1048576,5,0)</f>
        <v>FTL||Supplier_357||Plant_13||FTL_MD-CZ_1500</v>
      </c>
      <c r="N343" s="2" t="n">
        <f aca="false">+FIND("FTL",M343,2)+4</f>
        <v>34</v>
      </c>
      <c r="O343" s="0" t="n">
        <f aca="false">+FIND("-",M343)</f>
        <v>36</v>
      </c>
      <c r="P343" s="0" t="n">
        <f aca="false">+LEN(M343)</f>
        <v>43</v>
      </c>
      <c r="Q343" s="0" t="str">
        <f aca="false">+RIGHT(M343,P343-O343)</f>
        <v>CZ_1500</v>
      </c>
      <c r="R343" s="0" t="n">
        <f aca="false">+LEN(M343)-LEN(SUBSTITUTE(M343,"_",""))</f>
        <v>4</v>
      </c>
      <c r="S343" s="0" t="n">
        <f aca="false">+FIND("!",T343)</f>
        <v>39</v>
      </c>
      <c r="T343" s="0" t="str">
        <f aca="false">+SUBSTITUTE(M343,"_","!",R343)</f>
        <v>FTL||Supplier_357||Plant_13||FTL_MD-CZ!1500</v>
      </c>
    </row>
    <row r="344" customFormat="false" ht="12.8" hidden="true" customHeight="false" outlineLevel="0" collapsed="false">
      <c r="A344" s="1" t="s">
        <v>391</v>
      </c>
      <c r="B344" s="1" t="s">
        <v>377</v>
      </c>
      <c r="C344" s="1" t="s">
        <v>397</v>
      </c>
      <c r="D344" s="1" t="n">
        <v>70</v>
      </c>
      <c r="E344" s="2" t="str">
        <f aca="false">+LEFT(RIGHT(M344,P344-N344+1),O344-N344)</f>
        <v>MD</v>
      </c>
      <c r="F344" s="2" t="str">
        <f aca="false">+RIGHT(LEFT(M344,S344-1),S344-O344-1)</f>
        <v>CZ</v>
      </c>
      <c r="G344" s="2" t="n">
        <f aca="false">+D344*VLOOKUP(C344,commodities!A:H,2,0)</f>
        <v>39.960000003</v>
      </c>
      <c r="H344" s="2" t="n">
        <f aca="false">+$D344*VLOOKUP(C344,commodities!A:H,3,0)</f>
        <v>0.747499998</v>
      </c>
      <c r="I344" s="2" t="n">
        <f aca="false">+G344/K344</f>
        <v>39.960000003</v>
      </c>
      <c r="J344" s="2" t="n">
        <f aca="false">+H344/K344</f>
        <v>0.747499998</v>
      </c>
      <c r="K344" s="2" t="n">
        <f aca="false">+ROUNDUP(MAX(G344/12000,H344/51,1),0)</f>
        <v>1</v>
      </c>
      <c r="L344" s="2" t="n">
        <f aca="false">+RANDBETWEEN(1,5)</f>
        <v>5</v>
      </c>
      <c r="M344" s="2" t="str">
        <f aca="false">+VLOOKUP(A344&amp;B344,country_org_des!$A343:E$1048576,5,0)</f>
        <v>FTL||Supplier_357||Plant_13||FTL_MD-CZ_1500</v>
      </c>
      <c r="N344" s="2" t="n">
        <f aca="false">+FIND("FTL",M344,2)+4</f>
        <v>34</v>
      </c>
      <c r="O344" s="0" t="n">
        <f aca="false">+FIND("-",M344)</f>
        <v>36</v>
      </c>
      <c r="P344" s="0" t="n">
        <f aca="false">+LEN(M344)</f>
        <v>43</v>
      </c>
      <c r="Q344" s="0" t="str">
        <f aca="false">+RIGHT(M344,P344-O344)</f>
        <v>CZ_1500</v>
      </c>
      <c r="R344" s="0" t="n">
        <f aca="false">+LEN(M344)-LEN(SUBSTITUTE(M344,"_",""))</f>
        <v>4</v>
      </c>
      <c r="S344" s="0" t="n">
        <f aca="false">+FIND("!",T344)</f>
        <v>39</v>
      </c>
      <c r="T344" s="0" t="str">
        <f aca="false">+SUBSTITUTE(M344,"_","!",R344)</f>
        <v>FTL||Supplier_357||Plant_13||FTL_MD-CZ!1500</v>
      </c>
    </row>
    <row r="345" customFormat="false" ht="12.8" hidden="true" customHeight="false" outlineLevel="0" collapsed="false">
      <c r="A345" s="1" t="s">
        <v>391</v>
      </c>
      <c r="B345" s="1" t="s">
        <v>377</v>
      </c>
      <c r="C345" s="1" t="s">
        <v>398</v>
      </c>
      <c r="D345" s="1" t="n">
        <v>770</v>
      </c>
      <c r="E345" s="2" t="str">
        <f aca="false">+LEFT(RIGHT(M345,P345-N345+1),O345-N345)</f>
        <v>MD</v>
      </c>
      <c r="F345" s="2" t="str">
        <f aca="false">+RIGHT(LEFT(M345,S345-1),S345-O345-1)</f>
        <v>CZ</v>
      </c>
      <c r="G345" s="2" t="n">
        <f aca="false">+D345*VLOOKUP(C345,commodities!A:H,2,0)</f>
        <v>385.660000033</v>
      </c>
      <c r="H345" s="2" t="n">
        <f aca="false">+$D345*VLOOKUP(C345,commodities!A:H,3,0)</f>
        <v>8.222499978</v>
      </c>
      <c r="I345" s="2" t="n">
        <f aca="false">+G345/K345</f>
        <v>385.660000033</v>
      </c>
      <c r="J345" s="2" t="n">
        <f aca="false">+H345/K345</f>
        <v>8.222499978</v>
      </c>
      <c r="K345" s="2" t="n">
        <f aca="false">+ROUNDUP(MAX(G345/12000,H345/51,1),0)</f>
        <v>1</v>
      </c>
      <c r="L345" s="2" t="n">
        <f aca="false">+RANDBETWEEN(1,5)</f>
        <v>3</v>
      </c>
      <c r="M345" s="2" t="str">
        <f aca="false">+VLOOKUP(A345&amp;B345,country_org_des!$A344:E$1048576,5,0)</f>
        <v>FTL||Supplier_357||Plant_13||FTL_MD-CZ_1500</v>
      </c>
      <c r="N345" s="2" t="n">
        <f aca="false">+FIND("FTL",M345,2)+4</f>
        <v>34</v>
      </c>
      <c r="O345" s="0" t="n">
        <f aca="false">+FIND("-",M345)</f>
        <v>36</v>
      </c>
      <c r="P345" s="0" t="n">
        <f aca="false">+LEN(M345)</f>
        <v>43</v>
      </c>
      <c r="Q345" s="0" t="str">
        <f aca="false">+RIGHT(M345,P345-O345)</f>
        <v>CZ_1500</v>
      </c>
      <c r="R345" s="0" t="n">
        <f aca="false">+LEN(M345)-LEN(SUBSTITUTE(M345,"_",""))</f>
        <v>4</v>
      </c>
      <c r="S345" s="0" t="n">
        <f aca="false">+FIND("!",T345)</f>
        <v>39</v>
      </c>
      <c r="T345" s="0" t="str">
        <f aca="false">+SUBSTITUTE(M345,"_","!",R345)</f>
        <v>FTL||Supplier_357||Plant_13||FTL_MD-CZ!1500</v>
      </c>
    </row>
    <row r="346" customFormat="false" ht="12.8" hidden="true" customHeight="false" outlineLevel="0" collapsed="false">
      <c r="A346" s="1" t="s">
        <v>391</v>
      </c>
      <c r="B346" s="1" t="s">
        <v>377</v>
      </c>
      <c r="C346" s="1" t="s">
        <v>399</v>
      </c>
      <c r="D346" s="1" t="n">
        <v>420</v>
      </c>
      <c r="E346" s="2" t="str">
        <f aca="false">+LEFT(RIGHT(M346,P346-N346+1),O346-N346)</f>
        <v>MD</v>
      </c>
      <c r="F346" s="2" t="str">
        <f aca="false">+RIGHT(LEFT(M346,S346-1),S346-O346-1)</f>
        <v>CZ</v>
      </c>
      <c r="G346" s="2" t="n">
        <f aca="false">+D346*VLOOKUP(C346,commodities!A:H,2,0)</f>
        <v>210.360000018</v>
      </c>
      <c r="H346" s="2" t="n">
        <f aca="false">+$D346*VLOOKUP(C346,commodities!A:H,3,0)</f>
        <v>4.484999988</v>
      </c>
      <c r="I346" s="2" t="n">
        <f aca="false">+G346/K346</f>
        <v>210.360000018</v>
      </c>
      <c r="J346" s="2" t="n">
        <f aca="false">+H346/K346</f>
        <v>4.484999988</v>
      </c>
      <c r="K346" s="2" t="n">
        <f aca="false">+ROUNDUP(MAX(G346/12000,H346/51,1),0)</f>
        <v>1</v>
      </c>
      <c r="L346" s="2" t="n">
        <f aca="false">+RANDBETWEEN(1,5)</f>
        <v>1</v>
      </c>
      <c r="M346" s="2" t="str">
        <f aca="false">+VLOOKUP(A346&amp;B346,country_org_des!$A345:E$1048576,5,0)</f>
        <v>FTL||Supplier_357||Plant_13||FTL_MD-CZ_1500</v>
      </c>
      <c r="N346" s="2" t="n">
        <f aca="false">+FIND("FTL",M346,2)+4</f>
        <v>34</v>
      </c>
      <c r="O346" s="0" t="n">
        <f aca="false">+FIND("-",M346)</f>
        <v>36</v>
      </c>
      <c r="P346" s="0" t="n">
        <f aca="false">+LEN(M346)</f>
        <v>43</v>
      </c>
      <c r="Q346" s="0" t="str">
        <f aca="false">+RIGHT(M346,P346-O346)</f>
        <v>CZ_1500</v>
      </c>
      <c r="R346" s="0" t="n">
        <f aca="false">+LEN(M346)-LEN(SUBSTITUTE(M346,"_",""))</f>
        <v>4</v>
      </c>
      <c r="S346" s="0" t="n">
        <f aca="false">+FIND("!",T346)</f>
        <v>39</v>
      </c>
      <c r="T346" s="0" t="str">
        <f aca="false">+SUBSTITUTE(M346,"_","!",R346)</f>
        <v>FTL||Supplier_357||Plant_13||FTL_MD-CZ!1500</v>
      </c>
    </row>
    <row r="347" customFormat="false" ht="12.8" hidden="true" customHeight="false" outlineLevel="0" collapsed="false">
      <c r="A347" s="1" t="s">
        <v>391</v>
      </c>
      <c r="B347" s="1" t="s">
        <v>377</v>
      </c>
      <c r="C347" s="1" t="s">
        <v>400</v>
      </c>
      <c r="D347" s="1" t="n">
        <v>200</v>
      </c>
      <c r="E347" s="2" t="str">
        <f aca="false">+LEFT(RIGHT(M347,P347-N347+1),O347-N347)</f>
        <v>MD</v>
      </c>
      <c r="F347" s="2" t="str">
        <f aca="false">+RIGHT(LEFT(M347,S347-1),S347-O347-1)</f>
        <v>CZ</v>
      </c>
      <c r="G347" s="2" t="n">
        <f aca="false">+D347*VLOOKUP(C347,commodities!A:H,2,0)</f>
        <v>171.8</v>
      </c>
      <c r="H347" s="2" t="n">
        <f aca="false">+$D347*VLOOKUP(C347,commodities!A:H,3,0)</f>
        <v>3.7375</v>
      </c>
      <c r="I347" s="2" t="n">
        <f aca="false">+G347/K347</f>
        <v>171.8</v>
      </c>
      <c r="J347" s="2" t="n">
        <f aca="false">+H347/K347</f>
        <v>3.7375</v>
      </c>
      <c r="K347" s="2" t="n">
        <f aca="false">+ROUNDUP(MAX(G347/12000,H347/51,1),0)</f>
        <v>1</v>
      </c>
      <c r="L347" s="2" t="n">
        <f aca="false">+RANDBETWEEN(1,5)</f>
        <v>5</v>
      </c>
      <c r="M347" s="2" t="str">
        <f aca="false">+VLOOKUP(A347&amp;B347,country_org_des!$A346:E$1048576,5,0)</f>
        <v>FTL||Supplier_357||Plant_13||FTL_MD-CZ_1500</v>
      </c>
      <c r="N347" s="2" t="n">
        <f aca="false">+FIND("FTL",M347,2)+4</f>
        <v>34</v>
      </c>
      <c r="O347" s="0" t="n">
        <f aca="false">+FIND("-",M347)</f>
        <v>36</v>
      </c>
      <c r="P347" s="0" t="n">
        <f aca="false">+LEN(M347)</f>
        <v>43</v>
      </c>
      <c r="Q347" s="0" t="str">
        <f aca="false">+RIGHT(M347,P347-O347)</f>
        <v>CZ_1500</v>
      </c>
      <c r="R347" s="0" t="n">
        <f aca="false">+LEN(M347)-LEN(SUBSTITUTE(M347,"_",""))</f>
        <v>4</v>
      </c>
      <c r="S347" s="0" t="n">
        <f aca="false">+FIND("!",T347)</f>
        <v>39</v>
      </c>
      <c r="T347" s="0" t="str">
        <f aca="false">+SUBSTITUTE(M347,"_","!",R347)</f>
        <v>FTL||Supplier_357||Plant_13||FTL_MD-CZ!1500</v>
      </c>
    </row>
    <row r="348" customFormat="false" ht="12.8" hidden="true" customHeight="false" outlineLevel="0" collapsed="false">
      <c r="A348" s="1" t="s">
        <v>391</v>
      </c>
      <c r="B348" s="1" t="s">
        <v>377</v>
      </c>
      <c r="C348" s="1" t="s">
        <v>401</v>
      </c>
      <c r="D348" s="1" t="n">
        <v>400</v>
      </c>
      <c r="E348" s="2" t="str">
        <f aca="false">+LEFT(RIGHT(M348,P348-N348+1),O348-N348)</f>
        <v>MD</v>
      </c>
      <c r="F348" s="2" t="str">
        <f aca="false">+RIGHT(LEFT(M348,S348-1),S348-O348-1)</f>
        <v>CZ</v>
      </c>
      <c r="G348" s="2" t="n">
        <f aca="false">+D348*VLOOKUP(C348,commodities!A:H,2,0)</f>
        <v>235.8</v>
      </c>
      <c r="H348" s="2" t="n">
        <f aca="false">+$D348*VLOOKUP(C348,commodities!A:H,3,0)</f>
        <v>3.7375</v>
      </c>
      <c r="I348" s="2" t="n">
        <f aca="false">+G348/K348</f>
        <v>235.8</v>
      </c>
      <c r="J348" s="2" t="n">
        <f aca="false">+H348/K348</f>
        <v>3.7375</v>
      </c>
      <c r="K348" s="2" t="n">
        <f aca="false">+ROUNDUP(MAX(G348/12000,H348/51,1),0)</f>
        <v>1</v>
      </c>
      <c r="L348" s="2" t="n">
        <f aca="false">+RANDBETWEEN(1,5)</f>
        <v>1</v>
      </c>
      <c r="M348" s="2" t="str">
        <f aca="false">+VLOOKUP(A348&amp;B348,country_org_des!$A347:E$1048576,5,0)</f>
        <v>FTL||Supplier_357||Plant_13||FTL_MD-CZ_1500</v>
      </c>
      <c r="N348" s="2" t="n">
        <f aca="false">+FIND("FTL",M348,2)+4</f>
        <v>34</v>
      </c>
      <c r="O348" s="0" t="n">
        <f aca="false">+FIND("-",M348)</f>
        <v>36</v>
      </c>
      <c r="P348" s="0" t="n">
        <f aca="false">+LEN(M348)</f>
        <v>43</v>
      </c>
      <c r="Q348" s="0" t="str">
        <f aca="false">+RIGHT(M348,P348-O348)</f>
        <v>CZ_1500</v>
      </c>
      <c r="R348" s="0" t="n">
        <f aca="false">+LEN(M348)-LEN(SUBSTITUTE(M348,"_",""))</f>
        <v>4</v>
      </c>
      <c r="S348" s="0" t="n">
        <f aca="false">+FIND("!",T348)</f>
        <v>39</v>
      </c>
      <c r="T348" s="0" t="str">
        <f aca="false">+SUBSTITUTE(M348,"_","!",R348)</f>
        <v>FTL||Supplier_357||Plant_13||FTL_MD-CZ!1500</v>
      </c>
    </row>
    <row r="349" customFormat="false" ht="12.8" hidden="true" customHeight="false" outlineLevel="0" collapsed="false">
      <c r="A349" s="1" t="s">
        <v>391</v>
      </c>
      <c r="B349" s="1" t="s">
        <v>377</v>
      </c>
      <c r="C349" s="1" t="s">
        <v>402</v>
      </c>
      <c r="D349" s="1" t="n">
        <v>140</v>
      </c>
      <c r="E349" s="2" t="str">
        <f aca="false">+LEFT(RIGHT(M349,P349-N349+1),O349-N349)</f>
        <v>MD</v>
      </c>
      <c r="F349" s="2" t="str">
        <f aca="false">+RIGHT(LEFT(M349,S349-1),S349-O349-1)</f>
        <v>CZ</v>
      </c>
      <c r="G349" s="2" t="n">
        <f aca="false">+D349*VLOOKUP(C349,commodities!A:H,2,0)</f>
        <v>99.520000006</v>
      </c>
      <c r="H349" s="2" t="n">
        <f aca="false">+$D349*VLOOKUP(C349,commodities!A:H,3,0)</f>
        <v>1.494999996</v>
      </c>
      <c r="I349" s="2" t="n">
        <f aca="false">+G349/K349</f>
        <v>99.520000006</v>
      </c>
      <c r="J349" s="2" t="n">
        <f aca="false">+H349/K349</f>
        <v>1.494999996</v>
      </c>
      <c r="K349" s="2" t="n">
        <f aca="false">+ROUNDUP(MAX(G349/12000,H349/51,1),0)</f>
        <v>1</v>
      </c>
      <c r="L349" s="2" t="n">
        <f aca="false">+RANDBETWEEN(1,5)</f>
        <v>1</v>
      </c>
      <c r="M349" s="2" t="str">
        <f aca="false">+VLOOKUP(A349&amp;B349,country_org_des!$A348:E$1048576,5,0)</f>
        <v>FTL||Supplier_357||Plant_13||FTL_MD-CZ_1500</v>
      </c>
      <c r="N349" s="2" t="n">
        <f aca="false">+FIND("FTL",M349,2)+4</f>
        <v>34</v>
      </c>
      <c r="O349" s="0" t="n">
        <f aca="false">+FIND("-",M349)</f>
        <v>36</v>
      </c>
      <c r="P349" s="0" t="n">
        <f aca="false">+LEN(M349)</f>
        <v>43</v>
      </c>
      <c r="Q349" s="0" t="str">
        <f aca="false">+RIGHT(M349,P349-O349)</f>
        <v>CZ_1500</v>
      </c>
      <c r="R349" s="0" t="n">
        <f aca="false">+LEN(M349)-LEN(SUBSTITUTE(M349,"_",""))</f>
        <v>4</v>
      </c>
      <c r="S349" s="0" t="n">
        <f aca="false">+FIND("!",T349)</f>
        <v>39</v>
      </c>
      <c r="T349" s="0" t="str">
        <f aca="false">+SUBSTITUTE(M349,"_","!",R349)</f>
        <v>FTL||Supplier_357||Plant_13||FTL_MD-CZ!1500</v>
      </c>
    </row>
    <row r="350" customFormat="false" ht="12.8" hidden="true" customHeight="false" outlineLevel="0" collapsed="false">
      <c r="A350" s="1" t="s">
        <v>391</v>
      </c>
      <c r="B350" s="1" t="s">
        <v>377</v>
      </c>
      <c r="C350" s="1" t="s">
        <v>403</v>
      </c>
      <c r="D350" s="1" t="n">
        <v>140</v>
      </c>
      <c r="E350" s="2" t="str">
        <f aca="false">+LEFT(RIGHT(M350,P350-N350+1),O350-N350)</f>
        <v>MD</v>
      </c>
      <c r="F350" s="2" t="str">
        <f aca="false">+RIGHT(LEFT(M350,S350-1),S350-O350-1)</f>
        <v>CZ</v>
      </c>
      <c r="G350" s="2" t="n">
        <f aca="false">+D350*VLOOKUP(C350,commodities!A:H,2,0)</f>
        <v>99.520000006</v>
      </c>
      <c r="H350" s="2" t="n">
        <f aca="false">+$D350*VLOOKUP(C350,commodities!A:H,3,0)</f>
        <v>1.494999996</v>
      </c>
      <c r="I350" s="2" t="n">
        <f aca="false">+G350/K350</f>
        <v>99.520000006</v>
      </c>
      <c r="J350" s="2" t="n">
        <f aca="false">+H350/K350</f>
        <v>1.494999996</v>
      </c>
      <c r="K350" s="2" t="n">
        <f aca="false">+ROUNDUP(MAX(G350/12000,H350/51,1),0)</f>
        <v>1</v>
      </c>
      <c r="L350" s="2" t="n">
        <f aca="false">+RANDBETWEEN(1,5)</f>
        <v>5</v>
      </c>
      <c r="M350" s="2" t="str">
        <f aca="false">+VLOOKUP(A350&amp;B350,country_org_des!$A349:E$1048576,5,0)</f>
        <v>FTL||Supplier_357||Plant_13||FTL_MD-CZ_1500</v>
      </c>
      <c r="N350" s="2" t="n">
        <f aca="false">+FIND("FTL",M350,2)+4</f>
        <v>34</v>
      </c>
      <c r="O350" s="0" t="n">
        <f aca="false">+FIND("-",M350)</f>
        <v>36</v>
      </c>
      <c r="P350" s="0" t="n">
        <f aca="false">+LEN(M350)</f>
        <v>43</v>
      </c>
      <c r="Q350" s="0" t="str">
        <f aca="false">+RIGHT(M350,P350-O350)</f>
        <v>CZ_1500</v>
      </c>
      <c r="R350" s="0" t="n">
        <f aca="false">+LEN(M350)-LEN(SUBSTITUTE(M350,"_",""))</f>
        <v>4</v>
      </c>
      <c r="S350" s="0" t="n">
        <f aca="false">+FIND("!",T350)</f>
        <v>39</v>
      </c>
      <c r="T350" s="0" t="str">
        <f aca="false">+SUBSTITUTE(M350,"_","!",R350)</f>
        <v>FTL||Supplier_357||Plant_13||FTL_MD-CZ!1500</v>
      </c>
    </row>
    <row r="351" customFormat="false" ht="12.8" hidden="true" customHeight="false" outlineLevel="0" collapsed="false">
      <c r="A351" s="1" t="s">
        <v>391</v>
      </c>
      <c r="B351" s="1" t="s">
        <v>377</v>
      </c>
      <c r="C351" s="1" t="s">
        <v>404</v>
      </c>
      <c r="D351" s="1" t="n">
        <v>200</v>
      </c>
      <c r="E351" s="2" t="str">
        <f aca="false">+LEFT(RIGHT(M351,P351-N351+1),O351-N351)</f>
        <v>MD</v>
      </c>
      <c r="F351" s="2" t="str">
        <f aca="false">+RIGHT(LEFT(M351,S351-1),S351-O351-1)</f>
        <v>CZ</v>
      </c>
      <c r="G351" s="2" t="n">
        <f aca="false">+D351*VLOOKUP(C351,commodities!A:H,2,0)</f>
        <v>211.8</v>
      </c>
      <c r="H351" s="2" t="n">
        <f aca="false">+$D351*VLOOKUP(C351,commodities!A:H,3,0)</f>
        <v>3.7375</v>
      </c>
      <c r="I351" s="2" t="n">
        <f aca="false">+G351/K351</f>
        <v>211.8</v>
      </c>
      <c r="J351" s="2" t="n">
        <f aca="false">+H351/K351</f>
        <v>3.7375</v>
      </c>
      <c r="K351" s="2" t="n">
        <f aca="false">+ROUNDUP(MAX(G351/12000,H351/51,1),0)</f>
        <v>1</v>
      </c>
      <c r="L351" s="2" t="n">
        <f aca="false">+RANDBETWEEN(1,5)</f>
        <v>4</v>
      </c>
      <c r="M351" s="2" t="str">
        <f aca="false">+VLOOKUP(A351&amp;B351,country_org_des!$A350:E$1048576,5,0)</f>
        <v>FTL||Supplier_357||Plant_13||FTL_MD-CZ_1500</v>
      </c>
      <c r="N351" s="2" t="n">
        <f aca="false">+FIND("FTL",M351,2)+4</f>
        <v>34</v>
      </c>
      <c r="O351" s="0" t="n">
        <f aca="false">+FIND("-",M351)</f>
        <v>36</v>
      </c>
      <c r="P351" s="0" t="n">
        <f aca="false">+LEN(M351)</f>
        <v>43</v>
      </c>
      <c r="Q351" s="0" t="str">
        <f aca="false">+RIGHT(M351,P351-O351)</f>
        <v>CZ_1500</v>
      </c>
      <c r="R351" s="0" t="n">
        <f aca="false">+LEN(M351)-LEN(SUBSTITUTE(M351,"_",""))</f>
        <v>4</v>
      </c>
      <c r="S351" s="0" t="n">
        <f aca="false">+FIND("!",T351)</f>
        <v>39</v>
      </c>
      <c r="T351" s="0" t="str">
        <f aca="false">+SUBSTITUTE(M351,"_","!",R351)</f>
        <v>FTL||Supplier_357||Plant_13||FTL_MD-CZ!1500</v>
      </c>
    </row>
    <row r="352" customFormat="false" ht="12.8" hidden="true" customHeight="false" outlineLevel="0" collapsed="false">
      <c r="A352" s="1" t="s">
        <v>391</v>
      </c>
      <c r="B352" s="1" t="s">
        <v>377</v>
      </c>
      <c r="C352" s="1" t="s">
        <v>405</v>
      </c>
      <c r="D352" s="1" t="n">
        <v>200</v>
      </c>
      <c r="E352" s="2" t="str">
        <f aca="false">+LEFT(RIGHT(M352,P352-N352+1),O352-N352)</f>
        <v>MD</v>
      </c>
      <c r="F352" s="2" t="str">
        <f aca="false">+RIGHT(LEFT(M352,S352-1),S352-O352-1)</f>
        <v>CZ</v>
      </c>
      <c r="G352" s="2" t="n">
        <f aca="false">+D352*VLOOKUP(C352,commodities!A:H,2,0)</f>
        <v>211.8</v>
      </c>
      <c r="H352" s="2" t="n">
        <f aca="false">+$D352*VLOOKUP(C352,commodities!A:H,3,0)</f>
        <v>3.7375</v>
      </c>
      <c r="I352" s="2" t="n">
        <f aca="false">+G352/K352</f>
        <v>211.8</v>
      </c>
      <c r="J352" s="2" t="n">
        <f aca="false">+H352/K352</f>
        <v>3.7375</v>
      </c>
      <c r="K352" s="2" t="n">
        <f aca="false">+ROUNDUP(MAX(G352/12000,H352/51,1),0)</f>
        <v>1</v>
      </c>
      <c r="L352" s="2" t="n">
        <f aca="false">+RANDBETWEEN(1,5)</f>
        <v>2</v>
      </c>
      <c r="M352" s="2" t="str">
        <f aca="false">+VLOOKUP(A352&amp;B352,country_org_des!$A351:E$1048576,5,0)</f>
        <v>FTL||Supplier_357||Plant_13||FTL_MD-CZ_1500</v>
      </c>
      <c r="N352" s="2" t="n">
        <f aca="false">+FIND("FTL",M352,2)+4</f>
        <v>34</v>
      </c>
      <c r="O352" s="0" t="n">
        <f aca="false">+FIND("-",M352)</f>
        <v>36</v>
      </c>
      <c r="P352" s="0" t="n">
        <f aca="false">+LEN(M352)</f>
        <v>43</v>
      </c>
      <c r="Q352" s="0" t="str">
        <f aca="false">+RIGHT(M352,P352-O352)</f>
        <v>CZ_1500</v>
      </c>
      <c r="R352" s="0" t="n">
        <f aca="false">+LEN(M352)-LEN(SUBSTITUTE(M352,"_",""))</f>
        <v>4</v>
      </c>
      <c r="S352" s="0" t="n">
        <f aca="false">+FIND("!",T352)</f>
        <v>39</v>
      </c>
      <c r="T352" s="0" t="str">
        <f aca="false">+SUBSTITUTE(M352,"_","!",R352)</f>
        <v>FTL||Supplier_357||Plant_13||FTL_MD-CZ!1500</v>
      </c>
    </row>
    <row r="353" customFormat="false" ht="12.8" hidden="true" customHeight="false" outlineLevel="0" collapsed="false">
      <c r="A353" s="1" t="s">
        <v>391</v>
      </c>
      <c r="B353" s="1" t="s">
        <v>377</v>
      </c>
      <c r="C353" s="1" t="s">
        <v>406</v>
      </c>
      <c r="D353" s="1" t="n">
        <v>630</v>
      </c>
      <c r="E353" s="2" t="str">
        <f aca="false">+LEFT(RIGHT(M353,P353-N353+1),O353-N353)</f>
        <v>MD</v>
      </c>
      <c r="F353" s="2" t="str">
        <f aca="false">+RIGHT(LEFT(M353,S353-1),S353-O353-1)</f>
        <v>CZ</v>
      </c>
      <c r="G353" s="2" t="n">
        <f aca="false">+D353*VLOOKUP(C353,commodities!A:H,2,0)</f>
        <v>372.240000027</v>
      </c>
      <c r="H353" s="2" t="n">
        <f aca="false">+$D353*VLOOKUP(C353,commodities!A:H,3,0)</f>
        <v>6.727499982</v>
      </c>
      <c r="I353" s="2" t="n">
        <f aca="false">+G353/K353</f>
        <v>372.240000027</v>
      </c>
      <c r="J353" s="2" t="n">
        <f aca="false">+H353/K353</f>
        <v>6.727499982</v>
      </c>
      <c r="K353" s="2" t="n">
        <f aca="false">+ROUNDUP(MAX(G353/12000,H353/51,1),0)</f>
        <v>1</v>
      </c>
      <c r="L353" s="2" t="n">
        <f aca="false">+RANDBETWEEN(1,5)</f>
        <v>2</v>
      </c>
      <c r="M353" s="2" t="str">
        <f aca="false">+VLOOKUP(A353&amp;B353,country_org_des!$A352:E$1048576,5,0)</f>
        <v>FTL||Supplier_357||Plant_13||FTL_MD-CZ_1500</v>
      </c>
      <c r="N353" s="2" t="n">
        <f aca="false">+FIND("FTL",M353,2)+4</f>
        <v>34</v>
      </c>
      <c r="O353" s="0" t="n">
        <f aca="false">+FIND("-",M353)</f>
        <v>36</v>
      </c>
      <c r="P353" s="0" t="n">
        <f aca="false">+LEN(M353)</f>
        <v>43</v>
      </c>
      <c r="Q353" s="0" t="str">
        <f aca="false">+RIGHT(M353,P353-O353)</f>
        <v>CZ_1500</v>
      </c>
      <c r="R353" s="0" t="n">
        <f aca="false">+LEN(M353)-LEN(SUBSTITUTE(M353,"_",""))</f>
        <v>4</v>
      </c>
      <c r="S353" s="0" t="n">
        <f aca="false">+FIND("!",T353)</f>
        <v>39</v>
      </c>
      <c r="T353" s="0" t="str">
        <f aca="false">+SUBSTITUTE(M353,"_","!",R353)</f>
        <v>FTL||Supplier_357||Plant_13||FTL_MD-CZ!1500</v>
      </c>
    </row>
    <row r="354" customFormat="false" ht="12.8" hidden="true" customHeight="false" outlineLevel="0" collapsed="false">
      <c r="A354" s="1" t="s">
        <v>391</v>
      </c>
      <c r="B354" s="1" t="s">
        <v>377</v>
      </c>
      <c r="C354" s="1" t="s">
        <v>407</v>
      </c>
      <c r="D354" s="1" t="n">
        <v>350</v>
      </c>
      <c r="E354" s="2" t="str">
        <f aca="false">+LEFT(RIGHT(M354,P354-N354+1),O354-N354)</f>
        <v>MD</v>
      </c>
      <c r="F354" s="2" t="str">
        <f aca="false">+RIGHT(LEFT(M354,S354-1),S354-O354-1)</f>
        <v>CZ</v>
      </c>
      <c r="G354" s="2" t="n">
        <f aca="false">+D354*VLOOKUP(C354,commodities!A:H,2,0)</f>
        <v>206.800000015</v>
      </c>
      <c r="H354" s="2" t="n">
        <f aca="false">+$D354*VLOOKUP(C354,commodities!A:H,3,0)</f>
        <v>3.73749999</v>
      </c>
      <c r="I354" s="2" t="n">
        <f aca="false">+G354/K354</f>
        <v>206.800000015</v>
      </c>
      <c r="J354" s="2" t="n">
        <f aca="false">+H354/K354</f>
        <v>3.73749999</v>
      </c>
      <c r="K354" s="2" t="n">
        <f aca="false">+ROUNDUP(MAX(G354/12000,H354/51,1),0)</f>
        <v>1</v>
      </c>
      <c r="L354" s="2" t="n">
        <f aca="false">+RANDBETWEEN(1,5)</f>
        <v>1</v>
      </c>
      <c r="M354" s="2" t="str">
        <f aca="false">+VLOOKUP(A354&amp;B354,country_org_des!$A353:E$1048576,5,0)</f>
        <v>FTL||Supplier_357||Plant_13||FTL_MD-CZ_1500</v>
      </c>
      <c r="N354" s="2" t="n">
        <f aca="false">+FIND("FTL",M354,2)+4</f>
        <v>34</v>
      </c>
      <c r="O354" s="0" t="n">
        <f aca="false">+FIND("-",M354)</f>
        <v>36</v>
      </c>
      <c r="P354" s="0" t="n">
        <f aca="false">+LEN(M354)</f>
        <v>43</v>
      </c>
      <c r="Q354" s="0" t="str">
        <f aca="false">+RIGHT(M354,P354-O354)</f>
        <v>CZ_1500</v>
      </c>
      <c r="R354" s="0" t="n">
        <f aca="false">+LEN(M354)-LEN(SUBSTITUTE(M354,"_",""))</f>
        <v>4</v>
      </c>
      <c r="S354" s="0" t="n">
        <f aca="false">+FIND("!",T354)</f>
        <v>39</v>
      </c>
      <c r="T354" s="0" t="str">
        <f aca="false">+SUBSTITUTE(M354,"_","!",R354)</f>
        <v>FTL||Supplier_357||Plant_13||FTL_MD-CZ!1500</v>
      </c>
    </row>
    <row r="355" customFormat="false" ht="12.8" hidden="true" customHeight="false" outlineLevel="0" collapsed="false">
      <c r="A355" s="1" t="s">
        <v>391</v>
      </c>
      <c r="B355" s="1" t="s">
        <v>377</v>
      </c>
      <c r="C355" s="1" t="s">
        <v>408</v>
      </c>
      <c r="D355" s="1" t="n">
        <v>200</v>
      </c>
      <c r="E355" s="2" t="str">
        <f aca="false">+LEFT(RIGHT(M355,P355-N355+1),O355-N355)</f>
        <v>MD</v>
      </c>
      <c r="F355" s="2" t="str">
        <f aca="false">+RIGHT(LEFT(M355,S355-1),S355-O355-1)</f>
        <v>CZ</v>
      </c>
      <c r="G355" s="2" t="n">
        <f aca="false">+D355*VLOOKUP(C355,commodities!A:H,2,0)</f>
        <v>115.9</v>
      </c>
      <c r="H355" s="2" t="n">
        <f aca="false">+$D355*VLOOKUP(C355,commodities!A:H,3,0)</f>
        <v>1.86875</v>
      </c>
      <c r="I355" s="2" t="n">
        <f aca="false">+G355/K355</f>
        <v>115.9</v>
      </c>
      <c r="J355" s="2" t="n">
        <f aca="false">+H355/K355</f>
        <v>1.86875</v>
      </c>
      <c r="K355" s="2" t="n">
        <f aca="false">+ROUNDUP(MAX(G355/12000,H355/51,1),0)</f>
        <v>1</v>
      </c>
      <c r="L355" s="2" t="n">
        <f aca="false">+RANDBETWEEN(1,5)</f>
        <v>4</v>
      </c>
      <c r="M355" s="2" t="str">
        <f aca="false">+VLOOKUP(A355&amp;B355,country_org_des!$A354:E$1048576,5,0)</f>
        <v>FTL||Supplier_357||Plant_13||FTL_MD-CZ_1500</v>
      </c>
      <c r="N355" s="2" t="n">
        <f aca="false">+FIND("FTL",M355,2)+4</f>
        <v>34</v>
      </c>
      <c r="O355" s="0" t="n">
        <f aca="false">+FIND("-",M355)</f>
        <v>36</v>
      </c>
      <c r="P355" s="0" t="n">
        <f aca="false">+LEN(M355)</f>
        <v>43</v>
      </c>
      <c r="Q355" s="0" t="str">
        <f aca="false">+RIGHT(M355,P355-O355)</f>
        <v>CZ_1500</v>
      </c>
      <c r="R355" s="0" t="n">
        <f aca="false">+LEN(M355)-LEN(SUBSTITUTE(M355,"_",""))</f>
        <v>4</v>
      </c>
      <c r="S355" s="0" t="n">
        <f aca="false">+FIND("!",T355)</f>
        <v>39</v>
      </c>
      <c r="T355" s="0" t="str">
        <f aca="false">+SUBSTITUTE(M355,"_","!",R355)</f>
        <v>FTL||Supplier_357||Plant_13||FTL_MD-CZ!1500</v>
      </c>
    </row>
    <row r="356" customFormat="false" ht="12.8" hidden="true" customHeight="false" outlineLevel="0" collapsed="false">
      <c r="A356" s="1" t="s">
        <v>391</v>
      </c>
      <c r="B356" s="1" t="s">
        <v>377</v>
      </c>
      <c r="C356" s="1" t="s">
        <v>409</v>
      </c>
      <c r="D356" s="1" t="n">
        <v>200</v>
      </c>
      <c r="E356" s="2" t="str">
        <f aca="false">+LEFT(RIGHT(M356,P356-N356+1),O356-N356)</f>
        <v>MD</v>
      </c>
      <c r="F356" s="2" t="str">
        <f aca="false">+RIGHT(LEFT(M356,S356-1),S356-O356-1)</f>
        <v>CZ</v>
      </c>
      <c r="G356" s="2" t="n">
        <f aca="false">+D356*VLOOKUP(C356,commodities!A:H,2,0)</f>
        <v>115.9</v>
      </c>
      <c r="H356" s="2" t="n">
        <f aca="false">+$D356*VLOOKUP(C356,commodities!A:H,3,0)</f>
        <v>1.86875</v>
      </c>
      <c r="I356" s="2" t="n">
        <f aca="false">+G356/K356</f>
        <v>115.9</v>
      </c>
      <c r="J356" s="2" t="n">
        <f aca="false">+H356/K356</f>
        <v>1.86875</v>
      </c>
      <c r="K356" s="2" t="n">
        <f aca="false">+ROUNDUP(MAX(G356/12000,H356/51,1),0)</f>
        <v>1</v>
      </c>
      <c r="L356" s="2" t="n">
        <f aca="false">+RANDBETWEEN(1,5)</f>
        <v>1</v>
      </c>
      <c r="M356" s="2" t="str">
        <f aca="false">+VLOOKUP(A356&amp;B356,country_org_des!$A355:E$1048576,5,0)</f>
        <v>FTL||Supplier_357||Plant_13||FTL_MD-CZ_1500</v>
      </c>
      <c r="N356" s="2" t="n">
        <f aca="false">+FIND("FTL",M356,2)+4</f>
        <v>34</v>
      </c>
      <c r="O356" s="0" t="n">
        <f aca="false">+FIND("-",M356)</f>
        <v>36</v>
      </c>
      <c r="P356" s="0" t="n">
        <f aca="false">+LEN(M356)</f>
        <v>43</v>
      </c>
      <c r="Q356" s="0" t="str">
        <f aca="false">+RIGHT(M356,P356-O356)</f>
        <v>CZ_1500</v>
      </c>
      <c r="R356" s="0" t="n">
        <f aca="false">+LEN(M356)-LEN(SUBSTITUTE(M356,"_",""))</f>
        <v>4</v>
      </c>
      <c r="S356" s="0" t="n">
        <f aca="false">+FIND("!",T356)</f>
        <v>39</v>
      </c>
      <c r="T356" s="0" t="str">
        <f aca="false">+SUBSTITUTE(M356,"_","!",R356)</f>
        <v>FTL||Supplier_357||Plant_13||FTL_MD-CZ!1500</v>
      </c>
    </row>
    <row r="357" customFormat="false" ht="12.8" hidden="true" customHeight="false" outlineLevel="0" collapsed="false">
      <c r="A357" s="1" t="s">
        <v>391</v>
      </c>
      <c r="B357" s="1" t="s">
        <v>377</v>
      </c>
      <c r="C357" s="1" t="s">
        <v>410</v>
      </c>
      <c r="D357" s="1" t="n">
        <v>660</v>
      </c>
      <c r="E357" s="2" t="str">
        <f aca="false">+LEFT(RIGHT(M357,P357-N357+1),O357-N357)</f>
        <v>MD</v>
      </c>
      <c r="F357" s="2" t="str">
        <f aca="false">+RIGHT(LEFT(M357,S357-1),S357-O357-1)</f>
        <v>CZ</v>
      </c>
      <c r="G357" s="2" t="n">
        <f aca="false">+D357*VLOOKUP(C357,commodities!A:H,2,0)</f>
        <v>166.65</v>
      </c>
      <c r="H357" s="2" t="n">
        <f aca="false">+$D357*VLOOKUP(C357,commodities!A:H,3,0)</f>
        <v>1.68696</v>
      </c>
      <c r="I357" s="2" t="n">
        <f aca="false">+G357/K357</f>
        <v>166.65</v>
      </c>
      <c r="J357" s="2" t="n">
        <f aca="false">+H357/K357</f>
        <v>1.68696</v>
      </c>
      <c r="K357" s="2" t="n">
        <f aca="false">+ROUNDUP(MAX(G357/12000,H357/51,1),0)</f>
        <v>1</v>
      </c>
      <c r="L357" s="2" t="n">
        <f aca="false">+RANDBETWEEN(1,5)</f>
        <v>1</v>
      </c>
      <c r="M357" s="2" t="str">
        <f aca="false">+VLOOKUP(A357&amp;B357,country_org_des!$A356:E$1048576,5,0)</f>
        <v>FTL||Supplier_357||Plant_13||FTL_MD-CZ_1500</v>
      </c>
      <c r="N357" s="2" t="n">
        <f aca="false">+FIND("FTL",M357,2)+4</f>
        <v>34</v>
      </c>
      <c r="O357" s="0" t="n">
        <f aca="false">+FIND("-",M357)</f>
        <v>36</v>
      </c>
      <c r="P357" s="0" t="n">
        <f aca="false">+LEN(M357)</f>
        <v>43</v>
      </c>
      <c r="Q357" s="0" t="str">
        <f aca="false">+RIGHT(M357,P357-O357)</f>
        <v>CZ_1500</v>
      </c>
      <c r="R357" s="0" t="n">
        <f aca="false">+LEN(M357)-LEN(SUBSTITUTE(M357,"_",""))</f>
        <v>4</v>
      </c>
      <c r="S357" s="0" t="n">
        <f aca="false">+FIND("!",T357)</f>
        <v>39</v>
      </c>
      <c r="T357" s="0" t="str">
        <f aca="false">+SUBSTITUTE(M357,"_","!",R357)</f>
        <v>FTL||Supplier_357||Plant_13||FTL_MD-CZ!1500</v>
      </c>
    </row>
    <row r="358" customFormat="false" ht="12.8" hidden="true" customHeight="false" outlineLevel="0" collapsed="false">
      <c r="A358" s="1" t="s">
        <v>391</v>
      </c>
      <c r="B358" s="1" t="s">
        <v>377</v>
      </c>
      <c r="C358" s="1" t="s">
        <v>411</v>
      </c>
      <c r="D358" s="1" t="n">
        <v>2440</v>
      </c>
      <c r="E358" s="2" t="str">
        <f aca="false">+LEFT(RIGHT(M358,P358-N358+1),O358-N358)</f>
        <v>MD</v>
      </c>
      <c r="F358" s="2" t="str">
        <f aca="false">+RIGHT(LEFT(M358,S358-1),S358-O358-1)</f>
        <v>CZ</v>
      </c>
      <c r="G358" s="2" t="n">
        <f aca="false">+D358*VLOOKUP(C358,commodities!A:H,2,0)</f>
        <v>616.1</v>
      </c>
      <c r="H358" s="2" t="n">
        <f aca="false">+$D358*VLOOKUP(C358,commodities!A:H,3,0)</f>
        <v>6.23664</v>
      </c>
      <c r="I358" s="2" t="n">
        <f aca="false">+G358/K358</f>
        <v>616.1</v>
      </c>
      <c r="J358" s="2" t="n">
        <f aca="false">+H358/K358</f>
        <v>6.23664</v>
      </c>
      <c r="K358" s="2" t="n">
        <f aca="false">+ROUNDUP(MAX(G358/12000,H358/51,1),0)</f>
        <v>1</v>
      </c>
      <c r="L358" s="2" t="n">
        <f aca="false">+RANDBETWEEN(1,5)</f>
        <v>1</v>
      </c>
      <c r="M358" s="2" t="str">
        <f aca="false">+VLOOKUP(A358&amp;B358,country_org_des!$A357:E$1048576,5,0)</f>
        <v>FTL||Supplier_357||Plant_13||FTL_MD-CZ_1500</v>
      </c>
      <c r="N358" s="2" t="n">
        <f aca="false">+FIND("FTL",M358,2)+4</f>
        <v>34</v>
      </c>
      <c r="O358" s="0" t="n">
        <f aca="false">+FIND("-",M358)</f>
        <v>36</v>
      </c>
      <c r="P358" s="0" t="n">
        <f aca="false">+LEN(M358)</f>
        <v>43</v>
      </c>
      <c r="Q358" s="0" t="str">
        <f aca="false">+RIGHT(M358,P358-O358)</f>
        <v>CZ_1500</v>
      </c>
      <c r="R358" s="0" t="n">
        <f aca="false">+LEN(M358)-LEN(SUBSTITUTE(M358,"_",""))</f>
        <v>4</v>
      </c>
      <c r="S358" s="0" t="n">
        <f aca="false">+FIND("!",T358)</f>
        <v>39</v>
      </c>
      <c r="T358" s="0" t="str">
        <f aca="false">+SUBSTITUTE(M358,"_","!",R358)</f>
        <v>FTL||Supplier_357||Plant_13||FTL_MD-CZ!1500</v>
      </c>
    </row>
    <row r="359" customFormat="false" ht="12.8" hidden="true" customHeight="false" outlineLevel="0" collapsed="false">
      <c r="A359" s="1" t="s">
        <v>391</v>
      </c>
      <c r="B359" s="1" t="s">
        <v>377</v>
      </c>
      <c r="C359" s="1" t="s">
        <v>412</v>
      </c>
      <c r="D359" s="1" t="n">
        <v>290</v>
      </c>
      <c r="E359" s="2" t="str">
        <f aca="false">+LEFT(RIGHT(M359,P359-N359+1),O359-N359)</f>
        <v>MD</v>
      </c>
      <c r="F359" s="2" t="str">
        <f aca="false">+RIGHT(LEFT(M359,S359-1),S359-O359-1)</f>
        <v>CZ</v>
      </c>
      <c r="G359" s="2" t="n">
        <f aca="false">+D359*VLOOKUP(C359,commodities!A:H,2,0)</f>
        <v>123.25</v>
      </c>
      <c r="H359" s="2" t="n">
        <f aca="false">+$D359*VLOOKUP(C359,commodities!A:H,3,0)</f>
        <v>1.3572</v>
      </c>
      <c r="I359" s="2" t="n">
        <f aca="false">+G359/K359</f>
        <v>123.25</v>
      </c>
      <c r="J359" s="2" t="n">
        <f aca="false">+H359/K359</f>
        <v>1.3572</v>
      </c>
      <c r="K359" s="2" t="n">
        <f aca="false">+ROUNDUP(MAX(G359/12000,H359/51,1),0)</f>
        <v>1</v>
      </c>
      <c r="L359" s="2" t="n">
        <f aca="false">+RANDBETWEEN(1,5)</f>
        <v>2</v>
      </c>
      <c r="M359" s="2" t="str">
        <f aca="false">+VLOOKUP(A359&amp;B359,country_org_des!$A358:E$1048576,5,0)</f>
        <v>FTL||Supplier_357||Plant_13||FTL_MD-CZ_1500</v>
      </c>
      <c r="N359" s="2" t="n">
        <f aca="false">+FIND("FTL",M359,2)+4</f>
        <v>34</v>
      </c>
      <c r="O359" s="0" t="n">
        <f aca="false">+FIND("-",M359)</f>
        <v>36</v>
      </c>
      <c r="P359" s="0" t="n">
        <f aca="false">+LEN(M359)</f>
        <v>43</v>
      </c>
      <c r="Q359" s="0" t="str">
        <f aca="false">+RIGHT(M359,P359-O359)</f>
        <v>CZ_1500</v>
      </c>
      <c r="R359" s="0" t="n">
        <f aca="false">+LEN(M359)-LEN(SUBSTITUTE(M359,"_",""))</f>
        <v>4</v>
      </c>
      <c r="S359" s="0" t="n">
        <f aca="false">+FIND("!",T359)</f>
        <v>39</v>
      </c>
      <c r="T359" s="0" t="str">
        <f aca="false">+SUBSTITUTE(M359,"_","!",R359)</f>
        <v>FTL||Supplier_357||Plant_13||FTL_MD-CZ!1500</v>
      </c>
    </row>
    <row r="360" customFormat="false" ht="12.8" hidden="true" customHeight="false" outlineLevel="0" collapsed="false">
      <c r="A360" s="1" t="s">
        <v>391</v>
      </c>
      <c r="B360" s="1" t="s">
        <v>377</v>
      </c>
      <c r="C360" s="1" t="s">
        <v>413</v>
      </c>
      <c r="D360" s="1" t="n">
        <v>1220</v>
      </c>
      <c r="E360" s="2" t="str">
        <f aca="false">+LEFT(RIGHT(M360,P360-N360+1),O360-N360)</f>
        <v>MD</v>
      </c>
      <c r="F360" s="2" t="str">
        <f aca="false">+RIGHT(LEFT(M360,S360-1),S360-O360-1)</f>
        <v>CZ</v>
      </c>
      <c r="G360" s="2" t="n">
        <f aca="false">+D360*VLOOKUP(C360,commodities!A:H,2,0)</f>
        <v>518.5</v>
      </c>
      <c r="H360" s="2" t="n">
        <f aca="false">+$D360*VLOOKUP(C360,commodities!A:H,3,0)</f>
        <v>5.7096</v>
      </c>
      <c r="I360" s="2" t="n">
        <f aca="false">+G360/K360</f>
        <v>518.5</v>
      </c>
      <c r="J360" s="2" t="n">
        <f aca="false">+H360/K360</f>
        <v>5.7096</v>
      </c>
      <c r="K360" s="2" t="n">
        <f aca="false">+ROUNDUP(MAX(G360/12000,H360/51,1),0)</f>
        <v>1</v>
      </c>
      <c r="L360" s="2" t="n">
        <f aca="false">+RANDBETWEEN(1,5)</f>
        <v>4</v>
      </c>
      <c r="M360" s="2" t="str">
        <f aca="false">+VLOOKUP(A360&amp;B360,country_org_des!$A359:E$1048576,5,0)</f>
        <v>FTL||Supplier_357||Plant_13||FTL_MD-CZ_1500</v>
      </c>
      <c r="N360" s="2" t="n">
        <f aca="false">+FIND("FTL",M360,2)+4</f>
        <v>34</v>
      </c>
      <c r="O360" s="0" t="n">
        <f aca="false">+FIND("-",M360)</f>
        <v>36</v>
      </c>
      <c r="P360" s="0" t="n">
        <f aca="false">+LEN(M360)</f>
        <v>43</v>
      </c>
      <c r="Q360" s="0" t="str">
        <f aca="false">+RIGHT(M360,P360-O360)</f>
        <v>CZ_1500</v>
      </c>
      <c r="R360" s="0" t="n">
        <f aca="false">+LEN(M360)-LEN(SUBSTITUTE(M360,"_",""))</f>
        <v>4</v>
      </c>
      <c r="S360" s="0" t="n">
        <f aca="false">+FIND("!",T360)</f>
        <v>39</v>
      </c>
      <c r="T360" s="0" t="str">
        <f aca="false">+SUBSTITUTE(M360,"_","!",R360)</f>
        <v>FTL||Supplier_357||Plant_13||FTL_MD-CZ!1500</v>
      </c>
    </row>
    <row r="361" customFormat="false" ht="12.8" hidden="true" customHeight="false" outlineLevel="0" collapsed="false">
      <c r="A361" s="1" t="s">
        <v>391</v>
      </c>
      <c r="B361" s="1" t="s">
        <v>377</v>
      </c>
      <c r="C361" s="1" t="s">
        <v>414</v>
      </c>
      <c r="D361" s="1" t="n">
        <v>290</v>
      </c>
      <c r="E361" s="2" t="str">
        <f aca="false">+LEFT(RIGHT(M361,P361-N361+1),O361-N361)</f>
        <v>MD</v>
      </c>
      <c r="F361" s="2" t="str">
        <f aca="false">+RIGHT(LEFT(M361,S361-1),S361-O361-1)</f>
        <v>CZ</v>
      </c>
      <c r="G361" s="2" t="n">
        <f aca="false">+D361*VLOOKUP(C361,commodities!A:H,2,0)</f>
        <v>123.25</v>
      </c>
      <c r="H361" s="2" t="n">
        <f aca="false">+$D361*VLOOKUP(C361,commodities!A:H,3,0)</f>
        <v>1.3572</v>
      </c>
      <c r="I361" s="2" t="n">
        <f aca="false">+G361/K361</f>
        <v>123.25</v>
      </c>
      <c r="J361" s="2" t="n">
        <f aca="false">+H361/K361</f>
        <v>1.3572</v>
      </c>
      <c r="K361" s="2" t="n">
        <f aca="false">+ROUNDUP(MAX(G361/12000,H361/51,1),0)</f>
        <v>1</v>
      </c>
      <c r="L361" s="2" t="n">
        <f aca="false">+RANDBETWEEN(1,5)</f>
        <v>1</v>
      </c>
      <c r="M361" s="2" t="str">
        <f aca="false">+VLOOKUP(A361&amp;B361,country_org_des!$A360:E$1048576,5,0)</f>
        <v>FTL||Supplier_357||Plant_13||FTL_MD-CZ_1500</v>
      </c>
      <c r="N361" s="2" t="n">
        <f aca="false">+FIND("FTL",M361,2)+4</f>
        <v>34</v>
      </c>
      <c r="O361" s="0" t="n">
        <f aca="false">+FIND("-",M361)</f>
        <v>36</v>
      </c>
      <c r="P361" s="0" t="n">
        <f aca="false">+LEN(M361)</f>
        <v>43</v>
      </c>
      <c r="Q361" s="0" t="str">
        <f aca="false">+RIGHT(M361,P361-O361)</f>
        <v>CZ_1500</v>
      </c>
      <c r="R361" s="0" t="n">
        <f aca="false">+LEN(M361)-LEN(SUBSTITUTE(M361,"_",""))</f>
        <v>4</v>
      </c>
      <c r="S361" s="0" t="n">
        <f aca="false">+FIND("!",T361)</f>
        <v>39</v>
      </c>
      <c r="T361" s="0" t="str">
        <f aca="false">+SUBSTITUTE(M361,"_","!",R361)</f>
        <v>FTL||Supplier_357||Plant_13||FTL_MD-CZ!1500</v>
      </c>
    </row>
    <row r="362" customFormat="false" ht="12.8" hidden="true" customHeight="false" outlineLevel="0" collapsed="false">
      <c r="A362" s="1" t="s">
        <v>391</v>
      </c>
      <c r="B362" s="1" t="s">
        <v>377</v>
      </c>
      <c r="C362" s="1" t="s">
        <v>415</v>
      </c>
      <c r="D362" s="1" t="n">
        <v>1220</v>
      </c>
      <c r="E362" s="2" t="str">
        <f aca="false">+LEFT(RIGHT(M362,P362-N362+1),O362-N362)</f>
        <v>MD</v>
      </c>
      <c r="F362" s="2" t="str">
        <f aca="false">+RIGHT(LEFT(M362,S362-1),S362-O362-1)</f>
        <v>CZ</v>
      </c>
      <c r="G362" s="2" t="n">
        <f aca="false">+D362*VLOOKUP(C362,commodities!A:H,2,0)</f>
        <v>518.5</v>
      </c>
      <c r="H362" s="2" t="n">
        <f aca="false">+$D362*VLOOKUP(C362,commodities!A:H,3,0)</f>
        <v>5.7096</v>
      </c>
      <c r="I362" s="2" t="n">
        <f aca="false">+G362/K362</f>
        <v>518.5</v>
      </c>
      <c r="J362" s="2" t="n">
        <f aca="false">+H362/K362</f>
        <v>5.7096</v>
      </c>
      <c r="K362" s="2" t="n">
        <f aca="false">+ROUNDUP(MAX(G362/12000,H362/51,1),0)</f>
        <v>1</v>
      </c>
      <c r="L362" s="2" t="n">
        <f aca="false">+RANDBETWEEN(1,5)</f>
        <v>2</v>
      </c>
      <c r="M362" s="2" t="str">
        <f aca="false">+VLOOKUP(A362&amp;B362,country_org_des!$A361:E$1048576,5,0)</f>
        <v>FTL||Supplier_357||Plant_13||FTL_MD-CZ_1500</v>
      </c>
      <c r="N362" s="2" t="n">
        <f aca="false">+FIND("FTL",M362,2)+4</f>
        <v>34</v>
      </c>
      <c r="O362" s="0" t="n">
        <f aca="false">+FIND("-",M362)</f>
        <v>36</v>
      </c>
      <c r="P362" s="0" t="n">
        <f aca="false">+LEN(M362)</f>
        <v>43</v>
      </c>
      <c r="Q362" s="0" t="str">
        <f aca="false">+RIGHT(M362,P362-O362)</f>
        <v>CZ_1500</v>
      </c>
      <c r="R362" s="0" t="n">
        <f aca="false">+LEN(M362)-LEN(SUBSTITUTE(M362,"_",""))</f>
        <v>4</v>
      </c>
      <c r="S362" s="0" t="n">
        <f aca="false">+FIND("!",T362)</f>
        <v>39</v>
      </c>
      <c r="T362" s="0" t="str">
        <f aca="false">+SUBSTITUTE(M362,"_","!",R362)</f>
        <v>FTL||Supplier_357||Plant_13||FTL_MD-CZ!1500</v>
      </c>
    </row>
    <row r="363" customFormat="false" ht="12.8" hidden="true" customHeight="false" outlineLevel="0" collapsed="false">
      <c r="A363" s="1" t="s">
        <v>391</v>
      </c>
      <c r="B363" s="1" t="s">
        <v>377</v>
      </c>
      <c r="C363" s="1" t="s">
        <v>416</v>
      </c>
      <c r="D363" s="1" t="n">
        <v>330</v>
      </c>
      <c r="E363" s="2" t="str">
        <f aca="false">+LEFT(RIGHT(M363,P363-N363+1),O363-N363)</f>
        <v>MD</v>
      </c>
      <c r="F363" s="2" t="str">
        <f aca="false">+RIGHT(LEFT(M363,S363-1),S363-O363-1)</f>
        <v>CZ</v>
      </c>
      <c r="G363" s="2" t="n">
        <f aca="false">+D363*VLOOKUP(C363,commodities!A:H,2,0)</f>
        <v>123.75</v>
      </c>
      <c r="H363" s="2" t="n">
        <f aca="false">+$D363*VLOOKUP(C363,commodities!A:H,3,0)</f>
        <v>1.53846</v>
      </c>
      <c r="I363" s="2" t="n">
        <f aca="false">+G363/K363</f>
        <v>123.75</v>
      </c>
      <c r="J363" s="2" t="n">
        <f aca="false">+H363/K363</f>
        <v>1.53846</v>
      </c>
      <c r="K363" s="2" t="n">
        <f aca="false">+ROUNDUP(MAX(G363/12000,H363/51,1),0)</f>
        <v>1</v>
      </c>
      <c r="L363" s="2" t="n">
        <f aca="false">+RANDBETWEEN(1,5)</f>
        <v>1</v>
      </c>
      <c r="M363" s="2" t="str">
        <f aca="false">+VLOOKUP(A363&amp;B363,country_org_des!$A362:E$1048576,5,0)</f>
        <v>FTL||Supplier_357||Plant_13||FTL_MD-CZ_1500</v>
      </c>
      <c r="N363" s="2" t="n">
        <f aca="false">+FIND("FTL",M363,2)+4</f>
        <v>34</v>
      </c>
      <c r="O363" s="0" t="n">
        <f aca="false">+FIND("-",M363)</f>
        <v>36</v>
      </c>
      <c r="P363" s="0" t="n">
        <f aca="false">+LEN(M363)</f>
        <v>43</v>
      </c>
      <c r="Q363" s="0" t="str">
        <f aca="false">+RIGHT(M363,P363-O363)</f>
        <v>CZ_1500</v>
      </c>
      <c r="R363" s="0" t="n">
        <f aca="false">+LEN(M363)-LEN(SUBSTITUTE(M363,"_",""))</f>
        <v>4</v>
      </c>
      <c r="S363" s="0" t="n">
        <f aca="false">+FIND("!",T363)</f>
        <v>39</v>
      </c>
      <c r="T363" s="0" t="str">
        <f aca="false">+SUBSTITUTE(M363,"_","!",R363)</f>
        <v>FTL||Supplier_357||Plant_13||FTL_MD-CZ!1500</v>
      </c>
    </row>
    <row r="364" customFormat="false" ht="12.8" hidden="true" customHeight="false" outlineLevel="0" collapsed="false">
      <c r="A364" s="1" t="s">
        <v>391</v>
      </c>
      <c r="B364" s="1" t="s">
        <v>377</v>
      </c>
      <c r="C364" s="1" t="s">
        <v>417</v>
      </c>
      <c r="D364" s="1" t="n">
        <v>1220</v>
      </c>
      <c r="E364" s="2" t="str">
        <f aca="false">+LEFT(RIGHT(M364,P364-N364+1),O364-N364)</f>
        <v>MD</v>
      </c>
      <c r="F364" s="2" t="str">
        <f aca="false">+RIGHT(LEFT(M364,S364-1),S364-O364-1)</f>
        <v>CZ</v>
      </c>
      <c r="G364" s="2" t="n">
        <f aca="false">+D364*VLOOKUP(C364,commodities!A:H,2,0)</f>
        <v>457.5</v>
      </c>
      <c r="H364" s="2" t="n">
        <f aca="false">+$D364*VLOOKUP(C364,commodities!A:H,3,0)</f>
        <v>5.68764</v>
      </c>
      <c r="I364" s="2" t="n">
        <f aca="false">+G364/K364</f>
        <v>457.5</v>
      </c>
      <c r="J364" s="2" t="n">
        <f aca="false">+H364/K364</f>
        <v>5.68764</v>
      </c>
      <c r="K364" s="2" t="n">
        <f aca="false">+ROUNDUP(MAX(G364/12000,H364/51,1),0)</f>
        <v>1</v>
      </c>
      <c r="L364" s="2" t="n">
        <f aca="false">+RANDBETWEEN(1,5)</f>
        <v>2</v>
      </c>
      <c r="M364" s="2" t="str">
        <f aca="false">+VLOOKUP(A364&amp;B364,country_org_des!$A363:E$1048576,5,0)</f>
        <v>FTL||Supplier_357||Plant_13||FTL_MD-CZ_1500</v>
      </c>
      <c r="N364" s="2" t="n">
        <f aca="false">+FIND("FTL",M364,2)+4</f>
        <v>34</v>
      </c>
      <c r="O364" s="0" t="n">
        <f aca="false">+FIND("-",M364)</f>
        <v>36</v>
      </c>
      <c r="P364" s="0" t="n">
        <f aca="false">+LEN(M364)</f>
        <v>43</v>
      </c>
      <c r="Q364" s="0" t="str">
        <f aca="false">+RIGHT(M364,P364-O364)</f>
        <v>CZ_1500</v>
      </c>
      <c r="R364" s="0" t="n">
        <f aca="false">+LEN(M364)-LEN(SUBSTITUTE(M364,"_",""))</f>
        <v>4</v>
      </c>
      <c r="S364" s="0" t="n">
        <f aca="false">+FIND("!",T364)</f>
        <v>39</v>
      </c>
      <c r="T364" s="0" t="str">
        <f aca="false">+SUBSTITUTE(M364,"_","!",R364)</f>
        <v>FTL||Supplier_357||Plant_13||FTL_MD-CZ!1500</v>
      </c>
    </row>
    <row r="365" customFormat="false" ht="12.8" hidden="true" customHeight="false" outlineLevel="0" collapsed="false">
      <c r="A365" s="1" t="s">
        <v>391</v>
      </c>
      <c r="B365" s="1" t="s">
        <v>377</v>
      </c>
      <c r="C365" s="1" t="s">
        <v>418</v>
      </c>
      <c r="D365" s="1" t="n">
        <v>330</v>
      </c>
      <c r="E365" s="2" t="str">
        <f aca="false">+LEFT(RIGHT(M365,P365-N365+1),O365-N365)</f>
        <v>MD</v>
      </c>
      <c r="F365" s="2" t="str">
        <f aca="false">+RIGHT(LEFT(M365,S365-1),S365-O365-1)</f>
        <v>CZ</v>
      </c>
      <c r="G365" s="2" t="n">
        <f aca="false">+D365*VLOOKUP(C365,commodities!A:H,2,0)</f>
        <v>80.85</v>
      </c>
      <c r="H365" s="2" t="n">
        <f aca="false">+$D365*VLOOKUP(C365,commodities!A:H,3,0)</f>
        <v>0.67716</v>
      </c>
      <c r="I365" s="2" t="n">
        <f aca="false">+G365/K365</f>
        <v>80.85</v>
      </c>
      <c r="J365" s="2" t="n">
        <f aca="false">+H365/K365</f>
        <v>0.67716</v>
      </c>
      <c r="K365" s="2" t="n">
        <f aca="false">+ROUNDUP(MAX(G365/12000,H365/51,1),0)</f>
        <v>1</v>
      </c>
      <c r="L365" s="2" t="n">
        <f aca="false">+RANDBETWEEN(1,5)</f>
        <v>4</v>
      </c>
      <c r="M365" s="2" t="str">
        <f aca="false">+VLOOKUP(A365&amp;B365,country_org_des!$A364:E$1048576,5,0)</f>
        <v>FTL||Supplier_357||Plant_13||FTL_MD-CZ_1500</v>
      </c>
      <c r="N365" s="2" t="n">
        <f aca="false">+FIND("FTL",M365,2)+4</f>
        <v>34</v>
      </c>
      <c r="O365" s="0" t="n">
        <f aca="false">+FIND("-",M365)</f>
        <v>36</v>
      </c>
      <c r="P365" s="0" t="n">
        <f aca="false">+LEN(M365)</f>
        <v>43</v>
      </c>
      <c r="Q365" s="0" t="str">
        <f aca="false">+RIGHT(M365,P365-O365)</f>
        <v>CZ_1500</v>
      </c>
      <c r="R365" s="0" t="n">
        <f aca="false">+LEN(M365)-LEN(SUBSTITUTE(M365,"_",""))</f>
        <v>4</v>
      </c>
      <c r="S365" s="0" t="n">
        <f aca="false">+FIND("!",T365)</f>
        <v>39</v>
      </c>
      <c r="T365" s="0" t="str">
        <f aca="false">+SUBSTITUTE(M365,"_","!",R365)</f>
        <v>FTL||Supplier_357||Plant_13||FTL_MD-CZ!1500</v>
      </c>
    </row>
    <row r="366" customFormat="false" ht="12.8" hidden="true" customHeight="false" outlineLevel="0" collapsed="false">
      <c r="A366" s="1" t="s">
        <v>391</v>
      </c>
      <c r="B366" s="1" t="s">
        <v>377</v>
      </c>
      <c r="C366" s="1" t="s">
        <v>419</v>
      </c>
      <c r="D366" s="1" t="n">
        <v>1220</v>
      </c>
      <c r="E366" s="2" t="str">
        <f aca="false">+LEFT(RIGHT(M366,P366-N366+1),O366-N366)</f>
        <v>MD</v>
      </c>
      <c r="F366" s="2" t="str">
        <f aca="false">+RIGHT(LEFT(M366,S366-1),S366-O366-1)</f>
        <v>CZ</v>
      </c>
      <c r="G366" s="2" t="n">
        <f aca="false">+D366*VLOOKUP(C366,commodities!A:H,2,0)</f>
        <v>298.9</v>
      </c>
      <c r="H366" s="2" t="n">
        <f aca="false">+$D366*VLOOKUP(C366,commodities!A:H,3,0)</f>
        <v>2.50344</v>
      </c>
      <c r="I366" s="2" t="n">
        <f aca="false">+G366/K366</f>
        <v>298.9</v>
      </c>
      <c r="J366" s="2" t="n">
        <f aca="false">+H366/K366</f>
        <v>2.50344</v>
      </c>
      <c r="K366" s="2" t="n">
        <f aca="false">+ROUNDUP(MAX(G366/12000,H366/51,1),0)</f>
        <v>1</v>
      </c>
      <c r="L366" s="2" t="n">
        <f aca="false">+RANDBETWEEN(1,5)</f>
        <v>3</v>
      </c>
      <c r="M366" s="2" t="str">
        <f aca="false">+VLOOKUP(A366&amp;B366,country_org_des!$A365:E$1048576,5,0)</f>
        <v>FTL||Supplier_357||Plant_13||FTL_MD-CZ_1500</v>
      </c>
      <c r="N366" s="2" t="n">
        <f aca="false">+FIND("FTL",M366,2)+4</f>
        <v>34</v>
      </c>
      <c r="O366" s="0" t="n">
        <f aca="false">+FIND("-",M366)</f>
        <v>36</v>
      </c>
      <c r="P366" s="0" t="n">
        <f aca="false">+LEN(M366)</f>
        <v>43</v>
      </c>
      <c r="Q366" s="0" t="str">
        <f aca="false">+RIGHT(M366,P366-O366)</f>
        <v>CZ_1500</v>
      </c>
      <c r="R366" s="0" t="n">
        <f aca="false">+LEN(M366)-LEN(SUBSTITUTE(M366,"_",""))</f>
        <v>4</v>
      </c>
      <c r="S366" s="0" t="n">
        <f aca="false">+FIND("!",T366)</f>
        <v>39</v>
      </c>
      <c r="T366" s="0" t="str">
        <f aca="false">+SUBSTITUTE(M366,"_","!",R366)</f>
        <v>FTL||Supplier_357||Plant_13||FTL_MD-CZ!1500</v>
      </c>
    </row>
    <row r="367" customFormat="false" ht="12.8" hidden="true" customHeight="false" outlineLevel="0" collapsed="false">
      <c r="A367" s="1" t="s">
        <v>391</v>
      </c>
      <c r="B367" s="1" t="s">
        <v>377</v>
      </c>
      <c r="C367" s="1" t="s">
        <v>420</v>
      </c>
      <c r="D367" s="1" t="n">
        <v>330</v>
      </c>
      <c r="E367" s="2" t="str">
        <f aca="false">+LEFT(RIGHT(M367,P367-N367+1),O367-N367)</f>
        <v>MD</v>
      </c>
      <c r="F367" s="2" t="str">
        <f aca="false">+RIGHT(LEFT(M367,S367-1),S367-O367-1)</f>
        <v>CZ</v>
      </c>
      <c r="G367" s="2" t="n">
        <f aca="false">+D367*VLOOKUP(C367,commodities!A:H,2,0)</f>
        <v>87.45</v>
      </c>
      <c r="H367" s="2" t="n">
        <f aca="false">+$D367*VLOOKUP(C367,commodities!A:H,3,0)</f>
        <v>0.67716</v>
      </c>
      <c r="I367" s="2" t="n">
        <f aca="false">+G367/K367</f>
        <v>87.45</v>
      </c>
      <c r="J367" s="2" t="n">
        <f aca="false">+H367/K367</f>
        <v>0.67716</v>
      </c>
      <c r="K367" s="2" t="n">
        <f aca="false">+ROUNDUP(MAX(G367/12000,H367/51,1),0)</f>
        <v>1</v>
      </c>
      <c r="L367" s="2" t="n">
        <f aca="false">+RANDBETWEEN(1,5)</f>
        <v>3</v>
      </c>
      <c r="M367" s="2" t="str">
        <f aca="false">+VLOOKUP(A367&amp;B367,country_org_des!$A366:E$1048576,5,0)</f>
        <v>FTL||Supplier_357||Plant_13||FTL_MD-CZ_1500</v>
      </c>
      <c r="N367" s="2" t="n">
        <f aca="false">+FIND("FTL",M367,2)+4</f>
        <v>34</v>
      </c>
      <c r="O367" s="0" t="n">
        <f aca="false">+FIND("-",M367)</f>
        <v>36</v>
      </c>
      <c r="P367" s="0" t="n">
        <f aca="false">+LEN(M367)</f>
        <v>43</v>
      </c>
      <c r="Q367" s="0" t="str">
        <f aca="false">+RIGHT(M367,P367-O367)</f>
        <v>CZ_1500</v>
      </c>
      <c r="R367" s="0" t="n">
        <f aca="false">+LEN(M367)-LEN(SUBSTITUTE(M367,"_",""))</f>
        <v>4</v>
      </c>
      <c r="S367" s="0" t="n">
        <f aca="false">+FIND("!",T367)</f>
        <v>39</v>
      </c>
      <c r="T367" s="0" t="str">
        <f aca="false">+SUBSTITUTE(M367,"_","!",R367)</f>
        <v>FTL||Supplier_357||Plant_13||FTL_MD-CZ!1500</v>
      </c>
    </row>
    <row r="368" customFormat="false" ht="12.8" hidden="true" customHeight="false" outlineLevel="0" collapsed="false">
      <c r="A368" s="1" t="s">
        <v>391</v>
      </c>
      <c r="B368" s="1" t="s">
        <v>377</v>
      </c>
      <c r="C368" s="1" t="s">
        <v>421</v>
      </c>
      <c r="D368" s="1" t="n">
        <v>1220</v>
      </c>
      <c r="E368" s="2" t="str">
        <f aca="false">+LEFT(RIGHT(M368,P368-N368+1),O368-N368)</f>
        <v>MD</v>
      </c>
      <c r="F368" s="2" t="str">
        <f aca="false">+RIGHT(LEFT(M368,S368-1),S368-O368-1)</f>
        <v>CZ</v>
      </c>
      <c r="G368" s="2" t="n">
        <f aca="false">+D368*VLOOKUP(C368,commodities!A:H,2,0)</f>
        <v>298.9</v>
      </c>
      <c r="H368" s="2" t="n">
        <f aca="false">+$D368*VLOOKUP(C368,commodities!A:H,3,0)</f>
        <v>2.50344</v>
      </c>
      <c r="I368" s="2" t="n">
        <f aca="false">+G368/K368</f>
        <v>298.9</v>
      </c>
      <c r="J368" s="2" t="n">
        <f aca="false">+H368/K368</f>
        <v>2.50344</v>
      </c>
      <c r="K368" s="2" t="n">
        <f aca="false">+ROUNDUP(MAX(G368/12000,H368/51,1),0)</f>
        <v>1</v>
      </c>
      <c r="L368" s="2" t="n">
        <f aca="false">+RANDBETWEEN(1,5)</f>
        <v>2</v>
      </c>
      <c r="M368" s="2" t="str">
        <f aca="false">+VLOOKUP(A368&amp;B368,country_org_des!$A367:E$1048576,5,0)</f>
        <v>FTL||Supplier_357||Plant_13||FTL_MD-CZ_1500</v>
      </c>
      <c r="N368" s="2" t="n">
        <f aca="false">+FIND("FTL",M368,2)+4</f>
        <v>34</v>
      </c>
      <c r="O368" s="0" t="n">
        <f aca="false">+FIND("-",M368)</f>
        <v>36</v>
      </c>
      <c r="P368" s="0" t="n">
        <f aca="false">+LEN(M368)</f>
        <v>43</v>
      </c>
      <c r="Q368" s="0" t="str">
        <f aca="false">+RIGHT(M368,P368-O368)</f>
        <v>CZ_1500</v>
      </c>
      <c r="R368" s="0" t="n">
        <f aca="false">+LEN(M368)-LEN(SUBSTITUTE(M368,"_",""))</f>
        <v>4</v>
      </c>
      <c r="S368" s="0" t="n">
        <f aca="false">+FIND("!",T368)</f>
        <v>39</v>
      </c>
      <c r="T368" s="0" t="str">
        <f aca="false">+SUBSTITUTE(M368,"_","!",R368)</f>
        <v>FTL||Supplier_357||Plant_13||FTL_MD-CZ!1500</v>
      </c>
    </row>
    <row r="369" customFormat="false" ht="12.8" hidden="true" customHeight="false" outlineLevel="0" collapsed="false">
      <c r="A369" s="1" t="s">
        <v>391</v>
      </c>
      <c r="B369" s="1" t="s">
        <v>377</v>
      </c>
      <c r="C369" s="1" t="s">
        <v>422</v>
      </c>
      <c r="D369" s="1" t="n">
        <v>2040</v>
      </c>
      <c r="E369" s="2" t="str">
        <f aca="false">+LEFT(RIGHT(M369,P369-N369+1),O369-N369)</f>
        <v>MD</v>
      </c>
      <c r="F369" s="2" t="str">
        <f aca="false">+RIGHT(LEFT(M369,S369-1),S369-O369-1)</f>
        <v>CZ</v>
      </c>
      <c r="G369" s="2" t="n">
        <f aca="false">+D369*VLOOKUP(C369,commodities!A:H,2,0)</f>
        <v>474.3</v>
      </c>
      <c r="H369" s="2" t="n">
        <f aca="false">+$D369*VLOOKUP(C369,commodities!A:H,3,0)</f>
        <v>5.21424</v>
      </c>
      <c r="I369" s="2" t="n">
        <f aca="false">+G369/K369</f>
        <v>474.3</v>
      </c>
      <c r="J369" s="2" t="n">
        <f aca="false">+H369/K369</f>
        <v>5.21424</v>
      </c>
      <c r="K369" s="2" t="n">
        <f aca="false">+ROUNDUP(MAX(G369/12000,H369/51,1),0)</f>
        <v>1</v>
      </c>
      <c r="L369" s="2" t="n">
        <f aca="false">+RANDBETWEEN(1,5)</f>
        <v>4</v>
      </c>
      <c r="M369" s="2" t="str">
        <f aca="false">+VLOOKUP(A369&amp;B369,country_org_des!$A368:E$1048576,5,0)</f>
        <v>FTL||Supplier_357||Plant_13||FTL_MD-CZ_1500</v>
      </c>
      <c r="N369" s="2" t="n">
        <f aca="false">+FIND("FTL",M369,2)+4</f>
        <v>34</v>
      </c>
      <c r="O369" s="0" t="n">
        <f aca="false">+FIND("-",M369)</f>
        <v>36</v>
      </c>
      <c r="P369" s="0" t="n">
        <f aca="false">+LEN(M369)</f>
        <v>43</v>
      </c>
      <c r="Q369" s="0" t="str">
        <f aca="false">+RIGHT(M369,P369-O369)</f>
        <v>CZ_1500</v>
      </c>
      <c r="R369" s="0" t="n">
        <f aca="false">+LEN(M369)-LEN(SUBSTITUTE(M369,"_",""))</f>
        <v>4</v>
      </c>
      <c r="S369" s="0" t="n">
        <f aca="false">+FIND("!",T369)</f>
        <v>39</v>
      </c>
      <c r="T369" s="0" t="str">
        <f aca="false">+SUBSTITUTE(M369,"_","!",R369)</f>
        <v>FTL||Supplier_357||Plant_13||FTL_MD-CZ!1500</v>
      </c>
    </row>
    <row r="370" customFormat="false" ht="12.8" hidden="true" customHeight="false" outlineLevel="0" collapsed="false">
      <c r="A370" s="1" t="s">
        <v>391</v>
      </c>
      <c r="B370" s="1" t="s">
        <v>377</v>
      </c>
      <c r="C370" s="1" t="s">
        <v>423</v>
      </c>
      <c r="D370" s="1" t="n">
        <v>160</v>
      </c>
      <c r="E370" s="2" t="str">
        <f aca="false">+LEFT(RIGHT(M370,P370-N370+1),O370-N370)</f>
        <v>MD</v>
      </c>
      <c r="F370" s="2" t="str">
        <f aca="false">+RIGHT(LEFT(M370,S370-1),S370-O370-1)</f>
        <v>CZ</v>
      </c>
      <c r="G370" s="2" t="n">
        <f aca="false">+D370*VLOOKUP(C370,commodities!A:H,2,0)</f>
        <v>37.2</v>
      </c>
      <c r="H370" s="2" t="n">
        <f aca="false">+$D370*VLOOKUP(C370,commodities!A:H,3,0)</f>
        <v>0.40896</v>
      </c>
      <c r="I370" s="2" t="n">
        <f aca="false">+G370/K370</f>
        <v>37.2</v>
      </c>
      <c r="J370" s="2" t="n">
        <f aca="false">+H370/K370</f>
        <v>0.40896</v>
      </c>
      <c r="K370" s="2" t="n">
        <f aca="false">+ROUNDUP(MAX(G370/12000,H370/51,1),0)</f>
        <v>1</v>
      </c>
      <c r="L370" s="2" t="n">
        <f aca="false">+RANDBETWEEN(1,5)</f>
        <v>5</v>
      </c>
      <c r="M370" s="2" t="str">
        <f aca="false">+VLOOKUP(A370&amp;B370,country_org_des!$A369:E$1048576,5,0)</f>
        <v>FTL||Supplier_357||Plant_13||FTL_MD-CZ_1500</v>
      </c>
      <c r="N370" s="2" t="n">
        <f aca="false">+FIND("FTL",M370,2)+4</f>
        <v>34</v>
      </c>
      <c r="O370" s="0" t="n">
        <f aca="false">+FIND("-",M370)</f>
        <v>36</v>
      </c>
      <c r="P370" s="0" t="n">
        <f aca="false">+LEN(M370)</f>
        <v>43</v>
      </c>
      <c r="Q370" s="0" t="str">
        <f aca="false">+RIGHT(M370,P370-O370)</f>
        <v>CZ_1500</v>
      </c>
      <c r="R370" s="0" t="n">
        <f aca="false">+LEN(M370)-LEN(SUBSTITUTE(M370,"_",""))</f>
        <v>4</v>
      </c>
      <c r="S370" s="0" t="n">
        <f aca="false">+FIND("!",T370)</f>
        <v>39</v>
      </c>
      <c r="T370" s="0" t="str">
        <f aca="false">+SUBSTITUTE(M370,"_","!",R370)</f>
        <v>FTL||Supplier_357||Plant_13||FTL_MD-CZ!1500</v>
      </c>
    </row>
    <row r="371" customFormat="false" ht="12.8" hidden="true" customHeight="false" outlineLevel="0" collapsed="false">
      <c r="A371" s="1" t="s">
        <v>391</v>
      </c>
      <c r="B371" s="1" t="s">
        <v>377</v>
      </c>
      <c r="C371" s="1" t="s">
        <v>424</v>
      </c>
      <c r="D371" s="1" t="n">
        <v>940</v>
      </c>
      <c r="E371" s="2" t="str">
        <f aca="false">+LEFT(RIGHT(M371,P371-N371+1),O371-N371)</f>
        <v>MD</v>
      </c>
      <c r="F371" s="2" t="str">
        <f aca="false">+RIGHT(LEFT(M371,S371-1),S371-O371-1)</f>
        <v>CZ</v>
      </c>
      <c r="G371" s="2" t="n">
        <f aca="false">+D371*VLOOKUP(C371,commodities!A:H,2,0)</f>
        <v>446.5</v>
      </c>
      <c r="H371" s="2" t="n">
        <f aca="false">+$D371*VLOOKUP(C371,commodities!A:H,3,0)</f>
        <v>4.3992</v>
      </c>
      <c r="I371" s="2" t="n">
        <f aca="false">+G371/K371</f>
        <v>446.5</v>
      </c>
      <c r="J371" s="2" t="n">
        <f aca="false">+H371/K371</f>
        <v>4.3992</v>
      </c>
      <c r="K371" s="2" t="n">
        <f aca="false">+ROUNDUP(MAX(G371/12000,H371/51,1),0)</f>
        <v>1</v>
      </c>
      <c r="L371" s="2" t="n">
        <f aca="false">+RANDBETWEEN(1,5)</f>
        <v>3</v>
      </c>
      <c r="M371" s="2" t="str">
        <f aca="false">+VLOOKUP(A371&amp;B371,country_org_des!$A370:E$1048576,5,0)</f>
        <v>FTL||Supplier_357||Plant_13||FTL_MD-CZ_1500</v>
      </c>
      <c r="N371" s="2" t="n">
        <f aca="false">+FIND("FTL",M371,2)+4</f>
        <v>34</v>
      </c>
      <c r="O371" s="0" t="n">
        <f aca="false">+FIND("-",M371)</f>
        <v>36</v>
      </c>
      <c r="P371" s="0" t="n">
        <f aca="false">+LEN(M371)</f>
        <v>43</v>
      </c>
      <c r="Q371" s="0" t="str">
        <f aca="false">+RIGHT(M371,P371-O371)</f>
        <v>CZ_1500</v>
      </c>
      <c r="R371" s="0" t="n">
        <f aca="false">+LEN(M371)-LEN(SUBSTITUTE(M371,"_",""))</f>
        <v>4</v>
      </c>
      <c r="S371" s="0" t="n">
        <f aca="false">+FIND("!",T371)</f>
        <v>39</v>
      </c>
      <c r="T371" s="0" t="str">
        <f aca="false">+SUBSTITUTE(M371,"_","!",R371)</f>
        <v>FTL||Supplier_357||Plant_13||FTL_MD-CZ!1500</v>
      </c>
    </row>
    <row r="372" customFormat="false" ht="12.8" hidden="true" customHeight="false" outlineLevel="0" collapsed="false">
      <c r="A372" s="1" t="s">
        <v>391</v>
      </c>
      <c r="B372" s="1" t="s">
        <v>377</v>
      </c>
      <c r="C372" s="1" t="s">
        <v>425</v>
      </c>
      <c r="D372" s="1" t="n">
        <v>80</v>
      </c>
      <c r="E372" s="2" t="str">
        <f aca="false">+LEFT(RIGHT(M372,P372-N372+1),O372-N372)</f>
        <v>MD</v>
      </c>
      <c r="F372" s="2" t="str">
        <f aca="false">+RIGHT(LEFT(M372,S372-1),S372-O372-1)</f>
        <v>CZ</v>
      </c>
      <c r="G372" s="2" t="n">
        <f aca="false">+D372*VLOOKUP(C372,commodities!A:H,2,0)</f>
        <v>38</v>
      </c>
      <c r="H372" s="2" t="n">
        <f aca="false">+$D372*VLOOKUP(C372,commodities!A:H,3,0)</f>
        <v>0.3744</v>
      </c>
      <c r="I372" s="2" t="n">
        <f aca="false">+G372/K372</f>
        <v>38</v>
      </c>
      <c r="J372" s="2" t="n">
        <f aca="false">+H372/K372</f>
        <v>0.3744</v>
      </c>
      <c r="K372" s="2" t="n">
        <f aca="false">+ROUNDUP(MAX(G372/12000,H372/51,1),0)</f>
        <v>1</v>
      </c>
      <c r="L372" s="2" t="n">
        <f aca="false">+RANDBETWEEN(1,5)</f>
        <v>3</v>
      </c>
      <c r="M372" s="2" t="str">
        <f aca="false">+VLOOKUP(A372&amp;B372,country_org_des!$A371:E$1048576,5,0)</f>
        <v>FTL||Supplier_357||Plant_13||FTL_MD-CZ_1500</v>
      </c>
      <c r="N372" s="2" t="n">
        <f aca="false">+FIND("FTL",M372,2)+4</f>
        <v>34</v>
      </c>
      <c r="O372" s="0" t="n">
        <f aca="false">+FIND("-",M372)</f>
        <v>36</v>
      </c>
      <c r="P372" s="0" t="n">
        <f aca="false">+LEN(M372)</f>
        <v>43</v>
      </c>
      <c r="Q372" s="0" t="str">
        <f aca="false">+RIGHT(M372,P372-O372)</f>
        <v>CZ_1500</v>
      </c>
      <c r="R372" s="0" t="n">
        <f aca="false">+LEN(M372)-LEN(SUBSTITUTE(M372,"_",""))</f>
        <v>4</v>
      </c>
      <c r="S372" s="0" t="n">
        <f aca="false">+FIND("!",T372)</f>
        <v>39</v>
      </c>
      <c r="T372" s="0" t="str">
        <f aca="false">+SUBSTITUTE(M372,"_","!",R372)</f>
        <v>FTL||Supplier_357||Plant_13||FTL_MD-CZ!1500</v>
      </c>
    </row>
    <row r="373" customFormat="false" ht="12.8" hidden="true" customHeight="false" outlineLevel="0" collapsed="false">
      <c r="A373" s="1" t="s">
        <v>391</v>
      </c>
      <c r="B373" s="1" t="s">
        <v>377</v>
      </c>
      <c r="C373" s="1" t="s">
        <v>426</v>
      </c>
      <c r="D373" s="1" t="n">
        <v>940</v>
      </c>
      <c r="E373" s="2" t="str">
        <f aca="false">+LEFT(RIGHT(M373,P373-N373+1),O373-N373)</f>
        <v>MD</v>
      </c>
      <c r="F373" s="2" t="str">
        <f aca="false">+RIGHT(LEFT(M373,S373-1),S373-O373-1)</f>
        <v>CZ</v>
      </c>
      <c r="G373" s="2" t="n">
        <f aca="false">+D373*VLOOKUP(C373,commodities!A:H,2,0)</f>
        <v>446.5</v>
      </c>
      <c r="H373" s="2" t="n">
        <f aca="false">+$D373*VLOOKUP(C373,commodities!A:H,3,0)</f>
        <v>4.3992</v>
      </c>
      <c r="I373" s="2" t="n">
        <f aca="false">+G373/K373</f>
        <v>446.5</v>
      </c>
      <c r="J373" s="2" t="n">
        <f aca="false">+H373/K373</f>
        <v>4.3992</v>
      </c>
      <c r="K373" s="2" t="n">
        <f aca="false">+ROUNDUP(MAX(G373/12000,H373/51,1),0)</f>
        <v>1</v>
      </c>
      <c r="L373" s="2" t="n">
        <f aca="false">+RANDBETWEEN(1,5)</f>
        <v>1</v>
      </c>
      <c r="M373" s="2" t="str">
        <f aca="false">+VLOOKUP(A373&amp;B373,country_org_des!$A372:E$1048576,5,0)</f>
        <v>FTL||Supplier_357||Plant_13||FTL_MD-CZ_1500</v>
      </c>
      <c r="N373" s="2" t="n">
        <f aca="false">+FIND("FTL",M373,2)+4</f>
        <v>34</v>
      </c>
      <c r="O373" s="0" t="n">
        <f aca="false">+FIND("-",M373)</f>
        <v>36</v>
      </c>
      <c r="P373" s="0" t="n">
        <f aca="false">+LEN(M373)</f>
        <v>43</v>
      </c>
      <c r="Q373" s="0" t="str">
        <f aca="false">+RIGHT(M373,P373-O373)</f>
        <v>CZ_1500</v>
      </c>
      <c r="R373" s="0" t="n">
        <f aca="false">+LEN(M373)-LEN(SUBSTITUTE(M373,"_",""))</f>
        <v>4</v>
      </c>
      <c r="S373" s="0" t="n">
        <f aca="false">+FIND("!",T373)</f>
        <v>39</v>
      </c>
      <c r="T373" s="0" t="str">
        <f aca="false">+SUBSTITUTE(M373,"_","!",R373)</f>
        <v>FTL||Supplier_357||Plant_13||FTL_MD-CZ!1500</v>
      </c>
    </row>
    <row r="374" customFormat="false" ht="12.8" hidden="true" customHeight="false" outlineLevel="0" collapsed="false">
      <c r="A374" s="1" t="s">
        <v>391</v>
      </c>
      <c r="B374" s="1" t="s">
        <v>377</v>
      </c>
      <c r="C374" s="1" t="s">
        <v>427</v>
      </c>
      <c r="D374" s="1" t="n">
        <v>80</v>
      </c>
      <c r="E374" s="2" t="str">
        <f aca="false">+LEFT(RIGHT(M374,P374-N374+1),O374-N374)</f>
        <v>MD</v>
      </c>
      <c r="F374" s="2" t="str">
        <f aca="false">+RIGHT(LEFT(M374,S374-1),S374-O374-1)</f>
        <v>CZ</v>
      </c>
      <c r="G374" s="2" t="n">
        <f aca="false">+D374*VLOOKUP(C374,commodities!A:H,2,0)</f>
        <v>38</v>
      </c>
      <c r="H374" s="2" t="n">
        <f aca="false">+$D374*VLOOKUP(C374,commodities!A:H,3,0)</f>
        <v>0.3744</v>
      </c>
      <c r="I374" s="2" t="n">
        <f aca="false">+G374/K374</f>
        <v>38</v>
      </c>
      <c r="J374" s="2" t="n">
        <f aca="false">+H374/K374</f>
        <v>0.3744</v>
      </c>
      <c r="K374" s="2" t="n">
        <f aca="false">+ROUNDUP(MAX(G374/12000,H374/51,1),0)</f>
        <v>1</v>
      </c>
      <c r="L374" s="2" t="n">
        <f aca="false">+RANDBETWEEN(1,5)</f>
        <v>4</v>
      </c>
      <c r="M374" s="2" t="str">
        <f aca="false">+VLOOKUP(A374&amp;B374,country_org_des!$A373:E$1048576,5,0)</f>
        <v>FTL||Supplier_357||Plant_13||FTL_MD-CZ_1500</v>
      </c>
      <c r="N374" s="2" t="n">
        <f aca="false">+FIND("FTL",M374,2)+4</f>
        <v>34</v>
      </c>
      <c r="O374" s="0" t="n">
        <f aca="false">+FIND("-",M374)</f>
        <v>36</v>
      </c>
      <c r="P374" s="0" t="n">
        <f aca="false">+LEN(M374)</f>
        <v>43</v>
      </c>
      <c r="Q374" s="0" t="str">
        <f aca="false">+RIGHT(M374,P374-O374)</f>
        <v>CZ_1500</v>
      </c>
      <c r="R374" s="0" t="n">
        <f aca="false">+LEN(M374)-LEN(SUBSTITUTE(M374,"_",""))</f>
        <v>4</v>
      </c>
      <c r="S374" s="0" t="n">
        <f aca="false">+FIND("!",T374)</f>
        <v>39</v>
      </c>
      <c r="T374" s="0" t="str">
        <f aca="false">+SUBSTITUTE(M374,"_","!",R374)</f>
        <v>FTL||Supplier_357||Plant_13||FTL_MD-CZ!1500</v>
      </c>
    </row>
    <row r="375" customFormat="false" ht="12.8" hidden="true" customHeight="false" outlineLevel="0" collapsed="false">
      <c r="A375" s="1" t="s">
        <v>391</v>
      </c>
      <c r="B375" s="1" t="s">
        <v>377</v>
      </c>
      <c r="C375" s="1" t="s">
        <v>428</v>
      </c>
      <c r="D375" s="1" t="n">
        <v>1020</v>
      </c>
      <c r="E375" s="2" t="str">
        <f aca="false">+LEFT(RIGHT(M375,P375-N375+1),O375-N375)</f>
        <v>MD</v>
      </c>
      <c r="F375" s="2" t="str">
        <f aca="false">+RIGHT(LEFT(M375,S375-1),S375-O375-1)</f>
        <v>CZ</v>
      </c>
      <c r="G375" s="2" t="n">
        <f aca="false">+D375*VLOOKUP(C375,commodities!A:H,2,0)</f>
        <v>392.7</v>
      </c>
      <c r="H375" s="2" t="n">
        <f aca="false">+$D375*VLOOKUP(C375,commodities!A:H,3,0)</f>
        <v>4.75524</v>
      </c>
      <c r="I375" s="2" t="n">
        <f aca="false">+G375/K375</f>
        <v>392.7</v>
      </c>
      <c r="J375" s="2" t="n">
        <f aca="false">+H375/K375</f>
        <v>4.75524</v>
      </c>
      <c r="K375" s="2" t="n">
        <f aca="false">+ROUNDUP(MAX(G375/12000,H375/51,1),0)</f>
        <v>1</v>
      </c>
      <c r="L375" s="2" t="n">
        <f aca="false">+RANDBETWEEN(1,5)</f>
        <v>4</v>
      </c>
      <c r="M375" s="2" t="str">
        <f aca="false">+VLOOKUP(A375&amp;B375,country_org_des!$A374:E$1048576,5,0)</f>
        <v>FTL||Supplier_357||Plant_13||FTL_MD-CZ_1500</v>
      </c>
      <c r="N375" s="2" t="n">
        <f aca="false">+FIND("FTL",M375,2)+4</f>
        <v>34</v>
      </c>
      <c r="O375" s="0" t="n">
        <f aca="false">+FIND("-",M375)</f>
        <v>36</v>
      </c>
      <c r="P375" s="0" t="n">
        <f aca="false">+LEN(M375)</f>
        <v>43</v>
      </c>
      <c r="Q375" s="0" t="str">
        <f aca="false">+RIGHT(M375,P375-O375)</f>
        <v>CZ_1500</v>
      </c>
      <c r="R375" s="0" t="n">
        <f aca="false">+LEN(M375)-LEN(SUBSTITUTE(M375,"_",""))</f>
        <v>4</v>
      </c>
      <c r="S375" s="0" t="n">
        <f aca="false">+FIND("!",T375)</f>
        <v>39</v>
      </c>
      <c r="T375" s="0" t="str">
        <f aca="false">+SUBSTITUTE(M375,"_","!",R375)</f>
        <v>FTL||Supplier_357||Plant_13||FTL_MD-CZ!1500</v>
      </c>
    </row>
    <row r="376" customFormat="false" ht="12.8" hidden="true" customHeight="false" outlineLevel="0" collapsed="false">
      <c r="A376" s="1" t="s">
        <v>391</v>
      </c>
      <c r="B376" s="1" t="s">
        <v>377</v>
      </c>
      <c r="C376" s="1" t="s">
        <v>429</v>
      </c>
      <c r="D376" s="1" t="n">
        <v>80</v>
      </c>
      <c r="E376" s="2" t="str">
        <f aca="false">+LEFT(RIGHT(M376,P376-N376+1),O376-N376)</f>
        <v>MD</v>
      </c>
      <c r="F376" s="2" t="str">
        <f aca="false">+RIGHT(LEFT(M376,S376-1),S376-O376-1)</f>
        <v>CZ</v>
      </c>
      <c r="G376" s="2" t="n">
        <f aca="false">+D376*VLOOKUP(C376,commodities!A:H,2,0)</f>
        <v>30.8</v>
      </c>
      <c r="H376" s="2" t="n">
        <f aca="false">+$D376*VLOOKUP(C376,commodities!A:H,3,0)</f>
        <v>0.37296</v>
      </c>
      <c r="I376" s="2" t="n">
        <f aca="false">+G376/K376</f>
        <v>30.8</v>
      </c>
      <c r="J376" s="2" t="n">
        <f aca="false">+H376/K376</f>
        <v>0.37296</v>
      </c>
      <c r="K376" s="2" t="n">
        <f aca="false">+ROUNDUP(MAX(G376/12000,H376/51,1),0)</f>
        <v>1</v>
      </c>
      <c r="L376" s="2" t="n">
        <f aca="false">+RANDBETWEEN(1,5)</f>
        <v>3</v>
      </c>
      <c r="M376" s="2" t="str">
        <f aca="false">+VLOOKUP(A376&amp;B376,country_org_des!$A375:E$1048576,5,0)</f>
        <v>FTL||Supplier_357||Plant_13||FTL_MD-CZ_1500</v>
      </c>
      <c r="N376" s="2" t="n">
        <f aca="false">+FIND("FTL",M376,2)+4</f>
        <v>34</v>
      </c>
      <c r="O376" s="0" t="n">
        <f aca="false">+FIND("-",M376)</f>
        <v>36</v>
      </c>
      <c r="P376" s="0" t="n">
        <f aca="false">+LEN(M376)</f>
        <v>43</v>
      </c>
      <c r="Q376" s="0" t="str">
        <f aca="false">+RIGHT(M376,P376-O376)</f>
        <v>CZ_1500</v>
      </c>
      <c r="R376" s="0" t="n">
        <f aca="false">+LEN(M376)-LEN(SUBSTITUTE(M376,"_",""))</f>
        <v>4</v>
      </c>
      <c r="S376" s="0" t="n">
        <f aca="false">+FIND("!",T376)</f>
        <v>39</v>
      </c>
      <c r="T376" s="0" t="str">
        <f aca="false">+SUBSTITUTE(M376,"_","!",R376)</f>
        <v>FTL||Supplier_357||Plant_13||FTL_MD-CZ!1500</v>
      </c>
    </row>
    <row r="377" customFormat="false" ht="12.8" hidden="true" customHeight="false" outlineLevel="0" collapsed="false">
      <c r="A377" s="1" t="s">
        <v>391</v>
      </c>
      <c r="B377" s="1" t="s">
        <v>377</v>
      </c>
      <c r="C377" s="1" t="s">
        <v>430</v>
      </c>
      <c r="D377" s="1" t="n">
        <v>1020</v>
      </c>
      <c r="E377" s="2" t="str">
        <f aca="false">+LEFT(RIGHT(M377,P377-N377+1),O377-N377)</f>
        <v>MD</v>
      </c>
      <c r="F377" s="2" t="str">
        <f aca="false">+RIGHT(LEFT(M377,S377-1),S377-O377-1)</f>
        <v>CZ</v>
      </c>
      <c r="G377" s="2" t="n">
        <f aca="false">+D377*VLOOKUP(C377,commodities!A:H,2,0)</f>
        <v>300.9</v>
      </c>
      <c r="H377" s="2" t="n">
        <f aca="false">+$D377*VLOOKUP(C377,commodities!A:H,3,0)</f>
        <v>2.09304</v>
      </c>
      <c r="I377" s="2" t="n">
        <f aca="false">+G377/K377</f>
        <v>300.9</v>
      </c>
      <c r="J377" s="2" t="n">
        <f aca="false">+H377/K377</f>
        <v>2.09304</v>
      </c>
      <c r="K377" s="2" t="n">
        <f aca="false">+ROUNDUP(MAX(G377/12000,H377/51,1),0)</f>
        <v>1</v>
      </c>
      <c r="L377" s="2" t="n">
        <f aca="false">+RANDBETWEEN(1,5)</f>
        <v>4</v>
      </c>
      <c r="M377" s="2" t="str">
        <f aca="false">+VLOOKUP(A377&amp;B377,country_org_des!$A376:E$1048576,5,0)</f>
        <v>FTL||Supplier_357||Plant_13||FTL_MD-CZ_1500</v>
      </c>
      <c r="N377" s="2" t="n">
        <f aca="false">+FIND("FTL",M377,2)+4</f>
        <v>34</v>
      </c>
      <c r="O377" s="0" t="n">
        <f aca="false">+FIND("-",M377)</f>
        <v>36</v>
      </c>
      <c r="P377" s="0" t="n">
        <f aca="false">+LEN(M377)</f>
        <v>43</v>
      </c>
      <c r="Q377" s="0" t="str">
        <f aca="false">+RIGHT(M377,P377-O377)</f>
        <v>CZ_1500</v>
      </c>
      <c r="R377" s="0" t="n">
        <f aca="false">+LEN(M377)-LEN(SUBSTITUTE(M377,"_",""))</f>
        <v>4</v>
      </c>
      <c r="S377" s="0" t="n">
        <f aca="false">+FIND("!",T377)</f>
        <v>39</v>
      </c>
      <c r="T377" s="0" t="str">
        <f aca="false">+SUBSTITUTE(M377,"_","!",R377)</f>
        <v>FTL||Supplier_357||Plant_13||FTL_MD-CZ!1500</v>
      </c>
    </row>
    <row r="378" customFormat="false" ht="12.8" hidden="true" customHeight="false" outlineLevel="0" collapsed="false">
      <c r="A378" s="1" t="s">
        <v>391</v>
      </c>
      <c r="B378" s="1" t="s">
        <v>377</v>
      </c>
      <c r="C378" s="1" t="s">
        <v>431</v>
      </c>
      <c r="D378" s="1" t="n">
        <v>80</v>
      </c>
      <c r="E378" s="2" t="str">
        <f aca="false">+LEFT(RIGHT(M378,P378-N378+1),O378-N378)</f>
        <v>MD</v>
      </c>
      <c r="F378" s="2" t="str">
        <f aca="false">+RIGHT(LEFT(M378,S378-1),S378-O378-1)</f>
        <v>CZ</v>
      </c>
      <c r="G378" s="2" t="n">
        <f aca="false">+D378*VLOOKUP(C378,commodities!A:H,2,0)</f>
        <v>23.6</v>
      </c>
      <c r="H378" s="2" t="n">
        <f aca="false">+$D378*VLOOKUP(C378,commodities!A:H,3,0)</f>
        <v>0.16416</v>
      </c>
      <c r="I378" s="2" t="n">
        <f aca="false">+G378/K378</f>
        <v>23.6</v>
      </c>
      <c r="J378" s="2" t="n">
        <f aca="false">+H378/K378</f>
        <v>0.16416</v>
      </c>
      <c r="K378" s="2" t="n">
        <f aca="false">+ROUNDUP(MAX(G378/12000,H378/51,1),0)</f>
        <v>1</v>
      </c>
      <c r="L378" s="2" t="n">
        <f aca="false">+RANDBETWEEN(1,5)</f>
        <v>1</v>
      </c>
      <c r="M378" s="2" t="str">
        <f aca="false">+VLOOKUP(A378&amp;B378,country_org_des!$A377:E$1048576,5,0)</f>
        <v>FTL||Supplier_357||Plant_13||FTL_MD-CZ_1500</v>
      </c>
      <c r="N378" s="2" t="n">
        <f aca="false">+FIND("FTL",M378,2)+4</f>
        <v>34</v>
      </c>
      <c r="O378" s="0" t="n">
        <f aca="false">+FIND("-",M378)</f>
        <v>36</v>
      </c>
      <c r="P378" s="0" t="n">
        <f aca="false">+LEN(M378)</f>
        <v>43</v>
      </c>
      <c r="Q378" s="0" t="str">
        <f aca="false">+RIGHT(M378,P378-O378)</f>
        <v>CZ_1500</v>
      </c>
      <c r="R378" s="0" t="n">
        <f aca="false">+LEN(M378)-LEN(SUBSTITUTE(M378,"_",""))</f>
        <v>4</v>
      </c>
      <c r="S378" s="0" t="n">
        <f aca="false">+FIND("!",T378)</f>
        <v>39</v>
      </c>
      <c r="T378" s="0" t="str">
        <f aca="false">+SUBSTITUTE(M378,"_","!",R378)</f>
        <v>FTL||Supplier_357||Plant_13||FTL_MD-CZ!1500</v>
      </c>
    </row>
    <row r="379" customFormat="false" ht="12.8" hidden="true" customHeight="false" outlineLevel="0" collapsed="false">
      <c r="A379" s="1" t="s">
        <v>391</v>
      </c>
      <c r="B379" s="1" t="s">
        <v>377</v>
      </c>
      <c r="C379" s="1" t="s">
        <v>432</v>
      </c>
      <c r="D379" s="1" t="n">
        <v>1020</v>
      </c>
      <c r="E379" s="2" t="str">
        <f aca="false">+LEFT(RIGHT(M379,P379-N379+1),O379-N379)</f>
        <v>MD</v>
      </c>
      <c r="F379" s="2" t="str">
        <f aca="false">+RIGHT(LEFT(M379,S379-1),S379-O379-1)</f>
        <v>CZ</v>
      </c>
      <c r="G379" s="2" t="n">
        <f aca="false">+D379*VLOOKUP(C379,commodities!A:H,2,0)</f>
        <v>300.9</v>
      </c>
      <c r="H379" s="2" t="n">
        <f aca="false">+$D379*VLOOKUP(C379,commodities!A:H,3,0)</f>
        <v>2.09304</v>
      </c>
      <c r="I379" s="2" t="n">
        <f aca="false">+G379/K379</f>
        <v>300.9</v>
      </c>
      <c r="J379" s="2" t="n">
        <f aca="false">+H379/K379</f>
        <v>2.09304</v>
      </c>
      <c r="K379" s="2" t="n">
        <f aca="false">+ROUNDUP(MAX(G379/12000,H379/51,1),0)</f>
        <v>1</v>
      </c>
      <c r="L379" s="2" t="n">
        <f aca="false">+RANDBETWEEN(1,5)</f>
        <v>2</v>
      </c>
      <c r="M379" s="2" t="str">
        <f aca="false">+VLOOKUP(A379&amp;B379,country_org_des!$A378:E$1048576,5,0)</f>
        <v>FTL||Supplier_357||Plant_13||FTL_MD-CZ_1500</v>
      </c>
      <c r="N379" s="2" t="n">
        <f aca="false">+FIND("FTL",M379,2)+4</f>
        <v>34</v>
      </c>
      <c r="O379" s="0" t="n">
        <f aca="false">+FIND("-",M379)</f>
        <v>36</v>
      </c>
      <c r="P379" s="0" t="n">
        <f aca="false">+LEN(M379)</f>
        <v>43</v>
      </c>
      <c r="Q379" s="0" t="str">
        <f aca="false">+RIGHT(M379,P379-O379)</f>
        <v>CZ_1500</v>
      </c>
      <c r="R379" s="0" t="n">
        <f aca="false">+LEN(M379)-LEN(SUBSTITUTE(M379,"_",""))</f>
        <v>4</v>
      </c>
      <c r="S379" s="0" t="n">
        <f aca="false">+FIND("!",T379)</f>
        <v>39</v>
      </c>
      <c r="T379" s="0" t="str">
        <f aca="false">+SUBSTITUTE(M379,"_","!",R379)</f>
        <v>FTL||Supplier_357||Plant_13||FTL_MD-CZ!1500</v>
      </c>
    </row>
    <row r="380" customFormat="false" ht="12.8" hidden="true" customHeight="false" outlineLevel="0" collapsed="false">
      <c r="A380" s="1" t="s">
        <v>391</v>
      </c>
      <c r="B380" s="1" t="s">
        <v>377</v>
      </c>
      <c r="C380" s="1" t="s">
        <v>433</v>
      </c>
      <c r="D380" s="1" t="n">
        <v>80</v>
      </c>
      <c r="E380" s="2" t="str">
        <f aca="false">+LEFT(RIGHT(M380,P380-N380+1),O380-N380)</f>
        <v>MD</v>
      </c>
      <c r="F380" s="2" t="str">
        <f aca="false">+RIGHT(LEFT(M380,S380-1),S380-O380-1)</f>
        <v>CZ</v>
      </c>
      <c r="G380" s="2" t="n">
        <f aca="false">+D380*VLOOKUP(C380,commodities!A:H,2,0)</f>
        <v>23.6</v>
      </c>
      <c r="H380" s="2" t="n">
        <f aca="false">+$D380*VLOOKUP(C380,commodities!A:H,3,0)</f>
        <v>0.16416</v>
      </c>
      <c r="I380" s="2" t="n">
        <f aca="false">+G380/K380</f>
        <v>23.6</v>
      </c>
      <c r="J380" s="2" t="n">
        <f aca="false">+H380/K380</f>
        <v>0.16416</v>
      </c>
      <c r="K380" s="2" t="n">
        <f aca="false">+ROUNDUP(MAX(G380/12000,H380/51,1),0)</f>
        <v>1</v>
      </c>
      <c r="L380" s="2" t="n">
        <f aca="false">+RANDBETWEEN(1,5)</f>
        <v>4</v>
      </c>
      <c r="M380" s="2" t="str">
        <f aca="false">+VLOOKUP(A380&amp;B380,country_org_des!$A379:E$1048576,5,0)</f>
        <v>FTL||Supplier_357||Plant_13||FTL_MD-CZ_1500</v>
      </c>
      <c r="N380" s="2" t="n">
        <f aca="false">+FIND("FTL",M380,2)+4</f>
        <v>34</v>
      </c>
      <c r="O380" s="0" t="n">
        <f aca="false">+FIND("-",M380)</f>
        <v>36</v>
      </c>
      <c r="P380" s="0" t="n">
        <f aca="false">+LEN(M380)</f>
        <v>43</v>
      </c>
      <c r="Q380" s="0" t="str">
        <f aca="false">+RIGHT(M380,P380-O380)</f>
        <v>CZ_1500</v>
      </c>
      <c r="R380" s="0" t="n">
        <f aca="false">+LEN(M380)-LEN(SUBSTITUTE(M380,"_",""))</f>
        <v>4</v>
      </c>
      <c r="S380" s="0" t="n">
        <f aca="false">+FIND("!",T380)</f>
        <v>39</v>
      </c>
      <c r="T380" s="0" t="str">
        <f aca="false">+SUBSTITUTE(M380,"_","!",R380)</f>
        <v>FTL||Supplier_357||Plant_13||FTL_MD-CZ!1500</v>
      </c>
    </row>
    <row r="381" customFormat="false" ht="12.8" hidden="true" customHeight="false" outlineLevel="0" collapsed="false">
      <c r="A381" s="1" t="s">
        <v>391</v>
      </c>
      <c r="B381" s="1" t="s">
        <v>377</v>
      </c>
      <c r="C381" s="1" t="s">
        <v>434</v>
      </c>
      <c r="D381" s="1" t="n">
        <v>1840</v>
      </c>
      <c r="E381" s="2" t="str">
        <f aca="false">+LEFT(RIGHT(M381,P381-N381+1),O381-N381)</f>
        <v>MD</v>
      </c>
      <c r="F381" s="2" t="str">
        <f aca="false">+RIGHT(LEFT(M381,S381-1),S381-O381-1)</f>
        <v>CZ</v>
      </c>
      <c r="G381" s="2" t="n">
        <f aca="false">+D381*VLOOKUP(C381,commodities!A:H,2,0)</f>
        <v>464.6</v>
      </c>
      <c r="H381" s="2" t="n">
        <f aca="false">+$D381*VLOOKUP(C381,commodities!A:H,3,0)</f>
        <v>4.70304</v>
      </c>
      <c r="I381" s="2" t="n">
        <f aca="false">+G381/K381</f>
        <v>464.6</v>
      </c>
      <c r="J381" s="2" t="n">
        <f aca="false">+H381/K381</f>
        <v>4.70304</v>
      </c>
      <c r="K381" s="2" t="n">
        <f aca="false">+ROUNDUP(MAX(G381/12000,H381/51,1),0)</f>
        <v>1</v>
      </c>
      <c r="L381" s="2" t="n">
        <f aca="false">+RANDBETWEEN(1,5)</f>
        <v>2</v>
      </c>
      <c r="M381" s="2" t="str">
        <f aca="false">+VLOOKUP(A381&amp;B381,country_org_des!$A380:E$1048576,5,0)</f>
        <v>FTL||Supplier_357||Plant_13||FTL_MD-CZ_1500</v>
      </c>
      <c r="N381" s="2" t="n">
        <f aca="false">+FIND("FTL",M381,2)+4</f>
        <v>34</v>
      </c>
      <c r="O381" s="0" t="n">
        <f aca="false">+FIND("-",M381)</f>
        <v>36</v>
      </c>
      <c r="P381" s="0" t="n">
        <f aca="false">+LEN(M381)</f>
        <v>43</v>
      </c>
      <c r="Q381" s="0" t="str">
        <f aca="false">+RIGHT(M381,P381-O381)</f>
        <v>CZ_1500</v>
      </c>
      <c r="R381" s="0" t="n">
        <f aca="false">+LEN(M381)-LEN(SUBSTITUTE(M381,"_",""))</f>
        <v>4</v>
      </c>
      <c r="S381" s="0" t="n">
        <f aca="false">+FIND("!",T381)</f>
        <v>39</v>
      </c>
      <c r="T381" s="0" t="str">
        <f aca="false">+SUBSTITUTE(M381,"_","!",R381)</f>
        <v>FTL||Supplier_357||Plant_13||FTL_MD-CZ!1500</v>
      </c>
    </row>
    <row r="382" customFormat="false" ht="12.8" hidden="true" customHeight="false" outlineLevel="0" collapsed="false">
      <c r="A382" s="1" t="s">
        <v>391</v>
      </c>
      <c r="B382" s="1" t="s">
        <v>377</v>
      </c>
      <c r="C382" s="1" t="s">
        <v>435</v>
      </c>
      <c r="D382" s="1" t="n">
        <v>120</v>
      </c>
      <c r="E382" s="2" t="str">
        <f aca="false">+LEFT(RIGHT(M382,P382-N382+1),O382-N382)</f>
        <v>MD</v>
      </c>
      <c r="F382" s="2" t="str">
        <f aca="false">+RIGHT(LEFT(M382,S382-1),S382-O382-1)</f>
        <v>CZ</v>
      </c>
      <c r="G382" s="2" t="n">
        <f aca="false">+D382*VLOOKUP(C382,commodities!A:H,2,0)</f>
        <v>30.3</v>
      </c>
      <c r="H382" s="2" t="n">
        <f aca="false">+$D382*VLOOKUP(C382,commodities!A:H,3,0)</f>
        <v>0.30672</v>
      </c>
      <c r="I382" s="2" t="n">
        <f aca="false">+G382/K382</f>
        <v>30.3</v>
      </c>
      <c r="J382" s="2" t="n">
        <f aca="false">+H382/K382</f>
        <v>0.30672</v>
      </c>
      <c r="K382" s="2" t="n">
        <f aca="false">+ROUNDUP(MAX(G382/12000,H382/51,1),0)</f>
        <v>1</v>
      </c>
      <c r="L382" s="2" t="n">
        <f aca="false">+RANDBETWEEN(1,5)</f>
        <v>1</v>
      </c>
      <c r="M382" s="2" t="str">
        <f aca="false">+VLOOKUP(A382&amp;B382,country_org_des!$A381:E$1048576,5,0)</f>
        <v>FTL||Supplier_357||Plant_13||FTL_MD-CZ_1500</v>
      </c>
      <c r="N382" s="2" t="n">
        <f aca="false">+FIND("FTL",M382,2)+4</f>
        <v>34</v>
      </c>
      <c r="O382" s="0" t="n">
        <f aca="false">+FIND("-",M382)</f>
        <v>36</v>
      </c>
      <c r="P382" s="0" t="n">
        <f aca="false">+LEN(M382)</f>
        <v>43</v>
      </c>
      <c r="Q382" s="0" t="str">
        <f aca="false">+RIGHT(M382,P382-O382)</f>
        <v>CZ_1500</v>
      </c>
      <c r="R382" s="0" t="n">
        <f aca="false">+LEN(M382)-LEN(SUBSTITUTE(M382,"_",""))</f>
        <v>4</v>
      </c>
      <c r="S382" s="0" t="n">
        <f aca="false">+FIND("!",T382)</f>
        <v>39</v>
      </c>
      <c r="T382" s="0" t="str">
        <f aca="false">+SUBSTITUTE(M382,"_","!",R382)</f>
        <v>FTL||Supplier_357||Plant_13||FTL_MD-CZ!1500</v>
      </c>
    </row>
    <row r="383" customFormat="false" ht="12.8" hidden="true" customHeight="false" outlineLevel="0" collapsed="false">
      <c r="A383" s="1" t="s">
        <v>391</v>
      </c>
      <c r="B383" s="1" t="s">
        <v>377</v>
      </c>
      <c r="C383" s="1" t="s">
        <v>436</v>
      </c>
      <c r="D383" s="1" t="n">
        <v>920</v>
      </c>
      <c r="E383" s="2" t="str">
        <f aca="false">+LEFT(RIGHT(M383,P383-N383+1),O383-N383)</f>
        <v>MD</v>
      </c>
      <c r="F383" s="2" t="str">
        <f aca="false">+RIGHT(LEFT(M383,S383-1),S383-O383-1)</f>
        <v>CZ</v>
      </c>
      <c r="G383" s="2" t="n">
        <f aca="false">+D383*VLOOKUP(C383,commodities!A:H,2,0)</f>
        <v>418.6</v>
      </c>
      <c r="H383" s="2" t="n">
        <f aca="false">+$D383*VLOOKUP(C383,commodities!A:H,3,0)</f>
        <v>4.3056</v>
      </c>
      <c r="I383" s="2" t="n">
        <f aca="false">+G383/K383</f>
        <v>418.6</v>
      </c>
      <c r="J383" s="2" t="n">
        <f aca="false">+H383/K383</f>
        <v>4.3056</v>
      </c>
      <c r="K383" s="2" t="n">
        <f aca="false">+ROUNDUP(MAX(G383/12000,H383/51,1),0)</f>
        <v>1</v>
      </c>
      <c r="L383" s="2" t="n">
        <f aca="false">+RANDBETWEEN(1,5)</f>
        <v>3</v>
      </c>
      <c r="M383" s="2" t="str">
        <f aca="false">+VLOOKUP(A383&amp;B383,country_org_des!$A382:E$1048576,5,0)</f>
        <v>FTL||Supplier_357||Plant_13||FTL_MD-CZ_1500</v>
      </c>
      <c r="N383" s="2" t="n">
        <f aca="false">+FIND("FTL",M383,2)+4</f>
        <v>34</v>
      </c>
      <c r="O383" s="0" t="n">
        <f aca="false">+FIND("-",M383)</f>
        <v>36</v>
      </c>
      <c r="P383" s="0" t="n">
        <f aca="false">+LEN(M383)</f>
        <v>43</v>
      </c>
      <c r="Q383" s="0" t="str">
        <f aca="false">+RIGHT(M383,P383-O383)</f>
        <v>CZ_1500</v>
      </c>
      <c r="R383" s="0" t="n">
        <f aca="false">+LEN(M383)-LEN(SUBSTITUTE(M383,"_",""))</f>
        <v>4</v>
      </c>
      <c r="S383" s="0" t="n">
        <f aca="false">+FIND("!",T383)</f>
        <v>39</v>
      </c>
      <c r="T383" s="0" t="str">
        <f aca="false">+SUBSTITUTE(M383,"_","!",R383)</f>
        <v>FTL||Supplier_357||Plant_13||FTL_MD-CZ!1500</v>
      </c>
    </row>
    <row r="384" customFormat="false" ht="12.8" hidden="true" customHeight="false" outlineLevel="0" collapsed="false">
      <c r="A384" s="1" t="s">
        <v>391</v>
      </c>
      <c r="B384" s="1" t="s">
        <v>377</v>
      </c>
      <c r="C384" s="1" t="s">
        <v>437</v>
      </c>
      <c r="D384" s="1" t="n">
        <v>60</v>
      </c>
      <c r="E384" s="2" t="str">
        <f aca="false">+LEFT(RIGHT(M384,P384-N384+1),O384-N384)</f>
        <v>MD</v>
      </c>
      <c r="F384" s="2" t="str">
        <f aca="false">+RIGHT(LEFT(M384,S384-1),S384-O384-1)</f>
        <v>CZ</v>
      </c>
      <c r="G384" s="2" t="n">
        <f aca="false">+D384*VLOOKUP(C384,commodities!A:H,2,0)</f>
        <v>27.3</v>
      </c>
      <c r="H384" s="2" t="n">
        <f aca="false">+$D384*VLOOKUP(C384,commodities!A:H,3,0)</f>
        <v>0.2808</v>
      </c>
      <c r="I384" s="2" t="n">
        <f aca="false">+G384/K384</f>
        <v>27.3</v>
      </c>
      <c r="J384" s="2" t="n">
        <f aca="false">+H384/K384</f>
        <v>0.2808</v>
      </c>
      <c r="K384" s="2" t="n">
        <f aca="false">+ROUNDUP(MAX(G384/12000,H384/51,1),0)</f>
        <v>1</v>
      </c>
      <c r="L384" s="2" t="n">
        <f aca="false">+RANDBETWEEN(1,5)</f>
        <v>5</v>
      </c>
      <c r="M384" s="2" t="str">
        <f aca="false">+VLOOKUP(A384&amp;B384,country_org_des!$A383:E$1048576,5,0)</f>
        <v>FTL||Supplier_357||Plant_13||FTL_MD-CZ_1500</v>
      </c>
      <c r="N384" s="2" t="n">
        <f aca="false">+FIND("FTL",M384,2)+4</f>
        <v>34</v>
      </c>
      <c r="O384" s="0" t="n">
        <f aca="false">+FIND("-",M384)</f>
        <v>36</v>
      </c>
      <c r="P384" s="0" t="n">
        <f aca="false">+LEN(M384)</f>
        <v>43</v>
      </c>
      <c r="Q384" s="0" t="str">
        <f aca="false">+RIGHT(M384,P384-O384)</f>
        <v>CZ_1500</v>
      </c>
      <c r="R384" s="0" t="n">
        <f aca="false">+LEN(M384)-LEN(SUBSTITUTE(M384,"_",""))</f>
        <v>4</v>
      </c>
      <c r="S384" s="0" t="n">
        <f aca="false">+FIND("!",T384)</f>
        <v>39</v>
      </c>
      <c r="T384" s="0" t="str">
        <f aca="false">+SUBSTITUTE(M384,"_","!",R384)</f>
        <v>FTL||Supplier_357||Plant_13||FTL_MD-CZ!1500</v>
      </c>
    </row>
    <row r="385" customFormat="false" ht="12.8" hidden="true" customHeight="false" outlineLevel="0" collapsed="false">
      <c r="A385" s="1" t="s">
        <v>391</v>
      </c>
      <c r="B385" s="1" t="s">
        <v>377</v>
      </c>
      <c r="C385" s="1" t="s">
        <v>438</v>
      </c>
      <c r="D385" s="1" t="n">
        <v>920</v>
      </c>
      <c r="E385" s="2" t="str">
        <f aca="false">+LEFT(RIGHT(M385,P385-N385+1),O385-N385)</f>
        <v>MD</v>
      </c>
      <c r="F385" s="2" t="str">
        <f aca="false">+RIGHT(LEFT(M385,S385-1),S385-O385-1)</f>
        <v>CZ</v>
      </c>
      <c r="G385" s="2" t="n">
        <f aca="false">+D385*VLOOKUP(C385,commodities!A:H,2,0)</f>
        <v>418.6</v>
      </c>
      <c r="H385" s="2" t="n">
        <f aca="false">+$D385*VLOOKUP(C385,commodities!A:H,3,0)</f>
        <v>4.3056</v>
      </c>
      <c r="I385" s="2" t="n">
        <f aca="false">+G385/K385</f>
        <v>418.6</v>
      </c>
      <c r="J385" s="2" t="n">
        <f aca="false">+H385/K385</f>
        <v>4.3056</v>
      </c>
      <c r="K385" s="2" t="n">
        <f aca="false">+ROUNDUP(MAX(G385/12000,H385/51,1),0)</f>
        <v>1</v>
      </c>
      <c r="L385" s="2" t="n">
        <f aca="false">+RANDBETWEEN(1,5)</f>
        <v>1</v>
      </c>
      <c r="M385" s="2" t="str">
        <f aca="false">+VLOOKUP(A385&amp;B385,country_org_des!$A384:E$1048576,5,0)</f>
        <v>FTL||Supplier_357||Plant_13||FTL_MD-CZ_1500</v>
      </c>
      <c r="N385" s="2" t="n">
        <f aca="false">+FIND("FTL",M385,2)+4</f>
        <v>34</v>
      </c>
      <c r="O385" s="0" t="n">
        <f aca="false">+FIND("-",M385)</f>
        <v>36</v>
      </c>
      <c r="P385" s="0" t="n">
        <f aca="false">+LEN(M385)</f>
        <v>43</v>
      </c>
      <c r="Q385" s="0" t="str">
        <f aca="false">+RIGHT(M385,P385-O385)</f>
        <v>CZ_1500</v>
      </c>
      <c r="R385" s="0" t="n">
        <f aca="false">+LEN(M385)-LEN(SUBSTITUTE(M385,"_",""))</f>
        <v>4</v>
      </c>
      <c r="S385" s="0" t="n">
        <f aca="false">+FIND("!",T385)</f>
        <v>39</v>
      </c>
      <c r="T385" s="0" t="str">
        <f aca="false">+SUBSTITUTE(M385,"_","!",R385)</f>
        <v>FTL||Supplier_357||Plant_13||FTL_MD-CZ!1500</v>
      </c>
    </row>
    <row r="386" customFormat="false" ht="12.8" hidden="true" customHeight="false" outlineLevel="0" collapsed="false">
      <c r="A386" s="1" t="s">
        <v>391</v>
      </c>
      <c r="B386" s="1" t="s">
        <v>377</v>
      </c>
      <c r="C386" s="1" t="s">
        <v>439</v>
      </c>
      <c r="D386" s="1" t="n">
        <v>60</v>
      </c>
      <c r="E386" s="2" t="str">
        <f aca="false">+LEFT(RIGHT(M386,P386-N386+1),O386-N386)</f>
        <v>MD</v>
      </c>
      <c r="F386" s="2" t="str">
        <f aca="false">+RIGHT(LEFT(M386,S386-1),S386-O386-1)</f>
        <v>CZ</v>
      </c>
      <c r="G386" s="2" t="n">
        <f aca="false">+D386*VLOOKUP(C386,commodities!A:H,2,0)</f>
        <v>27.3</v>
      </c>
      <c r="H386" s="2" t="n">
        <f aca="false">+$D386*VLOOKUP(C386,commodities!A:H,3,0)</f>
        <v>0.2808</v>
      </c>
      <c r="I386" s="2" t="n">
        <f aca="false">+G386/K386</f>
        <v>27.3</v>
      </c>
      <c r="J386" s="2" t="n">
        <f aca="false">+H386/K386</f>
        <v>0.2808</v>
      </c>
      <c r="K386" s="2" t="n">
        <f aca="false">+ROUNDUP(MAX(G386/12000,H386/51,1),0)</f>
        <v>1</v>
      </c>
      <c r="L386" s="2" t="n">
        <f aca="false">+RANDBETWEEN(1,5)</f>
        <v>2</v>
      </c>
      <c r="M386" s="2" t="str">
        <f aca="false">+VLOOKUP(A386&amp;B386,country_org_des!$A385:E$1048576,5,0)</f>
        <v>FTL||Supplier_357||Plant_13||FTL_MD-CZ_1500</v>
      </c>
      <c r="N386" s="2" t="n">
        <f aca="false">+FIND("FTL",M386,2)+4</f>
        <v>34</v>
      </c>
      <c r="O386" s="0" t="n">
        <f aca="false">+FIND("-",M386)</f>
        <v>36</v>
      </c>
      <c r="P386" s="0" t="n">
        <f aca="false">+LEN(M386)</f>
        <v>43</v>
      </c>
      <c r="Q386" s="0" t="str">
        <f aca="false">+RIGHT(M386,P386-O386)</f>
        <v>CZ_1500</v>
      </c>
      <c r="R386" s="0" t="n">
        <f aca="false">+LEN(M386)-LEN(SUBSTITUTE(M386,"_",""))</f>
        <v>4</v>
      </c>
      <c r="S386" s="0" t="n">
        <f aca="false">+FIND("!",T386)</f>
        <v>39</v>
      </c>
      <c r="T386" s="0" t="str">
        <f aca="false">+SUBSTITUTE(M386,"_","!",R386)</f>
        <v>FTL||Supplier_357||Plant_13||FTL_MD-CZ!1500</v>
      </c>
    </row>
    <row r="387" customFormat="false" ht="12.8" hidden="true" customHeight="false" outlineLevel="0" collapsed="false">
      <c r="A387" s="1" t="s">
        <v>391</v>
      </c>
      <c r="B387" s="1" t="s">
        <v>377</v>
      </c>
      <c r="C387" s="1" t="s">
        <v>440</v>
      </c>
      <c r="D387" s="1" t="n">
        <v>920</v>
      </c>
      <c r="E387" s="2" t="str">
        <f aca="false">+LEFT(RIGHT(M387,P387-N387+1),O387-N387)</f>
        <v>MD</v>
      </c>
      <c r="F387" s="2" t="str">
        <f aca="false">+RIGHT(LEFT(M387,S387-1),S387-O387-1)</f>
        <v>CZ</v>
      </c>
      <c r="G387" s="2" t="n">
        <f aca="false">+D387*VLOOKUP(C387,commodities!A:H,2,0)</f>
        <v>363.4</v>
      </c>
      <c r="H387" s="2" t="n">
        <f aca="false">+$D387*VLOOKUP(C387,commodities!A:H,3,0)</f>
        <v>4.28904</v>
      </c>
      <c r="I387" s="2" t="n">
        <f aca="false">+G387/K387</f>
        <v>363.4</v>
      </c>
      <c r="J387" s="2" t="n">
        <f aca="false">+H387/K387</f>
        <v>4.28904</v>
      </c>
      <c r="K387" s="2" t="n">
        <f aca="false">+ROUNDUP(MAX(G387/12000,H387/51,1),0)</f>
        <v>1</v>
      </c>
      <c r="L387" s="2" t="n">
        <f aca="false">+RANDBETWEEN(1,5)</f>
        <v>5</v>
      </c>
      <c r="M387" s="2" t="str">
        <f aca="false">+VLOOKUP(A387&amp;B387,country_org_des!$A386:E$1048576,5,0)</f>
        <v>FTL||Supplier_357||Plant_13||FTL_MD-CZ_1500</v>
      </c>
      <c r="N387" s="2" t="n">
        <f aca="false">+FIND("FTL",M387,2)+4</f>
        <v>34</v>
      </c>
      <c r="O387" s="0" t="n">
        <f aca="false">+FIND("-",M387)</f>
        <v>36</v>
      </c>
      <c r="P387" s="0" t="n">
        <f aca="false">+LEN(M387)</f>
        <v>43</v>
      </c>
      <c r="Q387" s="0" t="str">
        <f aca="false">+RIGHT(M387,P387-O387)</f>
        <v>CZ_1500</v>
      </c>
      <c r="R387" s="0" t="n">
        <f aca="false">+LEN(M387)-LEN(SUBSTITUTE(M387,"_",""))</f>
        <v>4</v>
      </c>
      <c r="S387" s="0" t="n">
        <f aca="false">+FIND("!",T387)</f>
        <v>39</v>
      </c>
      <c r="T387" s="0" t="str">
        <f aca="false">+SUBSTITUTE(M387,"_","!",R387)</f>
        <v>FTL||Supplier_357||Plant_13||FTL_MD-CZ!1500</v>
      </c>
    </row>
    <row r="388" customFormat="false" ht="12.8" hidden="true" customHeight="false" outlineLevel="0" collapsed="false">
      <c r="A388" s="1" t="s">
        <v>391</v>
      </c>
      <c r="B388" s="1" t="s">
        <v>377</v>
      </c>
      <c r="C388" s="1" t="s">
        <v>441</v>
      </c>
      <c r="D388" s="1" t="n">
        <v>60</v>
      </c>
      <c r="E388" s="2" t="str">
        <f aca="false">+LEFT(RIGHT(M388,P388-N388+1),O388-N388)</f>
        <v>MD</v>
      </c>
      <c r="F388" s="2" t="str">
        <f aca="false">+RIGHT(LEFT(M388,S388-1),S388-O388-1)</f>
        <v>CZ</v>
      </c>
      <c r="G388" s="2" t="n">
        <f aca="false">+D388*VLOOKUP(C388,commodities!A:H,2,0)</f>
        <v>23.7</v>
      </c>
      <c r="H388" s="2" t="n">
        <f aca="false">+$D388*VLOOKUP(C388,commodities!A:H,3,0)</f>
        <v>0.27972</v>
      </c>
      <c r="I388" s="2" t="n">
        <f aca="false">+G388/K388</f>
        <v>23.7</v>
      </c>
      <c r="J388" s="2" t="n">
        <f aca="false">+H388/K388</f>
        <v>0.27972</v>
      </c>
      <c r="K388" s="2" t="n">
        <f aca="false">+ROUNDUP(MAX(G388/12000,H388/51,1),0)</f>
        <v>1</v>
      </c>
      <c r="L388" s="2" t="n">
        <f aca="false">+RANDBETWEEN(1,5)</f>
        <v>3</v>
      </c>
      <c r="M388" s="2" t="str">
        <f aca="false">+VLOOKUP(A388&amp;B388,country_org_des!$A387:E$1048576,5,0)</f>
        <v>FTL||Supplier_357||Plant_13||FTL_MD-CZ_1500</v>
      </c>
      <c r="N388" s="2" t="n">
        <f aca="false">+FIND("FTL",M388,2)+4</f>
        <v>34</v>
      </c>
      <c r="O388" s="0" t="n">
        <f aca="false">+FIND("-",M388)</f>
        <v>36</v>
      </c>
      <c r="P388" s="0" t="n">
        <f aca="false">+LEN(M388)</f>
        <v>43</v>
      </c>
      <c r="Q388" s="0" t="str">
        <f aca="false">+RIGHT(M388,P388-O388)</f>
        <v>CZ_1500</v>
      </c>
      <c r="R388" s="0" t="n">
        <f aca="false">+LEN(M388)-LEN(SUBSTITUTE(M388,"_",""))</f>
        <v>4</v>
      </c>
      <c r="S388" s="0" t="n">
        <f aca="false">+FIND("!",T388)</f>
        <v>39</v>
      </c>
      <c r="T388" s="0" t="str">
        <f aca="false">+SUBSTITUTE(M388,"_","!",R388)</f>
        <v>FTL||Supplier_357||Plant_13||FTL_MD-CZ!1500</v>
      </c>
    </row>
    <row r="389" customFormat="false" ht="12.8" hidden="true" customHeight="false" outlineLevel="0" collapsed="false">
      <c r="A389" s="1" t="s">
        <v>391</v>
      </c>
      <c r="B389" s="1" t="s">
        <v>377</v>
      </c>
      <c r="C389" s="1" t="s">
        <v>442</v>
      </c>
      <c r="D389" s="1" t="n">
        <v>920</v>
      </c>
      <c r="E389" s="2" t="str">
        <f aca="false">+LEFT(RIGHT(M389,P389-N389+1),O389-N389)</f>
        <v>MD</v>
      </c>
      <c r="F389" s="2" t="str">
        <f aca="false">+RIGHT(LEFT(M389,S389-1),S389-O389-1)</f>
        <v>CZ</v>
      </c>
      <c r="G389" s="2" t="n">
        <f aca="false">+D389*VLOOKUP(C389,commodities!A:H,2,0)</f>
        <v>253</v>
      </c>
      <c r="H389" s="2" t="n">
        <f aca="false">+$D389*VLOOKUP(C389,commodities!A:H,3,0)</f>
        <v>1.88784</v>
      </c>
      <c r="I389" s="2" t="n">
        <f aca="false">+G389/K389</f>
        <v>253</v>
      </c>
      <c r="J389" s="2" t="n">
        <f aca="false">+H389/K389</f>
        <v>1.88784</v>
      </c>
      <c r="K389" s="2" t="n">
        <f aca="false">+ROUNDUP(MAX(G389/12000,H389/51,1),0)</f>
        <v>1</v>
      </c>
      <c r="L389" s="2" t="n">
        <f aca="false">+RANDBETWEEN(1,5)</f>
        <v>4</v>
      </c>
      <c r="M389" s="2" t="str">
        <f aca="false">+VLOOKUP(A389&amp;B389,country_org_des!$A388:E$1048576,5,0)</f>
        <v>FTL||Supplier_357||Plant_13||FTL_MD-CZ_1500</v>
      </c>
      <c r="N389" s="2" t="n">
        <f aca="false">+FIND("FTL",M389,2)+4</f>
        <v>34</v>
      </c>
      <c r="O389" s="0" t="n">
        <f aca="false">+FIND("-",M389)</f>
        <v>36</v>
      </c>
      <c r="P389" s="0" t="n">
        <f aca="false">+LEN(M389)</f>
        <v>43</v>
      </c>
      <c r="Q389" s="0" t="str">
        <f aca="false">+RIGHT(M389,P389-O389)</f>
        <v>CZ_1500</v>
      </c>
      <c r="R389" s="0" t="n">
        <f aca="false">+LEN(M389)-LEN(SUBSTITUTE(M389,"_",""))</f>
        <v>4</v>
      </c>
      <c r="S389" s="0" t="n">
        <f aca="false">+FIND("!",T389)</f>
        <v>39</v>
      </c>
      <c r="T389" s="0" t="str">
        <f aca="false">+SUBSTITUTE(M389,"_","!",R389)</f>
        <v>FTL||Supplier_357||Plant_13||FTL_MD-CZ!1500</v>
      </c>
    </row>
    <row r="390" customFormat="false" ht="12.8" hidden="true" customHeight="false" outlineLevel="0" collapsed="false">
      <c r="A390" s="1" t="s">
        <v>391</v>
      </c>
      <c r="B390" s="1" t="s">
        <v>377</v>
      </c>
      <c r="C390" s="1" t="s">
        <v>443</v>
      </c>
      <c r="D390" s="1" t="n">
        <v>60</v>
      </c>
      <c r="E390" s="2" t="str">
        <f aca="false">+LEFT(RIGHT(M390,P390-N390+1),O390-N390)</f>
        <v>MD</v>
      </c>
      <c r="F390" s="2" t="str">
        <f aca="false">+RIGHT(LEFT(M390,S390-1),S390-O390-1)</f>
        <v>CZ</v>
      </c>
      <c r="G390" s="2" t="n">
        <f aca="false">+D390*VLOOKUP(C390,commodities!A:H,2,0)</f>
        <v>16.5</v>
      </c>
      <c r="H390" s="2" t="n">
        <f aca="false">+$D390*VLOOKUP(C390,commodities!A:H,3,0)</f>
        <v>0.12312</v>
      </c>
      <c r="I390" s="2" t="n">
        <f aca="false">+G390/K390</f>
        <v>16.5</v>
      </c>
      <c r="J390" s="2" t="n">
        <f aca="false">+H390/K390</f>
        <v>0.12312</v>
      </c>
      <c r="K390" s="2" t="n">
        <f aca="false">+ROUNDUP(MAX(G390/12000,H390/51,1),0)</f>
        <v>1</v>
      </c>
      <c r="L390" s="2" t="n">
        <f aca="false">+RANDBETWEEN(1,5)</f>
        <v>1</v>
      </c>
      <c r="M390" s="2" t="str">
        <f aca="false">+VLOOKUP(A390&amp;B390,country_org_des!$A389:E$1048576,5,0)</f>
        <v>FTL||Supplier_357||Plant_13||FTL_MD-CZ_1500</v>
      </c>
      <c r="N390" s="2" t="n">
        <f aca="false">+FIND("FTL",M390,2)+4</f>
        <v>34</v>
      </c>
      <c r="O390" s="0" t="n">
        <f aca="false">+FIND("-",M390)</f>
        <v>36</v>
      </c>
      <c r="P390" s="0" t="n">
        <f aca="false">+LEN(M390)</f>
        <v>43</v>
      </c>
      <c r="Q390" s="0" t="str">
        <f aca="false">+RIGHT(M390,P390-O390)</f>
        <v>CZ_1500</v>
      </c>
      <c r="R390" s="0" t="n">
        <f aca="false">+LEN(M390)-LEN(SUBSTITUTE(M390,"_",""))</f>
        <v>4</v>
      </c>
      <c r="S390" s="0" t="n">
        <f aca="false">+FIND("!",T390)</f>
        <v>39</v>
      </c>
      <c r="T390" s="0" t="str">
        <f aca="false">+SUBSTITUTE(M390,"_","!",R390)</f>
        <v>FTL||Supplier_357||Plant_13||FTL_MD-CZ!1500</v>
      </c>
    </row>
    <row r="391" customFormat="false" ht="12.8" hidden="true" customHeight="false" outlineLevel="0" collapsed="false">
      <c r="A391" s="1" t="s">
        <v>391</v>
      </c>
      <c r="B391" s="1" t="s">
        <v>377</v>
      </c>
      <c r="C391" s="1" t="s">
        <v>444</v>
      </c>
      <c r="D391" s="1" t="n">
        <v>920</v>
      </c>
      <c r="E391" s="2" t="str">
        <f aca="false">+LEFT(RIGHT(M391,P391-N391+1),O391-N391)</f>
        <v>MD</v>
      </c>
      <c r="F391" s="2" t="str">
        <f aca="false">+RIGHT(LEFT(M391,S391-1),S391-O391-1)</f>
        <v>CZ</v>
      </c>
      <c r="G391" s="2" t="n">
        <f aca="false">+D391*VLOOKUP(C391,commodities!A:H,2,0)</f>
        <v>253</v>
      </c>
      <c r="H391" s="2" t="n">
        <f aca="false">+$D391*VLOOKUP(C391,commodities!A:H,3,0)</f>
        <v>1.88784</v>
      </c>
      <c r="I391" s="2" t="n">
        <f aca="false">+G391/K391</f>
        <v>253</v>
      </c>
      <c r="J391" s="2" t="n">
        <f aca="false">+H391/K391</f>
        <v>1.88784</v>
      </c>
      <c r="K391" s="2" t="n">
        <f aca="false">+ROUNDUP(MAX(G391/12000,H391/51,1),0)</f>
        <v>1</v>
      </c>
      <c r="L391" s="2" t="n">
        <f aca="false">+RANDBETWEEN(1,5)</f>
        <v>1</v>
      </c>
      <c r="M391" s="2" t="str">
        <f aca="false">+VLOOKUP(A391&amp;B391,country_org_des!$A390:E$1048576,5,0)</f>
        <v>FTL||Supplier_357||Plant_13||FTL_MD-CZ_1500</v>
      </c>
      <c r="N391" s="2" t="n">
        <f aca="false">+FIND("FTL",M391,2)+4</f>
        <v>34</v>
      </c>
      <c r="O391" s="0" t="n">
        <f aca="false">+FIND("-",M391)</f>
        <v>36</v>
      </c>
      <c r="P391" s="0" t="n">
        <f aca="false">+LEN(M391)</f>
        <v>43</v>
      </c>
      <c r="Q391" s="0" t="str">
        <f aca="false">+RIGHT(M391,P391-O391)</f>
        <v>CZ_1500</v>
      </c>
      <c r="R391" s="0" t="n">
        <f aca="false">+LEN(M391)-LEN(SUBSTITUTE(M391,"_",""))</f>
        <v>4</v>
      </c>
      <c r="S391" s="0" t="n">
        <f aca="false">+FIND("!",T391)</f>
        <v>39</v>
      </c>
      <c r="T391" s="0" t="str">
        <f aca="false">+SUBSTITUTE(M391,"_","!",R391)</f>
        <v>FTL||Supplier_357||Plant_13||FTL_MD-CZ!1500</v>
      </c>
    </row>
    <row r="392" customFormat="false" ht="12.8" hidden="true" customHeight="false" outlineLevel="0" collapsed="false">
      <c r="A392" s="1" t="s">
        <v>391</v>
      </c>
      <c r="B392" s="1" t="s">
        <v>377</v>
      </c>
      <c r="C392" s="1" t="s">
        <v>445</v>
      </c>
      <c r="D392" s="1" t="n">
        <v>60</v>
      </c>
      <c r="E392" s="2" t="str">
        <f aca="false">+LEFT(RIGHT(M392,P392-N392+1),O392-N392)</f>
        <v>MD</v>
      </c>
      <c r="F392" s="2" t="str">
        <f aca="false">+RIGHT(LEFT(M392,S392-1),S392-O392-1)</f>
        <v>CZ</v>
      </c>
      <c r="G392" s="2" t="n">
        <f aca="false">+D392*VLOOKUP(C392,commodities!A:H,2,0)</f>
        <v>16.5</v>
      </c>
      <c r="H392" s="2" t="n">
        <f aca="false">+$D392*VLOOKUP(C392,commodities!A:H,3,0)</f>
        <v>0.12312</v>
      </c>
      <c r="I392" s="2" t="n">
        <f aca="false">+G392/K392</f>
        <v>16.5</v>
      </c>
      <c r="J392" s="2" t="n">
        <f aca="false">+H392/K392</f>
        <v>0.12312</v>
      </c>
      <c r="K392" s="2" t="n">
        <f aca="false">+ROUNDUP(MAX(G392/12000,H392/51,1),0)</f>
        <v>1</v>
      </c>
      <c r="L392" s="2" t="n">
        <f aca="false">+RANDBETWEEN(1,5)</f>
        <v>4</v>
      </c>
      <c r="M392" s="2" t="str">
        <f aca="false">+VLOOKUP(A392&amp;B392,country_org_des!$A391:E$1048576,5,0)</f>
        <v>FTL||Supplier_357||Plant_13||FTL_MD-CZ_1500</v>
      </c>
      <c r="N392" s="2" t="n">
        <f aca="false">+FIND("FTL",M392,2)+4</f>
        <v>34</v>
      </c>
      <c r="O392" s="0" t="n">
        <f aca="false">+FIND("-",M392)</f>
        <v>36</v>
      </c>
      <c r="P392" s="0" t="n">
        <f aca="false">+LEN(M392)</f>
        <v>43</v>
      </c>
      <c r="Q392" s="0" t="str">
        <f aca="false">+RIGHT(M392,P392-O392)</f>
        <v>CZ_1500</v>
      </c>
      <c r="R392" s="0" t="n">
        <f aca="false">+LEN(M392)-LEN(SUBSTITUTE(M392,"_",""))</f>
        <v>4</v>
      </c>
      <c r="S392" s="0" t="n">
        <f aca="false">+FIND("!",T392)</f>
        <v>39</v>
      </c>
      <c r="T392" s="0" t="str">
        <f aca="false">+SUBSTITUTE(M392,"_","!",R392)</f>
        <v>FTL||Supplier_357||Plant_13||FTL_MD-CZ!1500</v>
      </c>
    </row>
    <row r="393" customFormat="false" ht="12.8" hidden="true" customHeight="false" outlineLevel="0" collapsed="false">
      <c r="A393" s="1" t="s">
        <v>391</v>
      </c>
      <c r="B393" s="1" t="s">
        <v>377</v>
      </c>
      <c r="C393" s="1" t="s">
        <v>446</v>
      </c>
      <c r="D393" s="1" t="n">
        <v>80</v>
      </c>
      <c r="E393" s="2" t="str">
        <f aca="false">+LEFT(RIGHT(M393,P393-N393+1),O393-N393)</f>
        <v>MD</v>
      </c>
      <c r="F393" s="2" t="str">
        <f aca="false">+RIGHT(LEFT(M393,S393-1),S393-O393-1)</f>
        <v>CZ</v>
      </c>
      <c r="G393" s="2" t="n">
        <f aca="false">+D393*VLOOKUP(C393,commodities!A:H,2,0)</f>
        <v>32.4</v>
      </c>
      <c r="H393" s="2" t="n">
        <f aca="false">+$D393*VLOOKUP(C393,commodities!A:H,3,0)</f>
        <v>0.3744</v>
      </c>
      <c r="I393" s="2" t="n">
        <f aca="false">+G393/K393</f>
        <v>32.4</v>
      </c>
      <c r="J393" s="2" t="n">
        <f aca="false">+H393/K393</f>
        <v>0.3744</v>
      </c>
      <c r="K393" s="2" t="n">
        <f aca="false">+ROUNDUP(MAX(G393/12000,H393/51,1),0)</f>
        <v>1</v>
      </c>
      <c r="L393" s="2" t="n">
        <f aca="false">+RANDBETWEEN(1,5)</f>
        <v>1</v>
      </c>
      <c r="M393" s="2" t="str">
        <f aca="false">+VLOOKUP(A393&amp;B393,country_org_des!$A392:E$1048576,5,0)</f>
        <v>FTL||Supplier_357||Plant_13||FTL_MD-CZ_1500</v>
      </c>
      <c r="N393" s="2" t="n">
        <f aca="false">+FIND("FTL",M393,2)+4</f>
        <v>34</v>
      </c>
      <c r="O393" s="0" t="n">
        <f aca="false">+FIND("-",M393)</f>
        <v>36</v>
      </c>
      <c r="P393" s="0" t="n">
        <f aca="false">+LEN(M393)</f>
        <v>43</v>
      </c>
      <c r="Q393" s="0" t="str">
        <f aca="false">+RIGHT(M393,P393-O393)</f>
        <v>CZ_1500</v>
      </c>
      <c r="R393" s="0" t="n">
        <f aca="false">+LEN(M393)-LEN(SUBSTITUTE(M393,"_",""))</f>
        <v>4</v>
      </c>
      <c r="S393" s="0" t="n">
        <f aca="false">+FIND("!",T393)</f>
        <v>39</v>
      </c>
      <c r="T393" s="0" t="str">
        <f aca="false">+SUBSTITUTE(M393,"_","!",R393)</f>
        <v>FTL||Supplier_357||Plant_13||FTL_MD-CZ!1500</v>
      </c>
    </row>
    <row r="394" customFormat="false" ht="12.8" hidden="true" customHeight="false" outlineLevel="0" collapsed="false">
      <c r="A394" s="1" t="s">
        <v>391</v>
      </c>
      <c r="B394" s="1" t="s">
        <v>377</v>
      </c>
      <c r="C394" s="1" t="s">
        <v>447</v>
      </c>
      <c r="D394" s="1" t="n">
        <v>160</v>
      </c>
      <c r="E394" s="2" t="str">
        <f aca="false">+LEFT(RIGHT(M394,P394-N394+1),O394-N394)</f>
        <v>MD</v>
      </c>
      <c r="F394" s="2" t="str">
        <f aca="false">+RIGHT(LEFT(M394,S394-1),S394-O394-1)</f>
        <v>CZ</v>
      </c>
      <c r="G394" s="2" t="n">
        <f aca="false">+D394*VLOOKUP(C394,commodities!A:H,2,0)</f>
        <v>72.8</v>
      </c>
      <c r="H394" s="2" t="n">
        <f aca="false">+$D394*VLOOKUP(C394,commodities!A:H,3,0)</f>
        <v>0.7488</v>
      </c>
      <c r="I394" s="2" t="n">
        <f aca="false">+G394/K394</f>
        <v>72.8</v>
      </c>
      <c r="J394" s="2" t="n">
        <f aca="false">+H394/K394</f>
        <v>0.7488</v>
      </c>
      <c r="K394" s="2" t="n">
        <f aca="false">+ROUNDUP(MAX(G394/12000,H394/51,1),0)</f>
        <v>1</v>
      </c>
      <c r="L394" s="2" t="n">
        <f aca="false">+RANDBETWEEN(1,5)</f>
        <v>3</v>
      </c>
      <c r="M394" s="2" t="str">
        <f aca="false">+VLOOKUP(A394&amp;B394,country_org_des!$A393:E$1048576,5,0)</f>
        <v>FTL||Supplier_357||Plant_13||FTL_MD-CZ_1500</v>
      </c>
      <c r="N394" s="2" t="n">
        <f aca="false">+FIND("FTL",M394,2)+4</f>
        <v>34</v>
      </c>
      <c r="O394" s="0" t="n">
        <f aca="false">+FIND("-",M394)</f>
        <v>36</v>
      </c>
      <c r="P394" s="0" t="n">
        <f aca="false">+LEN(M394)</f>
        <v>43</v>
      </c>
      <c r="Q394" s="0" t="str">
        <f aca="false">+RIGHT(M394,P394-O394)</f>
        <v>CZ_1500</v>
      </c>
      <c r="R394" s="0" t="n">
        <f aca="false">+LEN(M394)-LEN(SUBSTITUTE(M394,"_",""))</f>
        <v>4</v>
      </c>
      <c r="S394" s="0" t="n">
        <f aca="false">+FIND("!",T394)</f>
        <v>39</v>
      </c>
      <c r="T394" s="0" t="str">
        <f aca="false">+SUBSTITUTE(M394,"_","!",R394)</f>
        <v>FTL||Supplier_357||Plant_13||FTL_MD-CZ!1500</v>
      </c>
    </row>
    <row r="395" customFormat="false" ht="12.8" hidden="true" customHeight="false" outlineLevel="0" collapsed="false">
      <c r="A395" s="1" t="s">
        <v>229</v>
      </c>
      <c r="B395" s="1" t="s">
        <v>377</v>
      </c>
      <c r="C395" s="1" t="s">
        <v>448</v>
      </c>
      <c r="D395" s="1" t="n">
        <v>4320</v>
      </c>
      <c r="E395" s="2" t="str">
        <f aca="false">+LEFT(RIGHT(M395,P395-N395+1),O395-N395)</f>
        <v>FR_N</v>
      </c>
      <c r="F395" s="2" t="str">
        <f aca="false">+RIGHT(LEFT(M395,S395-1),S395-O395-1)</f>
        <v>CZ</v>
      </c>
      <c r="G395" s="2" t="n">
        <f aca="false">+D395*VLOOKUP(C395,commodities!A:H,2,0)</f>
        <v>610.800000048</v>
      </c>
      <c r="H395" s="2" t="n">
        <f aca="false">+$D395*VLOOKUP(C395,commodities!A:H,3,0)</f>
        <v>4.32</v>
      </c>
      <c r="I395" s="2" t="n">
        <f aca="false">+G395/K395</f>
        <v>610.800000048</v>
      </c>
      <c r="J395" s="2" t="n">
        <f aca="false">+H395/K395</f>
        <v>4.32</v>
      </c>
      <c r="K395" s="2" t="n">
        <f aca="false">+ROUNDUP(MAX(G395/12000,H395/51,1),0)</f>
        <v>1</v>
      </c>
      <c r="L395" s="2" t="n">
        <f aca="false">+RANDBETWEEN(1,5)</f>
        <v>2</v>
      </c>
      <c r="M395" s="2" t="str">
        <f aca="false">+VLOOKUP(A395&amp;B395,country_org_des!$A394:E$1048576,5,0)</f>
        <v>FTL||Supplier_26||Plant_13||FTL_FR_N-CZ_1500</v>
      </c>
      <c r="N395" s="2" t="n">
        <f aca="false">+FIND("FTL",M395,2)+4</f>
        <v>33</v>
      </c>
      <c r="O395" s="0" t="n">
        <f aca="false">+FIND("-",M395)</f>
        <v>37</v>
      </c>
      <c r="P395" s="0" t="n">
        <f aca="false">+LEN(M395)</f>
        <v>44</v>
      </c>
      <c r="Q395" s="0" t="str">
        <f aca="false">+RIGHT(M395,P395-O395)</f>
        <v>CZ_1500</v>
      </c>
      <c r="R395" s="0" t="n">
        <f aca="false">+LEN(M395)-LEN(SUBSTITUTE(M395,"_",""))</f>
        <v>5</v>
      </c>
      <c r="S395" s="0" t="n">
        <f aca="false">+FIND("!",T395)</f>
        <v>40</v>
      </c>
      <c r="T395" s="0" t="str">
        <f aca="false">+SUBSTITUTE(M395,"_","!",R395)</f>
        <v>FTL||Supplier_26||Plant_13||FTL_FR_N-CZ!1500</v>
      </c>
    </row>
    <row r="396" customFormat="false" ht="12.8" hidden="true" customHeight="false" outlineLevel="0" collapsed="false">
      <c r="A396" s="1" t="s">
        <v>229</v>
      </c>
      <c r="B396" s="1" t="s">
        <v>377</v>
      </c>
      <c r="C396" s="1" t="s">
        <v>449</v>
      </c>
      <c r="D396" s="1" t="n">
        <v>4320</v>
      </c>
      <c r="E396" s="2" t="str">
        <f aca="false">+LEFT(RIGHT(M396,P396-N396+1),O396-N396)</f>
        <v>FR_N</v>
      </c>
      <c r="F396" s="2" t="str">
        <f aca="false">+RIGHT(LEFT(M396,S396-1),S396-O396-1)</f>
        <v>CZ</v>
      </c>
      <c r="G396" s="2" t="n">
        <f aca="false">+D396*VLOOKUP(C396,commodities!A:H,2,0)</f>
        <v>610.800000048</v>
      </c>
      <c r="H396" s="2" t="n">
        <f aca="false">+$D396*VLOOKUP(C396,commodities!A:H,3,0)</f>
        <v>4.32</v>
      </c>
      <c r="I396" s="2" t="n">
        <f aca="false">+G396/K396</f>
        <v>610.800000048</v>
      </c>
      <c r="J396" s="2" t="n">
        <f aca="false">+H396/K396</f>
        <v>4.32</v>
      </c>
      <c r="K396" s="2" t="n">
        <f aca="false">+ROUNDUP(MAX(G396/12000,H396/51,1),0)</f>
        <v>1</v>
      </c>
      <c r="L396" s="2" t="n">
        <f aca="false">+RANDBETWEEN(1,5)</f>
        <v>1</v>
      </c>
      <c r="M396" s="2" t="str">
        <f aca="false">+VLOOKUP(A396&amp;B396,country_org_des!$A395:E$1048576,5,0)</f>
        <v>FTL||Supplier_26||Plant_13||FTL_FR_N-CZ_1500</v>
      </c>
      <c r="N396" s="2" t="n">
        <f aca="false">+FIND("FTL",M396,2)+4</f>
        <v>33</v>
      </c>
      <c r="O396" s="0" t="n">
        <f aca="false">+FIND("-",M396)</f>
        <v>37</v>
      </c>
      <c r="P396" s="0" t="n">
        <f aca="false">+LEN(M396)</f>
        <v>44</v>
      </c>
      <c r="Q396" s="0" t="str">
        <f aca="false">+RIGHT(M396,P396-O396)</f>
        <v>CZ_1500</v>
      </c>
      <c r="R396" s="0" t="n">
        <f aca="false">+LEN(M396)-LEN(SUBSTITUTE(M396,"_",""))</f>
        <v>5</v>
      </c>
      <c r="S396" s="0" t="n">
        <f aca="false">+FIND("!",T396)</f>
        <v>40</v>
      </c>
      <c r="T396" s="0" t="str">
        <f aca="false">+SUBSTITUTE(M396,"_","!",R396)</f>
        <v>FTL||Supplier_26||Plant_13||FTL_FR_N-CZ!1500</v>
      </c>
    </row>
    <row r="397" customFormat="false" ht="12.8" hidden="true" customHeight="false" outlineLevel="0" collapsed="false">
      <c r="A397" s="1" t="s">
        <v>450</v>
      </c>
      <c r="B397" s="1" t="s">
        <v>377</v>
      </c>
      <c r="C397" s="1" t="s">
        <v>451</v>
      </c>
      <c r="D397" s="1" t="n">
        <v>6000</v>
      </c>
      <c r="E397" s="2" t="str">
        <f aca="false">+LEFT(RIGHT(M397,P397-N397+1),O397-N397)</f>
        <v>CZ</v>
      </c>
      <c r="F397" s="2" t="str">
        <f aca="false">+RIGHT(LEFT(M397,S397-1),S397-O397-1)</f>
        <v>CZ</v>
      </c>
      <c r="G397" s="2" t="n">
        <f aca="false">+D397*VLOOKUP(C397,commodities!A:H,2,0)</f>
        <v>372</v>
      </c>
      <c r="H397" s="2" t="n">
        <f aca="false">+$D397*VLOOKUP(C397,commodities!A:H,3,0)</f>
        <v>0.63072</v>
      </c>
      <c r="I397" s="2" t="n">
        <f aca="false">+G397/K397</f>
        <v>372</v>
      </c>
      <c r="J397" s="2" t="n">
        <f aca="false">+H397/K397</f>
        <v>0.63072</v>
      </c>
      <c r="K397" s="2" t="n">
        <f aca="false">+ROUNDUP(MAX(G397/12000,H397/51,1),0)</f>
        <v>1</v>
      </c>
      <c r="L397" s="2" t="n">
        <f aca="false">+RANDBETWEEN(1,5)</f>
        <v>3</v>
      </c>
      <c r="M397" s="2" t="str">
        <f aca="false">+VLOOKUP(A397&amp;B397,country_org_des!$A396:E$1048576,5,0)</f>
        <v>FTL||Supplier_284||Plant_13||FTL_CZ-CZ_100</v>
      </c>
      <c r="N397" s="2" t="n">
        <f aca="false">+FIND("FTL",M397,2)+4</f>
        <v>34</v>
      </c>
      <c r="O397" s="0" t="n">
        <f aca="false">+FIND("-",M397)</f>
        <v>36</v>
      </c>
      <c r="P397" s="0" t="n">
        <f aca="false">+LEN(M397)</f>
        <v>42</v>
      </c>
      <c r="Q397" s="0" t="str">
        <f aca="false">+RIGHT(M397,P397-O397)</f>
        <v>CZ_100</v>
      </c>
      <c r="R397" s="0" t="n">
        <f aca="false">+LEN(M397)-LEN(SUBSTITUTE(M397,"_",""))</f>
        <v>4</v>
      </c>
      <c r="S397" s="0" t="n">
        <f aca="false">+FIND("!",T397)</f>
        <v>39</v>
      </c>
      <c r="T397" s="0" t="str">
        <f aca="false">+SUBSTITUTE(M397,"_","!",R397)</f>
        <v>FTL||Supplier_284||Plant_13||FTL_CZ-CZ!100</v>
      </c>
    </row>
    <row r="398" customFormat="false" ht="12.8" hidden="true" customHeight="false" outlineLevel="0" collapsed="false">
      <c r="A398" s="1" t="s">
        <v>452</v>
      </c>
      <c r="B398" s="1" t="s">
        <v>377</v>
      </c>
      <c r="C398" s="1" t="s">
        <v>453</v>
      </c>
      <c r="D398" s="1" t="n">
        <v>1820</v>
      </c>
      <c r="E398" s="2" t="str">
        <f aca="false">+LEFT(RIGHT(M398,P398-N398+1),O398-N398)</f>
        <v>PL</v>
      </c>
      <c r="F398" s="2" t="str">
        <f aca="false">+RIGHT(LEFT(M398,S398-1),S398-O398-1)</f>
        <v>CZ</v>
      </c>
      <c r="G398" s="2" t="n">
        <f aca="false">+D398*VLOOKUP(C398,commodities!A:H,2,0)</f>
        <v>2371.200000078</v>
      </c>
      <c r="H398" s="2" t="n">
        <f aca="false">+$D398*VLOOKUP(C398,commodities!A:H,3,0)</f>
        <v>72.991360078</v>
      </c>
      <c r="I398" s="2" t="n">
        <f aca="false">+G398/K398</f>
        <v>1185.600000039</v>
      </c>
      <c r="J398" s="2" t="n">
        <f aca="false">+H398/K398</f>
        <v>36.495680039</v>
      </c>
      <c r="K398" s="2" t="n">
        <f aca="false">+ROUNDUP(MAX(G398/12000,H398/51,1),0)</f>
        <v>2</v>
      </c>
      <c r="L398" s="2" t="n">
        <f aca="false">+RANDBETWEEN(1,5)</f>
        <v>3</v>
      </c>
      <c r="M398" s="2" t="str">
        <f aca="false">+VLOOKUP(A398&amp;B398,country_org_des!$A397:E$1048576,5,0)</f>
        <v>FTL||Supplier_363||Plant_13||FTL_PL-CZ_500</v>
      </c>
      <c r="N398" s="2" t="n">
        <f aca="false">+FIND("FTL",M398,2)+4</f>
        <v>34</v>
      </c>
      <c r="O398" s="0" t="n">
        <f aca="false">+FIND("-",M398)</f>
        <v>36</v>
      </c>
      <c r="P398" s="0" t="n">
        <f aca="false">+LEN(M398)</f>
        <v>42</v>
      </c>
      <c r="Q398" s="0" t="str">
        <f aca="false">+RIGHT(M398,P398-O398)</f>
        <v>CZ_500</v>
      </c>
      <c r="R398" s="0" t="n">
        <f aca="false">+LEN(M398)-LEN(SUBSTITUTE(M398,"_",""))</f>
        <v>4</v>
      </c>
      <c r="S398" s="0" t="n">
        <f aca="false">+FIND("!",T398)</f>
        <v>39</v>
      </c>
      <c r="T398" s="0" t="str">
        <f aca="false">+SUBSTITUTE(M398,"_","!",R398)</f>
        <v>FTL||Supplier_363||Plant_13||FTL_PL-CZ!500</v>
      </c>
    </row>
    <row r="399" customFormat="false" ht="12.8" hidden="true" customHeight="false" outlineLevel="0" collapsed="false">
      <c r="A399" s="1" t="s">
        <v>452</v>
      </c>
      <c r="B399" s="1" t="s">
        <v>377</v>
      </c>
      <c r="C399" s="1" t="s">
        <v>454</v>
      </c>
      <c r="D399" s="1" t="n">
        <v>6708</v>
      </c>
      <c r="E399" s="2" t="str">
        <f aca="false">+LEFT(RIGHT(M399,P399-N399+1),O399-N399)</f>
        <v>PL</v>
      </c>
      <c r="F399" s="2" t="str">
        <f aca="false">+RIGHT(LEFT(M399,S399-1),S399-O399-1)</f>
        <v>CZ</v>
      </c>
      <c r="G399" s="2" t="n">
        <f aca="false">+D399*VLOOKUP(C399,commodities!A:H,2,0)</f>
        <v>4368.8000001204</v>
      </c>
      <c r="H399" s="2" t="n">
        <f aca="false">+$D399*VLOOKUP(C399,commodities!A:H,3,0)</f>
        <v>120.7164797592</v>
      </c>
      <c r="I399" s="2" t="n">
        <f aca="false">+G399/K399</f>
        <v>1456.2666667068</v>
      </c>
      <c r="J399" s="2" t="n">
        <f aca="false">+H399/K399</f>
        <v>40.2388265864</v>
      </c>
      <c r="K399" s="2" t="n">
        <f aca="false">+ROUNDUP(MAX(G399/12000,H399/51,1),0)</f>
        <v>3</v>
      </c>
      <c r="L399" s="2" t="n">
        <f aca="false">+RANDBETWEEN(1,5)</f>
        <v>1</v>
      </c>
      <c r="M399" s="2" t="str">
        <f aca="false">+VLOOKUP(A399&amp;B399,country_org_des!$A398:E$1048576,5,0)</f>
        <v>FTL||Supplier_363||Plant_13||FTL_PL-CZ_500</v>
      </c>
      <c r="N399" s="2" t="n">
        <f aca="false">+FIND("FTL",M399,2)+4</f>
        <v>34</v>
      </c>
      <c r="O399" s="0" t="n">
        <f aca="false">+FIND("-",M399)</f>
        <v>36</v>
      </c>
      <c r="P399" s="0" t="n">
        <f aca="false">+LEN(M399)</f>
        <v>42</v>
      </c>
      <c r="Q399" s="0" t="str">
        <f aca="false">+RIGHT(M399,P399-O399)</f>
        <v>CZ_500</v>
      </c>
      <c r="R399" s="0" t="n">
        <f aca="false">+LEN(M399)-LEN(SUBSTITUTE(M399,"_",""))</f>
        <v>4</v>
      </c>
      <c r="S399" s="0" t="n">
        <f aca="false">+FIND("!",T399)</f>
        <v>39</v>
      </c>
      <c r="T399" s="0" t="str">
        <f aca="false">+SUBSTITUTE(M399,"_","!",R399)</f>
        <v>FTL||Supplier_363||Plant_13||FTL_PL-CZ!500</v>
      </c>
    </row>
    <row r="400" customFormat="false" ht="12.8" hidden="true" customHeight="false" outlineLevel="0" collapsed="false">
      <c r="A400" s="1" t="s">
        <v>452</v>
      </c>
      <c r="B400" s="1" t="s">
        <v>377</v>
      </c>
      <c r="C400" s="1" t="s">
        <v>455</v>
      </c>
      <c r="D400" s="1" t="n">
        <v>4212</v>
      </c>
      <c r="E400" s="2" t="str">
        <f aca="false">+LEFT(RIGHT(M400,P400-N400+1),O400-N400)</f>
        <v>PL</v>
      </c>
      <c r="F400" s="2" t="str">
        <f aca="false">+RIGHT(LEFT(M400,S400-1),S400-O400-1)</f>
        <v>CZ</v>
      </c>
      <c r="G400" s="2" t="n">
        <f aca="false">+D400*VLOOKUP(C400,commodities!A:H,2,0)</f>
        <v>6459.9599999844</v>
      </c>
      <c r="H400" s="2" t="n">
        <f aca="false">+$D400*VLOOKUP(C400,commodities!A:H,3,0)</f>
        <v>264.7396626732</v>
      </c>
      <c r="I400" s="2" t="n">
        <f aca="false">+G400/K400</f>
        <v>1076.6599999974</v>
      </c>
      <c r="J400" s="2" t="n">
        <f aca="false">+H400/K400</f>
        <v>44.1232771122</v>
      </c>
      <c r="K400" s="2" t="n">
        <f aca="false">+ROUNDUP(MAX(G400/12000,H400/51,1),0)</f>
        <v>6</v>
      </c>
      <c r="L400" s="2" t="n">
        <f aca="false">+RANDBETWEEN(1,5)</f>
        <v>4</v>
      </c>
      <c r="M400" s="2" t="str">
        <f aca="false">+VLOOKUP(A400&amp;B400,country_org_des!$A399:E$1048576,5,0)</f>
        <v>FTL||Supplier_363||Plant_13||FTL_PL-CZ_500</v>
      </c>
      <c r="N400" s="2" t="n">
        <f aca="false">+FIND("FTL",M400,2)+4</f>
        <v>34</v>
      </c>
      <c r="O400" s="0" t="n">
        <f aca="false">+FIND("-",M400)</f>
        <v>36</v>
      </c>
      <c r="P400" s="0" t="n">
        <f aca="false">+LEN(M400)</f>
        <v>42</v>
      </c>
      <c r="Q400" s="0" t="str">
        <f aca="false">+RIGHT(M400,P400-O400)</f>
        <v>CZ_500</v>
      </c>
      <c r="R400" s="0" t="n">
        <f aca="false">+LEN(M400)-LEN(SUBSTITUTE(M400,"_",""))</f>
        <v>4</v>
      </c>
      <c r="S400" s="0" t="n">
        <f aca="false">+FIND("!",T400)</f>
        <v>39</v>
      </c>
      <c r="T400" s="0" t="str">
        <f aca="false">+SUBSTITUTE(M400,"_","!",R400)</f>
        <v>FTL||Supplier_363||Plant_13||FTL_PL-CZ!500</v>
      </c>
    </row>
    <row r="401" customFormat="false" ht="12.8" hidden="true" customHeight="false" outlineLevel="0" collapsed="false">
      <c r="A401" s="1" t="s">
        <v>452</v>
      </c>
      <c r="B401" s="1" t="s">
        <v>377</v>
      </c>
      <c r="C401" s="1" t="s">
        <v>456</v>
      </c>
      <c r="D401" s="1" t="n">
        <v>1036</v>
      </c>
      <c r="E401" s="2" t="str">
        <f aca="false">+LEFT(RIGHT(M401,P401-N401+1),O401-N401)</f>
        <v>PL</v>
      </c>
      <c r="F401" s="2" t="str">
        <f aca="false">+RIGHT(LEFT(M401,S401-1),S401-O401-1)</f>
        <v>CZ</v>
      </c>
      <c r="G401" s="2" t="n">
        <f aca="false">+D401*VLOOKUP(C401,commodities!A:H,2,0)</f>
        <v>2293.2600000296</v>
      </c>
      <c r="H401" s="2" t="n">
        <f aca="false">+$D401*VLOOKUP(C401,commodities!A:H,3,0)</f>
        <v>62.7908173956</v>
      </c>
      <c r="I401" s="2" t="n">
        <f aca="false">+G401/K401</f>
        <v>1146.6300000148</v>
      </c>
      <c r="J401" s="2" t="n">
        <f aca="false">+H401/K401</f>
        <v>31.3954086978</v>
      </c>
      <c r="K401" s="2" t="n">
        <f aca="false">+ROUNDUP(MAX(G401/12000,H401/51,1),0)</f>
        <v>2</v>
      </c>
      <c r="L401" s="2" t="n">
        <f aca="false">+RANDBETWEEN(1,5)</f>
        <v>3</v>
      </c>
      <c r="M401" s="2" t="str">
        <f aca="false">+VLOOKUP(A401&amp;B401,country_org_des!$A400:E$1048576,5,0)</f>
        <v>FTL||Supplier_363||Plant_13||FTL_PL-CZ_500</v>
      </c>
      <c r="N401" s="2" t="n">
        <f aca="false">+FIND("FTL",M401,2)+4</f>
        <v>34</v>
      </c>
      <c r="O401" s="0" t="n">
        <f aca="false">+FIND("-",M401)</f>
        <v>36</v>
      </c>
      <c r="P401" s="0" t="n">
        <f aca="false">+LEN(M401)</f>
        <v>42</v>
      </c>
      <c r="Q401" s="0" t="str">
        <f aca="false">+RIGHT(M401,P401-O401)</f>
        <v>CZ_500</v>
      </c>
      <c r="R401" s="0" t="n">
        <f aca="false">+LEN(M401)-LEN(SUBSTITUTE(M401,"_",""))</f>
        <v>4</v>
      </c>
      <c r="S401" s="0" t="n">
        <f aca="false">+FIND("!",T401)</f>
        <v>39</v>
      </c>
      <c r="T401" s="0" t="str">
        <f aca="false">+SUBSTITUTE(M401,"_","!",R401)</f>
        <v>FTL||Supplier_363||Plant_13||FTL_PL-CZ!500</v>
      </c>
    </row>
    <row r="402" customFormat="false" ht="12.8" hidden="true" customHeight="false" outlineLevel="0" collapsed="false">
      <c r="A402" s="1" t="s">
        <v>452</v>
      </c>
      <c r="B402" s="1" t="s">
        <v>377</v>
      </c>
      <c r="C402" s="1" t="s">
        <v>457</v>
      </c>
      <c r="D402" s="1" t="n">
        <v>3210</v>
      </c>
      <c r="E402" s="2" t="str">
        <f aca="false">+LEFT(RIGHT(M402,P402-N402+1),O402-N402)</f>
        <v>PL</v>
      </c>
      <c r="F402" s="2" t="str">
        <f aca="false">+RIGHT(LEFT(M402,S402-1),S402-O402-1)</f>
        <v>CZ</v>
      </c>
      <c r="G402" s="2" t="n">
        <f aca="false">+D402*VLOOKUP(C402,commodities!A:H,2,0)</f>
        <v>3284.899999893</v>
      </c>
      <c r="H402" s="2" t="n">
        <f aca="false">+$D402*VLOOKUP(C402,commodities!A:H,3,0)</f>
        <v>90.717030933</v>
      </c>
      <c r="I402" s="2" t="n">
        <f aca="false">+G402/K402</f>
        <v>1642.4499999465</v>
      </c>
      <c r="J402" s="2" t="n">
        <f aca="false">+H402/K402</f>
        <v>45.3585154665</v>
      </c>
      <c r="K402" s="2" t="n">
        <f aca="false">+ROUNDUP(MAX(G402/12000,H402/51,1),0)</f>
        <v>2</v>
      </c>
      <c r="L402" s="2" t="n">
        <f aca="false">+RANDBETWEEN(1,5)</f>
        <v>2</v>
      </c>
      <c r="M402" s="2" t="str">
        <f aca="false">+VLOOKUP(A402&amp;B402,country_org_des!$A401:E$1048576,5,0)</f>
        <v>FTL||Supplier_363||Plant_13||FTL_PL-CZ_500</v>
      </c>
      <c r="N402" s="2" t="n">
        <f aca="false">+FIND("FTL",M402,2)+4</f>
        <v>34</v>
      </c>
      <c r="O402" s="0" t="n">
        <f aca="false">+FIND("-",M402)</f>
        <v>36</v>
      </c>
      <c r="P402" s="0" t="n">
        <f aca="false">+LEN(M402)</f>
        <v>42</v>
      </c>
      <c r="Q402" s="0" t="str">
        <f aca="false">+RIGHT(M402,P402-O402)</f>
        <v>CZ_500</v>
      </c>
      <c r="R402" s="0" t="n">
        <f aca="false">+LEN(M402)-LEN(SUBSTITUTE(M402,"_",""))</f>
        <v>4</v>
      </c>
      <c r="S402" s="0" t="n">
        <f aca="false">+FIND("!",T402)</f>
        <v>39</v>
      </c>
      <c r="T402" s="0" t="str">
        <f aca="false">+SUBSTITUTE(M402,"_","!",R402)</f>
        <v>FTL||Supplier_363||Plant_13||FTL_PL-CZ!500</v>
      </c>
    </row>
    <row r="403" customFormat="false" ht="12.8" hidden="true" customHeight="false" outlineLevel="0" collapsed="false">
      <c r="A403" s="1" t="s">
        <v>452</v>
      </c>
      <c r="B403" s="1" t="s">
        <v>377</v>
      </c>
      <c r="C403" s="1" t="s">
        <v>458</v>
      </c>
      <c r="D403" s="1" t="n">
        <v>3210</v>
      </c>
      <c r="E403" s="2" t="str">
        <f aca="false">+LEFT(RIGHT(M403,P403-N403+1),O403-N403)</f>
        <v>PL</v>
      </c>
      <c r="F403" s="2" t="str">
        <f aca="false">+RIGHT(LEFT(M403,S403-1),S403-O403-1)</f>
        <v>CZ</v>
      </c>
      <c r="G403" s="2" t="n">
        <f aca="false">+D403*VLOOKUP(C403,commodities!A:H,2,0)</f>
        <v>3284.899999893</v>
      </c>
      <c r="H403" s="2" t="n">
        <f aca="false">+$D403*VLOOKUP(C403,commodities!A:H,3,0)</f>
        <v>90.717030933</v>
      </c>
      <c r="I403" s="2" t="n">
        <f aca="false">+G403/K403</f>
        <v>1642.4499999465</v>
      </c>
      <c r="J403" s="2" t="n">
        <f aca="false">+H403/K403</f>
        <v>45.3585154665</v>
      </c>
      <c r="K403" s="2" t="n">
        <f aca="false">+ROUNDUP(MAX(G403/12000,H403/51,1),0)</f>
        <v>2</v>
      </c>
      <c r="L403" s="2" t="n">
        <f aca="false">+RANDBETWEEN(1,5)</f>
        <v>1</v>
      </c>
      <c r="M403" s="2" t="str">
        <f aca="false">+VLOOKUP(A403&amp;B403,country_org_des!$A402:E$1048576,5,0)</f>
        <v>FTL||Supplier_363||Plant_13||FTL_PL-CZ_500</v>
      </c>
      <c r="N403" s="2" t="n">
        <f aca="false">+FIND("FTL",M403,2)+4</f>
        <v>34</v>
      </c>
      <c r="O403" s="0" t="n">
        <f aca="false">+FIND("-",M403)</f>
        <v>36</v>
      </c>
      <c r="P403" s="0" t="n">
        <f aca="false">+LEN(M403)</f>
        <v>42</v>
      </c>
      <c r="Q403" s="0" t="str">
        <f aca="false">+RIGHT(M403,P403-O403)</f>
        <v>CZ_500</v>
      </c>
      <c r="R403" s="0" t="n">
        <f aca="false">+LEN(M403)-LEN(SUBSTITUTE(M403,"_",""))</f>
        <v>4</v>
      </c>
      <c r="S403" s="0" t="n">
        <f aca="false">+FIND("!",T403)</f>
        <v>39</v>
      </c>
      <c r="T403" s="0" t="str">
        <f aca="false">+SUBSTITUTE(M403,"_","!",R403)</f>
        <v>FTL||Supplier_363||Plant_13||FTL_PL-CZ!500</v>
      </c>
    </row>
    <row r="404" customFormat="false" ht="12.8" hidden="true" customHeight="false" outlineLevel="0" collapsed="false">
      <c r="A404" s="1" t="s">
        <v>452</v>
      </c>
      <c r="B404" s="1" t="s">
        <v>377</v>
      </c>
      <c r="C404" s="1" t="s">
        <v>459</v>
      </c>
      <c r="D404" s="1" t="n">
        <v>2940</v>
      </c>
      <c r="E404" s="2" t="str">
        <f aca="false">+LEFT(RIGHT(M404,P404-N404+1),O404-N404)</f>
        <v>PL</v>
      </c>
      <c r="F404" s="2" t="str">
        <f aca="false">+RIGHT(LEFT(M404,S404-1),S404-O404-1)</f>
        <v>CZ</v>
      </c>
      <c r="G404" s="2" t="n">
        <f aca="false">+D404*VLOOKUP(C404,commodities!A:H,2,0)</f>
        <v>3742.200000126</v>
      </c>
      <c r="H404" s="2" t="n">
        <f aca="false">+$D404*VLOOKUP(C404,commodities!A:H,3,0)</f>
        <v>117.909120126</v>
      </c>
      <c r="I404" s="2" t="n">
        <f aca="false">+G404/K404</f>
        <v>1247.400000042</v>
      </c>
      <c r="J404" s="2" t="n">
        <f aca="false">+H404/K404</f>
        <v>39.303040042</v>
      </c>
      <c r="K404" s="2" t="n">
        <f aca="false">+ROUNDUP(MAX(G404/12000,H404/51,1),0)</f>
        <v>3</v>
      </c>
      <c r="L404" s="2" t="n">
        <f aca="false">+RANDBETWEEN(1,5)</f>
        <v>5</v>
      </c>
      <c r="M404" s="2" t="str">
        <f aca="false">+VLOOKUP(A404&amp;B404,country_org_des!$A403:E$1048576,5,0)</f>
        <v>FTL||Supplier_363||Plant_13||FTL_PL-CZ_500</v>
      </c>
      <c r="N404" s="2" t="n">
        <f aca="false">+FIND("FTL",M404,2)+4</f>
        <v>34</v>
      </c>
      <c r="O404" s="0" t="n">
        <f aca="false">+FIND("-",M404)</f>
        <v>36</v>
      </c>
      <c r="P404" s="0" t="n">
        <f aca="false">+LEN(M404)</f>
        <v>42</v>
      </c>
      <c r="Q404" s="0" t="str">
        <f aca="false">+RIGHT(M404,P404-O404)</f>
        <v>CZ_500</v>
      </c>
      <c r="R404" s="0" t="n">
        <f aca="false">+LEN(M404)-LEN(SUBSTITUTE(M404,"_",""))</f>
        <v>4</v>
      </c>
      <c r="S404" s="0" t="n">
        <f aca="false">+FIND("!",T404)</f>
        <v>39</v>
      </c>
      <c r="T404" s="0" t="str">
        <f aca="false">+SUBSTITUTE(M404,"_","!",R404)</f>
        <v>FTL||Supplier_363||Plant_13||FTL_PL-CZ!500</v>
      </c>
    </row>
    <row r="405" customFormat="false" ht="12.8" hidden="true" customHeight="false" outlineLevel="0" collapsed="false">
      <c r="A405" s="1" t="s">
        <v>452</v>
      </c>
      <c r="B405" s="1" t="s">
        <v>377</v>
      </c>
      <c r="C405" s="1" t="s">
        <v>460</v>
      </c>
      <c r="D405" s="1" t="n">
        <v>3185</v>
      </c>
      <c r="E405" s="2" t="str">
        <f aca="false">+LEFT(RIGHT(M405,P405-N405+1),O405-N405)</f>
        <v>PL</v>
      </c>
      <c r="F405" s="2" t="str">
        <f aca="false">+RIGHT(LEFT(M405,S405-1),S405-O405-1)</f>
        <v>CZ</v>
      </c>
      <c r="G405" s="2" t="n">
        <f aca="false">+D405*VLOOKUP(C405,commodities!A:H,2,0)</f>
        <v>4054.0500001365</v>
      </c>
      <c r="H405" s="2" t="n">
        <f aca="false">+$D405*VLOOKUP(C405,commodities!A:H,3,0)</f>
        <v>127.7348801365</v>
      </c>
      <c r="I405" s="2" t="n">
        <f aca="false">+G405/K405</f>
        <v>1351.3500000455</v>
      </c>
      <c r="J405" s="2" t="n">
        <f aca="false">+H405/K405</f>
        <v>42.5782933788333</v>
      </c>
      <c r="K405" s="2" t="n">
        <f aca="false">+ROUNDUP(MAX(G405/12000,H405/51,1),0)</f>
        <v>3</v>
      </c>
      <c r="L405" s="2" t="n">
        <f aca="false">+RANDBETWEEN(1,5)</f>
        <v>4</v>
      </c>
      <c r="M405" s="2" t="str">
        <f aca="false">+VLOOKUP(A405&amp;B405,country_org_des!$A404:E$1048576,5,0)</f>
        <v>FTL||Supplier_363||Plant_13||FTL_PL-CZ_500</v>
      </c>
      <c r="N405" s="2" t="n">
        <f aca="false">+FIND("FTL",M405,2)+4</f>
        <v>34</v>
      </c>
      <c r="O405" s="0" t="n">
        <f aca="false">+FIND("-",M405)</f>
        <v>36</v>
      </c>
      <c r="P405" s="0" t="n">
        <f aca="false">+LEN(M405)</f>
        <v>42</v>
      </c>
      <c r="Q405" s="0" t="str">
        <f aca="false">+RIGHT(M405,P405-O405)</f>
        <v>CZ_500</v>
      </c>
      <c r="R405" s="0" t="n">
        <f aca="false">+LEN(M405)-LEN(SUBSTITUTE(M405,"_",""))</f>
        <v>4</v>
      </c>
      <c r="S405" s="0" t="n">
        <f aca="false">+FIND("!",T405)</f>
        <v>39</v>
      </c>
      <c r="T405" s="0" t="str">
        <f aca="false">+SUBSTITUTE(M405,"_","!",R405)</f>
        <v>FTL||Supplier_363||Plant_13||FTL_PL-CZ!500</v>
      </c>
    </row>
    <row r="406" customFormat="false" ht="12.8" hidden="true" customHeight="false" outlineLevel="0" collapsed="false">
      <c r="A406" s="1" t="s">
        <v>452</v>
      </c>
      <c r="B406" s="1" t="s">
        <v>377</v>
      </c>
      <c r="C406" s="1" t="s">
        <v>461</v>
      </c>
      <c r="D406" s="1" t="n">
        <v>1092</v>
      </c>
      <c r="E406" s="2" t="str">
        <f aca="false">+LEFT(RIGHT(M406,P406-N406+1),O406-N406)</f>
        <v>PL</v>
      </c>
      <c r="F406" s="2" t="str">
        <f aca="false">+RIGHT(LEFT(M406,S406-1),S406-O406-1)</f>
        <v>CZ</v>
      </c>
      <c r="G406" s="2" t="n">
        <f aca="false">+D406*VLOOKUP(C406,commodities!A:H,2,0)</f>
        <v>711.2000000196</v>
      </c>
      <c r="H406" s="2" t="n">
        <f aca="false">+$D406*VLOOKUP(C406,commodities!A:H,3,0)</f>
        <v>19.6515199608</v>
      </c>
      <c r="I406" s="2" t="n">
        <f aca="false">+G406/K406</f>
        <v>711.2000000196</v>
      </c>
      <c r="J406" s="2" t="n">
        <f aca="false">+H406/K406</f>
        <v>19.6515199608</v>
      </c>
      <c r="K406" s="2" t="n">
        <f aca="false">+ROUNDUP(MAX(G406/12000,H406/51,1),0)</f>
        <v>1</v>
      </c>
      <c r="L406" s="2" t="n">
        <f aca="false">+RANDBETWEEN(1,5)</f>
        <v>1</v>
      </c>
      <c r="M406" s="2" t="str">
        <f aca="false">+VLOOKUP(A406&amp;B406,country_org_des!$A405:E$1048576,5,0)</f>
        <v>FTL||Supplier_363||Plant_13||FTL_PL-CZ_500</v>
      </c>
      <c r="N406" s="2" t="n">
        <f aca="false">+FIND("FTL",M406,2)+4</f>
        <v>34</v>
      </c>
      <c r="O406" s="0" t="n">
        <f aca="false">+FIND("-",M406)</f>
        <v>36</v>
      </c>
      <c r="P406" s="0" t="n">
        <f aca="false">+LEN(M406)</f>
        <v>42</v>
      </c>
      <c r="Q406" s="0" t="str">
        <f aca="false">+RIGHT(M406,P406-O406)</f>
        <v>CZ_500</v>
      </c>
      <c r="R406" s="0" t="n">
        <f aca="false">+LEN(M406)-LEN(SUBSTITUTE(M406,"_",""))</f>
        <v>4</v>
      </c>
      <c r="S406" s="0" t="n">
        <f aca="false">+FIND("!",T406)</f>
        <v>39</v>
      </c>
      <c r="T406" s="0" t="str">
        <f aca="false">+SUBSTITUTE(M406,"_","!",R406)</f>
        <v>FTL||Supplier_363||Plant_13||FTL_PL-CZ!500</v>
      </c>
    </row>
    <row r="407" customFormat="false" ht="12.8" hidden="true" customHeight="false" outlineLevel="0" collapsed="false">
      <c r="A407" s="1" t="s">
        <v>462</v>
      </c>
      <c r="B407" s="1" t="s">
        <v>377</v>
      </c>
      <c r="C407" s="1" t="s">
        <v>463</v>
      </c>
      <c r="D407" s="1" t="n">
        <v>9600</v>
      </c>
      <c r="E407" s="2" t="str">
        <f aca="false">+LEFT(RIGHT(M407,P407-N407+1),O407-N407)</f>
        <v>PL</v>
      </c>
      <c r="F407" s="2" t="str">
        <f aca="false">+RIGHT(LEFT(M407,S407-1),S407-O407-1)</f>
        <v>CZ</v>
      </c>
      <c r="G407" s="2" t="n">
        <f aca="false">+D407*VLOOKUP(C407,commodities!A:H,2,0)</f>
        <v>919.99999968</v>
      </c>
      <c r="H407" s="2" t="n">
        <f aca="false">+$D407*VLOOKUP(C407,commodities!A:H,3,0)</f>
        <v>5.376</v>
      </c>
      <c r="I407" s="2" t="n">
        <f aca="false">+G407/K407</f>
        <v>919.99999968</v>
      </c>
      <c r="J407" s="2" t="n">
        <f aca="false">+H407/K407</f>
        <v>5.376</v>
      </c>
      <c r="K407" s="2" t="n">
        <f aca="false">+ROUNDUP(MAX(G407/12000,H407/51,1),0)</f>
        <v>1</v>
      </c>
      <c r="L407" s="2" t="n">
        <f aca="false">+RANDBETWEEN(1,5)</f>
        <v>4</v>
      </c>
      <c r="M407" s="2" t="str">
        <f aca="false">+VLOOKUP(A407&amp;B407,country_org_des!$A406:E$1048576,5,0)</f>
        <v>FTL||Supplier_303||Plant_13||FTL_PL-CZ_250</v>
      </c>
      <c r="N407" s="2" t="n">
        <f aca="false">+FIND("FTL",M407,2)+4</f>
        <v>34</v>
      </c>
      <c r="O407" s="0" t="n">
        <f aca="false">+FIND("-",M407)</f>
        <v>36</v>
      </c>
      <c r="P407" s="0" t="n">
        <f aca="false">+LEN(M407)</f>
        <v>42</v>
      </c>
      <c r="Q407" s="0" t="str">
        <f aca="false">+RIGHT(M407,P407-O407)</f>
        <v>CZ_250</v>
      </c>
      <c r="R407" s="0" t="n">
        <f aca="false">+LEN(M407)-LEN(SUBSTITUTE(M407,"_",""))</f>
        <v>4</v>
      </c>
      <c r="S407" s="0" t="n">
        <f aca="false">+FIND("!",T407)</f>
        <v>39</v>
      </c>
      <c r="T407" s="0" t="str">
        <f aca="false">+SUBSTITUTE(M407,"_","!",R407)</f>
        <v>FTL||Supplier_303||Plant_13||FTL_PL-CZ!250</v>
      </c>
    </row>
    <row r="408" customFormat="false" ht="12.8" hidden="true" customHeight="false" outlineLevel="0" collapsed="false">
      <c r="A408" s="1" t="s">
        <v>462</v>
      </c>
      <c r="B408" s="1" t="s">
        <v>377</v>
      </c>
      <c r="C408" s="1" t="s">
        <v>464</v>
      </c>
      <c r="D408" s="1" t="n">
        <v>9600</v>
      </c>
      <c r="E408" s="2" t="str">
        <f aca="false">+LEFT(RIGHT(M408,P408-N408+1),O408-N408)</f>
        <v>PL</v>
      </c>
      <c r="F408" s="2" t="str">
        <f aca="false">+RIGHT(LEFT(M408,S408-1),S408-O408-1)</f>
        <v>CZ</v>
      </c>
      <c r="G408" s="2" t="n">
        <f aca="false">+D408*VLOOKUP(C408,commodities!A:H,2,0)</f>
        <v>919.99999968</v>
      </c>
      <c r="H408" s="2" t="n">
        <f aca="false">+$D408*VLOOKUP(C408,commodities!A:H,3,0)</f>
        <v>5.376</v>
      </c>
      <c r="I408" s="2" t="n">
        <f aca="false">+G408/K408</f>
        <v>919.99999968</v>
      </c>
      <c r="J408" s="2" t="n">
        <f aca="false">+H408/K408</f>
        <v>5.376</v>
      </c>
      <c r="K408" s="2" t="n">
        <f aca="false">+ROUNDUP(MAX(G408/12000,H408/51,1),0)</f>
        <v>1</v>
      </c>
      <c r="L408" s="2" t="n">
        <f aca="false">+RANDBETWEEN(1,5)</f>
        <v>4</v>
      </c>
      <c r="M408" s="2" t="str">
        <f aca="false">+VLOOKUP(A408&amp;B408,country_org_des!$A407:E$1048576,5,0)</f>
        <v>FTL||Supplier_303||Plant_13||FTL_PL-CZ_250</v>
      </c>
      <c r="N408" s="2" t="n">
        <f aca="false">+FIND("FTL",M408,2)+4</f>
        <v>34</v>
      </c>
      <c r="O408" s="0" t="n">
        <f aca="false">+FIND("-",M408)</f>
        <v>36</v>
      </c>
      <c r="P408" s="0" t="n">
        <f aca="false">+LEN(M408)</f>
        <v>42</v>
      </c>
      <c r="Q408" s="0" t="str">
        <f aca="false">+RIGHT(M408,P408-O408)</f>
        <v>CZ_250</v>
      </c>
      <c r="R408" s="0" t="n">
        <f aca="false">+LEN(M408)-LEN(SUBSTITUTE(M408,"_",""))</f>
        <v>4</v>
      </c>
      <c r="S408" s="0" t="n">
        <f aca="false">+FIND("!",T408)</f>
        <v>39</v>
      </c>
      <c r="T408" s="0" t="str">
        <f aca="false">+SUBSTITUTE(M408,"_","!",R408)</f>
        <v>FTL||Supplier_303||Plant_13||FTL_PL-CZ!250</v>
      </c>
    </row>
    <row r="409" customFormat="false" ht="12.8" hidden="true" customHeight="false" outlineLevel="0" collapsed="false">
      <c r="A409" s="1" t="s">
        <v>462</v>
      </c>
      <c r="B409" s="1" t="s">
        <v>377</v>
      </c>
      <c r="C409" s="1" t="s">
        <v>465</v>
      </c>
      <c r="D409" s="1" t="n">
        <v>3000</v>
      </c>
      <c r="E409" s="2" t="str">
        <f aca="false">+LEFT(RIGHT(M409,P409-N409+1),O409-N409)</f>
        <v>PL</v>
      </c>
      <c r="F409" s="2" t="str">
        <f aca="false">+RIGHT(LEFT(M409,S409-1),S409-O409-1)</f>
        <v>CZ</v>
      </c>
      <c r="G409" s="2" t="n">
        <f aca="false">+D409*VLOOKUP(C409,commodities!A:H,2,0)</f>
        <v>432</v>
      </c>
      <c r="H409" s="2" t="n">
        <f aca="false">+$D409*VLOOKUP(C409,commodities!A:H,3,0)</f>
        <v>4.032</v>
      </c>
      <c r="I409" s="2" t="n">
        <f aca="false">+G409/K409</f>
        <v>432</v>
      </c>
      <c r="J409" s="2" t="n">
        <f aca="false">+H409/K409</f>
        <v>4.032</v>
      </c>
      <c r="K409" s="2" t="n">
        <f aca="false">+ROUNDUP(MAX(G409/12000,H409/51,1),0)</f>
        <v>1</v>
      </c>
      <c r="L409" s="2" t="n">
        <f aca="false">+RANDBETWEEN(1,5)</f>
        <v>5</v>
      </c>
      <c r="M409" s="2" t="str">
        <f aca="false">+VLOOKUP(A409&amp;B409,country_org_des!$A408:E$1048576,5,0)</f>
        <v>FTL||Supplier_303||Plant_13||FTL_PL-CZ_250</v>
      </c>
      <c r="N409" s="2" t="n">
        <f aca="false">+FIND("FTL",M409,2)+4</f>
        <v>34</v>
      </c>
      <c r="O409" s="0" t="n">
        <f aca="false">+FIND("-",M409)</f>
        <v>36</v>
      </c>
      <c r="P409" s="0" t="n">
        <f aca="false">+LEN(M409)</f>
        <v>42</v>
      </c>
      <c r="Q409" s="0" t="str">
        <f aca="false">+RIGHT(M409,P409-O409)</f>
        <v>CZ_250</v>
      </c>
      <c r="R409" s="0" t="n">
        <f aca="false">+LEN(M409)-LEN(SUBSTITUTE(M409,"_",""))</f>
        <v>4</v>
      </c>
      <c r="S409" s="0" t="n">
        <f aca="false">+FIND("!",T409)</f>
        <v>39</v>
      </c>
      <c r="T409" s="0" t="str">
        <f aca="false">+SUBSTITUTE(M409,"_","!",R409)</f>
        <v>FTL||Supplier_303||Plant_13||FTL_PL-CZ!250</v>
      </c>
    </row>
    <row r="410" customFormat="false" ht="12.8" hidden="true" customHeight="false" outlineLevel="0" collapsed="false">
      <c r="A410" s="1" t="s">
        <v>462</v>
      </c>
      <c r="B410" s="1" t="s">
        <v>377</v>
      </c>
      <c r="C410" s="1" t="s">
        <v>466</v>
      </c>
      <c r="D410" s="1" t="n">
        <v>3000</v>
      </c>
      <c r="E410" s="2" t="str">
        <f aca="false">+LEFT(RIGHT(M410,P410-N410+1),O410-N410)</f>
        <v>PL</v>
      </c>
      <c r="F410" s="2" t="str">
        <f aca="false">+RIGHT(LEFT(M410,S410-1),S410-O410-1)</f>
        <v>CZ</v>
      </c>
      <c r="G410" s="2" t="n">
        <f aca="false">+D410*VLOOKUP(C410,commodities!A:H,2,0)</f>
        <v>432</v>
      </c>
      <c r="H410" s="2" t="n">
        <f aca="false">+$D410*VLOOKUP(C410,commodities!A:H,3,0)</f>
        <v>4.032</v>
      </c>
      <c r="I410" s="2" t="n">
        <f aca="false">+G410/K410</f>
        <v>432</v>
      </c>
      <c r="J410" s="2" t="n">
        <f aca="false">+H410/K410</f>
        <v>4.032</v>
      </c>
      <c r="K410" s="2" t="n">
        <f aca="false">+ROUNDUP(MAX(G410/12000,H410/51,1),0)</f>
        <v>1</v>
      </c>
      <c r="L410" s="2" t="n">
        <f aca="false">+RANDBETWEEN(1,5)</f>
        <v>2</v>
      </c>
      <c r="M410" s="2" t="str">
        <f aca="false">+VLOOKUP(A410&amp;B410,country_org_des!$A409:E$1048576,5,0)</f>
        <v>FTL||Supplier_303||Plant_13||FTL_PL-CZ_250</v>
      </c>
      <c r="N410" s="2" t="n">
        <f aca="false">+FIND("FTL",M410,2)+4</f>
        <v>34</v>
      </c>
      <c r="O410" s="0" t="n">
        <f aca="false">+FIND("-",M410)</f>
        <v>36</v>
      </c>
      <c r="P410" s="0" t="n">
        <f aca="false">+LEN(M410)</f>
        <v>42</v>
      </c>
      <c r="Q410" s="0" t="str">
        <f aca="false">+RIGHT(M410,P410-O410)</f>
        <v>CZ_250</v>
      </c>
      <c r="R410" s="0" t="n">
        <f aca="false">+LEN(M410)-LEN(SUBSTITUTE(M410,"_",""))</f>
        <v>4</v>
      </c>
      <c r="S410" s="0" t="n">
        <f aca="false">+FIND("!",T410)</f>
        <v>39</v>
      </c>
      <c r="T410" s="0" t="str">
        <f aca="false">+SUBSTITUTE(M410,"_","!",R410)</f>
        <v>FTL||Supplier_303||Plant_13||FTL_PL-CZ!250</v>
      </c>
    </row>
    <row r="411" customFormat="false" ht="12.8" hidden="true" customHeight="false" outlineLevel="0" collapsed="false">
      <c r="A411" s="1" t="s">
        <v>462</v>
      </c>
      <c r="B411" s="1" t="s">
        <v>377</v>
      </c>
      <c r="C411" s="1" t="s">
        <v>467</v>
      </c>
      <c r="D411" s="1" t="n">
        <v>12000</v>
      </c>
      <c r="E411" s="2" t="str">
        <f aca="false">+LEFT(RIGHT(M411,P411-N411+1),O411-N411)</f>
        <v>PL</v>
      </c>
      <c r="F411" s="2" t="str">
        <f aca="false">+RIGHT(LEFT(M411,S411-1),S411-O411-1)</f>
        <v>CZ</v>
      </c>
      <c r="G411" s="2" t="n">
        <f aca="false">+D411*VLOOKUP(C411,commodities!A:H,2,0)</f>
        <v>46.8</v>
      </c>
      <c r="H411" s="2" t="n">
        <f aca="false">+$D411*VLOOKUP(C411,commodities!A:H,3,0)</f>
        <v>0.2688</v>
      </c>
      <c r="I411" s="2" t="n">
        <f aca="false">+G411/K411</f>
        <v>46.8</v>
      </c>
      <c r="J411" s="2" t="n">
        <f aca="false">+H411/K411</f>
        <v>0.2688</v>
      </c>
      <c r="K411" s="2" t="n">
        <f aca="false">+ROUNDUP(MAX(G411/12000,H411/51,1),0)</f>
        <v>1</v>
      </c>
      <c r="L411" s="2" t="n">
        <f aca="false">+RANDBETWEEN(1,5)</f>
        <v>1</v>
      </c>
      <c r="M411" s="2" t="str">
        <f aca="false">+VLOOKUP(A411&amp;B411,country_org_des!$A410:E$1048576,5,0)</f>
        <v>FTL||Supplier_303||Plant_13||FTL_PL-CZ_250</v>
      </c>
      <c r="N411" s="2" t="n">
        <f aca="false">+FIND("FTL",M411,2)+4</f>
        <v>34</v>
      </c>
      <c r="O411" s="0" t="n">
        <f aca="false">+FIND("-",M411)</f>
        <v>36</v>
      </c>
      <c r="P411" s="0" t="n">
        <f aca="false">+LEN(M411)</f>
        <v>42</v>
      </c>
      <c r="Q411" s="0" t="str">
        <f aca="false">+RIGHT(M411,P411-O411)</f>
        <v>CZ_250</v>
      </c>
      <c r="R411" s="0" t="n">
        <f aca="false">+LEN(M411)-LEN(SUBSTITUTE(M411,"_",""))</f>
        <v>4</v>
      </c>
      <c r="S411" s="0" t="n">
        <f aca="false">+FIND("!",T411)</f>
        <v>39</v>
      </c>
      <c r="T411" s="0" t="str">
        <f aca="false">+SUBSTITUTE(M411,"_","!",R411)</f>
        <v>FTL||Supplier_303||Plant_13||FTL_PL-CZ!250</v>
      </c>
    </row>
    <row r="412" customFormat="false" ht="12.8" hidden="true" customHeight="false" outlineLevel="0" collapsed="false">
      <c r="A412" s="1" t="s">
        <v>468</v>
      </c>
      <c r="B412" s="1" t="s">
        <v>377</v>
      </c>
      <c r="C412" s="1" t="s">
        <v>469</v>
      </c>
      <c r="D412" s="1" t="n">
        <v>14000</v>
      </c>
      <c r="E412" s="2" t="str">
        <f aca="false">+LEFT(RIGHT(M412,P412-N412+1),O412-N412)</f>
        <v>DE_W</v>
      </c>
      <c r="F412" s="2" t="str">
        <f aca="false">+RIGHT(LEFT(M412,S412-1),S412-O412-1)</f>
        <v>CZ</v>
      </c>
      <c r="G412" s="2" t="n">
        <f aca="false">+D412*VLOOKUP(C412,commodities!A:H,2,0)</f>
        <v>85.0000004</v>
      </c>
      <c r="H412" s="2" t="n">
        <f aca="false">+$D412*VLOOKUP(C412,commodities!A:H,3,0)</f>
        <v>0.2400006</v>
      </c>
      <c r="I412" s="2" t="n">
        <f aca="false">+G412/K412</f>
        <v>85.0000004</v>
      </c>
      <c r="J412" s="2" t="n">
        <f aca="false">+H412/K412</f>
        <v>0.2400006</v>
      </c>
      <c r="K412" s="2" t="n">
        <f aca="false">+ROUNDUP(MAX(G412/12000,H412/51,1),0)</f>
        <v>1</v>
      </c>
      <c r="L412" s="2" t="n">
        <f aca="false">+RANDBETWEEN(1,5)</f>
        <v>1</v>
      </c>
      <c r="M412" s="2" t="str">
        <f aca="false">+VLOOKUP(A412&amp;B412,country_org_des!$A411:E$1048576,5,0)</f>
        <v>FTL||Supplier_194||Plant_13||FTL_DE_W-CZ_500</v>
      </c>
      <c r="N412" s="2" t="n">
        <f aca="false">+FIND("FTL",M412,2)+4</f>
        <v>34</v>
      </c>
      <c r="O412" s="0" t="n">
        <f aca="false">+FIND("-",M412)</f>
        <v>38</v>
      </c>
      <c r="P412" s="0" t="n">
        <f aca="false">+LEN(M412)</f>
        <v>44</v>
      </c>
      <c r="Q412" s="0" t="str">
        <f aca="false">+RIGHT(M412,P412-O412)</f>
        <v>CZ_500</v>
      </c>
      <c r="R412" s="0" t="n">
        <f aca="false">+LEN(M412)-LEN(SUBSTITUTE(M412,"_",""))</f>
        <v>5</v>
      </c>
      <c r="S412" s="0" t="n">
        <f aca="false">+FIND("!",T412)</f>
        <v>41</v>
      </c>
      <c r="T412" s="0" t="str">
        <f aca="false">+SUBSTITUTE(M412,"_","!",R412)</f>
        <v>FTL||Supplier_194||Plant_13||FTL_DE_W-CZ!500</v>
      </c>
    </row>
    <row r="413" customFormat="false" ht="12.8" hidden="true" customHeight="false" outlineLevel="0" collapsed="false">
      <c r="A413" s="1" t="s">
        <v>470</v>
      </c>
      <c r="B413" s="1" t="s">
        <v>377</v>
      </c>
      <c r="C413" s="1" t="s">
        <v>471</v>
      </c>
      <c r="D413" s="1" t="n">
        <v>7200</v>
      </c>
      <c r="E413" s="2" t="str">
        <f aca="false">+LEFT(RIGHT(M413,P413-N413+1),O413-N413)</f>
        <v>CZ</v>
      </c>
      <c r="F413" s="2" t="str">
        <f aca="false">+RIGHT(LEFT(M413,S413-1),S413-O413-1)</f>
        <v>CZ</v>
      </c>
      <c r="G413" s="2" t="n">
        <f aca="false">+D413*VLOOKUP(C413,commodities!A:H,2,0)</f>
        <v>2484</v>
      </c>
      <c r="H413" s="2" t="n">
        <f aca="false">+$D413*VLOOKUP(C413,commodities!A:H,3,0)</f>
        <v>7.56</v>
      </c>
      <c r="I413" s="2" t="n">
        <f aca="false">+G413/K413</f>
        <v>2484</v>
      </c>
      <c r="J413" s="2" t="n">
        <f aca="false">+H413/K413</f>
        <v>7.56</v>
      </c>
      <c r="K413" s="2" t="n">
        <f aca="false">+ROUNDUP(MAX(G413/12000,H413/51,1),0)</f>
        <v>1</v>
      </c>
      <c r="L413" s="2" t="n">
        <f aca="false">+RANDBETWEEN(1,5)</f>
        <v>3</v>
      </c>
      <c r="M413" s="2" t="str">
        <f aca="false">+VLOOKUP(A413&amp;B413,country_org_des!$A412:E$1048576,5,0)</f>
        <v>FTL||Supplier_269||Plant_13||FTL_CZ-CZ_250</v>
      </c>
      <c r="N413" s="2" t="n">
        <f aca="false">+FIND("FTL",M413,2)+4</f>
        <v>34</v>
      </c>
      <c r="O413" s="0" t="n">
        <f aca="false">+FIND("-",M413)</f>
        <v>36</v>
      </c>
      <c r="P413" s="0" t="n">
        <f aca="false">+LEN(M413)</f>
        <v>42</v>
      </c>
      <c r="Q413" s="0" t="str">
        <f aca="false">+RIGHT(M413,P413-O413)</f>
        <v>CZ_250</v>
      </c>
      <c r="R413" s="0" t="n">
        <f aca="false">+LEN(M413)-LEN(SUBSTITUTE(M413,"_",""))</f>
        <v>4</v>
      </c>
      <c r="S413" s="0" t="n">
        <f aca="false">+FIND("!",T413)</f>
        <v>39</v>
      </c>
      <c r="T413" s="0" t="str">
        <f aca="false">+SUBSTITUTE(M413,"_","!",R413)</f>
        <v>FTL||Supplier_269||Plant_13||FTL_CZ-CZ!250</v>
      </c>
    </row>
    <row r="414" customFormat="false" ht="12.8" hidden="true" customHeight="false" outlineLevel="0" collapsed="false">
      <c r="A414" s="1" t="s">
        <v>470</v>
      </c>
      <c r="B414" s="1" t="s">
        <v>377</v>
      </c>
      <c r="C414" s="1" t="s">
        <v>472</v>
      </c>
      <c r="D414" s="1" t="n">
        <v>7840</v>
      </c>
      <c r="E414" s="2" t="str">
        <f aca="false">+LEFT(RIGHT(M414,P414-N414+1),O414-N414)</f>
        <v>CZ</v>
      </c>
      <c r="F414" s="2" t="str">
        <f aca="false">+RIGHT(LEFT(M414,S414-1),S414-O414-1)</f>
        <v>CZ</v>
      </c>
      <c r="G414" s="2" t="n">
        <f aca="false">+D414*VLOOKUP(C414,commodities!A:H,2,0)</f>
        <v>2323.999999776</v>
      </c>
      <c r="H414" s="2" t="n">
        <f aca="false">+$D414*VLOOKUP(C414,commodities!A:H,3,0)</f>
        <v>5.88</v>
      </c>
      <c r="I414" s="2" t="n">
        <f aca="false">+G414/K414</f>
        <v>2323.999999776</v>
      </c>
      <c r="J414" s="2" t="n">
        <f aca="false">+H414/K414</f>
        <v>5.88</v>
      </c>
      <c r="K414" s="2" t="n">
        <f aca="false">+ROUNDUP(MAX(G414/12000,H414/51,1),0)</f>
        <v>1</v>
      </c>
      <c r="L414" s="2" t="n">
        <f aca="false">+RANDBETWEEN(1,5)</f>
        <v>3</v>
      </c>
      <c r="M414" s="2" t="str">
        <f aca="false">+VLOOKUP(A414&amp;B414,country_org_des!$A413:E$1048576,5,0)</f>
        <v>FTL||Supplier_269||Plant_13||FTL_CZ-CZ_250</v>
      </c>
      <c r="N414" s="2" t="n">
        <f aca="false">+FIND("FTL",M414,2)+4</f>
        <v>34</v>
      </c>
      <c r="O414" s="0" t="n">
        <f aca="false">+FIND("-",M414)</f>
        <v>36</v>
      </c>
      <c r="P414" s="0" t="n">
        <f aca="false">+LEN(M414)</f>
        <v>42</v>
      </c>
      <c r="Q414" s="0" t="str">
        <f aca="false">+RIGHT(M414,P414-O414)</f>
        <v>CZ_250</v>
      </c>
      <c r="R414" s="0" t="n">
        <f aca="false">+LEN(M414)-LEN(SUBSTITUTE(M414,"_",""))</f>
        <v>4</v>
      </c>
      <c r="S414" s="0" t="n">
        <f aca="false">+FIND("!",T414)</f>
        <v>39</v>
      </c>
      <c r="T414" s="0" t="str">
        <f aca="false">+SUBSTITUTE(M414,"_","!",R414)</f>
        <v>FTL||Supplier_269||Plant_13||FTL_CZ-CZ!250</v>
      </c>
    </row>
    <row r="415" customFormat="false" ht="12.8" hidden="true" customHeight="false" outlineLevel="0" collapsed="false">
      <c r="A415" s="1" t="s">
        <v>470</v>
      </c>
      <c r="B415" s="1" t="s">
        <v>377</v>
      </c>
      <c r="C415" s="1" t="s">
        <v>473</v>
      </c>
      <c r="D415" s="1" t="n">
        <v>2400</v>
      </c>
      <c r="E415" s="2" t="str">
        <f aca="false">+LEFT(RIGHT(M415,P415-N415+1),O415-N415)</f>
        <v>CZ</v>
      </c>
      <c r="F415" s="2" t="str">
        <f aca="false">+RIGHT(LEFT(M415,S415-1),S415-O415-1)</f>
        <v>CZ</v>
      </c>
      <c r="G415" s="2" t="n">
        <f aca="false">+D415*VLOOKUP(C415,commodities!A:H,2,0)</f>
        <v>828</v>
      </c>
      <c r="H415" s="2" t="n">
        <f aca="false">+$D415*VLOOKUP(C415,commodities!A:H,3,0)</f>
        <v>2.52</v>
      </c>
      <c r="I415" s="2" t="n">
        <f aca="false">+G415/K415</f>
        <v>828</v>
      </c>
      <c r="J415" s="2" t="n">
        <f aca="false">+H415/K415</f>
        <v>2.52</v>
      </c>
      <c r="K415" s="2" t="n">
        <f aca="false">+ROUNDUP(MAX(G415/12000,H415/51,1),0)</f>
        <v>1</v>
      </c>
      <c r="L415" s="2" t="n">
        <f aca="false">+RANDBETWEEN(1,5)</f>
        <v>1</v>
      </c>
      <c r="M415" s="2" t="str">
        <f aca="false">+VLOOKUP(A415&amp;B415,country_org_des!$A414:E$1048576,5,0)</f>
        <v>FTL||Supplier_269||Plant_13||FTL_CZ-CZ_250</v>
      </c>
      <c r="N415" s="2" t="n">
        <f aca="false">+FIND("FTL",M415,2)+4</f>
        <v>34</v>
      </c>
      <c r="O415" s="0" t="n">
        <f aca="false">+FIND("-",M415)</f>
        <v>36</v>
      </c>
      <c r="P415" s="0" t="n">
        <f aca="false">+LEN(M415)</f>
        <v>42</v>
      </c>
      <c r="Q415" s="0" t="str">
        <f aca="false">+RIGHT(M415,P415-O415)</f>
        <v>CZ_250</v>
      </c>
      <c r="R415" s="0" t="n">
        <f aca="false">+LEN(M415)-LEN(SUBSTITUTE(M415,"_",""))</f>
        <v>4</v>
      </c>
      <c r="S415" s="0" t="n">
        <f aca="false">+FIND("!",T415)</f>
        <v>39</v>
      </c>
      <c r="T415" s="0" t="str">
        <f aca="false">+SUBSTITUTE(M415,"_","!",R415)</f>
        <v>FTL||Supplier_269||Plant_13||FTL_CZ-CZ!250</v>
      </c>
    </row>
    <row r="416" customFormat="false" ht="12.8" hidden="true" customHeight="false" outlineLevel="0" collapsed="false">
      <c r="A416" s="1" t="s">
        <v>265</v>
      </c>
      <c r="B416" s="1" t="s">
        <v>377</v>
      </c>
      <c r="C416" s="1" t="s">
        <v>474</v>
      </c>
      <c r="D416" s="1" t="n">
        <v>5520</v>
      </c>
      <c r="E416" s="2" t="str">
        <f aca="false">+LEFT(RIGHT(M416,P416-N416+1),O416-N416)</f>
        <v>FR_N</v>
      </c>
      <c r="F416" s="2" t="str">
        <f aca="false">+RIGHT(LEFT(M416,S416-1),S416-O416-1)</f>
        <v>CZ</v>
      </c>
      <c r="G416" s="2" t="n">
        <f aca="false">+D416*VLOOKUP(C416,commodities!A:H,2,0)</f>
        <v>3670.8</v>
      </c>
      <c r="H416" s="2" t="n">
        <f aca="false">+$D416*VLOOKUP(C416,commodities!A:H,3,0)</f>
        <v>13.7664384</v>
      </c>
      <c r="I416" s="2" t="n">
        <f aca="false">+G416/K416</f>
        <v>3670.8</v>
      </c>
      <c r="J416" s="2" t="n">
        <f aca="false">+H416/K416</f>
        <v>13.7664384</v>
      </c>
      <c r="K416" s="2" t="n">
        <f aca="false">+ROUNDUP(MAX(G416/12000,H416/51,1),0)</f>
        <v>1</v>
      </c>
      <c r="L416" s="2" t="n">
        <f aca="false">+RANDBETWEEN(1,5)</f>
        <v>5</v>
      </c>
      <c r="M416" s="2" t="str">
        <f aca="false">+VLOOKUP(A416&amp;B416,country_org_des!$A415:E$1048576,5,0)</f>
        <v>FTL||Supplier_33||Plant_13||FTL_FR_N-CZ_1500</v>
      </c>
      <c r="N416" s="2" t="n">
        <f aca="false">+FIND("FTL",M416,2)+4</f>
        <v>33</v>
      </c>
      <c r="O416" s="0" t="n">
        <f aca="false">+FIND("-",M416)</f>
        <v>37</v>
      </c>
      <c r="P416" s="0" t="n">
        <f aca="false">+LEN(M416)</f>
        <v>44</v>
      </c>
      <c r="Q416" s="0" t="str">
        <f aca="false">+RIGHT(M416,P416-O416)</f>
        <v>CZ_1500</v>
      </c>
      <c r="R416" s="0" t="n">
        <f aca="false">+LEN(M416)-LEN(SUBSTITUTE(M416,"_",""))</f>
        <v>5</v>
      </c>
      <c r="S416" s="0" t="n">
        <f aca="false">+FIND("!",T416)</f>
        <v>40</v>
      </c>
      <c r="T416" s="0" t="str">
        <f aca="false">+SUBSTITUTE(M416,"_","!",R416)</f>
        <v>FTL||Supplier_33||Plant_13||FTL_FR_N-CZ!1500</v>
      </c>
    </row>
    <row r="417" customFormat="false" ht="12.8" hidden="true" customHeight="false" outlineLevel="0" collapsed="false">
      <c r="A417" s="1" t="s">
        <v>265</v>
      </c>
      <c r="B417" s="1" t="s">
        <v>377</v>
      </c>
      <c r="C417" s="1" t="s">
        <v>475</v>
      </c>
      <c r="D417" s="1" t="n">
        <v>5520</v>
      </c>
      <c r="E417" s="2" t="str">
        <f aca="false">+LEFT(RIGHT(M417,P417-N417+1),O417-N417)</f>
        <v>FR_N</v>
      </c>
      <c r="F417" s="2" t="str">
        <f aca="false">+RIGHT(LEFT(M417,S417-1),S417-O417-1)</f>
        <v>CZ</v>
      </c>
      <c r="G417" s="2" t="n">
        <f aca="false">+D417*VLOOKUP(C417,commodities!A:H,2,0)</f>
        <v>3670.8</v>
      </c>
      <c r="H417" s="2" t="n">
        <f aca="false">+$D417*VLOOKUP(C417,commodities!A:H,3,0)</f>
        <v>13.7664384</v>
      </c>
      <c r="I417" s="2" t="n">
        <f aca="false">+G417/K417</f>
        <v>3670.8</v>
      </c>
      <c r="J417" s="2" t="n">
        <f aca="false">+H417/K417</f>
        <v>13.7664384</v>
      </c>
      <c r="K417" s="2" t="n">
        <f aca="false">+ROUNDUP(MAX(G417/12000,H417/51,1),0)</f>
        <v>1</v>
      </c>
      <c r="L417" s="2" t="n">
        <f aca="false">+RANDBETWEEN(1,5)</f>
        <v>1</v>
      </c>
      <c r="M417" s="2" t="str">
        <f aca="false">+VLOOKUP(A417&amp;B417,country_org_des!$A416:E$1048576,5,0)</f>
        <v>FTL||Supplier_33||Plant_13||FTL_FR_N-CZ_1500</v>
      </c>
      <c r="N417" s="2" t="n">
        <f aca="false">+FIND("FTL",M417,2)+4</f>
        <v>33</v>
      </c>
      <c r="O417" s="0" t="n">
        <f aca="false">+FIND("-",M417)</f>
        <v>37</v>
      </c>
      <c r="P417" s="0" t="n">
        <f aca="false">+LEN(M417)</f>
        <v>44</v>
      </c>
      <c r="Q417" s="0" t="str">
        <f aca="false">+RIGHT(M417,P417-O417)</f>
        <v>CZ_1500</v>
      </c>
      <c r="R417" s="0" t="n">
        <f aca="false">+LEN(M417)-LEN(SUBSTITUTE(M417,"_",""))</f>
        <v>5</v>
      </c>
      <c r="S417" s="0" t="n">
        <f aca="false">+FIND("!",T417)</f>
        <v>40</v>
      </c>
      <c r="T417" s="0" t="str">
        <f aca="false">+SUBSTITUTE(M417,"_","!",R417)</f>
        <v>FTL||Supplier_33||Plant_13||FTL_FR_N-CZ!1500</v>
      </c>
    </row>
    <row r="418" customFormat="false" ht="12.8" hidden="true" customHeight="false" outlineLevel="0" collapsed="false">
      <c r="A418" s="1" t="s">
        <v>476</v>
      </c>
      <c r="B418" s="1" t="s">
        <v>477</v>
      </c>
      <c r="C418" s="1" t="s">
        <v>478</v>
      </c>
      <c r="D418" s="1" t="n">
        <v>1300</v>
      </c>
      <c r="E418" s="2" t="str">
        <f aca="false">+LEFT(RIGHT(M418,P418-N418+1),O418-N418)</f>
        <v>DE_W</v>
      </c>
      <c r="F418" s="2" t="str">
        <f aca="false">+RIGHT(LEFT(M418,S418-1),S418-O418-1)</f>
        <v>CZ</v>
      </c>
      <c r="G418" s="2" t="n">
        <f aca="false">+D418*VLOOKUP(C418,commodities!A:H,2,0)</f>
        <v>11.375</v>
      </c>
      <c r="H418" s="2" t="n">
        <f aca="false">+$D418*VLOOKUP(C418,commodities!A:H,3,0)</f>
        <v>0.0129623</v>
      </c>
      <c r="I418" s="2" t="n">
        <f aca="false">+G418/K418</f>
        <v>11.375</v>
      </c>
      <c r="J418" s="2" t="n">
        <f aca="false">+H418/K418</f>
        <v>0.0129623</v>
      </c>
      <c r="K418" s="2" t="n">
        <f aca="false">+ROUNDUP(MAX(G418/12000,H418/51,1),0)</f>
        <v>1</v>
      </c>
      <c r="L418" s="2" t="n">
        <f aca="false">+RANDBETWEEN(1,5)</f>
        <v>2</v>
      </c>
      <c r="M418" s="2" t="str">
        <f aca="false">+VLOOKUP(A418&amp;B418,country_org_des!$A417:E$1048576,5,0)</f>
        <v>FTL||Supplier_89||Plant_19||FTL_DE_W-CZ_1000</v>
      </c>
      <c r="N418" s="2" t="n">
        <f aca="false">+FIND("FTL",M418,2)+4</f>
        <v>33</v>
      </c>
      <c r="O418" s="0" t="n">
        <f aca="false">+FIND("-",M418)</f>
        <v>37</v>
      </c>
      <c r="P418" s="0" t="n">
        <f aca="false">+LEN(M418)</f>
        <v>44</v>
      </c>
      <c r="Q418" s="0" t="str">
        <f aca="false">+RIGHT(M418,P418-O418)</f>
        <v>CZ_1000</v>
      </c>
      <c r="R418" s="0" t="n">
        <f aca="false">+LEN(M418)-LEN(SUBSTITUTE(M418,"_",""))</f>
        <v>5</v>
      </c>
      <c r="S418" s="0" t="n">
        <f aca="false">+FIND("!",T418)</f>
        <v>40</v>
      </c>
      <c r="T418" s="0" t="str">
        <f aca="false">+SUBSTITUTE(M418,"_","!",R418)</f>
        <v>FTL||Supplier_89||Plant_19||FTL_DE_W-CZ!1000</v>
      </c>
    </row>
    <row r="419" customFormat="false" ht="12.8" hidden="true" customHeight="false" outlineLevel="0" collapsed="false">
      <c r="A419" s="1" t="s">
        <v>479</v>
      </c>
      <c r="B419" s="1" t="s">
        <v>477</v>
      </c>
      <c r="C419" s="1" t="s">
        <v>480</v>
      </c>
      <c r="D419" s="1" t="n">
        <v>300</v>
      </c>
      <c r="E419" s="2" t="str">
        <f aca="false">+LEFT(RIGHT(M419,P419-N419+1),O419-N419)</f>
        <v>DE_W</v>
      </c>
      <c r="F419" s="2" t="str">
        <f aca="false">+RIGHT(LEFT(M419,S419-1),S419-O419-1)</f>
        <v>CZ</v>
      </c>
      <c r="G419" s="2" t="n">
        <f aca="false">+D419*VLOOKUP(C419,commodities!A:H,2,0)</f>
        <v>288.08333334</v>
      </c>
      <c r="H419" s="2" t="n">
        <f aca="false">+$D419*VLOOKUP(C419,commodities!A:H,3,0)</f>
        <v>2.09237082</v>
      </c>
      <c r="I419" s="2" t="n">
        <f aca="false">+G419/K419</f>
        <v>288.08333334</v>
      </c>
      <c r="J419" s="2" t="n">
        <f aca="false">+H419/K419</f>
        <v>2.09237082</v>
      </c>
      <c r="K419" s="2" t="n">
        <f aca="false">+ROUNDUP(MAX(G419/12000,H419/51,1),0)</f>
        <v>1</v>
      </c>
      <c r="L419" s="2" t="n">
        <f aca="false">+RANDBETWEEN(1,5)</f>
        <v>1</v>
      </c>
      <c r="M419" s="2" t="str">
        <f aca="false">+VLOOKUP(A419&amp;B419,country_org_des!$A418:E$1048576,5,0)</f>
        <v>FTL||Supplier_245||Plant_19||FTL_DE_W-CZ_250</v>
      </c>
      <c r="N419" s="2" t="n">
        <f aca="false">+FIND("FTL",M419,2)+4</f>
        <v>34</v>
      </c>
      <c r="O419" s="0" t="n">
        <f aca="false">+FIND("-",M419)</f>
        <v>38</v>
      </c>
      <c r="P419" s="0" t="n">
        <f aca="false">+LEN(M419)</f>
        <v>44</v>
      </c>
      <c r="Q419" s="0" t="str">
        <f aca="false">+RIGHT(M419,P419-O419)</f>
        <v>CZ_250</v>
      </c>
      <c r="R419" s="0" t="n">
        <f aca="false">+LEN(M419)-LEN(SUBSTITUTE(M419,"_",""))</f>
        <v>5</v>
      </c>
      <c r="S419" s="0" t="n">
        <f aca="false">+FIND("!",T419)</f>
        <v>41</v>
      </c>
      <c r="T419" s="0" t="str">
        <f aca="false">+SUBSTITUTE(M419,"_","!",R419)</f>
        <v>FTL||Supplier_245||Plant_19||FTL_DE_W-CZ!250</v>
      </c>
    </row>
    <row r="420" customFormat="false" ht="12.8" hidden="true" customHeight="false" outlineLevel="0" collapsed="false">
      <c r="A420" s="1" t="s">
        <v>481</v>
      </c>
      <c r="B420" s="1" t="s">
        <v>477</v>
      </c>
      <c r="C420" s="1" t="s">
        <v>482</v>
      </c>
      <c r="D420" s="1" t="n">
        <v>120</v>
      </c>
      <c r="E420" s="2" t="str">
        <f aca="false">+LEFT(RIGHT(M420,P420-N420+1),O420-N420)</f>
        <v>DE_W</v>
      </c>
      <c r="F420" s="2" t="str">
        <f aca="false">+RIGHT(LEFT(M420,S420-1),S420-O420-1)</f>
        <v>CZ</v>
      </c>
      <c r="G420" s="2" t="n">
        <f aca="false">+D420*VLOOKUP(C420,commodities!A:H,2,0)</f>
        <v>17.180000004</v>
      </c>
      <c r="H420" s="2" t="n">
        <f aca="false">+$D420*VLOOKUP(C420,commodities!A:H,3,0)</f>
        <v>0.1344</v>
      </c>
      <c r="I420" s="2" t="n">
        <f aca="false">+G420/K420</f>
        <v>17.180000004</v>
      </c>
      <c r="J420" s="2" t="n">
        <f aca="false">+H420/K420</f>
        <v>0.1344</v>
      </c>
      <c r="K420" s="2" t="n">
        <f aca="false">+ROUNDUP(MAX(G420/12000,H420/51,1),0)</f>
        <v>1</v>
      </c>
      <c r="L420" s="2" t="n">
        <f aca="false">+RANDBETWEEN(1,5)</f>
        <v>1</v>
      </c>
      <c r="M420" s="2" t="str">
        <f aca="false">+VLOOKUP(A420&amp;B420,country_org_des!$A419:E$1048576,5,0)</f>
        <v>FTL||Supplier_212||Plant_19||FTL_DE_W-CZ_250</v>
      </c>
      <c r="N420" s="2" t="n">
        <f aca="false">+FIND("FTL",M420,2)+4</f>
        <v>34</v>
      </c>
      <c r="O420" s="0" t="n">
        <f aca="false">+FIND("-",M420)</f>
        <v>38</v>
      </c>
      <c r="P420" s="0" t="n">
        <f aca="false">+LEN(M420)</f>
        <v>44</v>
      </c>
      <c r="Q420" s="0" t="str">
        <f aca="false">+RIGHT(M420,P420-O420)</f>
        <v>CZ_250</v>
      </c>
      <c r="R420" s="0" t="n">
        <f aca="false">+LEN(M420)-LEN(SUBSTITUTE(M420,"_",""))</f>
        <v>5</v>
      </c>
      <c r="S420" s="0" t="n">
        <f aca="false">+FIND("!",T420)</f>
        <v>41</v>
      </c>
      <c r="T420" s="0" t="str">
        <f aca="false">+SUBSTITUTE(M420,"_","!",R420)</f>
        <v>FTL||Supplier_212||Plant_19||FTL_DE_W-CZ!250</v>
      </c>
    </row>
    <row r="421" customFormat="false" ht="12.8" hidden="true" customHeight="false" outlineLevel="0" collapsed="false">
      <c r="A421" s="1" t="s">
        <v>481</v>
      </c>
      <c r="B421" s="1" t="s">
        <v>477</v>
      </c>
      <c r="C421" s="1" t="s">
        <v>483</v>
      </c>
      <c r="D421" s="1" t="n">
        <v>276</v>
      </c>
      <c r="E421" s="2" t="str">
        <f aca="false">+LEFT(RIGHT(M421,P421-N421+1),O421-N421)</f>
        <v>DE_W</v>
      </c>
      <c r="F421" s="2" t="str">
        <f aca="false">+RIGHT(LEFT(M421,S421-1),S421-O421-1)</f>
        <v>CZ</v>
      </c>
      <c r="G421" s="2" t="n">
        <f aca="false">+D421*VLOOKUP(C421,commodities!A:H,2,0)</f>
        <v>36.7540000092</v>
      </c>
      <c r="H421" s="2" t="n">
        <f aca="false">+$D421*VLOOKUP(C421,commodities!A:H,3,0)</f>
        <v>0.30912</v>
      </c>
      <c r="I421" s="2" t="n">
        <f aca="false">+G421/K421</f>
        <v>36.7540000092</v>
      </c>
      <c r="J421" s="2" t="n">
        <f aca="false">+H421/K421</f>
        <v>0.30912</v>
      </c>
      <c r="K421" s="2" t="n">
        <f aca="false">+ROUNDUP(MAX(G421/12000,H421/51,1),0)</f>
        <v>1</v>
      </c>
      <c r="L421" s="2" t="n">
        <f aca="false">+RANDBETWEEN(1,5)</f>
        <v>5</v>
      </c>
      <c r="M421" s="2" t="str">
        <f aca="false">+VLOOKUP(A421&amp;B421,country_org_des!$A420:E$1048576,5,0)</f>
        <v>FTL||Supplier_212||Plant_19||FTL_DE_W-CZ_250</v>
      </c>
      <c r="N421" s="2" t="n">
        <f aca="false">+FIND("FTL",M421,2)+4</f>
        <v>34</v>
      </c>
      <c r="O421" s="0" t="n">
        <f aca="false">+FIND("-",M421)</f>
        <v>38</v>
      </c>
      <c r="P421" s="0" t="n">
        <f aca="false">+LEN(M421)</f>
        <v>44</v>
      </c>
      <c r="Q421" s="0" t="str">
        <f aca="false">+RIGHT(M421,P421-O421)</f>
        <v>CZ_250</v>
      </c>
      <c r="R421" s="0" t="n">
        <f aca="false">+LEN(M421)-LEN(SUBSTITUTE(M421,"_",""))</f>
        <v>5</v>
      </c>
      <c r="S421" s="0" t="n">
        <f aca="false">+FIND("!",T421)</f>
        <v>41</v>
      </c>
      <c r="T421" s="0" t="str">
        <f aca="false">+SUBSTITUTE(M421,"_","!",R421)</f>
        <v>FTL||Supplier_212||Plant_19||FTL_DE_W-CZ!250</v>
      </c>
    </row>
    <row r="422" customFormat="false" ht="12.8" hidden="true" customHeight="false" outlineLevel="0" collapsed="false">
      <c r="A422" s="1" t="s">
        <v>481</v>
      </c>
      <c r="B422" s="1" t="s">
        <v>477</v>
      </c>
      <c r="C422" s="1" t="s">
        <v>484</v>
      </c>
      <c r="D422" s="1" t="n">
        <v>192</v>
      </c>
      <c r="E422" s="2" t="str">
        <f aca="false">+LEFT(RIGHT(M422,P422-N422+1),O422-N422)</f>
        <v>DE_W</v>
      </c>
      <c r="F422" s="2" t="str">
        <f aca="false">+RIGHT(LEFT(M422,S422-1),S422-O422-1)</f>
        <v>CZ</v>
      </c>
      <c r="G422" s="2" t="n">
        <f aca="false">+D422*VLOOKUP(C422,commodities!A:H,2,0)</f>
        <v>6.54</v>
      </c>
      <c r="H422" s="2" t="n">
        <f aca="false">+$D422*VLOOKUP(C422,commodities!A:H,3,0)</f>
        <v>0.0672</v>
      </c>
      <c r="I422" s="2" t="n">
        <f aca="false">+G422/K422</f>
        <v>6.54</v>
      </c>
      <c r="J422" s="2" t="n">
        <f aca="false">+H422/K422</f>
        <v>0.0672</v>
      </c>
      <c r="K422" s="2" t="n">
        <f aca="false">+ROUNDUP(MAX(G422/12000,H422/51,1),0)</f>
        <v>1</v>
      </c>
      <c r="L422" s="2" t="n">
        <f aca="false">+RANDBETWEEN(1,5)</f>
        <v>4</v>
      </c>
      <c r="M422" s="2" t="str">
        <f aca="false">+VLOOKUP(A422&amp;B422,country_org_des!$A421:E$1048576,5,0)</f>
        <v>FTL||Supplier_212||Plant_19||FTL_DE_W-CZ_250</v>
      </c>
      <c r="N422" s="2" t="n">
        <f aca="false">+FIND("FTL",M422,2)+4</f>
        <v>34</v>
      </c>
      <c r="O422" s="0" t="n">
        <f aca="false">+FIND("-",M422)</f>
        <v>38</v>
      </c>
      <c r="P422" s="0" t="n">
        <f aca="false">+LEN(M422)</f>
        <v>44</v>
      </c>
      <c r="Q422" s="0" t="str">
        <f aca="false">+RIGHT(M422,P422-O422)</f>
        <v>CZ_250</v>
      </c>
      <c r="R422" s="0" t="n">
        <f aca="false">+LEN(M422)-LEN(SUBSTITUTE(M422,"_",""))</f>
        <v>5</v>
      </c>
      <c r="S422" s="0" t="n">
        <f aca="false">+FIND("!",T422)</f>
        <v>41</v>
      </c>
      <c r="T422" s="0" t="str">
        <f aca="false">+SUBSTITUTE(M422,"_","!",R422)</f>
        <v>FTL||Supplier_212||Plant_19||FTL_DE_W-CZ!250</v>
      </c>
    </row>
    <row r="423" customFormat="false" ht="12.8" hidden="true" customHeight="false" outlineLevel="0" collapsed="false">
      <c r="A423" s="1" t="s">
        <v>481</v>
      </c>
      <c r="B423" s="1" t="s">
        <v>477</v>
      </c>
      <c r="C423" s="1" t="s">
        <v>485</v>
      </c>
      <c r="D423" s="1" t="n">
        <v>120</v>
      </c>
      <c r="E423" s="2" t="str">
        <f aca="false">+LEFT(RIGHT(M423,P423-N423+1),O423-N423)</f>
        <v>DE_W</v>
      </c>
      <c r="F423" s="2" t="str">
        <f aca="false">+RIGHT(LEFT(M423,S423-1),S423-O423-1)</f>
        <v>CZ</v>
      </c>
      <c r="G423" s="2" t="n">
        <f aca="false">+D423*VLOOKUP(C423,commodities!A:H,2,0)</f>
        <v>29.799999996</v>
      </c>
      <c r="H423" s="2" t="n">
        <f aca="false">+$D423*VLOOKUP(C423,commodities!A:H,3,0)</f>
        <v>0.096</v>
      </c>
      <c r="I423" s="2" t="n">
        <f aca="false">+G423/K423</f>
        <v>29.799999996</v>
      </c>
      <c r="J423" s="2" t="n">
        <f aca="false">+H423/K423</f>
        <v>0.096</v>
      </c>
      <c r="K423" s="2" t="n">
        <f aca="false">+ROUNDUP(MAX(G423/12000,H423/51,1),0)</f>
        <v>1</v>
      </c>
      <c r="L423" s="2" t="n">
        <f aca="false">+RANDBETWEEN(1,5)</f>
        <v>5</v>
      </c>
      <c r="M423" s="2" t="str">
        <f aca="false">+VLOOKUP(A423&amp;B423,country_org_des!$A422:E$1048576,5,0)</f>
        <v>FTL||Supplier_212||Plant_19||FTL_DE_W-CZ_250</v>
      </c>
      <c r="N423" s="2" t="n">
        <f aca="false">+FIND("FTL",M423,2)+4</f>
        <v>34</v>
      </c>
      <c r="O423" s="0" t="n">
        <f aca="false">+FIND("-",M423)</f>
        <v>38</v>
      </c>
      <c r="P423" s="0" t="n">
        <f aca="false">+LEN(M423)</f>
        <v>44</v>
      </c>
      <c r="Q423" s="0" t="str">
        <f aca="false">+RIGHT(M423,P423-O423)</f>
        <v>CZ_250</v>
      </c>
      <c r="R423" s="0" t="n">
        <f aca="false">+LEN(M423)-LEN(SUBSTITUTE(M423,"_",""))</f>
        <v>5</v>
      </c>
      <c r="S423" s="0" t="n">
        <f aca="false">+FIND("!",T423)</f>
        <v>41</v>
      </c>
      <c r="T423" s="0" t="str">
        <f aca="false">+SUBSTITUTE(M423,"_","!",R423)</f>
        <v>FTL||Supplier_212||Plant_19||FTL_DE_W-CZ!250</v>
      </c>
    </row>
    <row r="424" customFormat="false" ht="12.8" hidden="true" customHeight="false" outlineLevel="0" collapsed="false">
      <c r="A424" s="1" t="s">
        <v>481</v>
      </c>
      <c r="B424" s="1" t="s">
        <v>477</v>
      </c>
      <c r="C424" s="1" t="s">
        <v>486</v>
      </c>
      <c r="D424" s="1" t="n">
        <v>160</v>
      </c>
      <c r="E424" s="2" t="str">
        <f aca="false">+LEFT(RIGHT(M424,P424-N424+1),O424-N424)</f>
        <v>DE_W</v>
      </c>
      <c r="F424" s="2" t="str">
        <f aca="false">+RIGHT(LEFT(M424,S424-1),S424-O424-1)</f>
        <v>CZ</v>
      </c>
      <c r="G424" s="2" t="n">
        <f aca="false">+D424*VLOOKUP(C424,commodities!A:H,2,0)</f>
        <v>59.6</v>
      </c>
      <c r="H424" s="2" t="n">
        <f aca="false">+$D424*VLOOKUP(C424,commodities!A:H,3,0)</f>
        <v>0.2016</v>
      </c>
      <c r="I424" s="2" t="n">
        <f aca="false">+G424/K424</f>
        <v>59.6</v>
      </c>
      <c r="J424" s="2" t="n">
        <f aca="false">+H424/K424</f>
        <v>0.2016</v>
      </c>
      <c r="K424" s="2" t="n">
        <f aca="false">+ROUNDUP(MAX(G424/12000,H424/51,1),0)</f>
        <v>1</v>
      </c>
      <c r="L424" s="2" t="n">
        <f aca="false">+RANDBETWEEN(1,5)</f>
        <v>1</v>
      </c>
      <c r="M424" s="2" t="str">
        <f aca="false">+VLOOKUP(A424&amp;B424,country_org_des!$A423:E$1048576,5,0)</f>
        <v>FTL||Supplier_212||Plant_19||FTL_DE_W-CZ_250</v>
      </c>
      <c r="N424" s="2" t="n">
        <f aca="false">+FIND("FTL",M424,2)+4</f>
        <v>34</v>
      </c>
      <c r="O424" s="0" t="n">
        <f aca="false">+FIND("-",M424)</f>
        <v>38</v>
      </c>
      <c r="P424" s="0" t="n">
        <f aca="false">+LEN(M424)</f>
        <v>44</v>
      </c>
      <c r="Q424" s="0" t="str">
        <f aca="false">+RIGHT(M424,P424-O424)</f>
        <v>CZ_250</v>
      </c>
      <c r="R424" s="0" t="n">
        <f aca="false">+LEN(M424)-LEN(SUBSTITUTE(M424,"_",""))</f>
        <v>5</v>
      </c>
      <c r="S424" s="0" t="n">
        <f aca="false">+FIND("!",T424)</f>
        <v>41</v>
      </c>
      <c r="T424" s="0" t="str">
        <f aca="false">+SUBSTITUTE(M424,"_","!",R424)</f>
        <v>FTL||Supplier_212||Plant_19||FTL_DE_W-CZ!250</v>
      </c>
    </row>
    <row r="425" customFormat="false" ht="12.8" hidden="true" customHeight="false" outlineLevel="0" collapsed="false">
      <c r="A425" s="1" t="s">
        <v>481</v>
      </c>
      <c r="B425" s="1" t="s">
        <v>477</v>
      </c>
      <c r="C425" s="1" t="s">
        <v>487</v>
      </c>
      <c r="D425" s="1" t="n">
        <v>160</v>
      </c>
      <c r="E425" s="2" t="str">
        <f aca="false">+LEFT(RIGHT(M425,P425-N425+1),O425-N425)</f>
        <v>DE_W</v>
      </c>
      <c r="F425" s="2" t="str">
        <f aca="false">+RIGHT(LEFT(M425,S425-1),S425-O425-1)</f>
        <v>CZ</v>
      </c>
      <c r="G425" s="2" t="n">
        <f aca="false">+D425*VLOOKUP(C425,commodities!A:H,2,0)</f>
        <v>58</v>
      </c>
      <c r="H425" s="2" t="n">
        <f aca="false">+$D425*VLOOKUP(C425,commodities!A:H,3,0)</f>
        <v>0.2016</v>
      </c>
      <c r="I425" s="2" t="n">
        <f aca="false">+G425/K425</f>
        <v>58</v>
      </c>
      <c r="J425" s="2" t="n">
        <f aca="false">+H425/K425</f>
        <v>0.2016</v>
      </c>
      <c r="K425" s="2" t="n">
        <f aca="false">+ROUNDUP(MAX(G425/12000,H425/51,1),0)</f>
        <v>1</v>
      </c>
      <c r="L425" s="2" t="n">
        <f aca="false">+RANDBETWEEN(1,5)</f>
        <v>5</v>
      </c>
      <c r="M425" s="2" t="str">
        <f aca="false">+VLOOKUP(A425&amp;B425,country_org_des!$A424:E$1048576,5,0)</f>
        <v>FTL||Supplier_212||Plant_19||FTL_DE_W-CZ_250</v>
      </c>
      <c r="N425" s="2" t="n">
        <f aca="false">+FIND("FTL",M425,2)+4</f>
        <v>34</v>
      </c>
      <c r="O425" s="0" t="n">
        <f aca="false">+FIND("-",M425)</f>
        <v>38</v>
      </c>
      <c r="P425" s="0" t="n">
        <f aca="false">+LEN(M425)</f>
        <v>44</v>
      </c>
      <c r="Q425" s="0" t="str">
        <f aca="false">+RIGHT(M425,P425-O425)</f>
        <v>CZ_250</v>
      </c>
      <c r="R425" s="0" t="n">
        <f aca="false">+LEN(M425)-LEN(SUBSTITUTE(M425,"_",""))</f>
        <v>5</v>
      </c>
      <c r="S425" s="0" t="n">
        <f aca="false">+FIND("!",T425)</f>
        <v>41</v>
      </c>
      <c r="T425" s="0" t="str">
        <f aca="false">+SUBSTITUTE(M425,"_","!",R425)</f>
        <v>FTL||Supplier_212||Plant_19||FTL_DE_W-CZ!250</v>
      </c>
    </row>
    <row r="426" customFormat="false" ht="12.8" hidden="true" customHeight="false" outlineLevel="0" collapsed="false">
      <c r="A426" s="1" t="s">
        <v>481</v>
      </c>
      <c r="B426" s="1" t="s">
        <v>477</v>
      </c>
      <c r="C426" s="1" t="s">
        <v>488</v>
      </c>
      <c r="D426" s="1" t="n">
        <v>112</v>
      </c>
      <c r="E426" s="2" t="str">
        <f aca="false">+LEFT(RIGHT(M426,P426-N426+1),O426-N426)</f>
        <v>DE_W</v>
      </c>
      <c r="F426" s="2" t="str">
        <f aca="false">+RIGHT(LEFT(M426,S426-1),S426-O426-1)</f>
        <v>CZ</v>
      </c>
      <c r="G426" s="2" t="n">
        <f aca="false">+D426*VLOOKUP(C426,commodities!A:H,2,0)</f>
        <v>32.5200000048</v>
      </c>
      <c r="H426" s="2" t="n">
        <f aca="false">+$D426*VLOOKUP(C426,commodities!A:H,3,0)</f>
        <v>0.0960000048</v>
      </c>
      <c r="I426" s="2" t="n">
        <f aca="false">+G426/K426</f>
        <v>32.5200000048</v>
      </c>
      <c r="J426" s="2" t="n">
        <f aca="false">+H426/K426</f>
        <v>0.0960000048</v>
      </c>
      <c r="K426" s="2" t="n">
        <f aca="false">+ROUNDUP(MAX(G426/12000,H426/51,1),0)</f>
        <v>1</v>
      </c>
      <c r="L426" s="2" t="n">
        <f aca="false">+RANDBETWEEN(1,5)</f>
        <v>5</v>
      </c>
      <c r="M426" s="2" t="str">
        <f aca="false">+VLOOKUP(A426&amp;B426,country_org_des!$A425:E$1048576,5,0)</f>
        <v>FTL||Supplier_212||Plant_19||FTL_DE_W-CZ_250</v>
      </c>
      <c r="N426" s="2" t="n">
        <f aca="false">+FIND("FTL",M426,2)+4</f>
        <v>34</v>
      </c>
      <c r="O426" s="0" t="n">
        <f aca="false">+FIND("-",M426)</f>
        <v>38</v>
      </c>
      <c r="P426" s="0" t="n">
        <f aca="false">+LEN(M426)</f>
        <v>44</v>
      </c>
      <c r="Q426" s="0" t="str">
        <f aca="false">+RIGHT(M426,P426-O426)</f>
        <v>CZ_250</v>
      </c>
      <c r="R426" s="0" t="n">
        <f aca="false">+LEN(M426)-LEN(SUBSTITUTE(M426,"_",""))</f>
        <v>5</v>
      </c>
      <c r="S426" s="0" t="n">
        <f aca="false">+FIND("!",T426)</f>
        <v>41</v>
      </c>
      <c r="T426" s="0" t="str">
        <f aca="false">+SUBSTITUTE(M426,"_","!",R426)</f>
        <v>FTL||Supplier_212||Plant_19||FTL_DE_W-CZ!250</v>
      </c>
    </row>
    <row r="427" customFormat="false" ht="12.8" hidden="true" customHeight="false" outlineLevel="0" collapsed="false">
      <c r="A427" s="1" t="s">
        <v>489</v>
      </c>
      <c r="B427" s="1" t="s">
        <v>477</v>
      </c>
      <c r="C427" s="1" t="s">
        <v>490</v>
      </c>
      <c r="D427" s="1" t="n">
        <v>20</v>
      </c>
      <c r="E427" s="2" t="str">
        <f aca="false">+LEFT(RIGHT(M427,P427-N427+1),O427-N427)</f>
        <v>CZ</v>
      </c>
      <c r="F427" s="2" t="str">
        <f aca="false">+RIGHT(LEFT(M427,S427-1),S427-O427-1)</f>
        <v>CZ</v>
      </c>
      <c r="G427" s="2" t="n">
        <f aca="false">+D427*VLOOKUP(C427,commodities!A:H,2,0)</f>
        <v>25.6</v>
      </c>
      <c r="H427" s="2" t="n">
        <f aca="false">+$D427*VLOOKUP(C427,commodities!A:H,3,0)</f>
        <v>0.2112</v>
      </c>
      <c r="I427" s="2" t="n">
        <f aca="false">+G427/K427</f>
        <v>25.6</v>
      </c>
      <c r="J427" s="2" t="n">
        <f aca="false">+H427/K427</f>
        <v>0.2112</v>
      </c>
      <c r="K427" s="2" t="n">
        <f aca="false">+ROUNDUP(MAX(G427/12000,H427/51,1),0)</f>
        <v>1</v>
      </c>
      <c r="L427" s="2" t="n">
        <f aca="false">+RANDBETWEEN(1,5)</f>
        <v>5</v>
      </c>
      <c r="M427" s="2" t="str">
        <f aca="false">+VLOOKUP(A427&amp;B427,country_org_des!$A426:E$1048576,5,0)</f>
        <v>FTL||Supplier_295||Plant_19||FTL_CZ-CZ_500</v>
      </c>
      <c r="N427" s="2" t="n">
        <f aca="false">+FIND("FTL",M427,2)+4</f>
        <v>34</v>
      </c>
      <c r="O427" s="0" t="n">
        <f aca="false">+FIND("-",M427)</f>
        <v>36</v>
      </c>
      <c r="P427" s="0" t="n">
        <f aca="false">+LEN(M427)</f>
        <v>42</v>
      </c>
      <c r="Q427" s="0" t="str">
        <f aca="false">+RIGHT(M427,P427-O427)</f>
        <v>CZ_500</v>
      </c>
      <c r="R427" s="0" t="n">
        <f aca="false">+LEN(M427)-LEN(SUBSTITUTE(M427,"_",""))</f>
        <v>4</v>
      </c>
      <c r="S427" s="0" t="n">
        <f aca="false">+FIND("!",T427)</f>
        <v>39</v>
      </c>
      <c r="T427" s="0" t="str">
        <f aca="false">+SUBSTITUTE(M427,"_","!",R427)</f>
        <v>FTL||Supplier_295||Plant_19||FTL_CZ-CZ!500</v>
      </c>
    </row>
    <row r="428" customFormat="false" ht="12.8" hidden="true" customHeight="false" outlineLevel="0" collapsed="false">
      <c r="A428" s="1" t="s">
        <v>489</v>
      </c>
      <c r="B428" s="1" t="s">
        <v>477</v>
      </c>
      <c r="C428" s="1" t="s">
        <v>491</v>
      </c>
      <c r="D428" s="1" t="n">
        <v>50</v>
      </c>
      <c r="E428" s="2" t="str">
        <f aca="false">+LEFT(RIGHT(M428,P428-N428+1),O428-N428)</f>
        <v>CZ</v>
      </c>
      <c r="F428" s="2" t="str">
        <f aca="false">+RIGHT(LEFT(M428,S428-1),S428-O428-1)</f>
        <v>CZ</v>
      </c>
      <c r="G428" s="2" t="n">
        <f aca="false">+D428*VLOOKUP(C428,commodities!A:H,2,0)</f>
        <v>63.8</v>
      </c>
      <c r="H428" s="2" t="n">
        <f aca="false">+$D428*VLOOKUP(C428,commodities!A:H,3,0)</f>
        <v>0.528</v>
      </c>
      <c r="I428" s="2" t="n">
        <f aca="false">+G428/K428</f>
        <v>63.8</v>
      </c>
      <c r="J428" s="2" t="n">
        <f aca="false">+H428/K428</f>
        <v>0.528</v>
      </c>
      <c r="K428" s="2" t="n">
        <f aca="false">+ROUNDUP(MAX(G428/12000,H428/51,1),0)</f>
        <v>1</v>
      </c>
      <c r="L428" s="2" t="n">
        <f aca="false">+RANDBETWEEN(1,5)</f>
        <v>4</v>
      </c>
      <c r="M428" s="2" t="str">
        <f aca="false">+VLOOKUP(A428&amp;B428,country_org_des!$A427:E$1048576,5,0)</f>
        <v>FTL||Supplier_295||Plant_19||FTL_CZ-CZ_500</v>
      </c>
      <c r="N428" s="2" t="n">
        <f aca="false">+FIND("FTL",M428,2)+4</f>
        <v>34</v>
      </c>
      <c r="O428" s="0" t="n">
        <f aca="false">+FIND("-",M428)</f>
        <v>36</v>
      </c>
      <c r="P428" s="0" t="n">
        <f aca="false">+LEN(M428)</f>
        <v>42</v>
      </c>
      <c r="Q428" s="0" t="str">
        <f aca="false">+RIGHT(M428,P428-O428)</f>
        <v>CZ_500</v>
      </c>
      <c r="R428" s="0" t="n">
        <f aca="false">+LEN(M428)-LEN(SUBSTITUTE(M428,"_",""))</f>
        <v>4</v>
      </c>
      <c r="S428" s="0" t="n">
        <f aca="false">+FIND("!",T428)</f>
        <v>39</v>
      </c>
      <c r="T428" s="0" t="str">
        <f aca="false">+SUBSTITUTE(M428,"_","!",R428)</f>
        <v>FTL||Supplier_295||Plant_19||FTL_CZ-CZ!500</v>
      </c>
    </row>
    <row r="429" customFormat="false" ht="12.8" hidden="true" customHeight="false" outlineLevel="0" collapsed="false">
      <c r="A429" s="1" t="s">
        <v>492</v>
      </c>
      <c r="B429" s="1" t="s">
        <v>477</v>
      </c>
      <c r="C429" s="1" t="s">
        <v>493</v>
      </c>
      <c r="D429" s="1" t="n">
        <v>42</v>
      </c>
      <c r="E429" s="2" t="str">
        <f aca="false">+LEFT(RIGHT(M429,P429-N429+1),O429-N429)</f>
        <v>DE_W</v>
      </c>
      <c r="F429" s="2" t="str">
        <f aca="false">+RIGHT(LEFT(M429,S429-1),S429-O429-1)</f>
        <v>CZ</v>
      </c>
      <c r="G429" s="2" t="n">
        <f aca="false">+D429*VLOOKUP(C429,commodities!A:H,2,0)</f>
        <v>308.659999998</v>
      </c>
      <c r="H429" s="2" t="n">
        <f aca="false">+$D429*VLOOKUP(C429,commodities!A:H,3,0)</f>
        <v>1.0291999998</v>
      </c>
      <c r="I429" s="2" t="n">
        <f aca="false">+G429/K429</f>
        <v>308.659999998</v>
      </c>
      <c r="J429" s="2" t="n">
        <f aca="false">+H429/K429</f>
        <v>1.0291999998</v>
      </c>
      <c r="K429" s="2" t="n">
        <f aca="false">+ROUNDUP(MAX(G429/12000,H429/51,1),0)</f>
        <v>1</v>
      </c>
      <c r="L429" s="2" t="n">
        <f aca="false">+RANDBETWEEN(1,5)</f>
        <v>2</v>
      </c>
      <c r="M429" s="2" t="str">
        <f aca="false">+VLOOKUP(A429&amp;B429,country_org_des!$A428:E$1048576,5,0)</f>
        <v>FTL||Supplier_214||Plant_19||FTL_DE_W-CZ_250</v>
      </c>
      <c r="N429" s="2" t="n">
        <f aca="false">+FIND("FTL",M429,2)+4</f>
        <v>34</v>
      </c>
      <c r="O429" s="0" t="n">
        <f aca="false">+FIND("-",M429)</f>
        <v>38</v>
      </c>
      <c r="P429" s="0" t="n">
        <f aca="false">+LEN(M429)</f>
        <v>44</v>
      </c>
      <c r="Q429" s="0" t="str">
        <f aca="false">+RIGHT(M429,P429-O429)</f>
        <v>CZ_250</v>
      </c>
      <c r="R429" s="0" t="n">
        <f aca="false">+LEN(M429)-LEN(SUBSTITUTE(M429,"_",""))</f>
        <v>5</v>
      </c>
      <c r="S429" s="0" t="n">
        <f aca="false">+FIND("!",T429)</f>
        <v>41</v>
      </c>
      <c r="T429" s="0" t="str">
        <f aca="false">+SUBSTITUTE(M429,"_","!",R429)</f>
        <v>FTL||Supplier_214||Plant_19||FTL_DE_W-CZ!250</v>
      </c>
    </row>
    <row r="430" customFormat="false" ht="12.8" hidden="true" customHeight="false" outlineLevel="0" collapsed="false">
      <c r="A430" s="1" t="s">
        <v>492</v>
      </c>
      <c r="B430" s="1" t="s">
        <v>477</v>
      </c>
      <c r="C430" s="1" t="s">
        <v>494</v>
      </c>
      <c r="D430" s="1" t="n">
        <v>42</v>
      </c>
      <c r="E430" s="2" t="str">
        <f aca="false">+LEFT(RIGHT(M430,P430-N430+1),O430-N430)</f>
        <v>DE_W</v>
      </c>
      <c r="F430" s="2" t="str">
        <f aca="false">+RIGHT(LEFT(M430,S430-1),S430-O430-1)</f>
        <v>CZ</v>
      </c>
      <c r="G430" s="2" t="n">
        <f aca="false">+D430*VLOOKUP(C430,commodities!A:H,2,0)</f>
        <v>308.659999998</v>
      </c>
      <c r="H430" s="2" t="n">
        <f aca="false">+$D430*VLOOKUP(C430,commodities!A:H,3,0)</f>
        <v>1.0291999998</v>
      </c>
      <c r="I430" s="2" t="n">
        <f aca="false">+G430/K430</f>
        <v>308.659999998</v>
      </c>
      <c r="J430" s="2" t="n">
        <f aca="false">+H430/K430</f>
        <v>1.0291999998</v>
      </c>
      <c r="K430" s="2" t="n">
        <f aca="false">+ROUNDUP(MAX(G430/12000,H430/51,1),0)</f>
        <v>1</v>
      </c>
      <c r="L430" s="2" t="n">
        <f aca="false">+RANDBETWEEN(1,5)</f>
        <v>3</v>
      </c>
      <c r="M430" s="2" t="str">
        <f aca="false">+VLOOKUP(A430&amp;B430,country_org_des!$A429:E$1048576,5,0)</f>
        <v>FTL||Supplier_214||Plant_19||FTL_DE_W-CZ_250</v>
      </c>
      <c r="N430" s="2" t="n">
        <f aca="false">+FIND("FTL",M430,2)+4</f>
        <v>34</v>
      </c>
      <c r="O430" s="0" t="n">
        <f aca="false">+FIND("-",M430)</f>
        <v>38</v>
      </c>
      <c r="P430" s="0" t="n">
        <f aca="false">+LEN(M430)</f>
        <v>44</v>
      </c>
      <c r="Q430" s="0" t="str">
        <f aca="false">+RIGHT(M430,P430-O430)</f>
        <v>CZ_250</v>
      </c>
      <c r="R430" s="0" t="n">
        <f aca="false">+LEN(M430)-LEN(SUBSTITUTE(M430,"_",""))</f>
        <v>5</v>
      </c>
      <c r="S430" s="0" t="n">
        <f aca="false">+FIND("!",T430)</f>
        <v>41</v>
      </c>
      <c r="T430" s="0" t="str">
        <f aca="false">+SUBSTITUTE(M430,"_","!",R430)</f>
        <v>FTL||Supplier_214||Plant_19||FTL_DE_W-CZ!250</v>
      </c>
    </row>
    <row r="431" customFormat="false" ht="12.8" hidden="true" customHeight="false" outlineLevel="0" collapsed="false">
      <c r="A431" s="1" t="s">
        <v>492</v>
      </c>
      <c r="B431" s="1" t="s">
        <v>477</v>
      </c>
      <c r="C431" s="1" t="s">
        <v>495</v>
      </c>
      <c r="D431" s="1" t="n">
        <v>42</v>
      </c>
      <c r="E431" s="2" t="str">
        <f aca="false">+LEFT(RIGHT(M431,P431-N431+1),O431-N431)</f>
        <v>DE_W</v>
      </c>
      <c r="F431" s="2" t="str">
        <f aca="false">+RIGHT(LEFT(M431,S431-1),S431-O431-1)</f>
        <v>CZ</v>
      </c>
      <c r="G431" s="2" t="n">
        <f aca="false">+D431*VLOOKUP(C431,commodities!A:H,2,0)</f>
        <v>301.519999998</v>
      </c>
      <c r="H431" s="2" t="n">
        <f aca="false">+$D431*VLOOKUP(C431,commodities!A:H,3,0)</f>
        <v>1.0291999998</v>
      </c>
      <c r="I431" s="2" t="n">
        <f aca="false">+G431/K431</f>
        <v>301.519999998</v>
      </c>
      <c r="J431" s="2" t="n">
        <f aca="false">+H431/K431</f>
        <v>1.0291999998</v>
      </c>
      <c r="K431" s="2" t="n">
        <f aca="false">+ROUNDUP(MAX(G431/12000,H431/51,1),0)</f>
        <v>1</v>
      </c>
      <c r="L431" s="2" t="n">
        <f aca="false">+RANDBETWEEN(1,5)</f>
        <v>3</v>
      </c>
      <c r="M431" s="2" t="str">
        <f aca="false">+VLOOKUP(A431&amp;B431,country_org_des!$A430:E$1048576,5,0)</f>
        <v>FTL||Supplier_214||Plant_19||FTL_DE_W-CZ_250</v>
      </c>
      <c r="N431" s="2" t="n">
        <f aca="false">+FIND("FTL",M431,2)+4</f>
        <v>34</v>
      </c>
      <c r="O431" s="0" t="n">
        <f aca="false">+FIND("-",M431)</f>
        <v>38</v>
      </c>
      <c r="P431" s="0" t="n">
        <f aca="false">+LEN(M431)</f>
        <v>44</v>
      </c>
      <c r="Q431" s="0" t="str">
        <f aca="false">+RIGHT(M431,P431-O431)</f>
        <v>CZ_250</v>
      </c>
      <c r="R431" s="0" t="n">
        <f aca="false">+LEN(M431)-LEN(SUBSTITUTE(M431,"_",""))</f>
        <v>5</v>
      </c>
      <c r="S431" s="0" t="n">
        <f aca="false">+FIND("!",T431)</f>
        <v>41</v>
      </c>
      <c r="T431" s="0" t="str">
        <f aca="false">+SUBSTITUTE(M431,"_","!",R431)</f>
        <v>FTL||Supplier_214||Plant_19||FTL_DE_W-CZ!250</v>
      </c>
    </row>
    <row r="432" customFormat="false" ht="12.8" hidden="true" customHeight="false" outlineLevel="0" collapsed="false">
      <c r="A432" s="1" t="s">
        <v>492</v>
      </c>
      <c r="B432" s="1" t="s">
        <v>477</v>
      </c>
      <c r="C432" s="1" t="s">
        <v>496</v>
      </c>
      <c r="D432" s="1" t="n">
        <v>42</v>
      </c>
      <c r="E432" s="2" t="str">
        <f aca="false">+LEFT(RIGHT(M432,P432-N432+1),O432-N432)</f>
        <v>DE_W</v>
      </c>
      <c r="F432" s="2" t="str">
        <f aca="false">+RIGHT(LEFT(M432,S432-1),S432-O432-1)</f>
        <v>CZ</v>
      </c>
      <c r="G432" s="2" t="n">
        <f aca="false">+D432*VLOOKUP(C432,commodities!A:H,2,0)</f>
        <v>301.519999998</v>
      </c>
      <c r="H432" s="2" t="n">
        <f aca="false">+$D432*VLOOKUP(C432,commodities!A:H,3,0)</f>
        <v>1.0291999998</v>
      </c>
      <c r="I432" s="2" t="n">
        <f aca="false">+G432/K432</f>
        <v>301.519999998</v>
      </c>
      <c r="J432" s="2" t="n">
        <f aca="false">+H432/K432</f>
        <v>1.0291999998</v>
      </c>
      <c r="K432" s="2" t="n">
        <f aca="false">+ROUNDUP(MAX(G432/12000,H432/51,1),0)</f>
        <v>1</v>
      </c>
      <c r="L432" s="2" t="n">
        <f aca="false">+RANDBETWEEN(1,5)</f>
        <v>2</v>
      </c>
      <c r="M432" s="2" t="str">
        <f aca="false">+VLOOKUP(A432&amp;B432,country_org_des!$A431:E$1048576,5,0)</f>
        <v>FTL||Supplier_214||Plant_19||FTL_DE_W-CZ_250</v>
      </c>
      <c r="N432" s="2" t="n">
        <f aca="false">+FIND("FTL",M432,2)+4</f>
        <v>34</v>
      </c>
      <c r="O432" s="0" t="n">
        <f aca="false">+FIND("-",M432)</f>
        <v>38</v>
      </c>
      <c r="P432" s="0" t="n">
        <f aca="false">+LEN(M432)</f>
        <v>44</v>
      </c>
      <c r="Q432" s="0" t="str">
        <f aca="false">+RIGHT(M432,P432-O432)</f>
        <v>CZ_250</v>
      </c>
      <c r="R432" s="0" t="n">
        <f aca="false">+LEN(M432)-LEN(SUBSTITUTE(M432,"_",""))</f>
        <v>5</v>
      </c>
      <c r="S432" s="0" t="n">
        <f aca="false">+FIND("!",T432)</f>
        <v>41</v>
      </c>
      <c r="T432" s="0" t="str">
        <f aca="false">+SUBSTITUTE(M432,"_","!",R432)</f>
        <v>FTL||Supplier_214||Plant_19||FTL_DE_W-CZ!250</v>
      </c>
    </row>
    <row r="433" customFormat="false" ht="12.8" hidden="true" customHeight="false" outlineLevel="0" collapsed="false">
      <c r="A433" s="1" t="s">
        <v>492</v>
      </c>
      <c r="B433" s="1" t="s">
        <v>477</v>
      </c>
      <c r="C433" s="1" t="s">
        <v>497</v>
      </c>
      <c r="D433" s="1" t="n">
        <v>126</v>
      </c>
      <c r="E433" s="2" t="str">
        <f aca="false">+LEFT(RIGHT(M433,P433-N433+1),O433-N433)</f>
        <v>DE_W</v>
      </c>
      <c r="F433" s="2" t="str">
        <f aca="false">+RIGHT(LEFT(M433,S433-1),S433-O433-1)</f>
        <v>CZ</v>
      </c>
      <c r="G433" s="2" t="n">
        <f aca="false">+D433*VLOOKUP(C433,commodities!A:H,2,0)</f>
        <v>904.559999994</v>
      </c>
      <c r="H433" s="2" t="n">
        <f aca="false">+$D433*VLOOKUP(C433,commodities!A:H,3,0)</f>
        <v>3.0875999994</v>
      </c>
      <c r="I433" s="2" t="n">
        <f aca="false">+G433/K433</f>
        <v>904.559999994</v>
      </c>
      <c r="J433" s="2" t="n">
        <f aca="false">+H433/K433</f>
        <v>3.0875999994</v>
      </c>
      <c r="K433" s="2" t="n">
        <f aca="false">+ROUNDUP(MAX(G433/12000,H433/51,1),0)</f>
        <v>1</v>
      </c>
      <c r="L433" s="2" t="n">
        <f aca="false">+RANDBETWEEN(1,5)</f>
        <v>5</v>
      </c>
      <c r="M433" s="2" t="str">
        <f aca="false">+VLOOKUP(A433&amp;B433,country_org_des!$A432:E$1048576,5,0)</f>
        <v>FTL||Supplier_214||Plant_19||FTL_DE_W-CZ_250</v>
      </c>
      <c r="N433" s="2" t="n">
        <f aca="false">+FIND("FTL",M433,2)+4</f>
        <v>34</v>
      </c>
      <c r="O433" s="0" t="n">
        <f aca="false">+FIND("-",M433)</f>
        <v>38</v>
      </c>
      <c r="P433" s="0" t="n">
        <f aca="false">+LEN(M433)</f>
        <v>44</v>
      </c>
      <c r="Q433" s="0" t="str">
        <f aca="false">+RIGHT(M433,P433-O433)</f>
        <v>CZ_250</v>
      </c>
      <c r="R433" s="0" t="n">
        <f aca="false">+LEN(M433)-LEN(SUBSTITUTE(M433,"_",""))</f>
        <v>5</v>
      </c>
      <c r="S433" s="0" t="n">
        <f aca="false">+FIND("!",T433)</f>
        <v>41</v>
      </c>
      <c r="T433" s="0" t="str">
        <f aca="false">+SUBSTITUTE(M433,"_","!",R433)</f>
        <v>FTL||Supplier_214||Plant_19||FTL_DE_W-CZ!250</v>
      </c>
    </row>
    <row r="434" customFormat="false" ht="12.8" hidden="true" customHeight="false" outlineLevel="0" collapsed="false">
      <c r="A434" s="1" t="s">
        <v>492</v>
      </c>
      <c r="B434" s="1" t="s">
        <v>477</v>
      </c>
      <c r="C434" s="1" t="s">
        <v>498</v>
      </c>
      <c r="D434" s="1" t="n">
        <v>126</v>
      </c>
      <c r="E434" s="2" t="str">
        <f aca="false">+LEFT(RIGHT(M434,P434-N434+1),O434-N434)</f>
        <v>DE_W</v>
      </c>
      <c r="F434" s="2" t="str">
        <f aca="false">+RIGHT(LEFT(M434,S434-1),S434-O434-1)</f>
        <v>CZ</v>
      </c>
      <c r="G434" s="2" t="n">
        <f aca="false">+D434*VLOOKUP(C434,commodities!A:H,2,0)</f>
        <v>904.559999994</v>
      </c>
      <c r="H434" s="2" t="n">
        <f aca="false">+$D434*VLOOKUP(C434,commodities!A:H,3,0)</f>
        <v>3.0875999994</v>
      </c>
      <c r="I434" s="2" t="n">
        <f aca="false">+G434/K434</f>
        <v>904.559999994</v>
      </c>
      <c r="J434" s="2" t="n">
        <f aca="false">+H434/K434</f>
        <v>3.0875999994</v>
      </c>
      <c r="K434" s="2" t="n">
        <f aca="false">+ROUNDUP(MAX(G434/12000,H434/51,1),0)</f>
        <v>1</v>
      </c>
      <c r="L434" s="2" t="n">
        <f aca="false">+RANDBETWEEN(1,5)</f>
        <v>1</v>
      </c>
      <c r="M434" s="2" t="str">
        <f aca="false">+VLOOKUP(A434&amp;B434,country_org_des!$A433:E$1048576,5,0)</f>
        <v>FTL||Supplier_214||Plant_19||FTL_DE_W-CZ_250</v>
      </c>
      <c r="N434" s="2" t="n">
        <f aca="false">+FIND("FTL",M434,2)+4</f>
        <v>34</v>
      </c>
      <c r="O434" s="0" t="n">
        <f aca="false">+FIND("-",M434)</f>
        <v>38</v>
      </c>
      <c r="P434" s="0" t="n">
        <f aca="false">+LEN(M434)</f>
        <v>44</v>
      </c>
      <c r="Q434" s="0" t="str">
        <f aca="false">+RIGHT(M434,P434-O434)</f>
        <v>CZ_250</v>
      </c>
      <c r="R434" s="0" t="n">
        <f aca="false">+LEN(M434)-LEN(SUBSTITUTE(M434,"_",""))</f>
        <v>5</v>
      </c>
      <c r="S434" s="0" t="n">
        <f aca="false">+FIND("!",T434)</f>
        <v>41</v>
      </c>
      <c r="T434" s="0" t="str">
        <f aca="false">+SUBSTITUTE(M434,"_","!",R434)</f>
        <v>FTL||Supplier_214||Plant_19||FTL_DE_W-CZ!250</v>
      </c>
    </row>
    <row r="435" customFormat="false" ht="12.8" hidden="true" customHeight="false" outlineLevel="0" collapsed="false">
      <c r="A435" s="1" t="s">
        <v>499</v>
      </c>
      <c r="B435" s="1" t="s">
        <v>477</v>
      </c>
      <c r="C435" s="1" t="s">
        <v>500</v>
      </c>
      <c r="D435" s="1" t="n">
        <v>200</v>
      </c>
      <c r="E435" s="2" t="str">
        <f aca="false">+LEFT(RIGHT(M435,P435-N435+1),O435-N435)</f>
        <v>DE_W</v>
      </c>
      <c r="F435" s="2" t="str">
        <f aca="false">+RIGHT(LEFT(M435,S435-1),S435-O435-1)</f>
        <v>CZ</v>
      </c>
      <c r="G435" s="2" t="n">
        <f aca="false">+D435*VLOOKUP(C435,commodities!A:H,2,0)</f>
        <v>2.2</v>
      </c>
      <c r="H435" s="2" t="n">
        <f aca="false">+$D435*VLOOKUP(C435,commodities!A:H,3,0)</f>
        <v>0.02204</v>
      </c>
      <c r="I435" s="2" t="n">
        <f aca="false">+G435/K435</f>
        <v>2.2</v>
      </c>
      <c r="J435" s="2" t="n">
        <f aca="false">+H435/K435</f>
        <v>0.02204</v>
      </c>
      <c r="K435" s="2" t="n">
        <f aca="false">+ROUNDUP(MAX(G435/12000,H435/51,1),0)</f>
        <v>1</v>
      </c>
      <c r="L435" s="2" t="n">
        <f aca="false">+RANDBETWEEN(1,5)</f>
        <v>1</v>
      </c>
      <c r="M435" s="2" t="str">
        <f aca="false">+VLOOKUP(A435&amp;B435,country_org_des!$A434:E$1048576,5,0)</f>
        <v>FTL||Supplier_222||Plant_19||FTL_DE_W-CZ_250</v>
      </c>
      <c r="N435" s="2" t="n">
        <f aca="false">+FIND("FTL",M435,2)+4</f>
        <v>34</v>
      </c>
      <c r="O435" s="0" t="n">
        <f aca="false">+FIND("-",M435)</f>
        <v>38</v>
      </c>
      <c r="P435" s="0" t="n">
        <f aca="false">+LEN(M435)</f>
        <v>44</v>
      </c>
      <c r="Q435" s="0" t="str">
        <f aca="false">+RIGHT(M435,P435-O435)</f>
        <v>CZ_250</v>
      </c>
      <c r="R435" s="0" t="n">
        <f aca="false">+LEN(M435)-LEN(SUBSTITUTE(M435,"_",""))</f>
        <v>5</v>
      </c>
      <c r="S435" s="0" t="n">
        <f aca="false">+FIND("!",T435)</f>
        <v>41</v>
      </c>
      <c r="T435" s="0" t="str">
        <f aca="false">+SUBSTITUTE(M435,"_","!",R435)</f>
        <v>FTL||Supplier_222||Plant_19||FTL_DE_W-CZ!250</v>
      </c>
    </row>
    <row r="436" customFormat="false" ht="12.8" hidden="true" customHeight="false" outlineLevel="0" collapsed="false">
      <c r="A436" s="1" t="s">
        <v>499</v>
      </c>
      <c r="B436" s="1" t="s">
        <v>477</v>
      </c>
      <c r="C436" s="1" t="s">
        <v>501</v>
      </c>
      <c r="D436" s="1" t="n">
        <v>250</v>
      </c>
      <c r="E436" s="2" t="str">
        <f aca="false">+LEFT(RIGHT(M436,P436-N436+1),O436-N436)</f>
        <v>DE_W</v>
      </c>
      <c r="F436" s="2" t="str">
        <f aca="false">+RIGHT(LEFT(M436,S436-1),S436-O436-1)</f>
        <v>CZ</v>
      </c>
      <c r="G436" s="2" t="n">
        <f aca="false">+D436*VLOOKUP(C436,commodities!A:H,2,0)</f>
        <v>2.7</v>
      </c>
      <c r="H436" s="2" t="n">
        <f aca="false">+$D436*VLOOKUP(C436,commodities!A:H,3,0)</f>
        <v>0.02204</v>
      </c>
      <c r="I436" s="2" t="n">
        <f aca="false">+G436/K436</f>
        <v>2.7</v>
      </c>
      <c r="J436" s="2" t="n">
        <f aca="false">+H436/K436</f>
        <v>0.02204</v>
      </c>
      <c r="K436" s="2" t="n">
        <f aca="false">+ROUNDUP(MAX(G436/12000,H436/51,1),0)</f>
        <v>1</v>
      </c>
      <c r="L436" s="2" t="n">
        <f aca="false">+RANDBETWEEN(1,5)</f>
        <v>5</v>
      </c>
      <c r="M436" s="2" t="str">
        <f aca="false">+VLOOKUP(A436&amp;B436,country_org_des!$A435:E$1048576,5,0)</f>
        <v>FTL||Supplier_222||Plant_19||FTL_DE_W-CZ_250</v>
      </c>
      <c r="N436" s="2" t="n">
        <f aca="false">+FIND("FTL",M436,2)+4</f>
        <v>34</v>
      </c>
      <c r="O436" s="0" t="n">
        <f aca="false">+FIND("-",M436)</f>
        <v>38</v>
      </c>
      <c r="P436" s="0" t="n">
        <f aca="false">+LEN(M436)</f>
        <v>44</v>
      </c>
      <c r="Q436" s="0" t="str">
        <f aca="false">+RIGHT(M436,P436-O436)</f>
        <v>CZ_250</v>
      </c>
      <c r="R436" s="0" t="n">
        <f aca="false">+LEN(M436)-LEN(SUBSTITUTE(M436,"_",""))</f>
        <v>5</v>
      </c>
      <c r="S436" s="0" t="n">
        <f aca="false">+FIND("!",T436)</f>
        <v>41</v>
      </c>
      <c r="T436" s="0" t="str">
        <f aca="false">+SUBSTITUTE(M436,"_","!",R436)</f>
        <v>FTL||Supplier_222||Plant_19||FTL_DE_W-CZ!250</v>
      </c>
    </row>
    <row r="437" customFormat="false" ht="12.8" hidden="true" customHeight="false" outlineLevel="0" collapsed="false">
      <c r="A437" s="1" t="s">
        <v>499</v>
      </c>
      <c r="B437" s="1" t="s">
        <v>477</v>
      </c>
      <c r="C437" s="1" t="s">
        <v>502</v>
      </c>
      <c r="D437" s="1" t="n">
        <v>30</v>
      </c>
      <c r="E437" s="2" t="str">
        <f aca="false">+LEFT(RIGHT(M437,P437-N437+1),O437-N437)</f>
        <v>DE_W</v>
      </c>
      <c r="F437" s="2" t="str">
        <f aca="false">+RIGHT(LEFT(M437,S437-1),S437-O437-1)</f>
        <v>CZ</v>
      </c>
      <c r="G437" s="2" t="n">
        <f aca="false">+D437*VLOOKUP(C437,commodities!A:H,2,0)</f>
        <v>10.8</v>
      </c>
      <c r="H437" s="2" t="n">
        <f aca="false">+$D437*VLOOKUP(C437,commodities!A:H,3,0)</f>
        <v>0.09879408</v>
      </c>
      <c r="I437" s="2" t="n">
        <f aca="false">+G437/K437</f>
        <v>10.8</v>
      </c>
      <c r="J437" s="2" t="n">
        <f aca="false">+H437/K437</f>
        <v>0.09879408</v>
      </c>
      <c r="K437" s="2" t="n">
        <f aca="false">+ROUNDUP(MAX(G437/12000,H437/51,1),0)</f>
        <v>1</v>
      </c>
      <c r="L437" s="2" t="n">
        <f aca="false">+RANDBETWEEN(1,5)</f>
        <v>3</v>
      </c>
      <c r="M437" s="2" t="str">
        <f aca="false">+VLOOKUP(A437&amp;B437,country_org_des!$A436:E$1048576,5,0)</f>
        <v>FTL||Supplier_222||Plant_19||FTL_DE_W-CZ_250</v>
      </c>
      <c r="N437" s="2" t="n">
        <f aca="false">+FIND("FTL",M437,2)+4</f>
        <v>34</v>
      </c>
      <c r="O437" s="0" t="n">
        <f aca="false">+FIND("-",M437)</f>
        <v>38</v>
      </c>
      <c r="P437" s="0" t="n">
        <f aca="false">+LEN(M437)</f>
        <v>44</v>
      </c>
      <c r="Q437" s="0" t="str">
        <f aca="false">+RIGHT(M437,P437-O437)</f>
        <v>CZ_250</v>
      </c>
      <c r="R437" s="0" t="n">
        <f aca="false">+LEN(M437)-LEN(SUBSTITUTE(M437,"_",""))</f>
        <v>5</v>
      </c>
      <c r="S437" s="0" t="n">
        <f aca="false">+FIND("!",T437)</f>
        <v>41</v>
      </c>
      <c r="T437" s="0" t="str">
        <f aca="false">+SUBSTITUTE(M437,"_","!",R437)</f>
        <v>FTL||Supplier_222||Plant_19||FTL_DE_W-CZ!250</v>
      </c>
    </row>
    <row r="438" customFormat="false" ht="12.8" hidden="true" customHeight="false" outlineLevel="0" collapsed="false">
      <c r="A438" s="1" t="s">
        <v>499</v>
      </c>
      <c r="B438" s="1" t="s">
        <v>477</v>
      </c>
      <c r="C438" s="1" t="s">
        <v>503</v>
      </c>
      <c r="D438" s="1" t="n">
        <v>40</v>
      </c>
      <c r="E438" s="2" t="str">
        <f aca="false">+LEFT(RIGHT(M438,P438-N438+1),O438-N438)</f>
        <v>DE_W</v>
      </c>
      <c r="F438" s="2" t="str">
        <f aca="false">+RIGHT(LEFT(M438,S438-1),S438-O438-1)</f>
        <v>CZ</v>
      </c>
      <c r="G438" s="2" t="n">
        <f aca="false">+D438*VLOOKUP(C438,commodities!A:H,2,0)</f>
        <v>17.6</v>
      </c>
      <c r="H438" s="2" t="n">
        <f aca="false">+$D438*VLOOKUP(C438,commodities!A:H,3,0)</f>
        <v>0.13172544</v>
      </c>
      <c r="I438" s="2" t="n">
        <f aca="false">+G438/K438</f>
        <v>17.6</v>
      </c>
      <c r="J438" s="2" t="n">
        <f aca="false">+H438/K438</f>
        <v>0.13172544</v>
      </c>
      <c r="K438" s="2" t="n">
        <f aca="false">+ROUNDUP(MAX(G438/12000,H438/51,1),0)</f>
        <v>1</v>
      </c>
      <c r="L438" s="2" t="n">
        <f aca="false">+RANDBETWEEN(1,5)</f>
        <v>4</v>
      </c>
      <c r="M438" s="2" t="str">
        <f aca="false">+VLOOKUP(A438&amp;B438,country_org_des!$A437:E$1048576,5,0)</f>
        <v>FTL||Supplier_222||Plant_19||FTL_DE_W-CZ_250</v>
      </c>
      <c r="N438" s="2" t="n">
        <f aca="false">+FIND("FTL",M438,2)+4</f>
        <v>34</v>
      </c>
      <c r="O438" s="0" t="n">
        <f aca="false">+FIND("-",M438)</f>
        <v>38</v>
      </c>
      <c r="P438" s="0" t="n">
        <f aca="false">+LEN(M438)</f>
        <v>44</v>
      </c>
      <c r="Q438" s="0" t="str">
        <f aca="false">+RIGHT(M438,P438-O438)</f>
        <v>CZ_250</v>
      </c>
      <c r="R438" s="0" t="n">
        <f aca="false">+LEN(M438)-LEN(SUBSTITUTE(M438,"_",""))</f>
        <v>5</v>
      </c>
      <c r="S438" s="0" t="n">
        <f aca="false">+FIND("!",T438)</f>
        <v>41</v>
      </c>
      <c r="T438" s="0" t="str">
        <f aca="false">+SUBSTITUTE(M438,"_","!",R438)</f>
        <v>FTL||Supplier_222||Plant_19||FTL_DE_W-CZ!250</v>
      </c>
    </row>
    <row r="439" customFormat="false" ht="12.8" hidden="true" customHeight="false" outlineLevel="0" collapsed="false">
      <c r="A439" s="1" t="s">
        <v>499</v>
      </c>
      <c r="B439" s="1" t="s">
        <v>477</v>
      </c>
      <c r="C439" s="1" t="s">
        <v>504</v>
      </c>
      <c r="D439" s="1" t="n">
        <v>30</v>
      </c>
      <c r="E439" s="2" t="str">
        <f aca="false">+LEFT(RIGHT(M439,P439-N439+1),O439-N439)</f>
        <v>DE_W</v>
      </c>
      <c r="F439" s="2" t="str">
        <f aca="false">+RIGHT(LEFT(M439,S439-1),S439-O439-1)</f>
        <v>CZ</v>
      </c>
      <c r="G439" s="2" t="n">
        <f aca="false">+D439*VLOOKUP(C439,commodities!A:H,2,0)</f>
        <v>17.4</v>
      </c>
      <c r="H439" s="2" t="n">
        <f aca="false">+$D439*VLOOKUP(C439,commodities!A:H,3,0)</f>
        <v>0.09879408</v>
      </c>
      <c r="I439" s="2" t="n">
        <f aca="false">+G439/K439</f>
        <v>17.4</v>
      </c>
      <c r="J439" s="2" t="n">
        <f aca="false">+H439/K439</f>
        <v>0.09879408</v>
      </c>
      <c r="K439" s="2" t="n">
        <f aca="false">+ROUNDUP(MAX(G439/12000,H439/51,1),0)</f>
        <v>1</v>
      </c>
      <c r="L439" s="2" t="n">
        <f aca="false">+RANDBETWEEN(1,5)</f>
        <v>5</v>
      </c>
      <c r="M439" s="2" t="str">
        <f aca="false">+VLOOKUP(A439&amp;B439,country_org_des!$A438:E$1048576,5,0)</f>
        <v>FTL||Supplier_222||Plant_19||FTL_DE_W-CZ_250</v>
      </c>
      <c r="N439" s="2" t="n">
        <f aca="false">+FIND("FTL",M439,2)+4</f>
        <v>34</v>
      </c>
      <c r="O439" s="0" t="n">
        <f aca="false">+FIND("-",M439)</f>
        <v>38</v>
      </c>
      <c r="P439" s="0" t="n">
        <f aca="false">+LEN(M439)</f>
        <v>44</v>
      </c>
      <c r="Q439" s="0" t="str">
        <f aca="false">+RIGHT(M439,P439-O439)</f>
        <v>CZ_250</v>
      </c>
      <c r="R439" s="0" t="n">
        <f aca="false">+LEN(M439)-LEN(SUBSTITUTE(M439,"_",""))</f>
        <v>5</v>
      </c>
      <c r="S439" s="0" t="n">
        <f aca="false">+FIND("!",T439)</f>
        <v>41</v>
      </c>
      <c r="T439" s="0" t="str">
        <f aca="false">+SUBSTITUTE(M439,"_","!",R439)</f>
        <v>FTL||Supplier_222||Plant_19||FTL_DE_W-CZ!250</v>
      </c>
    </row>
    <row r="440" customFormat="false" ht="12.8" hidden="true" customHeight="false" outlineLevel="0" collapsed="false">
      <c r="A440" s="1" t="s">
        <v>499</v>
      </c>
      <c r="B440" s="1" t="s">
        <v>477</v>
      </c>
      <c r="C440" s="1" t="s">
        <v>505</v>
      </c>
      <c r="D440" s="1" t="n">
        <v>30</v>
      </c>
      <c r="E440" s="2" t="str">
        <f aca="false">+LEFT(RIGHT(M440,P440-N440+1),O440-N440)</f>
        <v>DE_W</v>
      </c>
      <c r="F440" s="2" t="str">
        <f aca="false">+RIGHT(LEFT(M440,S440-1),S440-O440-1)</f>
        <v>CZ</v>
      </c>
      <c r="G440" s="2" t="n">
        <f aca="false">+D440*VLOOKUP(C440,commodities!A:H,2,0)</f>
        <v>20.7</v>
      </c>
      <c r="H440" s="2" t="n">
        <f aca="false">+$D440*VLOOKUP(C440,commodities!A:H,3,0)</f>
        <v>0.1008</v>
      </c>
      <c r="I440" s="2" t="n">
        <f aca="false">+G440/K440</f>
        <v>20.7</v>
      </c>
      <c r="J440" s="2" t="n">
        <f aca="false">+H440/K440</f>
        <v>0.1008</v>
      </c>
      <c r="K440" s="2" t="n">
        <f aca="false">+ROUNDUP(MAX(G440/12000,H440/51,1),0)</f>
        <v>1</v>
      </c>
      <c r="L440" s="2" t="n">
        <f aca="false">+RANDBETWEEN(1,5)</f>
        <v>4</v>
      </c>
      <c r="M440" s="2" t="str">
        <f aca="false">+VLOOKUP(A440&amp;B440,country_org_des!$A439:E$1048576,5,0)</f>
        <v>FTL||Supplier_222||Plant_19||FTL_DE_W-CZ_250</v>
      </c>
      <c r="N440" s="2" t="n">
        <f aca="false">+FIND("FTL",M440,2)+4</f>
        <v>34</v>
      </c>
      <c r="O440" s="0" t="n">
        <f aca="false">+FIND("-",M440)</f>
        <v>38</v>
      </c>
      <c r="P440" s="0" t="n">
        <f aca="false">+LEN(M440)</f>
        <v>44</v>
      </c>
      <c r="Q440" s="0" t="str">
        <f aca="false">+RIGHT(M440,P440-O440)</f>
        <v>CZ_250</v>
      </c>
      <c r="R440" s="0" t="n">
        <f aca="false">+LEN(M440)-LEN(SUBSTITUTE(M440,"_",""))</f>
        <v>5</v>
      </c>
      <c r="S440" s="0" t="n">
        <f aca="false">+FIND("!",T440)</f>
        <v>41</v>
      </c>
      <c r="T440" s="0" t="str">
        <f aca="false">+SUBSTITUTE(M440,"_","!",R440)</f>
        <v>FTL||Supplier_222||Plant_19||FTL_DE_W-CZ!250</v>
      </c>
    </row>
    <row r="441" customFormat="false" ht="12.8" hidden="true" customHeight="false" outlineLevel="0" collapsed="false">
      <c r="A441" s="1" t="s">
        <v>499</v>
      </c>
      <c r="B441" s="1" t="s">
        <v>477</v>
      </c>
      <c r="C441" s="1" t="s">
        <v>506</v>
      </c>
      <c r="D441" s="1" t="n">
        <v>45</v>
      </c>
      <c r="E441" s="2" t="str">
        <f aca="false">+LEFT(RIGHT(M441,P441-N441+1),O441-N441)</f>
        <v>DE_W</v>
      </c>
      <c r="F441" s="2" t="str">
        <f aca="false">+RIGHT(LEFT(M441,S441-1),S441-O441-1)</f>
        <v>CZ</v>
      </c>
      <c r="G441" s="2" t="n">
        <f aca="false">+D441*VLOOKUP(C441,commodities!A:H,2,0)</f>
        <v>31.05</v>
      </c>
      <c r="H441" s="2" t="n">
        <f aca="false">+$D441*VLOOKUP(C441,commodities!A:H,3,0)</f>
        <v>0.14819112</v>
      </c>
      <c r="I441" s="2" t="n">
        <f aca="false">+G441/K441</f>
        <v>31.05</v>
      </c>
      <c r="J441" s="2" t="n">
        <f aca="false">+H441/K441</f>
        <v>0.14819112</v>
      </c>
      <c r="K441" s="2" t="n">
        <f aca="false">+ROUNDUP(MAX(G441/12000,H441/51,1),0)</f>
        <v>1</v>
      </c>
      <c r="L441" s="2" t="n">
        <f aca="false">+RANDBETWEEN(1,5)</f>
        <v>5</v>
      </c>
      <c r="M441" s="2" t="str">
        <f aca="false">+VLOOKUP(A441&amp;B441,country_org_des!$A440:E$1048576,5,0)</f>
        <v>FTL||Supplier_222||Plant_19||FTL_DE_W-CZ_250</v>
      </c>
      <c r="N441" s="2" t="n">
        <f aca="false">+FIND("FTL",M441,2)+4</f>
        <v>34</v>
      </c>
      <c r="O441" s="0" t="n">
        <f aca="false">+FIND("-",M441)</f>
        <v>38</v>
      </c>
      <c r="P441" s="0" t="n">
        <f aca="false">+LEN(M441)</f>
        <v>44</v>
      </c>
      <c r="Q441" s="0" t="str">
        <f aca="false">+RIGHT(M441,P441-O441)</f>
        <v>CZ_250</v>
      </c>
      <c r="R441" s="0" t="n">
        <f aca="false">+LEN(M441)-LEN(SUBSTITUTE(M441,"_",""))</f>
        <v>5</v>
      </c>
      <c r="S441" s="0" t="n">
        <f aca="false">+FIND("!",T441)</f>
        <v>41</v>
      </c>
      <c r="T441" s="0" t="str">
        <f aca="false">+SUBSTITUTE(M441,"_","!",R441)</f>
        <v>FTL||Supplier_222||Plant_19||FTL_DE_W-CZ!250</v>
      </c>
    </row>
    <row r="442" customFormat="false" ht="12.8" hidden="true" customHeight="false" outlineLevel="0" collapsed="false">
      <c r="A442" s="1" t="s">
        <v>499</v>
      </c>
      <c r="B442" s="1" t="s">
        <v>477</v>
      </c>
      <c r="C442" s="1" t="s">
        <v>507</v>
      </c>
      <c r="D442" s="1" t="n">
        <v>45</v>
      </c>
      <c r="E442" s="2" t="str">
        <f aca="false">+LEFT(RIGHT(M442,P442-N442+1),O442-N442)</f>
        <v>DE_W</v>
      </c>
      <c r="F442" s="2" t="str">
        <f aca="false">+RIGHT(LEFT(M442,S442-1),S442-O442-1)</f>
        <v>CZ</v>
      </c>
      <c r="G442" s="2" t="n">
        <f aca="false">+D442*VLOOKUP(C442,commodities!A:H,2,0)</f>
        <v>31.05</v>
      </c>
      <c r="H442" s="2" t="n">
        <f aca="false">+$D442*VLOOKUP(C442,commodities!A:H,3,0)</f>
        <v>0.14819112</v>
      </c>
      <c r="I442" s="2" t="n">
        <f aca="false">+G442/K442</f>
        <v>31.05</v>
      </c>
      <c r="J442" s="2" t="n">
        <f aca="false">+H442/K442</f>
        <v>0.14819112</v>
      </c>
      <c r="K442" s="2" t="n">
        <f aca="false">+ROUNDUP(MAX(G442/12000,H442/51,1),0)</f>
        <v>1</v>
      </c>
      <c r="L442" s="2" t="n">
        <f aca="false">+RANDBETWEEN(1,5)</f>
        <v>5</v>
      </c>
      <c r="M442" s="2" t="str">
        <f aca="false">+VLOOKUP(A442&amp;B442,country_org_des!$A441:E$1048576,5,0)</f>
        <v>FTL||Supplier_222||Plant_19||FTL_DE_W-CZ_250</v>
      </c>
      <c r="N442" s="2" t="n">
        <f aca="false">+FIND("FTL",M442,2)+4</f>
        <v>34</v>
      </c>
      <c r="O442" s="0" t="n">
        <f aca="false">+FIND("-",M442)</f>
        <v>38</v>
      </c>
      <c r="P442" s="0" t="n">
        <f aca="false">+LEN(M442)</f>
        <v>44</v>
      </c>
      <c r="Q442" s="0" t="str">
        <f aca="false">+RIGHT(M442,P442-O442)</f>
        <v>CZ_250</v>
      </c>
      <c r="R442" s="0" t="n">
        <f aca="false">+LEN(M442)-LEN(SUBSTITUTE(M442,"_",""))</f>
        <v>5</v>
      </c>
      <c r="S442" s="0" t="n">
        <f aca="false">+FIND("!",T442)</f>
        <v>41</v>
      </c>
      <c r="T442" s="0" t="str">
        <f aca="false">+SUBSTITUTE(M442,"_","!",R442)</f>
        <v>FTL||Supplier_222||Plant_19||FTL_DE_W-CZ!250</v>
      </c>
    </row>
    <row r="443" customFormat="false" ht="12.8" hidden="true" customHeight="false" outlineLevel="0" collapsed="false">
      <c r="A443" s="1" t="s">
        <v>499</v>
      </c>
      <c r="B443" s="1" t="s">
        <v>477</v>
      </c>
      <c r="C443" s="1" t="s">
        <v>508</v>
      </c>
      <c r="D443" s="1" t="n">
        <v>20</v>
      </c>
      <c r="E443" s="2" t="str">
        <f aca="false">+LEFT(RIGHT(M443,P443-N443+1),O443-N443)</f>
        <v>DE_W</v>
      </c>
      <c r="F443" s="2" t="str">
        <f aca="false">+RIGHT(LEFT(M443,S443-1),S443-O443-1)</f>
        <v>CZ</v>
      </c>
      <c r="G443" s="2" t="n">
        <f aca="false">+D443*VLOOKUP(C443,commodities!A:H,2,0)</f>
        <v>10.8</v>
      </c>
      <c r="H443" s="2" t="n">
        <f aca="false">+$D443*VLOOKUP(C443,commodities!A:H,3,0)</f>
        <v>0.06586272</v>
      </c>
      <c r="I443" s="2" t="n">
        <f aca="false">+G443/K443</f>
        <v>10.8</v>
      </c>
      <c r="J443" s="2" t="n">
        <f aca="false">+H443/K443</f>
        <v>0.06586272</v>
      </c>
      <c r="K443" s="2" t="n">
        <f aca="false">+ROUNDUP(MAX(G443/12000,H443/51,1),0)</f>
        <v>1</v>
      </c>
      <c r="L443" s="2" t="n">
        <f aca="false">+RANDBETWEEN(1,5)</f>
        <v>4</v>
      </c>
      <c r="M443" s="2" t="str">
        <f aca="false">+VLOOKUP(A443&amp;B443,country_org_des!$A442:E$1048576,5,0)</f>
        <v>FTL||Supplier_222||Plant_19||FTL_DE_W-CZ_250</v>
      </c>
      <c r="N443" s="2" t="n">
        <f aca="false">+FIND("FTL",M443,2)+4</f>
        <v>34</v>
      </c>
      <c r="O443" s="0" t="n">
        <f aca="false">+FIND("-",M443)</f>
        <v>38</v>
      </c>
      <c r="P443" s="0" t="n">
        <f aca="false">+LEN(M443)</f>
        <v>44</v>
      </c>
      <c r="Q443" s="0" t="str">
        <f aca="false">+RIGHT(M443,P443-O443)</f>
        <v>CZ_250</v>
      </c>
      <c r="R443" s="0" t="n">
        <f aca="false">+LEN(M443)-LEN(SUBSTITUTE(M443,"_",""))</f>
        <v>5</v>
      </c>
      <c r="S443" s="0" t="n">
        <f aca="false">+FIND("!",T443)</f>
        <v>41</v>
      </c>
      <c r="T443" s="0" t="str">
        <f aca="false">+SUBSTITUTE(M443,"_","!",R443)</f>
        <v>FTL||Supplier_222||Plant_19||FTL_DE_W-CZ!250</v>
      </c>
    </row>
    <row r="444" customFormat="false" ht="12.8" hidden="true" customHeight="false" outlineLevel="0" collapsed="false">
      <c r="A444" s="1" t="s">
        <v>499</v>
      </c>
      <c r="B444" s="1" t="s">
        <v>477</v>
      </c>
      <c r="C444" s="1" t="s">
        <v>509</v>
      </c>
      <c r="D444" s="1" t="n">
        <v>40</v>
      </c>
      <c r="E444" s="2" t="str">
        <f aca="false">+LEFT(RIGHT(M444,P444-N444+1),O444-N444)</f>
        <v>DE_W</v>
      </c>
      <c r="F444" s="2" t="str">
        <f aca="false">+RIGHT(LEFT(M444,S444-1),S444-O444-1)</f>
        <v>CZ</v>
      </c>
      <c r="G444" s="2" t="n">
        <f aca="false">+D444*VLOOKUP(C444,commodities!A:H,2,0)</f>
        <v>21.6</v>
      </c>
      <c r="H444" s="2" t="n">
        <f aca="false">+$D444*VLOOKUP(C444,commodities!A:H,3,0)</f>
        <v>0.13172544</v>
      </c>
      <c r="I444" s="2" t="n">
        <f aca="false">+G444/K444</f>
        <v>21.6</v>
      </c>
      <c r="J444" s="2" t="n">
        <f aca="false">+H444/K444</f>
        <v>0.13172544</v>
      </c>
      <c r="K444" s="2" t="n">
        <f aca="false">+ROUNDUP(MAX(G444/12000,H444/51,1),0)</f>
        <v>1</v>
      </c>
      <c r="L444" s="2" t="n">
        <f aca="false">+RANDBETWEEN(1,5)</f>
        <v>2</v>
      </c>
      <c r="M444" s="2" t="str">
        <f aca="false">+VLOOKUP(A444&amp;B444,country_org_des!$A443:E$1048576,5,0)</f>
        <v>FTL||Supplier_222||Plant_19||FTL_DE_W-CZ_250</v>
      </c>
      <c r="N444" s="2" t="n">
        <f aca="false">+FIND("FTL",M444,2)+4</f>
        <v>34</v>
      </c>
      <c r="O444" s="0" t="n">
        <f aca="false">+FIND("-",M444)</f>
        <v>38</v>
      </c>
      <c r="P444" s="0" t="n">
        <f aca="false">+LEN(M444)</f>
        <v>44</v>
      </c>
      <c r="Q444" s="0" t="str">
        <f aca="false">+RIGHT(M444,P444-O444)</f>
        <v>CZ_250</v>
      </c>
      <c r="R444" s="0" t="n">
        <f aca="false">+LEN(M444)-LEN(SUBSTITUTE(M444,"_",""))</f>
        <v>5</v>
      </c>
      <c r="S444" s="0" t="n">
        <f aca="false">+FIND("!",T444)</f>
        <v>41</v>
      </c>
      <c r="T444" s="0" t="str">
        <f aca="false">+SUBSTITUTE(M444,"_","!",R444)</f>
        <v>FTL||Supplier_222||Plant_19||FTL_DE_W-CZ!250</v>
      </c>
    </row>
    <row r="445" customFormat="false" ht="12.8" hidden="true" customHeight="false" outlineLevel="0" collapsed="false">
      <c r="A445" s="1" t="s">
        <v>499</v>
      </c>
      <c r="B445" s="1" t="s">
        <v>477</v>
      </c>
      <c r="C445" s="1" t="s">
        <v>510</v>
      </c>
      <c r="D445" s="1" t="n">
        <v>45</v>
      </c>
      <c r="E445" s="2" t="str">
        <f aca="false">+LEFT(RIGHT(M445,P445-N445+1),O445-N445)</f>
        <v>DE_W</v>
      </c>
      <c r="F445" s="2" t="str">
        <f aca="false">+RIGHT(LEFT(M445,S445-1),S445-O445-1)</f>
        <v>CZ</v>
      </c>
      <c r="G445" s="2" t="n">
        <f aca="false">+D445*VLOOKUP(C445,commodities!A:H,2,0)</f>
        <v>30.6</v>
      </c>
      <c r="H445" s="2" t="n">
        <f aca="false">+$D445*VLOOKUP(C445,commodities!A:H,3,0)</f>
        <v>0.14819112</v>
      </c>
      <c r="I445" s="2" t="n">
        <f aca="false">+G445/K445</f>
        <v>30.6</v>
      </c>
      <c r="J445" s="2" t="n">
        <f aca="false">+H445/K445</f>
        <v>0.14819112</v>
      </c>
      <c r="K445" s="2" t="n">
        <f aca="false">+ROUNDUP(MAX(G445/12000,H445/51,1),0)</f>
        <v>1</v>
      </c>
      <c r="L445" s="2" t="n">
        <f aca="false">+RANDBETWEEN(1,5)</f>
        <v>5</v>
      </c>
      <c r="M445" s="2" t="str">
        <f aca="false">+VLOOKUP(A445&amp;B445,country_org_des!$A444:E$1048576,5,0)</f>
        <v>FTL||Supplier_222||Plant_19||FTL_DE_W-CZ_250</v>
      </c>
      <c r="N445" s="2" t="n">
        <f aca="false">+FIND("FTL",M445,2)+4</f>
        <v>34</v>
      </c>
      <c r="O445" s="0" t="n">
        <f aca="false">+FIND("-",M445)</f>
        <v>38</v>
      </c>
      <c r="P445" s="0" t="n">
        <f aca="false">+LEN(M445)</f>
        <v>44</v>
      </c>
      <c r="Q445" s="0" t="str">
        <f aca="false">+RIGHT(M445,P445-O445)</f>
        <v>CZ_250</v>
      </c>
      <c r="R445" s="0" t="n">
        <f aca="false">+LEN(M445)-LEN(SUBSTITUTE(M445,"_",""))</f>
        <v>5</v>
      </c>
      <c r="S445" s="0" t="n">
        <f aca="false">+FIND("!",T445)</f>
        <v>41</v>
      </c>
      <c r="T445" s="0" t="str">
        <f aca="false">+SUBSTITUTE(M445,"_","!",R445)</f>
        <v>FTL||Supplier_222||Plant_19||FTL_DE_W-CZ!250</v>
      </c>
    </row>
    <row r="446" customFormat="false" ht="12.8" hidden="true" customHeight="false" outlineLevel="0" collapsed="false">
      <c r="A446" s="1" t="s">
        <v>499</v>
      </c>
      <c r="B446" s="1" t="s">
        <v>477</v>
      </c>
      <c r="C446" s="1" t="s">
        <v>511</v>
      </c>
      <c r="D446" s="1" t="n">
        <v>1</v>
      </c>
      <c r="E446" s="2" t="str">
        <f aca="false">+LEFT(RIGHT(M446,P446-N446+1),O446-N446)</f>
        <v>DE_W</v>
      </c>
      <c r="F446" s="2" t="str">
        <f aca="false">+RIGHT(LEFT(M446,S446-1),S446-O446-1)</f>
        <v>CZ</v>
      </c>
      <c r="G446" s="2" t="n">
        <f aca="false">+D446*VLOOKUP(C446,commodities!A:H,2,0)</f>
        <v>0.68</v>
      </c>
      <c r="H446" s="2" t="n">
        <f aca="false">+$D446*VLOOKUP(C446,commodities!A:H,3,0)</f>
        <v>0.003293136</v>
      </c>
      <c r="I446" s="2" t="n">
        <f aca="false">+G446/K446</f>
        <v>0.68</v>
      </c>
      <c r="J446" s="2" t="n">
        <f aca="false">+H446/K446</f>
        <v>0.003293136</v>
      </c>
      <c r="K446" s="2" t="n">
        <f aca="false">+ROUNDUP(MAX(G446/12000,H446/51,1),0)</f>
        <v>1</v>
      </c>
      <c r="L446" s="2" t="n">
        <f aca="false">+RANDBETWEEN(1,5)</f>
        <v>1</v>
      </c>
      <c r="M446" s="2" t="str">
        <f aca="false">+VLOOKUP(A446&amp;B446,country_org_des!$A445:E$1048576,5,0)</f>
        <v>FTL||Supplier_222||Plant_19||FTL_DE_W-CZ_250</v>
      </c>
      <c r="N446" s="2" t="n">
        <f aca="false">+FIND("FTL",M446,2)+4</f>
        <v>34</v>
      </c>
      <c r="O446" s="0" t="n">
        <f aca="false">+FIND("-",M446)</f>
        <v>38</v>
      </c>
      <c r="P446" s="0" t="n">
        <f aca="false">+LEN(M446)</f>
        <v>44</v>
      </c>
      <c r="Q446" s="0" t="str">
        <f aca="false">+RIGHT(M446,P446-O446)</f>
        <v>CZ_250</v>
      </c>
      <c r="R446" s="0" t="n">
        <f aca="false">+LEN(M446)-LEN(SUBSTITUTE(M446,"_",""))</f>
        <v>5</v>
      </c>
      <c r="S446" s="0" t="n">
        <f aca="false">+FIND("!",T446)</f>
        <v>41</v>
      </c>
      <c r="T446" s="0" t="str">
        <f aca="false">+SUBSTITUTE(M446,"_","!",R446)</f>
        <v>FTL||Supplier_222||Plant_19||FTL_DE_W-CZ!250</v>
      </c>
    </row>
    <row r="447" customFormat="false" ht="12.8" hidden="true" customHeight="false" outlineLevel="0" collapsed="false">
      <c r="A447" s="1" t="s">
        <v>499</v>
      </c>
      <c r="B447" s="1" t="s">
        <v>477</v>
      </c>
      <c r="C447" s="1" t="s">
        <v>512</v>
      </c>
      <c r="D447" s="1" t="n">
        <v>1</v>
      </c>
      <c r="E447" s="2" t="str">
        <f aca="false">+LEFT(RIGHT(M447,P447-N447+1),O447-N447)</f>
        <v>DE_W</v>
      </c>
      <c r="F447" s="2" t="str">
        <f aca="false">+RIGHT(LEFT(M447,S447-1),S447-O447-1)</f>
        <v>CZ</v>
      </c>
      <c r="G447" s="2" t="n">
        <f aca="false">+D447*VLOOKUP(C447,commodities!A:H,2,0)</f>
        <v>0.54</v>
      </c>
      <c r="H447" s="2" t="n">
        <f aca="false">+$D447*VLOOKUP(C447,commodities!A:H,3,0)</f>
        <v>0.003293136</v>
      </c>
      <c r="I447" s="2" t="n">
        <f aca="false">+G447/K447</f>
        <v>0.54</v>
      </c>
      <c r="J447" s="2" t="n">
        <f aca="false">+H447/K447</f>
        <v>0.003293136</v>
      </c>
      <c r="K447" s="2" t="n">
        <f aca="false">+ROUNDUP(MAX(G447/12000,H447/51,1),0)</f>
        <v>1</v>
      </c>
      <c r="L447" s="2" t="n">
        <f aca="false">+RANDBETWEEN(1,5)</f>
        <v>1</v>
      </c>
      <c r="M447" s="2" t="str">
        <f aca="false">+VLOOKUP(A447&amp;B447,country_org_des!$A446:E$1048576,5,0)</f>
        <v>FTL||Supplier_222||Plant_19||FTL_DE_W-CZ_250</v>
      </c>
      <c r="N447" s="2" t="n">
        <f aca="false">+FIND("FTL",M447,2)+4</f>
        <v>34</v>
      </c>
      <c r="O447" s="0" t="n">
        <f aca="false">+FIND("-",M447)</f>
        <v>38</v>
      </c>
      <c r="P447" s="0" t="n">
        <f aca="false">+LEN(M447)</f>
        <v>44</v>
      </c>
      <c r="Q447" s="0" t="str">
        <f aca="false">+RIGHT(M447,P447-O447)</f>
        <v>CZ_250</v>
      </c>
      <c r="R447" s="0" t="n">
        <f aca="false">+LEN(M447)-LEN(SUBSTITUTE(M447,"_",""))</f>
        <v>5</v>
      </c>
      <c r="S447" s="0" t="n">
        <f aca="false">+FIND("!",T447)</f>
        <v>41</v>
      </c>
      <c r="T447" s="0" t="str">
        <f aca="false">+SUBSTITUTE(M447,"_","!",R447)</f>
        <v>FTL||Supplier_222||Plant_19||FTL_DE_W-CZ!250</v>
      </c>
    </row>
    <row r="448" customFormat="false" ht="12.8" hidden="true" customHeight="false" outlineLevel="0" collapsed="false">
      <c r="A448" s="1" t="s">
        <v>499</v>
      </c>
      <c r="B448" s="1" t="s">
        <v>477</v>
      </c>
      <c r="C448" s="1" t="s">
        <v>513</v>
      </c>
      <c r="D448" s="1" t="n">
        <v>2</v>
      </c>
      <c r="E448" s="2" t="str">
        <f aca="false">+LEFT(RIGHT(M448,P448-N448+1),O448-N448)</f>
        <v>DE_W</v>
      </c>
      <c r="F448" s="2" t="str">
        <f aca="false">+RIGHT(LEFT(M448,S448-1),S448-O448-1)</f>
        <v>CZ</v>
      </c>
      <c r="G448" s="2" t="n">
        <f aca="false">+D448*VLOOKUP(C448,commodities!A:H,2,0)</f>
        <v>1.38</v>
      </c>
      <c r="H448" s="2" t="n">
        <f aca="false">+$D448*VLOOKUP(C448,commodities!A:H,3,0)</f>
        <v>0.006586272</v>
      </c>
      <c r="I448" s="2" t="n">
        <f aca="false">+G448/K448</f>
        <v>1.38</v>
      </c>
      <c r="J448" s="2" t="n">
        <f aca="false">+H448/K448</f>
        <v>0.006586272</v>
      </c>
      <c r="K448" s="2" t="n">
        <f aca="false">+ROUNDUP(MAX(G448/12000,H448/51,1),0)</f>
        <v>1</v>
      </c>
      <c r="L448" s="2" t="n">
        <f aca="false">+RANDBETWEEN(1,5)</f>
        <v>2</v>
      </c>
      <c r="M448" s="2" t="str">
        <f aca="false">+VLOOKUP(A448&amp;B448,country_org_des!$A447:E$1048576,5,0)</f>
        <v>FTL||Supplier_222||Plant_19||FTL_DE_W-CZ_250</v>
      </c>
      <c r="N448" s="2" t="n">
        <f aca="false">+FIND("FTL",M448,2)+4</f>
        <v>34</v>
      </c>
      <c r="O448" s="0" t="n">
        <f aca="false">+FIND("-",M448)</f>
        <v>38</v>
      </c>
      <c r="P448" s="0" t="n">
        <f aca="false">+LEN(M448)</f>
        <v>44</v>
      </c>
      <c r="Q448" s="0" t="str">
        <f aca="false">+RIGHT(M448,P448-O448)</f>
        <v>CZ_250</v>
      </c>
      <c r="R448" s="0" t="n">
        <f aca="false">+LEN(M448)-LEN(SUBSTITUTE(M448,"_",""))</f>
        <v>5</v>
      </c>
      <c r="S448" s="0" t="n">
        <f aca="false">+FIND("!",T448)</f>
        <v>41</v>
      </c>
      <c r="T448" s="0" t="str">
        <f aca="false">+SUBSTITUTE(M448,"_","!",R448)</f>
        <v>FTL||Supplier_222||Plant_19||FTL_DE_W-CZ!250</v>
      </c>
    </row>
    <row r="449" customFormat="false" ht="12.8" hidden="true" customHeight="false" outlineLevel="0" collapsed="false">
      <c r="A449" s="1" t="s">
        <v>499</v>
      </c>
      <c r="B449" s="1" t="s">
        <v>477</v>
      </c>
      <c r="C449" s="1" t="s">
        <v>514</v>
      </c>
      <c r="D449" s="1" t="n">
        <v>1</v>
      </c>
      <c r="E449" s="2" t="str">
        <f aca="false">+LEFT(RIGHT(M449,P449-N449+1),O449-N449)</f>
        <v>DE_W</v>
      </c>
      <c r="F449" s="2" t="str">
        <f aca="false">+RIGHT(LEFT(M449,S449-1),S449-O449-1)</f>
        <v>CZ</v>
      </c>
      <c r="G449" s="2" t="n">
        <f aca="false">+D449*VLOOKUP(C449,commodities!A:H,2,0)</f>
        <v>0.61</v>
      </c>
      <c r="H449" s="2" t="n">
        <f aca="false">+$D449*VLOOKUP(C449,commodities!A:H,3,0)</f>
        <v>0.003293136</v>
      </c>
      <c r="I449" s="2" t="n">
        <f aca="false">+G449/K449</f>
        <v>0.61</v>
      </c>
      <c r="J449" s="2" t="n">
        <f aca="false">+H449/K449</f>
        <v>0.003293136</v>
      </c>
      <c r="K449" s="2" t="n">
        <f aca="false">+ROUNDUP(MAX(G449/12000,H449/51,1),0)</f>
        <v>1</v>
      </c>
      <c r="L449" s="2" t="n">
        <f aca="false">+RANDBETWEEN(1,5)</f>
        <v>5</v>
      </c>
      <c r="M449" s="2" t="str">
        <f aca="false">+VLOOKUP(A449&amp;B449,country_org_des!$A448:E$1048576,5,0)</f>
        <v>FTL||Supplier_222||Plant_19||FTL_DE_W-CZ_250</v>
      </c>
      <c r="N449" s="2" t="n">
        <f aca="false">+FIND("FTL",M449,2)+4</f>
        <v>34</v>
      </c>
      <c r="O449" s="0" t="n">
        <f aca="false">+FIND("-",M449)</f>
        <v>38</v>
      </c>
      <c r="P449" s="0" t="n">
        <f aca="false">+LEN(M449)</f>
        <v>44</v>
      </c>
      <c r="Q449" s="0" t="str">
        <f aca="false">+RIGHT(M449,P449-O449)</f>
        <v>CZ_250</v>
      </c>
      <c r="R449" s="0" t="n">
        <f aca="false">+LEN(M449)-LEN(SUBSTITUTE(M449,"_",""))</f>
        <v>5</v>
      </c>
      <c r="S449" s="0" t="n">
        <f aca="false">+FIND("!",T449)</f>
        <v>41</v>
      </c>
      <c r="T449" s="0" t="str">
        <f aca="false">+SUBSTITUTE(M449,"_","!",R449)</f>
        <v>FTL||Supplier_222||Plant_19||FTL_DE_W-CZ!250</v>
      </c>
    </row>
    <row r="450" customFormat="false" ht="12.8" hidden="true" customHeight="false" outlineLevel="0" collapsed="false">
      <c r="A450" s="1" t="s">
        <v>499</v>
      </c>
      <c r="B450" s="1" t="s">
        <v>477</v>
      </c>
      <c r="C450" s="1" t="s">
        <v>515</v>
      </c>
      <c r="D450" s="1" t="n">
        <v>1</v>
      </c>
      <c r="E450" s="2" t="str">
        <f aca="false">+LEFT(RIGHT(M450,P450-N450+1),O450-N450)</f>
        <v>DE_W</v>
      </c>
      <c r="F450" s="2" t="str">
        <f aca="false">+RIGHT(LEFT(M450,S450-1),S450-O450-1)</f>
        <v>CZ</v>
      </c>
      <c r="G450" s="2" t="n">
        <f aca="false">+D450*VLOOKUP(C450,commodities!A:H,2,0)</f>
        <v>0.62</v>
      </c>
      <c r="H450" s="2" t="n">
        <f aca="false">+$D450*VLOOKUP(C450,commodities!A:H,3,0)</f>
        <v>0.003293136</v>
      </c>
      <c r="I450" s="2" t="n">
        <f aca="false">+G450/K450</f>
        <v>0.62</v>
      </c>
      <c r="J450" s="2" t="n">
        <f aca="false">+H450/K450</f>
        <v>0.003293136</v>
      </c>
      <c r="K450" s="2" t="n">
        <f aca="false">+ROUNDUP(MAX(G450/12000,H450/51,1),0)</f>
        <v>1</v>
      </c>
      <c r="L450" s="2" t="n">
        <f aca="false">+RANDBETWEEN(1,5)</f>
        <v>2</v>
      </c>
      <c r="M450" s="2" t="str">
        <f aca="false">+VLOOKUP(A450&amp;B450,country_org_des!$A449:E$1048576,5,0)</f>
        <v>FTL||Supplier_222||Plant_19||FTL_DE_W-CZ_250</v>
      </c>
      <c r="N450" s="2" t="n">
        <f aca="false">+FIND("FTL",M450,2)+4</f>
        <v>34</v>
      </c>
      <c r="O450" s="0" t="n">
        <f aca="false">+FIND("-",M450)</f>
        <v>38</v>
      </c>
      <c r="P450" s="0" t="n">
        <f aca="false">+LEN(M450)</f>
        <v>44</v>
      </c>
      <c r="Q450" s="0" t="str">
        <f aca="false">+RIGHT(M450,P450-O450)</f>
        <v>CZ_250</v>
      </c>
      <c r="R450" s="0" t="n">
        <f aca="false">+LEN(M450)-LEN(SUBSTITUTE(M450,"_",""))</f>
        <v>5</v>
      </c>
      <c r="S450" s="0" t="n">
        <f aca="false">+FIND("!",T450)</f>
        <v>41</v>
      </c>
      <c r="T450" s="0" t="str">
        <f aca="false">+SUBSTITUTE(M450,"_","!",R450)</f>
        <v>FTL||Supplier_222||Plant_19||FTL_DE_W-CZ!250</v>
      </c>
    </row>
    <row r="451" customFormat="false" ht="12.8" hidden="true" customHeight="false" outlineLevel="0" collapsed="false">
      <c r="A451" s="1" t="s">
        <v>499</v>
      </c>
      <c r="B451" s="1" t="s">
        <v>477</v>
      </c>
      <c r="C451" s="1" t="s">
        <v>516</v>
      </c>
      <c r="D451" s="1" t="n">
        <v>2</v>
      </c>
      <c r="E451" s="2" t="str">
        <f aca="false">+LEFT(RIGHT(M451,P451-N451+1),O451-N451)</f>
        <v>DE_W</v>
      </c>
      <c r="F451" s="2" t="str">
        <f aca="false">+RIGHT(LEFT(M451,S451-1),S451-O451-1)</f>
        <v>CZ</v>
      </c>
      <c r="G451" s="2" t="n">
        <f aca="false">+D451*VLOOKUP(C451,commodities!A:H,2,0)</f>
        <v>1.38</v>
      </c>
      <c r="H451" s="2" t="n">
        <f aca="false">+$D451*VLOOKUP(C451,commodities!A:H,3,0)</f>
        <v>0.00672</v>
      </c>
      <c r="I451" s="2" t="n">
        <f aca="false">+G451/K451</f>
        <v>1.38</v>
      </c>
      <c r="J451" s="2" t="n">
        <f aca="false">+H451/K451</f>
        <v>0.00672</v>
      </c>
      <c r="K451" s="2" t="n">
        <f aca="false">+ROUNDUP(MAX(G451/12000,H451/51,1),0)</f>
        <v>1</v>
      </c>
      <c r="L451" s="2" t="n">
        <f aca="false">+RANDBETWEEN(1,5)</f>
        <v>5</v>
      </c>
      <c r="M451" s="2" t="str">
        <f aca="false">+VLOOKUP(A451&amp;B451,country_org_des!$A450:E$1048576,5,0)</f>
        <v>FTL||Supplier_222||Plant_19||FTL_DE_W-CZ_250</v>
      </c>
      <c r="N451" s="2" t="n">
        <f aca="false">+FIND("FTL",M451,2)+4</f>
        <v>34</v>
      </c>
      <c r="O451" s="0" t="n">
        <f aca="false">+FIND("-",M451)</f>
        <v>38</v>
      </c>
      <c r="P451" s="0" t="n">
        <f aca="false">+LEN(M451)</f>
        <v>44</v>
      </c>
      <c r="Q451" s="0" t="str">
        <f aca="false">+RIGHT(M451,P451-O451)</f>
        <v>CZ_250</v>
      </c>
      <c r="R451" s="0" t="n">
        <f aca="false">+LEN(M451)-LEN(SUBSTITUTE(M451,"_",""))</f>
        <v>5</v>
      </c>
      <c r="S451" s="0" t="n">
        <f aca="false">+FIND("!",T451)</f>
        <v>41</v>
      </c>
      <c r="T451" s="0" t="str">
        <f aca="false">+SUBSTITUTE(M451,"_","!",R451)</f>
        <v>FTL||Supplier_222||Plant_19||FTL_DE_W-CZ!250</v>
      </c>
    </row>
    <row r="452" customFormat="false" ht="12.8" hidden="true" customHeight="false" outlineLevel="0" collapsed="false">
      <c r="A452" s="1" t="s">
        <v>499</v>
      </c>
      <c r="B452" s="1" t="s">
        <v>477</v>
      </c>
      <c r="C452" s="1" t="s">
        <v>517</v>
      </c>
      <c r="D452" s="1" t="n">
        <v>2</v>
      </c>
      <c r="E452" s="2" t="str">
        <f aca="false">+LEFT(RIGHT(M452,P452-N452+1),O452-N452)</f>
        <v>DE_W</v>
      </c>
      <c r="F452" s="2" t="str">
        <f aca="false">+RIGHT(LEFT(M452,S452-1),S452-O452-1)</f>
        <v>CZ</v>
      </c>
      <c r="G452" s="2" t="n">
        <f aca="false">+D452*VLOOKUP(C452,commodities!A:H,2,0)</f>
        <v>1.16</v>
      </c>
      <c r="H452" s="2" t="n">
        <f aca="false">+$D452*VLOOKUP(C452,commodities!A:H,3,0)</f>
        <v>0.006586272</v>
      </c>
      <c r="I452" s="2" t="n">
        <f aca="false">+G452/K452</f>
        <v>1.16</v>
      </c>
      <c r="J452" s="2" t="n">
        <f aca="false">+H452/K452</f>
        <v>0.006586272</v>
      </c>
      <c r="K452" s="2" t="n">
        <f aca="false">+ROUNDUP(MAX(G452/12000,H452/51,1),0)</f>
        <v>1</v>
      </c>
      <c r="L452" s="2" t="n">
        <f aca="false">+RANDBETWEEN(1,5)</f>
        <v>5</v>
      </c>
      <c r="M452" s="2" t="str">
        <f aca="false">+VLOOKUP(A452&amp;B452,country_org_des!$A451:E$1048576,5,0)</f>
        <v>FTL||Supplier_222||Plant_19||FTL_DE_W-CZ_250</v>
      </c>
      <c r="N452" s="2" t="n">
        <f aca="false">+FIND("FTL",M452,2)+4</f>
        <v>34</v>
      </c>
      <c r="O452" s="0" t="n">
        <f aca="false">+FIND("-",M452)</f>
        <v>38</v>
      </c>
      <c r="P452" s="0" t="n">
        <f aca="false">+LEN(M452)</f>
        <v>44</v>
      </c>
      <c r="Q452" s="0" t="str">
        <f aca="false">+RIGHT(M452,P452-O452)</f>
        <v>CZ_250</v>
      </c>
      <c r="R452" s="0" t="n">
        <f aca="false">+LEN(M452)-LEN(SUBSTITUTE(M452,"_",""))</f>
        <v>5</v>
      </c>
      <c r="S452" s="0" t="n">
        <f aca="false">+FIND("!",T452)</f>
        <v>41</v>
      </c>
      <c r="T452" s="0" t="str">
        <f aca="false">+SUBSTITUTE(M452,"_","!",R452)</f>
        <v>FTL||Supplier_222||Plant_19||FTL_DE_W-CZ!250</v>
      </c>
    </row>
    <row r="453" customFormat="false" ht="12.8" hidden="true" customHeight="false" outlineLevel="0" collapsed="false">
      <c r="A453" s="1" t="s">
        <v>518</v>
      </c>
      <c r="B453" s="1" t="s">
        <v>477</v>
      </c>
      <c r="C453" s="1" t="s">
        <v>519</v>
      </c>
      <c r="D453" s="1" t="n">
        <v>36</v>
      </c>
      <c r="E453" s="2" t="str">
        <f aca="false">+LEFT(RIGHT(M453,P453-N453+1),O453-N453)</f>
        <v>DE_W</v>
      </c>
      <c r="F453" s="2" t="str">
        <f aca="false">+RIGHT(LEFT(M453,S453-1),S453-O453-1)</f>
        <v>CZ</v>
      </c>
      <c r="G453" s="2" t="n">
        <f aca="false">+D453*VLOOKUP(C453,commodities!A:H,2,0)</f>
        <v>13.3899999984</v>
      </c>
      <c r="H453" s="2" t="n">
        <f aca="false">+$D453*VLOOKUP(C453,commodities!A:H,3,0)</f>
        <v>0.0672000012</v>
      </c>
      <c r="I453" s="2" t="n">
        <f aca="false">+G453/K453</f>
        <v>13.3899999984</v>
      </c>
      <c r="J453" s="2" t="n">
        <f aca="false">+H453/K453</f>
        <v>0.0672000012</v>
      </c>
      <c r="K453" s="2" t="n">
        <f aca="false">+ROUNDUP(MAX(G453/12000,H453/51,1),0)</f>
        <v>1</v>
      </c>
      <c r="L453" s="2" t="n">
        <f aca="false">+RANDBETWEEN(1,5)</f>
        <v>2</v>
      </c>
      <c r="M453" s="2" t="str">
        <f aca="false">+VLOOKUP(A453&amp;B453,country_org_des!$A452:E$1048576,5,0)</f>
        <v>FTL||Supplier_106||Plant_19||FTL_DE_W-CZ_500</v>
      </c>
      <c r="N453" s="2" t="n">
        <f aca="false">+FIND("FTL",M453,2)+4</f>
        <v>34</v>
      </c>
      <c r="O453" s="0" t="n">
        <f aca="false">+FIND("-",M453)</f>
        <v>38</v>
      </c>
      <c r="P453" s="0" t="n">
        <f aca="false">+LEN(M453)</f>
        <v>44</v>
      </c>
      <c r="Q453" s="0" t="str">
        <f aca="false">+RIGHT(M453,P453-O453)</f>
        <v>CZ_500</v>
      </c>
      <c r="R453" s="0" t="n">
        <f aca="false">+LEN(M453)-LEN(SUBSTITUTE(M453,"_",""))</f>
        <v>5</v>
      </c>
      <c r="S453" s="0" t="n">
        <f aca="false">+FIND("!",T453)</f>
        <v>41</v>
      </c>
      <c r="T453" s="0" t="str">
        <f aca="false">+SUBSTITUTE(M453,"_","!",R453)</f>
        <v>FTL||Supplier_106||Plant_19||FTL_DE_W-CZ!500</v>
      </c>
    </row>
    <row r="454" customFormat="false" ht="12.8" hidden="true" customHeight="false" outlineLevel="0" collapsed="false">
      <c r="A454" s="1" t="s">
        <v>518</v>
      </c>
      <c r="B454" s="1" t="s">
        <v>477</v>
      </c>
      <c r="C454" s="1" t="s">
        <v>520</v>
      </c>
      <c r="D454" s="1" t="n">
        <v>72</v>
      </c>
      <c r="E454" s="2" t="str">
        <f aca="false">+LEFT(RIGHT(M454,P454-N454+1),O454-N454)</f>
        <v>DE_W</v>
      </c>
      <c r="F454" s="2" t="str">
        <f aca="false">+RIGHT(LEFT(M454,S454-1),S454-O454-1)</f>
        <v>CZ</v>
      </c>
      <c r="G454" s="2" t="n">
        <f aca="false">+D454*VLOOKUP(C454,commodities!A:H,2,0)</f>
        <v>26.7799999968</v>
      </c>
      <c r="H454" s="2" t="n">
        <f aca="false">+$D454*VLOOKUP(C454,commodities!A:H,3,0)</f>
        <v>0.1344000024</v>
      </c>
      <c r="I454" s="2" t="n">
        <f aca="false">+G454/K454</f>
        <v>26.7799999968</v>
      </c>
      <c r="J454" s="2" t="n">
        <f aca="false">+H454/K454</f>
        <v>0.1344000024</v>
      </c>
      <c r="K454" s="2" t="n">
        <f aca="false">+ROUNDUP(MAX(G454/12000,H454/51,1),0)</f>
        <v>1</v>
      </c>
      <c r="L454" s="2" t="n">
        <f aca="false">+RANDBETWEEN(1,5)</f>
        <v>2</v>
      </c>
      <c r="M454" s="2" t="str">
        <f aca="false">+VLOOKUP(A454&amp;B454,country_org_des!$A453:E$1048576,5,0)</f>
        <v>FTL||Supplier_106||Plant_19||FTL_DE_W-CZ_500</v>
      </c>
      <c r="N454" s="2" t="n">
        <f aca="false">+FIND("FTL",M454,2)+4</f>
        <v>34</v>
      </c>
      <c r="O454" s="0" t="n">
        <f aca="false">+FIND("-",M454)</f>
        <v>38</v>
      </c>
      <c r="P454" s="0" t="n">
        <f aca="false">+LEN(M454)</f>
        <v>44</v>
      </c>
      <c r="Q454" s="0" t="str">
        <f aca="false">+RIGHT(M454,P454-O454)</f>
        <v>CZ_500</v>
      </c>
      <c r="R454" s="0" t="n">
        <f aca="false">+LEN(M454)-LEN(SUBSTITUTE(M454,"_",""))</f>
        <v>5</v>
      </c>
      <c r="S454" s="0" t="n">
        <f aca="false">+FIND("!",T454)</f>
        <v>41</v>
      </c>
      <c r="T454" s="0" t="str">
        <f aca="false">+SUBSTITUTE(M454,"_","!",R454)</f>
        <v>FTL||Supplier_106||Plant_19||FTL_DE_W-CZ!500</v>
      </c>
    </row>
    <row r="455" customFormat="false" ht="12.8" hidden="true" customHeight="false" outlineLevel="0" collapsed="false">
      <c r="A455" s="1" t="s">
        <v>518</v>
      </c>
      <c r="B455" s="1" t="s">
        <v>477</v>
      </c>
      <c r="C455" s="1" t="s">
        <v>521</v>
      </c>
      <c r="D455" s="1" t="n">
        <v>72</v>
      </c>
      <c r="E455" s="2" t="str">
        <f aca="false">+LEFT(RIGHT(M455,P455-N455+1),O455-N455)</f>
        <v>DE_W</v>
      </c>
      <c r="F455" s="2" t="str">
        <f aca="false">+RIGHT(LEFT(M455,S455-1),S455-O455-1)</f>
        <v>CZ</v>
      </c>
      <c r="G455" s="2" t="n">
        <f aca="false">+D455*VLOOKUP(C455,commodities!A:H,2,0)</f>
        <v>26.7799999968</v>
      </c>
      <c r="H455" s="2" t="n">
        <f aca="false">+$D455*VLOOKUP(C455,commodities!A:H,3,0)</f>
        <v>0.1344000024</v>
      </c>
      <c r="I455" s="2" t="n">
        <f aca="false">+G455/K455</f>
        <v>26.7799999968</v>
      </c>
      <c r="J455" s="2" t="n">
        <f aca="false">+H455/K455</f>
        <v>0.1344000024</v>
      </c>
      <c r="K455" s="2" t="n">
        <f aca="false">+ROUNDUP(MAX(G455/12000,H455/51,1),0)</f>
        <v>1</v>
      </c>
      <c r="L455" s="2" t="n">
        <f aca="false">+RANDBETWEEN(1,5)</f>
        <v>5</v>
      </c>
      <c r="M455" s="2" t="str">
        <f aca="false">+VLOOKUP(A455&amp;B455,country_org_des!$A454:E$1048576,5,0)</f>
        <v>FTL||Supplier_106||Plant_19||FTL_DE_W-CZ_500</v>
      </c>
      <c r="N455" s="2" t="n">
        <f aca="false">+FIND("FTL",M455,2)+4</f>
        <v>34</v>
      </c>
      <c r="O455" s="0" t="n">
        <f aca="false">+FIND("-",M455)</f>
        <v>38</v>
      </c>
      <c r="P455" s="0" t="n">
        <f aca="false">+LEN(M455)</f>
        <v>44</v>
      </c>
      <c r="Q455" s="0" t="str">
        <f aca="false">+RIGHT(M455,P455-O455)</f>
        <v>CZ_500</v>
      </c>
      <c r="R455" s="0" t="n">
        <f aca="false">+LEN(M455)-LEN(SUBSTITUTE(M455,"_",""))</f>
        <v>5</v>
      </c>
      <c r="S455" s="0" t="n">
        <f aca="false">+FIND("!",T455)</f>
        <v>41</v>
      </c>
      <c r="T455" s="0" t="str">
        <f aca="false">+SUBSTITUTE(M455,"_","!",R455)</f>
        <v>FTL||Supplier_106||Plant_19||FTL_DE_W-CZ!500</v>
      </c>
    </row>
    <row r="456" customFormat="false" ht="12.8" hidden="true" customHeight="false" outlineLevel="0" collapsed="false">
      <c r="A456" s="1" t="s">
        <v>518</v>
      </c>
      <c r="B456" s="1" t="s">
        <v>477</v>
      </c>
      <c r="C456" s="1" t="s">
        <v>522</v>
      </c>
      <c r="D456" s="1" t="n">
        <v>36</v>
      </c>
      <c r="E456" s="2" t="str">
        <f aca="false">+LEFT(RIGHT(M456,P456-N456+1),O456-N456)</f>
        <v>DE_W</v>
      </c>
      <c r="F456" s="2" t="str">
        <f aca="false">+RIGHT(LEFT(M456,S456-1),S456-O456-1)</f>
        <v>CZ</v>
      </c>
      <c r="G456" s="2" t="n">
        <f aca="false">+D456*VLOOKUP(C456,commodities!A:H,2,0)</f>
        <v>13.3899999984</v>
      </c>
      <c r="H456" s="2" t="n">
        <f aca="false">+$D456*VLOOKUP(C456,commodities!A:H,3,0)</f>
        <v>0.0672000012</v>
      </c>
      <c r="I456" s="2" t="n">
        <f aca="false">+G456/K456</f>
        <v>13.3899999984</v>
      </c>
      <c r="J456" s="2" t="n">
        <f aca="false">+H456/K456</f>
        <v>0.0672000012</v>
      </c>
      <c r="K456" s="2" t="n">
        <f aca="false">+ROUNDUP(MAX(G456/12000,H456/51,1),0)</f>
        <v>1</v>
      </c>
      <c r="L456" s="2" t="n">
        <f aca="false">+RANDBETWEEN(1,5)</f>
        <v>3</v>
      </c>
      <c r="M456" s="2" t="str">
        <f aca="false">+VLOOKUP(A456&amp;B456,country_org_des!$A455:E$1048576,5,0)</f>
        <v>FTL||Supplier_106||Plant_19||FTL_DE_W-CZ_500</v>
      </c>
      <c r="N456" s="2" t="n">
        <f aca="false">+FIND("FTL",M456,2)+4</f>
        <v>34</v>
      </c>
      <c r="O456" s="0" t="n">
        <f aca="false">+FIND("-",M456)</f>
        <v>38</v>
      </c>
      <c r="P456" s="0" t="n">
        <f aca="false">+LEN(M456)</f>
        <v>44</v>
      </c>
      <c r="Q456" s="0" t="str">
        <f aca="false">+RIGHT(M456,P456-O456)</f>
        <v>CZ_500</v>
      </c>
      <c r="R456" s="0" t="n">
        <f aca="false">+LEN(M456)-LEN(SUBSTITUTE(M456,"_",""))</f>
        <v>5</v>
      </c>
      <c r="S456" s="0" t="n">
        <f aca="false">+FIND("!",T456)</f>
        <v>41</v>
      </c>
      <c r="T456" s="0" t="str">
        <f aca="false">+SUBSTITUTE(M456,"_","!",R456)</f>
        <v>FTL||Supplier_106||Plant_19||FTL_DE_W-CZ!500</v>
      </c>
    </row>
    <row r="457" customFormat="false" ht="12.8" hidden="true" customHeight="false" outlineLevel="0" collapsed="false">
      <c r="A457" s="1" t="s">
        <v>518</v>
      </c>
      <c r="B457" s="1" t="s">
        <v>477</v>
      </c>
      <c r="C457" s="1" t="s">
        <v>523</v>
      </c>
      <c r="D457" s="1" t="n">
        <v>36</v>
      </c>
      <c r="E457" s="2" t="str">
        <f aca="false">+LEFT(RIGHT(M457,P457-N457+1),O457-N457)</f>
        <v>DE_W</v>
      </c>
      <c r="F457" s="2" t="str">
        <f aca="false">+RIGHT(LEFT(M457,S457-1),S457-O457-1)</f>
        <v>CZ</v>
      </c>
      <c r="G457" s="2" t="n">
        <f aca="false">+D457*VLOOKUP(C457,commodities!A:H,2,0)</f>
        <v>13.3899999984</v>
      </c>
      <c r="H457" s="2" t="n">
        <f aca="false">+$D457*VLOOKUP(C457,commodities!A:H,3,0)</f>
        <v>0.0672000012</v>
      </c>
      <c r="I457" s="2" t="n">
        <f aca="false">+G457/K457</f>
        <v>13.3899999984</v>
      </c>
      <c r="J457" s="2" t="n">
        <f aca="false">+H457/K457</f>
        <v>0.0672000012</v>
      </c>
      <c r="K457" s="2" t="n">
        <f aca="false">+ROUNDUP(MAX(G457/12000,H457/51,1),0)</f>
        <v>1</v>
      </c>
      <c r="L457" s="2" t="n">
        <f aca="false">+RANDBETWEEN(1,5)</f>
        <v>5</v>
      </c>
      <c r="M457" s="2" t="str">
        <f aca="false">+VLOOKUP(A457&amp;B457,country_org_des!$A456:E$1048576,5,0)</f>
        <v>FTL||Supplier_106||Plant_19||FTL_DE_W-CZ_500</v>
      </c>
      <c r="N457" s="2" t="n">
        <f aca="false">+FIND("FTL",M457,2)+4</f>
        <v>34</v>
      </c>
      <c r="O457" s="0" t="n">
        <f aca="false">+FIND("-",M457)</f>
        <v>38</v>
      </c>
      <c r="P457" s="0" t="n">
        <f aca="false">+LEN(M457)</f>
        <v>44</v>
      </c>
      <c r="Q457" s="0" t="str">
        <f aca="false">+RIGHT(M457,P457-O457)</f>
        <v>CZ_500</v>
      </c>
      <c r="R457" s="0" t="n">
        <f aca="false">+LEN(M457)-LEN(SUBSTITUTE(M457,"_",""))</f>
        <v>5</v>
      </c>
      <c r="S457" s="0" t="n">
        <f aca="false">+FIND("!",T457)</f>
        <v>41</v>
      </c>
      <c r="T457" s="0" t="str">
        <f aca="false">+SUBSTITUTE(M457,"_","!",R457)</f>
        <v>FTL||Supplier_106||Plant_19||FTL_DE_W-CZ!500</v>
      </c>
    </row>
    <row r="458" customFormat="false" ht="12.8" hidden="true" customHeight="false" outlineLevel="0" collapsed="false">
      <c r="A458" s="1" t="s">
        <v>518</v>
      </c>
      <c r="B458" s="1" t="s">
        <v>477</v>
      </c>
      <c r="C458" s="1" t="s">
        <v>524</v>
      </c>
      <c r="D458" s="1" t="n">
        <v>108</v>
      </c>
      <c r="E458" s="2" t="str">
        <f aca="false">+LEFT(RIGHT(M458,P458-N458+1),O458-N458)</f>
        <v>DE_W</v>
      </c>
      <c r="F458" s="2" t="str">
        <f aca="false">+RIGHT(LEFT(M458,S458-1),S458-O458-1)</f>
        <v>CZ</v>
      </c>
      <c r="G458" s="2" t="n">
        <f aca="false">+D458*VLOOKUP(C458,commodities!A:H,2,0)</f>
        <v>41.2499999952</v>
      </c>
      <c r="H458" s="2" t="n">
        <f aca="false">+$D458*VLOOKUP(C458,commodities!A:H,3,0)</f>
        <v>0.2016000036</v>
      </c>
      <c r="I458" s="2" t="n">
        <f aca="false">+G458/K458</f>
        <v>41.2499999952</v>
      </c>
      <c r="J458" s="2" t="n">
        <f aca="false">+H458/K458</f>
        <v>0.2016000036</v>
      </c>
      <c r="K458" s="2" t="n">
        <f aca="false">+ROUNDUP(MAX(G458/12000,H458/51,1),0)</f>
        <v>1</v>
      </c>
      <c r="L458" s="2" t="n">
        <f aca="false">+RANDBETWEEN(1,5)</f>
        <v>3</v>
      </c>
      <c r="M458" s="2" t="str">
        <f aca="false">+VLOOKUP(A458&amp;B458,country_org_des!$A457:E$1048576,5,0)</f>
        <v>FTL||Supplier_106||Plant_19||FTL_DE_W-CZ_500</v>
      </c>
      <c r="N458" s="2" t="n">
        <f aca="false">+FIND("FTL",M458,2)+4</f>
        <v>34</v>
      </c>
      <c r="O458" s="0" t="n">
        <f aca="false">+FIND("-",M458)</f>
        <v>38</v>
      </c>
      <c r="P458" s="0" t="n">
        <f aca="false">+LEN(M458)</f>
        <v>44</v>
      </c>
      <c r="Q458" s="0" t="str">
        <f aca="false">+RIGHT(M458,P458-O458)</f>
        <v>CZ_500</v>
      </c>
      <c r="R458" s="0" t="n">
        <f aca="false">+LEN(M458)-LEN(SUBSTITUTE(M458,"_",""))</f>
        <v>5</v>
      </c>
      <c r="S458" s="0" t="n">
        <f aca="false">+FIND("!",T458)</f>
        <v>41</v>
      </c>
      <c r="T458" s="0" t="str">
        <f aca="false">+SUBSTITUTE(M458,"_","!",R458)</f>
        <v>FTL||Supplier_106||Plant_19||FTL_DE_W-CZ!500</v>
      </c>
    </row>
    <row r="459" customFormat="false" ht="12.8" hidden="true" customHeight="false" outlineLevel="0" collapsed="false">
      <c r="A459" s="1" t="s">
        <v>518</v>
      </c>
      <c r="B459" s="1" t="s">
        <v>477</v>
      </c>
      <c r="C459" s="1" t="s">
        <v>525</v>
      </c>
      <c r="D459" s="1" t="n">
        <v>144</v>
      </c>
      <c r="E459" s="2" t="str">
        <f aca="false">+LEFT(RIGHT(M459,P459-N459+1),O459-N459)</f>
        <v>DE_W</v>
      </c>
      <c r="F459" s="2" t="str">
        <f aca="false">+RIGHT(LEFT(M459,S459-1),S459-O459-1)</f>
        <v>CZ</v>
      </c>
      <c r="G459" s="2" t="n">
        <f aca="false">+D459*VLOOKUP(C459,commodities!A:H,2,0)</f>
        <v>54.9999999936</v>
      </c>
      <c r="H459" s="2" t="n">
        <f aca="false">+$D459*VLOOKUP(C459,commodities!A:H,3,0)</f>
        <v>0.2688000048</v>
      </c>
      <c r="I459" s="2" t="n">
        <f aca="false">+G459/K459</f>
        <v>54.9999999936</v>
      </c>
      <c r="J459" s="2" t="n">
        <f aca="false">+H459/K459</f>
        <v>0.2688000048</v>
      </c>
      <c r="K459" s="2" t="n">
        <f aca="false">+ROUNDUP(MAX(G459/12000,H459/51,1),0)</f>
        <v>1</v>
      </c>
      <c r="L459" s="2" t="n">
        <f aca="false">+RANDBETWEEN(1,5)</f>
        <v>3</v>
      </c>
      <c r="M459" s="2" t="str">
        <f aca="false">+VLOOKUP(A459&amp;B459,country_org_des!$A458:E$1048576,5,0)</f>
        <v>FTL||Supplier_106||Plant_19||FTL_DE_W-CZ_500</v>
      </c>
      <c r="N459" s="2" t="n">
        <f aca="false">+FIND("FTL",M459,2)+4</f>
        <v>34</v>
      </c>
      <c r="O459" s="0" t="n">
        <f aca="false">+FIND("-",M459)</f>
        <v>38</v>
      </c>
      <c r="P459" s="0" t="n">
        <f aca="false">+LEN(M459)</f>
        <v>44</v>
      </c>
      <c r="Q459" s="0" t="str">
        <f aca="false">+RIGHT(M459,P459-O459)</f>
        <v>CZ_500</v>
      </c>
      <c r="R459" s="0" t="n">
        <f aca="false">+LEN(M459)-LEN(SUBSTITUTE(M459,"_",""))</f>
        <v>5</v>
      </c>
      <c r="S459" s="0" t="n">
        <f aca="false">+FIND("!",T459)</f>
        <v>41</v>
      </c>
      <c r="T459" s="0" t="str">
        <f aca="false">+SUBSTITUTE(M459,"_","!",R459)</f>
        <v>FTL||Supplier_106||Plant_19||FTL_DE_W-CZ!500</v>
      </c>
    </row>
    <row r="460" customFormat="false" ht="12.8" hidden="true" customHeight="false" outlineLevel="0" collapsed="false">
      <c r="A460" s="1" t="s">
        <v>518</v>
      </c>
      <c r="B460" s="1" t="s">
        <v>477</v>
      </c>
      <c r="C460" s="1" t="s">
        <v>526</v>
      </c>
      <c r="D460" s="1" t="n">
        <v>36</v>
      </c>
      <c r="E460" s="2" t="str">
        <f aca="false">+LEFT(RIGHT(M460,P460-N460+1),O460-N460)</f>
        <v>DE_W</v>
      </c>
      <c r="F460" s="2" t="str">
        <f aca="false">+RIGHT(LEFT(M460,S460-1),S460-O460-1)</f>
        <v>CZ</v>
      </c>
      <c r="G460" s="2" t="n">
        <f aca="false">+D460*VLOOKUP(C460,commodities!A:H,2,0)</f>
        <v>13.7499999984</v>
      </c>
      <c r="H460" s="2" t="n">
        <f aca="false">+$D460*VLOOKUP(C460,commodities!A:H,3,0)</f>
        <v>0.0672000012</v>
      </c>
      <c r="I460" s="2" t="n">
        <f aca="false">+G460/K460</f>
        <v>13.7499999984</v>
      </c>
      <c r="J460" s="2" t="n">
        <f aca="false">+H460/K460</f>
        <v>0.0672000012</v>
      </c>
      <c r="K460" s="2" t="n">
        <f aca="false">+ROUNDUP(MAX(G460/12000,H460/51,1),0)</f>
        <v>1</v>
      </c>
      <c r="L460" s="2" t="n">
        <f aca="false">+RANDBETWEEN(1,5)</f>
        <v>3</v>
      </c>
      <c r="M460" s="2" t="str">
        <f aca="false">+VLOOKUP(A460&amp;B460,country_org_des!$A459:E$1048576,5,0)</f>
        <v>FTL||Supplier_106||Plant_19||FTL_DE_W-CZ_500</v>
      </c>
      <c r="N460" s="2" t="n">
        <f aca="false">+FIND("FTL",M460,2)+4</f>
        <v>34</v>
      </c>
      <c r="O460" s="0" t="n">
        <f aca="false">+FIND("-",M460)</f>
        <v>38</v>
      </c>
      <c r="P460" s="0" t="n">
        <f aca="false">+LEN(M460)</f>
        <v>44</v>
      </c>
      <c r="Q460" s="0" t="str">
        <f aca="false">+RIGHT(M460,P460-O460)</f>
        <v>CZ_500</v>
      </c>
      <c r="R460" s="0" t="n">
        <f aca="false">+LEN(M460)-LEN(SUBSTITUTE(M460,"_",""))</f>
        <v>5</v>
      </c>
      <c r="S460" s="0" t="n">
        <f aca="false">+FIND("!",T460)</f>
        <v>41</v>
      </c>
      <c r="T460" s="0" t="str">
        <f aca="false">+SUBSTITUTE(M460,"_","!",R460)</f>
        <v>FTL||Supplier_106||Plant_19||FTL_DE_W-CZ!500</v>
      </c>
    </row>
    <row r="461" customFormat="false" ht="12.8" hidden="true" customHeight="false" outlineLevel="0" collapsed="false">
      <c r="A461" s="1" t="s">
        <v>518</v>
      </c>
      <c r="B461" s="1" t="s">
        <v>477</v>
      </c>
      <c r="C461" s="1" t="s">
        <v>527</v>
      </c>
      <c r="D461" s="1" t="n">
        <v>72</v>
      </c>
      <c r="E461" s="2" t="str">
        <f aca="false">+LEFT(RIGHT(M461,P461-N461+1),O461-N461)</f>
        <v>DE_W</v>
      </c>
      <c r="F461" s="2" t="str">
        <f aca="false">+RIGHT(LEFT(M461,S461-1),S461-O461-1)</f>
        <v>CZ</v>
      </c>
      <c r="G461" s="2" t="n">
        <f aca="false">+D461*VLOOKUP(C461,commodities!A:H,2,0)</f>
        <v>27.4999999968</v>
      </c>
      <c r="H461" s="2" t="n">
        <f aca="false">+$D461*VLOOKUP(C461,commodities!A:H,3,0)</f>
        <v>0.1344000024</v>
      </c>
      <c r="I461" s="2" t="n">
        <f aca="false">+G461/K461</f>
        <v>27.4999999968</v>
      </c>
      <c r="J461" s="2" t="n">
        <f aca="false">+H461/K461</f>
        <v>0.1344000024</v>
      </c>
      <c r="K461" s="2" t="n">
        <f aca="false">+ROUNDUP(MAX(G461/12000,H461/51,1),0)</f>
        <v>1</v>
      </c>
      <c r="L461" s="2" t="n">
        <f aca="false">+RANDBETWEEN(1,5)</f>
        <v>4</v>
      </c>
      <c r="M461" s="2" t="str">
        <f aca="false">+VLOOKUP(A461&amp;B461,country_org_des!$A460:E$1048576,5,0)</f>
        <v>FTL||Supplier_106||Plant_19||FTL_DE_W-CZ_500</v>
      </c>
      <c r="N461" s="2" t="n">
        <f aca="false">+FIND("FTL",M461,2)+4</f>
        <v>34</v>
      </c>
      <c r="O461" s="0" t="n">
        <f aca="false">+FIND("-",M461)</f>
        <v>38</v>
      </c>
      <c r="P461" s="0" t="n">
        <f aca="false">+LEN(M461)</f>
        <v>44</v>
      </c>
      <c r="Q461" s="0" t="str">
        <f aca="false">+RIGHT(M461,P461-O461)</f>
        <v>CZ_500</v>
      </c>
      <c r="R461" s="0" t="n">
        <f aca="false">+LEN(M461)-LEN(SUBSTITUTE(M461,"_",""))</f>
        <v>5</v>
      </c>
      <c r="S461" s="0" t="n">
        <f aca="false">+FIND("!",T461)</f>
        <v>41</v>
      </c>
      <c r="T461" s="0" t="str">
        <f aca="false">+SUBSTITUTE(M461,"_","!",R461)</f>
        <v>FTL||Supplier_106||Plant_19||FTL_DE_W-CZ!500</v>
      </c>
    </row>
    <row r="462" customFormat="false" ht="12.8" hidden="true" customHeight="false" outlineLevel="0" collapsed="false">
      <c r="A462" s="1" t="s">
        <v>528</v>
      </c>
      <c r="B462" s="1" t="s">
        <v>477</v>
      </c>
      <c r="C462" s="1" t="s">
        <v>529</v>
      </c>
      <c r="D462" s="1" t="n">
        <v>108</v>
      </c>
      <c r="E462" s="2" t="str">
        <f aca="false">+LEFT(RIGHT(M462,P462-N462+1),O462-N462)</f>
        <v>DE_W</v>
      </c>
      <c r="F462" s="2" t="str">
        <f aca="false">+RIGHT(LEFT(M462,S462-1),S462-O462-1)</f>
        <v>CZ</v>
      </c>
      <c r="G462" s="2" t="n">
        <f aca="false">+D462*VLOOKUP(C462,commodities!A:H,2,0)</f>
        <v>1131.84</v>
      </c>
      <c r="H462" s="2" t="n">
        <f aca="false">+$D462*VLOOKUP(C462,commodities!A:H,3,0)</f>
        <v>10.8468504</v>
      </c>
      <c r="I462" s="2" t="n">
        <f aca="false">+G462/K462</f>
        <v>1131.84</v>
      </c>
      <c r="J462" s="2" t="n">
        <f aca="false">+H462/K462</f>
        <v>10.8468504</v>
      </c>
      <c r="K462" s="2" t="n">
        <f aca="false">+ROUNDUP(MAX(G462/12000,H462/51,1),0)</f>
        <v>1</v>
      </c>
      <c r="L462" s="2" t="n">
        <f aca="false">+RANDBETWEEN(1,5)</f>
        <v>3</v>
      </c>
      <c r="M462" s="2" t="str">
        <f aca="false">+VLOOKUP(A462&amp;B462,country_org_des!$A461:E$1048576,5,0)</f>
        <v>FTL||Supplier_192||Plant_19||FTL_DE_W-CZ_250</v>
      </c>
      <c r="N462" s="2" t="n">
        <f aca="false">+FIND("FTL",M462,2)+4</f>
        <v>34</v>
      </c>
      <c r="O462" s="0" t="n">
        <f aca="false">+FIND("-",M462)</f>
        <v>38</v>
      </c>
      <c r="P462" s="0" t="n">
        <f aca="false">+LEN(M462)</f>
        <v>44</v>
      </c>
      <c r="Q462" s="0" t="str">
        <f aca="false">+RIGHT(M462,P462-O462)</f>
        <v>CZ_250</v>
      </c>
      <c r="R462" s="0" t="n">
        <f aca="false">+LEN(M462)-LEN(SUBSTITUTE(M462,"_",""))</f>
        <v>5</v>
      </c>
      <c r="S462" s="0" t="n">
        <f aca="false">+FIND("!",T462)</f>
        <v>41</v>
      </c>
      <c r="T462" s="0" t="str">
        <f aca="false">+SUBSTITUTE(M462,"_","!",R462)</f>
        <v>FTL||Supplier_192||Plant_19||FTL_DE_W-CZ!250</v>
      </c>
    </row>
    <row r="463" customFormat="false" ht="12.8" hidden="true" customHeight="false" outlineLevel="0" collapsed="false">
      <c r="A463" s="1" t="s">
        <v>528</v>
      </c>
      <c r="B463" s="1" t="s">
        <v>477</v>
      </c>
      <c r="C463" s="1" t="s">
        <v>530</v>
      </c>
      <c r="D463" s="1" t="n">
        <v>84</v>
      </c>
      <c r="E463" s="2" t="str">
        <f aca="false">+LEFT(RIGHT(M463,P463-N463+1),O463-N463)</f>
        <v>DE_W</v>
      </c>
      <c r="F463" s="2" t="str">
        <f aca="false">+RIGHT(LEFT(M463,S463-1),S463-O463-1)</f>
        <v>CZ</v>
      </c>
      <c r="G463" s="2" t="n">
        <f aca="false">+D463*VLOOKUP(C463,commodities!A:H,2,0)</f>
        <v>840</v>
      </c>
      <c r="H463" s="2" t="n">
        <f aca="false">+$D463*VLOOKUP(C463,commodities!A:H,3,0)</f>
        <v>8.4364392</v>
      </c>
      <c r="I463" s="2" t="n">
        <f aca="false">+G463/K463</f>
        <v>840</v>
      </c>
      <c r="J463" s="2" t="n">
        <f aca="false">+H463/K463</f>
        <v>8.4364392</v>
      </c>
      <c r="K463" s="2" t="n">
        <f aca="false">+ROUNDUP(MAX(G463/12000,H463/51,1),0)</f>
        <v>1</v>
      </c>
      <c r="L463" s="2" t="n">
        <f aca="false">+RANDBETWEEN(1,5)</f>
        <v>5</v>
      </c>
      <c r="M463" s="2" t="str">
        <f aca="false">+VLOOKUP(A463&amp;B463,country_org_des!$A462:E$1048576,5,0)</f>
        <v>FTL||Supplier_192||Plant_19||FTL_DE_W-CZ_250</v>
      </c>
      <c r="N463" s="2" t="n">
        <f aca="false">+FIND("FTL",M463,2)+4</f>
        <v>34</v>
      </c>
      <c r="O463" s="0" t="n">
        <f aca="false">+FIND("-",M463)</f>
        <v>38</v>
      </c>
      <c r="P463" s="0" t="n">
        <f aca="false">+LEN(M463)</f>
        <v>44</v>
      </c>
      <c r="Q463" s="0" t="str">
        <f aca="false">+RIGHT(M463,P463-O463)</f>
        <v>CZ_250</v>
      </c>
      <c r="R463" s="0" t="n">
        <f aca="false">+LEN(M463)-LEN(SUBSTITUTE(M463,"_",""))</f>
        <v>5</v>
      </c>
      <c r="S463" s="0" t="n">
        <f aca="false">+FIND("!",T463)</f>
        <v>41</v>
      </c>
      <c r="T463" s="0" t="str">
        <f aca="false">+SUBSTITUTE(M463,"_","!",R463)</f>
        <v>FTL||Supplier_192||Plant_19||FTL_DE_W-CZ!250</v>
      </c>
    </row>
    <row r="464" customFormat="false" ht="12.8" hidden="true" customHeight="false" outlineLevel="0" collapsed="false">
      <c r="A464" s="1" t="s">
        <v>528</v>
      </c>
      <c r="B464" s="1" t="s">
        <v>477</v>
      </c>
      <c r="C464" s="1" t="s">
        <v>531</v>
      </c>
      <c r="D464" s="1" t="n">
        <v>96</v>
      </c>
      <c r="E464" s="2" t="str">
        <f aca="false">+LEFT(RIGHT(M464,P464-N464+1),O464-N464)</f>
        <v>DE_W</v>
      </c>
      <c r="F464" s="2" t="str">
        <f aca="false">+RIGHT(LEFT(M464,S464-1),S464-O464-1)</f>
        <v>CZ</v>
      </c>
      <c r="G464" s="2" t="n">
        <f aca="false">+D464*VLOOKUP(C464,commodities!A:H,2,0)</f>
        <v>329.5999999968</v>
      </c>
      <c r="H464" s="2" t="n">
        <f aca="false">+$D464*VLOOKUP(C464,commodities!A:H,3,0)</f>
        <v>7.6032</v>
      </c>
      <c r="I464" s="2" t="n">
        <f aca="false">+G464/K464</f>
        <v>329.5999999968</v>
      </c>
      <c r="J464" s="2" t="n">
        <f aca="false">+H464/K464</f>
        <v>7.6032</v>
      </c>
      <c r="K464" s="2" t="n">
        <f aca="false">+ROUNDUP(MAX(G464/12000,H464/51,1),0)</f>
        <v>1</v>
      </c>
      <c r="L464" s="2" t="n">
        <f aca="false">+RANDBETWEEN(1,5)</f>
        <v>2</v>
      </c>
      <c r="M464" s="2" t="str">
        <f aca="false">+VLOOKUP(A464&amp;B464,country_org_des!$A463:E$1048576,5,0)</f>
        <v>FTL||Supplier_192||Plant_19||FTL_DE_W-CZ_250</v>
      </c>
      <c r="N464" s="2" t="n">
        <f aca="false">+FIND("FTL",M464,2)+4</f>
        <v>34</v>
      </c>
      <c r="O464" s="0" t="n">
        <f aca="false">+FIND("-",M464)</f>
        <v>38</v>
      </c>
      <c r="P464" s="0" t="n">
        <f aca="false">+LEN(M464)</f>
        <v>44</v>
      </c>
      <c r="Q464" s="0" t="str">
        <f aca="false">+RIGHT(M464,P464-O464)</f>
        <v>CZ_250</v>
      </c>
      <c r="R464" s="0" t="n">
        <f aca="false">+LEN(M464)-LEN(SUBSTITUTE(M464,"_",""))</f>
        <v>5</v>
      </c>
      <c r="S464" s="0" t="n">
        <f aca="false">+FIND("!",T464)</f>
        <v>41</v>
      </c>
      <c r="T464" s="0" t="str">
        <f aca="false">+SUBSTITUTE(M464,"_","!",R464)</f>
        <v>FTL||Supplier_192||Plant_19||FTL_DE_W-CZ!250</v>
      </c>
    </row>
    <row r="465" customFormat="false" ht="12.8" hidden="true" customHeight="false" outlineLevel="0" collapsed="false">
      <c r="A465" s="1" t="s">
        <v>528</v>
      </c>
      <c r="B465" s="1" t="s">
        <v>477</v>
      </c>
      <c r="C465" s="1" t="s">
        <v>532</v>
      </c>
      <c r="D465" s="1" t="n">
        <v>80</v>
      </c>
      <c r="E465" s="2" t="str">
        <f aca="false">+LEFT(RIGHT(M465,P465-N465+1),O465-N465)</f>
        <v>DE_W</v>
      </c>
      <c r="F465" s="2" t="str">
        <f aca="false">+RIGHT(LEFT(M465,S465-1),S465-O465-1)</f>
        <v>CZ</v>
      </c>
      <c r="G465" s="2" t="n">
        <f aca="false">+D465*VLOOKUP(C465,commodities!A:H,2,0)</f>
        <v>529.6</v>
      </c>
      <c r="H465" s="2" t="n">
        <f aca="false">+$D465*VLOOKUP(C465,commodities!A:H,3,0)</f>
        <v>15.2064</v>
      </c>
      <c r="I465" s="2" t="n">
        <f aca="false">+G465/K465</f>
        <v>529.6</v>
      </c>
      <c r="J465" s="2" t="n">
        <f aca="false">+H465/K465</f>
        <v>15.2064</v>
      </c>
      <c r="K465" s="2" t="n">
        <f aca="false">+ROUNDUP(MAX(G465/12000,H465/51,1),0)</f>
        <v>1</v>
      </c>
      <c r="L465" s="2" t="n">
        <f aca="false">+RANDBETWEEN(1,5)</f>
        <v>3</v>
      </c>
      <c r="M465" s="2" t="str">
        <f aca="false">+VLOOKUP(A465&amp;B465,country_org_des!$A464:E$1048576,5,0)</f>
        <v>FTL||Supplier_192||Plant_19||FTL_DE_W-CZ_250</v>
      </c>
      <c r="N465" s="2" t="n">
        <f aca="false">+FIND("FTL",M465,2)+4</f>
        <v>34</v>
      </c>
      <c r="O465" s="0" t="n">
        <f aca="false">+FIND("-",M465)</f>
        <v>38</v>
      </c>
      <c r="P465" s="0" t="n">
        <f aca="false">+LEN(M465)</f>
        <v>44</v>
      </c>
      <c r="Q465" s="0" t="str">
        <f aca="false">+RIGHT(M465,P465-O465)</f>
        <v>CZ_250</v>
      </c>
      <c r="R465" s="0" t="n">
        <f aca="false">+LEN(M465)-LEN(SUBSTITUTE(M465,"_",""))</f>
        <v>5</v>
      </c>
      <c r="S465" s="0" t="n">
        <f aca="false">+FIND("!",T465)</f>
        <v>41</v>
      </c>
      <c r="T465" s="0" t="str">
        <f aca="false">+SUBSTITUTE(M465,"_","!",R465)</f>
        <v>FTL||Supplier_192||Plant_19||FTL_DE_W-CZ!250</v>
      </c>
    </row>
    <row r="466" customFormat="false" ht="12.8" hidden="true" customHeight="false" outlineLevel="0" collapsed="false">
      <c r="A466" s="1" t="s">
        <v>528</v>
      </c>
      <c r="B466" s="1" t="s">
        <v>477</v>
      </c>
      <c r="C466" s="1" t="s">
        <v>533</v>
      </c>
      <c r="D466" s="1" t="n">
        <v>10</v>
      </c>
      <c r="E466" s="2" t="str">
        <f aca="false">+LEFT(RIGHT(M466,P466-N466+1),O466-N466)</f>
        <v>DE_W</v>
      </c>
      <c r="F466" s="2" t="str">
        <f aca="false">+RIGHT(LEFT(M466,S466-1),S466-O466-1)</f>
        <v>CZ</v>
      </c>
      <c r="G466" s="2" t="n">
        <f aca="false">+D466*VLOOKUP(C466,commodities!A:H,2,0)</f>
        <v>60.5</v>
      </c>
      <c r="H466" s="2" t="n">
        <f aca="false">+$D466*VLOOKUP(C466,commodities!A:H,3,0)</f>
        <v>1.9008</v>
      </c>
      <c r="I466" s="2" t="n">
        <f aca="false">+G466/K466</f>
        <v>60.5</v>
      </c>
      <c r="J466" s="2" t="n">
        <f aca="false">+H466/K466</f>
        <v>1.9008</v>
      </c>
      <c r="K466" s="2" t="n">
        <f aca="false">+ROUNDUP(MAX(G466/12000,H466/51,1),0)</f>
        <v>1</v>
      </c>
      <c r="L466" s="2" t="n">
        <f aca="false">+RANDBETWEEN(1,5)</f>
        <v>3</v>
      </c>
      <c r="M466" s="2" t="str">
        <f aca="false">+VLOOKUP(A466&amp;B466,country_org_des!$A465:E$1048576,5,0)</f>
        <v>FTL||Supplier_192||Plant_19||FTL_DE_W-CZ_250</v>
      </c>
      <c r="N466" s="2" t="n">
        <f aca="false">+FIND("FTL",M466,2)+4</f>
        <v>34</v>
      </c>
      <c r="O466" s="0" t="n">
        <f aca="false">+FIND("-",M466)</f>
        <v>38</v>
      </c>
      <c r="P466" s="0" t="n">
        <f aca="false">+LEN(M466)</f>
        <v>44</v>
      </c>
      <c r="Q466" s="0" t="str">
        <f aca="false">+RIGHT(M466,P466-O466)</f>
        <v>CZ_250</v>
      </c>
      <c r="R466" s="0" t="n">
        <f aca="false">+LEN(M466)-LEN(SUBSTITUTE(M466,"_",""))</f>
        <v>5</v>
      </c>
      <c r="S466" s="0" t="n">
        <f aca="false">+FIND("!",T466)</f>
        <v>41</v>
      </c>
      <c r="T466" s="0" t="str">
        <f aca="false">+SUBSTITUTE(M466,"_","!",R466)</f>
        <v>FTL||Supplier_192||Plant_19||FTL_DE_W-CZ!250</v>
      </c>
    </row>
    <row r="467" customFormat="false" ht="12.8" hidden="true" customHeight="false" outlineLevel="0" collapsed="false">
      <c r="A467" s="1" t="s">
        <v>534</v>
      </c>
      <c r="B467" s="1" t="s">
        <v>477</v>
      </c>
      <c r="C467" s="1" t="s">
        <v>535</v>
      </c>
      <c r="D467" s="1" t="n">
        <v>90</v>
      </c>
      <c r="E467" s="2" t="str">
        <f aca="false">+LEFT(RIGHT(M467,P467-N467+1),O467-N467)</f>
        <v>DE_W</v>
      </c>
      <c r="F467" s="2" t="str">
        <f aca="false">+RIGHT(LEFT(M467,S467-1),S467-O467-1)</f>
        <v>CZ</v>
      </c>
      <c r="G467" s="2" t="n">
        <f aca="false">+D467*VLOOKUP(C467,commodities!A:H,2,0)</f>
        <v>21.050000001</v>
      </c>
      <c r="H467" s="2" t="n">
        <f aca="false">+$D467*VLOOKUP(C467,commodities!A:H,3,0)</f>
        <v>0.042000003</v>
      </c>
      <c r="I467" s="2" t="n">
        <f aca="false">+G467/K467</f>
        <v>21.050000001</v>
      </c>
      <c r="J467" s="2" t="n">
        <f aca="false">+H467/K467</f>
        <v>0.042000003</v>
      </c>
      <c r="K467" s="2" t="n">
        <f aca="false">+ROUNDUP(MAX(G467/12000,H467/51,1),0)</f>
        <v>1</v>
      </c>
      <c r="L467" s="2" t="n">
        <f aca="false">+RANDBETWEEN(1,5)</f>
        <v>4</v>
      </c>
      <c r="M467" s="2" t="str">
        <f aca="false">+VLOOKUP(A467&amp;B467,country_org_des!$A466:E$1048576,5,0)</f>
        <v>FTL||Supplier_365||Plant_19||FTL_DE_W-CZ_250</v>
      </c>
      <c r="N467" s="2" t="n">
        <f aca="false">+FIND("FTL",M467,2)+4</f>
        <v>34</v>
      </c>
      <c r="O467" s="0" t="n">
        <f aca="false">+FIND("-",M467)</f>
        <v>38</v>
      </c>
      <c r="P467" s="0" t="n">
        <f aca="false">+LEN(M467)</f>
        <v>44</v>
      </c>
      <c r="Q467" s="0" t="str">
        <f aca="false">+RIGHT(M467,P467-O467)</f>
        <v>CZ_250</v>
      </c>
      <c r="R467" s="0" t="n">
        <f aca="false">+LEN(M467)-LEN(SUBSTITUTE(M467,"_",""))</f>
        <v>5</v>
      </c>
      <c r="S467" s="0" t="n">
        <f aca="false">+FIND("!",T467)</f>
        <v>41</v>
      </c>
      <c r="T467" s="0" t="str">
        <f aca="false">+SUBSTITUTE(M467,"_","!",R467)</f>
        <v>FTL||Supplier_365||Plant_19||FTL_DE_W-CZ!250</v>
      </c>
    </row>
    <row r="468" customFormat="false" ht="12.8" hidden="true" customHeight="false" outlineLevel="0" collapsed="false">
      <c r="A468" s="1" t="s">
        <v>534</v>
      </c>
      <c r="B468" s="1" t="s">
        <v>477</v>
      </c>
      <c r="C468" s="1" t="s">
        <v>536</v>
      </c>
      <c r="D468" s="1" t="n">
        <v>210</v>
      </c>
      <c r="E468" s="2" t="str">
        <f aca="false">+LEFT(RIGHT(M468,P468-N468+1),O468-N468)</f>
        <v>DE_W</v>
      </c>
      <c r="F468" s="2" t="str">
        <f aca="false">+RIGHT(LEFT(M468,S468-1),S468-O468-1)</f>
        <v>CZ</v>
      </c>
      <c r="G468" s="2" t="n">
        <f aca="false">+D468*VLOOKUP(C468,commodities!A:H,2,0)</f>
        <v>49.116666669</v>
      </c>
      <c r="H468" s="2" t="n">
        <f aca="false">+$D468*VLOOKUP(C468,commodities!A:H,3,0)</f>
        <v>0.098000007</v>
      </c>
      <c r="I468" s="2" t="n">
        <f aca="false">+G468/K468</f>
        <v>49.116666669</v>
      </c>
      <c r="J468" s="2" t="n">
        <f aca="false">+H468/K468</f>
        <v>0.098000007</v>
      </c>
      <c r="K468" s="2" t="n">
        <f aca="false">+ROUNDUP(MAX(G468/12000,H468/51,1),0)</f>
        <v>1</v>
      </c>
      <c r="L468" s="2" t="n">
        <f aca="false">+RANDBETWEEN(1,5)</f>
        <v>3</v>
      </c>
      <c r="M468" s="2" t="str">
        <f aca="false">+VLOOKUP(A468&amp;B468,country_org_des!$A467:E$1048576,5,0)</f>
        <v>FTL||Supplier_365||Plant_19||FTL_DE_W-CZ_250</v>
      </c>
      <c r="N468" s="2" t="n">
        <f aca="false">+FIND("FTL",M468,2)+4</f>
        <v>34</v>
      </c>
      <c r="O468" s="0" t="n">
        <f aca="false">+FIND("-",M468)</f>
        <v>38</v>
      </c>
      <c r="P468" s="0" t="n">
        <f aca="false">+LEN(M468)</f>
        <v>44</v>
      </c>
      <c r="Q468" s="0" t="str">
        <f aca="false">+RIGHT(M468,P468-O468)</f>
        <v>CZ_250</v>
      </c>
      <c r="R468" s="0" t="n">
        <f aca="false">+LEN(M468)-LEN(SUBSTITUTE(M468,"_",""))</f>
        <v>5</v>
      </c>
      <c r="S468" s="0" t="n">
        <f aca="false">+FIND("!",T468)</f>
        <v>41</v>
      </c>
      <c r="T468" s="0" t="str">
        <f aca="false">+SUBSTITUTE(M468,"_","!",R468)</f>
        <v>FTL||Supplier_365||Plant_19||FTL_DE_W-CZ!250</v>
      </c>
    </row>
    <row r="469" customFormat="false" ht="12.8" hidden="true" customHeight="false" outlineLevel="0" collapsed="false">
      <c r="A469" s="1" t="s">
        <v>534</v>
      </c>
      <c r="B469" s="1" t="s">
        <v>477</v>
      </c>
      <c r="C469" s="1" t="s">
        <v>537</v>
      </c>
      <c r="D469" s="1" t="n">
        <v>180</v>
      </c>
      <c r="E469" s="2" t="str">
        <f aca="false">+LEFT(RIGHT(M469,P469-N469+1),O469-N469)</f>
        <v>DE_W</v>
      </c>
      <c r="F469" s="2" t="str">
        <f aca="false">+RIGHT(LEFT(M469,S469-1),S469-O469-1)</f>
        <v>CZ</v>
      </c>
      <c r="G469" s="2" t="n">
        <f aca="false">+D469*VLOOKUP(C469,commodities!A:H,2,0)</f>
        <v>41.020000002</v>
      </c>
      <c r="H469" s="2" t="n">
        <f aca="false">+$D469*VLOOKUP(C469,commodities!A:H,3,0)</f>
        <v>0.084000006</v>
      </c>
      <c r="I469" s="2" t="n">
        <f aca="false">+G469/K469</f>
        <v>41.020000002</v>
      </c>
      <c r="J469" s="2" t="n">
        <f aca="false">+H469/K469</f>
        <v>0.084000006</v>
      </c>
      <c r="K469" s="2" t="n">
        <f aca="false">+ROUNDUP(MAX(G469/12000,H469/51,1),0)</f>
        <v>1</v>
      </c>
      <c r="L469" s="2" t="n">
        <f aca="false">+RANDBETWEEN(1,5)</f>
        <v>4</v>
      </c>
      <c r="M469" s="2" t="str">
        <f aca="false">+VLOOKUP(A469&amp;B469,country_org_des!$A468:E$1048576,5,0)</f>
        <v>FTL||Supplier_365||Plant_19||FTL_DE_W-CZ_250</v>
      </c>
      <c r="N469" s="2" t="n">
        <f aca="false">+FIND("FTL",M469,2)+4</f>
        <v>34</v>
      </c>
      <c r="O469" s="0" t="n">
        <f aca="false">+FIND("-",M469)</f>
        <v>38</v>
      </c>
      <c r="P469" s="0" t="n">
        <f aca="false">+LEN(M469)</f>
        <v>44</v>
      </c>
      <c r="Q469" s="0" t="str">
        <f aca="false">+RIGHT(M469,P469-O469)</f>
        <v>CZ_250</v>
      </c>
      <c r="R469" s="0" t="n">
        <f aca="false">+LEN(M469)-LEN(SUBSTITUTE(M469,"_",""))</f>
        <v>5</v>
      </c>
      <c r="S469" s="0" t="n">
        <f aca="false">+FIND("!",T469)</f>
        <v>41</v>
      </c>
      <c r="T469" s="0" t="str">
        <f aca="false">+SUBSTITUTE(M469,"_","!",R469)</f>
        <v>FTL||Supplier_365||Plant_19||FTL_DE_W-CZ!250</v>
      </c>
    </row>
    <row r="470" customFormat="false" ht="12.8" hidden="true" customHeight="false" outlineLevel="0" collapsed="false">
      <c r="A470" s="1" t="s">
        <v>538</v>
      </c>
      <c r="B470" s="1" t="s">
        <v>477</v>
      </c>
      <c r="C470" s="1" t="s">
        <v>539</v>
      </c>
      <c r="D470" s="1" t="n">
        <v>1800</v>
      </c>
      <c r="E470" s="2" t="str">
        <f aca="false">+LEFT(RIGHT(M470,P470-N470+1),O470-N470)</f>
        <v>DE_W</v>
      </c>
      <c r="F470" s="2" t="str">
        <f aca="false">+RIGHT(LEFT(M470,S470-1),S470-O470-1)</f>
        <v>CZ</v>
      </c>
      <c r="G470" s="2" t="n">
        <f aca="false">+D470*VLOOKUP(C470,commodities!A:H,2,0)</f>
        <v>11.30000004</v>
      </c>
      <c r="H470" s="2" t="n">
        <f aca="false">+$D470*VLOOKUP(C470,commodities!A:H,3,0)</f>
        <v>0.00840006</v>
      </c>
      <c r="I470" s="2" t="n">
        <f aca="false">+G470/K470</f>
        <v>11.30000004</v>
      </c>
      <c r="J470" s="2" t="n">
        <f aca="false">+H470/K470</f>
        <v>0.00840006</v>
      </c>
      <c r="K470" s="2" t="n">
        <f aca="false">+ROUNDUP(MAX(G470/12000,H470/51,1),0)</f>
        <v>1</v>
      </c>
      <c r="L470" s="2" t="n">
        <f aca="false">+RANDBETWEEN(1,5)</f>
        <v>1</v>
      </c>
      <c r="M470" s="2" t="str">
        <f aca="false">+VLOOKUP(A470&amp;B470,country_org_des!$A469:E$1048576,5,0)</f>
        <v>FTL||Supplier_83||Plant_19||FTL_DE_W-CZ_1000</v>
      </c>
      <c r="N470" s="2" t="n">
        <f aca="false">+FIND("FTL",M470,2)+4</f>
        <v>33</v>
      </c>
      <c r="O470" s="0" t="n">
        <f aca="false">+FIND("-",M470)</f>
        <v>37</v>
      </c>
      <c r="P470" s="0" t="n">
        <f aca="false">+LEN(M470)</f>
        <v>44</v>
      </c>
      <c r="Q470" s="0" t="str">
        <f aca="false">+RIGHT(M470,P470-O470)</f>
        <v>CZ_1000</v>
      </c>
      <c r="R470" s="0" t="n">
        <f aca="false">+LEN(M470)-LEN(SUBSTITUTE(M470,"_",""))</f>
        <v>5</v>
      </c>
      <c r="S470" s="0" t="n">
        <f aca="false">+FIND("!",T470)</f>
        <v>40</v>
      </c>
      <c r="T470" s="0" t="str">
        <f aca="false">+SUBSTITUTE(M470,"_","!",R470)</f>
        <v>FTL||Supplier_83||Plant_19||FTL_DE_W-CZ!1000</v>
      </c>
    </row>
    <row r="471" customFormat="false" ht="12.8" hidden="true" customHeight="false" outlineLevel="0" collapsed="false">
      <c r="A471" s="1" t="s">
        <v>540</v>
      </c>
      <c r="B471" s="1" t="s">
        <v>477</v>
      </c>
      <c r="C471" s="1" t="s">
        <v>541</v>
      </c>
      <c r="D471" s="1" t="n">
        <v>240</v>
      </c>
      <c r="E471" s="2" t="str">
        <f aca="false">+LEFT(RIGHT(M471,P471-N471+1),O471-N471)</f>
        <v>PL</v>
      </c>
      <c r="F471" s="2" t="str">
        <f aca="false">+RIGHT(LEFT(M471,S471-1),S471-O471-1)</f>
        <v>CZ</v>
      </c>
      <c r="G471" s="2" t="n">
        <f aca="false">+D471*VLOOKUP(C471,commodities!A:H,2,0)</f>
        <v>36.799999992</v>
      </c>
      <c r="H471" s="2" t="n">
        <f aca="false">+$D471*VLOOKUP(C471,commodities!A:H,3,0)</f>
        <v>0.179200008</v>
      </c>
      <c r="I471" s="2" t="n">
        <f aca="false">+G471/K471</f>
        <v>36.799999992</v>
      </c>
      <c r="J471" s="2" t="n">
        <f aca="false">+H471/K471</f>
        <v>0.179200008</v>
      </c>
      <c r="K471" s="2" t="n">
        <f aca="false">+ROUNDUP(MAX(G471/12000,H471/51,1),0)</f>
        <v>1</v>
      </c>
      <c r="L471" s="2" t="n">
        <f aca="false">+RANDBETWEEN(1,5)</f>
        <v>3</v>
      </c>
      <c r="M471" s="2" t="str">
        <f aca="false">+VLOOKUP(A471&amp;B471,country_org_des!$A470:E$1048576,5,0)</f>
        <v>FTL||Supplier_342||Plant_19||FTL_PL-CZ_1000</v>
      </c>
      <c r="N471" s="2" t="n">
        <f aca="false">+FIND("FTL",M471,2)+4</f>
        <v>34</v>
      </c>
      <c r="O471" s="0" t="n">
        <f aca="false">+FIND("-",M471)</f>
        <v>36</v>
      </c>
      <c r="P471" s="0" t="n">
        <f aca="false">+LEN(M471)</f>
        <v>43</v>
      </c>
      <c r="Q471" s="0" t="str">
        <f aca="false">+RIGHT(M471,P471-O471)</f>
        <v>CZ_1000</v>
      </c>
      <c r="R471" s="0" t="n">
        <f aca="false">+LEN(M471)-LEN(SUBSTITUTE(M471,"_",""))</f>
        <v>4</v>
      </c>
      <c r="S471" s="0" t="n">
        <f aca="false">+FIND("!",T471)</f>
        <v>39</v>
      </c>
      <c r="T471" s="0" t="str">
        <f aca="false">+SUBSTITUTE(M471,"_","!",R471)</f>
        <v>FTL||Supplier_342||Plant_19||FTL_PL-CZ!1000</v>
      </c>
    </row>
    <row r="472" customFormat="false" ht="12.8" hidden="true" customHeight="false" outlineLevel="0" collapsed="false">
      <c r="A472" s="1" t="s">
        <v>540</v>
      </c>
      <c r="B472" s="1" t="s">
        <v>477</v>
      </c>
      <c r="C472" s="1" t="s">
        <v>542</v>
      </c>
      <c r="D472" s="1" t="n">
        <v>80</v>
      </c>
      <c r="E472" s="2" t="str">
        <f aca="false">+LEFT(RIGHT(M472,P472-N472+1),O472-N472)</f>
        <v>PL</v>
      </c>
      <c r="F472" s="2" t="str">
        <f aca="false">+RIGHT(LEFT(M472,S472-1),S472-O472-1)</f>
        <v>CZ</v>
      </c>
      <c r="G472" s="2" t="n">
        <f aca="false">+D472*VLOOKUP(C472,commodities!A:H,2,0)</f>
        <v>12.4</v>
      </c>
      <c r="H472" s="2" t="n">
        <f aca="false">+$D472*VLOOKUP(C472,commodities!A:H,3,0)</f>
        <v>0.1344</v>
      </c>
      <c r="I472" s="2" t="n">
        <f aca="false">+G472/K472</f>
        <v>12.4</v>
      </c>
      <c r="J472" s="2" t="n">
        <f aca="false">+H472/K472</f>
        <v>0.1344</v>
      </c>
      <c r="K472" s="2" t="n">
        <f aca="false">+ROUNDUP(MAX(G472/12000,H472/51,1),0)</f>
        <v>1</v>
      </c>
      <c r="L472" s="2" t="n">
        <f aca="false">+RANDBETWEEN(1,5)</f>
        <v>1</v>
      </c>
      <c r="M472" s="2" t="str">
        <f aca="false">+VLOOKUP(A472&amp;B472,country_org_des!$A471:E$1048576,5,0)</f>
        <v>FTL||Supplier_342||Plant_19||FTL_PL-CZ_1000</v>
      </c>
      <c r="N472" s="2" t="n">
        <f aca="false">+FIND("FTL",M472,2)+4</f>
        <v>34</v>
      </c>
      <c r="O472" s="0" t="n">
        <f aca="false">+FIND("-",M472)</f>
        <v>36</v>
      </c>
      <c r="P472" s="0" t="n">
        <f aca="false">+LEN(M472)</f>
        <v>43</v>
      </c>
      <c r="Q472" s="0" t="str">
        <f aca="false">+RIGHT(M472,P472-O472)</f>
        <v>CZ_1000</v>
      </c>
      <c r="R472" s="0" t="n">
        <f aca="false">+LEN(M472)-LEN(SUBSTITUTE(M472,"_",""))</f>
        <v>4</v>
      </c>
      <c r="S472" s="0" t="n">
        <f aca="false">+FIND("!",T472)</f>
        <v>39</v>
      </c>
      <c r="T472" s="0" t="str">
        <f aca="false">+SUBSTITUTE(M472,"_","!",R472)</f>
        <v>FTL||Supplier_342||Plant_19||FTL_PL-CZ!1000</v>
      </c>
    </row>
    <row r="473" customFormat="false" ht="12.8" hidden="true" customHeight="false" outlineLevel="0" collapsed="false">
      <c r="A473" s="1" t="s">
        <v>540</v>
      </c>
      <c r="B473" s="1" t="s">
        <v>477</v>
      </c>
      <c r="C473" s="1" t="s">
        <v>543</v>
      </c>
      <c r="D473" s="1" t="n">
        <v>120</v>
      </c>
      <c r="E473" s="2" t="str">
        <f aca="false">+LEFT(RIGHT(M473,P473-N473+1),O473-N473)</f>
        <v>PL</v>
      </c>
      <c r="F473" s="2" t="str">
        <f aca="false">+RIGHT(LEFT(M473,S473-1),S473-O473-1)</f>
        <v>CZ</v>
      </c>
      <c r="G473" s="2" t="n">
        <f aca="false">+D473*VLOOKUP(C473,commodities!A:H,2,0)</f>
        <v>18.6</v>
      </c>
      <c r="H473" s="2" t="n">
        <f aca="false">+$D473*VLOOKUP(C473,commodities!A:H,3,0)</f>
        <v>0.2016</v>
      </c>
      <c r="I473" s="2" t="n">
        <f aca="false">+G473/K473</f>
        <v>18.6</v>
      </c>
      <c r="J473" s="2" t="n">
        <f aca="false">+H473/K473</f>
        <v>0.2016</v>
      </c>
      <c r="K473" s="2" t="n">
        <f aca="false">+ROUNDUP(MAX(G473/12000,H473/51,1),0)</f>
        <v>1</v>
      </c>
      <c r="L473" s="2" t="n">
        <f aca="false">+RANDBETWEEN(1,5)</f>
        <v>2</v>
      </c>
      <c r="M473" s="2" t="str">
        <f aca="false">+VLOOKUP(A473&amp;B473,country_org_des!$A472:E$1048576,5,0)</f>
        <v>FTL||Supplier_342||Plant_19||FTL_PL-CZ_1000</v>
      </c>
      <c r="N473" s="2" t="n">
        <f aca="false">+FIND("FTL",M473,2)+4</f>
        <v>34</v>
      </c>
      <c r="O473" s="0" t="n">
        <f aca="false">+FIND("-",M473)</f>
        <v>36</v>
      </c>
      <c r="P473" s="0" t="n">
        <f aca="false">+LEN(M473)</f>
        <v>43</v>
      </c>
      <c r="Q473" s="0" t="str">
        <f aca="false">+RIGHT(M473,P473-O473)</f>
        <v>CZ_1000</v>
      </c>
      <c r="R473" s="0" t="n">
        <f aca="false">+LEN(M473)-LEN(SUBSTITUTE(M473,"_",""))</f>
        <v>4</v>
      </c>
      <c r="S473" s="0" t="n">
        <f aca="false">+FIND("!",T473)</f>
        <v>39</v>
      </c>
      <c r="T473" s="0" t="str">
        <f aca="false">+SUBSTITUTE(M473,"_","!",R473)</f>
        <v>FTL||Supplier_342||Plant_19||FTL_PL-CZ!1000</v>
      </c>
    </row>
    <row r="474" customFormat="false" ht="12.8" hidden="true" customHeight="false" outlineLevel="0" collapsed="false">
      <c r="A474" s="1" t="s">
        <v>540</v>
      </c>
      <c r="B474" s="1" t="s">
        <v>477</v>
      </c>
      <c r="C474" s="1" t="s">
        <v>544</v>
      </c>
      <c r="D474" s="1" t="n">
        <v>192</v>
      </c>
      <c r="E474" s="2" t="str">
        <f aca="false">+LEFT(RIGHT(M474,P474-N474+1),O474-N474)</f>
        <v>PL</v>
      </c>
      <c r="F474" s="2" t="str">
        <f aca="false">+RIGHT(LEFT(M474,S474-1),S474-O474-1)</f>
        <v>CZ</v>
      </c>
      <c r="G474" s="2" t="n">
        <f aca="false">+D474*VLOOKUP(C474,commodities!A:H,2,0)</f>
        <v>24.24</v>
      </c>
      <c r="H474" s="2" t="n">
        <f aca="false">+$D474*VLOOKUP(C474,commodities!A:H,3,0)</f>
        <v>0.0241499904</v>
      </c>
      <c r="I474" s="2" t="n">
        <f aca="false">+G474/K474</f>
        <v>24.24</v>
      </c>
      <c r="J474" s="2" t="n">
        <f aca="false">+H474/K474</f>
        <v>0.0241499904</v>
      </c>
      <c r="K474" s="2" t="n">
        <f aca="false">+ROUNDUP(MAX(G474/12000,H474/51,1),0)</f>
        <v>1</v>
      </c>
      <c r="L474" s="2" t="n">
        <f aca="false">+RANDBETWEEN(1,5)</f>
        <v>5</v>
      </c>
      <c r="M474" s="2" t="str">
        <f aca="false">+VLOOKUP(A474&amp;B474,country_org_des!$A473:E$1048576,5,0)</f>
        <v>FTL||Supplier_342||Plant_19||FTL_PL-CZ_1000</v>
      </c>
      <c r="N474" s="2" t="n">
        <f aca="false">+FIND("FTL",M474,2)+4</f>
        <v>34</v>
      </c>
      <c r="O474" s="0" t="n">
        <f aca="false">+FIND("-",M474)</f>
        <v>36</v>
      </c>
      <c r="P474" s="0" t="n">
        <f aca="false">+LEN(M474)</f>
        <v>43</v>
      </c>
      <c r="Q474" s="0" t="str">
        <f aca="false">+RIGHT(M474,P474-O474)</f>
        <v>CZ_1000</v>
      </c>
      <c r="R474" s="0" t="n">
        <f aca="false">+LEN(M474)-LEN(SUBSTITUTE(M474,"_",""))</f>
        <v>4</v>
      </c>
      <c r="S474" s="0" t="n">
        <f aca="false">+FIND("!",T474)</f>
        <v>39</v>
      </c>
      <c r="T474" s="0" t="str">
        <f aca="false">+SUBSTITUTE(M474,"_","!",R474)</f>
        <v>FTL||Supplier_342||Plant_19||FTL_PL-CZ!1000</v>
      </c>
    </row>
    <row r="475" customFormat="false" ht="12.8" hidden="true" customHeight="false" outlineLevel="0" collapsed="false">
      <c r="A475" s="1" t="s">
        <v>545</v>
      </c>
      <c r="B475" s="1" t="s">
        <v>477</v>
      </c>
      <c r="C475" s="1" t="s">
        <v>546</v>
      </c>
      <c r="D475" s="1" t="n">
        <v>650</v>
      </c>
      <c r="E475" s="2" t="str">
        <f aca="false">+LEFT(RIGHT(M475,P475-N475+1),O475-N475)</f>
        <v>HU</v>
      </c>
      <c r="F475" s="2" t="str">
        <f aca="false">+RIGHT(LEFT(M475,S475-1),S475-O475-1)</f>
        <v>CZ</v>
      </c>
      <c r="G475" s="2" t="n">
        <f aca="false">+D475*VLOOKUP(C475,commodities!A:H,2,0)</f>
        <v>252.556451615</v>
      </c>
      <c r="H475" s="2" t="n">
        <f aca="false">+$D475*VLOOKUP(C475,commodities!A:H,3,0)</f>
        <v>0.5264675</v>
      </c>
      <c r="I475" s="2" t="n">
        <f aca="false">+G475/K475</f>
        <v>252.556451615</v>
      </c>
      <c r="J475" s="2" t="n">
        <f aca="false">+H475/K475</f>
        <v>0.5264675</v>
      </c>
      <c r="K475" s="2" t="n">
        <f aca="false">+ROUNDUP(MAX(G475/12000,H475/51,1),0)</f>
        <v>1</v>
      </c>
      <c r="L475" s="2" t="n">
        <f aca="false">+RANDBETWEEN(1,5)</f>
        <v>1</v>
      </c>
      <c r="M475" s="2" t="str">
        <f aca="false">+VLOOKUP(A475&amp;B475,country_org_des!$A474:E$1048576,5,0)</f>
        <v>FTL||Supplier_322||Plant_19||FTL_HU-CZ_1000</v>
      </c>
      <c r="N475" s="2" t="n">
        <f aca="false">+FIND("FTL",M475,2)+4</f>
        <v>34</v>
      </c>
      <c r="O475" s="0" t="n">
        <f aca="false">+FIND("-",M475)</f>
        <v>36</v>
      </c>
      <c r="P475" s="0" t="n">
        <f aca="false">+LEN(M475)</f>
        <v>43</v>
      </c>
      <c r="Q475" s="0" t="str">
        <f aca="false">+RIGHT(M475,P475-O475)</f>
        <v>CZ_1000</v>
      </c>
      <c r="R475" s="0" t="n">
        <f aca="false">+LEN(M475)-LEN(SUBSTITUTE(M475,"_",""))</f>
        <v>4</v>
      </c>
      <c r="S475" s="0" t="n">
        <f aca="false">+FIND("!",T475)</f>
        <v>39</v>
      </c>
      <c r="T475" s="0" t="str">
        <f aca="false">+SUBSTITUTE(M475,"_","!",R475)</f>
        <v>FTL||Supplier_322||Plant_19||FTL_HU-CZ!1000</v>
      </c>
    </row>
    <row r="476" customFormat="false" ht="12.8" hidden="true" customHeight="false" outlineLevel="0" collapsed="false">
      <c r="A476" s="1" t="s">
        <v>545</v>
      </c>
      <c r="B476" s="1" t="s">
        <v>477</v>
      </c>
      <c r="C476" s="1" t="s">
        <v>547</v>
      </c>
      <c r="D476" s="1" t="n">
        <v>33</v>
      </c>
      <c r="E476" s="2" t="str">
        <f aca="false">+LEFT(RIGHT(M476,P476-N476+1),O476-N476)</f>
        <v>HU</v>
      </c>
      <c r="F476" s="2" t="str">
        <f aca="false">+RIGHT(LEFT(M476,S476-1),S476-O476-1)</f>
        <v>CZ</v>
      </c>
      <c r="G476" s="2" t="n">
        <f aca="false">+D476*VLOOKUP(C476,commodities!A:H,2,0)</f>
        <v>1254</v>
      </c>
      <c r="H476" s="2" t="n">
        <f aca="false">+$D476*VLOOKUP(C476,commodities!A:H,3,0)</f>
        <v>12.1176</v>
      </c>
      <c r="I476" s="2" t="n">
        <f aca="false">+G476/K476</f>
        <v>1254</v>
      </c>
      <c r="J476" s="2" t="n">
        <f aca="false">+H476/K476</f>
        <v>12.1176</v>
      </c>
      <c r="K476" s="2" t="n">
        <f aca="false">+ROUNDUP(MAX(G476/12000,H476/51,1),0)</f>
        <v>1</v>
      </c>
      <c r="L476" s="2" t="n">
        <f aca="false">+RANDBETWEEN(1,5)</f>
        <v>4</v>
      </c>
      <c r="M476" s="2" t="str">
        <f aca="false">+VLOOKUP(A476&amp;B476,country_org_des!$A475:E$1048576,5,0)</f>
        <v>FTL||Supplier_322||Plant_19||FTL_HU-CZ_1000</v>
      </c>
      <c r="N476" s="2" t="n">
        <f aca="false">+FIND("FTL",M476,2)+4</f>
        <v>34</v>
      </c>
      <c r="O476" s="0" t="n">
        <f aca="false">+FIND("-",M476)</f>
        <v>36</v>
      </c>
      <c r="P476" s="0" t="n">
        <f aca="false">+LEN(M476)</f>
        <v>43</v>
      </c>
      <c r="Q476" s="0" t="str">
        <f aca="false">+RIGHT(M476,P476-O476)</f>
        <v>CZ_1000</v>
      </c>
      <c r="R476" s="0" t="n">
        <f aca="false">+LEN(M476)-LEN(SUBSTITUTE(M476,"_",""))</f>
        <v>4</v>
      </c>
      <c r="S476" s="0" t="n">
        <f aca="false">+FIND("!",T476)</f>
        <v>39</v>
      </c>
      <c r="T476" s="0" t="str">
        <f aca="false">+SUBSTITUTE(M476,"_","!",R476)</f>
        <v>FTL||Supplier_322||Plant_19||FTL_HU-CZ!1000</v>
      </c>
    </row>
    <row r="477" customFormat="false" ht="12.8" hidden="true" customHeight="false" outlineLevel="0" collapsed="false">
      <c r="A477" s="1" t="s">
        <v>545</v>
      </c>
      <c r="B477" s="1" t="s">
        <v>477</v>
      </c>
      <c r="C477" s="1" t="s">
        <v>548</v>
      </c>
      <c r="D477" s="1" t="n">
        <v>34</v>
      </c>
      <c r="E477" s="2" t="str">
        <f aca="false">+LEFT(RIGHT(M477,P477-N477+1),O477-N477)</f>
        <v>HU</v>
      </c>
      <c r="F477" s="2" t="str">
        <f aca="false">+RIGHT(LEFT(M477,S477-1),S477-O477-1)</f>
        <v>CZ</v>
      </c>
      <c r="G477" s="2" t="n">
        <f aca="false">+D477*VLOOKUP(C477,commodities!A:H,2,0)</f>
        <v>1292</v>
      </c>
      <c r="H477" s="2" t="n">
        <f aca="false">+$D477*VLOOKUP(C477,commodities!A:H,3,0)</f>
        <v>12.4848</v>
      </c>
      <c r="I477" s="2" t="n">
        <f aca="false">+G477/K477</f>
        <v>1292</v>
      </c>
      <c r="J477" s="2" t="n">
        <f aca="false">+H477/K477</f>
        <v>12.4848</v>
      </c>
      <c r="K477" s="2" t="n">
        <f aca="false">+ROUNDUP(MAX(G477/12000,H477/51,1),0)</f>
        <v>1</v>
      </c>
      <c r="L477" s="2" t="n">
        <f aca="false">+RANDBETWEEN(1,5)</f>
        <v>4</v>
      </c>
      <c r="M477" s="2" t="str">
        <f aca="false">+VLOOKUP(A477&amp;B477,country_org_des!$A476:E$1048576,5,0)</f>
        <v>FTL||Supplier_322||Plant_19||FTL_HU-CZ_1000</v>
      </c>
      <c r="N477" s="2" t="n">
        <f aca="false">+FIND("FTL",M477,2)+4</f>
        <v>34</v>
      </c>
      <c r="O477" s="0" t="n">
        <f aca="false">+FIND("-",M477)</f>
        <v>36</v>
      </c>
      <c r="P477" s="0" t="n">
        <f aca="false">+LEN(M477)</f>
        <v>43</v>
      </c>
      <c r="Q477" s="0" t="str">
        <f aca="false">+RIGHT(M477,P477-O477)</f>
        <v>CZ_1000</v>
      </c>
      <c r="R477" s="0" t="n">
        <f aca="false">+LEN(M477)-LEN(SUBSTITUTE(M477,"_",""))</f>
        <v>4</v>
      </c>
      <c r="S477" s="0" t="n">
        <f aca="false">+FIND("!",T477)</f>
        <v>39</v>
      </c>
      <c r="T477" s="0" t="str">
        <f aca="false">+SUBSTITUTE(M477,"_","!",R477)</f>
        <v>FTL||Supplier_322||Plant_19||FTL_HU-CZ!1000</v>
      </c>
    </row>
    <row r="478" customFormat="false" ht="12.8" hidden="true" customHeight="false" outlineLevel="0" collapsed="false">
      <c r="A478" s="1" t="s">
        <v>545</v>
      </c>
      <c r="B478" s="1" t="s">
        <v>477</v>
      </c>
      <c r="C478" s="1" t="s">
        <v>549</v>
      </c>
      <c r="D478" s="1" t="n">
        <v>13</v>
      </c>
      <c r="E478" s="2" t="str">
        <f aca="false">+LEFT(RIGHT(M478,P478-N478+1),O478-N478)</f>
        <v>HU</v>
      </c>
      <c r="F478" s="2" t="str">
        <f aca="false">+RIGHT(LEFT(M478,S478-1),S478-O478-1)</f>
        <v>CZ</v>
      </c>
      <c r="G478" s="2" t="n">
        <f aca="false">+D478*VLOOKUP(C478,commodities!A:H,2,0)</f>
        <v>494</v>
      </c>
      <c r="H478" s="2" t="n">
        <f aca="false">+$D478*VLOOKUP(C478,commodities!A:H,3,0)</f>
        <v>4.7736</v>
      </c>
      <c r="I478" s="2" t="n">
        <f aca="false">+G478/K478</f>
        <v>494</v>
      </c>
      <c r="J478" s="2" t="n">
        <f aca="false">+H478/K478</f>
        <v>4.7736</v>
      </c>
      <c r="K478" s="2" t="n">
        <f aca="false">+ROUNDUP(MAX(G478/12000,H478/51,1),0)</f>
        <v>1</v>
      </c>
      <c r="L478" s="2" t="n">
        <f aca="false">+RANDBETWEEN(1,5)</f>
        <v>2</v>
      </c>
      <c r="M478" s="2" t="str">
        <f aca="false">+VLOOKUP(A478&amp;B478,country_org_des!$A477:E$1048576,5,0)</f>
        <v>FTL||Supplier_322||Plant_19||FTL_HU-CZ_1000</v>
      </c>
      <c r="N478" s="2" t="n">
        <f aca="false">+FIND("FTL",M478,2)+4</f>
        <v>34</v>
      </c>
      <c r="O478" s="0" t="n">
        <f aca="false">+FIND("-",M478)</f>
        <v>36</v>
      </c>
      <c r="P478" s="0" t="n">
        <f aca="false">+LEN(M478)</f>
        <v>43</v>
      </c>
      <c r="Q478" s="0" t="str">
        <f aca="false">+RIGHT(M478,P478-O478)</f>
        <v>CZ_1000</v>
      </c>
      <c r="R478" s="0" t="n">
        <f aca="false">+LEN(M478)-LEN(SUBSTITUTE(M478,"_",""))</f>
        <v>4</v>
      </c>
      <c r="S478" s="0" t="n">
        <f aca="false">+FIND("!",T478)</f>
        <v>39</v>
      </c>
      <c r="T478" s="0" t="str">
        <f aca="false">+SUBSTITUTE(M478,"_","!",R478)</f>
        <v>FTL||Supplier_322||Plant_19||FTL_HU-CZ!1000</v>
      </c>
    </row>
    <row r="479" customFormat="false" ht="12.8" hidden="true" customHeight="false" outlineLevel="0" collapsed="false">
      <c r="A479" s="1" t="s">
        <v>545</v>
      </c>
      <c r="B479" s="1" t="s">
        <v>477</v>
      </c>
      <c r="C479" s="1" t="s">
        <v>550</v>
      </c>
      <c r="D479" s="1" t="n">
        <v>13</v>
      </c>
      <c r="E479" s="2" t="str">
        <f aca="false">+LEFT(RIGHT(M479,P479-N479+1),O479-N479)</f>
        <v>HU</v>
      </c>
      <c r="F479" s="2" t="str">
        <f aca="false">+RIGHT(LEFT(M479,S479-1),S479-O479-1)</f>
        <v>CZ</v>
      </c>
      <c r="G479" s="2" t="n">
        <f aca="false">+D479*VLOOKUP(C479,commodities!A:H,2,0)</f>
        <v>494</v>
      </c>
      <c r="H479" s="2" t="n">
        <f aca="false">+$D479*VLOOKUP(C479,commodities!A:H,3,0)</f>
        <v>4.7736</v>
      </c>
      <c r="I479" s="2" t="n">
        <f aca="false">+G479/K479</f>
        <v>494</v>
      </c>
      <c r="J479" s="2" t="n">
        <f aca="false">+H479/K479</f>
        <v>4.7736</v>
      </c>
      <c r="K479" s="2" t="n">
        <f aca="false">+ROUNDUP(MAX(G479/12000,H479/51,1),0)</f>
        <v>1</v>
      </c>
      <c r="L479" s="2" t="n">
        <f aca="false">+RANDBETWEEN(1,5)</f>
        <v>2</v>
      </c>
      <c r="M479" s="2" t="str">
        <f aca="false">+VLOOKUP(A479&amp;B479,country_org_des!$A478:E$1048576,5,0)</f>
        <v>FTL||Supplier_322||Plant_19||FTL_HU-CZ_1000</v>
      </c>
      <c r="N479" s="2" t="n">
        <f aca="false">+FIND("FTL",M479,2)+4</f>
        <v>34</v>
      </c>
      <c r="O479" s="0" t="n">
        <f aca="false">+FIND("-",M479)</f>
        <v>36</v>
      </c>
      <c r="P479" s="0" t="n">
        <f aca="false">+LEN(M479)</f>
        <v>43</v>
      </c>
      <c r="Q479" s="0" t="str">
        <f aca="false">+RIGHT(M479,P479-O479)</f>
        <v>CZ_1000</v>
      </c>
      <c r="R479" s="0" t="n">
        <f aca="false">+LEN(M479)-LEN(SUBSTITUTE(M479,"_",""))</f>
        <v>4</v>
      </c>
      <c r="S479" s="0" t="n">
        <f aca="false">+FIND("!",T479)</f>
        <v>39</v>
      </c>
      <c r="T479" s="0" t="str">
        <f aca="false">+SUBSTITUTE(M479,"_","!",R479)</f>
        <v>FTL||Supplier_322||Plant_19||FTL_HU-CZ!1000</v>
      </c>
    </row>
    <row r="480" customFormat="false" ht="12.8" hidden="true" customHeight="false" outlineLevel="0" collapsed="false">
      <c r="A480" s="1" t="s">
        <v>545</v>
      </c>
      <c r="B480" s="1" t="s">
        <v>477</v>
      </c>
      <c r="C480" s="1" t="s">
        <v>551</v>
      </c>
      <c r="D480" s="1" t="n">
        <v>6</v>
      </c>
      <c r="E480" s="2" t="str">
        <f aca="false">+LEFT(RIGHT(M480,P480-N480+1),O480-N480)</f>
        <v>HU</v>
      </c>
      <c r="F480" s="2" t="str">
        <f aca="false">+RIGHT(LEFT(M480,S480-1),S480-O480-1)</f>
        <v>CZ</v>
      </c>
      <c r="G480" s="2" t="n">
        <f aca="false">+D480*VLOOKUP(C480,commodities!A:H,2,0)</f>
        <v>210</v>
      </c>
      <c r="H480" s="2" t="n">
        <f aca="false">+$D480*VLOOKUP(C480,commodities!A:H,3,0)</f>
        <v>2.2032</v>
      </c>
      <c r="I480" s="2" t="n">
        <f aca="false">+G480/K480</f>
        <v>210</v>
      </c>
      <c r="J480" s="2" t="n">
        <f aca="false">+H480/K480</f>
        <v>2.2032</v>
      </c>
      <c r="K480" s="2" t="n">
        <f aca="false">+ROUNDUP(MAX(G480/12000,H480/51,1),0)</f>
        <v>1</v>
      </c>
      <c r="L480" s="2" t="n">
        <f aca="false">+RANDBETWEEN(1,5)</f>
        <v>3</v>
      </c>
      <c r="M480" s="2" t="str">
        <f aca="false">+VLOOKUP(A480&amp;B480,country_org_des!$A479:E$1048576,5,0)</f>
        <v>FTL||Supplier_322||Plant_19||FTL_HU-CZ_1000</v>
      </c>
      <c r="N480" s="2" t="n">
        <f aca="false">+FIND("FTL",M480,2)+4</f>
        <v>34</v>
      </c>
      <c r="O480" s="0" t="n">
        <f aca="false">+FIND("-",M480)</f>
        <v>36</v>
      </c>
      <c r="P480" s="0" t="n">
        <f aca="false">+LEN(M480)</f>
        <v>43</v>
      </c>
      <c r="Q480" s="0" t="str">
        <f aca="false">+RIGHT(M480,P480-O480)</f>
        <v>CZ_1000</v>
      </c>
      <c r="R480" s="0" t="n">
        <f aca="false">+LEN(M480)-LEN(SUBSTITUTE(M480,"_",""))</f>
        <v>4</v>
      </c>
      <c r="S480" s="0" t="n">
        <f aca="false">+FIND("!",T480)</f>
        <v>39</v>
      </c>
      <c r="T480" s="0" t="str">
        <f aca="false">+SUBSTITUTE(M480,"_","!",R480)</f>
        <v>FTL||Supplier_322||Plant_19||FTL_HU-CZ!1000</v>
      </c>
    </row>
    <row r="481" customFormat="false" ht="12.8" hidden="true" customHeight="false" outlineLevel="0" collapsed="false">
      <c r="A481" s="1" t="s">
        <v>545</v>
      </c>
      <c r="B481" s="1" t="s">
        <v>477</v>
      </c>
      <c r="C481" s="1" t="s">
        <v>552</v>
      </c>
      <c r="D481" s="1" t="n">
        <v>5</v>
      </c>
      <c r="E481" s="2" t="str">
        <f aca="false">+LEFT(RIGHT(M481,P481-N481+1),O481-N481)</f>
        <v>HU</v>
      </c>
      <c r="F481" s="2" t="str">
        <f aca="false">+RIGHT(LEFT(M481,S481-1),S481-O481-1)</f>
        <v>CZ</v>
      </c>
      <c r="G481" s="2" t="n">
        <f aca="false">+D481*VLOOKUP(C481,commodities!A:H,2,0)</f>
        <v>190</v>
      </c>
      <c r="H481" s="2" t="n">
        <f aca="false">+$D481*VLOOKUP(C481,commodities!A:H,3,0)</f>
        <v>1.836</v>
      </c>
      <c r="I481" s="2" t="n">
        <f aca="false">+G481/K481</f>
        <v>190</v>
      </c>
      <c r="J481" s="2" t="n">
        <f aca="false">+H481/K481</f>
        <v>1.836</v>
      </c>
      <c r="K481" s="2" t="n">
        <f aca="false">+ROUNDUP(MAX(G481/12000,H481/51,1),0)</f>
        <v>1</v>
      </c>
      <c r="L481" s="2" t="n">
        <f aca="false">+RANDBETWEEN(1,5)</f>
        <v>2</v>
      </c>
      <c r="M481" s="2" t="str">
        <f aca="false">+VLOOKUP(A481&amp;B481,country_org_des!$A480:E$1048576,5,0)</f>
        <v>FTL||Supplier_322||Plant_19||FTL_HU-CZ_1000</v>
      </c>
      <c r="N481" s="2" t="n">
        <f aca="false">+FIND("FTL",M481,2)+4</f>
        <v>34</v>
      </c>
      <c r="O481" s="0" t="n">
        <f aca="false">+FIND("-",M481)</f>
        <v>36</v>
      </c>
      <c r="P481" s="0" t="n">
        <f aca="false">+LEN(M481)</f>
        <v>43</v>
      </c>
      <c r="Q481" s="0" t="str">
        <f aca="false">+RIGHT(M481,P481-O481)</f>
        <v>CZ_1000</v>
      </c>
      <c r="R481" s="0" t="n">
        <f aca="false">+LEN(M481)-LEN(SUBSTITUTE(M481,"_",""))</f>
        <v>4</v>
      </c>
      <c r="S481" s="0" t="n">
        <f aca="false">+FIND("!",T481)</f>
        <v>39</v>
      </c>
      <c r="T481" s="0" t="str">
        <f aca="false">+SUBSTITUTE(M481,"_","!",R481)</f>
        <v>FTL||Supplier_322||Plant_19||FTL_HU-CZ!1000</v>
      </c>
    </row>
    <row r="482" customFormat="false" ht="12.8" hidden="true" customHeight="false" outlineLevel="0" collapsed="false">
      <c r="A482" s="1" t="s">
        <v>545</v>
      </c>
      <c r="B482" s="1" t="s">
        <v>477</v>
      </c>
      <c r="C482" s="1" t="s">
        <v>553</v>
      </c>
      <c r="D482" s="1" t="n">
        <v>34</v>
      </c>
      <c r="E482" s="2" t="str">
        <f aca="false">+LEFT(RIGHT(M482,P482-N482+1),O482-N482)</f>
        <v>HU</v>
      </c>
      <c r="F482" s="2" t="str">
        <f aca="false">+RIGHT(LEFT(M482,S482-1),S482-O482-1)</f>
        <v>CZ</v>
      </c>
      <c r="G482" s="2" t="n">
        <f aca="false">+D482*VLOOKUP(C482,commodities!A:H,2,0)</f>
        <v>1190</v>
      </c>
      <c r="H482" s="2" t="n">
        <f aca="false">+$D482*VLOOKUP(C482,commodities!A:H,3,0)</f>
        <v>12.4848</v>
      </c>
      <c r="I482" s="2" t="n">
        <f aca="false">+G482/K482</f>
        <v>1190</v>
      </c>
      <c r="J482" s="2" t="n">
        <f aca="false">+H482/K482</f>
        <v>12.4848</v>
      </c>
      <c r="K482" s="2" t="n">
        <f aca="false">+ROUNDUP(MAX(G482/12000,H482/51,1),0)</f>
        <v>1</v>
      </c>
      <c r="L482" s="2" t="n">
        <f aca="false">+RANDBETWEEN(1,5)</f>
        <v>1</v>
      </c>
      <c r="M482" s="2" t="str">
        <f aca="false">+VLOOKUP(A482&amp;B482,country_org_des!$A481:E$1048576,5,0)</f>
        <v>FTL||Supplier_322||Plant_19||FTL_HU-CZ_1000</v>
      </c>
      <c r="N482" s="2" t="n">
        <f aca="false">+FIND("FTL",M482,2)+4</f>
        <v>34</v>
      </c>
      <c r="O482" s="0" t="n">
        <f aca="false">+FIND("-",M482)</f>
        <v>36</v>
      </c>
      <c r="P482" s="0" t="n">
        <f aca="false">+LEN(M482)</f>
        <v>43</v>
      </c>
      <c r="Q482" s="0" t="str">
        <f aca="false">+RIGHT(M482,P482-O482)</f>
        <v>CZ_1000</v>
      </c>
      <c r="R482" s="0" t="n">
        <f aca="false">+LEN(M482)-LEN(SUBSTITUTE(M482,"_",""))</f>
        <v>4</v>
      </c>
      <c r="S482" s="0" t="n">
        <f aca="false">+FIND("!",T482)</f>
        <v>39</v>
      </c>
      <c r="T482" s="0" t="str">
        <f aca="false">+SUBSTITUTE(M482,"_","!",R482)</f>
        <v>FTL||Supplier_322||Plant_19||FTL_HU-CZ!1000</v>
      </c>
    </row>
    <row r="483" customFormat="false" ht="12.8" hidden="true" customHeight="false" outlineLevel="0" collapsed="false">
      <c r="A483" s="1" t="s">
        <v>545</v>
      </c>
      <c r="B483" s="1" t="s">
        <v>477</v>
      </c>
      <c r="C483" s="1" t="s">
        <v>554</v>
      </c>
      <c r="D483" s="1" t="n">
        <v>34</v>
      </c>
      <c r="E483" s="2" t="str">
        <f aca="false">+LEFT(RIGHT(M483,P483-N483+1),O483-N483)</f>
        <v>HU</v>
      </c>
      <c r="F483" s="2" t="str">
        <f aca="false">+RIGHT(LEFT(M483,S483-1),S483-O483-1)</f>
        <v>CZ</v>
      </c>
      <c r="G483" s="2" t="n">
        <f aca="false">+D483*VLOOKUP(C483,commodities!A:H,2,0)</f>
        <v>1190</v>
      </c>
      <c r="H483" s="2" t="n">
        <f aca="false">+$D483*VLOOKUP(C483,commodities!A:H,3,0)</f>
        <v>12.4848</v>
      </c>
      <c r="I483" s="2" t="n">
        <f aca="false">+G483/K483</f>
        <v>1190</v>
      </c>
      <c r="J483" s="2" t="n">
        <f aca="false">+H483/K483</f>
        <v>12.4848</v>
      </c>
      <c r="K483" s="2" t="n">
        <f aca="false">+ROUNDUP(MAX(G483/12000,H483/51,1),0)</f>
        <v>1</v>
      </c>
      <c r="L483" s="2" t="n">
        <f aca="false">+RANDBETWEEN(1,5)</f>
        <v>4</v>
      </c>
      <c r="M483" s="2" t="str">
        <f aca="false">+VLOOKUP(A483&amp;B483,country_org_des!$A482:E$1048576,5,0)</f>
        <v>FTL||Supplier_322||Plant_19||FTL_HU-CZ_1000</v>
      </c>
      <c r="N483" s="2" t="n">
        <f aca="false">+FIND("FTL",M483,2)+4</f>
        <v>34</v>
      </c>
      <c r="O483" s="0" t="n">
        <f aca="false">+FIND("-",M483)</f>
        <v>36</v>
      </c>
      <c r="P483" s="0" t="n">
        <f aca="false">+LEN(M483)</f>
        <v>43</v>
      </c>
      <c r="Q483" s="0" t="str">
        <f aca="false">+RIGHT(M483,P483-O483)</f>
        <v>CZ_1000</v>
      </c>
      <c r="R483" s="0" t="n">
        <f aca="false">+LEN(M483)-LEN(SUBSTITUTE(M483,"_",""))</f>
        <v>4</v>
      </c>
      <c r="S483" s="0" t="n">
        <f aca="false">+FIND("!",T483)</f>
        <v>39</v>
      </c>
      <c r="T483" s="0" t="str">
        <f aca="false">+SUBSTITUTE(M483,"_","!",R483)</f>
        <v>FTL||Supplier_322||Plant_19||FTL_HU-CZ!1000</v>
      </c>
    </row>
    <row r="484" customFormat="false" ht="12.8" hidden="true" customHeight="false" outlineLevel="0" collapsed="false">
      <c r="A484" s="1" t="s">
        <v>545</v>
      </c>
      <c r="B484" s="1" t="s">
        <v>477</v>
      </c>
      <c r="C484" s="1" t="s">
        <v>555</v>
      </c>
      <c r="D484" s="1" t="n">
        <v>11</v>
      </c>
      <c r="E484" s="2" t="str">
        <f aca="false">+LEFT(RIGHT(M484,P484-N484+1),O484-N484)</f>
        <v>HU</v>
      </c>
      <c r="F484" s="2" t="str">
        <f aca="false">+RIGHT(LEFT(M484,S484-1),S484-O484-1)</f>
        <v>CZ</v>
      </c>
      <c r="G484" s="2" t="n">
        <f aca="false">+D484*VLOOKUP(C484,commodities!A:H,2,0)</f>
        <v>385</v>
      </c>
      <c r="H484" s="2" t="n">
        <f aca="false">+$D484*VLOOKUP(C484,commodities!A:H,3,0)</f>
        <v>4.0392</v>
      </c>
      <c r="I484" s="2" t="n">
        <f aca="false">+G484/K484</f>
        <v>385</v>
      </c>
      <c r="J484" s="2" t="n">
        <f aca="false">+H484/K484</f>
        <v>4.0392</v>
      </c>
      <c r="K484" s="2" t="n">
        <f aca="false">+ROUNDUP(MAX(G484/12000,H484/51,1),0)</f>
        <v>1</v>
      </c>
      <c r="L484" s="2" t="n">
        <f aca="false">+RANDBETWEEN(1,5)</f>
        <v>5</v>
      </c>
      <c r="M484" s="2" t="str">
        <f aca="false">+VLOOKUP(A484&amp;B484,country_org_des!$A483:E$1048576,5,0)</f>
        <v>FTL||Supplier_322||Plant_19||FTL_HU-CZ_1000</v>
      </c>
      <c r="N484" s="2" t="n">
        <f aca="false">+FIND("FTL",M484,2)+4</f>
        <v>34</v>
      </c>
      <c r="O484" s="0" t="n">
        <f aca="false">+FIND("-",M484)</f>
        <v>36</v>
      </c>
      <c r="P484" s="0" t="n">
        <f aca="false">+LEN(M484)</f>
        <v>43</v>
      </c>
      <c r="Q484" s="0" t="str">
        <f aca="false">+RIGHT(M484,P484-O484)</f>
        <v>CZ_1000</v>
      </c>
      <c r="R484" s="0" t="n">
        <f aca="false">+LEN(M484)-LEN(SUBSTITUTE(M484,"_",""))</f>
        <v>4</v>
      </c>
      <c r="S484" s="0" t="n">
        <f aca="false">+FIND("!",T484)</f>
        <v>39</v>
      </c>
      <c r="T484" s="0" t="str">
        <f aca="false">+SUBSTITUTE(M484,"_","!",R484)</f>
        <v>FTL||Supplier_322||Plant_19||FTL_HU-CZ!1000</v>
      </c>
    </row>
    <row r="485" customFormat="false" ht="12.8" hidden="true" customHeight="false" outlineLevel="0" collapsed="false">
      <c r="A485" s="1" t="s">
        <v>545</v>
      </c>
      <c r="B485" s="1" t="s">
        <v>477</v>
      </c>
      <c r="C485" s="1" t="s">
        <v>556</v>
      </c>
      <c r="D485" s="1" t="n">
        <v>11</v>
      </c>
      <c r="E485" s="2" t="str">
        <f aca="false">+LEFT(RIGHT(M485,P485-N485+1),O485-N485)</f>
        <v>HU</v>
      </c>
      <c r="F485" s="2" t="str">
        <f aca="false">+RIGHT(LEFT(M485,S485-1),S485-O485-1)</f>
        <v>CZ</v>
      </c>
      <c r="G485" s="2" t="n">
        <f aca="false">+D485*VLOOKUP(C485,commodities!A:H,2,0)</f>
        <v>418</v>
      </c>
      <c r="H485" s="2" t="n">
        <f aca="false">+$D485*VLOOKUP(C485,commodities!A:H,3,0)</f>
        <v>4.0392</v>
      </c>
      <c r="I485" s="2" t="n">
        <f aca="false">+G485/K485</f>
        <v>418</v>
      </c>
      <c r="J485" s="2" t="n">
        <f aca="false">+H485/K485</f>
        <v>4.0392</v>
      </c>
      <c r="K485" s="2" t="n">
        <f aca="false">+ROUNDUP(MAX(G485/12000,H485/51,1),0)</f>
        <v>1</v>
      </c>
      <c r="L485" s="2" t="n">
        <f aca="false">+RANDBETWEEN(1,5)</f>
        <v>5</v>
      </c>
      <c r="M485" s="2" t="str">
        <f aca="false">+VLOOKUP(A485&amp;B485,country_org_des!$A484:E$1048576,5,0)</f>
        <v>FTL||Supplier_322||Plant_19||FTL_HU-CZ_1000</v>
      </c>
      <c r="N485" s="2" t="n">
        <f aca="false">+FIND("FTL",M485,2)+4</f>
        <v>34</v>
      </c>
      <c r="O485" s="0" t="n">
        <f aca="false">+FIND("-",M485)</f>
        <v>36</v>
      </c>
      <c r="P485" s="0" t="n">
        <f aca="false">+LEN(M485)</f>
        <v>43</v>
      </c>
      <c r="Q485" s="0" t="str">
        <f aca="false">+RIGHT(M485,P485-O485)</f>
        <v>CZ_1000</v>
      </c>
      <c r="R485" s="0" t="n">
        <f aca="false">+LEN(M485)-LEN(SUBSTITUTE(M485,"_",""))</f>
        <v>4</v>
      </c>
      <c r="S485" s="0" t="n">
        <f aca="false">+FIND("!",T485)</f>
        <v>39</v>
      </c>
      <c r="T485" s="0" t="str">
        <f aca="false">+SUBSTITUTE(M485,"_","!",R485)</f>
        <v>FTL||Supplier_322||Plant_19||FTL_HU-CZ!1000</v>
      </c>
    </row>
    <row r="486" customFormat="false" ht="12.8" hidden="true" customHeight="false" outlineLevel="0" collapsed="false">
      <c r="A486" s="1" t="s">
        <v>545</v>
      </c>
      <c r="B486" s="1" t="s">
        <v>477</v>
      </c>
      <c r="C486" s="1" t="s">
        <v>557</v>
      </c>
      <c r="D486" s="1" t="n">
        <v>63</v>
      </c>
      <c r="E486" s="2" t="str">
        <f aca="false">+LEFT(RIGHT(M486,P486-N486+1),O486-N486)</f>
        <v>HU</v>
      </c>
      <c r="F486" s="2" t="str">
        <f aca="false">+RIGHT(LEFT(M486,S486-1),S486-O486-1)</f>
        <v>CZ</v>
      </c>
      <c r="G486" s="2" t="n">
        <f aca="false">+D486*VLOOKUP(C486,commodities!A:H,2,0)</f>
        <v>2394</v>
      </c>
      <c r="H486" s="2" t="n">
        <f aca="false">+$D486*VLOOKUP(C486,commodities!A:H,3,0)</f>
        <v>23.1336</v>
      </c>
      <c r="I486" s="2" t="n">
        <f aca="false">+G486/K486</f>
        <v>2394</v>
      </c>
      <c r="J486" s="2" t="n">
        <f aca="false">+H486/K486</f>
        <v>23.1336</v>
      </c>
      <c r="K486" s="2" t="n">
        <f aca="false">+ROUNDUP(MAX(G486/12000,H486/51,1),0)</f>
        <v>1</v>
      </c>
      <c r="L486" s="2" t="n">
        <f aca="false">+RANDBETWEEN(1,5)</f>
        <v>5</v>
      </c>
      <c r="M486" s="2" t="str">
        <f aca="false">+VLOOKUP(A486&amp;B486,country_org_des!$A485:E$1048576,5,0)</f>
        <v>FTL||Supplier_322||Plant_19||FTL_HU-CZ_1000</v>
      </c>
      <c r="N486" s="2" t="n">
        <f aca="false">+FIND("FTL",M486,2)+4</f>
        <v>34</v>
      </c>
      <c r="O486" s="0" t="n">
        <f aca="false">+FIND("-",M486)</f>
        <v>36</v>
      </c>
      <c r="P486" s="0" t="n">
        <f aca="false">+LEN(M486)</f>
        <v>43</v>
      </c>
      <c r="Q486" s="0" t="str">
        <f aca="false">+RIGHT(M486,P486-O486)</f>
        <v>CZ_1000</v>
      </c>
      <c r="R486" s="0" t="n">
        <f aca="false">+LEN(M486)-LEN(SUBSTITUTE(M486,"_",""))</f>
        <v>4</v>
      </c>
      <c r="S486" s="0" t="n">
        <f aca="false">+FIND("!",T486)</f>
        <v>39</v>
      </c>
      <c r="T486" s="0" t="str">
        <f aca="false">+SUBSTITUTE(M486,"_","!",R486)</f>
        <v>FTL||Supplier_322||Plant_19||FTL_HU-CZ!1000</v>
      </c>
    </row>
    <row r="487" customFormat="false" ht="12.8" hidden="true" customHeight="false" outlineLevel="0" collapsed="false">
      <c r="A487" s="1" t="s">
        <v>545</v>
      </c>
      <c r="B487" s="1" t="s">
        <v>477</v>
      </c>
      <c r="C487" s="1" t="s">
        <v>558</v>
      </c>
      <c r="D487" s="1" t="n">
        <v>64</v>
      </c>
      <c r="E487" s="2" t="str">
        <f aca="false">+LEFT(RIGHT(M487,P487-N487+1),O487-N487)</f>
        <v>HU</v>
      </c>
      <c r="F487" s="2" t="str">
        <f aca="false">+RIGHT(LEFT(M487,S487-1),S487-O487-1)</f>
        <v>CZ</v>
      </c>
      <c r="G487" s="2" t="n">
        <f aca="false">+D487*VLOOKUP(C487,commodities!A:H,2,0)</f>
        <v>2432</v>
      </c>
      <c r="H487" s="2" t="n">
        <f aca="false">+$D487*VLOOKUP(C487,commodities!A:H,3,0)</f>
        <v>23.5008</v>
      </c>
      <c r="I487" s="2" t="n">
        <f aca="false">+G487/K487</f>
        <v>2432</v>
      </c>
      <c r="J487" s="2" t="n">
        <f aca="false">+H487/K487</f>
        <v>23.5008</v>
      </c>
      <c r="K487" s="2" t="n">
        <f aca="false">+ROUNDUP(MAX(G487/12000,H487/51,1),0)</f>
        <v>1</v>
      </c>
      <c r="L487" s="2" t="n">
        <f aca="false">+RANDBETWEEN(1,5)</f>
        <v>4</v>
      </c>
      <c r="M487" s="2" t="str">
        <f aca="false">+VLOOKUP(A487&amp;B487,country_org_des!$A486:E$1048576,5,0)</f>
        <v>FTL||Supplier_322||Plant_19||FTL_HU-CZ_1000</v>
      </c>
      <c r="N487" s="2" t="n">
        <f aca="false">+FIND("FTL",M487,2)+4</f>
        <v>34</v>
      </c>
      <c r="O487" s="0" t="n">
        <f aca="false">+FIND("-",M487)</f>
        <v>36</v>
      </c>
      <c r="P487" s="0" t="n">
        <f aca="false">+LEN(M487)</f>
        <v>43</v>
      </c>
      <c r="Q487" s="0" t="str">
        <f aca="false">+RIGHT(M487,P487-O487)</f>
        <v>CZ_1000</v>
      </c>
      <c r="R487" s="0" t="n">
        <f aca="false">+LEN(M487)-LEN(SUBSTITUTE(M487,"_",""))</f>
        <v>4</v>
      </c>
      <c r="S487" s="0" t="n">
        <f aca="false">+FIND("!",T487)</f>
        <v>39</v>
      </c>
      <c r="T487" s="0" t="str">
        <f aca="false">+SUBSTITUTE(M487,"_","!",R487)</f>
        <v>FTL||Supplier_322||Plant_19||FTL_HU-CZ!1000</v>
      </c>
    </row>
    <row r="488" customFormat="false" ht="12.8" hidden="true" customHeight="false" outlineLevel="0" collapsed="false">
      <c r="A488" s="1" t="s">
        <v>545</v>
      </c>
      <c r="B488" s="1" t="s">
        <v>477</v>
      </c>
      <c r="C488" s="1" t="s">
        <v>559</v>
      </c>
      <c r="D488" s="1" t="n">
        <v>18</v>
      </c>
      <c r="E488" s="2" t="str">
        <f aca="false">+LEFT(RIGHT(M488,P488-N488+1),O488-N488)</f>
        <v>HU</v>
      </c>
      <c r="F488" s="2" t="str">
        <f aca="false">+RIGHT(LEFT(M488,S488-1),S488-O488-1)</f>
        <v>CZ</v>
      </c>
      <c r="G488" s="2" t="n">
        <f aca="false">+D488*VLOOKUP(C488,commodities!A:H,2,0)</f>
        <v>684</v>
      </c>
      <c r="H488" s="2" t="n">
        <f aca="false">+$D488*VLOOKUP(C488,commodities!A:H,3,0)</f>
        <v>6.6096</v>
      </c>
      <c r="I488" s="2" t="n">
        <f aca="false">+G488/K488</f>
        <v>684</v>
      </c>
      <c r="J488" s="2" t="n">
        <f aca="false">+H488/K488</f>
        <v>6.6096</v>
      </c>
      <c r="K488" s="2" t="n">
        <f aca="false">+ROUNDUP(MAX(G488/12000,H488/51,1),0)</f>
        <v>1</v>
      </c>
      <c r="L488" s="2" t="n">
        <f aca="false">+RANDBETWEEN(1,5)</f>
        <v>4</v>
      </c>
      <c r="M488" s="2" t="str">
        <f aca="false">+VLOOKUP(A488&amp;B488,country_org_des!$A487:E$1048576,5,0)</f>
        <v>FTL||Supplier_322||Plant_19||FTL_HU-CZ_1000</v>
      </c>
      <c r="N488" s="2" t="n">
        <f aca="false">+FIND("FTL",M488,2)+4</f>
        <v>34</v>
      </c>
      <c r="O488" s="0" t="n">
        <f aca="false">+FIND("-",M488)</f>
        <v>36</v>
      </c>
      <c r="P488" s="0" t="n">
        <f aca="false">+LEN(M488)</f>
        <v>43</v>
      </c>
      <c r="Q488" s="0" t="str">
        <f aca="false">+RIGHT(M488,P488-O488)</f>
        <v>CZ_1000</v>
      </c>
      <c r="R488" s="0" t="n">
        <f aca="false">+LEN(M488)-LEN(SUBSTITUTE(M488,"_",""))</f>
        <v>4</v>
      </c>
      <c r="S488" s="0" t="n">
        <f aca="false">+FIND("!",T488)</f>
        <v>39</v>
      </c>
      <c r="T488" s="0" t="str">
        <f aca="false">+SUBSTITUTE(M488,"_","!",R488)</f>
        <v>FTL||Supplier_322||Plant_19||FTL_HU-CZ!1000</v>
      </c>
    </row>
    <row r="489" customFormat="false" ht="12.8" hidden="true" customHeight="false" outlineLevel="0" collapsed="false">
      <c r="A489" s="1" t="s">
        <v>545</v>
      </c>
      <c r="B489" s="1" t="s">
        <v>477</v>
      </c>
      <c r="C489" s="1" t="s">
        <v>560</v>
      </c>
      <c r="D489" s="1" t="n">
        <v>17</v>
      </c>
      <c r="E489" s="2" t="str">
        <f aca="false">+LEFT(RIGHT(M489,P489-N489+1),O489-N489)</f>
        <v>HU</v>
      </c>
      <c r="F489" s="2" t="str">
        <f aca="false">+RIGHT(LEFT(M489,S489-1),S489-O489-1)</f>
        <v>CZ</v>
      </c>
      <c r="G489" s="2" t="n">
        <f aca="false">+D489*VLOOKUP(C489,commodities!A:H,2,0)</f>
        <v>646</v>
      </c>
      <c r="H489" s="2" t="n">
        <f aca="false">+$D489*VLOOKUP(C489,commodities!A:H,3,0)</f>
        <v>6.2424</v>
      </c>
      <c r="I489" s="2" t="n">
        <f aca="false">+G489/K489</f>
        <v>646</v>
      </c>
      <c r="J489" s="2" t="n">
        <f aca="false">+H489/K489</f>
        <v>6.2424</v>
      </c>
      <c r="K489" s="2" t="n">
        <f aca="false">+ROUNDUP(MAX(G489/12000,H489/51,1),0)</f>
        <v>1</v>
      </c>
      <c r="L489" s="2" t="n">
        <f aca="false">+RANDBETWEEN(1,5)</f>
        <v>2</v>
      </c>
      <c r="M489" s="2" t="str">
        <f aca="false">+VLOOKUP(A489&amp;B489,country_org_des!$A488:E$1048576,5,0)</f>
        <v>FTL||Supplier_322||Plant_19||FTL_HU-CZ_1000</v>
      </c>
      <c r="N489" s="2" t="n">
        <f aca="false">+FIND("FTL",M489,2)+4</f>
        <v>34</v>
      </c>
      <c r="O489" s="0" t="n">
        <f aca="false">+FIND("-",M489)</f>
        <v>36</v>
      </c>
      <c r="P489" s="0" t="n">
        <f aca="false">+LEN(M489)</f>
        <v>43</v>
      </c>
      <c r="Q489" s="0" t="str">
        <f aca="false">+RIGHT(M489,P489-O489)</f>
        <v>CZ_1000</v>
      </c>
      <c r="R489" s="0" t="n">
        <f aca="false">+LEN(M489)-LEN(SUBSTITUTE(M489,"_",""))</f>
        <v>4</v>
      </c>
      <c r="S489" s="0" t="n">
        <f aca="false">+FIND("!",T489)</f>
        <v>39</v>
      </c>
      <c r="T489" s="0" t="str">
        <f aca="false">+SUBSTITUTE(M489,"_","!",R489)</f>
        <v>FTL||Supplier_322||Plant_19||FTL_HU-CZ!1000</v>
      </c>
    </row>
    <row r="490" customFormat="false" ht="12.8" hidden="true" customHeight="false" outlineLevel="0" collapsed="false">
      <c r="A490" s="1" t="s">
        <v>545</v>
      </c>
      <c r="B490" s="1" t="s">
        <v>477</v>
      </c>
      <c r="C490" s="1" t="s">
        <v>561</v>
      </c>
      <c r="D490" s="1" t="n">
        <v>700</v>
      </c>
      <c r="E490" s="2" t="str">
        <f aca="false">+LEFT(RIGHT(M490,P490-N490+1),O490-N490)</f>
        <v>HU</v>
      </c>
      <c r="F490" s="2" t="str">
        <f aca="false">+RIGHT(LEFT(M490,S490-1),S490-O490-1)</f>
        <v>CZ</v>
      </c>
      <c r="G490" s="2" t="n">
        <f aca="false">+D490*VLOOKUP(C490,commodities!A:H,2,0)</f>
        <v>124.98387097</v>
      </c>
      <c r="H490" s="2" t="n">
        <f aca="false">+$D490*VLOOKUP(C490,commodities!A:H,3,0)</f>
        <v>0.566965</v>
      </c>
      <c r="I490" s="2" t="n">
        <f aca="false">+G490/K490</f>
        <v>124.98387097</v>
      </c>
      <c r="J490" s="2" t="n">
        <f aca="false">+H490/K490</f>
        <v>0.566965</v>
      </c>
      <c r="K490" s="2" t="n">
        <f aca="false">+ROUNDUP(MAX(G490/12000,H490/51,1),0)</f>
        <v>1</v>
      </c>
      <c r="L490" s="2" t="n">
        <f aca="false">+RANDBETWEEN(1,5)</f>
        <v>2</v>
      </c>
      <c r="M490" s="2" t="str">
        <f aca="false">+VLOOKUP(A490&amp;B490,country_org_des!$A489:E$1048576,5,0)</f>
        <v>FTL||Supplier_322||Plant_19||FTL_HU-CZ_1000</v>
      </c>
      <c r="N490" s="2" t="n">
        <f aca="false">+FIND("FTL",M490,2)+4</f>
        <v>34</v>
      </c>
      <c r="O490" s="0" t="n">
        <f aca="false">+FIND("-",M490)</f>
        <v>36</v>
      </c>
      <c r="P490" s="0" t="n">
        <f aca="false">+LEN(M490)</f>
        <v>43</v>
      </c>
      <c r="Q490" s="0" t="str">
        <f aca="false">+RIGHT(M490,P490-O490)</f>
        <v>CZ_1000</v>
      </c>
      <c r="R490" s="0" t="n">
        <f aca="false">+LEN(M490)-LEN(SUBSTITUTE(M490,"_",""))</f>
        <v>4</v>
      </c>
      <c r="S490" s="0" t="n">
        <f aca="false">+FIND("!",T490)</f>
        <v>39</v>
      </c>
      <c r="T490" s="0" t="str">
        <f aca="false">+SUBSTITUTE(M490,"_","!",R490)</f>
        <v>FTL||Supplier_322||Plant_19||FTL_HU-CZ!1000</v>
      </c>
    </row>
    <row r="491" customFormat="false" ht="12.8" hidden="true" customHeight="false" outlineLevel="0" collapsed="false">
      <c r="A491" s="1" t="s">
        <v>545</v>
      </c>
      <c r="B491" s="1" t="s">
        <v>477</v>
      </c>
      <c r="C491" s="1" t="s">
        <v>562</v>
      </c>
      <c r="D491" s="1" t="n">
        <v>52</v>
      </c>
      <c r="E491" s="2" t="str">
        <f aca="false">+LEFT(RIGHT(M491,P491-N491+1),O491-N491)</f>
        <v>HU</v>
      </c>
      <c r="F491" s="2" t="str">
        <f aca="false">+RIGHT(LEFT(M491,S491-1),S491-O491-1)</f>
        <v>CZ</v>
      </c>
      <c r="G491" s="2" t="n">
        <f aca="false">+D491*VLOOKUP(C491,commodities!A:H,2,0)</f>
        <v>1820</v>
      </c>
      <c r="H491" s="2" t="n">
        <f aca="false">+$D491*VLOOKUP(C491,commodities!A:H,3,0)</f>
        <v>19.0944</v>
      </c>
      <c r="I491" s="2" t="n">
        <f aca="false">+G491/K491</f>
        <v>1820</v>
      </c>
      <c r="J491" s="2" t="n">
        <f aca="false">+H491/K491</f>
        <v>19.0944</v>
      </c>
      <c r="K491" s="2" t="n">
        <f aca="false">+ROUNDUP(MAX(G491/12000,H491/51,1),0)</f>
        <v>1</v>
      </c>
      <c r="L491" s="2" t="n">
        <f aca="false">+RANDBETWEEN(1,5)</f>
        <v>5</v>
      </c>
      <c r="M491" s="2" t="str">
        <f aca="false">+VLOOKUP(A491&amp;B491,country_org_des!$A490:E$1048576,5,0)</f>
        <v>FTL||Supplier_322||Plant_19||FTL_HU-CZ_1000</v>
      </c>
      <c r="N491" s="2" t="n">
        <f aca="false">+FIND("FTL",M491,2)+4</f>
        <v>34</v>
      </c>
      <c r="O491" s="0" t="n">
        <f aca="false">+FIND("-",M491)</f>
        <v>36</v>
      </c>
      <c r="P491" s="0" t="n">
        <f aca="false">+LEN(M491)</f>
        <v>43</v>
      </c>
      <c r="Q491" s="0" t="str">
        <f aca="false">+RIGHT(M491,P491-O491)</f>
        <v>CZ_1000</v>
      </c>
      <c r="R491" s="0" t="n">
        <f aca="false">+LEN(M491)-LEN(SUBSTITUTE(M491,"_",""))</f>
        <v>4</v>
      </c>
      <c r="S491" s="0" t="n">
        <f aca="false">+FIND("!",T491)</f>
        <v>39</v>
      </c>
      <c r="T491" s="0" t="str">
        <f aca="false">+SUBSTITUTE(M491,"_","!",R491)</f>
        <v>FTL||Supplier_322||Plant_19||FTL_HU-CZ!1000</v>
      </c>
    </row>
    <row r="492" customFormat="false" ht="12.8" hidden="true" customHeight="false" outlineLevel="0" collapsed="false">
      <c r="A492" s="1" t="s">
        <v>545</v>
      </c>
      <c r="B492" s="1" t="s">
        <v>477</v>
      </c>
      <c r="C492" s="1" t="s">
        <v>563</v>
      </c>
      <c r="D492" s="1" t="n">
        <v>52</v>
      </c>
      <c r="E492" s="2" t="str">
        <f aca="false">+LEFT(RIGHT(M492,P492-N492+1),O492-N492)</f>
        <v>HU</v>
      </c>
      <c r="F492" s="2" t="str">
        <f aca="false">+RIGHT(LEFT(M492,S492-1),S492-O492-1)</f>
        <v>CZ</v>
      </c>
      <c r="G492" s="2" t="n">
        <f aca="false">+D492*VLOOKUP(C492,commodities!A:H,2,0)</f>
        <v>1820</v>
      </c>
      <c r="H492" s="2" t="n">
        <f aca="false">+$D492*VLOOKUP(C492,commodities!A:H,3,0)</f>
        <v>19.0944</v>
      </c>
      <c r="I492" s="2" t="n">
        <f aca="false">+G492/K492</f>
        <v>1820</v>
      </c>
      <c r="J492" s="2" t="n">
        <f aca="false">+H492/K492</f>
        <v>19.0944</v>
      </c>
      <c r="K492" s="2" t="n">
        <f aca="false">+ROUNDUP(MAX(G492/12000,H492/51,1),0)</f>
        <v>1</v>
      </c>
      <c r="L492" s="2" t="n">
        <f aca="false">+RANDBETWEEN(1,5)</f>
        <v>3</v>
      </c>
      <c r="M492" s="2" t="str">
        <f aca="false">+VLOOKUP(A492&amp;B492,country_org_des!$A491:E$1048576,5,0)</f>
        <v>FTL||Supplier_322||Plant_19||FTL_HU-CZ_1000</v>
      </c>
      <c r="N492" s="2" t="n">
        <f aca="false">+FIND("FTL",M492,2)+4</f>
        <v>34</v>
      </c>
      <c r="O492" s="0" t="n">
        <f aca="false">+FIND("-",M492)</f>
        <v>36</v>
      </c>
      <c r="P492" s="0" t="n">
        <f aca="false">+LEN(M492)</f>
        <v>43</v>
      </c>
      <c r="Q492" s="0" t="str">
        <f aca="false">+RIGHT(M492,P492-O492)</f>
        <v>CZ_1000</v>
      </c>
      <c r="R492" s="0" t="n">
        <f aca="false">+LEN(M492)-LEN(SUBSTITUTE(M492,"_",""))</f>
        <v>4</v>
      </c>
      <c r="S492" s="0" t="n">
        <f aca="false">+FIND("!",T492)</f>
        <v>39</v>
      </c>
      <c r="T492" s="0" t="str">
        <f aca="false">+SUBSTITUTE(M492,"_","!",R492)</f>
        <v>FTL||Supplier_322||Plant_19||FTL_HU-CZ!1000</v>
      </c>
    </row>
    <row r="493" customFormat="false" ht="12.8" hidden="true" customHeight="false" outlineLevel="0" collapsed="false">
      <c r="A493" s="1" t="s">
        <v>564</v>
      </c>
      <c r="B493" s="1" t="s">
        <v>477</v>
      </c>
      <c r="C493" s="1" t="s">
        <v>565</v>
      </c>
      <c r="D493" s="1" t="n">
        <v>96</v>
      </c>
      <c r="E493" s="2" t="str">
        <f aca="false">+LEFT(RIGHT(M493,P493-N493+1),O493-N493)</f>
        <v>CZ</v>
      </c>
      <c r="F493" s="2" t="str">
        <f aca="false">+RIGHT(LEFT(M493,S493-1),S493-O493-1)</f>
        <v>CZ</v>
      </c>
      <c r="G493" s="2" t="n">
        <f aca="false">+D493*VLOOKUP(C493,commodities!A:H,2,0)</f>
        <v>195.84</v>
      </c>
      <c r="H493" s="2" t="n">
        <f aca="false">+$D493*VLOOKUP(C493,commodities!A:H,3,0)</f>
        <v>0.66816</v>
      </c>
      <c r="I493" s="2" t="n">
        <f aca="false">+G493/K493</f>
        <v>195.84</v>
      </c>
      <c r="J493" s="2" t="n">
        <f aca="false">+H493/K493</f>
        <v>0.66816</v>
      </c>
      <c r="K493" s="2" t="n">
        <f aca="false">+ROUNDUP(MAX(G493/12000,H493/51,1),0)</f>
        <v>1</v>
      </c>
      <c r="L493" s="2" t="n">
        <f aca="false">+RANDBETWEEN(1,5)</f>
        <v>5</v>
      </c>
      <c r="M493" s="2" t="str">
        <f aca="false">+VLOOKUP(A493&amp;B493,country_org_des!$A492:E$1048576,5,0)</f>
        <v>FTL||Supplier_278||Plant_19||FTL_CZ-CZ_250</v>
      </c>
      <c r="N493" s="2" t="n">
        <f aca="false">+FIND("FTL",M493,2)+4</f>
        <v>34</v>
      </c>
      <c r="O493" s="0" t="n">
        <f aca="false">+FIND("-",M493)</f>
        <v>36</v>
      </c>
      <c r="P493" s="0" t="n">
        <f aca="false">+LEN(M493)</f>
        <v>42</v>
      </c>
      <c r="Q493" s="0" t="str">
        <f aca="false">+RIGHT(M493,P493-O493)</f>
        <v>CZ_250</v>
      </c>
      <c r="R493" s="0" t="n">
        <f aca="false">+LEN(M493)-LEN(SUBSTITUTE(M493,"_",""))</f>
        <v>4</v>
      </c>
      <c r="S493" s="0" t="n">
        <f aca="false">+FIND("!",T493)</f>
        <v>39</v>
      </c>
      <c r="T493" s="0" t="str">
        <f aca="false">+SUBSTITUTE(M493,"_","!",R493)</f>
        <v>FTL||Supplier_278||Plant_19||FTL_CZ-CZ!250</v>
      </c>
    </row>
    <row r="494" customFormat="false" ht="12.8" hidden="true" customHeight="false" outlineLevel="0" collapsed="false">
      <c r="A494" s="1" t="s">
        <v>564</v>
      </c>
      <c r="B494" s="1" t="s">
        <v>477</v>
      </c>
      <c r="C494" s="1" t="s">
        <v>566</v>
      </c>
      <c r="D494" s="1" t="n">
        <v>144</v>
      </c>
      <c r="E494" s="2" t="str">
        <f aca="false">+LEFT(RIGHT(M494,P494-N494+1),O494-N494)</f>
        <v>CZ</v>
      </c>
      <c r="F494" s="2" t="str">
        <f aca="false">+RIGHT(LEFT(M494,S494-1),S494-O494-1)</f>
        <v>CZ</v>
      </c>
      <c r="G494" s="2" t="n">
        <f aca="false">+D494*VLOOKUP(C494,commodities!A:H,2,0)</f>
        <v>230.4</v>
      </c>
      <c r="H494" s="2" t="n">
        <f aca="false">+$D494*VLOOKUP(C494,commodities!A:H,3,0)</f>
        <v>0.66816</v>
      </c>
      <c r="I494" s="2" t="n">
        <f aca="false">+G494/K494</f>
        <v>230.4</v>
      </c>
      <c r="J494" s="2" t="n">
        <f aca="false">+H494/K494</f>
        <v>0.66816</v>
      </c>
      <c r="K494" s="2" t="n">
        <f aca="false">+ROUNDUP(MAX(G494/12000,H494/51,1),0)</f>
        <v>1</v>
      </c>
      <c r="L494" s="2" t="n">
        <f aca="false">+RANDBETWEEN(1,5)</f>
        <v>3</v>
      </c>
      <c r="M494" s="2" t="str">
        <f aca="false">+VLOOKUP(A494&amp;B494,country_org_des!$A493:E$1048576,5,0)</f>
        <v>FTL||Supplier_278||Plant_19||FTL_CZ-CZ_250</v>
      </c>
      <c r="N494" s="2" t="n">
        <f aca="false">+FIND("FTL",M494,2)+4</f>
        <v>34</v>
      </c>
      <c r="O494" s="0" t="n">
        <f aca="false">+FIND("-",M494)</f>
        <v>36</v>
      </c>
      <c r="P494" s="0" t="n">
        <f aca="false">+LEN(M494)</f>
        <v>42</v>
      </c>
      <c r="Q494" s="0" t="str">
        <f aca="false">+RIGHT(M494,P494-O494)</f>
        <v>CZ_250</v>
      </c>
      <c r="R494" s="0" t="n">
        <f aca="false">+LEN(M494)-LEN(SUBSTITUTE(M494,"_",""))</f>
        <v>4</v>
      </c>
      <c r="S494" s="0" t="n">
        <f aca="false">+FIND("!",T494)</f>
        <v>39</v>
      </c>
      <c r="T494" s="0" t="str">
        <f aca="false">+SUBSTITUTE(M494,"_","!",R494)</f>
        <v>FTL||Supplier_278||Plant_19||FTL_CZ-CZ!250</v>
      </c>
    </row>
    <row r="495" customFormat="false" ht="12.8" hidden="true" customHeight="false" outlineLevel="0" collapsed="false">
      <c r="A495" s="1" t="s">
        <v>564</v>
      </c>
      <c r="B495" s="1" t="s">
        <v>477</v>
      </c>
      <c r="C495" s="1" t="s">
        <v>567</v>
      </c>
      <c r="D495" s="1" t="n">
        <v>144</v>
      </c>
      <c r="E495" s="2" t="str">
        <f aca="false">+LEFT(RIGHT(M495,P495-N495+1),O495-N495)</f>
        <v>CZ</v>
      </c>
      <c r="F495" s="2" t="str">
        <f aca="false">+RIGHT(LEFT(M495,S495-1),S495-O495-1)</f>
        <v>CZ</v>
      </c>
      <c r="G495" s="2" t="n">
        <f aca="false">+D495*VLOOKUP(C495,commodities!A:H,2,0)</f>
        <v>231.84</v>
      </c>
      <c r="H495" s="2" t="n">
        <f aca="false">+$D495*VLOOKUP(C495,commodities!A:H,3,0)</f>
        <v>0.66816</v>
      </c>
      <c r="I495" s="2" t="n">
        <f aca="false">+G495/K495</f>
        <v>231.84</v>
      </c>
      <c r="J495" s="2" t="n">
        <f aca="false">+H495/K495</f>
        <v>0.66816</v>
      </c>
      <c r="K495" s="2" t="n">
        <f aca="false">+ROUNDUP(MAX(G495/12000,H495/51,1),0)</f>
        <v>1</v>
      </c>
      <c r="L495" s="2" t="n">
        <f aca="false">+RANDBETWEEN(1,5)</f>
        <v>4</v>
      </c>
      <c r="M495" s="2" t="str">
        <f aca="false">+VLOOKUP(A495&amp;B495,country_org_des!$A494:E$1048576,5,0)</f>
        <v>FTL||Supplier_278||Plant_19||FTL_CZ-CZ_250</v>
      </c>
      <c r="N495" s="2" t="n">
        <f aca="false">+FIND("FTL",M495,2)+4</f>
        <v>34</v>
      </c>
      <c r="O495" s="0" t="n">
        <f aca="false">+FIND("-",M495)</f>
        <v>36</v>
      </c>
      <c r="P495" s="0" t="n">
        <f aca="false">+LEN(M495)</f>
        <v>42</v>
      </c>
      <c r="Q495" s="0" t="str">
        <f aca="false">+RIGHT(M495,P495-O495)</f>
        <v>CZ_250</v>
      </c>
      <c r="R495" s="0" t="n">
        <f aca="false">+LEN(M495)-LEN(SUBSTITUTE(M495,"_",""))</f>
        <v>4</v>
      </c>
      <c r="S495" s="0" t="n">
        <f aca="false">+FIND("!",T495)</f>
        <v>39</v>
      </c>
      <c r="T495" s="0" t="str">
        <f aca="false">+SUBSTITUTE(M495,"_","!",R495)</f>
        <v>FTL||Supplier_278||Plant_19||FTL_CZ-CZ!250</v>
      </c>
    </row>
    <row r="496" customFormat="false" ht="12.8" hidden="true" customHeight="false" outlineLevel="0" collapsed="false">
      <c r="A496" s="1" t="s">
        <v>564</v>
      </c>
      <c r="B496" s="1" t="s">
        <v>477</v>
      </c>
      <c r="C496" s="1" t="s">
        <v>568</v>
      </c>
      <c r="D496" s="1" t="n">
        <v>144</v>
      </c>
      <c r="E496" s="2" t="str">
        <f aca="false">+LEFT(RIGHT(M496,P496-N496+1),O496-N496)</f>
        <v>CZ</v>
      </c>
      <c r="F496" s="2" t="str">
        <f aca="false">+RIGHT(LEFT(M496,S496-1),S496-O496-1)</f>
        <v>CZ</v>
      </c>
      <c r="G496" s="2" t="n">
        <f aca="false">+D496*VLOOKUP(C496,commodities!A:H,2,0)</f>
        <v>231.84</v>
      </c>
      <c r="H496" s="2" t="n">
        <f aca="false">+$D496*VLOOKUP(C496,commodities!A:H,3,0)</f>
        <v>0.66816</v>
      </c>
      <c r="I496" s="2" t="n">
        <f aca="false">+G496/K496</f>
        <v>231.84</v>
      </c>
      <c r="J496" s="2" t="n">
        <f aca="false">+H496/K496</f>
        <v>0.66816</v>
      </c>
      <c r="K496" s="2" t="n">
        <f aca="false">+ROUNDUP(MAX(G496/12000,H496/51,1),0)</f>
        <v>1</v>
      </c>
      <c r="L496" s="2" t="n">
        <f aca="false">+RANDBETWEEN(1,5)</f>
        <v>4</v>
      </c>
      <c r="M496" s="2" t="str">
        <f aca="false">+VLOOKUP(A496&amp;B496,country_org_des!$A495:E$1048576,5,0)</f>
        <v>FTL||Supplier_278||Plant_19||FTL_CZ-CZ_250</v>
      </c>
      <c r="N496" s="2" t="n">
        <f aca="false">+FIND("FTL",M496,2)+4</f>
        <v>34</v>
      </c>
      <c r="O496" s="0" t="n">
        <f aca="false">+FIND("-",M496)</f>
        <v>36</v>
      </c>
      <c r="P496" s="0" t="n">
        <f aca="false">+LEN(M496)</f>
        <v>42</v>
      </c>
      <c r="Q496" s="0" t="str">
        <f aca="false">+RIGHT(M496,P496-O496)</f>
        <v>CZ_250</v>
      </c>
      <c r="R496" s="0" t="n">
        <f aca="false">+LEN(M496)-LEN(SUBSTITUTE(M496,"_",""))</f>
        <v>4</v>
      </c>
      <c r="S496" s="0" t="n">
        <f aca="false">+FIND("!",T496)</f>
        <v>39</v>
      </c>
      <c r="T496" s="0" t="str">
        <f aca="false">+SUBSTITUTE(M496,"_","!",R496)</f>
        <v>FTL||Supplier_278||Plant_19||FTL_CZ-CZ!250</v>
      </c>
    </row>
    <row r="497" customFormat="false" ht="12.8" hidden="true" customHeight="false" outlineLevel="0" collapsed="false">
      <c r="A497" s="1" t="s">
        <v>564</v>
      </c>
      <c r="B497" s="1" t="s">
        <v>477</v>
      </c>
      <c r="C497" s="1" t="s">
        <v>569</v>
      </c>
      <c r="D497" s="1" t="n">
        <v>144</v>
      </c>
      <c r="E497" s="2" t="str">
        <f aca="false">+LEFT(RIGHT(M497,P497-N497+1),O497-N497)</f>
        <v>CZ</v>
      </c>
      <c r="F497" s="2" t="str">
        <f aca="false">+RIGHT(LEFT(M497,S497-1),S497-O497-1)</f>
        <v>CZ</v>
      </c>
      <c r="G497" s="2" t="n">
        <f aca="false">+D497*VLOOKUP(C497,commodities!A:H,2,0)</f>
        <v>231.84</v>
      </c>
      <c r="H497" s="2" t="n">
        <f aca="false">+$D497*VLOOKUP(C497,commodities!A:H,3,0)</f>
        <v>0.66816</v>
      </c>
      <c r="I497" s="2" t="n">
        <f aca="false">+G497/K497</f>
        <v>231.84</v>
      </c>
      <c r="J497" s="2" t="n">
        <f aca="false">+H497/K497</f>
        <v>0.66816</v>
      </c>
      <c r="K497" s="2" t="n">
        <f aca="false">+ROUNDUP(MAX(G497/12000,H497/51,1),0)</f>
        <v>1</v>
      </c>
      <c r="L497" s="2" t="n">
        <f aca="false">+RANDBETWEEN(1,5)</f>
        <v>1</v>
      </c>
      <c r="M497" s="2" t="str">
        <f aca="false">+VLOOKUP(A497&amp;B497,country_org_des!$A496:E$1048576,5,0)</f>
        <v>FTL||Supplier_278||Plant_19||FTL_CZ-CZ_250</v>
      </c>
      <c r="N497" s="2" t="n">
        <f aca="false">+FIND("FTL",M497,2)+4</f>
        <v>34</v>
      </c>
      <c r="O497" s="0" t="n">
        <f aca="false">+FIND("-",M497)</f>
        <v>36</v>
      </c>
      <c r="P497" s="0" t="n">
        <f aca="false">+LEN(M497)</f>
        <v>42</v>
      </c>
      <c r="Q497" s="0" t="str">
        <f aca="false">+RIGHT(M497,P497-O497)</f>
        <v>CZ_250</v>
      </c>
      <c r="R497" s="0" t="n">
        <f aca="false">+LEN(M497)-LEN(SUBSTITUTE(M497,"_",""))</f>
        <v>4</v>
      </c>
      <c r="S497" s="0" t="n">
        <f aca="false">+FIND("!",T497)</f>
        <v>39</v>
      </c>
      <c r="T497" s="0" t="str">
        <f aca="false">+SUBSTITUTE(M497,"_","!",R497)</f>
        <v>FTL||Supplier_278||Plant_19||FTL_CZ-CZ!250</v>
      </c>
    </row>
    <row r="498" customFormat="false" ht="12.8" hidden="true" customHeight="false" outlineLevel="0" collapsed="false">
      <c r="A498" s="1" t="s">
        <v>564</v>
      </c>
      <c r="B498" s="1" t="s">
        <v>477</v>
      </c>
      <c r="C498" s="1" t="s">
        <v>570</v>
      </c>
      <c r="D498" s="1" t="n">
        <v>96</v>
      </c>
      <c r="E498" s="2" t="str">
        <f aca="false">+LEFT(RIGHT(M498,P498-N498+1),O498-N498)</f>
        <v>CZ</v>
      </c>
      <c r="F498" s="2" t="str">
        <f aca="false">+RIGHT(LEFT(M498,S498-1),S498-O498-1)</f>
        <v>CZ</v>
      </c>
      <c r="G498" s="2" t="n">
        <f aca="false">+D498*VLOOKUP(C498,commodities!A:H,2,0)</f>
        <v>195.84</v>
      </c>
      <c r="H498" s="2" t="n">
        <f aca="false">+$D498*VLOOKUP(C498,commodities!A:H,3,0)</f>
        <v>0.66816</v>
      </c>
      <c r="I498" s="2" t="n">
        <f aca="false">+G498/K498</f>
        <v>195.84</v>
      </c>
      <c r="J498" s="2" t="n">
        <f aca="false">+H498/K498</f>
        <v>0.66816</v>
      </c>
      <c r="K498" s="2" t="n">
        <f aca="false">+ROUNDUP(MAX(G498/12000,H498/51,1),0)</f>
        <v>1</v>
      </c>
      <c r="L498" s="2" t="n">
        <f aca="false">+RANDBETWEEN(1,5)</f>
        <v>3</v>
      </c>
      <c r="M498" s="2" t="str">
        <f aca="false">+VLOOKUP(A498&amp;B498,country_org_des!$A497:E$1048576,5,0)</f>
        <v>FTL||Supplier_278||Plant_19||FTL_CZ-CZ_250</v>
      </c>
      <c r="N498" s="2" t="n">
        <f aca="false">+FIND("FTL",M498,2)+4</f>
        <v>34</v>
      </c>
      <c r="O498" s="0" t="n">
        <f aca="false">+FIND("-",M498)</f>
        <v>36</v>
      </c>
      <c r="P498" s="0" t="n">
        <f aca="false">+LEN(M498)</f>
        <v>42</v>
      </c>
      <c r="Q498" s="0" t="str">
        <f aca="false">+RIGHT(M498,P498-O498)</f>
        <v>CZ_250</v>
      </c>
      <c r="R498" s="0" t="n">
        <f aca="false">+LEN(M498)-LEN(SUBSTITUTE(M498,"_",""))</f>
        <v>4</v>
      </c>
      <c r="S498" s="0" t="n">
        <f aca="false">+FIND("!",T498)</f>
        <v>39</v>
      </c>
      <c r="T498" s="0" t="str">
        <f aca="false">+SUBSTITUTE(M498,"_","!",R498)</f>
        <v>FTL||Supplier_278||Plant_19||FTL_CZ-CZ!250</v>
      </c>
    </row>
    <row r="499" customFormat="false" ht="12.8" hidden="true" customHeight="false" outlineLevel="0" collapsed="false">
      <c r="A499" s="1" t="s">
        <v>564</v>
      </c>
      <c r="B499" s="1" t="s">
        <v>477</v>
      </c>
      <c r="C499" s="1" t="s">
        <v>571</v>
      </c>
      <c r="D499" s="1" t="n">
        <v>1152</v>
      </c>
      <c r="E499" s="2" t="str">
        <f aca="false">+LEFT(RIGHT(M499,P499-N499+1),O499-N499)</f>
        <v>CZ</v>
      </c>
      <c r="F499" s="2" t="str">
        <f aca="false">+RIGHT(LEFT(M499,S499-1),S499-O499-1)</f>
        <v>CZ</v>
      </c>
      <c r="G499" s="2" t="n">
        <f aca="false">+D499*VLOOKUP(C499,commodities!A:H,2,0)</f>
        <v>281.5999999488</v>
      </c>
      <c r="H499" s="2" t="n">
        <f aca="false">+$D499*VLOOKUP(C499,commodities!A:H,3,0)</f>
        <v>0.8447999616</v>
      </c>
      <c r="I499" s="2" t="n">
        <f aca="false">+G499/K499</f>
        <v>281.5999999488</v>
      </c>
      <c r="J499" s="2" t="n">
        <f aca="false">+H499/K499</f>
        <v>0.8447999616</v>
      </c>
      <c r="K499" s="2" t="n">
        <f aca="false">+ROUNDUP(MAX(G499/12000,H499/51,1),0)</f>
        <v>1</v>
      </c>
      <c r="L499" s="2" t="n">
        <f aca="false">+RANDBETWEEN(1,5)</f>
        <v>2</v>
      </c>
      <c r="M499" s="2" t="str">
        <f aca="false">+VLOOKUP(A499&amp;B499,country_org_des!$A498:E$1048576,5,0)</f>
        <v>FTL||Supplier_278||Plant_19||FTL_CZ-CZ_250</v>
      </c>
      <c r="N499" s="2" t="n">
        <f aca="false">+FIND("FTL",M499,2)+4</f>
        <v>34</v>
      </c>
      <c r="O499" s="0" t="n">
        <f aca="false">+FIND("-",M499)</f>
        <v>36</v>
      </c>
      <c r="P499" s="0" t="n">
        <f aca="false">+LEN(M499)</f>
        <v>42</v>
      </c>
      <c r="Q499" s="0" t="str">
        <f aca="false">+RIGHT(M499,P499-O499)</f>
        <v>CZ_250</v>
      </c>
      <c r="R499" s="0" t="n">
        <f aca="false">+LEN(M499)-LEN(SUBSTITUTE(M499,"_",""))</f>
        <v>4</v>
      </c>
      <c r="S499" s="0" t="n">
        <f aca="false">+FIND("!",T499)</f>
        <v>39</v>
      </c>
      <c r="T499" s="0" t="str">
        <f aca="false">+SUBSTITUTE(M499,"_","!",R499)</f>
        <v>FTL||Supplier_278||Plant_19||FTL_CZ-CZ!250</v>
      </c>
    </row>
    <row r="500" customFormat="false" ht="12.8" hidden="true" customHeight="false" outlineLevel="0" collapsed="false">
      <c r="A500" s="1" t="s">
        <v>572</v>
      </c>
      <c r="B500" s="1" t="s">
        <v>477</v>
      </c>
      <c r="C500" s="1" t="s">
        <v>573</v>
      </c>
      <c r="D500" s="1" t="n">
        <v>20</v>
      </c>
      <c r="E500" s="2" t="str">
        <f aca="false">+LEFT(RIGHT(M500,P500-N500+1),O500-N500)</f>
        <v>CZ</v>
      </c>
      <c r="F500" s="2" t="str">
        <f aca="false">+RIGHT(LEFT(M500,S500-1),S500-O500-1)</f>
        <v>CZ</v>
      </c>
      <c r="G500" s="2" t="n">
        <f aca="false">+D500*VLOOKUP(C500,commodities!A:H,2,0)</f>
        <v>16.24</v>
      </c>
      <c r="H500" s="2" t="n">
        <f aca="false">+$D500*VLOOKUP(C500,commodities!A:H,3,0)</f>
        <v>0.1344</v>
      </c>
      <c r="I500" s="2" t="n">
        <f aca="false">+G500/K500</f>
        <v>16.24</v>
      </c>
      <c r="J500" s="2" t="n">
        <f aca="false">+H500/K500</f>
        <v>0.1344</v>
      </c>
      <c r="K500" s="2" t="n">
        <f aca="false">+ROUNDUP(MAX(G500/12000,H500/51,1),0)</f>
        <v>1</v>
      </c>
      <c r="L500" s="2" t="n">
        <f aca="false">+RANDBETWEEN(1,5)</f>
        <v>4</v>
      </c>
      <c r="M500" s="2" t="str">
        <f aca="false">+VLOOKUP(A500&amp;B500,country_org_des!$A499:E$1048576,5,0)</f>
        <v>FTL||Supplier_261||Plant_19||FTL_CZ-CZ_100</v>
      </c>
      <c r="N500" s="2" t="n">
        <f aca="false">+FIND("FTL",M500,2)+4</f>
        <v>34</v>
      </c>
      <c r="O500" s="0" t="n">
        <f aca="false">+FIND("-",M500)</f>
        <v>36</v>
      </c>
      <c r="P500" s="0" t="n">
        <f aca="false">+LEN(M500)</f>
        <v>42</v>
      </c>
      <c r="Q500" s="0" t="str">
        <f aca="false">+RIGHT(M500,P500-O500)</f>
        <v>CZ_100</v>
      </c>
      <c r="R500" s="0" t="n">
        <f aca="false">+LEN(M500)-LEN(SUBSTITUTE(M500,"_",""))</f>
        <v>4</v>
      </c>
      <c r="S500" s="0" t="n">
        <f aca="false">+FIND("!",T500)</f>
        <v>39</v>
      </c>
      <c r="T500" s="0" t="str">
        <f aca="false">+SUBSTITUTE(M500,"_","!",R500)</f>
        <v>FTL||Supplier_261||Plant_19||FTL_CZ-CZ!100</v>
      </c>
    </row>
    <row r="501" customFormat="false" ht="12.8" hidden="true" customHeight="false" outlineLevel="0" collapsed="false">
      <c r="A501" s="1" t="s">
        <v>572</v>
      </c>
      <c r="B501" s="1" t="s">
        <v>477</v>
      </c>
      <c r="C501" s="1" t="s">
        <v>574</v>
      </c>
      <c r="D501" s="1" t="n">
        <v>40</v>
      </c>
      <c r="E501" s="2" t="str">
        <f aca="false">+LEFT(RIGHT(M501,P501-N501+1),O501-N501)</f>
        <v>CZ</v>
      </c>
      <c r="F501" s="2" t="str">
        <f aca="false">+RIGHT(LEFT(M501,S501-1),S501-O501-1)</f>
        <v>CZ</v>
      </c>
      <c r="G501" s="2" t="n">
        <f aca="false">+D501*VLOOKUP(C501,commodities!A:H,2,0)</f>
        <v>15.84</v>
      </c>
      <c r="H501" s="2" t="n">
        <f aca="false">+$D501*VLOOKUP(C501,commodities!A:H,3,0)</f>
        <v>0.1344</v>
      </c>
      <c r="I501" s="2" t="n">
        <f aca="false">+G501/K501</f>
        <v>15.84</v>
      </c>
      <c r="J501" s="2" t="n">
        <f aca="false">+H501/K501</f>
        <v>0.1344</v>
      </c>
      <c r="K501" s="2" t="n">
        <f aca="false">+ROUNDUP(MAX(G501/12000,H501/51,1),0)</f>
        <v>1</v>
      </c>
      <c r="L501" s="2" t="n">
        <f aca="false">+RANDBETWEEN(1,5)</f>
        <v>5</v>
      </c>
      <c r="M501" s="2" t="str">
        <f aca="false">+VLOOKUP(A501&amp;B501,country_org_des!$A500:E$1048576,5,0)</f>
        <v>FTL||Supplier_261||Plant_19||FTL_CZ-CZ_100</v>
      </c>
      <c r="N501" s="2" t="n">
        <f aca="false">+FIND("FTL",M501,2)+4</f>
        <v>34</v>
      </c>
      <c r="O501" s="0" t="n">
        <f aca="false">+FIND("-",M501)</f>
        <v>36</v>
      </c>
      <c r="P501" s="0" t="n">
        <f aca="false">+LEN(M501)</f>
        <v>42</v>
      </c>
      <c r="Q501" s="0" t="str">
        <f aca="false">+RIGHT(M501,P501-O501)</f>
        <v>CZ_100</v>
      </c>
      <c r="R501" s="0" t="n">
        <f aca="false">+LEN(M501)-LEN(SUBSTITUTE(M501,"_",""))</f>
        <v>4</v>
      </c>
      <c r="S501" s="0" t="n">
        <f aca="false">+FIND("!",T501)</f>
        <v>39</v>
      </c>
      <c r="T501" s="0" t="str">
        <f aca="false">+SUBSTITUTE(M501,"_","!",R501)</f>
        <v>FTL||Supplier_261||Plant_19||FTL_CZ-CZ!100</v>
      </c>
    </row>
    <row r="502" customFormat="false" ht="12.8" hidden="true" customHeight="false" outlineLevel="0" collapsed="false">
      <c r="A502" s="1" t="s">
        <v>572</v>
      </c>
      <c r="B502" s="1" t="s">
        <v>477</v>
      </c>
      <c r="C502" s="1" t="s">
        <v>575</v>
      </c>
      <c r="D502" s="1" t="n">
        <v>20</v>
      </c>
      <c r="E502" s="2" t="str">
        <f aca="false">+LEFT(RIGHT(M502,P502-N502+1),O502-N502)</f>
        <v>CZ</v>
      </c>
      <c r="F502" s="2" t="str">
        <f aca="false">+RIGHT(LEFT(M502,S502-1),S502-O502-1)</f>
        <v>CZ</v>
      </c>
      <c r="G502" s="2" t="n">
        <f aca="false">+D502*VLOOKUP(C502,commodities!A:H,2,0)</f>
        <v>7.92</v>
      </c>
      <c r="H502" s="2" t="n">
        <f aca="false">+$D502*VLOOKUP(C502,commodities!A:H,3,0)</f>
        <v>0.0672</v>
      </c>
      <c r="I502" s="2" t="n">
        <f aca="false">+G502/K502</f>
        <v>7.92</v>
      </c>
      <c r="J502" s="2" t="n">
        <f aca="false">+H502/K502</f>
        <v>0.0672</v>
      </c>
      <c r="K502" s="2" t="n">
        <f aca="false">+ROUNDUP(MAX(G502/12000,H502/51,1),0)</f>
        <v>1</v>
      </c>
      <c r="L502" s="2" t="n">
        <f aca="false">+RANDBETWEEN(1,5)</f>
        <v>5</v>
      </c>
      <c r="M502" s="2" t="str">
        <f aca="false">+VLOOKUP(A502&amp;B502,country_org_des!$A501:E$1048576,5,0)</f>
        <v>FTL||Supplier_261||Plant_19||FTL_CZ-CZ_100</v>
      </c>
      <c r="N502" s="2" t="n">
        <f aca="false">+FIND("FTL",M502,2)+4</f>
        <v>34</v>
      </c>
      <c r="O502" s="0" t="n">
        <f aca="false">+FIND("-",M502)</f>
        <v>36</v>
      </c>
      <c r="P502" s="0" t="n">
        <f aca="false">+LEN(M502)</f>
        <v>42</v>
      </c>
      <c r="Q502" s="0" t="str">
        <f aca="false">+RIGHT(M502,P502-O502)</f>
        <v>CZ_100</v>
      </c>
      <c r="R502" s="0" t="n">
        <f aca="false">+LEN(M502)-LEN(SUBSTITUTE(M502,"_",""))</f>
        <v>4</v>
      </c>
      <c r="S502" s="0" t="n">
        <f aca="false">+FIND("!",T502)</f>
        <v>39</v>
      </c>
      <c r="T502" s="0" t="str">
        <f aca="false">+SUBSTITUTE(M502,"_","!",R502)</f>
        <v>FTL||Supplier_261||Plant_19||FTL_CZ-CZ!100</v>
      </c>
    </row>
    <row r="503" customFormat="false" ht="12.8" hidden="true" customHeight="false" outlineLevel="0" collapsed="false">
      <c r="A503" s="1" t="s">
        <v>576</v>
      </c>
      <c r="B503" s="1" t="s">
        <v>477</v>
      </c>
      <c r="C503" s="1" t="s">
        <v>577</v>
      </c>
      <c r="D503" s="1" t="n">
        <v>500</v>
      </c>
      <c r="E503" s="2" t="str">
        <f aca="false">+LEFT(RIGHT(M503,P503-N503+1),O503-N503)</f>
        <v>DE_W</v>
      </c>
      <c r="F503" s="2" t="str">
        <f aca="false">+RIGHT(LEFT(M503,S503-1),S503-O503-1)</f>
        <v>CZ</v>
      </c>
      <c r="G503" s="2" t="n">
        <f aca="false">+D503*VLOOKUP(C503,commodities!A:H,2,0)</f>
        <v>10.36</v>
      </c>
      <c r="H503" s="2" t="n">
        <f aca="false">+$D503*VLOOKUP(C503,commodities!A:H,3,0)</f>
        <v>0.1008</v>
      </c>
      <c r="I503" s="2" t="n">
        <f aca="false">+G503/K503</f>
        <v>10.36</v>
      </c>
      <c r="J503" s="2" t="n">
        <f aca="false">+H503/K503</f>
        <v>0.1008</v>
      </c>
      <c r="K503" s="2" t="n">
        <f aca="false">+ROUNDUP(MAX(G503/12000,H503/51,1),0)</f>
        <v>1</v>
      </c>
      <c r="L503" s="2" t="n">
        <f aca="false">+RANDBETWEEN(1,5)</f>
        <v>3</v>
      </c>
      <c r="M503" s="2" t="str">
        <f aca="false">+VLOOKUP(A503&amp;B503,country_org_des!$A502:E$1048576,5,0)</f>
        <v>FTL||Supplier_225||Plant_19||FTL_DE_W-CZ_250</v>
      </c>
      <c r="N503" s="2" t="n">
        <f aca="false">+FIND("FTL",M503,2)+4</f>
        <v>34</v>
      </c>
      <c r="O503" s="0" t="n">
        <f aca="false">+FIND("-",M503)</f>
        <v>38</v>
      </c>
      <c r="P503" s="0" t="n">
        <f aca="false">+LEN(M503)</f>
        <v>44</v>
      </c>
      <c r="Q503" s="0" t="str">
        <f aca="false">+RIGHT(M503,P503-O503)</f>
        <v>CZ_250</v>
      </c>
      <c r="R503" s="0" t="n">
        <f aca="false">+LEN(M503)-LEN(SUBSTITUTE(M503,"_",""))</f>
        <v>5</v>
      </c>
      <c r="S503" s="0" t="n">
        <f aca="false">+FIND("!",T503)</f>
        <v>41</v>
      </c>
      <c r="T503" s="0" t="str">
        <f aca="false">+SUBSTITUTE(M503,"_","!",R503)</f>
        <v>FTL||Supplier_225||Plant_19||FTL_DE_W-CZ!250</v>
      </c>
    </row>
    <row r="504" customFormat="false" ht="12.8" hidden="true" customHeight="false" outlineLevel="0" collapsed="false">
      <c r="A504" s="1" t="s">
        <v>576</v>
      </c>
      <c r="B504" s="1" t="s">
        <v>477</v>
      </c>
      <c r="C504" s="1" t="s">
        <v>578</v>
      </c>
      <c r="D504" s="1" t="n">
        <v>750</v>
      </c>
      <c r="E504" s="2" t="str">
        <f aca="false">+LEFT(RIGHT(M504,P504-N504+1),O504-N504)</f>
        <v>DE_W</v>
      </c>
      <c r="F504" s="2" t="str">
        <f aca="false">+RIGHT(LEFT(M504,S504-1),S504-O504-1)</f>
        <v>CZ</v>
      </c>
      <c r="G504" s="2" t="n">
        <f aca="false">+D504*VLOOKUP(C504,commodities!A:H,2,0)</f>
        <v>15.54</v>
      </c>
      <c r="H504" s="2" t="n">
        <f aca="false">+$D504*VLOOKUP(C504,commodities!A:H,3,0)</f>
        <v>0.1512</v>
      </c>
      <c r="I504" s="2" t="n">
        <f aca="false">+G504/K504</f>
        <v>15.54</v>
      </c>
      <c r="J504" s="2" t="n">
        <f aca="false">+H504/K504</f>
        <v>0.1512</v>
      </c>
      <c r="K504" s="2" t="n">
        <f aca="false">+ROUNDUP(MAX(G504/12000,H504/51,1),0)</f>
        <v>1</v>
      </c>
      <c r="L504" s="2" t="n">
        <f aca="false">+RANDBETWEEN(1,5)</f>
        <v>4</v>
      </c>
      <c r="M504" s="2" t="str">
        <f aca="false">+VLOOKUP(A504&amp;B504,country_org_des!$A503:E$1048576,5,0)</f>
        <v>FTL||Supplier_225||Plant_19||FTL_DE_W-CZ_250</v>
      </c>
      <c r="N504" s="2" t="n">
        <f aca="false">+FIND("FTL",M504,2)+4</f>
        <v>34</v>
      </c>
      <c r="O504" s="0" t="n">
        <f aca="false">+FIND("-",M504)</f>
        <v>38</v>
      </c>
      <c r="P504" s="0" t="n">
        <f aca="false">+LEN(M504)</f>
        <v>44</v>
      </c>
      <c r="Q504" s="0" t="str">
        <f aca="false">+RIGHT(M504,P504-O504)</f>
        <v>CZ_250</v>
      </c>
      <c r="R504" s="0" t="n">
        <f aca="false">+LEN(M504)-LEN(SUBSTITUTE(M504,"_",""))</f>
        <v>5</v>
      </c>
      <c r="S504" s="0" t="n">
        <f aca="false">+FIND("!",T504)</f>
        <v>41</v>
      </c>
      <c r="T504" s="0" t="str">
        <f aca="false">+SUBSTITUTE(M504,"_","!",R504)</f>
        <v>FTL||Supplier_225||Plant_19||FTL_DE_W-CZ!250</v>
      </c>
    </row>
    <row r="505" customFormat="false" ht="12.8" hidden="true" customHeight="false" outlineLevel="0" collapsed="false">
      <c r="A505" s="1" t="s">
        <v>576</v>
      </c>
      <c r="B505" s="1" t="s">
        <v>477</v>
      </c>
      <c r="C505" s="1" t="s">
        <v>579</v>
      </c>
      <c r="D505" s="1" t="n">
        <v>300</v>
      </c>
      <c r="E505" s="2" t="str">
        <f aca="false">+LEFT(RIGHT(M505,P505-N505+1),O505-N505)</f>
        <v>DE_W</v>
      </c>
      <c r="F505" s="2" t="str">
        <f aca="false">+RIGHT(LEFT(M505,S505-1),S505-O505-1)</f>
        <v>CZ</v>
      </c>
      <c r="G505" s="2" t="n">
        <f aca="false">+D505*VLOOKUP(C505,commodities!A:H,2,0)</f>
        <v>11.36000001</v>
      </c>
      <c r="H505" s="2" t="n">
        <f aca="false">+$D505*VLOOKUP(C505,commodities!A:H,3,0)</f>
        <v>0.1008</v>
      </c>
      <c r="I505" s="2" t="n">
        <f aca="false">+G505/K505</f>
        <v>11.36000001</v>
      </c>
      <c r="J505" s="2" t="n">
        <f aca="false">+H505/K505</f>
        <v>0.1008</v>
      </c>
      <c r="K505" s="2" t="n">
        <f aca="false">+ROUNDUP(MAX(G505/12000,H505/51,1),0)</f>
        <v>1</v>
      </c>
      <c r="L505" s="2" t="n">
        <f aca="false">+RANDBETWEEN(1,5)</f>
        <v>1</v>
      </c>
      <c r="M505" s="2" t="str">
        <f aca="false">+VLOOKUP(A505&amp;B505,country_org_des!$A504:E$1048576,5,0)</f>
        <v>FTL||Supplier_225||Plant_19||FTL_DE_W-CZ_250</v>
      </c>
      <c r="N505" s="2" t="n">
        <f aca="false">+FIND("FTL",M505,2)+4</f>
        <v>34</v>
      </c>
      <c r="O505" s="0" t="n">
        <f aca="false">+FIND("-",M505)</f>
        <v>38</v>
      </c>
      <c r="P505" s="0" t="n">
        <f aca="false">+LEN(M505)</f>
        <v>44</v>
      </c>
      <c r="Q505" s="0" t="str">
        <f aca="false">+RIGHT(M505,P505-O505)</f>
        <v>CZ_250</v>
      </c>
      <c r="R505" s="0" t="n">
        <f aca="false">+LEN(M505)-LEN(SUBSTITUTE(M505,"_",""))</f>
        <v>5</v>
      </c>
      <c r="S505" s="0" t="n">
        <f aca="false">+FIND("!",T505)</f>
        <v>41</v>
      </c>
      <c r="T505" s="0" t="str">
        <f aca="false">+SUBSTITUTE(M505,"_","!",R505)</f>
        <v>FTL||Supplier_225||Plant_19||FTL_DE_W-CZ!250</v>
      </c>
    </row>
    <row r="506" customFormat="false" ht="12.8" hidden="true" customHeight="false" outlineLevel="0" collapsed="false">
      <c r="A506" s="1" t="s">
        <v>576</v>
      </c>
      <c r="B506" s="1" t="s">
        <v>477</v>
      </c>
      <c r="C506" s="1" t="s">
        <v>580</v>
      </c>
      <c r="D506" s="1" t="n">
        <v>300</v>
      </c>
      <c r="E506" s="2" t="str">
        <f aca="false">+LEFT(RIGHT(M506,P506-N506+1),O506-N506)</f>
        <v>DE_W</v>
      </c>
      <c r="F506" s="2" t="str">
        <f aca="false">+RIGHT(LEFT(M506,S506-1),S506-O506-1)</f>
        <v>CZ</v>
      </c>
      <c r="G506" s="2" t="n">
        <f aca="false">+D506*VLOOKUP(C506,commodities!A:H,2,0)</f>
        <v>11.36000001</v>
      </c>
      <c r="H506" s="2" t="n">
        <f aca="false">+$D506*VLOOKUP(C506,commodities!A:H,3,0)</f>
        <v>0.1008</v>
      </c>
      <c r="I506" s="2" t="n">
        <f aca="false">+G506/K506</f>
        <v>11.36000001</v>
      </c>
      <c r="J506" s="2" t="n">
        <f aca="false">+H506/K506</f>
        <v>0.1008</v>
      </c>
      <c r="K506" s="2" t="n">
        <f aca="false">+ROUNDUP(MAX(G506/12000,H506/51,1),0)</f>
        <v>1</v>
      </c>
      <c r="L506" s="2" t="n">
        <f aca="false">+RANDBETWEEN(1,5)</f>
        <v>4</v>
      </c>
      <c r="M506" s="2" t="str">
        <f aca="false">+VLOOKUP(A506&amp;B506,country_org_des!$A505:E$1048576,5,0)</f>
        <v>FTL||Supplier_225||Plant_19||FTL_DE_W-CZ_250</v>
      </c>
      <c r="N506" s="2" t="n">
        <f aca="false">+FIND("FTL",M506,2)+4</f>
        <v>34</v>
      </c>
      <c r="O506" s="0" t="n">
        <f aca="false">+FIND("-",M506)</f>
        <v>38</v>
      </c>
      <c r="P506" s="0" t="n">
        <f aca="false">+LEN(M506)</f>
        <v>44</v>
      </c>
      <c r="Q506" s="0" t="str">
        <f aca="false">+RIGHT(M506,P506-O506)</f>
        <v>CZ_250</v>
      </c>
      <c r="R506" s="0" t="n">
        <f aca="false">+LEN(M506)-LEN(SUBSTITUTE(M506,"_",""))</f>
        <v>5</v>
      </c>
      <c r="S506" s="0" t="n">
        <f aca="false">+FIND("!",T506)</f>
        <v>41</v>
      </c>
      <c r="T506" s="0" t="str">
        <f aca="false">+SUBSTITUTE(M506,"_","!",R506)</f>
        <v>FTL||Supplier_225||Plant_19||FTL_DE_W-CZ!250</v>
      </c>
    </row>
    <row r="507" customFormat="false" ht="12.8" hidden="true" customHeight="false" outlineLevel="0" collapsed="false">
      <c r="A507" s="1" t="s">
        <v>581</v>
      </c>
      <c r="B507" s="1" t="s">
        <v>477</v>
      </c>
      <c r="C507" s="1" t="s">
        <v>582</v>
      </c>
      <c r="D507" s="1" t="n">
        <v>550</v>
      </c>
      <c r="E507" s="2" t="str">
        <f aca="false">+LEFT(RIGHT(M507,P507-N507+1),O507-N507)</f>
        <v>DE_W</v>
      </c>
      <c r="F507" s="2" t="str">
        <f aca="false">+RIGHT(LEFT(M507,S507-1),S507-O507-1)</f>
        <v>CZ</v>
      </c>
      <c r="G507" s="2" t="n">
        <f aca="false">+D507*VLOOKUP(C507,commodities!A:H,2,0)</f>
        <v>5.294999985</v>
      </c>
      <c r="H507" s="2" t="n">
        <f aca="false">+$D507*VLOOKUP(C507,commodities!A:H,3,0)</f>
        <v>0.03136001</v>
      </c>
      <c r="I507" s="2" t="n">
        <f aca="false">+G507/K507</f>
        <v>5.294999985</v>
      </c>
      <c r="J507" s="2" t="n">
        <f aca="false">+H507/K507</f>
        <v>0.03136001</v>
      </c>
      <c r="K507" s="2" t="n">
        <f aca="false">+ROUNDUP(MAX(G507/12000,H507/51,1),0)</f>
        <v>1</v>
      </c>
      <c r="L507" s="2" t="n">
        <f aca="false">+RANDBETWEEN(1,5)</f>
        <v>3</v>
      </c>
      <c r="M507" s="2" t="str">
        <f aca="false">+VLOOKUP(A507&amp;B507,country_org_des!$A506:E$1048576,5,0)</f>
        <v>FTL||Supplier_100||Plant_19||FTL_DE_W-CZ_1000</v>
      </c>
      <c r="N507" s="2" t="n">
        <f aca="false">+FIND("FTL",M507,2)+4</f>
        <v>34</v>
      </c>
      <c r="O507" s="0" t="n">
        <f aca="false">+FIND("-",M507)</f>
        <v>38</v>
      </c>
      <c r="P507" s="0" t="n">
        <f aca="false">+LEN(M507)</f>
        <v>45</v>
      </c>
      <c r="Q507" s="0" t="str">
        <f aca="false">+RIGHT(M507,P507-O507)</f>
        <v>CZ_1000</v>
      </c>
      <c r="R507" s="0" t="n">
        <f aca="false">+LEN(M507)-LEN(SUBSTITUTE(M507,"_",""))</f>
        <v>5</v>
      </c>
      <c r="S507" s="0" t="n">
        <f aca="false">+FIND("!",T507)</f>
        <v>41</v>
      </c>
      <c r="T507" s="0" t="str">
        <f aca="false">+SUBSTITUTE(M507,"_","!",R507)</f>
        <v>FTL||Supplier_100||Plant_19||FTL_DE_W-CZ!1000</v>
      </c>
    </row>
    <row r="508" customFormat="false" ht="12.8" hidden="true" customHeight="false" outlineLevel="0" collapsed="false">
      <c r="A508" s="1" t="s">
        <v>583</v>
      </c>
      <c r="B508" s="1" t="s">
        <v>477</v>
      </c>
      <c r="C508" s="1" t="s">
        <v>584</v>
      </c>
      <c r="D508" s="1" t="n">
        <v>6</v>
      </c>
      <c r="E508" s="2" t="str">
        <f aca="false">+LEFT(RIGHT(M508,P508-N508+1),O508-N508)</f>
        <v>DE_W</v>
      </c>
      <c r="F508" s="2" t="str">
        <f aca="false">+RIGHT(LEFT(M508,S508-1),S508-O508-1)</f>
        <v>CZ</v>
      </c>
      <c r="G508" s="2" t="n">
        <f aca="false">+D508*VLOOKUP(C508,commodities!A:H,2,0)</f>
        <v>47.4799999998</v>
      </c>
      <c r="H508" s="2" t="n">
        <f aca="false">+$D508*VLOOKUP(C508,commodities!A:H,3,0)</f>
        <v>0.5021689998</v>
      </c>
      <c r="I508" s="2" t="n">
        <f aca="false">+G508/K508</f>
        <v>47.4799999998</v>
      </c>
      <c r="J508" s="2" t="n">
        <f aca="false">+H508/K508</f>
        <v>0.5021689998</v>
      </c>
      <c r="K508" s="2" t="n">
        <f aca="false">+ROUNDUP(MAX(G508/12000,H508/51,1),0)</f>
        <v>1</v>
      </c>
      <c r="L508" s="2" t="n">
        <f aca="false">+RANDBETWEEN(1,5)</f>
        <v>2</v>
      </c>
      <c r="M508" s="2" t="str">
        <f aca="false">+VLOOKUP(A508&amp;B508,country_org_des!$A507:E$1048576,5,0)</f>
        <v>FTL||Supplier_233||Plant_19||FTL_DE_W-CZ_250</v>
      </c>
      <c r="N508" s="2" t="n">
        <f aca="false">+FIND("FTL",M508,2)+4</f>
        <v>34</v>
      </c>
      <c r="O508" s="0" t="n">
        <f aca="false">+FIND("-",M508)</f>
        <v>38</v>
      </c>
      <c r="P508" s="0" t="n">
        <f aca="false">+LEN(M508)</f>
        <v>44</v>
      </c>
      <c r="Q508" s="0" t="str">
        <f aca="false">+RIGHT(M508,P508-O508)</f>
        <v>CZ_250</v>
      </c>
      <c r="R508" s="0" t="n">
        <f aca="false">+LEN(M508)-LEN(SUBSTITUTE(M508,"_",""))</f>
        <v>5</v>
      </c>
      <c r="S508" s="0" t="n">
        <f aca="false">+FIND("!",T508)</f>
        <v>41</v>
      </c>
      <c r="T508" s="0" t="str">
        <f aca="false">+SUBSTITUTE(M508,"_","!",R508)</f>
        <v>FTL||Supplier_233||Plant_19||FTL_DE_W-CZ!250</v>
      </c>
    </row>
    <row r="509" customFormat="false" ht="12.8" hidden="true" customHeight="false" outlineLevel="0" collapsed="false">
      <c r="A509" s="1" t="s">
        <v>585</v>
      </c>
      <c r="B509" s="1" t="s">
        <v>477</v>
      </c>
      <c r="C509" s="1" t="s">
        <v>586</v>
      </c>
      <c r="D509" s="1" t="n">
        <v>90</v>
      </c>
      <c r="E509" s="2" t="str">
        <f aca="false">+LEFT(RIGHT(M509,P509-N509+1),O509-N509)</f>
        <v>DE_W</v>
      </c>
      <c r="F509" s="2" t="str">
        <f aca="false">+RIGHT(LEFT(M509,S509-1),S509-O509-1)</f>
        <v>CZ</v>
      </c>
      <c r="G509" s="2" t="n">
        <f aca="false">+D509*VLOOKUP(C509,commodities!A:H,2,0)</f>
        <v>288</v>
      </c>
      <c r="H509" s="2" t="n">
        <f aca="false">+$D509*VLOOKUP(C509,commodities!A:H,3,0)</f>
        <v>6.155637003</v>
      </c>
      <c r="I509" s="2" t="n">
        <f aca="false">+G509/K509</f>
        <v>288</v>
      </c>
      <c r="J509" s="2" t="n">
        <f aca="false">+H509/K509</f>
        <v>6.155637003</v>
      </c>
      <c r="K509" s="2" t="n">
        <f aca="false">+ROUNDUP(MAX(G509/12000,H509/51,1),0)</f>
        <v>1</v>
      </c>
      <c r="L509" s="2" t="n">
        <f aca="false">+RANDBETWEEN(1,5)</f>
        <v>5</v>
      </c>
      <c r="M509" s="2" t="str">
        <f aca="false">+VLOOKUP(A509&amp;B509,country_org_des!$A508:E$1048576,5,0)</f>
        <v>FTL||Supplier_232||Plant_19||FTL_DE_W-CZ_100</v>
      </c>
      <c r="N509" s="2" t="n">
        <f aca="false">+FIND("FTL",M509,2)+4</f>
        <v>34</v>
      </c>
      <c r="O509" s="0" t="n">
        <f aca="false">+FIND("-",M509)</f>
        <v>38</v>
      </c>
      <c r="P509" s="0" t="n">
        <f aca="false">+LEN(M509)</f>
        <v>44</v>
      </c>
      <c r="Q509" s="0" t="str">
        <f aca="false">+RIGHT(M509,P509-O509)</f>
        <v>CZ_100</v>
      </c>
      <c r="R509" s="0" t="n">
        <f aca="false">+LEN(M509)-LEN(SUBSTITUTE(M509,"_",""))</f>
        <v>5</v>
      </c>
      <c r="S509" s="0" t="n">
        <f aca="false">+FIND("!",T509)</f>
        <v>41</v>
      </c>
      <c r="T509" s="0" t="str">
        <f aca="false">+SUBSTITUTE(M509,"_","!",R509)</f>
        <v>FTL||Supplier_232||Plant_19||FTL_DE_W-CZ!100</v>
      </c>
    </row>
    <row r="510" customFormat="false" ht="12.8" hidden="true" customHeight="false" outlineLevel="0" collapsed="false">
      <c r="A510" s="1" t="s">
        <v>585</v>
      </c>
      <c r="B510" s="1" t="s">
        <v>477</v>
      </c>
      <c r="C510" s="1" t="s">
        <v>587</v>
      </c>
      <c r="D510" s="1" t="n">
        <v>90</v>
      </c>
      <c r="E510" s="2" t="str">
        <f aca="false">+LEFT(RIGHT(M510,P510-N510+1),O510-N510)</f>
        <v>DE_W</v>
      </c>
      <c r="F510" s="2" t="str">
        <f aca="false">+RIGHT(LEFT(M510,S510-1),S510-O510-1)</f>
        <v>CZ</v>
      </c>
      <c r="G510" s="2" t="n">
        <f aca="false">+D510*VLOOKUP(C510,commodities!A:H,2,0)</f>
        <v>289.8</v>
      </c>
      <c r="H510" s="2" t="n">
        <f aca="false">+$D510*VLOOKUP(C510,commodities!A:H,3,0)</f>
        <v>6.155637003</v>
      </c>
      <c r="I510" s="2" t="n">
        <f aca="false">+G510/K510</f>
        <v>289.8</v>
      </c>
      <c r="J510" s="2" t="n">
        <f aca="false">+H510/K510</f>
        <v>6.155637003</v>
      </c>
      <c r="K510" s="2" t="n">
        <f aca="false">+ROUNDUP(MAX(G510/12000,H510/51,1),0)</f>
        <v>1</v>
      </c>
      <c r="L510" s="2" t="n">
        <f aca="false">+RANDBETWEEN(1,5)</f>
        <v>3</v>
      </c>
      <c r="M510" s="2" t="str">
        <f aca="false">+VLOOKUP(A510&amp;B510,country_org_des!$A509:E$1048576,5,0)</f>
        <v>FTL||Supplier_232||Plant_19||FTL_DE_W-CZ_100</v>
      </c>
      <c r="N510" s="2" t="n">
        <f aca="false">+FIND("FTL",M510,2)+4</f>
        <v>34</v>
      </c>
      <c r="O510" s="0" t="n">
        <f aca="false">+FIND("-",M510)</f>
        <v>38</v>
      </c>
      <c r="P510" s="0" t="n">
        <f aca="false">+LEN(M510)</f>
        <v>44</v>
      </c>
      <c r="Q510" s="0" t="str">
        <f aca="false">+RIGHT(M510,P510-O510)</f>
        <v>CZ_100</v>
      </c>
      <c r="R510" s="0" t="n">
        <f aca="false">+LEN(M510)-LEN(SUBSTITUTE(M510,"_",""))</f>
        <v>5</v>
      </c>
      <c r="S510" s="0" t="n">
        <f aca="false">+FIND("!",T510)</f>
        <v>41</v>
      </c>
      <c r="T510" s="0" t="str">
        <f aca="false">+SUBSTITUTE(M510,"_","!",R510)</f>
        <v>FTL||Supplier_232||Plant_19||FTL_DE_W-CZ!100</v>
      </c>
    </row>
    <row r="511" customFormat="false" ht="12.8" hidden="true" customHeight="false" outlineLevel="0" collapsed="false">
      <c r="A511" s="1" t="s">
        <v>585</v>
      </c>
      <c r="B511" s="1" t="s">
        <v>477</v>
      </c>
      <c r="C511" s="1" t="s">
        <v>588</v>
      </c>
      <c r="D511" s="1" t="n">
        <v>90</v>
      </c>
      <c r="E511" s="2" t="str">
        <f aca="false">+LEFT(RIGHT(M511,P511-N511+1),O511-N511)</f>
        <v>DE_W</v>
      </c>
      <c r="F511" s="2" t="str">
        <f aca="false">+RIGHT(LEFT(M511,S511-1),S511-O511-1)</f>
        <v>CZ</v>
      </c>
      <c r="G511" s="2" t="n">
        <f aca="false">+D511*VLOOKUP(C511,commodities!A:H,2,0)</f>
        <v>115.599999996</v>
      </c>
      <c r="H511" s="2" t="n">
        <f aca="false">+$D511*VLOOKUP(C511,commodities!A:H,3,0)</f>
        <v>1.004337999</v>
      </c>
      <c r="I511" s="2" t="n">
        <f aca="false">+G511/K511</f>
        <v>115.599999996</v>
      </c>
      <c r="J511" s="2" t="n">
        <f aca="false">+H511/K511</f>
        <v>1.004337999</v>
      </c>
      <c r="K511" s="2" t="n">
        <f aca="false">+ROUNDUP(MAX(G511/12000,H511/51,1),0)</f>
        <v>1</v>
      </c>
      <c r="L511" s="2" t="n">
        <f aca="false">+RANDBETWEEN(1,5)</f>
        <v>5</v>
      </c>
      <c r="M511" s="2" t="str">
        <f aca="false">+VLOOKUP(A511&amp;B511,country_org_des!$A510:E$1048576,5,0)</f>
        <v>FTL||Supplier_232||Plant_19||FTL_DE_W-CZ_100</v>
      </c>
      <c r="N511" s="2" t="n">
        <f aca="false">+FIND("FTL",M511,2)+4</f>
        <v>34</v>
      </c>
      <c r="O511" s="0" t="n">
        <f aca="false">+FIND("-",M511)</f>
        <v>38</v>
      </c>
      <c r="P511" s="0" t="n">
        <f aca="false">+LEN(M511)</f>
        <v>44</v>
      </c>
      <c r="Q511" s="0" t="str">
        <f aca="false">+RIGHT(M511,P511-O511)</f>
        <v>CZ_100</v>
      </c>
      <c r="R511" s="0" t="n">
        <f aca="false">+LEN(M511)-LEN(SUBSTITUTE(M511,"_",""))</f>
        <v>5</v>
      </c>
      <c r="S511" s="0" t="n">
        <f aca="false">+FIND("!",T511)</f>
        <v>41</v>
      </c>
      <c r="T511" s="0" t="str">
        <f aca="false">+SUBSTITUTE(M511,"_","!",R511)</f>
        <v>FTL||Supplier_232||Plant_19||FTL_DE_W-CZ!100</v>
      </c>
    </row>
    <row r="512" customFormat="false" ht="12.8" hidden="true" customHeight="false" outlineLevel="0" collapsed="false">
      <c r="A512" s="1" t="s">
        <v>585</v>
      </c>
      <c r="B512" s="1" t="s">
        <v>477</v>
      </c>
      <c r="C512" s="1" t="s">
        <v>589</v>
      </c>
      <c r="D512" s="1" t="n">
        <v>90</v>
      </c>
      <c r="E512" s="2" t="str">
        <f aca="false">+LEFT(RIGHT(M512,P512-N512+1),O512-N512)</f>
        <v>DE_W</v>
      </c>
      <c r="F512" s="2" t="str">
        <f aca="false">+RIGHT(LEFT(M512,S512-1),S512-O512-1)</f>
        <v>CZ</v>
      </c>
      <c r="G512" s="2" t="n">
        <f aca="false">+D512*VLOOKUP(C512,commodities!A:H,2,0)</f>
        <v>224.399999997</v>
      </c>
      <c r="H512" s="2" t="n">
        <f aca="false">+$D512*VLOOKUP(C512,commodities!A:H,3,0)</f>
        <v>4.103757999</v>
      </c>
      <c r="I512" s="2" t="n">
        <f aca="false">+G512/K512</f>
        <v>224.399999997</v>
      </c>
      <c r="J512" s="2" t="n">
        <f aca="false">+H512/K512</f>
        <v>4.103757999</v>
      </c>
      <c r="K512" s="2" t="n">
        <f aca="false">+ROUNDUP(MAX(G512/12000,H512/51,1),0)</f>
        <v>1</v>
      </c>
      <c r="L512" s="2" t="n">
        <f aca="false">+RANDBETWEEN(1,5)</f>
        <v>2</v>
      </c>
      <c r="M512" s="2" t="str">
        <f aca="false">+VLOOKUP(A512&amp;B512,country_org_des!$A511:E$1048576,5,0)</f>
        <v>FTL||Supplier_232||Plant_19||FTL_DE_W-CZ_100</v>
      </c>
      <c r="N512" s="2" t="n">
        <f aca="false">+FIND("FTL",M512,2)+4</f>
        <v>34</v>
      </c>
      <c r="O512" s="0" t="n">
        <f aca="false">+FIND("-",M512)</f>
        <v>38</v>
      </c>
      <c r="P512" s="0" t="n">
        <f aca="false">+LEN(M512)</f>
        <v>44</v>
      </c>
      <c r="Q512" s="0" t="str">
        <f aca="false">+RIGHT(M512,P512-O512)</f>
        <v>CZ_100</v>
      </c>
      <c r="R512" s="0" t="n">
        <f aca="false">+LEN(M512)-LEN(SUBSTITUTE(M512,"_",""))</f>
        <v>5</v>
      </c>
      <c r="S512" s="0" t="n">
        <f aca="false">+FIND("!",T512)</f>
        <v>41</v>
      </c>
      <c r="T512" s="0" t="str">
        <f aca="false">+SUBSTITUTE(M512,"_","!",R512)</f>
        <v>FTL||Supplier_232||Plant_19||FTL_DE_W-CZ!100</v>
      </c>
    </row>
    <row r="513" customFormat="false" ht="12.8" hidden="true" customHeight="false" outlineLevel="0" collapsed="false">
      <c r="A513" s="1" t="s">
        <v>585</v>
      </c>
      <c r="B513" s="1" t="s">
        <v>477</v>
      </c>
      <c r="C513" s="1" t="s">
        <v>590</v>
      </c>
      <c r="D513" s="1" t="n">
        <v>89</v>
      </c>
      <c r="E513" s="2" t="str">
        <f aca="false">+LEFT(RIGHT(M513,P513-N513+1),O513-N513)</f>
        <v>DE_W</v>
      </c>
      <c r="F513" s="2" t="str">
        <f aca="false">+RIGHT(LEFT(M513,S513-1),S513-O513-1)</f>
        <v>CZ</v>
      </c>
      <c r="G513" s="2" t="n">
        <f aca="false">+D513*VLOOKUP(C513,commodities!A:H,2,0)</f>
        <v>222.7966666637</v>
      </c>
      <c r="H513" s="2" t="n">
        <f aca="false">+$D513*VLOOKUP(C513,commodities!A:H,3,0)</f>
        <v>4.0581606879</v>
      </c>
      <c r="I513" s="2" t="n">
        <f aca="false">+G513/K513</f>
        <v>222.7966666637</v>
      </c>
      <c r="J513" s="2" t="n">
        <f aca="false">+H513/K513</f>
        <v>4.0581606879</v>
      </c>
      <c r="K513" s="2" t="n">
        <f aca="false">+ROUNDUP(MAX(G513/12000,H513/51,1),0)</f>
        <v>1</v>
      </c>
      <c r="L513" s="2" t="n">
        <f aca="false">+RANDBETWEEN(1,5)</f>
        <v>2</v>
      </c>
      <c r="M513" s="2" t="str">
        <f aca="false">+VLOOKUP(A513&amp;B513,country_org_des!$A512:E$1048576,5,0)</f>
        <v>FTL||Supplier_232||Plant_19||FTL_DE_W-CZ_100</v>
      </c>
      <c r="N513" s="2" t="n">
        <f aca="false">+FIND("FTL",M513,2)+4</f>
        <v>34</v>
      </c>
      <c r="O513" s="0" t="n">
        <f aca="false">+FIND("-",M513)</f>
        <v>38</v>
      </c>
      <c r="P513" s="0" t="n">
        <f aca="false">+LEN(M513)</f>
        <v>44</v>
      </c>
      <c r="Q513" s="0" t="str">
        <f aca="false">+RIGHT(M513,P513-O513)</f>
        <v>CZ_100</v>
      </c>
      <c r="R513" s="0" t="n">
        <f aca="false">+LEN(M513)-LEN(SUBSTITUTE(M513,"_",""))</f>
        <v>5</v>
      </c>
      <c r="S513" s="0" t="n">
        <f aca="false">+FIND("!",T513)</f>
        <v>41</v>
      </c>
      <c r="T513" s="0" t="str">
        <f aca="false">+SUBSTITUTE(M513,"_","!",R513)</f>
        <v>FTL||Supplier_232||Plant_19||FTL_DE_W-CZ!100</v>
      </c>
    </row>
    <row r="514" customFormat="false" ht="12.8" hidden="true" customHeight="false" outlineLevel="0" collapsed="false">
      <c r="A514" s="1" t="s">
        <v>585</v>
      </c>
      <c r="B514" s="1" t="s">
        <v>477</v>
      </c>
      <c r="C514" s="1" t="s">
        <v>591</v>
      </c>
      <c r="D514" s="1" t="n">
        <v>78</v>
      </c>
      <c r="E514" s="2" t="str">
        <f aca="false">+LEFT(RIGHT(M514,P514-N514+1),O514-N514)</f>
        <v>DE_W</v>
      </c>
      <c r="F514" s="2" t="str">
        <f aca="false">+RIGHT(LEFT(M514,S514-1),S514-O514-1)</f>
        <v>CZ</v>
      </c>
      <c r="G514" s="2" t="n">
        <f aca="false">+D514*VLOOKUP(C514,commodities!A:H,2,0)</f>
        <v>236.34</v>
      </c>
      <c r="H514" s="2" t="n">
        <f aca="false">+$D514*VLOOKUP(C514,commodities!A:H,3,0)</f>
        <v>5.3348854026</v>
      </c>
      <c r="I514" s="2" t="n">
        <f aca="false">+G514/K514</f>
        <v>236.34</v>
      </c>
      <c r="J514" s="2" t="n">
        <f aca="false">+H514/K514</f>
        <v>5.3348854026</v>
      </c>
      <c r="K514" s="2" t="n">
        <f aca="false">+ROUNDUP(MAX(G514/12000,H514/51,1),0)</f>
        <v>1</v>
      </c>
      <c r="L514" s="2" t="n">
        <f aca="false">+RANDBETWEEN(1,5)</f>
        <v>2</v>
      </c>
      <c r="M514" s="2" t="str">
        <f aca="false">+VLOOKUP(A514&amp;B514,country_org_des!$A513:E$1048576,5,0)</f>
        <v>FTL||Supplier_232||Plant_19||FTL_DE_W-CZ_100</v>
      </c>
      <c r="N514" s="2" t="n">
        <f aca="false">+FIND("FTL",M514,2)+4</f>
        <v>34</v>
      </c>
      <c r="O514" s="0" t="n">
        <f aca="false">+FIND("-",M514)</f>
        <v>38</v>
      </c>
      <c r="P514" s="0" t="n">
        <f aca="false">+LEN(M514)</f>
        <v>44</v>
      </c>
      <c r="Q514" s="0" t="str">
        <f aca="false">+RIGHT(M514,P514-O514)</f>
        <v>CZ_100</v>
      </c>
      <c r="R514" s="0" t="n">
        <f aca="false">+LEN(M514)-LEN(SUBSTITUTE(M514,"_",""))</f>
        <v>5</v>
      </c>
      <c r="S514" s="0" t="n">
        <f aca="false">+FIND("!",T514)</f>
        <v>41</v>
      </c>
      <c r="T514" s="0" t="str">
        <f aca="false">+SUBSTITUTE(M514,"_","!",R514)</f>
        <v>FTL||Supplier_232||Plant_19||FTL_DE_W-CZ!100</v>
      </c>
    </row>
    <row r="515" customFormat="false" ht="12.8" hidden="true" customHeight="false" outlineLevel="0" collapsed="false">
      <c r="A515" s="1" t="s">
        <v>585</v>
      </c>
      <c r="B515" s="1" t="s">
        <v>477</v>
      </c>
      <c r="C515" s="1" t="s">
        <v>592</v>
      </c>
      <c r="D515" s="1" t="n">
        <v>78</v>
      </c>
      <c r="E515" s="2" t="str">
        <f aca="false">+LEFT(RIGHT(M515,P515-N515+1),O515-N515)</f>
        <v>DE_W</v>
      </c>
      <c r="F515" s="2" t="str">
        <f aca="false">+RIGHT(LEFT(M515,S515-1),S515-O515-1)</f>
        <v>CZ</v>
      </c>
      <c r="G515" s="2" t="n">
        <f aca="false">+D515*VLOOKUP(C515,commodities!A:H,2,0)</f>
        <v>240.24</v>
      </c>
      <c r="H515" s="2" t="n">
        <f aca="false">+$D515*VLOOKUP(C515,commodities!A:H,3,0)</f>
        <v>5.3348854026</v>
      </c>
      <c r="I515" s="2" t="n">
        <f aca="false">+G515/K515</f>
        <v>240.24</v>
      </c>
      <c r="J515" s="2" t="n">
        <f aca="false">+H515/K515</f>
        <v>5.3348854026</v>
      </c>
      <c r="K515" s="2" t="n">
        <f aca="false">+ROUNDUP(MAX(G515/12000,H515/51,1),0)</f>
        <v>1</v>
      </c>
      <c r="L515" s="2" t="n">
        <f aca="false">+RANDBETWEEN(1,5)</f>
        <v>4</v>
      </c>
      <c r="M515" s="2" t="str">
        <f aca="false">+VLOOKUP(A515&amp;B515,country_org_des!$A514:E$1048576,5,0)</f>
        <v>FTL||Supplier_232||Plant_19||FTL_DE_W-CZ_100</v>
      </c>
      <c r="N515" s="2" t="n">
        <f aca="false">+FIND("FTL",M515,2)+4</f>
        <v>34</v>
      </c>
      <c r="O515" s="0" t="n">
        <f aca="false">+FIND("-",M515)</f>
        <v>38</v>
      </c>
      <c r="P515" s="0" t="n">
        <f aca="false">+LEN(M515)</f>
        <v>44</v>
      </c>
      <c r="Q515" s="0" t="str">
        <f aca="false">+RIGHT(M515,P515-O515)</f>
        <v>CZ_100</v>
      </c>
      <c r="R515" s="0" t="n">
        <f aca="false">+LEN(M515)-LEN(SUBSTITUTE(M515,"_",""))</f>
        <v>5</v>
      </c>
      <c r="S515" s="0" t="n">
        <f aca="false">+FIND("!",T515)</f>
        <v>41</v>
      </c>
      <c r="T515" s="0" t="str">
        <f aca="false">+SUBSTITUTE(M515,"_","!",R515)</f>
        <v>FTL||Supplier_232||Plant_19||FTL_DE_W-CZ!100</v>
      </c>
    </row>
    <row r="516" customFormat="false" ht="12.8" hidden="true" customHeight="false" outlineLevel="0" collapsed="false">
      <c r="A516" s="1" t="s">
        <v>585</v>
      </c>
      <c r="B516" s="1" t="s">
        <v>477</v>
      </c>
      <c r="C516" s="1" t="s">
        <v>593</v>
      </c>
      <c r="D516" s="1" t="n">
        <v>112</v>
      </c>
      <c r="E516" s="2" t="str">
        <f aca="false">+LEFT(RIGHT(M516,P516-N516+1),O516-N516)</f>
        <v>DE_W</v>
      </c>
      <c r="F516" s="2" t="str">
        <f aca="false">+RIGHT(LEFT(M516,S516-1),S516-O516-1)</f>
        <v>CZ</v>
      </c>
      <c r="G516" s="2" t="n">
        <f aca="false">+D516*VLOOKUP(C516,commodities!A:H,2,0)</f>
        <v>217.28</v>
      </c>
      <c r="H516" s="2" t="n">
        <f aca="false">+$D516*VLOOKUP(C516,commodities!A:H,3,0)</f>
        <v>2.24971712</v>
      </c>
      <c r="I516" s="2" t="n">
        <f aca="false">+G516/K516</f>
        <v>217.28</v>
      </c>
      <c r="J516" s="2" t="n">
        <f aca="false">+H516/K516</f>
        <v>2.24971712</v>
      </c>
      <c r="K516" s="2" t="n">
        <f aca="false">+ROUNDUP(MAX(G516/12000,H516/51,1),0)</f>
        <v>1</v>
      </c>
      <c r="L516" s="2" t="n">
        <f aca="false">+RANDBETWEEN(1,5)</f>
        <v>3</v>
      </c>
      <c r="M516" s="2" t="str">
        <f aca="false">+VLOOKUP(A516&amp;B516,country_org_des!$A515:E$1048576,5,0)</f>
        <v>FTL||Supplier_232||Plant_19||FTL_DE_W-CZ_100</v>
      </c>
      <c r="N516" s="2" t="n">
        <f aca="false">+FIND("FTL",M516,2)+4</f>
        <v>34</v>
      </c>
      <c r="O516" s="0" t="n">
        <f aca="false">+FIND("-",M516)</f>
        <v>38</v>
      </c>
      <c r="P516" s="0" t="n">
        <f aca="false">+LEN(M516)</f>
        <v>44</v>
      </c>
      <c r="Q516" s="0" t="str">
        <f aca="false">+RIGHT(M516,P516-O516)</f>
        <v>CZ_100</v>
      </c>
      <c r="R516" s="0" t="n">
        <f aca="false">+LEN(M516)-LEN(SUBSTITUTE(M516,"_",""))</f>
        <v>5</v>
      </c>
      <c r="S516" s="0" t="n">
        <f aca="false">+FIND("!",T516)</f>
        <v>41</v>
      </c>
      <c r="T516" s="0" t="str">
        <f aca="false">+SUBSTITUTE(M516,"_","!",R516)</f>
        <v>FTL||Supplier_232||Plant_19||FTL_DE_W-CZ!100</v>
      </c>
    </row>
    <row r="517" customFormat="false" ht="12.8" hidden="true" customHeight="false" outlineLevel="0" collapsed="false">
      <c r="A517" s="1" t="s">
        <v>585</v>
      </c>
      <c r="B517" s="1" t="s">
        <v>477</v>
      </c>
      <c r="C517" s="1" t="s">
        <v>594</v>
      </c>
      <c r="D517" s="1" t="n">
        <v>112</v>
      </c>
      <c r="E517" s="2" t="str">
        <f aca="false">+LEFT(RIGHT(M517,P517-N517+1),O517-N517)</f>
        <v>DE_W</v>
      </c>
      <c r="F517" s="2" t="str">
        <f aca="false">+RIGHT(LEFT(M517,S517-1),S517-O517-1)</f>
        <v>CZ</v>
      </c>
      <c r="G517" s="2" t="n">
        <f aca="false">+D517*VLOOKUP(C517,commodities!A:H,2,0)</f>
        <v>146.8799999968</v>
      </c>
      <c r="H517" s="2" t="n">
        <f aca="false">+$D517*VLOOKUP(C517,commodities!A:H,3,0)</f>
        <v>4.1037579968</v>
      </c>
      <c r="I517" s="2" t="n">
        <f aca="false">+G517/K517</f>
        <v>146.8799999968</v>
      </c>
      <c r="J517" s="2" t="n">
        <f aca="false">+H517/K517</f>
        <v>4.1037579968</v>
      </c>
      <c r="K517" s="2" t="n">
        <f aca="false">+ROUNDUP(MAX(G517/12000,H517/51,1),0)</f>
        <v>1</v>
      </c>
      <c r="L517" s="2" t="n">
        <f aca="false">+RANDBETWEEN(1,5)</f>
        <v>3</v>
      </c>
      <c r="M517" s="2" t="str">
        <f aca="false">+VLOOKUP(A517&amp;B517,country_org_des!$A516:E$1048576,5,0)</f>
        <v>FTL||Supplier_232||Plant_19||FTL_DE_W-CZ_100</v>
      </c>
      <c r="N517" s="2" t="n">
        <f aca="false">+FIND("FTL",M517,2)+4</f>
        <v>34</v>
      </c>
      <c r="O517" s="0" t="n">
        <f aca="false">+FIND("-",M517)</f>
        <v>38</v>
      </c>
      <c r="P517" s="0" t="n">
        <f aca="false">+LEN(M517)</f>
        <v>44</v>
      </c>
      <c r="Q517" s="0" t="str">
        <f aca="false">+RIGHT(M517,P517-O517)</f>
        <v>CZ_100</v>
      </c>
      <c r="R517" s="0" t="n">
        <f aca="false">+LEN(M517)-LEN(SUBSTITUTE(M517,"_",""))</f>
        <v>5</v>
      </c>
      <c r="S517" s="0" t="n">
        <f aca="false">+FIND("!",T517)</f>
        <v>41</v>
      </c>
      <c r="T517" s="0" t="str">
        <f aca="false">+SUBSTITUTE(M517,"_","!",R517)</f>
        <v>FTL||Supplier_232||Plant_19||FTL_DE_W-CZ!100</v>
      </c>
    </row>
    <row r="518" customFormat="false" ht="12.8" hidden="true" customHeight="false" outlineLevel="0" collapsed="false">
      <c r="A518" s="1" t="s">
        <v>585</v>
      </c>
      <c r="B518" s="1" t="s">
        <v>477</v>
      </c>
      <c r="C518" s="1" t="s">
        <v>595</v>
      </c>
      <c r="D518" s="1" t="n">
        <v>78</v>
      </c>
      <c r="E518" s="2" t="str">
        <f aca="false">+LEFT(RIGHT(M518,P518-N518+1),O518-N518)</f>
        <v>DE_W</v>
      </c>
      <c r="F518" s="2" t="str">
        <f aca="false">+RIGHT(LEFT(M518,S518-1),S518-O518-1)</f>
        <v>CZ</v>
      </c>
      <c r="G518" s="2" t="n">
        <f aca="false">+D518*VLOOKUP(C518,commodities!A:H,2,0)</f>
        <v>205.800000003</v>
      </c>
      <c r="H518" s="2" t="n">
        <f aca="false">+$D518*VLOOKUP(C518,commodities!A:H,3,0)</f>
        <v>4.1037580038</v>
      </c>
      <c r="I518" s="2" t="n">
        <f aca="false">+G518/K518</f>
        <v>205.800000003</v>
      </c>
      <c r="J518" s="2" t="n">
        <f aca="false">+H518/K518</f>
        <v>4.1037580038</v>
      </c>
      <c r="K518" s="2" t="n">
        <f aca="false">+ROUNDUP(MAX(G518/12000,H518/51,1),0)</f>
        <v>1</v>
      </c>
      <c r="L518" s="2" t="n">
        <f aca="false">+RANDBETWEEN(1,5)</f>
        <v>5</v>
      </c>
      <c r="M518" s="2" t="str">
        <f aca="false">+VLOOKUP(A518&amp;B518,country_org_des!$A517:E$1048576,5,0)</f>
        <v>FTL||Supplier_232||Plant_19||FTL_DE_W-CZ_100</v>
      </c>
      <c r="N518" s="2" t="n">
        <f aca="false">+FIND("FTL",M518,2)+4</f>
        <v>34</v>
      </c>
      <c r="O518" s="0" t="n">
        <f aca="false">+FIND("-",M518)</f>
        <v>38</v>
      </c>
      <c r="P518" s="0" t="n">
        <f aca="false">+LEN(M518)</f>
        <v>44</v>
      </c>
      <c r="Q518" s="0" t="str">
        <f aca="false">+RIGHT(M518,P518-O518)</f>
        <v>CZ_100</v>
      </c>
      <c r="R518" s="0" t="n">
        <f aca="false">+LEN(M518)-LEN(SUBSTITUTE(M518,"_",""))</f>
        <v>5</v>
      </c>
      <c r="S518" s="0" t="n">
        <f aca="false">+FIND("!",T518)</f>
        <v>41</v>
      </c>
      <c r="T518" s="0" t="str">
        <f aca="false">+SUBSTITUTE(M518,"_","!",R518)</f>
        <v>FTL||Supplier_232||Plant_19||FTL_DE_W-CZ!100</v>
      </c>
    </row>
    <row r="519" customFormat="false" ht="12.8" hidden="true" customHeight="false" outlineLevel="0" collapsed="false">
      <c r="A519" s="1" t="s">
        <v>585</v>
      </c>
      <c r="B519" s="1" t="s">
        <v>477</v>
      </c>
      <c r="C519" s="1" t="s">
        <v>596</v>
      </c>
      <c r="D519" s="1" t="n">
        <v>80</v>
      </c>
      <c r="E519" s="2" t="str">
        <f aca="false">+LEFT(RIGHT(M519,P519-N519+1),O519-N519)</f>
        <v>DE_W</v>
      </c>
      <c r="F519" s="2" t="str">
        <f aca="false">+RIGHT(LEFT(M519,S519-1),S519-O519-1)</f>
        <v>CZ</v>
      </c>
      <c r="G519" s="2" t="n">
        <f aca="false">+D519*VLOOKUP(C519,commodities!A:H,2,0)</f>
        <v>346.4</v>
      </c>
      <c r="H519" s="2" t="n">
        <f aca="false">+$D519*VLOOKUP(C519,commodities!A:H,3,0)</f>
        <v>8.207516</v>
      </c>
      <c r="I519" s="2" t="n">
        <f aca="false">+G519/K519</f>
        <v>346.4</v>
      </c>
      <c r="J519" s="2" t="n">
        <f aca="false">+H519/K519</f>
        <v>8.207516</v>
      </c>
      <c r="K519" s="2" t="n">
        <f aca="false">+ROUNDUP(MAX(G519/12000,H519/51,1),0)</f>
        <v>1</v>
      </c>
      <c r="L519" s="2" t="n">
        <f aca="false">+RANDBETWEEN(1,5)</f>
        <v>4</v>
      </c>
      <c r="M519" s="2" t="str">
        <f aca="false">+VLOOKUP(A519&amp;B519,country_org_des!$A518:E$1048576,5,0)</f>
        <v>FTL||Supplier_232||Plant_19||FTL_DE_W-CZ_100</v>
      </c>
      <c r="N519" s="2" t="n">
        <f aca="false">+FIND("FTL",M519,2)+4</f>
        <v>34</v>
      </c>
      <c r="O519" s="0" t="n">
        <f aca="false">+FIND("-",M519)</f>
        <v>38</v>
      </c>
      <c r="P519" s="0" t="n">
        <f aca="false">+LEN(M519)</f>
        <v>44</v>
      </c>
      <c r="Q519" s="0" t="str">
        <f aca="false">+RIGHT(M519,P519-O519)</f>
        <v>CZ_100</v>
      </c>
      <c r="R519" s="0" t="n">
        <f aca="false">+LEN(M519)-LEN(SUBSTITUTE(M519,"_",""))</f>
        <v>5</v>
      </c>
      <c r="S519" s="0" t="n">
        <f aca="false">+FIND("!",T519)</f>
        <v>41</v>
      </c>
      <c r="T519" s="0" t="str">
        <f aca="false">+SUBSTITUTE(M519,"_","!",R519)</f>
        <v>FTL||Supplier_232||Plant_19||FTL_DE_W-CZ!100</v>
      </c>
    </row>
    <row r="520" customFormat="false" ht="12.8" hidden="true" customHeight="false" outlineLevel="0" collapsed="false">
      <c r="A520" s="1" t="s">
        <v>585</v>
      </c>
      <c r="B520" s="1" t="s">
        <v>477</v>
      </c>
      <c r="C520" s="1" t="s">
        <v>597</v>
      </c>
      <c r="D520" s="1" t="n">
        <v>80</v>
      </c>
      <c r="E520" s="2" t="str">
        <f aca="false">+LEFT(RIGHT(M520,P520-N520+1),O520-N520)</f>
        <v>DE_W</v>
      </c>
      <c r="F520" s="2" t="str">
        <f aca="false">+RIGHT(LEFT(M520,S520-1),S520-O520-1)</f>
        <v>CZ</v>
      </c>
      <c r="G520" s="2" t="n">
        <f aca="false">+D520*VLOOKUP(C520,commodities!A:H,2,0)</f>
        <v>350.4</v>
      </c>
      <c r="H520" s="2" t="n">
        <f aca="false">+$D520*VLOOKUP(C520,commodities!A:H,3,0)</f>
        <v>8.207516</v>
      </c>
      <c r="I520" s="2" t="n">
        <f aca="false">+G520/K520</f>
        <v>350.4</v>
      </c>
      <c r="J520" s="2" t="n">
        <f aca="false">+H520/K520</f>
        <v>8.207516</v>
      </c>
      <c r="K520" s="2" t="n">
        <f aca="false">+ROUNDUP(MAX(G520/12000,H520/51,1),0)</f>
        <v>1</v>
      </c>
      <c r="L520" s="2" t="n">
        <f aca="false">+RANDBETWEEN(1,5)</f>
        <v>4</v>
      </c>
      <c r="M520" s="2" t="str">
        <f aca="false">+VLOOKUP(A520&amp;B520,country_org_des!$A519:E$1048576,5,0)</f>
        <v>FTL||Supplier_232||Plant_19||FTL_DE_W-CZ_100</v>
      </c>
      <c r="N520" s="2" t="n">
        <f aca="false">+FIND("FTL",M520,2)+4</f>
        <v>34</v>
      </c>
      <c r="O520" s="0" t="n">
        <f aca="false">+FIND("-",M520)</f>
        <v>38</v>
      </c>
      <c r="P520" s="0" t="n">
        <f aca="false">+LEN(M520)</f>
        <v>44</v>
      </c>
      <c r="Q520" s="0" t="str">
        <f aca="false">+RIGHT(M520,P520-O520)</f>
        <v>CZ_100</v>
      </c>
      <c r="R520" s="0" t="n">
        <f aca="false">+LEN(M520)-LEN(SUBSTITUTE(M520,"_",""))</f>
        <v>5</v>
      </c>
      <c r="S520" s="0" t="n">
        <f aca="false">+FIND("!",T520)</f>
        <v>41</v>
      </c>
      <c r="T520" s="0" t="str">
        <f aca="false">+SUBSTITUTE(M520,"_","!",R520)</f>
        <v>FTL||Supplier_232||Plant_19||FTL_DE_W-CZ!100</v>
      </c>
    </row>
    <row r="521" customFormat="false" ht="12.8" hidden="true" customHeight="false" outlineLevel="0" collapsed="false">
      <c r="A521" s="1" t="s">
        <v>598</v>
      </c>
      <c r="B521" s="1" t="s">
        <v>477</v>
      </c>
      <c r="C521" s="1" t="s">
        <v>599</v>
      </c>
      <c r="D521" s="1" t="n">
        <v>280</v>
      </c>
      <c r="E521" s="2" t="str">
        <f aca="false">+LEFT(RIGHT(M521,P521-N521+1),O521-N521)</f>
        <v>SK</v>
      </c>
      <c r="F521" s="2" t="str">
        <f aca="false">+RIGHT(LEFT(M521,S521-1),S521-O521-1)</f>
        <v>CZ</v>
      </c>
      <c r="G521" s="2" t="n">
        <f aca="false">+D521*VLOOKUP(C521,commodities!A:H,2,0)</f>
        <v>19.200000008</v>
      </c>
      <c r="H521" s="2" t="n">
        <f aca="false">+$D521*VLOOKUP(C521,commodities!A:H,3,0)</f>
        <v>0.128177504</v>
      </c>
      <c r="I521" s="2" t="n">
        <f aca="false">+G521/K521</f>
        <v>19.200000008</v>
      </c>
      <c r="J521" s="2" t="n">
        <f aca="false">+H521/K521</f>
        <v>0.128177504</v>
      </c>
      <c r="K521" s="2" t="n">
        <f aca="false">+ROUNDUP(MAX(G521/12000,H521/51,1),0)</f>
        <v>1</v>
      </c>
      <c r="L521" s="2" t="n">
        <f aca="false">+RANDBETWEEN(1,5)</f>
        <v>4</v>
      </c>
      <c r="M521" s="2" t="str">
        <f aca="false">+VLOOKUP(A521&amp;B521,country_org_des!$A520:E$1048576,5,0)</f>
        <v>FTL||Supplier_349||Plant_19||FTL_SK-CZ_1000</v>
      </c>
      <c r="N521" s="2" t="n">
        <f aca="false">+FIND("FTL",M521,2)+4</f>
        <v>34</v>
      </c>
      <c r="O521" s="0" t="n">
        <f aca="false">+FIND("-",M521)</f>
        <v>36</v>
      </c>
      <c r="P521" s="0" t="n">
        <f aca="false">+LEN(M521)</f>
        <v>43</v>
      </c>
      <c r="Q521" s="0" t="str">
        <f aca="false">+RIGHT(M521,P521-O521)</f>
        <v>CZ_1000</v>
      </c>
      <c r="R521" s="0" t="n">
        <f aca="false">+LEN(M521)-LEN(SUBSTITUTE(M521,"_",""))</f>
        <v>4</v>
      </c>
      <c r="S521" s="0" t="n">
        <f aca="false">+FIND("!",T521)</f>
        <v>39</v>
      </c>
      <c r="T521" s="0" t="str">
        <f aca="false">+SUBSTITUTE(M521,"_","!",R521)</f>
        <v>FTL||Supplier_349||Plant_19||FTL_SK-CZ!1000</v>
      </c>
    </row>
    <row r="522" customFormat="false" ht="12.8" hidden="true" customHeight="false" outlineLevel="0" collapsed="false">
      <c r="A522" s="1" t="s">
        <v>598</v>
      </c>
      <c r="B522" s="1" t="s">
        <v>477</v>
      </c>
      <c r="C522" s="1" t="s">
        <v>600</v>
      </c>
      <c r="D522" s="1" t="n">
        <v>700</v>
      </c>
      <c r="E522" s="2" t="str">
        <f aca="false">+LEFT(RIGHT(M522,P522-N522+1),O522-N522)</f>
        <v>SK</v>
      </c>
      <c r="F522" s="2" t="str">
        <f aca="false">+RIGHT(LEFT(M522,S522-1),S522-O522-1)</f>
        <v>CZ</v>
      </c>
      <c r="G522" s="2" t="n">
        <f aca="false">+D522*VLOOKUP(C522,commodities!A:H,2,0)</f>
        <v>8.19999999</v>
      </c>
      <c r="H522" s="2" t="n">
        <f aca="false">+$D522*VLOOKUP(C522,commodities!A:H,3,0)</f>
        <v>0.06408878</v>
      </c>
      <c r="I522" s="2" t="n">
        <f aca="false">+G522/K522</f>
        <v>8.19999999</v>
      </c>
      <c r="J522" s="2" t="n">
        <f aca="false">+H522/K522</f>
        <v>0.06408878</v>
      </c>
      <c r="K522" s="2" t="n">
        <f aca="false">+ROUNDUP(MAX(G522/12000,H522/51,1),0)</f>
        <v>1</v>
      </c>
      <c r="L522" s="2" t="n">
        <f aca="false">+RANDBETWEEN(1,5)</f>
        <v>1</v>
      </c>
      <c r="M522" s="2" t="str">
        <f aca="false">+VLOOKUP(A522&amp;B522,country_org_des!$A521:E$1048576,5,0)</f>
        <v>FTL||Supplier_349||Plant_19||FTL_SK-CZ_1000</v>
      </c>
      <c r="N522" s="2" t="n">
        <f aca="false">+FIND("FTL",M522,2)+4</f>
        <v>34</v>
      </c>
      <c r="O522" s="0" t="n">
        <f aca="false">+FIND("-",M522)</f>
        <v>36</v>
      </c>
      <c r="P522" s="0" t="n">
        <f aca="false">+LEN(M522)</f>
        <v>43</v>
      </c>
      <c r="Q522" s="0" t="str">
        <f aca="false">+RIGHT(M522,P522-O522)</f>
        <v>CZ_1000</v>
      </c>
      <c r="R522" s="0" t="n">
        <f aca="false">+LEN(M522)-LEN(SUBSTITUTE(M522,"_",""))</f>
        <v>4</v>
      </c>
      <c r="S522" s="0" t="n">
        <f aca="false">+FIND("!",T522)</f>
        <v>39</v>
      </c>
      <c r="T522" s="0" t="str">
        <f aca="false">+SUBSTITUTE(M522,"_","!",R522)</f>
        <v>FTL||Supplier_349||Plant_19||FTL_SK-CZ!1000</v>
      </c>
    </row>
    <row r="523" customFormat="false" ht="12.8" hidden="true" customHeight="false" outlineLevel="0" collapsed="false">
      <c r="A523" s="1" t="s">
        <v>601</v>
      </c>
      <c r="B523" s="1" t="s">
        <v>477</v>
      </c>
      <c r="C523" s="1" t="s">
        <v>602</v>
      </c>
      <c r="D523" s="1" t="n">
        <v>160</v>
      </c>
      <c r="E523" s="2" t="str">
        <f aca="false">+LEFT(RIGHT(M523,P523-N523+1),O523-N523)</f>
        <v>DE_W</v>
      </c>
      <c r="F523" s="2" t="str">
        <f aca="false">+RIGHT(LEFT(M523,S523-1),S523-O523-1)</f>
        <v>CZ</v>
      </c>
      <c r="G523" s="2" t="n">
        <f aca="false">+D523*VLOOKUP(C523,commodities!A:H,2,0)</f>
        <v>67.2</v>
      </c>
      <c r="H523" s="2" t="n">
        <f aca="false">+$D523*VLOOKUP(C523,commodities!A:H,3,0)</f>
        <v>1.4016</v>
      </c>
      <c r="I523" s="2" t="n">
        <f aca="false">+G523/K523</f>
        <v>67.2</v>
      </c>
      <c r="J523" s="2" t="n">
        <f aca="false">+H523/K523</f>
        <v>1.4016</v>
      </c>
      <c r="K523" s="2" t="n">
        <f aca="false">+ROUNDUP(MAX(G523/12000,H523/51,1),0)</f>
        <v>1</v>
      </c>
      <c r="L523" s="2" t="n">
        <f aca="false">+RANDBETWEEN(1,5)</f>
        <v>3</v>
      </c>
      <c r="M523" s="2" t="str">
        <f aca="false">+VLOOKUP(A523&amp;B523,country_org_des!$A522:E$1048576,5,0)</f>
        <v>FTL||Supplier_156||Plant_19||FTL_DE_W-CZ_500</v>
      </c>
      <c r="N523" s="2" t="n">
        <f aca="false">+FIND("FTL",M523,2)+4</f>
        <v>34</v>
      </c>
      <c r="O523" s="0" t="n">
        <f aca="false">+FIND("-",M523)</f>
        <v>38</v>
      </c>
      <c r="P523" s="0" t="n">
        <f aca="false">+LEN(M523)</f>
        <v>44</v>
      </c>
      <c r="Q523" s="0" t="str">
        <f aca="false">+RIGHT(M523,P523-O523)</f>
        <v>CZ_500</v>
      </c>
      <c r="R523" s="0" t="n">
        <f aca="false">+LEN(M523)-LEN(SUBSTITUTE(M523,"_",""))</f>
        <v>5</v>
      </c>
      <c r="S523" s="0" t="n">
        <f aca="false">+FIND("!",T523)</f>
        <v>41</v>
      </c>
      <c r="T523" s="0" t="str">
        <f aca="false">+SUBSTITUTE(M523,"_","!",R523)</f>
        <v>FTL||Supplier_156||Plant_19||FTL_DE_W-CZ!500</v>
      </c>
    </row>
    <row r="524" customFormat="false" ht="12.8" hidden="true" customHeight="false" outlineLevel="0" collapsed="false">
      <c r="A524" s="1" t="s">
        <v>601</v>
      </c>
      <c r="B524" s="1" t="s">
        <v>477</v>
      </c>
      <c r="C524" s="1" t="s">
        <v>603</v>
      </c>
      <c r="D524" s="1" t="n">
        <v>160</v>
      </c>
      <c r="E524" s="2" t="str">
        <f aca="false">+LEFT(RIGHT(M524,P524-N524+1),O524-N524)</f>
        <v>DE_W</v>
      </c>
      <c r="F524" s="2" t="str">
        <f aca="false">+RIGHT(LEFT(M524,S524-1),S524-O524-1)</f>
        <v>CZ</v>
      </c>
      <c r="G524" s="2" t="n">
        <f aca="false">+D524*VLOOKUP(C524,commodities!A:H,2,0)</f>
        <v>65.6</v>
      </c>
      <c r="H524" s="2" t="n">
        <f aca="false">+$D524*VLOOKUP(C524,commodities!A:H,3,0)</f>
        <v>1.4016</v>
      </c>
      <c r="I524" s="2" t="n">
        <f aca="false">+G524/K524</f>
        <v>65.6</v>
      </c>
      <c r="J524" s="2" t="n">
        <f aca="false">+H524/K524</f>
        <v>1.4016</v>
      </c>
      <c r="K524" s="2" t="n">
        <f aca="false">+ROUNDUP(MAX(G524/12000,H524/51,1),0)</f>
        <v>1</v>
      </c>
      <c r="L524" s="2" t="n">
        <f aca="false">+RANDBETWEEN(1,5)</f>
        <v>3</v>
      </c>
      <c r="M524" s="2" t="str">
        <f aca="false">+VLOOKUP(A524&amp;B524,country_org_des!$A523:E$1048576,5,0)</f>
        <v>FTL||Supplier_156||Plant_19||FTL_DE_W-CZ_500</v>
      </c>
      <c r="N524" s="2" t="n">
        <f aca="false">+FIND("FTL",M524,2)+4</f>
        <v>34</v>
      </c>
      <c r="O524" s="0" t="n">
        <f aca="false">+FIND("-",M524)</f>
        <v>38</v>
      </c>
      <c r="P524" s="0" t="n">
        <f aca="false">+LEN(M524)</f>
        <v>44</v>
      </c>
      <c r="Q524" s="0" t="str">
        <f aca="false">+RIGHT(M524,P524-O524)</f>
        <v>CZ_500</v>
      </c>
      <c r="R524" s="0" t="n">
        <f aca="false">+LEN(M524)-LEN(SUBSTITUTE(M524,"_",""))</f>
        <v>5</v>
      </c>
      <c r="S524" s="0" t="n">
        <f aca="false">+FIND("!",T524)</f>
        <v>41</v>
      </c>
      <c r="T524" s="0" t="str">
        <f aca="false">+SUBSTITUTE(M524,"_","!",R524)</f>
        <v>FTL||Supplier_156||Plant_19||FTL_DE_W-CZ!500</v>
      </c>
    </row>
    <row r="525" customFormat="false" ht="12.8" hidden="true" customHeight="false" outlineLevel="0" collapsed="false">
      <c r="A525" s="1" t="s">
        <v>601</v>
      </c>
      <c r="B525" s="1" t="s">
        <v>477</v>
      </c>
      <c r="C525" s="1" t="s">
        <v>604</v>
      </c>
      <c r="D525" s="1" t="n">
        <v>20</v>
      </c>
      <c r="E525" s="2" t="str">
        <f aca="false">+LEFT(RIGHT(M525,P525-N525+1),O525-N525)</f>
        <v>DE_W</v>
      </c>
      <c r="F525" s="2" t="str">
        <f aca="false">+RIGHT(LEFT(M525,S525-1),S525-O525-1)</f>
        <v>CZ</v>
      </c>
      <c r="G525" s="2" t="n">
        <f aca="false">+D525*VLOOKUP(C525,commodities!A:H,2,0)</f>
        <v>6.6</v>
      </c>
      <c r="H525" s="2" t="n">
        <f aca="false">+$D525*VLOOKUP(C525,commodities!A:H,3,0)</f>
        <v>0.1344</v>
      </c>
      <c r="I525" s="2" t="n">
        <f aca="false">+G525/K525</f>
        <v>6.6</v>
      </c>
      <c r="J525" s="2" t="n">
        <f aca="false">+H525/K525</f>
        <v>0.1344</v>
      </c>
      <c r="K525" s="2" t="n">
        <f aca="false">+ROUNDUP(MAX(G525/12000,H525/51,1),0)</f>
        <v>1</v>
      </c>
      <c r="L525" s="2" t="n">
        <f aca="false">+RANDBETWEEN(1,5)</f>
        <v>4</v>
      </c>
      <c r="M525" s="2" t="str">
        <f aca="false">+VLOOKUP(A525&amp;B525,country_org_des!$A524:E$1048576,5,0)</f>
        <v>FTL||Supplier_156||Plant_19||FTL_DE_W-CZ_500</v>
      </c>
      <c r="N525" s="2" t="n">
        <f aca="false">+FIND("FTL",M525,2)+4</f>
        <v>34</v>
      </c>
      <c r="O525" s="0" t="n">
        <f aca="false">+FIND("-",M525)</f>
        <v>38</v>
      </c>
      <c r="P525" s="0" t="n">
        <f aca="false">+LEN(M525)</f>
        <v>44</v>
      </c>
      <c r="Q525" s="0" t="str">
        <f aca="false">+RIGHT(M525,P525-O525)</f>
        <v>CZ_500</v>
      </c>
      <c r="R525" s="0" t="n">
        <f aca="false">+LEN(M525)-LEN(SUBSTITUTE(M525,"_",""))</f>
        <v>5</v>
      </c>
      <c r="S525" s="0" t="n">
        <f aca="false">+FIND("!",T525)</f>
        <v>41</v>
      </c>
      <c r="T525" s="0" t="str">
        <f aca="false">+SUBSTITUTE(M525,"_","!",R525)</f>
        <v>FTL||Supplier_156||Plant_19||FTL_DE_W-CZ!500</v>
      </c>
    </row>
    <row r="526" customFormat="false" ht="12.8" hidden="true" customHeight="false" outlineLevel="0" collapsed="false">
      <c r="A526" s="1" t="s">
        <v>601</v>
      </c>
      <c r="B526" s="1" t="s">
        <v>477</v>
      </c>
      <c r="C526" s="1" t="s">
        <v>605</v>
      </c>
      <c r="D526" s="1" t="n">
        <v>80</v>
      </c>
      <c r="E526" s="2" t="str">
        <f aca="false">+LEFT(RIGHT(M526,P526-N526+1),O526-N526)</f>
        <v>DE_W</v>
      </c>
      <c r="F526" s="2" t="str">
        <f aca="false">+RIGHT(LEFT(M526,S526-1),S526-O526-1)</f>
        <v>CZ</v>
      </c>
      <c r="G526" s="2" t="n">
        <f aca="false">+D526*VLOOKUP(C526,commodities!A:H,2,0)</f>
        <v>34.4</v>
      </c>
      <c r="H526" s="2" t="n">
        <f aca="false">+$D526*VLOOKUP(C526,commodities!A:H,3,0)</f>
        <v>0.5376</v>
      </c>
      <c r="I526" s="2" t="n">
        <f aca="false">+G526/K526</f>
        <v>34.4</v>
      </c>
      <c r="J526" s="2" t="n">
        <f aca="false">+H526/K526</f>
        <v>0.5376</v>
      </c>
      <c r="K526" s="2" t="n">
        <f aca="false">+ROUNDUP(MAX(G526/12000,H526/51,1),0)</f>
        <v>1</v>
      </c>
      <c r="L526" s="2" t="n">
        <f aca="false">+RANDBETWEEN(1,5)</f>
        <v>5</v>
      </c>
      <c r="M526" s="2" t="str">
        <f aca="false">+VLOOKUP(A526&amp;B526,country_org_des!$A525:E$1048576,5,0)</f>
        <v>FTL||Supplier_156||Plant_19||FTL_DE_W-CZ_500</v>
      </c>
      <c r="N526" s="2" t="n">
        <f aca="false">+FIND("FTL",M526,2)+4</f>
        <v>34</v>
      </c>
      <c r="O526" s="0" t="n">
        <f aca="false">+FIND("-",M526)</f>
        <v>38</v>
      </c>
      <c r="P526" s="0" t="n">
        <f aca="false">+LEN(M526)</f>
        <v>44</v>
      </c>
      <c r="Q526" s="0" t="str">
        <f aca="false">+RIGHT(M526,P526-O526)</f>
        <v>CZ_500</v>
      </c>
      <c r="R526" s="0" t="n">
        <f aca="false">+LEN(M526)-LEN(SUBSTITUTE(M526,"_",""))</f>
        <v>5</v>
      </c>
      <c r="S526" s="0" t="n">
        <f aca="false">+FIND("!",T526)</f>
        <v>41</v>
      </c>
      <c r="T526" s="0" t="str">
        <f aca="false">+SUBSTITUTE(M526,"_","!",R526)</f>
        <v>FTL||Supplier_156||Plant_19||FTL_DE_W-CZ!500</v>
      </c>
    </row>
    <row r="527" customFormat="false" ht="12.8" hidden="true" customHeight="false" outlineLevel="0" collapsed="false">
      <c r="A527" s="1" t="s">
        <v>601</v>
      </c>
      <c r="B527" s="1" t="s">
        <v>477</v>
      </c>
      <c r="C527" s="1" t="s">
        <v>606</v>
      </c>
      <c r="D527" s="1" t="n">
        <v>140</v>
      </c>
      <c r="E527" s="2" t="str">
        <f aca="false">+LEFT(RIGHT(M527,P527-N527+1),O527-N527)</f>
        <v>DE_W</v>
      </c>
      <c r="F527" s="2" t="str">
        <f aca="false">+RIGHT(LEFT(M527,S527-1),S527-O527-1)</f>
        <v>CZ</v>
      </c>
      <c r="G527" s="2" t="n">
        <f aca="false">+D527*VLOOKUP(C527,commodities!A:H,2,0)</f>
        <v>57.4</v>
      </c>
      <c r="H527" s="2" t="n">
        <f aca="false">+$D527*VLOOKUP(C527,commodities!A:H,3,0)</f>
        <v>0.9408</v>
      </c>
      <c r="I527" s="2" t="n">
        <f aca="false">+G527/K527</f>
        <v>57.4</v>
      </c>
      <c r="J527" s="2" t="n">
        <f aca="false">+H527/K527</f>
        <v>0.9408</v>
      </c>
      <c r="K527" s="2" t="n">
        <f aca="false">+ROUNDUP(MAX(G527/12000,H527/51,1),0)</f>
        <v>1</v>
      </c>
      <c r="L527" s="2" t="n">
        <f aca="false">+RANDBETWEEN(1,5)</f>
        <v>1</v>
      </c>
      <c r="M527" s="2" t="str">
        <f aca="false">+VLOOKUP(A527&amp;B527,country_org_des!$A526:E$1048576,5,0)</f>
        <v>FTL||Supplier_156||Plant_19||FTL_DE_W-CZ_500</v>
      </c>
      <c r="N527" s="2" t="n">
        <f aca="false">+FIND("FTL",M527,2)+4</f>
        <v>34</v>
      </c>
      <c r="O527" s="0" t="n">
        <f aca="false">+FIND("-",M527)</f>
        <v>38</v>
      </c>
      <c r="P527" s="0" t="n">
        <f aca="false">+LEN(M527)</f>
        <v>44</v>
      </c>
      <c r="Q527" s="0" t="str">
        <f aca="false">+RIGHT(M527,P527-O527)</f>
        <v>CZ_500</v>
      </c>
      <c r="R527" s="0" t="n">
        <f aca="false">+LEN(M527)-LEN(SUBSTITUTE(M527,"_",""))</f>
        <v>5</v>
      </c>
      <c r="S527" s="0" t="n">
        <f aca="false">+FIND("!",T527)</f>
        <v>41</v>
      </c>
      <c r="T527" s="0" t="str">
        <f aca="false">+SUBSTITUTE(M527,"_","!",R527)</f>
        <v>FTL||Supplier_156||Plant_19||FTL_DE_W-CZ!500</v>
      </c>
    </row>
    <row r="528" customFormat="false" ht="12.8" hidden="true" customHeight="false" outlineLevel="0" collapsed="false">
      <c r="A528" s="1" t="s">
        <v>601</v>
      </c>
      <c r="B528" s="1" t="s">
        <v>477</v>
      </c>
      <c r="C528" s="1" t="s">
        <v>607</v>
      </c>
      <c r="D528" s="1" t="n">
        <v>140</v>
      </c>
      <c r="E528" s="2" t="str">
        <f aca="false">+LEFT(RIGHT(M528,P528-N528+1),O528-N528)</f>
        <v>DE_W</v>
      </c>
      <c r="F528" s="2" t="str">
        <f aca="false">+RIGHT(LEFT(M528,S528-1),S528-O528-1)</f>
        <v>CZ</v>
      </c>
      <c r="G528" s="2" t="n">
        <f aca="false">+D528*VLOOKUP(C528,commodities!A:H,2,0)</f>
        <v>57.4</v>
      </c>
      <c r="H528" s="2" t="n">
        <f aca="false">+$D528*VLOOKUP(C528,commodities!A:H,3,0)</f>
        <v>0.9408</v>
      </c>
      <c r="I528" s="2" t="n">
        <f aca="false">+G528/K528</f>
        <v>57.4</v>
      </c>
      <c r="J528" s="2" t="n">
        <f aca="false">+H528/K528</f>
        <v>0.9408</v>
      </c>
      <c r="K528" s="2" t="n">
        <f aca="false">+ROUNDUP(MAX(G528/12000,H528/51,1),0)</f>
        <v>1</v>
      </c>
      <c r="L528" s="2" t="n">
        <f aca="false">+RANDBETWEEN(1,5)</f>
        <v>4</v>
      </c>
      <c r="M528" s="2" t="str">
        <f aca="false">+VLOOKUP(A528&amp;B528,country_org_des!$A527:E$1048576,5,0)</f>
        <v>FTL||Supplier_156||Plant_19||FTL_DE_W-CZ_500</v>
      </c>
      <c r="N528" s="2" t="n">
        <f aca="false">+FIND("FTL",M528,2)+4</f>
        <v>34</v>
      </c>
      <c r="O528" s="0" t="n">
        <f aca="false">+FIND("-",M528)</f>
        <v>38</v>
      </c>
      <c r="P528" s="0" t="n">
        <f aca="false">+LEN(M528)</f>
        <v>44</v>
      </c>
      <c r="Q528" s="0" t="str">
        <f aca="false">+RIGHT(M528,P528-O528)</f>
        <v>CZ_500</v>
      </c>
      <c r="R528" s="0" t="n">
        <f aca="false">+LEN(M528)-LEN(SUBSTITUTE(M528,"_",""))</f>
        <v>5</v>
      </c>
      <c r="S528" s="0" t="n">
        <f aca="false">+FIND("!",T528)</f>
        <v>41</v>
      </c>
      <c r="T528" s="0" t="str">
        <f aca="false">+SUBSTITUTE(M528,"_","!",R528)</f>
        <v>FTL||Supplier_156||Plant_19||FTL_DE_W-CZ!500</v>
      </c>
    </row>
    <row r="529" customFormat="false" ht="12.8" hidden="true" customHeight="false" outlineLevel="0" collapsed="false">
      <c r="A529" s="1" t="s">
        <v>601</v>
      </c>
      <c r="B529" s="1" t="s">
        <v>477</v>
      </c>
      <c r="C529" s="1" t="s">
        <v>608</v>
      </c>
      <c r="D529" s="1" t="n">
        <v>60</v>
      </c>
      <c r="E529" s="2" t="str">
        <f aca="false">+LEFT(RIGHT(M529,P529-N529+1),O529-N529)</f>
        <v>DE_W</v>
      </c>
      <c r="F529" s="2" t="str">
        <f aca="false">+RIGHT(LEFT(M529,S529-1),S529-O529-1)</f>
        <v>CZ</v>
      </c>
      <c r="G529" s="2" t="n">
        <f aca="false">+D529*VLOOKUP(C529,commodities!A:H,2,0)</f>
        <v>25.8</v>
      </c>
      <c r="H529" s="2" t="n">
        <f aca="false">+$D529*VLOOKUP(C529,commodities!A:H,3,0)</f>
        <v>0.4032</v>
      </c>
      <c r="I529" s="2" t="n">
        <f aca="false">+G529/K529</f>
        <v>25.8</v>
      </c>
      <c r="J529" s="2" t="n">
        <f aca="false">+H529/K529</f>
        <v>0.4032</v>
      </c>
      <c r="K529" s="2" t="n">
        <f aca="false">+ROUNDUP(MAX(G529/12000,H529/51,1),0)</f>
        <v>1</v>
      </c>
      <c r="L529" s="2" t="n">
        <f aca="false">+RANDBETWEEN(1,5)</f>
        <v>1</v>
      </c>
      <c r="M529" s="2" t="str">
        <f aca="false">+VLOOKUP(A529&amp;B529,country_org_des!$A528:E$1048576,5,0)</f>
        <v>FTL||Supplier_156||Plant_19||FTL_DE_W-CZ_500</v>
      </c>
      <c r="N529" s="2" t="n">
        <f aca="false">+FIND("FTL",M529,2)+4</f>
        <v>34</v>
      </c>
      <c r="O529" s="0" t="n">
        <f aca="false">+FIND("-",M529)</f>
        <v>38</v>
      </c>
      <c r="P529" s="0" t="n">
        <f aca="false">+LEN(M529)</f>
        <v>44</v>
      </c>
      <c r="Q529" s="0" t="str">
        <f aca="false">+RIGHT(M529,P529-O529)</f>
        <v>CZ_500</v>
      </c>
      <c r="R529" s="0" t="n">
        <f aca="false">+LEN(M529)-LEN(SUBSTITUTE(M529,"_",""))</f>
        <v>5</v>
      </c>
      <c r="S529" s="0" t="n">
        <f aca="false">+FIND("!",T529)</f>
        <v>41</v>
      </c>
      <c r="T529" s="0" t="str">
        <f aca="false">+SUBSTITUTE(M529,"_","!",R529)</f>
        <v>FTL||Supplier_156||Plant_19||FTL_DE_W-CZ!500</v>
      </c>
    </row>
    <row r="530" customFormat="false" ht="12.8" hidden="true" customHeight="false" outlineLevel="0" collapsed="false">
      <c r="A530" s="1" t="s">
        <v>601</v>
      </c>
      <c r="B530" s="1" t="s">
        <v>477</v>
      </c>
      <c r="C530" s="1" t="s">
        <v>609</v>
      </c>
      <c r="D530" s="1" t="n">
        <v>20</v>
      </c>
      <c r="E530" s="2" t="str">
        <f aca="false">+LEFT(RIGHT(M530,P530-N530+1),O530-N530)</f>
        <v>DE_W</v>
      </c>
      <c r="F530" s="2" t="str">
        <f aca="false">+RIGHT(LEFT(M530,S530-1),S530-O530-1)</f>
        <v>CZ</v>
      </c>
      <c r="G530" s="2" t="n">
        <f aca="false">+D530*VLOOKUP(C530,commodities!A:H,2,0)</f>
        <v>8.2</v>
      </c>
      <c r="H530" s="2" t="n">
        <f aca="false">+$D530*VLOOKUP(C530,commodities!A:H,3,0)</f>
        <v>0.1344</v>
      </c>
      <c r="I530" s="2" t="n">
        <f aca="false">+G530/K530</f>
        <v>8.2</v>
      </c>
      <c r="J530" s="2" t="n">
        <f aca="false">+H530/K530</f>
        <v>0.1344</v>
      </c>
      <c r="K530" s="2" t="n">
        <f aca="false">+ROUNDUP(MAX(G530/12000,H530/51,1),0)</f>
        <v>1</v>
      </c>
      <c r="L530" s="2" t="n">
        <f aca="false">+RANDBETWEEN(1,5)</f>
        <v>1</v>
      </c>
      <c r="M530" s="2" t="str">
        <f aca="false">+VLOOKUP(A530&amp;B530,country_org_des!$A529:E$1048576,5,0)</f>
        <v>FTL||Supplier_156||Plant_19||FTL_DE_W-CZ_500</v>
      </c>
      <c r="N530" s="2" t="n">
        <f aca="false">+FIND("FTL",M530,2)+4</f>
        <v>34</v>
      </c>
      <c r="O530" s="0" t="n">
        <f aca="false">+FIND("-",M530)</f>
        <v>38</v>
      </c>
      <c r="P530" s="0" t="n">
        <f aca="false">+LEN(M530)</f>
        <v>44</v>
      </c>
      <c r="Q530" s="0" t="str">
        <f aca="false">+RIGHT(M530,P530-O530)</f>
        <v>CZ_500</v>
      </c>
      <c r="R530" s="0" t="n">
        <f aca="false">+LEN(M530)-LEN(SUBSTITUTE(M530,"_",""))</f>
        <v>5</v>
      </c>
      <c r="S530" s="0" t="n">
        <f aca="false">+FIND("!",T530)</f>
        <v>41</v>
      </c>
      <c r="T530" s="0" t="str">
        <f aca="false">+SUBSTITUTE(M530,"_","!",R530)</f>
        <v>FTL||Supplier_156||Plant_19||FTL_DE_W-CZ!500</v>
      </c>
    </row>
    <row r="531" customFormat="false" ht="12.8" hidden="true" customHeight="false" outlineLevel="0" collapsed="false">
      <c r="A531" s="1" t="s">
        <v>601</v>
      </c>
      <c r="B531" s="1" t="s">
        <v>477</v>
      </c>
      <c r="C531" s="1" t="s">
        <v>610</v>
      </c>
      <c r="D531" s="1" t="n">
        <v>240</v>
      </c>
      <c r="E531" s="2" t="str">
        <f aca="false">+LEFT(RIGHT(M531,P531-N531+1),O531-N531)</f>
        <v>DE_W</v>
      </c>
      <c r="F531" s="2" t="str">
        <f aca="false">+RIGHT(LEFT(M531,S531-1),S531-O531-1)</f>
        <v>CZ</v>
      </c>
      <c r="G531" s="2" t="n">
        <f aca="false">+D531*VLOOKUP(C531,commodities!A:H,2,0)</f>
        <v>17.599999992</v>
      </c>
      <c r="H531" s="2" t="n">
        <f aca="false">+$D531*VLOOKUP(C531,commodities!A:H,3,0)</f>
        <v>0.21504</v>
      </c>
      <c r="I531" s="2" t="n">
        <f aca="false">+G531/K531</f>
        <v>17.599999992</v>
      </c>
      <c r="J531" s="2" t="n">
        <f aca="false">+H531/K531</f>
        <v>0.21504</v>
      </c>
      <c r="K531" s="2" t="n">
        <f aca="false">+ROUNDUP(MAX(G531/12000,H531/51,1),0)</f>
        <v>1</v>
      </c>
      <c r="L531" s="2" t="n">
        <f aca="false">+RANDBETWEEN(1,5)</f>
        <v>4</v>
      </c>
      <c r="M531" s="2" t="str">
        <f aca="false">+VLOOKUP(A531&amp;B531,country_org_des!$A530:E$1048576,5,0)</f>
        <v>FTL||Supplier_156||Plant_19||FTL_DE_W-CZ_500</v>
      </c>
      <c r="N531" s="2" t="n">
        <f aca="false">+FIND("FTL",M531,2)+4</f>
        <v>34</v>
      </c>
      <c r="O531" s="0" t="n">
        <f aca="false">+FIND("-",M531)</f>
        <v>38</v>
      </c>
      <c r="P531" s="0" t="n">
        <f aca="false">+LEN(M531)</f>
        <v>44</v>
      </c>
      <c r="Q531" s="0" t="str">
        <f aca="false">+RIGHT(M531,P531-O531)</f>
        <v>CZ_500</v>
      </c>
      <c r="R531" s="0" t="n">
        <f aca="false">+LEN(M531)-LEN(SUBSTITUTE(M531,"_",""))</f>
        <v>5</v>
      </c>
      <c r="S531" s="0" t="n">
        <f aca="false">+FIND("!",T531)</f>
        <v>41</v>
      </c>
      <c r="T531" s="0" t="str">
        <f aca="false">+SUBSTITUTE(M531,"_","!",R531)</f>
        <v>FTL||Supplier_156||Plant_19||FTL_DE_W-CZ!500</v>
      </c>
    </row>
    <row r="532" customFormat="false" ht="12.8" hidden="true" customHeight="false" outlineLevel="0" collapsed="false">
      <c r="A532" s="1" t="s">
        <v>601</v>
      </c>
      <c r="B532" s="1" t="s">
        <v>477</v>
      </c>
      <c r="C532" s="1" t="s">
        <v>611</v>
      </c>
      <c r="D532" s="1" t="n">
        <v>20</v>
      </c>
      <c r="E532" s="2" t="str">
        <f aca="false">+LEFT(RIGHT(M532,P532-N532+1),O532-N532)</f>
        <v>DE_W</v>
      </c>
      <c r="F532" s="2" t="str">
        <f aca="false">+RIGHT(LEFT(M532,S532-1),S532-O532-1)</f>
        <v>CZ</v>
      </c>
      <c r="G532" s="2" t="n">
        <f aca="false">+D532*VLOOKUP(C532,commodities!A:H,2,0)</f>
        <v>1.333333334</v>
      </c>
      <c r="H532" s="2" t="n">
        <f aca="false">+$D532*VLOOKUP(C532,commodities!A:H,3,0)</f>
        <v>0.0292</v>
      </c>
      <c r="I532" s="2" t="n">
        <f aca="false">+G532/K532</f>
        <v>1.333333334</v>
      </c>
      <c r="J532" s="2" t="n">
        <f aca="false">+H532/K532</f>
        <v>0.0292</v>
      </c>
      <c r="K532" s="2" t="n">
        <f aca="false">+ROUNDUP(MAX(G532/12000,H532/51,1),0)</f>
        <v>1</v>
      </c>
      <c r="L532" s="2" t="n">
        <f aca="false">+RANDBETWEEN(1,5)</f>
        <v>3</v>
      </c>
      <c r="M532" s="2" t="str">
        <f aca="false">+VLOOKUP(A532&amp;B532,country_org_des!$A531:E$1048576,5,0)</f>
        <v>FTL||Supplier_156||Plant_19||FTL_DE_W-CZ_500</v>
      </c>
      <c r="N532" s="2" t="n">
        <f aca="false">+FIND("FTL",M532,2)+4</f>
        <v>34</v>
      </c>
      <c r="O532" s="0" t="n">
        <f aca="false">+FIND("-",M532)</f>
        <v>38</v>
      </c>
      <c r="P532" s="0" t="n">
        <f aca="false">+LEN(M532)</f>
        <v>44</v>
      </c>
      <c r="Q532" s="0" t="str">
        <f aca="false">+RIGHT(M532,P532-O532)</f>
        <v>CZ_500</v>
      </c>
      <c r="R532" s="0" t="n">
        <f aca="false">+LEN(M532)-LEN(SUBSTITUTE(M532,"_",""))</f>
        <v>5</v>
      </c>
      <c r="S532" s="0" t="n">
        <f aca="false">+FIND("!",T532)</f>
        <v>41</v>
      </c>
      <c r="T532" s="0" t="str">
        <f aca="false">+SUBSTITUTE(M532,"_","!",R532)</f>
        <v>FTL||Supplier_156||Plant_19||FTL_DE_W-CZ!500</v>
      </c>
    </row>
    <row r="533" customFormat="false" ht="12.8" hidden="true" customHeight="false" outlineLevel="0" collapsed="false">
      <c r="A533" s="1" t="s">
        <v>601</v>
      </c>
      <c r="B533" s="1" t="s">
        <v>477</v>
      </c>
      <c r="C533" s="1" t="s">
        <v>612</v>
      </c>
      <c r="D533" s="1" t="n">
        <v>480</v>
      </c>
      <c r="E533" s="2" t="str">
        <f aca="false">+LEFT(RIGHT(M533,P533-N533+1),O533-N533)</f>
        <v>DE_W</v>
      </c>
      <c r="F533" s="2" t="str">
        <f aca="false">+RIGHT(LEFT(M533,S533-1),S533-O533-1)</f>
        <v>CZ</v>
      </c>
      <c r="G533" s="2" t="n">
        <f aca="false">+D533*VLOOKUP(C533,commodities!A:H,2,0)</f>
        <v>35.199999984</v>
      </c>
      <c r="H533" s="2" t="n">
        <f aca="false">+$D533*VLOOKUP(C533,commodities!A:H,3,0)</f>
        <v>0.43008</v>
      </c>
      <c r="I533" s="2" t="n">
        <f aca="false">+G533/K533</f>
        <v>35.199999984</v>
      </c>
      <c r="J533" s="2" t="n">
        <f aca="false">+H533/K533</f>
        <v>0.43008</v>
      </c>
      <c r="K533" s="2" t="n">
        <f aca="false">+ROUNDUP(MAX(G533/12000,H533/51,1),0)</f>
        <v>1</v>
      </c>
      <c r="L533" s="2" t="n">
        <f aca="false">+RANDBETWEEN(1,5)</f>
        <v>1</v>
      </c>
      <c r="M533" s="2" t="str">
        <f aca="false">+VLOOKUP(A533&amp;B533,country_org_des!$A532:E$1048576,5,0)</f>
        <v>FTL||Supplier_156||Plant_19||FTL_DE_W-CZ_500</v>
      </c>
      <c r="N533" s="2" t="n">
        <f aca="false">+FIND("FTL",M533,2)+4</f>
        <v>34</v>
      </c>
      <c r="O533" s="0" t="n">
        <f aca="false">+FIND("-",M533)</f>
        <v>38</v>
      </c>
      <c r="P533" s="0" t="n">
        <f aca="false">+LEN(M533)</f>
        <v>44</v>
      </c>
      <c r="Q533" s="0" t="str">
        <f aca="false">+RIGHT(M533,P533-O533)</f>
        <v>CZ_500</v>
      </c>
      <c r="R533" s="0" t="n">
        <f aca="false">+LEN(M533)-LEN(SUBSTITUTE(M533,"_",""))</f>
        <v>5</v>
      </c>
      <c r="S533" s="0" t="n">
        <f aca="false">+FIND("!",T533)</f>
        <v>41</v>
      </c>
      <c r="T533" s="0" t="str">
        <f aca="false">+SUBSTITUTE(M533,"_","!",R533)</f>
        <v>FTL||Supplier_156||Plant_19||FTL_DE_W-CZ!500</v>
      </c>
    </row>
    <row r="534" customFormat="false" ht="12.8" hidden="true" customHeight="false" outlineLevel="0" collapsed="false">
      <c r="A534" s="1" t="s">
        <v>601</v>
      </c>
      <c r="B534" s="1" t="s">
        <v>477</v>
      </c>
      <c r="C534" s="1" t="s">
        <v>613</v>
      </c>
      <c r="D534" s="1" t="n">
        <v>20</v>
      </c>
      <c r="E534" s="2" t="str">
        <f aca="false">+LEFT(RIGHT(M534,P534-N534+1),O534-N534)</f>
        <v>DE_W</v>
      </c>
      <c r="F534" s="2" t="str">
        <f aca="false">+RIGHT(LEFT(M534,S534-1),S534-O534-1)</f>
        <v>CZ</v>
      </c>
      <c r="G534" s="2" t="n">
        <f aca="false">+D534*VLOOKUP(C534,commodities!A:H,2,0)</f>
        <v>7.6</v>
      </c>
      <c r="H534" s="2" t="n">
        <f aca="false">+$D534*VLOOKUP(C534,commodities!A:H,3,0)</f>
        <v>0.1344</v>
      </c>
      <c r="I534" s="2" t="n">
        <f aca="false">+G534/K534</f>
        <v>7.6</v>
      </c>
      <c r="J534" s="2" t="n">
        <f aca="false">+H534/K534</f>
        <v>0.1344</v>
      </c>
      <c r="K534" s="2" t="n">
        <f aca="false">+ROUNDUP(MAX(G534/12000,H534/51,1),0)</f>
        <v>1</v>
      </c>
      <c r="L534" s="2" t="n">
        <f aca="false">+RANDBETWEEN(1,5)</f>
        <v>2</v>
      </c>
      <c r="M534" s="2" t="str">
        <f aca="false">+VLOOKUP(A534&amp;B534,country_org_des!$A533:E$1048576,5,0)</f>
        <v>FTL||Supplier_156||Plant_19||FTL_DE_W-CZ_500</v>
      </c>
      <c r="N534" s="2" t="n">
        <f aca="false">+FIND("FTL",M534,2)+4</f>
        <v>34</v>
      </c>
      <c r="O534" s="0" t="n">
        <f aca="false">+FIND("-",M534)</f>
        <v>38</v>
      </c>
      <c r="P534" s="0" t="n">
        <f aca="false">+LEN(M534)</f>
        <v>44</v>
      </c>
      <c r="Q534" s="0" t="str">
        <f aca="false">+RIGHT(M534,P534-O534)</f>
        <v>CZ_500</v>
      </c>
      <c r="R534" s="0" t="n">
        <f aca="false">+LEN(M534)-LEN(SUBSTITUTE(M534,"_",""))</f>
        <v>5</v>
      </c>
      <c r="S534" s="0" t="n">
        <f aca="false">+FIND("!",T534)</f>
        <v>41</v>
      </c>
      <c r="T534" s="0" t="str">
        <f aca="false">+SUBSTITUTE(M534,"_","!",R534)</f>
        <v>FTL||Supplier_156||Plant_19||FTL_DE_W-CZ!500</v>
      </c>
    </row>
    <row r="535" customFormat="false" ht="12.8" hidden="true" customHeight="false" outlineLevel="0" collapsed="false">
      <c r="A535" s="1" t="s">
        <v>601</v>
      </c>
      <c r="B535" s="1" t="s">
        <v>477</v>
      </c>
      <c r="C535" s="1" t="s">
        <v>614</v>
      </c>
      <c r="D535" s="1" t="n">
        <v>140</v>
      </c>
      <c r="E535" s="2" t="str">
        <f aca="false">+LEFT(RIGHT(M535,P535-N535+1),O535-N535)</f>
        <v>DE_W</v>
      </c>
      <c r="F535" s="2" t="str">
        <f aca="false">+RIGHT(LEFT(M535,S535-1),S535-O535-1)</f>
        <v>CZ</v>
      </c>
      <c r="G535" s="2" t="n">
        <f aca="false">+D535*VLOOKUP(C535,commodities!A:H,2,0)</f>
        <v>49</v>
      </c>
      <c r="H535" s="2" t="n">
        <f aca="false">+$D535*VLOOKUP(C535,commodities!A:H,3,0)</f>
        <v>0.9408</v>
      </c>
      <c r="I535" s="2" t="n">
        <f aca="false">+G535/K535</f>
        <v>49</v>
      </c>
      <c r="J535" s="2" t="n">
        <f aca="false">+H535/K535</f>
        <v>0.9408</v>
      </c>
      <c r="K535" s="2" t="n">
        <f aca="false">+ROUNDUP(MAX(G535/12000,H535/51,1),0)</f>
        <v>1</v>
      </c>
      <c r="L535" s="2" t="n">
        <f aca="false">+RANDBETWEEN(1,5)</f>
        <v>1</v>
      </c>
      <c r="M535" s="2" t="str">
        <f aca="false">+VLOOKUP(A535&amp;B535,country_org_des!$A534:E$1048576,5,0)</f>
        <v>FTL||Supplier_156||Plant_19||FTL_DE_W-CZ_500</v>
      </c>
      <c r="N535" s="2" t="n">
        <f aca="false">+FIND("FTL",M535,2)+4</f>
        <v>34</v>
      </c>
      <c r="O535" s="0" t="n">
        <f aca="false">+FIND("-",M535)</f>
        <v>38</v>
      </c>
      <c r="P535" s="0" t="n">
        <f aca="false">+LEN(M535)</f>
        <v>44</v>
      </c>
      <c r="Q535" s="0" t="str">
        <f aca="false">+RIGHT(M535,P535-O535)</f>
        <v>CZ_500</v>
      </c>
      <c r="R535" s="0" t="n">
        <f aca="false">+LEN(M535)-LEN(SUBSTITUTE(M535,"_",""))</f>
        <v>5</v>
      </c>
      <c r="S535" s="0" t="n">
        <f aca="false">+FIND("!",T535)</f>
        <v>41</v>
      </c>
      <c r="T535" s="0" t="str">
        <f aca="false">+SUBSTITUTE(M535,"_","!",R535)</f>
        <v>FTL||Supplier_156||Plant_19||FTL_DE_W-CZ!500</v>
      </c>
    </row>
    <row r="536" customFormat="false" ht="12.8" hidden="true" customHeight="false" outlineLevel="0" collapsed="false">
      <c r="A536" s="1" t="s">
        <v>601</v>
      </c>
      <c r="B536" s="1" t="s">
        <v>477</v>
      </c>
      <c r="C536" s="1" t="s">
        <v>615</v>
      </c>
      <c r="D536" s="1" t="n">
        <v>140</v>
      </c>
      <c r="E536" s="2" t="str">
        <f aca="false">+LEFT(RIGHT(M536,P536-N536+1),O536-N536)</f>
        <v>DE_W</v>
      </c>
      <c r="F536" s="2" t="str">
        <f aca="false">+RIGHT(LEFT(M536,S536-1),S536-O536-1)</f>
        <v>CZ</v>
      </c>
      <c r="G536" s="2" t="n">
        <f aca="false">+D536*VLOOKUP(C536,commodities!A:H,2,0)</f>
        <v>49</v>
      </c>
      <c r="H536" s="2" t="n">
        <f aca="false">+$D536*VLOOKUP(C536,commodities!A:H,3,0)</f>
        <v>0.9408</v>
      </c>
      <c r="I536" s="2" t="n">
        <f aca="false">+G536/K536</f>
        <v>49</v>
      </c>
      <c r="J536" s="2" t="n">
        <f aca="false">+H536/K536</f>
        <v>0.9408</v>
      </c>
      <c r="K536" s="2" t="n">
        <f aca="false">+ROUNDUP(MAX(G536/12000,H536/51,1),0)</f>
        <v>1</v>
      </c>
      <c r="L536" s="2" t="n">
        <f aca="false">+RANDBETWEEN(1,5)</f>
        <v>4</v>
      </c>
      <c r="M536" s="2" t="str">
        <f aca="false">+VLOOKUP(A536&amp;B536,country_org_des!$A535:E$1048576,5,0)</f>
        <v>FTL||Supplier_156||Plant_19||FTL_DE_W-CZ_500</v>
      </c>
      <c r="N536" s="2" t="n">
        <f aca="false">+FIND("FTL",M536,2)+4</f>
        <v>34</v>
      </c>
      <c r="O536" s="0" t="n">
        <f aca="false">+FIND("-",M536)</f>
        <v>38</v>
      </c>
      <c r="P536" s="0" t="n">
        <f aca="false">+LEN(M536)</f>
        <v>44</v>
      </c>
      <c r="Q536" s="0" t="str">
        <f aca="false">+RIGHT(M536,P536-O536)</f>
        <v>CZ_500</v>
      </c>
      <c r="R536" s="0" t="n">
        <f aca="false">+LEN(M536)-LEN(SUBSTITUTE(M536,"_",""))</f>
        <v>5</v>
      </c>
      <c r="S536" s="0" t="n">
        <f aca="false">+FIND("!",T536)</f>
        <v>41</v>
      </c>
      <c r="T536" s="0" t="str">
        <f aca="false">+SUBSTITUTE(M536,"_","!",R536)</f>
        <v>FTL||Supplier_156||Plant_19||FTL_DE_W-CZ!500</v>
      </c>
    </row>
    <row r="537" customFormat="false" ht="12.8" hidden="true" customHeight="false" outlineLevel="0" collapsed="false">
      <c r="A537" s="1" t="s">
        <v>601</v>
      </c>
      <c r="B537" s="1" t="s">
        <v>477</v>
      </c>
      <c r="C537" s="1" t="s">
        <v>616</v>
      </c>
      <c r="D537" s="1" t="n">
        <v>80</v>
      </c>
      <c r="E537" s="2" t="str">
        <f aca="false">+LEFT(RIGHT(M537,P537-N537+1),O537-N537)</f>
        <v>DE_W</v>
      </c>
      <c r="F537" s="2" t="str">
        <f aca="false">+RIGHT(LEFT(M537,S537-1),S537-O537-1)</f>
        <v>CZ</v>
      </c>
      <c r="G537" s="2" t="n">
        <f aca="false">+D537*VLOOKUP(C537,commodities!A:H,2,0)</f>
        <v>27.2</v>
      </c>
      <c r="H537" s="2" t="n">
        <f aca="false">+$D537*VLOOKUP(C537,commodities!A:H,3,0)</f>
        <v>0.7008</v>
      </c>
      <c r="I537" s="2" t="n">
        <f aca="false">+G537/K537</f>
        <v>27.2</v>
      </c>
      <c r="J537" s="2" t="n">
        <f aca="false">+H537/K537</f>
        <v>0.7008</v>
      </c>
      <c r="K537" s="2" t="n">
        <f aca="false">+ROUNDUP(MAX(G537/12000,H537/51,1),0)</f>
        <v>1</v>
      </c>
      <c r="L537" s="2" t="n">
        <f aca="false">+RANDBETWEEN(1,5)</f>
        <v>4</v>
      </c>
      <c r="M537" s="2" t="str">
        <f aca="false">+VLOOKUP(A537&amp;B537,country_org_des!$A536:E$1048576,5,0)</f>
        <v>FTL||Supplier_156||Plant_19||FTL_DE_W-CZ_500</v>
      </c>
      <c r="N537" s="2" t="n">
        <f aca="false">+FIND("FTL",M537,2)+4</f>
        <v>34</v>
      </c>
      <c r="O537" s="0" t="n">
        <f aca="false">+FIND("-",M537)</f>
        <v>38</v>
      </c>
      <c r="P537" s="0" t="n">
        <f aca="false">+LEN(M537)</f>
        <v>44</v>
      </c>
      <c r="Q537" s="0" t="str">
        <f aca="false">+RIGHT(M537,P537-O537)</f>
        <v>CZ_500</v>
      </c>
      <c r="R537" s="0" t="n">
        <f aca="false">+LEN(M537)-LEN(SUBSTITUTE(M537,"_",""))</f>
        <v>5</v>
      </c>
      <c r="S537" s="0" t="n">
        <f aca="false">+FIND("!",T537)</f>
        <v>41</v>
      </c>
      <c r="T537" s="0" t="str">
        <f aca="false">+SUBSTITUTE(M537,"_","!",R537)</f>
        <v>FTL||Supplier_156||Plant_19||FTL_DE_W-CZ!500</v>
      </c>
    </row>
    <row r="538" customFormat="false" ht="12.8" hidden="true" customHeight="false" outlineLevel="0" collapsed="false">
      <c r="A538" s="1" t="s">
        <v>601</v>
      </c>
      <c r="B538" s="1" t="s">
        <v>477</v>
      </c>
      <c r="C538" s="1" t="s">
        <v>617</v>
      </c>
      <c r="D538" s="1" t="n">
        <v>160</v>
      </c>
      <c r="E538" s="2" t="str">
        <f aca="false">+LEFT(RIGHT(M538,P538-N538+1),O538-N538)</f>
        <v>DE_W</v>
      </c>
      <c r="F538" s="2" t="str">
        <f aca="false">+RIGHT(LEFT(M538,S538-1),S538-O538-1)</f>
        <v>CZ</v>
      </c>
      <c r="G538" s="2" t="n">
        <f aca="false">+D538*VLOOKUP(C538,commodities!A:H,2,0)</f>
        <v>52.8</v>
      </c>
      <c r="H538" s="2" t="n">
        <f aca="false">+$D538*VLOOKUP(C538,commodities!A:H,3,0)</f>
        <v>1.4016</v>
      </c>
      <c r="I538" s="2" t="n">
        <f aca="false">+G538/K538</f>
        <v>52.8</v>
      </c>
      <c r="J538" s="2" t="n">
        <f aca="false">+H538/K538</f>
        <v>1.4016</v>
      </c>
      <c r="K538" s="2" t="n">
        <f aca="false">+ROUNDUP(MAX(G538/12000,H538/51,1),0)</f>
        <v>1</v>
      </c>
      <c r="L538" s="2" t="n">
        <f aca="false">+RANDBETWEEN(1,5)</f>
        <v>2</v>
      </c>
      <c r="M538" s="2" t="str">
        <f aca="false">+VLOOKUP(A538&amp;B538,country_org_des!$A537:E$1048576,5,0)</f>
        <v>FTL||Supplier_156||Plant_19||FTL_DE_W-CZ_500</v>
      </c>
      <c r="N538" s="2" t="n">
        <f aca="false">+FIND("FTL",M538,2)+4</f>
        <v>34</v>
      </c>
      <c r="O538" s="0" t="n">
        <f aca="false">+FIND("-",M538)</f>
        <v>38</v>
      </c>
      <c r="P538" s="0" t="n">
        <f aca="false">+LEN(M538)</f>
        <v>44</v>
      </c>
      <c r="Q538" s="0" t="str">
        <f aca="false">+RIGHT(M538,P538-O538)</f>
        <v>CZ_500</v>
      </c>
      <c r="R538" s="0" t="n">
        <f aca="false">+LEN(M538)-LEN(SUBSTITUTE(M538,"_",""))</f>
        <v>5</v>
      </c>
      <c r="S538" s="0" t="n">
        <f aca="false">+FIND("!",T538)</f>
        <v>41</v>
      </c>
      <c r="T538" s="0" t="str">
        <f aca="false">+SUBSTITUTE(M538,"_","!",R538)</f>
        <v>FTL||Supplier_156||Plant_19||FTL_DE_W-CZ!500</v>
      </c>
    </row>
    <row r="539" customFormat="false" ht="12.8" hidden="true" customHeight="false" outlineLevel="0" collapsed="false">
      <c r="A539" s="1" t="s">
        <v>601</v>
      </c>
      <c r="B539" s="1" t="s">
        <v>477</v>
      </c>
      <c r="C539" s="1" t="s">
        <v>618</v>
      </c>
      <c r="D539" s="1" t="n">
        <v>80</v>
      </c>
      <c r="E539" s="2" t="str">
        <f aca="false">+LEFT(RIGHT(M539,P539-N539+1),O539-N539)</f>
        <v>DE_W</v>
      </c>
      <c r="F539" s="2" t="str">
        <f aca="false">+RIGHT(LEFT(M539,S539-1),S539-O539-1)</f>
        <v>CZ</v>
      </c>
      <c r="G539" s="2" t="n">
        <f aca="false">+D539*VLOOKUP(C539,commodities!A:H,2,0)</f>
        <v>28.8</v>
      </c>
      <c r="H539" s="2" t="n">
        <f aca="false">+$D539*VLOOKUP(C539,commodities!A:H,3,0)</f>
        <v>0.5376</v>
      </c>
      <c r="I539" s="2" t="n">
        <f aca="false">+G539/K539</f>
        <v>28.8</v>
      </c>
      <c r="J539" s="2" t="n">
        <f aca="false">+H539/K539</f>
        <v>0.5376</v>
      </c>
      <c r="K539" s="2" t="n">
        <f aca="false">+ROUNDUP(MAX(G539/12000,H539/51,1),0)</f>
        <v>1</v>
      </c>
      <c r="L539" s="2" t="n">
        <f aca="false">+RANDBETWEEN(1,5)</f>
        <v>2</v>
      </c>
      <c r="M539" s="2" t="str">
        <f aca="false">+VLOOKUP(A539&amp;B539,country_org_des!$A538:E$1048576,5,0)</f>
        <v>FTL||Supplier_156||Plant_19||FTL_DE_W-CZ_500</v>
      </c>
      <c r="N539" s="2" t="n">
        <f aca="false">+FIND("FTL",M539,2)+4</f>
        <v>34</v>
      </c>
      <c r="O539" s="0" t="n">
        <f aca="false">+FIND("-",M539)</f>
        <v>38</v>
      </c>
      <c r="P539" s="0" t="n">
        <f aca="false">+LEN(M539)</f>
        <v>44</v>
      </c>
      <c r="Q539" s="0" t="str">
        <f aca="false">+RIGHT(M539,P539-O539)</f>
        <v>CZ_500</v>
      </c>
      <c r="R539" s="0" t="n">
        <f aca="false">+LEN(M539)-LEN(SUBSTITUTE(M539,"_",""))</f>
        <v>5</v>
      </c>
      <c r="S539" s="0" t="n">
        <f aca="false">+FIND("!",T539)</f>
        <v>41</v>
      </c>
      <c r="T539" s="0" t="str">
        <f aca="false">+SUBSTITUTE(M539,"_","!",R539)</f>
        <v>FTL||Supplier_156||Plant_19||FTL_DE_W-CZ!500</v>
      </c>
    </row>
    <row r="540" customFormat="false" ht="12.8" hidden="true" customHeight="false" outlineLevel="0" collapsed="false">
      <c r="A540" s="1" t="s">
        <v>601</v>
      </c>
      <c r="B540" s="1" t="s">
        <v>477</v>
      </c>
      <c r="C540" s="1" t="s">
        <v>619</v>
      </c>
      <c r="D540" s="1" t="n">
        <v>20</v>
      </c>
      <c r="E540" s="2" t="str">
        <f aca="false">+LEFT(RIGHT(M540,P540-N540+1),O540-N540)</f>
        <v>DE_W</v>
      </c>
      <c r="F540" s="2" t="str">
        <f aca="false">+RIGHT(LEFT(M540,S540-1),S540-O540-1)</f>
        <v>CZ</v>
      </c>
      <c r="G540" s="2" t="n">
        <f aca="false">+D540*VLOOKUP(C540,commodities!A:H,2,0)</f>
        <v>7.6</v>
      </c>
      <c r="H540" s="2" t="n">
        <f aca="false">+$D540*VLOOKUP(C540,commodities!A:H,3,0)</f>
        <v>0.1344</v>
      </c>
      <c r="I540" s="2" t="n">
        <f aca="false">+G540/K540</f>
        <v>7.6</v>
      </c>
      <c r="J540" s="2" t="n">
        <f aca="false">+H540/K540</f>
        <v>0.1344</v>
      </c>
      <c r="K540" s="2" t="n">
        <f aca="false">+ROUNDUP(MAX(G540/12000,H540/51,1),0)</f>
        <v>1</v>
      </c>
      <c r="L540" s="2" t="n">
        <f aca="false">+RANDBETWEEN(1,5)</f>
        <v>5</v>
      </c>
      <c r="M540" s="2" t="str">
        <f aca="false">+VLOOKUP(A540&amp;B540,country_org_des!$A539:E$1048576,5,0)</f>
        <v>FTL||Supplier_156||Plant_19||FTL_DE_W-CZ_500</v>
      </c>
      <c r="N540" s="2" t="n">
        <f aca="false">+FIND("FTL",M540,2)+4</f>
        <v>34</v>
      </c>
      <c r="O540" s="0" t="n">
        <f aca="false">+FIND("-",M540)</f>
        <v>38</v>
      </c>
      <c r="P540" s="0" t="n">
        <f aca="false">+LEN(M540)</f>
        <v>44</v>
      </c>
      <c r="Q540" s="0" t="str">
        <f aca="false">+RIGHT(M540,P540-O540)</f>
        <v>CZ_500</v>
      </c>
      <c r="R540" s="0" t="n">
        <f aca="false">+LEN(M540)-LEN(SUBSTITUTE(M540,"_",""))</f>
        <v>5</v>
      </c>
      <c r="S540" s="0" t="n">
        <f aca="false">+FIND("!",T540)</f>
        <v>41</v>
      </c>
      <c r="T540" s="0" t="str">
        <f aca="false">+SUBSTITUTE(M540,"_","!",R540)</f>
        <v>FTL||Supplier_156||Plant_19||FTL_DE_W-CZ!500</v>
      </c>
    </row>
    <row r="541" customFormat="false" ht="12.8" hidden="true" customHeight="false" outlineLevel="0" collapsed="false">
      <c r="A541" s="1" t="s">
        <v>601</v>
      </c>
      <c r="B541" s="1" t="s">
        <v>477</v>
      </c>
      <c r="C541" s="1" t="s">
        <v>620</v>
      </c>
      <c r="D541" s="1" t="n">
        <v>60</v>
      </c>
      <c r="E541" s="2" t="str">
        <f aca="false">+LEFT(RIGHT(M541,P541-N541+1),O541-N541)</f>
        <v>DE_W</v>
      </c>
      <c r="F541" s="2" t="str">
        <f aca="false">+RIGHT(LEFT(M541,S541-1),S541-O541-1)</f>
        <v>CZ</v>
      </c>
      <c r="G541" s="2" t="n">
        <f aca="false">+D541*VLOOKUP(C541,commodities!A:H,2,0)</f>
        <v>16.8</v>
      </c>
      <c r="H541" s="2" t="n">
        <f aca="false">+$D541*VLOOKUP(C541,commodities!A:H,3,0)</f>
        <v>0.5904</v>
      </c>
      <c r="I541" s="2" t="n">
        <f aca="false">+G541/K541</f>
        <v>16.8</v>
      </c>
      <c r="J541" s="2" t="n">
        <f aca="false">+H541/K541</f>
        <v>0.5904</v>
      </c>
      <c r="K541" s="2" t="n">
        <f aca="false">+ROUNDUP(MAX(G541/12000,H541/51,1),0)</f>
        <v>1</v>
      </c>
      <c r="L541" s="2" t="n">
        <f aca="false">+RANDBETWEEN(1,5)</f>
        <v>3</v>
      </c>
      <c r="M541" s="2" t="str">
        <f aca="false">+VLOOKUP(A541&amp;B541,country_org_des!$A540:E$1048576,5,0)</f>
        <v>FTL||Supplier_156||Plant_19||FTL_DE_W-CZ_500</v>
      </c>
      <c r="N541" s="2" t="n">
        <f aca="false">+FIND("FTL",M541,2)+4</f>
        <v>34</v>
      </c>
      <c r="O541" s="0" t="n">
        <f aca="false">+FIND("-",M541)</f>
        <v>38</v>
      </c>
      <c r="P541" s="0" t="n">
        <f aca="false">+LEN(M541)</f>
        <v>44</v>
      </c>
      <c r="Q541" s="0" t="str">
        <f aca="false">+RIGHT(M541,P541-O541)</f>
        <v>CZ_500</v>
      </c>
      <c r="R541" s="0" t="n">
        <f aca="false">+LEN(M541)-LEN(SUBSTITUTE(M541,"_",""))</f>
        <v>5</v>
      </c>
      <c r="S541" s="0" t="n">
        <f aca="false">+FIND("!",T541)</f>
        <v>41</v>
      </c>
      <c r="T541" s="0" t="str">
        <f aca="false">+SUBSTITUTE(M541,"_","!",R541)</f>
        <v>FTL||Supplier_156||Plant_19||FTL_DE_W-CZ!500</v>
      </c>
    </row>
    <row r="542" customFormat="false" ht="12.8" hidden="true" customHeight="false" outlineLevel="0" collapsed="false">
      <c r="A542" s="1" t="s">
        <v>601</v>
      </c>
      <c r="B542" s="1" t="s">
        <v>477</v>
      </c>
      <c r="C542" s="1" t="s">
        <v>621</v>
      </c>
      <c r="D542" s="1" t="n">
        <v>20</v>
      </c>
      <c r="E542" s="2" t="str">
        <f aca="false">+LEFT(RIGHT(M542,P542-N542+1),O542-N542)</f>
        <v>DE_W</v>
      </c>
      <c r="F542" s="2" t="str">
        <f aca="false">+RIGHT(LEFT(M542,S542-1),S542-O542-1)</f>
        <v>CZ</v>
      </c>
      <c r="G542" s="2" t="n">
        <f aca="false">+D542*VLOOKUP(C542,commodities!A:H,2,0)</f>
        <v>5.8</v>
      </c>
      <c r="H542" s="2" t="n">
        <f aca="false">+$D542*VLOOKUP(C542,commodities!A:H,3,0)</f>
        <v>0.1344</v>
      </c>
      <c r="I542" s="2" t="n">
        <f aca="false">+G542/K542</f>
        <v>5.8</v>
      </c>
      <c r="J542" s="2" t="n">
        <f aca="false">+H542/K542</f>
        <v>0.1344</v>
      </c>
      <c r="K542" s="2" t="n">
        <f aca="false">+ROUNDUP(MAX(G542/12000,H542/51,1),0)</f>
        <v>1</v>
      </c>
      <c r="L542" s="2" t="n">
        <f aca="false">+RANDBETWEEN(1,5)</f>
        <v>4</v>
      </c>
      <c r="M542" s="2" t="str">
        <f aca="false">+VLOOKUP(A542&amp;B542,country_org_des!$A541:E$1048576,5,0)</f>
        <v>FTL||Supplier_156||Plant_19||FTL_DE_W-CZ_500</v>
      </c>
      <c r="N542" s="2" t="n">
        <f aca="false">+FIND("FTL",M542,2)+4</f>
        <v>34</v>
      </c>
      <c r="O542" s="0" t="n">
        <f aca="false">+FIND("-",M542)</f>
        <v>38</v>
      </c>
      <c r="P542" s="0" t="n">
        <f aca="false">+LEN(M542)</f>
        <v>44</v>
      </c>
      <c r="Q542" s="0" t="str">
        <f aca="false">+RIGHT(M542,P542-O542)</f>
        <v>CZ_500</v>
      </c>
      <c r="R542" s="0" t="n">
        <f aca="false">+LEN(M542)-LEN(SUBSTITUTE(M542,"_",""))</f>
        <v>5</v>
      </c>
      <c r="S542" s="0" t="n">
        <f aca="false">+FIND("!",T542)</f>
        <v>41</v>
      </c>
      <c r="T542" s="0" t="str">
        <f aca="false">+SUBSTITUTE(M542,"_","!",R542)</f>
        <v>FTL||Supplier_156||Plant_19||FTL_DE_W-CZ!500</v>
      </c>
    </row>
    <row r="543" customFormat="false" ht="12.8" hidden="true" customHeight="false" outlineLevel="0" collapsed="false">
      <c r="A543" s="1" t="s">
        <v>601</v>
      </c>
      <c r="B543" s="1" t="s">
        <v>477</v>
      </c>
      <c r="C543" s="1" t="s">
        <v>622</v>
      </c>
      <c r="D543" s="1" t="n">
        <v>12</v>
      </c>
      <c r="E543" s="2" t="str">
        <f aca="false">+LEFT(RIGHT(M543,P543-N543+1),O543-N543)</f>
        <v>DE_W</v>
      </c>
      <c r="F543" s="2" t="str">
        <f aca="false">+RIGHT(LEFT(M543,S543-1),S543-O543-1)</f>
        <v>CZ</v>
      </c>
      <c r="G543" s="2" t="n">
        <f aca="false">+D543*VLOOKUP(C543,commodities!A:H,2,0)</f>
        <v>4.08</v>
      </c>
      <c r="H543" s="2" t="n">
        <f aca="false">+$D543*VLOOKUP(C543,commodities!A:H,3,0)</f>
        <v>0.08064</v>
      </c>
      <c r="I543" s="2" t="n">
        <f aca="false">+G543/K543</f>
        <v>4.08</v>
      </c>
      <c r="J543" s="2" t="n">
        <f aca="false">+H543/K543</f>
        <v>0.08064</v>
      </c>
      <c r="K543" s="2" t="n">
        <f aca="false">+ROUNDUP(MAX(G543/12000,H543/51,1),0)</f>
        <v>1</v>
      </c>
      <c r="L543" s="2" t="n">
        <f aca="false">+RANDBETWEEN(1,5)</f>
        <v>1</v>
      </c>
      <c r="M543" s="2" t="str">
        <f aca="false">+VLOOKUP(A543&amp;B543,country_org_des!$A542:E$1048576,5,0)</f>
        <v>FTL||Supplier_156||Plant_19||FTL_DE_W-CZ_500</v>
      </c>
      <c r="N543" s="2" t="n">
        <f aca="false">+FIND("FTL",M543,2)+4</f>
        <v>34</v>
      </c>
      <c r="O543" s="0" t="n">
        <f aca="false">+FIND("-",M543)</f>
        <v>38</v>
      </c>
      <c r="P543" s="0" t="n">
        <f aca="false">+LEN(M543)</f>
        <v>44</v>
      </c>
      <c r="Q543" s="0" t="str">
        <f aca="false">+RIGHT(M543,P543-O543)</f>
        <v>CZ_500</v>
      </c>
      <c r="R543" s="0" t="n">
        <f aca="false">+LEN(M543)-LEN(SUBSTITUTE(M543,"_",""))</f>
        <v>5</v>
      </c>
      <c r="S543" s="0" t="n">
        <f aca="false">+FIND("!",T543)</f>
        <v>41</v>
      </c>
      <c r="T543" s="0" t="str">
        <f aca="false">+SUBSTITUTE(M543,"_","!",R543)</f>
        <v>FTL||Supplier_156||Plant_19||FTL_DE_W-CZ!500</v>
      </c>
    </row>
    <row r="544" customFormat="false" ht="12.8" hidden="true" customHeight="false" outlineLevel="0" collapsed="false">
      <c r="A544" s="1" t="s">
        <v>601</v>
      </c>
      <c r="B544" s="1" t="s">
        <v>477</v>
      </c>
      <c r="C544" s="1" t="s">
        <v>623</v>
      </c>
      <c r="D544" s="1" t="n">
        <v>20</v>
      </c>
      <c r="E544" s="2" t="str">
        <f aca="false">+LEFT(RIGHT(M544,P544-N544+1),O544-N544)</f>
        <v>DE_W</v>
      </c>
      <c r="F544" s="2" t="str">
        <f aca="false">+RIGHT(LEFT(M544,S544-1),S544-O544-1)</f>
        <v>CZ</v>
      </c>
      <c r="G544" s="2" t="n">
        <f aca="false">+D544*VLOOKUP(C544,commodities!A:H,2,0)</f>
        <v>6.6</v>
      </c>
      <c r="H544" s="2" t="n">
        <f aca="false">+$D544*VLOOKUP(C544,commodities!A:H,3,0)</f>
        <v>0.1752</v>
      </c>
      <c r="I544" s="2" t="n">
        <f aca="false">+G544/K544</f>
        <v>6.6</v>
      </c>
      <c r="J544" s="2" t="n">
        <f aca="false">+H544/K544</f>
        <v>0.1752</v>
      </c>
      <c r="K544" s="2" t="n">
        <f aca="false">+ROUNDUP(MAX(G544/12000,H544/51,1),0)</f>
        <v>1</v>
      </c>
      <c r="L544" s="2" t="n">
        <f aca="false">+RANDBETWEEN(1,5)</f>
        <v>2</v>
      </c>
      <c r="M544" s="2" t="str">
        <f aca="false">+VLOOKUP(A544&amp;B544,country_org_des!$A543:E$1048576,5,0)</f>
        <v>FTL||Supplier_156||Plant_19||FTL_DE_W-CZ_500</v>
      </c>
      <c r="N544" s="2" t="n">
        <f aca="false">+FIND("FTL",M544,2)+4</f>
        <v>34</v>
      </c>
      <c r="O544" s="0" t="n">
        <f aca="false">+FIND("-",M544)</f>
        <v>38</v>
      </c>
      <c r="P544" s="0" t="n">
        <f aca="false">+LEN(M544)</f>
        <v>44</v>
      </c>
      <c r="Q544" s="0" t="str">
        <f aca="false">+RIGHT(M544,P544-O544)</f>
        <v>CZ_500</v>
      </c>
      <c r="R544" s="0" t="n">
        <f aca="false">+LEN(M544)-LEN(SUBSTITUTE(M544,"_",""))</f>
        <v>5</v>
      </c>
      <c r="S544" s="0" t="n">
        <f aca="false">+FIND("!",T544)</f>
        <v>41</v>
      </c>
      <c r="T544" s="0" t="str">
        <f aca="false">+SUBSTITUTE(M544,"_","!",R544)</f>
        <v>FTL||Supplier_156||Plant_19||FTL_DE_W-CZ!500</v>
      </c>
    </row>
    <row r="545" customFormat="false" ht="12.8" hidden="true" customHeight="false" outlineLevel="0" collapsed="false">
      <c r="A545" s="1" t="s">
        <v>601</v>
      </c>
      <c r="B545" s="1" t="s">
        <v>477</v>
      </c>
      <c r="C545" s="1" t="s">
        <v>624</v>
      </c>
      <c r="D545" s="1" t="n">
        <v>20</v>
      </c>
      <c r="E545" s="2" t="str">
        <f aca="false">+LEFT(RIGHT(M545,P545-N545+1),O545-N545)</f>
        <v>DE_W</v>
      </c>
      <c r="F545" s="2" t="str">
        <f aca="false">+RIGHT(LEFT(M545,S545-1),S545-O545-1)</f>
        <v>CZ</v>
      </c>
      <c r="G545" s="2" t="n">
        <f aca="false">+D545*VLOOKUP(C545,commodities!A:H,2,0)</f>
        <v>8.4</v>
      </c>
      <c r="H545" s="2" t="n">
        <f aca="false">+$D545*VLOOKUP(C545,commodities!A:H,3,0)</f>
        <v>0.1752</v>
      </c>
      <c r="I545" s="2" t="n">
        <f aca="false">+G545/K545</f>
        <v>8.4</v>
      </c>
      <c r="J545" s="2" t="n">
        <f aca="false">+H545/K545</f>
        <v>0.1752</v>
      </c>
      <c r="K545" s="2" t="n">
        <f aca="false">+ROUNDUP(MAX(G545/12000,H545/51,1),0)</f>
        <v>1</v>
      </c>
      <c r="L545" s="2" t="n">
        <f aca="false">+RANDBETWEEN(1,5)</f>
        <v>3</v>
      </c>
      <c r="M545" s="2" t="str">
        <f aca="false">+VLOOKUP(A545&amp;B545,country_org_des!$A544:E$1048576,5,0)</f>
        <v>FTL||Supplier_156||Plant_19||FTL_DE_W-CZ_500</v>
      </c>
      <c r="N545" s="2" t="n">
        <f aca="false">+FIND("FTL",M545,2)+4</f>
        <v>34</v>
      </c>
      <c r="O545" s="0" t="n">
        <f aca="false">+FIND("-",M545)</f>
        <v>38</v>
      </c>
      <c r="P545" s="0" t="n">
        <f aca="false">+LEN(M545)</f>
        <v>44</v>
      </c>
      <c r="Q545" s="0" t="str">
        <f aca="false">+RIGHT(M545,P545-O545)</f>
        <v>CZ_500</v>
      </c>
      <c r="R545" s="0" t="n">
        <f aca="false">+LEN(M545)-LEN(SUBSTITUTE(M545,"_",""))</f>
        <v>5</v>
      </c>
      <c r="S545" s="0" t="n">
        <f aca="false">+FIND("!",T545)</f>
        <v>41</v>
      </c>
      <c r="T545" s="0" t="str">
        <f aca="false">+SUBSTITUTE(M545,"_","!",R545)</f>
        <v>FTL||Supplier_156||Plant_19||FTL_DE_W-CZ!500</v>
      </c>
    </row>
    <row r="546" customFormat="false" ht="12.8" hidden="true" customHeight="false" outlineLevel="0" collapsed="false">
      <c r="A546" s="1" t="s">
        <v>625</v>
      </c>
      <c r="B546" s="1" t="s">
        <v>626</v>
      </c>
      <c r="C546" s="1" t="s">
        <v>627</v>
      </c>
      <c r="D546" s="1" t="n">
        <v>2000</v>
      </c>
      <c r="E546" s="2" t="str">
        <f aca="false">+LEFT(RIGHT(M546,P546-N546+1),O546-N546)</f>
        <v>DE_W</v>
      </c>
      <c r="F546" s="2" t="str">
        <f aca="false">+RIGHT(LEFT(M546,S546-1),S546-O546-1)</f>
        <v>DE_W</v>
      </c>
      <c r="G546" s="2" t="n">
        <f aca="false">+D546*VLOOKUP(C546,commodities!A:H,2,0)</f>
        <v>63.76</v>
      </c>
      <c r="H546" s="2" t="n">
        <f aca="false">+$D546*VLOOKUP(C546,commodities!A:H,3,0)</f>
        <v>0.464256</v>
      </c>
      <c r="I546" s="2" t="n">
        <f aca="false">+G546/K546</f>
        <v>63.76</v>
      </c>
      <c r="J546" s="2" t="n">
        <f aca="false">+H546/K546</f>
        <v>0.464256</v>
      </c>
      <c r="K546" s="2" t="n">
        <f aca="false">+ROUNDUP(MAX(G546/12000,H546/51,1),0)</f>
        <v>1</v>
      </c>
      <c r="L546" s="2" t="n">
        <f aca="false">+RANDBETWEEN(1,5)</f>
        <v>2</v>
      </c>
      <c r="M546" s="6" t="str">
        <f aca="false">+VLOOKUP(A546&amp;B546,country_org_des!$A545:E$1048576,5,0)</f>
        <v>FTL||Supplier_115||Plant_3||FTL_DE_W-DE_W_500</v>
      </c>
      <c r="N546" s="6" t="n">
        <f aca="false">+FIND("FTL",M546,2)+4</f>
        <v>33</v>
      </c>
      <c r="O546" s="6" t="n">
        <f aca="false">+FIND("-",M546)</f>
        <v>37</v>
      </c>
      <c r="P546" s="6" t="n">
        <f aca="false">+LEN(M546)</f>
        <v>45</v>
      </c>
      <c r="Q546" s="6" t="str">
        <f aca="false">+RIGHT(M546,P546-O546)</f>
        <v>DE_W_500</v>
      </c>
      <c r="R546" s="6" t="n">
        <f aca="false">+LEN(M546)-LEN(SUBSTITUTE(M546,"_",""))</f>
        <v>6</v>
      </c>
      <c r="S546" s="6" t="n">
        <f aca="false">+FIND("!",T546)</f>
        <v>42</v>
      </c>
      <c r="T546" s="6" t="str">
        <f aca="false">+SUBSTITUTE(M546,"_","!",R546)</f>
        <v>FTL||Supplier_115||Plant_3||FTL_DE_W-DE_W!500</v>
      </c>
    </row>
    <row r="547" customFormat="false" ht="12.8" hidden="true" customHeight="false" outlineLevel="0" collapsed="false">
      <c r="A547" s="1" t="s">
        <v>625</v>
      </c>
      <c r="B547" s="1" t="s">
        <v>626</v>
      </c>
      <c r="C547" s="1" t="s">
        <v>628</v>
      </c>
      <c r="D547" s="1" t="n">
        <v>2000</v>
      </c>
      <c r="E547" s="2" t="str">
        <f aca="false">+LEFT(RIGHT(M547,P547-N547+1),O547-N547)</f>
        <v>DE_W</v>
      </c>
      <c r="F547" s="2" t="str">
        <f aca="false">+RIGHT(LEFT(M547,S547-1),S547-O547-1)</f>
        <v>DE_W</v>
      </c>
      <c r="G547" s="2" t="n">
        <f aca="false">+D547*VLOOKUP(C547,commodities!A:H,2,0)</f>
        <v>20.94</v>
      </c>
      <c r="H547" s="2" t="n">
        <f aca="false">+$D547*VLOOKUP(C547,commodities!A:H,3,0)</f>
        <v>0.116064</v>
      </c>
      <c r="I547" s="2" t="n">
        <f aca="false">+G547/K547</f>
        <v>20.94</v>
      </c>
      <c r="J547" s="2" t="n">
        <f aca="false">+H547/K547</f>
        <v>0.116064</v>
      </c>
      <c r="K547" s="2" t="n">
        <f aca="false">+ROUNDUP(MAX(G547/12000,H547/51,1),0)</f>
        <v>1</v>
      </c>
      <c r="L547" s="2" t="n">
        <f aca="false">+RANDBETWEEN(1,5)</f>
        <v>3</v>
      </c>
      <c r="M547" s="6" t="str">
        <f aca="false">+VLOOKUP(A547&amp;B547,country_org_des!$A546:E$1048576,5,0)</f>
        <v>FTL||Supplier_115||Plant_3||FTL_DE_W-DE_W_500</v>
      </c>
      <c r="N547" s="6" t="n">
        <f aca="false">+FIND("FTL",M547,2)+4</f>
        <v>33</v>
      </c>
      <c r="O547" s="6" t="n">
        <f aca="false">+FIND("-",M547)</f>
        <v>37</v>
      </c>
      <c r="P547" s="6" t="n">
        <f aca="false">+LEN(M547)</f>
        <v>45</v>
      </c>
      <c r="Q547" s="6" t="str">
        <f aca="false">+RIGHT(M547,P547-O547)</f>
        <v>DE_W_500</v>
      </c>
      <c r="R547" s="6" t="n">
        <f aca="false">+LEN(M547)-LEN(SUBSTITUTE(M547,"_",""))</f>
        <v>6</v>
      </c>
      <c r="S547" s="6" t="n">
        <f aca="false">+FIND("!",T547)</f>
        <v>42</v>
      </c>
      <c r="T547" s="6" t="str">
        <f aca="false">+SUBSTITUTE(M547,"_","!",R547)</f>
        <v>FTL||Supplier_115||Plant_3||FTL_DE_W-DE_W!500</v>
      </c>
    </row>
    <row r="548" customFormat="false" ht="12.8" hidden="true" customHeight="false" outlineLevel="0" collapsed="false">
      <c r="A548" s="1" t="s">
        <v>625</v>
      </c>
      <c r="B548" s="1" t="s">
        <v>626</v>
      </c>
      <c r="C548" s="1" t="s">
        <v>629</v>
      </c>
      <c r="D548" s="1" t="n">
        <v>1750</v>
      </c>
      <c r="E548" s="2" t="str">
        <f aca="false">+LEFT(RIGHT(M548,P548-N548+1),O548-N548)</f>
        <v>DE_W</v>
      </c>
      <c r="F548" s="2" t="str">
        <f aca="false">+RIGHT(LEFT(M548,S548-1),S548-O548-1)</f>
        <v>DE_W</v>
      </c>
      <c r="G548" s="2" t="n">
        <f aca="false">+D548*VLOOKUP(C548,commodities!A:H,2,0)</f>
        <v>37.349999925</v>
      </c>
      <c r="H548" s="2" t="n">
        <f aca="false">+$D548*VLOOKUP(C548,commodities!A:H,3,0)</f>
        <v>0.290159975</v>
      </c>
      <c r="I548" s="2" t="n">
        <f aca="false">+G548/K548</f>
        <v>37.349999925</v>
      </c>
      <c r="J548" s="2" t="n">
        <f aca="false">+H548/K548</f>
        <v>0.290159975</v>
      </c>
      <c r="K548" s="2" t="n">
        <f aca="false">+ROUNDUP(MAX(G548/12000,H548/51,1),0)</f>
        <v>1</v>
      </c>
      <c r="L548" s="2" t="n">
        <f aca="false">+RANDBETWEEN(1,5)</f>
        <v>1</v>
      </c>
      <c r="M548" s="6" t="str">
        <f aca="false">+VLOOKUP(A548&amp;B548,country_org_des!$A547:E$1048576,5,0)</f>
        <v>FTL||Supplier_115||Plant_3||FTL_DE_W-DE_W_500</v>
      </c>
      <c r="N548" s="6" t="n">
        <f aca="false">+FIND("FTL",M548,2)+4</f>
        <v>33</v>
      </c>
      <c r="O548" s="6" t="n">
        <f aca="false">+FIND("-",M548)</f>
        <v>37</v>
      </c>
      <c r="P548" s="6" t="n">
        <f aca="false">+LEN(M548)</f>
        <v>45</v>
      </c>
      <c r="Q548" s="6" t="str">
        <f aca="false">+RIGHT(M548,P548-O548)</f>
        <v>DE_W_500</v>
      </c>
      <c r="R548" s="6" t="n">
        <f aca="false">+LEN(M548)-LEN(SUBSTITUTE(M548,"_",""))</f>
        <v>6</v>
      </c>
      <c r="S548" s="6" t="n">
        <f aca="false">+FIND("!",T548)</f>
        <v>42</v>
      </c>
      <c r="T548" s="6" t="str">
        <f aca="false">+SUBSTITUTE(M548,"_","!",R548)</f>
        <v>FTL||Supplier_115||Plant_3||FTL_DE_W-DE_W!500</v>
      </c>
    </row>
    <row r="549" customFormat="false" ht="12.8" hidden="true" customHeight="false" outlineLevel="0" collapsed="false">
      <c r="A549" s="1" t="s">
        <v>625</v>
      </c>
      <c r="B549" s="1" t="s">
        <v>626</v>
      </c>
      <c r="C549" s="1" t="s">
        <v>630</v>
      </c>
      <c r="D549" s="1" t="n">
        <v>1600</v>
      </c>
      <c r="E549" s="2" t="str">
        <f aca="false">+LEFT(RIGHT(M549,P549-N549+1),O549-N549)</f>
        <v>DE_W</v>
      </c>
      <c r="F549" s="2" t="str">
        <f aca="false">+RIGHT(LEFT(M549,S549-1),S549-O549-1)</f>
        <v>DE_W</v>
      </c>
      <c r="G549" s="2" t="n">
        <f aca="false">+D549*VLOOKUP(C549,commodities!A:H,2,0)</f>
        <v>33.88</v>
      </c>
      <c r="H549" s="2" t="n">
        <f aca="false">+$D549*VLOOKUP(C549,commodities!A:H,3,0)</f>
        <v>0.232128</v>
      </c>
      <c r="I549" s="2" t="n">
        <f aca="false">+G549/K549</f>
        <v>33.88</v>
      </c>
      <c r="J549" s="2" t="n">
        <f aca="false">+H549/K549</f>
        <v>0.232128</v>
      </c>
      <c r="K549" s="2" t="n">
        <f aca="false">+ROUNDUP(MAX(G549/12000,H549/51,1),0)</f>
        <v>1</v>
      </c>
      <c r="L549" s="2" t="n">
        <f aca="false">+RANDBETWEEN(1,5)</f>
        <v>2</v>
      </c>
      <c r="M549" s="6" t="str">
        <f aca="false">+VLOOKUP(A549&amp;B549,country_org_des!$A548:E$1048576,5,0)</f>
        <v>FTL||Supplier_115||Plant_3||FTL_DE_W-DE_W_500</v>
      </c>
      <c r="N549" s="6" t="n">
        <f aca="false">+FIND("FTL",M549,2)+4</f>
        <v>33</v>
      </c>
      <c r="O549" s="6" t="n">
        <f aca="false">+FIND("-",M549)</f>
        <v>37</v>
      </c>
      <c r="P549" s="6" t="n">
        <f aca="false">+LEN(M549)</f>
        <v>45</v>
      </c>
      <c r="Q549" s="6" t="str">
        <f aca="false">+RIGHT(M549,P549-O549)</f>
        <v>DE_W_500</v>
      </c>
      <c r="R549" s="6" t="n">
        <f aca="false">+LEN(M549)-LEN(SUBSTITUTE(M549,"_",""))</f>
        <v>6</v>
      </c>
      <c r="S549" s="6" t="n">
        <f aca="false">+FIND("!",T549)</f>
        <v>42</v>
      </c>
      <c r="T549" s="6" t="str">
        <f aca="false">+SUBSTITUTE(M549,"_","!",R549)</f>
        <v>FTL||Supplier_115||Plant_3||FTL_DE_W-DE_W!500</v>
      </c>
    </row>
    <row r="550" customFormat="false" ht="12.8" hidden="true" customHeight="false" outlineLevel="0" collapsed="false">
      <c r="A550" s="1" t="s">
        <v>625</v>
      </c>
      <c r="B550" s="1" t="s">
        <v>626</v>
      </c>
      <c r="C550" s="1" t="s">
        <v>631</v>
      </c>
      <c r="D550" s="1" t="n">
        <v>504</v>
      </c>
      <c r="E550" s="2" t="str">
        <f aca="false">+LEFT(RIGHT(M550,P550-N550+1),O550-N550)</f>
        <v>DE_W</v>
      </c>
      <c r="F550" s="2" t="str">
        <f aca="false">+RIGHT(LEFT(M550,S550-1),S550-O550-1)</f>
        <v>DE_W</v>
      </c>
      <c r="G550" s="2" t="n">
        <f aca="false">+D550*VLOOKUP(C550,commodities!A:H,2,0)</f>
        <v>10.5500000088</v>
      </c>
      <c r="H550" s="2" t="n">
        <f aca="false">+$D550*VLOOKUP(C550,commodities!A:H,3,0)</f>
        <v>0.0580320216</v>
      </c>
      <c r="I550" s="2" t="n">
        <f aca="false">+G550/K550</f>
        <v>10.5500000088</v>
      </c>
      <c r="J550" s="2" t="n">
        <f aca="false">+H550/K550</f>
        <v>0.0580320216</v>
      </c>
      <c r="K550" s="2" t="n">
        <f aca="false">+ROUNDUP(MAX(G550/12000,H550/51,1),0)</f>
        <v>1</v>
      </c>
      <c r="L550" s="2" t="n">
        <f aca="false">+RANDBETWEEN(1,5)</f>
        <v>5</v>
      </c>
      <c r="M550" s="6" t="str">
        <f aca="false">+VLOOKUP(A550&amp;B550,country_org_des!$A549:E$1048576,5,0)</f>
        <v>FTL||Supplier_115||Plant_3||FTL_DE_W-DE_W_500</v>
      </c>
      <c r="N550" s="6" t="n">
        <f aca="false">+FIND("FTL",M550,2)+4</f>
        <v>33</v>
      </c>
      <c r="O550" s="6" t="n">
        <f aca="false">+FIND("-",M550)</f>
        <v>37</v>
      </c>
      <c r="P550" s="6" t="n">
        <f aca="false">+LEN(M550)</f>
        <v>45</v>
      </c>
      <c r="Q550" s="6" t="str">
        <f aca="false">+RIGHT(M550,P550-O550)</f>
        <v>DE_W_500</v>
      </c>
      <c r="R550" s="6" t="n">
        <f aca="false">+LEN(M550)-LEN(SUBSTITUTE(M550,"_",""))</f>
        <v>6</v>
      </c>
      <c r="S550" s="6" t="n">
        <f aca="false">+FIND("!",T550)</f>
        <v>42</v>
      </c>
      <c r="T550" s="6" t="str">
        <f aca="false">+SUBSTITUTE(M550,"_","!",R550)</f>
        <v>FTL||Supplier_115||Plant_3||FTL_DE_W-DE_W!500</v>
      </c>
    </row>
    <row r="551" customFormat="false" ht="12.8" hidden="true" customHeight="false" outlineLevel="0" collapsed="false">
      <c r="A551" s="1" t="s">
        <v>625</v>
      </c>
      <c r="B551" s="1" t="s">
        <v>626</v>
      </c>
      <c r="C551" s="1" t="s">
        <v>632</v>
      </c>
      <c r="D551" s="1" t="n">
        <v>882</v>
      </c>
      <c r="E551" s="2" t="str">
        <f aca="false">+LEFT(RIGHT(M551,P551-N551+1),O551-N551)</f>
        <v>DE_W</v>
      </c>
      <c r="F551" s="2" t="str">
        <f aca="false">+RIGHT(LEFT(M551,S551-1),S551-O551-1)</f>
        <v>DE_W</v>
      </c>
      <c r="G551" s="2" t="n">
        <f aca="false">+D551*VLOOKUP(C551,commodities!A:H,2,0)</f>
        <v>27.870000039</v>
      </c>
      <c r="H551" s="2" t="n">
        <f aca="false">+$D551*VLOOKUP(C551,commodities!A:H,3,0)</f>
        <v>0.1740960396</v>
      </c>
      <c r="I551" s="2" t="n">
        <f aca="false">+G551/K551</f>
        <v>27.870000039</v>
      </c>
      <c r="J551" s="2" t="n">
        <f aca="false">+H551/K551</f>
        <v>0.1740960396</v>
      </c>
      <c r="K551" s="2" t="n">
        <f aca="false">+ROUNDUP(MAX(G551/12000,H551/51,1),0)</f>
        <v>1</v>
      </c>
      <c r="L551" s="2" t="n">
        <f aca="false">+RANDBETWEEN(1,5)</f>
        <v>5</v>
      </c>
      <c r="M551" s="6" t="str">
        <f aca="false">+VLOOKUP(A551&amp;B551,country_org_des!$A550:E$1048576,5,0)</f>
        <v>FTL||Supplier_115||Plant_3||FTL_DE_W-DE_W_500</v>
      </c>
      <c r="N551" s="6" t="n">
        <f aca="false">+FIND("FTL",M551,2)+4</f>
        <v>33</v>
      </c>
      <c r="O551" s="6" t="n">
        <f aca="false">+FIND("-",M551)</f>
        <v>37</v>
      </c>
      <c r="P551" s="6" t="n">
        <f aca="false">+LEN(M551)</f>
        <v>45</v>
      </c>
      <c r="Q551" s="6" t="str">
        <f aca="false">+RIGHT(M551,P551-O551)</f>
        <v>DE_W_500</v>
      </c>
      <c r="R551" s="6" t="n">
        <f aca="false">+LEN(M551)-LEN(SUBSTITUTE(M551,"_",""))</f>
        <v>6</v>
      </c>
      <c r="S551" s="6" t="n">
        <f aca="false">+FIND("!",T551)</f>
        <v>42</v>
      </c>
      <c r="T551" s="6" t="str">
        <f aca="false">+SUBSTITUTE(M551,"_","!",R551)</f>
        <v>FTL||Supplier_115||Plant_3||FTL_DE_W-DE_W!500</v>
      </c>
    </row>
    <row r="552" customFormat="false" ht="12.8" hidden="true" customHeight="false" outlineLevel="0" collapsed="false">
      <c r="A552" s="1" t="s">
        <v>625</v>
      </c>
      <c r="B552" s="1" t="s">
        <v>626</v>
      </c>
      <c r="C552" s="1" t="s">
        <v>633</v>
      </c>
      <c r="D552" s="1" t="n">
        <v>1968</v>
      </c>
      <c r="E552" s="2" t="str">
        <f aca="false">+LEFT(RIGHT(M552,P552-N552+1),O552-N552)</f>
        <v>DE_W</v>
      </c>
      <c r="F552" s="2" t="str">
        <f aca="false">+RIGHT(LEFT(M552,S552-1),S552-O552-1)</f>
        <v>DE_W</v>
      </c>
      <c r="G552" s="2" t="n">
        <f aca="false">+D552*VLOOKUP(C552,commodities!A:H,2,0)</f>
        <v>43.1199999888</v>
      </c>
      <c r="H552" s="2" t="n">
        <f aca="false">+$D552*VLOOKUP(C552,commodities!A:H,3,0)</f>
        <v>0.4642559232</v>
      </c>
      <c r="I552" s="2" t="n">
        <f aca="false">+G552/K552</f>
        <v>43.1199999888</v>
      </c>
      <c r="J552" s="2" t="n">
        <f aca="false">+H552/K552</f>
        <v>0.4642559232</v>
      </c>
      <c r="K552" s="2" t="n">
        <f aca="false">+ROUNDUP(MAX(G552/12000,H552/51,1),0)</f>
        <v>1</v>
      </c>
      <c r="L552" s="2" t="n">
        <f aca="false">+RANDBETWEEN(1,5)</f>
        <v>5</v>
      </c>
      <c r="M552" s="6" t="str">
        <f aca="false">+VLOOKUP(A552&amp;B552,country_org_des!$A551:E$1048576,5,0)</f>
        <v>FTL||Supplier_115||Plant_3||FTL_DE_W-DE_W_500</v>
      </c>
      <c r="N552" s="6" t="n">
        <f aca="false">+FIND("FTL",M552,2)+4</f>
        <v>33</v>
      </c>
      <c r="O552" s="6" t="n">
        <f aca="false">+FIND("-",M552)</f>
        <v>37</v>
      </c>
      <c r="P552" s="6" t="n">
        <f aca="false">+LEN(M552)</f>
        <v>45</v>
      </c>
      <c r="Q552" s="6" t="str">
        <f aca="false">+RIGHT(M552,P552-O552)</f>
        <v>DE_W_500</v>
      </c>
      <c r="R552" s="6" t="n">
        <f aca="false">+LEN(M552)-LEN(SUBSTITUTE(M552,"_",""))</f>
        <v>6</v>
      </c>
      <c r="S552" s="6" t="n">
        <f aca="false">+FIND("!",T552)</f>
        <v>42</v>
      </c>
      <c r="T552" s="6" t="str">
        <f aca="false">+SUBSTITUTE(M552,"_","!",R552)</f>
        <v>FTL||Supplier_115||Plant_3||FTL_DE_W-DE_W!500</v>
      </c>
    </row>
    <row r="553" customFormat="false" ht="12.8" hidden="true" customHeight="false" outlineLevel="0" collapsed="false">
      <c r="A553" s="1" t="s">
        <v>625</v>
      </c>
      <c r="B553" s="1" t="s">
        <v>626</v>
      </c>
      <c r="C553" s="1" t="s">
        <v>634</v>
      </c>
      <c r="D553" s="1" t="n">
        <v>2000</v>
      </c>
      <c r="E553" s="2" t="str">
        <f aca="false">+LEFT(RIGHT(M553,P553-N553+1),O553-N553)</f>
        <v>DE_W</v>
      </c>
      <c r="F553" s="2" t="str">
        <f aca="false">+RIGHT(LEFT(M553,S553-1),S553-O553-1)</f>
        <v>DE_W</v>
      </c>
      <c r="G553" s="2" t="n">
        <f aca="false">+D553*VLOOKUP(C553,commodities!A:H,2,0)</f>
        <v>11.57</v>
      </c>
      <c r="H553" s="2" t="n">
        <f aca="false">+$D553*VLOOKUP(C553,commodities!A:H,3,0)</f>
        <v>0.058032</v>
      </c>
      <c r="I553" s="2" t="n">
        <f aca="false">+G553/K553</f>
        <v>11.57</v>
      </c>
      <c r="J553" s="2" t="n">
        <f aca="false">+H553/K553</f>
        <v>0.058032</v>
      </c>
      <c r="K553" s="2" t="n">
        <f aca="false">+ROUNDUP(MAX(G553/12000,H553/51,1),0)</f>
        <v>1</v>
      </c>
      <c r="L553" s="2" t="n">
        <f aca="false">+RANDBETWEEN(1,5)</f>
        <v>2</v>
      </c>
      <c r="M553" s="6" t="str">
        <f aca="false">+VLOOKUP(A553&amp;B553,country_org_des!$A552:E$1048576,5,0)</f>
        <v>FTL||Supplier_115||Plant_3||FTL_DE_W-DE_W_500</v>
      </c>
      <c r="N553" s="6" t="n">
        <f aca="false">+FIND("FTL",M553,2)+4</f>
        <v>33</v>
      </c>
      <c r="O553" s="6" t="n">
        <f aca="false">+FIND("-",M553)</f>
        <v>37</v>
      </c>
      <c r="P553" s="6" t="n">
        <f aca="false">+LEN(M553)</f>
        <v>45</v>
      </c>
      <c r="Q553" s="6" t="str">
        <f aca="false">+RIGHT(M553,P553-O553)</f>
        <v>DE_W_500</v>
      </c>
      <c r="R553" s="6" t="n">
        <f aca="false">+LEN(M553)-LEN(SUBSTITUTE(M553,"_",""))</f>
        <v>6</v>
      </c>
      <c r="S553" s="6" t="n">
        <f aca="false">+FIND("!",T553)</f>
        <v>42</v>
      </c>
      <c r="T553" s="6" t="str">
        <f aca="false">+SUBSTITUTE(M553,"_","!",R553)</f>
        <v>FTL||Supplier_115||Plant_3||FTL_DE_W-DE_W!500</v>
      </c>
    </row>
    <row r="554" customFormat="false" ht="12.8" hidden="true" customHeight="false" outlineLevel="0" collapsed="false">
      <c r="A554" s="1" t="s">
        <v>625</v>
      </c>
      <c r="B554" s="1" t="s">
        <v>626</v>
      </c>
      <c r="C554" s="1" t="s">
        <v>635</v>
      </c>
      <c r="D554" s="1" t="n">
        <v>2200</v>
      </c>
      <c r="E554" s="2" t="str">
        <f aca="false">+LEFT(RIGHT(M554,P554-N554+1),O554-N554)</f>
        <v>DE_W</v>
      </c>
      <c r="F554" s="2" t="str">
        <f aca="false">+RIGHT(LEFT(M554,S554-1),S554-O554-1)</f>
        <v>DE_W</v>
      </c>
      <c r="G554" s="2" t="n">
        <f aca="false">+D554*VLOOKUP(C554,commodities!A:H,2,0)</f>
        <v>20.25999998</v>
      </c>
      <c r="H554" s="2" t="n">
        <f aca="false">+$D554*VLOOKUP(C554,commodities!A:H,3,0)</f>
        <v>0.04492796</v>
      </c>
      <c r="I554" s="2" t="n">
        <f aca="false">+G554/K554</f>
        <v>20.25999998</v>
      </c>
      <c r="J554" s="2" t="n">
        <f aca="false">+H554/K554</f>
        <v>0.04492796</v>
      </c>
      <c r="K554" s="2" t="n">
        <f aca="false">+ROUNDUP(MAX(G554/12000,H554/51,1),0)</f>
        <v>1</v>
      </c>
      <c r="L554" s="2" t="n">
        <f aca="false">+RANDBETWEEN(1,5)</f>
        <v>3</v>
      </c>
      <c r="M554" s="6" t="str">
        <f aca="false">+VLOOKUP(A554&amp;B554,country_org_des!$A553:E$1048576,5,0)</f>
        <v>FTL||Supplier_115||Plant_3||FTL_DE_W-DE_W_500</v>
      </c>
      <c r="N554" s="6" t="n">
        <f aca="false">+FIND("FTL",M554,2)+4</f>
        <v>33</v>
      </c>
      <c r="O554" s="6" t="n">
        <f aca="false">+FIND("-",M554)</f>
        <v>37</v>
      </c>
      <c r="P554" s="6" t="n">
        <f aca="false">+LEN(M554)</f>
        <v>45</v>
      </c>
      <c r="Q554" s="6" t="str">
        <f aca="false">+RIGHT(M554,P554-O554)</f>
        <v>DE_W_500</v>
      </c>
      <c r="R554" s="6" t="n">
        <f aca="false">+LEN(M554)-LEN(SUBSTITUTE(M554,"_",""))</f>
        <v>6</v>
      </c>
      <c r="S554" s="6" t="n">
        <f aca="false">+FIND("!",T554)</f>
        <v>42</v>
      </c>
      <c r="T554" s="6" t="str">
        <f aca="false">+SUBSTITUTE(M554,"_","!",R554)</f>
        <v>FTL||Supplier_115||Plant_3||FTL_DE_W-DE_W!500</v>
      </c>
    </row>
    <row r="555" customFormat="false" ht="12.8" hidden="true" customHeight="false" outlineLevel="0" collapsed="false">
      <c r="A555" s="1" t="s">
        <v>625</v>
      </c>
      <c r="B555" s="1" t="s">
        <v>626</v>
      </c>
      <c r="C555" s="1" t="s">
        <v>636</v>
      </c>
      <c r="D555" s="1" t="n">
        <v>972</v>
      </c>
      <c r="E555" s="2" t="str">
        <f aca="false">+LEFT(RIGHT(M555,P555-N555+1),O555-N555)</f>
        <v>DE_W</v>
      </c>
      <c r="F555" s="2" t="str">
        <f aca="false">+RIGHT(LEFT(M555,S555-1),S555-O555-1)</f>
        <v>DE_W</v>
      </c>
      <c r="G555" s="2" t="n">
        <f aca="false">+D555*VLOOKUP(C555,commodities!A:H,2,0)</f>
        <v>81.9900000468</v>
      </c>
      <c r="H555" s="2" t="n">
        <f aca="false">+$D555*VLOOKUP(C555,commodities!A:H,3,0)</f>
        <v>0.5222879676</v>
      </c>
      <c r="I555" s="2" t="n">
        <f aca="false">+G555/K555</f>
        <v>81.9900000468</v>
      </c>
      <c r="J555" s="2" t="n">
        <f aca="false">+H555/K555</f>
        <v>0.5222879676</v>
      </c>
      <c r="K555" s="2" t="n">
        <f aca="false">+ROUNDUP(MAX(G555/12000,H555/51,1),0)</f>
        <v>1</v>
      </c>
      <c r="L555" s="2" t="n">
        <f aca="false">+RANDBETWEEN(1,5)</f>
        <v>5</v>
      </c>
      <c r="M555" s="6" t="str">
        <f aca="false">+VLOOKUP(A555&amp;B555,country_org_des!$A554:E$1048576,5,0)</f>
        <v>FTL||Supplier_115||Plant_3||FTL_DE_W-DE_W_500</v>
      </c>
      <c r="N555" s="6" t="n">
        <f aca="false">+FIND("FTL",M555,2)+4</f>
        <v>33</v>
      </c>
      <c r="O555" s="6" t="n">
        <f aca="false">+FIND("-",M555)</f>
        <v>37</v>
      </c>
      <c r="P555" s="6" t="n">
        <f aca="false">+LEN(M555)</f>
        <v>45</v>
      </c>
      <c r="Q555" s="6" t="str">
        <f aca="false">+RIGHT(M555,P555-O555)</f>
        <v>DE_W_500</v>
      </c>
      <c r="R555" s="6" t="n">
        <f aca="false">+LEN(M555)-LEN(SUBSTITUTE(M555,"_",""))</f>
        <v>6</v>
      </c>
      <c r="S555" s="6" t="n">
        <f aca="false">+FIND("!",T555)</f>
        <v>42</v>
      </c>
      <c r="T555" s="6" t="str">
        <f aca="false">+SUBSTITUTE(M555,"_","!",R555)</f>
        <v>FTL||Supplier_115||Plant_3||FTL_DE_W-DE_W!500</v>
      </c>
    </row>
    <row r="556" customFormat="false" ht="12.8" hidden="true" customHeight="false" outlineLevel="0" collapsed="false">
      <c r="A556" s="1" t="s">
        <v>625</v>
      </c>
      <c r="B556" s="1" t="s">
        <v>626</v>
      </c>
      <c r="C556" s="1" t="s">
        <v>637</v>
      </c>
      <c r="D556" s="1" t="n">
        <v>972</v>
      </c>
      <c r="E556" s="2" t="str">
        <f aca="false">+LEFT(RIGHT(M556,P556-N556+1),O556-N556)</f>
        <v>DE_W</v>
      </c>
      <c r="F556" s="2" t="str">
        <f aca="false">+RIGHT(LEFT(M556,S556-1),S556-O556-1)</f>
        <v>DE_W</v>
      </c>
      <c r="G556" s="2" t="n">
        <f aca="false">+D556*VLOOKUP(C556,commodities!A:H,2,0)</f>
        <v>81.9900000468</v>
      </c>
      <c r="H556" s="2" t="n">
        <f aca="false">+$D556*VLOOKUP(C556,commodities!A:H,3,0)</f>
        <v>0.5222879676</v>
      </c>
      <c r="I556" s="2" t="n">
        <f aca="false">+G556/K556</f>
        <v>81.9900000468</v>
      </c>
      <c r="J556" s="2" t="n">
        <f aca="false">+H556/K556</f>
        <v>0.5222879676</v>
      </c>
      <c r="K556" s="2" t="n">
        <f aca="false">+ROUNDUP(MAX(G556/12000,H556/51,1),0)</f>
        <v>1</v>
      </c>
      <c r="L556" s="2" t="n">
        <f aca="false">+RANDBETWEEN(1,5)</f>
        <v>2</v>
      </c>
      <c r="M556" s="6" t="str">
        <f aca="false">+VLOOKUP(A556&amp;B556,country_org_des!$A555:E$1048576,5,0)</f>
        <v>FTL||Supplier_115||Plant_3||FTL_DE_W-DE_W_500</v>
      </c>
      <c r="N556" s="6" t="n">
        <f aca="false">+FIND("FTL",M556,2)+4</f>
        <v>33</v>
      </c>
      <c r="O556" s="6" t="n">
        <f aca="false">+FIND("-",M556)</f>
        <v>37</v>
      </c>
      <c r="P556" s="6" t="n">
        <f aca="false">+LEN(M556)</f>
        <v>45</v>
      </c>
      <c r="Q556" s="6" t="str">
        <f aca="false">+RIGHT(M556,P556-O556)</f>
        <v>DE_W_500</v>
      </c>
      <c r="R556" s="6" t="n">
        <f aca="false">+LEN(M556)-LEN(SUBSTITUTE(M556,"_",""))</f>
        <v>6</v>
      </c>
      <c r="S556" s="6" t="n">
        <f aca="false">+FIND("!",T556)</f>
        <v>42</v>
      </c>
      <c r="T556" s="6" t="str">
        <f aca="false">+SUBSTITUTE(M556,"_","!",R556)</f>
        <v>FTL||Supplier_115||Plant_3||FTL_DE_W-DE_W!500</v>
      </c>
    </row>
    <row r="557" customFormat="false" ht="12.8" hidden="true" customHeight="false" outlineLevel="0" collapsed="false">
      <c r="A557" s="1" t="s">
        <v>625</v>
      </c>
      <c r="B557" s="1" t="s">
        <v>626</v>
      </c>
      <c r="C557" s="1" t="s">
        <v>638</v>
      </c>
      <c r="D557" s="1" t="n">
        <v>1050</v>
      </c>
      <c r="E557" s="2" t="str">
        <f aca="false">+LEFT(RIGHT(M557,P557-N557+1),O557-N557)</f>
        <v>DE_W</v>
      </c>
      <c r="F557" s="2" t="str">
        <f aca="false">+RIGHT(LEFT(M557,S557-1),S557-O557-1)</f>
        <v>DE_W</v>
      </c>
      <c r="G557" s="2" t="n">
        <f aca="false">+D557*VLOOKUP(C557,commodities!A:H,2,0)</f>
        <v>24.289999965</v>
      </c>
      <c r="H557" s="2" t="n">
        <f aca="false">+$D557*VLOOKUP(C557,commodities!A:H,3,0)</f>
        <v>0.406224</v>
      </c>
      <c r="I557" s="2" t="n">
        <f aca="false">+G557/K557</f>
        <v>24.289999965</v>
      </c>
      <c r="J557" s="2" t="n">
        <f aca="false">+H557/K557</f>
        <v>0.406224</v>
      </c>
      <c r="K557" s="2" t="n">
        <f aca="false">+ROUNDUP(MAX(G557/12000,H557/51,1),0)</f>
        <v>1</v>
      </c>
      <c r="L557" s="2" t="n">
        <f aca="false">+RANDBETWEEN(1,5)</f>
        <v>4</v>
      </c>
      <c r="M557" s="6" t="str">
        <f aca="false">+VLOOKUP(A557&amp;B557,country_org_des!$A556:E$1048576,5,0)</f>
        <v>FTL||Supplier_115||Plant_3||FTL_DE_W-DE_W_500</v>
      </c>
      <c r="N557" s="6" t="n">
        <f aca="false">+FIND("FTL",M557,2)+4</f>
        <v>33</v>
      </c>
      <c r="O557" s="6" t="n">
        <f aca="false">+FIND("-",M557)</f>
        <v>37</v>
      </c>
      <c r="P557" s="6" t="n">
        <f aca="false">+LEN(M557)</f>
        <v>45</v>
      </c>
      <c r="Q557" s="6" t="str">
        <f aca="false">+RIGHT(M557,P557-O557)</f>
        <v>DE_W_500</v>
      </c>
      <c r="R557" s="6" t="n">
        <f aca="false">+LEN(M557)-LEN(SUBSTITUTE(M557,"_",""))</f>
        <v>6</v>
      </c>
      <c r="S557" s="6" t="n">
        <f aca="false">+FIND("!",T557)</f>
        <v>42</v>
      </c>
      <c r="T557" s="6" t="str">
        <f aca="false">+SUBSTITUTE(M557,"_","!",R557)</f>
        <v>FTL||Supplier_115||Plant_3||FTL_DE_W-DE_W!500</v>
      </c>
    </row>
    <row r="558" customFormat="false" ht="12.8" hidden="true" customHeight="false" outlineLevel="0" collapsed="false">
      <c r="A558" s="1" t="s">
        <v>625</v>
      </c>
      <c r="B558" s="1" t="s">
        <v>626</v>
      </c>
      <c r="C558" s="1" t="s">
        <v>639</v>
      </c>
      <c r="D558" s="1" t="n">
        <v>900</v>
      </c>
      <c r="E558" s="2" t="str">
        <f aca="false">+LEFT(RIGHT(M558,P558-N558+1),O558-N558)</f>
        <v>DE_W</v>
      </c>
      <c r="F558" s="2" t="str">
        <f aca="false">+RIGHT(LEFT(M558,S558-1),S558-O558-1)</f>
        <v>DE_W</v>
      </c>
      <c r="G558" s="2" t="n">
        <f aca="false">+D558*VLOOKUP(C558,commodities!A:H,2,0)</f>
        <v>20.81999997</v>
      </c>
      <c r="H558" s="2" t="n">
        <f aca="false">+$D558*VLOOKUP(C558,commodities!A:H,3,0)</f>
        <v>0.348192</v>
      </c>
      <c r="I558" s="2" t="n">
        <f aca="false">+G558/K558</f>
        <v>20.81999997</v>
      </c>
      <c r="J558" s="2" t="n">
        <f aca="false">+H558/K558</f>
        <v>0.348192</v>
      </c>
      <c r="K558" s="2" t="n">
        <f aca="false">+ROUNDUP(MAX(G558/12000,H558/51,1),0)</f>
        <v>1</v>
      </c>
      <c r="L558" s="2" t="n">
        <f aca="false">+RANDBETWEEN(1,5)</f>
        <v>2</v>
      </c>
      <c r="M558" s="6" t="str">
        <f aca="false">+VLOOKUP(A558&amp;B558,country_org_des!$A557:E$1048576,5,0)</f>
        <v>FTL||Supplier_115||Plant_3||FTL_DE_W-DE_W_500</v>
      </c>
      <c r="N558" s="6" t="n">
        <f aca="false">+FIND("FTL",M558,2)+4</f>
        <v>33</v>
      </c>
      <c r="O558" s="6" t="n">
        <f aca="false">+FIND("-",M558)</f>
        <v>37</v>
      </c>
      <c r="P558" s="6" t="n">
        <f aca="false">+LEN(M558)</f>
        <v>45</v>
      </c>
      <c r="Q558" s="6" t="str">
        <f aca="false">+RIGHT(M558,P558-O558)</f>
        <v>DE_W_500</v>
      </c>
      <c r="R558" s="6" t="n">
        <f aca="false">+LEN(M558)-LEN(SUBSTITUTE(M558,"_",""))</f>
        <v>6</v>
      </c>
      <c r="S558" s="6" t="n">
        <f aca="false">+FIND("!",T558)</f>
        <v>42</v>
      </c>
      <c r="T558" s="6" t="str">
        <f aca="false">+SUBSTITUTE(M558,"_","!",R558)</f>
        <v>FTL||Supplier_115||Plant_3||FTL_DE_W-DE_W!500</v>
      </c>
    </row>
    <row r="559" customFormat="false" ht="12.8" hidden="true" customHeight="false" outlineLevel="0" collapsed="false">
      <c r="A559" s="1" t="s">
        <v>625</v>
      </c>
      <c r="B559" s="1" t="s">
        <v>626</v>
      </c>
      <c r="C559" s="1" t="s">
        <v>640</v>
      </c>
      <c r="D559" s="1" t="n">
        <v>600</v>
      </c>
      <c r="E559" s="2" t="str">
        <f aca="false">+LEFT(RIGHT(M559,P559-N559+1),O559-N559)</f>
        <v>DE_W</v>
      </c>
      <c r="F559" s="2" t="str">
        <f aca="false">+RIGHT(LEFT(M559,S559-1),S559-O559-1)</f>
        <v>DE_W</v>
      </c>
      <c r="G559" s="2" t="n">
        <f aca="false">+D559*VLOOKUP(C559,commodities!A:H,2,0)</f>
        <v>12.78</v>
      </c>
      <c r="H559" s="2" t="n">
        <f aca="false">+$D559*VLOOKUP(C559,commodities!A:H,3,0)</f>
        <v>0.059904</v>
      </c>
      <c r="I559" s="2" t="n">
        <f aca="false">+G559/K559</f>
        <v>12.78</v>
      </c>
      <c r="J559" s="2" t="n">
        <f aca="false">+H559/K559</f>
        <v>0.059904</v>
      </c>
      <c r="K559" s="2" t="n">
        <f aca="false">+ROUNDUP(MAX(G559/12000,H559/51,1),0)</f>
        <v>1</v>
      </c>
      <c r="L559" s="2" t="n">
        <f aca="false">+RANDBETWEEN(1,5)</f>
        <v>5</v>
      </c>
      <c r="M559" s="6" t="str">
        <f aca="false">+VLOOKUP(A559&amp;B559,country_org_des!$A558:E$1048576,5,0)</f>
        <v>FTL||Supplier_115||Plant_3||FTL_DE_W-DE_W_500</v>
      </c>
      <c r="N559" s="6" t="n">
        <f aca="false">+FIND("FTL",M559,2)+4</f>
        <v>33</v>
      </c>
      <c r="O559" s="6" t="n">
        <f aca="false">+FIND("-",M559)</f>
        <v>37</v>
      </c>
      <c r="P559" s="6" t="n">
        <f aca="false">+LEN(M559)</f>
        <v>45</v>
      </c>
      <c r="Q559" s="6" t="str">
        <f aca="false">+RIGHT(M559,P559-O559)</f>
        <v>DE_W_500</v>
      </c>
      <c r="R559" s="6" t="n">
        <f aca="false">+LEN(M559)-LEN(SUBSTITUTE(M559,"_",""))</f>
        <v>6</v>
      </c>
      <c r="S559" s="6" t="n">
        <f aca="false">+FIND("!",T559)</f>
        <v>42</v>
      </c>
      <c r="T559" s="6" t="str">
        <f aca="false">+SUBSTITUTE(M559,"_","!",R559)</f>
        <v>FTL||Supplier_115||Plant_3||FTL_DE_W-DE_W!500</v>
      </c>
    </row>
    <row r="560" customFormat="false" ht="12.8" hidden="true" customHeight="false" outlineLevel="0" collapsed="false">
      <c r="A560" s="1" t="s">
        <v>625</v>
      </c>
      <c r="B560" s="1" t="s">
        <v>626</v>
      </c>
      <c r="C560" s="1" t="s">
        <v>641</v>
      </c>
      <c r="D560" s="1" t="n">
        <v>600</v>
      </c>
      <c r="E560" s="2" t="str">
        <f aca="false">+LEFT(RIGHT(M560,P560-N560+1),O560-N560)</f>
        <v>DE_W</v>
      </c>
      <c r="F560" s="2" t="str">
        <f aca="false">+RIGHT(LEFT(M560,S560-1),S560-O560-1)</f>
        <v>DE_W</v>
      </c>
      <c r="G560" s="2" t="n">
        <f aca="false">+D560*VLOOKUP(C560,commodities!A:H,2,0)</f>
        <v>12.78</v>
      </c>
      <c r="H560" s="2" t="n">
        <f aca="false">+$D560*VLOOKUP(C560,commodities!A:H,3,0)</f>
        <v>0.059904</v>
      </c>
      <c r="I560" s="2" t="n">
        <f aca="false">+G560/K560</f>
        <v>12.78</v>
      </c>
      <c r="J560" s="2" t="n">
        <f aca="false">+H560/K560</f>
        <v>0.059904</v>
      </c>
      <c r="K560" s="2" t="n">
        <f aca="false">+ROUNDUP(MAX(G560/12000,H560/51,1),0)</f>
        <v>1</v>
      </c>
      <c r="L560" s="2" t="n">
        <f aca="false">+RANDBETWEEN(1,5)</f>
        <v>4</v>
      </c>
      <c r="M560" s="6" t="str">
        <f aca="false">+VLOOKUP(A560&amp;B560,country_org_des!$A559:E$1048576,5,0)</f>
        <v>FTL||Supplier_115||Plant_3||FTL_DE_W-DE_W_500</v>
      </c>
      <c r="N560" s="6" t="n">
        <f aca="false">+FIND("FTL",M560,2)+4</f>
        <v>33</v>
      </c>
      <c r="O560" s="6" t="n">
        <f aca="false">+FIND("-",M560)</f>
        <v>37</v>
      </c>
      <c r="P560" s="6" t="n">
        <f aca="false">+LEN(M560)</f>
        <v>45</v>
      </c>
      <c r="Q560" s="6" t="str">
        <f aca="false">+RIGHT(M560,P560-O560)</f>
        <v>DE_W_500</v>
      </c>
      <c r="R560" s="6" t="n">
        <f aca="false">+LEN(M560)-LEN(SUBSTITUTE(M560,"_",""))</f>
        <v>6</v>
      </c>
      <c r="S560" s="6" t="n">
        <f aca="false">+FIND("!",T560)</f>
        <v>42</v>
      </c>
      <c r="T560" s="6" t="str">
        <f aca="false">+SUBSTITUTE(M560,"_","!",R560)</f>
        <v>FTL||Supplier_115||Plant_3||FTL_DE_W-DE_W!500</v>
      </c>
    </row>
    <row r="561" customFormat="false" ht="12.8" hidden="true" customHeight="false" outlineLevel="0" collapsed="false">
      <c r="A561" s="1" t="s">
        <v>642</v>
      </c>
      <c r="B561" s="1" t="s">
        <v>626</v>
      </c>
      <c r="C561" s="1" t="s">
        <v>643</v>
      </c>
      <c r="D561" s="1" t="n">
        <v>8750</v>
      </c>
      <c r="E561" s="2" t="str">
        <f aca="false">+LEFT(RIGHT(M561,P561-N561+1),O561-N561)</f>
        <v>ES</v>
      </c>
      <c r="F561" s="2" t="str">
        <f aca="false">+RIGHT(LEFT(M561,S561-1),S561-O561-1)</f>
        <v>DE_W</v>
      </c>
      <c r="G561" s="2" t="n">
        <f aca="false">+D561*VLOOKUP(C561,commodities!A:H,2,0)</f>
        <v>11.305</v>
      </c>
      <c r="H561" s="2" t="n">
        <f aca="false">+$D561*VLOOKUP(C561,commodities!A:H,3,0)</f>
        <v>0.021</v>
      </c>
      <c r="I561" s="2" t="n">
        <f aca="false">+G561/K561</f>
        <v>11.305</v>
      </c>
      <c r="J561" s="2" t="n">
        <f aca="false">+H561/K561</f>
        <v>0.021</v>
      </c>
      <c r="K561" s="2" t="n">
        <f aca="false">+ROUNDUP(MAX(G561/12000,H561/51,1),0)</f>
        <v>1</v>
      </c>
      <c r="L561" s="2" t="n">
        <f aca="false">+RANDBETWEEN(1,5)</f>
        <v>3</v>
      </c>
      <c r="M561" s="2" t="str">
        <f aca="false">+VLOOKUP(A561&amp;B561,country_org_des!$A560:E$1048576,5,0)</f>
        <v>FTL||Supplier_10||Plant_3||FTL_ES-DE_W_2000</v>
      </c>
      <c r="N561" s="2" t="n">
        <f aca="false">+FIND("FTL",M561,2)+4</f>
        <v>32</v>
      </c>
      <c r="O561" s="0" t="n">
        <f aca="false">+FIND("-",M561)</f>
        <v>34</v>
      </c>
      <c r="P561" s="0" t="n">
        <f aca="false">+LEN(M561)</f>
        <v>43</v>
      </c>
      <c r="Q561" s="0" t="str">
        <f aca="false">+RIGHT(M561,P561-O561)</f>
        <v>DE_W_2000</v>
      </c>
      <c r="R561" s="0" t="n">
        <f aca="false">+LEN(M561)-LEN(SUBSTITUTE(M561,"_",""))</f>
        <v>5</v>
      </c>
      <c r="S561" s="0" t="n">
        <f aca="false">+FIND("!",T561)</f>
        <v>39</v>
      </c>
      <c r="T561" s="0" t="str">
        <f aca="false">+SUBSTITUTE(M561,"_","!",R561)</f>
        <v>FTL||Supplier_10||Plant_3||FTL_ES-DE_W!2000</v>
      </c>
    </row>
    <row r="562" customFormat="false" ht="12.8" hidden="true" customHeight="false" outlineLevel="0" collapsed="false">
      <c r="A562" s="1" t="s">
        <v>642</v>
      </c>
      <c r="B562" s="1" t="s">
        <v>626</v>
      </c>
      <c r="C562" s="1" t="s">
        <v>644</v>
      </c>
      <c r="D562" s="1" t="n">
        <v>437.5</v>
      </c>
      <c r="E562" s="2" t="str">
        <f aca="false">+LEFT(RIGHT(M562,P562-N562+1),O562-N562)</f>
        <v>ES</v>
      </c>
      <c r="F562" s="2" t="str">
        <f aca="false">+RIGHT(LEFT(M562,S562-1),S562-O562-1)</f>
        <v>DE_W</v>
      </c>
      <c r="G562" s="2" t="n">
        <f aca="false">+D562*VLOOKUP(C562,commodities!A:H,2,0)</f>
        <v>4.7775</v>
      </c>
      <c r="H562" s="2" t="n">
        <f aca="false">+$D562*VLOOKUP(C562,commodities!A:H,3,0)</f>
        <v>0.0105</v>
      </c>
      <c r="I562" s="2" t="n">
        <f aca="false">+G562/K562</f>
        <v>4.7775</v>
      </c>
      <c r="J562" s="2" t="n">
        <f aca="false">+H562/K562</f>
        <v>0.0105</v>
      </c>
      <c r="K562" s="2" t="n">
        <f aca="false">+ROUNDUP(MAX(G562/12000,H562/51,1),0)</f>
        <v>1</v>
      </c>
      <c r="L562" s="2" t="n">
        <f aca="false">+RANDBETWEEN(1,5)</f>
        <v>5</v>
      </c>
      <c r="M562" s="2" t="str">
        <f aca="false">+VLOOKUP(A562&amp;B562,country_org_des!$A561:E$1048576,5,0)</f>
        <v>FTL||Supplier_10||Plant_3||FTL_ES-DE_W_2000</v>
      </c>
      <c r="N562" s="2" t="n">
        <f aca="false">+FIND("FTL",M562,2)+4</f>
        <v>32</v>
      </c>
      <c r="O562" s="0" t="n">
        <f aca="false">+FIND("-",M562)</f>
        <v>34</v>
      </c>
      <c r="P562" s="0" t="n">
        <f aca="false">+LEN(M562)</f>
        <v>43</v>
      </c>
      <c r="Q562" s="0" t="str">
        <f aca="false">+RIGHT(M562,P562-O562)</f>
        <v>DE_W_2000</v>
      </c>
      <c r="R562" s="0" t="n">
        <f aca="false">+LEN(M562)-LEN(SUBSTITUTE(M562,"_",""))</f>
        <v>5</v>
      </c>
      <c r="S562" s="0" t="n">
        <f aca="false">+FIND("!",T562)</f>
        <v>39</v>
      </c>
      <c r="T562" s="0" t="str">
        <f aca="false">+SUBSTITUTE(M562,"_","!",R562)</f>
        <v>FTL||Supplier_10||Plant_3||FTL_ES-DE_W!2000</v>
      </c>
    </row>
    <row r="563" customFormat="false" ht="12.8" hidden="true" customHeight="false" outlineLevel="0" collapsed="false">
      <c r="A563" s="1" t="s">
        <v>642</v>
      </c>
      <c r="B563" s="1" t="s">
        <v>626</v>
      </c>
      <c r="C563" s="1" t="s">
        <v>645</v>
      </c>
      <c r="D563" s="1" t="n">
        <v>875</v>
      </c>
      <c r="E563" s="2" t="str">
        <f aca="false">+LEFT(RIGHT(M563,P563-N563+1),O563-N563)</f>
        <v>ES</v>
      </c>
      <c r="F563" s="2" t="str">
        <f aca="false">+RIGHT(LEFT(M563,S563-1),S563-O563-1)</f>
        <v>DE_W</v>
      </c>
      <c r="G563" s="2" t="n">
        <f aca="false">+D563*VLOOKUP(C563,commodities!A:H,2,0)</f>
        <v>9.555</v>
      </c>
      <c r="H563" s="2" t="n">
        <f aca="false">+$D563*VLOOKUP(C563,commodities!A:H,3,0)</f>
        <v>0.021</v>
      </c>
      <c r="I563" s="2" t="n">
        <f aca="false">+G563/K563</f>
        <v>9.555</v>
      </c>
      <c r="J563" s="2" t="n">
        <f aca="false">+H563/K563</f>
        <v>0.021</v>
      </c>
      <c r="K563" s="2" t="n">
        <f aca="false">+ROUNDUP(MAX(G563/12000,H563/51,1),0)</f>
        <v>1</v>
      </c>
      <c r="L563" s="2" t="n">
        <f aca="false">+RANDBETWEEN(1,5)</f>
        <v>1</v>
      </c>
      <c r="M563" s="2" t="str">
        <f aca="false">+VLOOKUP(A563&amp;B563,country_org_des!$A562:E$1048576,5,0)</f>
        <v>FTL||Supplier_10||Plant_3||FTL_ES-DE_W_2000</v>
      </c>
      <c r="N563" s="2" t="n">
        <f aca="false">+FIND("FTL",M563,2)+4</f>
        <v>32</v>
      </c>
      <c r="O563" s="0" t="n">
        <f aca="false">+FIND("-",M563)</f>
        <v>34</v>
      </c>
      <c r="P563" s="0" t="n">
        <f aca="false">+LEN(M563)</f>
        <v>43</v>
      </c>
      <c r="Q563" s="0" t="str">
        <f aca="false">+RIGHT(M563,P563-O563)</f>
        <v>DE_W_2000</v>
      </c>
      <c r="R563" s="0" t="n">
        <f aca="false">+LEN(M563)-LEN(SUBSTITUTE(M563,"_",""))</f>
        <v>5</v>
      </c>
      <c r="S563" s="0" t="n">
        <f aca="false">+FIND("!",T563)</f>
        <v>39</v>
      </c>
      <c r="T563" s="0" t="str">
        <f aca="false">+SUBSTITUTE(M563,"_","!",R563)</f>
        <v>FTL||Supplier_10||Plant_3||FTL_ES-DE_W!2000</v>
      </c>
    </row>
    <row r="564" customFormat="false" ht="12.8" hidden="true" customHeight="false" outlineLevel="0" collapsed="false">
      <c r="A564" s="1" t="s">
        <v>642</v>
      </c>
      <c r="B564" s="1" t="s">
        <v>626</v>
      </c>
      <c r="C564" s="1" t="s">
        <v>646</v>
      </c>
      <c r="D564" s="1" t="n">
        <v>3062.5</v>
      </c>
      <c r="E564" s="2" t="str">
        <f aca="false">+LEFT(RIGHT(M564,P564-N564+1),O564-N564)</f>
        <v>ES</v>
      </c>
      <c r="F564" s="2" t="str">
        <f aca="false">+RIGHT(LEFT(M564,S564-1),S564-O564-1)</f>
        <v>DE_W</v>
      </c>
      <c r="G564" s="2" t="n">
        <f aca="false">+D564*VLOOKUP(C564,commodities!A:H,2,0)</f>
        <v>189.385</v>
      </c>
      <c r="H564" s="2" t="n">
        <f aca="false">+$D564*VLOOKUP(C564,commodities!A:H,3,0)</f>
        <v>0.147</v>
      </c>
      <c r="I564" s="2" t="n">
        <f aca="false">+G564/K564</f>
        <v>189.385</v>
      </c>
      <c r="J564" s="2" t="n">
        <f aca="false">+H564/K564</f>
        <v>0.147</v>
      </c>
      <c r="K564" s="2" t="n">
        <f aca="false">+ROUNDUP(MAX(G564/12000,H564/51,1),0)</f>
        <v>1</v>
      </c>
      <c r="L564" s="2" t="n">
        <f aca="false">+RANDBETWEEN(1,5)</f>
        <v>3</v>
      </c>
      <c r="M564" s="2" t="str">
        <f aca="false">+VLOOKUP(A564&amp;B564,country_org_des!$A563:E$1048576,5,0)</f>
        <v>FTL||Supplier_10||Plant_3||FTL_ES-DE_W_2000</v>
      </c>
      <c r="N564" s="2" t="n">
        <f aca="false">+FIND("FTL",M564,2)+4</f>
        <v>32</v>
      </c>
      <c r="O564" s="0" t="n">
        <f aca="false">+FIND("-",M564)</f>
        <v>34</v>
      </c>
      <c r="P564" s="0" t="n">
        <f aca="false">+LEN(M564)</f>
        <v>43</v>
      </c>
      <c r="Q564" s="0" t="str">
        <f aca="false">+RIGHT(M564,P564-O564)</f>
        <v>DE_W_2000</v>
      </c>
      <c r="R564" s="0" t="n">
        <f aca="false">+LEN(M564)-LEN(SUBSTITUTE(M564,"_",""))</f>
        <v>5</v>
      </c>
      <c r="S564" s="0" t="n">
        <f aca="false">+FIND("!",T564)</f>
        <v>39</v>
      </c>
      <c r="T564" s="0" t="str">
        <f aca="false">+SUBSTITUTE(M564,"_","!",R564)</f>
        <v>FTL||Supplier_10||Plant_3||FTL_ES-DE_W!2000</v>
      </c>
    </row>
    <row r="565" customFormat="false" ht="12.8" hidden="true" customHeight="false" outlineLevel="0" collapsed="false">
      <c r="A565" s="1" t="s">
        <v>642</v>
      </c>
      <c r="B565" s="1" t="s">
        <v>626</v>
      </c>
      <c r="C565" s="1" t="s">
        <v>647</v>
      </c>
      <c r="D565" s="1" t="n">
        <v>2843.75</v>
      </c>
      <c r="E565" s="2" t="str">
        <f aca="false">+LEFT(RIGHT(M565,P565-N565+1),O565-N565)</f>
        <v>ES</v>
      </c>
      <c r="F565" s="2" t="str">
        <f aca="false">+RIGHT(LEFT(M565,S565-1),S565-O565-1)</f>
        <v>DE_W</v>
      </c>
      <c r="G565" s="2" t="n">
        <f aca="false">+D565*VLOOKUP(C565,commodities!A:H,2,0)</f>
        <v>175.8575</v>
      </c>
      <c r="H565" s="2" t="n">
        <f aca="false">+$D565*VLOOKUP(C565,commodities!A:H,3,0)</f>
        <v>0.1365</v>
      </c>
      <c r="I565" s="2" t="n">
        <f aca="false">+G565/K565</f>
        <v>175.8575</v>
      </c>
      <c r="J565" s="2" t="n">
        <f aca="false">+H565/K565</f>
        <v>0.1365</v>
      </c>
      <c r="K565" s="2" t="n">
        <f aca="false">+ROUNDUP(MAX(G565/12000,H565/51,1),0)</f>
        <v>1</v>
      </c>
      <c r="L565" s="2" t="n">
        <f aca="false">+RANDBETWEEN(1,5)</f>
        <v>2</v>
      </c>
      <c r="M565" s="2" t="str">
        <f aca="false">+VLOOKUP(A565&amp;B565,country_org_des!$A564:E$1048576,5,0)</f>
        <v>FTL||Supplier_10||Plant_3||FTL_ES-DE_W_2000</v>
      </c>
      <c r="N565" s="2" t="n">
        <f aca="false">+FIND("FTL",M565,2)+4</f>
        <v>32</v>
      </c>
      <c r="O565" s="0" t="n">
        <f aca="false">+FIND("-",M565)</f>
        <v>34</v>
      </c>
      <c r="P565" s="0" t="n">
        <f aca="false">+LEN(M565)</f>
        <v>43</v>
      </c>
      <c r="Q565" s="0" t="str">
        <f aca="false">+RIGHT(M565,P565-O565)</f>
        <v>DE_W_2000</v>
      </c>
      <c r="R565" s="0" t="n">
        <f aca="false">+LEN(M565)-LEN(SUBSTITUTE(M565,"_",""))</f>
        <v>5</v>
      </c>
      <c r="S565" s="0" t="n">
        <f aca="false">+FIND("!",T565)</f>
        <v>39</v>
      </c>
      <c r="T565" s="0" t="str">
        <f aca="false">+SUBSTITUTE(M565,"_","!",R565)</f>
        <v>FTL||Supplier_10||Plant_3||FTL_ES-DE_W!2000</v>
      </c>
    </row>
    <row r="566" customFormat="false" ht="12.8" hidden="true" customHeight="false" outlineLevel="0" collapsed="false">
      <c r="A566" s="1" t="s">
        <v>642</v>
      </c>
      <c r="B566" s="1" t="s">
        <v>626</v>
      </c>
      <c r="C566" s="1" t="s">
        <v>648</v>
      </c>
      <c r="D566" s="1" t="n">
        <v>2016</v>
      </c>
      <c r="E566" s="2" t="str">
        <f aca="false">+LEFT(RIGHT(M566,P566-N566+1),O566-N566)</f>
        <v>ES</v>
      </c>
      <c r="F566" s="2" t="str">
        <f aca="false">+RIGHT(LEFT(M566,S566-1),S566-O566-1)</f>
        <v>DE_W</v>
      </c>
      <c r="G566" s="2" t="n">
        <f aca="false">+D566*VLOOKUP(C566,commodities!A:H,2,0)</f>
        <v>482.9999999328</v>
      </c>
      <c r="H566" s="2" t="n">
        <f aca="false">+$D566*VLOOKUP(C566,commodities!A:H,3,0)</f>
        <v>0.5544</v>
      </c>
      <c r="I566" s="2" t="n">
        <f aca="false">+G566/K566</f>
        <v>482.9999999328</v>
      </c>
      <c r="J566" s="2" t="n">
        <f aca="false">+H566/K566</f>
        <v>0.5544</v>
      </c>
      <c r="K566" s="2" t="n">
        <f aca="false">+ROUNDUP(MAX(G566/12000,H566/51,1),0)</f>
        <v>1</v>
      </c>
      <c r="L566" s="2" t="n">
        <f aca="false">+RANDBETWEEN(1,5)</f>
        <v>2</v>
      </c>
      <c r="M566" s="2" t="str">
        <f aca="false">+VLOOKUP(A566&amp;B566,country_org_des!$A565:E$1048576,5,0)</f>
        <v>FTL||Supplier_10||Plant_3||FTL_ES-DE_W_2000</v>
      </c>
      <c r="N566" s="2" t="n">
        <f aca="false">+FIND("FTL",M566,2)+4</f>
        <v>32</v>
      </c>
      <c r="O566" s="0" t="n">
        <f aca="false">+FIND("-",M566)</f>
        <v>34</v>
      </c>
      <c r="P566" s="0" t="n">
        <f aca="false">+LEN(M566)</f>
        <v>43</v>
      </c>
      <c r="Q566" s="0" t="str">
        <f aca="false">+RIGHT(M566,P566-O566)</f>
        <v>DE_W_2000</v>
      </c>
      <c r="R566" s="0" t="n">
        <f aca="false">+LEN(M566)-LEN(SUBSTITUTE(M566,"_",""))</f>
        <v>5</v>
      </c>
      <c r="S566" s="0" t="n">
        <f aca="false">+FIND("!",T566)</f>
        <v>39</v>
      </c>
      <c r="T566" s="0" t="str">
        <f aca="false">+SUBSTITUTE(M566,"_","!",R566)</f>
        <v>FTL||Supplier_10||Plant_3||FTL_ES-DE_W!2000</v>
      </c>
    </row>
    <row r="567" customFormat="false" ht="12.8" hidden="true" customHeight="false" outlineLevel="0" collapsed="false">
      <c r="A567" s="1" t="s">
        <v>642</v>
      </c>
      <c r="B567" s="1" t="s">
        <v>626</v>
      </c>
      <c r="C567" s="1" t="s">
        <v>649</v>
      </c>
      <c r="D567" s="1" t="n">
        <v>2016</v>
      </c>
      <c r="E567" s="2" t="str">
        <f aca="false">+LEFT(RIGHT(M567,P567-N567+1),O567-N567)</f>
        <v>ES</v>
      </c>
      <c r="F567" s="2" t="str">
        <f aca="false">+RIGHT(LEFT(M567,S567-1),S567-O567-1)</f>
        <v>DE_W</v>
      </c>
      <c r="G567" s="2" t="n">
        <f aca="false">+D567*VLOOKUP(C567,commodities!A:H,2,0)</f>
        <v>482.9999999328</v>
      </c>
      <c r="H567" s="2" t="n">
        <f aca="false">+$D567*VLOOKUP(C567,commodities!A:H,3,0)</f>
        <v>0.5544</v>
      </c>
      <c r="I567" s="2" t="n">
        <f aca="false">+G567/K567</f>
        <v>482.9999999328</v>
      </c>
      <c r="J567" s="2" t="n">
        <f aca="false">+H567/K567</f>
        <v>0.5544</v>
      </c>
      <c r="K567" s="2" t="n">
        <f aca="false">+ROUNDUP(MAX(G567/12000,H567/51,1),0)</f>
        <v>1</v>
      </c>
      <c r="L567" s="2" t="n">
        <f aca="false">+RANDBETWEEN(1,5)</f>
        <v>3</v>
      </c>
      <c r="M567" s="2" t="str">
        <f aca="false">+VLOOKUP(A567&amp;B567,country_org_des!$A566:E$1048576,5,0)</f>
        <v>FTL||Supplier_10||Plant_3||FTL_ES-DE_W_2000</v>
      </c>
      <c r="N567" s="2" t="n">
        <f aca="false">+FIND("FTL",M567,2)+4</f>
        <v>32</v>
      </c>
      <c r="O567" s="0" t="n">
        <f aca="false">+FIND("-",M567)</f>
        <v>34</v>
      </c>
      <c r="P567" s="0" t="n">
        <f aca="false">+LEN(M567)</f>
        <v>43</v>
      </c>
      <c r="Q567" s="0" t="str">
        <f aca="false">+RIGHT(M567,P567-O567)</f>
        <v>DE_W_2000</v>
      </c>
      <c r="R567" s="0" t="n">
        <f aca="false">+LEN(M567)-LEN(SUBSTITUTE(M567,"_",""))</f>
        <v>5</v>
      </c>
      <c r="S567" s="0" t="n">
        <f aca="false">+FIND("!",T567)</f>
        <v>39</v>
      </c>
      <c r="T567" s="0" t="str">
        <f aca="false">+SUBSTITUTE(M567,"_","!",R567)</f>
        <v>FTL||Supplier_10||Plant_3||FTL_ES-DE_W!2000</v>
      </c>
    </row>
    <row r="568" customFormat="false" ht="12.8" hidden="true" customHeight="false" outlineLevel="0" collapsed="false">
      <c r="A568" s="1" t="s">
        <v>650</v>
      </c>
      <c r="B568" s="1" t="s">
        <v>626</v>
      </c>
      <c r="C568" s="1" t="s">
        <v>651</v>
      </c>
      <c r="D568" s="1" t="n">
        <v>192</v>
      </c>
      <c r="E568" s="2" t="str">
        <f aca="false">+LEFT(RIGHT(M568,P568-N568+1),O568-N568)</f>
        <v>DE_W</v>
      </c>
      <c r="F568" s="2" t="str">
        <f aca="false">+RIGHT(LEFT(M568,S568-1),S568-O568-1)</f>
        <v>DE_W</v>
      </c>
      <c r="G568" s="2" t="n">
        <f aca="false">+D568*VLOOKUP(C568,commodities!A:H,2,0)</f>
        <v>68.16</v>
      </c>
      <c r="H568" s="2" t="n">
        <f aca="false">+$D568*VLOOKUP(C568,commodities!A:H,3,0)</f>
        <v>1.16736</v>
      </c>
      <c r="I568" s="2" t="n">
        <f aca="false">+G568/K568</f>
        <v>68.16</v>
      </c>
      <c r="J568" s="2" t="n">
        <f aca="false">+H568/K568</f>
        <v>1.16736</v>
      </c>
      <c r="K568" s="2" t="n">
        <f aca="false">+ROUNDUP(MAX(G568/12000,H568/51,1),0)</f>
        <v>1</v>
      </c>
      <c r="L568" s="2" t="n">
        <f aca="false">+RANDBETWEEN(1,5)</f>
        <v>3</v>
      </c>
      <c r="M568" s="6" t="str">
        <f aca="false">+VLOOKUP(A568&amp;B568,country_org_des!$A567:E$1048576,5,0)</f>
        <v>FTL||Supplier_239||Plant_3||FTL_DE_W-DE_W_250</v>
      </c>
      <c r="N568" s="6" t="n">
        <f aca="false">+FIND("FTL",M568,2)+4</f>
        <v>33</v>
      </c>
      <c r="O568" s="6" t="n">
        <f aca="false">+FIND("-",M568)</f>
        <v>37</v>
      </c>
      <c r="P568" s="6" t="n">
        <f aca="false">+LEN(M568)</f>
        <v>45</v>
      </c>
      <c r="Q568" s="6" t="str">
        <f aca="false">+RIGHT(M568,P568-O568)</f>
        <v>DE_W_250</v>
      </c>
      <c r="R568" s="6" t="n">
        <f aca="false">+LEN(M568)-LEN(SUBSTITUTE(M568,"_",""))</f>
        <v>6</v>
      </c>
      <c r="S568" s="6" t="n">
        <f aca="false">+FIND("!",T568)</f>
        <v>42</v>
      </c>
      <c r="T568" s="6" t="str">
        <f aca="false">+SUBSTITUTE(M568,"_","!",R568)</f>
        <v>FTL||Supplier_239||Plant_3||FTL_DE_W-DE_W!250</v>
      </c>
    </row>
    <row r="569" customFormat="false" ht="12.8" hidden="true" customHeight="false" outlineLevel="0" collapsed="false">
      <c r="A569" s="1" t="s">
        <v>650</v>
      </c>
      <c r="B569" s="1" t="s">
        <v>626</v>
      </c>
      <c r="C569" s="1" t="s">
        <v>652</v>
      </c>
      <c r="D569" s="1" t="n">
        <v>10000</v>
      </c>
      <c r="E569" s="2" t="str">
        <f aca="false">+LEFT(RIGHT(M569,P569-N569+1),O569-N569)</f>
        <v>DE_W</v>
      </c>
      <c r="F569" s="2" t="str">
        <f aca="false">+RIGHT(LEFT(M569,S569-1),S569-O569-1)</f>
        <v>DE_W</v>
      </c>
      <c r="G569" s="2" t="n">
        <f aca="false">+D569*VLOOKUP(C569,commodities!A:H,2,0)</f>
        <v>2.28</v>
      </c>
      <c r="H569" s="2" t="n">
        <f aca="false">+$D569*VLOOKUP(C569,commodities!A:H,3,0)</f>
        <v>0.02688</v>
      </c>
      <c r="I569" s="2" t="n">
        <f aca="false">+G569/K569</f>
        <v>2.28</v>
      </c>
      <c r="J569" s="2" t="n">
        <f aca="false">+H569/K569</f>
        <v>0.02688</v>
      </c>
      <c r="K569" s="2" t="n">
        <f aca="false">+ROUNDUP(MAX(G569/12000,H569/51,1),0)</f>
        <v>1</v>
      </c>
      <c r="L569" s="2" t="n">
        <f aca="false">+RANDBETWEEN(1,5)</f>
        <v>5</v>
      </c>
      <c r="M569" s="6" t="str">
        <f aca="false">+VLOOKUP(A569&amp;B569,country_org_des!$A568:E$1048576,5,0)</f>
        <v>FTL||Supplier_239||Plant_3||FTL_DE_W-DE_W_250</v>
      </c>
      <c r="N569" s="6" t="n">
        <f aca="false">+FIND("FTL",M569,2)+4</f>
        <v>33</v>
      </c>
      <c r="O569" s="6" t="n">
        <f aca="false">+FIND("-",M569)</f>
        <v>37</v>
      </c>
      <c r="P569" s="6" t="n">
        <f aca="false">+LEN(M569)</f>
        <v>45</v>
      </c>
      <c r="Q569" s="6" t="str">
        <f aca="false">+RIGHT(M569,P569-O569)</f>
        <v>DE_W_250</v>
      </c>
      <c r="R569" s="6" t="n">
        <f aca="false">+LEN(M569)-LEN(SUBSTITUTE(M569,"_",""))</f>
        <v>6</v>
      </c>
      <c r="S569" s="6" t="n">
        <f aca="false">+FIND("!",T569)</f>
        <v>42</v>
      </c>
      <c r="T569" s="6" t="str">
        <f aca="false">+SUBSTITUTE(M569,"_","!",R569)</f>
        <v>FTL||Supplier_239||Plant_3||FTL_DE_W-DE_W!250</v>
      </c>
    </row>
    <row r="570" customFormat="false" ht="12.8" hidden="true" customHeight="false" outlineLevel="0" collapsed="false">
      <c r="A570" s="1" t="s">
        <v>653</v>
      </c>
      <c r="B570" s="1" t="s">
        <v>626</v>
      </c>
      <c r="C570" s="1" t="s">
        <v>654</v>
      </c>
      <c r="D570" s="1" t="n">
        <v>1285.7142857143</v>
      </c>
      <c r="E570" s="2" t="str">
        <f aca="false">+LEFT(RIGHT(M570,P570-N570+1),O570-N570)</f>
        <v>ES</v>
      </c>
      <c r="F570" s="2" t="str">
        <f aca="false">+RIGHT(LEFT(M570,S570-1),S570-O570-1)</f>
        <v>DE_W</v>
      </c>
      <c r="G570" s="2" t="n">
        <f aca="false">+D570*VLOOKUP(C570,commodities!A:H,2,0)</f>
        <v>39.1885714285719</v>
      </c>
      <c r="H570" s="2" t="n">
        <f aca="false">+$D570*VLOOKUP(C570,commodities!A:H,3,0)</f>
        <v>0.0200880000000002</v>
      </c>
      <c r="I570" s="2" t="n">
        <f aca="false">+G570/K570</f>
        <v>39.1885714285719</v>
      </c>
      <c r="J570" s="2" t="n">
        <f aca="false">+H570/K570</f>
        <v>0.0200880000000002</v>
      </c>
      <c r="K570" s="2" t="n">
        <f aca="false">+ROUNDUP(MAX(G570/12000,H570/51,1),0)</f>
        <v>1</v>
      </c>
      <c r="L570" s="2" t="n">
        <f aca="false">+RANDBETWEEN(1,5)</f>
        <v>1</v>
      </c>
      <c r="M570" s="2" t="str">
        <f aca="false">+VLOOKUP(A570&amp;B570,country_org_des!$A569:E$1048576,5,0)</f>
        <v>FTL||Supplier_12||Plant_3||FTL_ES-DE_W_2000</v>
      </c>
      <c r="N570" s="2" t="n">
        <f aca="false">+FIND("FTL",M570,2)+4</f>
        <v>32</v>
      </c>
      <c r="O570" s="0" t="n">
        <f aca="false">+FIND("-",M570)</f>
        <v>34</v>
      </c>
      <c r="P570" s="0" t="n">
        <f aca="false">+LEN(M570)</f>
        <v>43</v>
      </c>
      <c r="Q570" s="0" t="str">
        <f aca="false">+RIGHT(M570,P570-O570)</f>
        <v>DE_W_2000</v>
      </c>
      <c r="R570" s="0" t="n">
        <f aca="false">+LEN(M570)-LEN(SUBSTITUTE(M570,"_",""))</f>
        <v>5</v>
      </c>
      <c r="S570" s="0" t="n">
        <f aca="false">+FIND("!",T570)</f>
        <v>39</v>
      </c>
      <c r="T570" s="0" t="str">
        <f aca="false">+SUBSTITUTE(M570,"_","!",R570)</f>
        <v>FTL||Supplier_12||Plant_3||FTL_ES-DE_W!2000</v>
      </c>
    </row>
    <row r="571" customFormat="false" ht="12.8" hidden="true" customHeight="false" outlineLevel="0" collapsed="false">
      <c r="A571" s="1" t="s">
        <v>653</v>
      </c>
      <c r="B571" s="1" t="s">
        <v>626</v>
      </c>
      <c r="C571" s="1" t="s">
        <v>655</v>
      </c>
      <c r="D571" s="1" t="n">
        <v>428.5714285714</v>
      </c>
      <c r="E571" s="2" t="str">
        <f aca="false">+LEFT(RIGHT(M571,P571-N571+1),O571-N571)</f>
        <v>ES</v>
      </c>
      <c r="F571" s="2" t="str">
        <f aca="false">+RIGHT(LEFT(M571,S571-1),S571-O571-1)</f>
        <v>DE_W</v>
      </c>
      <c r="G571" s="2" t="n">
        <f aca="false">+D571*VLOOKUP(C571,commodities!A:H,2,0)</f>
        <v>8.77714285714227</v>
      </c>
      <c r="H571" s="2" t="n">
        <f aca="false">+$D571*VLOOKUP(C571,commodities!A:H,3,0)</f>
        <v>0.00669599999999956</v>
      </c>
      <c r="I571" s="2" t="n">
        <f aca="false">+G571/K571</f>
        <v>8.77714285714227</v>
      </c>
      <c r="J571" s="2" t="n">
        <f aca="false">+H571/K571</f>
        <v>0.00669599999999956</v>
      </c>
      <c r="K571" s="2" t="n">
        <f aca="false">+ROUNDUP(MAX(G571/12000,H571/51,1),0)</f>
        <v>1</v>
      </c>
      <c r="L571" s="2" t="n">
        <f aca="false">+RANDBETWEEN(1,5)</f>
        <v>5</v>
      </c>
      <c r="M571" s="2" t="str">
        <f aca="false">+VLOOKUP(A571&amp;B571,country_org_des!$A570:E$1048576,5,0)</f>
        <v>FTL||Supplier_12||Plant_3||FTL_ES-DE_W_2000</v>
      </c>
      <c r="N571" s="2" t="n">
        <f aca="false">+FIND("FTL",M571,2)+4</f>
        <v>32</v>
      </c>
      <c r="O571" s="0" t="n">
        <f aca="false">+FIND("-",M571)</f>
        <v>34</v>
      </c>
      <c r="P571" s="0" t="n">
        <f aca="false">+LEN(M571)</f>
        <v>43</v>
      </c>
      <c r="Q571" s="0" t="str">
        <f aca="false">+RIGHT(M571,P571-O571)</f>
        <v>DE_W_2000</v>
      </c>
      <c r="R571" s="0" t="n">
        <f aca="false">+LEN(M571)-LEN(SUBSTITUTE(M571,"_",""))</f>
        <v>5</v>
      </c>
      <c r="S571" s="0" t="n">
        <f aca="false">+FIND("!",T571)</f>
        <v>39</v>
      </c>
      <c r="T571" s="0" t="str">
        <f aca="false">+SUBSTITUTE(M571,"_","!",R571)</f>
        <v>FTL||Supplier_12||Plant_3||FTL_ES-DE_W!2000</v>
      </c>
    </row>
    <row r="572" customFormat="false" ht="12.8" hidden="true" customHeight="false" outlineLevel="0" collapsed="false">
      <c r="A572" s="1" t="s">
        <v>656</v>
      </c>
      <c r="B572" s="1" t="s">
        <v>626</v>
      </c>
      <c r="C572" s="1" t="s">
        <v>657</v>
      </c>
      <c r="D572" s="1" t="n">
        <v>3000</v>
      </c>
      <c r="E572" s="2" t="str">
        <f aca="false">+LEFT(RIGHT(M572,P572-N572+1),O572-N572)</f>
        <v>DE_W</v>
      </c>
      <c r="F572" s="2" t="str">
        <f aca="false">+RIGHT(LEFT(M572,S572-1),S572-O572-1)</f>
        <v>DE_W</v>
      </c>
      <c r="G572" s="2" t="n">
        <f aca="false">+D572*VLOOKUP(C572,commodities!A:H,2,0)</f>
        <v>15.18</v>
      </c>
      <c r="H572" s="2" t="n">
        <f aca="false">+$D572*VLOOKUP(C572,commodities!A:H,3,0)</f>
        <v>0.0064089</v>
      </c>
      <c r="I572" s="2" t="n">
        <f aca="false">+G572/K572</f>
        <v>15.18</v>
      </c>
      <c r="J572" s="2" t="n">
        <f aca="false">+H572/K572</f>
        <v>0.0064089</v>
      </c>
      <c r="K572" s="2" t="n">
        <f aca="false">+ROUNDUP(MAX(G572/12000,H572/51,1),0)</f>
        <v>1</v>
      </c>
      <c r="L572" s="2" t="n">
        <f aca="false">+RANDBETWEEN(1,5)</f>
        <v>1</v>
      </c>
      <c r="M572" s="6" t="str">
        <f aca="false">+VLOOKUP(A572&amp;B572,country_org_des!$A571:E$1048576,5,0)</f>
        <v>FTL||Supplier_69||Plant_3||FTL_DE_W-DE_W_500</v>
      </c>
      <c r="N572" s="6" t="n">
        <f aca="false">+FIND("FTL",M572,2)+4</f>
        <v>32</v>
      </c>
      <c r="O572" s="6" t="n">
        <f aca="false">+FIND("-",M572)</f>
        <v>36</v>
      </c>
      <c r="P572" s="6" t="n">
        <f aca="false">+LEN(M572)</f>
        <v>44</v>
      </c>
      <c r="Q572" s="6" t="str">
        <f aca="false">+RIGHT(M572,P572-O572)</f>
        <v>DE_W_500</v>
      </c>
      <c r="R572" s="6" t="n">
        <f aca="false">+LEN(M572)-LEN(SUBSTITUTE(M572,"_",""))</f>
        <v>6</v>
      </c>
      <c r="S572" s="6" t="n">
        <f aca="false">+FIND("!",T572)</f>
        <v>41</v>
      </c>
      <c r="T572" s="6" t="str">
        <f aca="false">+SUBSTITUTE(M572,"_","!",R572)</f>
        <v>FTL||Supplier_69||Plant_3||FTL_DE_W-DE_W!500</v>
      </c>
    </row>
    <row r="573" customFormat="false" ht="12.8" hidden="true" customHeight="false" outlineLevel="0" collapsed="false">
      <c r="A573" s="1" t="s">
        <v>656</v>
      </c>
      <c r="B573" s="1" t="s">
        <v>626</v>
      </c>
      <c r="C573" s="1" t="s">
        <v>658</v>
      </c>
      <c r="D573" s="1" t="n">
        <v>3400</v>
      </c>
      <c r="E573" s="2" t="str">
        <f aca="false">+LEFT(RIGHT(M573,P573-N573+1),O573-N573)</f>
        <v>DE_W</v>
      </c>
      <c r="F573" s="2" t="str">
        <f aca="false">+RIGHT(LEFT(M573,S573-1),S573-O573-1)</f>
        <v>DE_W</v>
      </c>
      <c r="G573" s="2" t="n">
        <f aca="false">+D573*VLOOKUP(C573,commodities!A:H,2,0)</f>
        <v>33.8000001</v>
      </c>
      <c r="H573" s="2" t="n">
        <f aca="false">+$D573*VLOOKUP(C573,commodities!A:H,3,0)</f>
        <v>0.02111196</v>
      </c>
      <c r="I573" s="2" t="n">
        <f aca="false">+G573/K573</f>
        <v>33.8000001</v>
      </c>
      <c r="J573" s="2" t="n">
        <f aca="false">+H573/K573</f>
        <v>0.02111196</v>
      </c>
      <c r="K573" s="2" t="n">
        <f aca="false">+ROUNDUP(MAX(G573/12000,H573/51,1),0)</f>
        <v>1</v>
      </c>
      <c r="L573" s="2" t="n">
        <f aca="false">+RANDBETWEEN(1,5)</f>
        <v>5</v>
      </c>
      <c r="M573" s="6" t="str">
        <f aca="false">+VLOOKUP(A573&amp;B573,country_org_des!$A572:E$1048576,5,0)</f>
        <v>FTL||Supplier_69||Plant_3||FTL_DE_W-DE_W_500</v>
      </c>
      <c r="N573" s="6" t="n">
        <f aca="false">+FIND("FTL",M573,2)+4</f>
        <v>32</v>
      </c>
      <c r="O573" s="6" t="n">
        <f aca="false">+FIND("-",M573)</f>
        <v>36</v>
      </c>
      <c r="P573" s="6" t="n">
        <f aca="false">+LEN(M573)</f>
        <v>44</v>
      </c>
      <c r="Q573" s="6" t="str">
        <f aca="false">+RIGHT(M573,P573-O573)</f>
        <v>DE_W_500</v>
      </c>
      <c r="R573" s="6" t="n">
        <f aca="false">+LEN(M573)-LEN(SUBSTITUTE(M573,"_",""))</f>
        <v>6</v>
      </c>
      <c r="S573" s="6" t="n">
        <f aca="false">+FIND("!",T573)</f>
        <v>41</v>
      </c>
      <c r="T573" s="6" t="str">
        <f aca="false">+SUBSTITUTE(M573,"_","!",R573)</f>
        <v>FTL||Supplier_69||Plant_3||FTL_DE_W-DE_W!500</v>
      </c>
    </row>
    <row r="574" customFormat="false" ht="12.8" hidden="true" customHeight="false" outlineLevel="0" collapsed="false">
      <c r="A574" s="1" t="s">
        <v>659</v>
      </c>
      <c r="B574" s="1" t="s">
        <v>626</v>
      </c>
      <c r="C574" s="1" t="s">
        <v>660</v>
      </c>
      <c r="D574" s="1" t="n">
        <v>570</v>
      </c>
      <c r="E574" s="2" t="str">
        <f aca="false">+LEFT(RIGHT(M574,P574-N574+1),O574-N574)</f>
        <v>DE_W</v>
      </c>
      <c r="F574" s="2" t="str">
        <f aca="false">+RIGHT(LEFT(M574,S574-1),S574-O574-1)</f>
        <v>DE_W</v>
      </c>
      <c r="G574" s="2" t="n">
        <f aca="false">+D574*VLOOKUP(C574,commodities!A:H,2,0)</f>
        <v>2339.646428547</v>
      </c>
      <c r="H574" s="2" t="n">
        <f aca="false">+$D574*VLOOKUP(C574,commodities!A:H,3,0)</f>
        <v>26.566071453</v>
      </c>
      <c r="I574" s="2" t="n">
        <f aca="false">+G574/K574</f>
        <v>2339.646428547</v>
      </c>
      <c r="J574" s="2" t="n">
        <f aca="false">+H574/K574</f>
        <v>26.566071453</v>
      </c>
      <c r="K574" s="2" t="n">
        <f aca="false">+ROUNDUP(MAX(G574/12000,H574/51,1),0)</f>
        <v>1</v>
      </c>
      <c r="L574" s="2" t="n">
        <f aca="false">+RANDBETWEEN(1,5)</f>
        <v>1</v>
      </c>
      <c r="M574" s="6" t="str">
        <f aca="false">+VLOOKUP(A574&amp;B574,country_org_des!$A573:E$1048576,5,0)</f>
        <v>FTL||Supplier_123||Plant_3||FTL_DE_W-DE_W_250</v>
      </c>
      <c r="N574" s="6" t="n">
        <f aca="false">+FIND("FTL",M574,2)+4</f>
        <v>33</v>
      </c>
      <c r="O574" s="6" t="n">
        <f aca="false">+FIND("-",M574)</f>
        <v>37</v>
      </c>
      <c r="P574" s="6" t="n">
        <f aca="false">+LEN(M574)</f>
        <v>45</v>
      </c>
      <c r="Q574" s="6" t="str">
        <f aca="false">+RIGHT(M574,P574-O574)</f>
        <v>DE_W_250</v>
      </c>
      <c r="R574" s="6" t="n">
        <f aca="false">+LEN(M574)-LEN(SUBSTITUTE(M574,"_",""))</f>
        <v>6</v>
      </c>
      <c r="S574" s="6" t="n">
        <f aca="false">+FIND("!",T574)</f>
        <v>42</v>
      </c>
      <c r="T574" s="6" t="str">
        <f aca="false">+SUBSTITUTE(M574,"_","!",R574)</f>
        <v>FTL||Supplier_123||Plant_3||FTL_DE_W-DE_W!250</v>
      </c>
    </row>
    <row r="575" customFormat="false" ht="12.8" hidden="true" customHeight="false" outlineLevel="0" collapsed="false">
      <c r="A575" s="1" t="s">
        <v>659</v>
      </c>
      <c r="B575" s="1" t="s">
        <v>626</v>
      </c>
      <c r="C575" s="1" t="s">
        <v>661</v>
      </c>
      <c r="D575" s="1" t="n">
        <v>784</v>
      </c>
      <c r="E575" s="2" t="str">
        <f aca="false">+LEFT(RIGHT(M575,P575-N575+1),O575-N575)</f>
        <v>DE_W</v>
      </c>
      <c r="F575" s="2" t="str">
        <f aca="false">+RIGHT(LEFT(M575,S575-1),S575-O575-1)</f>
        <v>DE_W</v>
      </c>
      <c r="G575" s="2" t="n">
        <f aca="false">+D575*VLOOKUP(C575,commodities!A:H,2,0)</f>
        <v>3804.0333333072</v>
      </c>
      <c r="H575" s="2" t="n">
        <f aca="false">+$D575*VLOOKUP(C575,commodities!A:H,3,0)</f>
        <v>42.63</v>
      </c>
      <c r="I575" s="2" t="n">
        <f aca="false">+G575/K575</f>
        <v>3804.0333333072</v>
      </c>
      <c r="J575" s="2" t="n">
        <f aca="false">+H575/K575</f>
        <v>42.63</v>
      </c>
      <c r="K575" s="2" t="n">
        <f aca="false">+ROUNDUP(MAX(G575/12000,H575/51,1),0)</f>
        <v>1</v>
      </c>
      <c r="L575" s="2" t="n">
        <f aca="false">+RANDBETWEEN(1,5)</f>
        <v>5</v>
      </c>
      <c r="M575" s="6" t="str">
        <f aca="false">+VLOOKUP(A575&amp;B575,country_org_des!$A574:E$1048576,5,0)</f>
        <v>FTL||Supplier_123||Plant_3||FTL_DE_W-DE_W_250</v>
      </c>
      <c r="N575" s="6" t="n">
        <f aca="false">+FIND("FTL",M575,2)+4</f>
        <v>33</v>
      </c>
      <c r="O575" s="6" t="n">
        <f aca="false">+FIND("-",M575)</f>
        <v>37</v>
      </c>
      <c r="P575" s="6" t="n">
        <f aca="false">+LEN(M575)</f>
        <v>45</v>
      </c>
      <c r="Q575" s="6" t="str">
        <f aca="false">+RIGHT(M575,P575-O575)</f>
        <v>DE_W_250</v>
      </c>
      <c r="R575" s="6" t="n">
        <f aca="false">+LEN(M575)-LEN(SUBSTITUTE(M575,"_",""))</f>
        <v>6</v>
      </c>
      <c r="S575" s="6" t="n">
        <f aca="false">+FIND("!",T575)</f>
        <v>42</v>
      </c>
      <c r="T575" s="6" t="str">
        <f aca="false">+SUBSTITUTE(M575,"_","!",R575)</f>
        <v>FTL||Supplier_123||Plant_3||FTL_DE_W-DE_W!250</v>
      </c>
    </row>
    <row r="576" customFormat="false" ht="12.8" hidden="true" customHeight="false" outlineLevel="0" collapsed="false">
      <c r="A576" s="1" t="s">
        <v>659</v>
      </c>
      <c r="B576" s="1" t="s">
        <v>626</v>
      </c>
      <c r="C576" s="1" t="s">
        <v>662</v>
      </c>
      <c r="D576" s="1" t="n">
        <v>66</v>
      </c>
      <c r="E576" s="2" t="str">
        <f aca="false">+LEFT(RIGHT(M576,P576-N576+1),O576-N576)</f>
        <v>DE_W</v>
      </c>
      <c r="F576" s="2" t="str">
        <f aca="false">+RIGHT(LEFT(M576,S576-1),S576-O576-1)</f>
        <v>DE_W</v>
      </c>
      <c r="G576" s="2" t="n">
        <f aca="false">+D576*VLOOKUP(C576,commodities!A:H,2,0)</f>
        <v>303.0774999978</v>
      </c>
      <c r="H576" s="2" t="n">
        <f aca="false">+$D576*VLOOKUP(C576,commodities!A:H,3,0)</f>
        <v>3.58875</v>
      </c>
      <c r="I576" s="2" t="n">
        <f aca="false">+G576/K576</f>
        <v>303.0774999978</v>
      </c>
      <c r="J576" s="2" t="n">
        <f aca="false">+H576/K576</f>
        <v>3.58875</v>
      </c>
      <c r="K576" s="2" t="n">
        <f aca="false">+ROUNDUP(MAX(G576/12000,H576/51,1),0)</f>
        <v>1</v>
      </c>
      <c r="L576" s="2" t="n">
        <f aca="false">+RANDBETWEEN(1,5)</f>
        <v>2</v>
      </c>
      <c r="M576" s="6" t="str">
        <f aca="false">+VLOOKUP(A576&amp;B576,country_org_des!$A575:E$1048576,5,0)</f>
        <v>FTL||Supplier_123||Plant_3||FTL_DE_W-DE_W_250</v>
      </c>
      <c r="N576" s="6" t="n">
        <f aca="false">+FIND("FTL",M576,2)+4</f>
        <v>33</v>
      </c>
      <c r="O576" s="6" t="n">
        <f aca="false">+FIND("-",M576)</f>
        <v>37</v>
      </c>
      <c r="P576" s="6" t="n">
        <f aca="false">+LEN(M576)</f>
        <v>45</v>
      </c>
      <c r="Q576" s="6" t="str">
        <f aca="false">+RIGHT(M576,P576-O576)</f>
        <v>DE_W_250</v>
      </c>
      <c r="R576" s="6" t="n">
        <f aca="false">+LEN(M576)-LEN(SUBSTITUTE(M576,"_",""))</f>
        <v>6</v>
      </c>
      <c r="S576" s="6" t="n">
        <f aca="false">+FIND("!",T576)</f>
        <v>42</v>
      </c>
      <c r="T576" s="6" t="str">
        <f aca="false">+SUBSTITUTE(M576,"_","!",R576)</f>
        <v>FTL||Supplier_123||Plant_3||FTL_DE_W-DE_W!250</v>
      </c>
    </row>
    <row r="577" customFormat="false" ht="12.8" hidden="true" customHeight="false" outlineLevel="0" collapsed="false">
      <c r="A577" s="1" t="s">
        <v>659</v>
      </c>
      <c r="B577" s="1" t="s">
        <v>626</v>
      </c>
      <c r="C577" s="1" t="s">
        <v>663</v>
      </c>
      <c r="D577" s="1" t="n">
        <v>252</v>
      </c>
      <c r="E577" s="2" t="str">
        <f aca="false">+LEFT(RIGHT(M577,P577-N577+1),O577-N577)</f>
        <v>DE_W</v>
      </c>
      <c r="F577" s="2" t="str">
        <f aca="false">+RIGHT(LEFT(M577,S577-1),S577-O577-1)</f>
        <v>DE_W</v>
      </c>
      <c r="G577" s="2" t="n">
        <f aca="false">+D577*VLOOKUP(C577,commodities!A:H,2,0)</f>
        <v>1152.1649999916</v>
      </c>
      <c r="H577" s="2" t="n">
        <f aca="false">+$D577*VLOOKUP(C577,commodities!A:H,3,0)</f>
        <v>13.7025</v>
      </c>
      <c r="I577" s="2" t="n">
        <f aca="false">+G577/K577</f>
        <v>1152.1649999916</v>
      </c>
      <c r="J577" s="2" t="n">
        <f aca="false">+H577/K577</f>
        <v>13.7025</v>
      </c>
      <c r="K577" s="2" t="n">
        <f aca="false">+ROUNDUP(MAX(G577/12000,H577/51,1),0)</f>
        <v>1</v>
      </c>
      <c r="L577" s="2" t="n">
        <f aca="false">+RANDBETWEEN(1,5)</f>
        <v>1</v>
      </c>
      <c r="M577" s="6" t="str">
        <f aca="false">+VLOOKUP(A577&amp;B577,country_org_des!$A576:E$1048576,5,0)</f>
        <v>FTL||Supplier_123||Plant_3||FTL_DE_W-DE_W_250</v>
      </c>
      <c r="N577" s="6" t="n">
        <f aca="false">+FIND("FTL",M577,2)+4</f>
        <v>33</v>
      </c>
      <c r="O577" s="6" t="n">
        <f aca="false">+FIND("-",M577)</f>
        <v>37</v>
      </c>
      <c r="P577" s="6" t="n">
        <f aca="false">+LEN(M577)</f>
        <v>45</v>
      </c>
      <c r="Q577" s="6" t="str">
        <f aca="false">+RIGHT(M577,P577-O577)</f>
        <v>DE_W_250</v>
      </c>
      <c r="R577" s="6" t="n">
        <f aca="false">+LEN(M577)-LEN(SUBSTITUTE(M577,"_",""))</f>
        <v>6</v>
      </c>
      <c r="S577" s="6" t="n">
        <f aca="false">+FIND("!",T577)</f>
        <v>42</v>
      </c>
      <c r="T577" s="6" t="str">
        <f aca="false">+SUBSTITUTE(M577,"_","!",R577)</f>
        <v>FTL||Supplier_123||Plant_3||FTL_DE_W-DE_W!250</v>
      </c>
    </row>
    <row r="578" customFormat="false" ht="12.8" hidden="true" customHeight="false" outlineLevel="0" collapsed="false">
      <c r="A578" s="1" t="s">
        <v>659</v>
      </c>
      <c r="B578" s="1" t="s">
        <v>626</v>
      </c>
      <c r="C578" s="1" t="s">
        <v>664</v>
      </c>
      <c r="D578" s="1" t="n">
        <v>252</v>
      </c>
      <c r="E578" s="2" t="str">
        <f aca="false">+LEFT(RIGHT(M578,P578-N578+1),O578-N578)</f>
        <v>DE_W</v>
      </c>
      <c r="F578" s="2" t="str">
        <f aca="false">+RIGHT(LEFT(M578,S578-1),S578-O578-1)</f>
        <v>DE_W</v>
      </c>
      <c r="G578" s="2" t="n">
        <f aca="false">+D578*VLOOKUP(C578,commodities!A:H,2,0)</f>
        <v>1152.1649999916</v>
      </c>
      <c r="H578" s="2" t="n">
        <f aca="false">+$D578*VLOOKUP(C578,commodities!A:H,3,0)</f>
        <v>13.7025</v>
      </c>
      <c r="I578" s="2" t="n">
        <f aca="false">+G578/K578</f>
        <v>1152.1649999916</v>
      </c>
      <c r="J578" s="2" t="n">
        <f aca="false">+H578/K578</f>
        <v>13.7025</v>
      </c>
      <c r="K578" s="2" t="n">
        <f aca="false">+ROUNDUP(MAX(G578/12000,H578/51,1),0)</f>
        <v>1</v>
      </c>
      <c r="L578" s="2" t="n">
        <f aca="false">+RANDBETWEEN(1,5)</f>
        <v>3</v>
      </c>
      <c r="M578" s="6" t="str">
        <f aca="false">+VLOOKUP(A578&amp;B578,country_org_des!$A577:E$1048576,5,0)</f>
        <v>FTL||Supplier_123||Plant_3||FTL_DE_W-DE_W_250</v>
      </c>
      <c r="N578" s="6" t="n">
        <f aca="false">+FIND("FTL",M578,2)+4</f>
        <v>33</v>
      </c>
      <c r="O578" s="6" t="n">
        <f aca="false">+FIND("-",M578)</f>
        <v>37</v>
      </c>
      <c r="P578" s="6" t="n">
        <f aca="false">+LEN(M578)</f>
        <v>45</v>
      </c>
      <c r="Q578" s="6" t="str">
        <f aca="false">+RIGHT(M578,P578-O578)</f>
        <v>DE_W_250</v>
      </c>
      <c r="R578" s="6" t="n">
        <f aca="false">+LEN(M578)-LEN(SUBSTITUTE(M578,"_",""))</f>
        <v>6</v>
      </c>
      <c r="S578" s="6" t="n">
        <f aca="false">+FIND("!",T578)</f>
        <v>42</v>
      </c>
      <c r="T578" s="6" t="str">
        <f aca="false">+SUBSTITUTE(M578,"_","!",R578)</f>
        <v>FTL||Supplier_123||Plant_3||FTL_DE_W-DE_W!250</v>
      </c>
    </row>
    <row r="579" customFormat="false" ht="12.8" hidden="true" customHeight="false" outlineLevel="0" collapsed="false">
      <c r="A579" s="1" t="s">
        <v>659</v>
      </c>
      <c r="B579" s="1" t="s">
        <v>626</v>
      </c>
      <c r="C579" s="1" t="s">
        <v>665</v>
      </c>
      <c r="D579" s="1" t="n">
        <v>392</v>
      </c>
      <c r="E579" s="2" t="str">
        <f aca="false">+LEFT(RIGHT(M579,P579-N579+1),O579-N579)</f>
        <v>DE_W</v>
      </c>
      <c r="F579" s="2" t="str">
        <f aca="false">+RIGHT(LEFT(M579,S579-1),S579-O579-1)</f>
        <v>DE_W</v>
      </c>
      <c r="G579" s="2" t="n">
        <f aca="false">+D579*VLOOKUP(C579,commodities!A:H,2,0)</f>
        <v>1934.52</v>
      </c>
      <c r="H579" s="2" t="n">
        <f aca="false">+$D579*VLOOKUP(C579,commodities!A:H,3,0)</f>
        <v>23.2527272656</v>
      </c>
      <c r="I579" s="2" t="n">
        <f aca="false">+G579/K579</f>
        <v>1934.52</v>
      </c>
      <c r="J579" s="2" t="n">
        <f aca="false">+H579/K579</f>
        <v>23.2527272656</v>
      </c>
      <c r="K579" s="2" t="n">
        <f aca="false">+ROUNDUP(MAX(G579/12000,H579/51,1),0)</f>
        <v>1</v>
      </c>
      <c r="L579" s="2" t="n">
        <f aca="false">+RANDBETWEEN(1,5)</f>
        <v>2</v>
      </c>
      <c r="M579" s="6" t="str">
        <f aca="false">+VLOOKUP(A579&amp;B579,country_org_des!$A578:E$1048576,5,0)</f>
        <v>FTL||Supplier_123||Plant_3||FTL_DE_W-DE_W_250</v>
      </c>
      <c r="N579" s="6" t="n">
        <f aca="false">+FIND("FTL",M579,2)+4</f>
        <v>33</v>
      </c>
      <c r="O579" s="6" t="n">
        <f aca="false">+FIND("-",M579)</f>
        <v>37</v>
      </c>
      <c r="P579" s="6" t="n">
        <f aca="false">+LEN(M579)</f>
        <v>45</v>
      </c>
      <c r="Q579" s="6" t="str">
        <f aca="false">+RIGHT(M579,P579-O579)</f>
        <v>DE_W_250</v>
      </c>
      <c r="R579" s="6" t="n">
        <f aca="false">+LEN(M579)-LEN(SUBSTITUTE(M579,"_",""))</f>
        <v>6</v>
      </c>
      <c r="S579" s="6" t="n">
        <f aca="false">+FIND("!",T579)</f>
        <v>42</v>
      </c>
      <c r="T579" s="6" t="str">
        <f aca="false">+SUBSTITUTE(M579,"_","!",R579)</f>
        <v>FTL||Supplier_123||Plant_3||FTL_DE_W-DE_W!250</v>
      </c>
    </row>
    <row r="580" customFormat="false" ht="12.8" hidden="true" customHeight="false" outlineLevel="0" collapsed="false">
      <c r="A580" s="1" t="s">
        <v>659</v>
      </c>
      <c r="B580" s="1" t="s">
        <v>626</v>
      </c>
      <c r="C580" s="1" t="s">
        <v>666</v>
      </c>
      <c r="D580" s="1" t="n">
        <v>392</v>
      </c>
      <c r="E580" s="2" t="str">
        <f aca="false">+LEFT(RIGHT(M580,P580-N580+1),O580-N580)</f>
        <v>DE_W</v>
      </c>
      <c r="F580" s="2" t="str">
        <f aca="false">+RIGHT(LEFT(M580,S580-1),S580-O580-1)</f>
        <v>DE_W</v>
      </c>
      <c r="G580" s="2" t="n">
        <f aca="false">+D580*VLOOKUP(C580,commodities!A:H,2,0)</f>
        <v>1934.52</v>
      </c>
      <c r="H580" s="2" t="n">
        <f aca="false">+$D580*VLOOKUP(C580,commodities!A:H,3,0)</f>
        <v>23.2527272656</v>
      </c>
      <c r="I580" s="2" t="n">
        <f aca="false">+G580/K580</f>
        <v>1934.52</v>
      </c>
      <c r="J580" s="2" t="n">
        <f aca="false">+H580/K580</f>
        <v>23.2527272656</v>
      </c>
      <c r="K580" s="2" t="n">
        <f aca="false">+ROUNDUP(MAX(G580/12000,H580/51,1),0)</f>
        <v>1</v>
      </c>
      <c r="L580" s="2" t="n">
        <f aca="false">+RANDBETWEEN(1,5)</f>
        <v>4</v>
      </c>
      <c r="M580" s="6" t="str">
        <f aca="false">+VLOOKUP(A580&amp;B580,country_org_des!$A579:E$1048576,5,0)</f>
        <v>FTL||Supplier_123||Plant_3||FTL_DE_W-DE_W_250</v>
      </c>
      <c r="N580" s="6" t="n">
        <f aca="false">+FIND("FTL",M580,2)+4</f>
        <v>33</v>
      </c>
      <c r="O580" s="6" t="n">
        <f aca="false">+FIND("-",M580)</f>
        <v>37</v>
      </c>
      <c r="P580" s="6" t="n">
        <f aca="false">+LEN(M580)</f>
        <v>45</v>
      </c>
      <c r="Q580" s="6" t="str">
        <f aca="false">+RIGHT(M580,P580-O580)</f>
        <v>DE_W_250</v>
      </c>
      <c r="R580" s="6" t="n">
        <f aca="false">+LEN(M580)-LEN(SUBSTITUTE(M580,"_",""))</f>
        <v>6</v>
      </c>
      <c r="S580" s="6" t="n">
        <f aca="false">+FIND("!",T580)</f>
        <v>42</v>
      </c>
      <c r="T580" s="6" t="str">
        <f aca="false">+SUBSTITUTE(M580,"_","!",R580)</f>
        <v>FTL||Supplier_123||Plant_3||FTL_DE_W-DE_W!250</v>
      </c>
    </row>
    <row r="581" customFormat="false" ht="12.8" hidden="true" customHeight="false" outlineLevel="0" collapsed="false">
      <c r="A581" s="1" t="s">
        <v>659</v>
      </c>
      <c r="B581" s="1" t="s">
        <v>626</v>
      </c>
      <c r="C581" s="1" t="s">
        <v>667</v>
      </c>
      <c r="D581" s="1" t="n">
        <v>719</v>
      </c>
      <c r="E581" s="2" t="str">
        <f aca="false">+LEFT(RIGHT(M581,P581-N581+1),O581-N581)</f>
        <v>DE_W</v>
      </c>
      <c r="F581" s="2" t="str">
        <f aca="false">+RIGHT(LEFT(M581,S581-1),S581-O581-1)</f>
        <v>DE_W</v>
      </c>
      <c r="G581" s="2" t="n">
        <f aca="false">+D581*VLOOKUP(C581,commodities!A:H,2,0)</f>
        <v>7509.955</v>
      </c>
      <c r="H581" s="2" t="n">
        <f aca="false">+$D581*VLOOKUP(C581,commodities!A:H,3,0)</f>
        <v>93.8295</v>
      </c>
      <c r="I581" s="2" t="n">
        <f aca="false">+G581/K581</f>
        <v>3754.9775</v>
      </c>
      <c r="J581" s="2" t="n">
        <f aca="false">+H581/K581</f>
        <v>46.91475</v>
      </c>
      <c r="K581" s="2" t="n">
        <f aca="false">+ROUNDUP(MAX(G581/12000,H581/51,1),0)</f>
        <v>2</v>
      </c>
      <c r="L581" s="2" t="n">
        <f aca="false">+RANDBETWEEN(1,5)</f>
        <v>3</v>
      </c>
      <c r="M581" s="6" t="str">
        <f aca="false">+VLOOKUP(A581&amp;B581,country_org_des!$A580:E$1048576,5,0)</f>
        <v>FTL||Supplier_123||Plant_3||FTL_DE_W-DE_W_250</v>
      </c>
      <c r="N581" s="6" t="n">
        <f aca="false">+FIND("FTL",M581,2)+4</f>
        <v>33</v>
      </c>
      <c r="O581" s="6" t="n">
        <f aca="false">+FIND("-",M581)</f>
        <v>37</v>
      </c>
      <c r="P581" s="6" t="n">
        <f aca="false">+LEN(M581)</f>
        <v>45</v>
      </c>
      <c r="Q581" s="6" t="str">
        <f aca="false">+RIGHT(M581,P581-O581)</f>
        <v>DE_W_250</v>
      </c>
      <c r="R581" s="6" t="n">
        <f aca="false">+LEN(M581)-LEN(SUBSTITUTE(M581,"_",""))</f>
        <v>6</v>
      </c>
      <c r="S581" s="6" t="n">
        <f aca="false">+FIND("!",T581)</f>
        <v>42</v>
      </c>
      <c r="T581" s="6" t="str">
        <f aca="false">+SUBSTITUTE(M581,"_","!",R581)</f>
        <v>FTL||Supplier_123||Plant_3||FTL_DE_W-DE_W!250</v>
      </c>
    </row>
    <row r="582" customFormat="false" ht="12.8" hidden="true" customHeight="false" outlineLevel="0" collapsed="false">
      <c r="A582" s="1" t="s">
        <v>659</v>
      </c>
      <c r="B582" s="1" t="s">
        <v>626</v>
      </c>
      <c r="C582" s="1" t="s">
        <v>668</v>
      </c>
      <c r="D582" s="1" t="n">
        <v>355</v>
      </c>
      <c r="E582" s="2" t="str">
        <f aca="false">+LEFT(RIGHT(M582,P582-N582+1),O582-N582)</f>
        <v>DE_W</v>
      </c>
      <c r="F582" s="2" t="str">
        <f aca="false">+RIGHT(LEFT(M582,S582-1),S582-O582-1)</f>
        <v>DE_W</v>
      </c>
      <c r="G582" s="2" t="n">
        <f aca="false">+D582*VLOOKUP(C582,commodities!A:H,2,0)</f>
        <v>4278.538888881</v>
      </c>
      <c r="H582" s="2" t="n">
        <f aca="false">+$D582*VLOOKUP(C582,commodities!A:H,3,0)</f>
        <v>51.475</v>
      </c>
      <c r="I582" s="2" t="n">
        <f aca="false">+G582/K582</f>
        <v>2139.2694444405</v>
      </c>
      <c r="J582" s="2" t="n">
        <f aca="false">+H582/K582</f>
        <v>25.7375</v>
      </c>
      <c r="K582" s="2" t="n">
        <f aca="false">+ROUNDUP(MAX(G582/12000,H582/51,1),0)</f>
        <v>2</v>
      </c>
      <c r="L582" s="2" t="n">
        <f aca="false">+RANDBETWEEN(1,5)</f>
        <v>3</v>
      </c>
      <c r="M582" s="6" t="str">
        <f aca="false">+VLOOKUP(A582&amp;B582,country_org_des!$A581:E$1048576,5,0)</f>
        <v>FTL||Supplier_123||Plant_3||FTL_DE_W-DE_W_250</v>
      </c>
      <c r="N582" s="6" t="n">
        <f aca="false">+FIND("FTL",M582,2)+4</f>
        <v>33</v>
      </c>
      <c r="O582" s="6" t="n">
        <f aca="false">+FIND("-",M582)</f>
        <v>37</v>
      </c>
      <c r="P582" s="6" t="n">
        <f aca="false">+LEN(M582)</f>
        <v>45</v>
      </c>
      <c r="Q582" s="6" t="str">
        <f aca="false">+RIGHT(M582,P582-O582)</f>
        <v>DE_W_250</v>
      </c>
      <c r="R582" s="6" t="n">
        <f aca="false">+LEN(M582)-LEN(SUBSTITUTE(M582,"_",""))</f>
        <v>6</v>
      </c>
      <c r="S582" s="6" t="n">
        <f aca="false">+FIND("!",T582)</f>
        <v>42</v>
      </c>
      <c r="T582" s="6" t="str">
        <f aca="false">+SUBSTITUTE(M582,"_","!",R582)</f>
        <v>FTL||Supplier_123||Plant_3||FTL_DE_W-DE_W!250</v>
      </c>
    </row>
    <row r="583" customFormat="false" ht="12.8" hidden="true" customHeight="false" outlineLevel="0" collapsed="false">
      <c r="A583" s="1" t="s">
        <v>659</v>
      </c>
      <c r="B583" s="1" t="s">
        <v>626</v>
      </c>
      <c r="C583" s="1" t="s">
        <v>669</v>
      </c>
      <c r="D583" s="1" t="n">
        <v>364</v>
      </c>
      <c r="E583" s="2" t="str">
        <f aca="false">+LEFT(RIGHT(M583,P583-N583+1),O583-N583)</f>
        <v>DE_W</v>
      </c>
      <c r="F583" s="2" t="str">
        <f aca="false">+RIGHT(LEFT(M583,S583-1),S583-O583-1)</f>
        <v>DE_W</v>
      </c>
      <c r="G583" s="2" t="n">
        <f aca="false">+D583*VLOOKUP(C583,commodities!A:H,2,0)</f>
        <v>3841.541052622</v>
      </c>
      <c r="H583" s="2" t="n">
        <f aca="false">+$D583*VLOOKUP(C583,commodities!A:H,3,0)</f>
        <v>50.0021052804</v>
      </c>
      <c r="I583" s="2" t="n">
        <f aca="false">+G583/K583</f>
        <v>3841.541052622</v>
      </c>
      <c r="J583" s="2" t="n">
        <f aca="false">+H583/K583</f>
        <v>50.0021052804</v>
      </c>
      <c r="K583" s="2" t="n">
        <f aca="false">+ROUNDUP(MAX(G583/12000,H583/51,1),0)</f>
        <v>1</v>
      </c>
      <c r="L583" s="2" t="n">
        <f aca="false">+RANDBETWEEN(1,5)</f>
        <v>5</v>
      </c>
      <c r="M583" s="6" t="str">
        <f aca="false">+VLOOKUP(A583&amp;B583,country_org_des!$A582:E$1048576,5,0)</f>
        <v>FTL||Supplier_123||Plant_3||FTL_DE_W-DE_W_250</v>
      </c>
      <c r="N583" s="6" t="n">
        <f aca="false">+FIND("FTL",M583,2)+4</f>
        <v>33</v>
      </c>
      <c r="O583" s="6" t="n">
        <f aca="false">+FIND("-",M583)</f>
        <v>37</v>
      </c>
      <c r="P583" s="6" t="n">
        <f aca="false">+LEN(M583)</f>
        <v>45</v>
      </c>
      <c r="Q583" s="6" t="str">
        <f aca="false">+RIGHT(M583,P583-O583)</f>
        <v>DE_W_250</v>
      </c>
      <c r="R583" s="6" t="n">
        <f aca="false">+LEN(M583)-LEN(SUBSTITUTE(M583,"_",""))</f>
        <v>6</v>
      </c>
      <c r="S583" s="6" t="n">
        <f aca="false">+FIND("!",T583)</f>
        <v>42</v>
      </c>
      <c r="T583" s="6" t="str">
        <f aca="false">+SUBSTITUTE(M583,"_","!",R583)</f>
        <v>FTL||Supplier_123||Plant_3||FTL_DE_W-DE_W!250</v>
      </c>
    </row>
    <row r="584" customFormat="false" ht="12.8" hidden="true" customHeight="false" outlineLevel="0" collapsed="false">
      <c r="A584" s="1" t="s">
        <v>659</v>
      </c>
      <c r="B584" s="1" t="s">
        <v>626</v>
      </c>
      <c r="C584" s="1" t="s">
        <v>670</v>
      </c>
      <c r="D584" s="1" t="n">
        <v>364</v>
      </c>
      <c r="E584" s="2" t="str">
        <f aca="false">+LEFT(RIGHT(M584,P584-N584+1),O584-N584)</f>
        <v>DE_W</v>
      </c>
      <c r="F584" s="2" t="str">
        <f aca="false">+RIGHT(LEFT(M584,S584-1),S584-O584-1)</f>
        <v>DE_W</v>
      </c>
      <c r="G584" s="2" t="n">
        <f aca="false">+D584*VLOOKUP(C584,commodities!A:H,2,0)</f>
        <v>3601.301052622</v>
      </c>
      <c r="H584" s="2" t="n">
        <f aca="false">+$D584*VLOOKUP(C584,commodities!A:H,3,0)</f>
        <v>50.0021052804</v>
      </c>
      <c r="I584" s="2" t="n">
        <f aca="false">+G584/K584</f>
        <v>3601.301052622</v>
      </c>
      <c r="J584" s="2" t="n">
        <f aca="false">+H584/K584</f>
        <v>50.0021052804</v>
      </c>
      <c r="K584" s="2" t="n">
        <f aca="false">+ROUNDUP(MAX(G584/12000,H584/51,1),0)</f>
        <v>1</v>
      </c>
      <c r="L584" s="2" t="n">
        <f aca="false">+RANDBETWEEN(1,5)</f>
        <v>4</v>
      </c>
      <c r="M584" s="6" t="str">
        <f aca="false">+VLOOKUP(A584&amp;B584,country_org_des!$A583:E$1048576,5,0)</f>
        <v>FTL||Supplier_123||Plant_3||FTL_DE_W-DE_W_250</v>
      </c>
      <c r="N584" s="6" t="n">
        <f aca="false">+FIND("FTL",M584,2)+4</f>
        <v>33</v>
      </c>
      <c r="O584" s="6" t="n">
        <f aca="false">+FIND("-",M584)</f>
        <v>37</v>
      </c>
      <c r="P584" s="6" t="n">
        <f aca="false">+LEN(M584)</f>
        <v>45</v>
      </c>
      <c r="Q584" s="6" t="str">
        <f aca="false">+RIGHT(M584,P584-O584)</f>
        <v>DE_W_250</v>
      </c>
      <c r="R584" s="6" t="n">
        <f aca="false">+LEN(M584)-LEN(SUBSTITUTE(M584,"_",""))</f>
        <v>6</v>
      </c>
      <c r="S584" s="6" t="n">
        <f aca="false">+FIND("!",T584)</f>
        <v>42</v>
      </c>
      <c r="T584" s="6" t="str">
        <f aca="false">+SUBSTITUTE(M584,"_","!",R584)</f>
        <v>FTL||Supplier_123||Plant_3||FTL_DE_W-DE_W!250</v>
      </c>
    </row>
    <row r="585" customFormat="false" ht="12.8" hidden="true" customHeight="false" outlineLevel="0" collapsed="false">
      <c r="A585" s="1" t="s">
        <v>671</v>
      </c>
      <c r="B585" s="1" t="s">
        <v>626</v>
      </c>
      <c r="C585" s="1" t="s">
        <v>672</v>
      </c>
      <c r="D585" s="1" t="n">
        <v>46</v>
      </c>
      <c r="E585" s="2" t="str">
        <f aca="false">+LEFT(RIGHT(M585,P585-N585+1),O585-N585)</f>
        <v>ES</v>
      </c>
      <c r="F585" s="2" t="str">
        <f aca="false">+RIGHT(LEFT(M585,S585-1),S585-O585-1)</f>
        <v>DE_W</v>
      </c>
      <c r="G585" s="2" t="n">
        <f aca="false">+D585*VLOOKUP(C585,commodities!A:H,2,0)</f>
        <v>419.240000001</v>
      </c>
      <c r="H585" s="2" t="n">
        <f aca="false">+$D585*VLOOKUP(C585,commodities!A:H,3,0)</f>
        <v>2.399999998</v>
      </c>
      <c r="I585" s="2" t="n">
        <f aca="false">+G585/K585</f>
        <v>419.240000001</v>
      </c>
      <c r="J585" s="2" t="n">
        <f aca="false">+H585/K585</f>
        <v>2.399999998</v>
      </c>
      <c r="K585" s="2" t="n">
        <f aca="false">+ROUNDUP(MAX(G585/12000,H585/51,1),0)</f>
        <v>1</v>
      </c>
      <c r="L585" s="2" t="n">
        <f aca="false">+RANDBETWEEN(1,5)</f>
        <v>4</v>
      </c>
      <c r="M585" s="2" t="str">
        <f aca="false">+VLOOKUP(A585&amp;B585,country_org_des!$A584:E$1048576,5,0)</f>
        <v>FTL||Supplier_23||Plant_3||FTL_ES-DE_W_2000</v>
      </c>
      <c r="N585" s="2" t="n">
        <f aca="false">+FIND("FTL",M585,2)+4</f>
        <v>32</v>
      </c>
      <c r="O585" s="0" t="n">
        <f aca="false">+FIND("-",M585)</f>
        <v>34</v>
      </c>
      <c r="P585" s="0" t="n">
        <f aca="false">+LEN(M585)</f>
        <v>43</v>
      </c>
      <c r="Q585" s="0" t="str">
        <f aca="false">+RIGHT(M585,P585-O585)</f>
        <v>DE_W_2000</v>
      </c>
      <c r="R585" s="0" t="n">
        <f aca="false">+LEN(M585)-LEN(SUBSTITUTE(M585,"_",""))</f>
        <v>5</v>
      </c>
      <c r="S585" s="0" t="n">
        <f aca="false">+FIND("!",T585)</f>
        <v>39</v>
      </c>
      <c r="T585" s="0" t="str">
        <f aca="false">+SUBSTITUTE(M585,"_","!",R585)</f>
        <v>FTL||Supplier_23||Plant_3||FTL_ES-DE_W!2000</v>
      </c>
    </row>
    <row r="586" customFormat="false" ht="12.8" hidden="true" customHeight="false" outlineLevel="0" collapsed="false">
      <c r="A586" s="1" t="s">
        <v>673</v>
      </c>
      <c r="B586" s="1" t="s">
        <v>626</v>
      </c>
      <c r="C586" s="1" t="s">
        <v>674</v>
      </c>
      <c r="D586" s="1" t="n">
        <v>1400</v>
      </c>
      <c r="E586" s="2" t="str">
        <f aca="false">+LEFT(RIGHT(M586,P586-N586+1),O586-N586)</f>
        <v>PT</v>
      </c>
      <c r="F586" s="2" t="str">
        <f aca="false">+RIGHT(LEFT(M586,S586-1),S586-O586-1)</f>
        <v>DE_W</v>
      </c>
      <c r="G586" s="2" t="n">
        <f aca="false">+D586*VLOOKUP(C586,commodities!A:H,2,0)</f>
        <v>58.8</v>
      </c>
      <c r="H586" s="2" t="n">
        <f aca="false">+$D586*VLOOKUP(C586,commodities!A:H,3,0)</f>
        <v>0.1008</v>
      </c>
      <c r="I586" s="2" t="n">
        <f aca="false">+G586/K586</f>
        <v>58.8</v>
      </c>
      <c r="J586" s="2" t="n">
        <f aca="false">+H586/K586</f>
        <v>0.1008</v>
      </c>
      <c r="K586" s="2" t="n">
        <f aca="false">+ROUNDUP(MAX(G586/12000,H586/51,1),0)</f>
        <v>1</v>
      </c>
      <c r="L586" s="2" t="n">
        <f aca="false">+RANDBETWEEN(1,5)</f>
        <v>1</v>
      </c>
      <c r="M586" s="2" t="str">
        <f aca="false">+VLOOKUP(A586&amp;B586,country_org_des!$A585:E$1048576,5,0)</f>
        <v>FTL||Supplier_3||Plant_3||FTL_PT-DE_W_2500</v>
      </c>
      <c r="N586" s="2" t="n">
        <f aca="false">+FIND("FTL",M586,2)+4</f>
        <v>31</v>
      </c>
      <c r="O586" s="0" t="n">
        <f aca="false">+FIND("-",M586)</f>
        <v>33</v>
      </c>
      <c r="P586" s="0" t="n">
        <f aca="false">+LEN(M586)</f>
        <v>42</v>
      </c>
      <c r="Q586" s="0" t="str">
        <f aca="false">+RIGHT(M586,P586-O586)</f>
        <v>DE_W_2500</v>
      </c>
      <c r="R586" s="0" t="n">
        <f aca="false">+LEN(M586)-LEN(SUBSTITUTE(M586,"_",""))</f>
        <v>5</v>
      </c>
      <c r="S586" s="0" t="n">
        <f aca="false">+FIND("!",T586)</f>
        <v>38</v>
      </c>
      <c r="T586" s="0" t="str">
        <f aca="false">+SUBSTITUTE(M586,"_","!",R586)</f>
        <v>FTL||Supplier_3||Plant_3||FTL_PT-DE_W!2500</v>
      </c>
    </row>
    <row r="587" customFormat="false" ht="12.8" hidden="true" customHeight="false" outlineLevel="0" collapsed="false">
      <c r="A587" s="1" t="s">
        <v>673</v>
      </c>
      <c r="B587" s="1" t="s">
        <v>626</v>
      </c>
      <c r="C587" s="1" t="s">
        <v>675</v>
      </c>
      <c r="D587" s="1" t="n">
        <v>1600</v>
      </c>
      <c r="E587" s="2" t="str">
        <f aca="false">+LEFT(RIGHT(M587,P587-N587+1),O587-N587)</f>
        <v>PT</v>
      </c>
      <c r="F587" s="2" t="str">
        <f aca="false">+RIGHT(LEFT(M587,S587-1),S587-O587-1)</f>
        <v>DE_W</v>
      </c>
      <c r="G587" s="2" t="n">
        <f aca="false">+D587*VLOOKUP(C587,commodities!A:H,2,0)</f>
        <v>67.2</v>
      </c>
      <c r="H587" s="2" t="n">
        <f aca="false">+$D587*VLOOKUP(C587,commodities!A:H,3,0)</f>
        <v>0.1152</v>
      </c>
      <c r="I587" s="2" t="n">
        <f aca="false">+G587/K587</f>
        <v>67.2</v>
      </c>
      <c r="J587" s="2" t="n">
        <f aca="false">+H587/K587</f>
        <v>0.1152</v>
      </c>
      <c r="K587" s="2" t="n">
        <f aca="false">+ROUNDUP(MAX(G587/12000,H587/51,1),0)</f>
        <v>1</v>
      </c>
      <c r="L587" s="2" t="n">
        <f aca="false">+RANDBETWEEN(1,5)</f>
        <v>4</v>
      </c>
      <c r="M587" s="2" t="str">
        <f aca="false">+VLOOKUP(A587&amp;B587,country_org_des!$A586:E$1048576,5,0)</f>
        <v>FTL||Supplier_3||Plant_3||FTL_PT-DE_W_2500</v>
      </c>
      <c r="N587" s="2" t="n">
        <f aca="false">+FIND("FTL",M587,2)+4</f>
        <v>31</v>
      </c>
      <c r="O587" s="0" t="n">
        <f aca="false">+FIND("-",M587)</f>
        <v>33</v>
      </c>
      <c r="P587" s="0" t="n">
        <f aca="false">+LEN(M587)</f>
        <v>42</v>
      </c>
      <c r="Q587" s="0" t="str">
        <f aca="false">+RIGHT(M587,P587-O587)</f>
        <v>DE_W_2500</v>
      </c>
      <c r="R587" s="0" t="n">
        <f aca="false">+LEN(M587)-LEN(SUBSTITUTE(M587,"_",""))</f>
        <v>5</v>
      </c>
      <c r="S587" s="0" t="n">
        <f aca="false">+FIND("!",T587)</f>
        <v>38</v>
      </c>
      <c r="T587" s="0" t="str">
        <f aca="false">+SUBSTITUTE(M587,"_","!",R587)</f>
        <v>FTL||Supplier_3||Plant_3||FTL_PT-DE_W!2500</v>
      </c>
    </row>
    <row r="588" customFormat="false" ht="12.8" hidden="true" customHeight="false" outlineLevel="0" collapsed="false">
      <c r="A588" s="1" t="s">
        <v>294</v>
      </c>
      <c r="B588" s="1" t="s">
        <v>626</v>
      </c>
      <c r="C588" s="1" t="s">
        <v>676</v>
      </c>
      <c r="D588" s="1" t="n">
        <v>1400</v>
      </c>
      <c r="E588" s="2" t="str">
        <f aca="false">+LEFT(RIGHT(M588,P588-N588+1),O588-N588)</f>
        <v>DE_W</v>
      </c>
      <c r="F588" s="2" t="str">
        <f aca="false">+RIGHT(LEFT(M588,S588-1),S588-O588-1)</f>
        <v>DE_W</v>
      </c>
      <c r="G588" s="2" t="n">
        <f aca="false">+D588*VLOOKUP(C588,commodities!A:H,2,0)</f>
        <v>13.96000004</v>
      </c>
      <c r="H588" s="2" t="n">
        <f aca="false">+$D588*VLOOKUP(C588,commodities!A:H,3,0)</f>
        <v>0.090972</v>
      </c>
      <c r="I588" s="2" t="n">
        <f aca="false">+G588/K588</f>
        <v>13.96000004</v>
      </c>
      <c r="J588" s="2" t="n">
        <f aca="false">+H588/K588</f>
        <v>0.090972</v>
      </c>
      <c r="K588" s="2" t="n">
        <f aca="false">+ROUNDUP(MAX(G588/12000,H588/51,1),0)</f>
        <v>1</v>
      </c>
      <c r="L588" s="2" t="n">
        <f aca="false">+RANDBETWEEN(1,5)</f>
        <v>4</v>
      </c>
      <c r="M588" s="6" t="str">
        <f aca="false">+VLOOKUP(A588&amp;B588,country_org_des!$A587:E$1048576,5,0)</f>
        <v>FTL||Supplier_92||Plant_3||FTL_DE_W-DE_W_500</v>
      </c>
      <c r="N588" s="6" t="n">
        <f aca="false">+FIND("FTL",M588,2)+4</f>
        <v>32</v>
      </c>
      <c r="O588" s="6" t="n">
        <f aca="false">+FIND("-",M588)</f>
        <v>36</v>
      </c>
      <c r="P588" s="6" t="n">
        <f aca="false">+LEN(M588)</f>
        <v>44</v>
      </c>
      <c r="Q588" s="6" t="str">
        <f aca="false">+RIGHT(M588,P588-O588)</f>
        <v>DE_W_500</v>
      </c>
      <c r="R588" s="6" t="n">
        <f aca="false">+LEN(M588)-LEN(SUBSTITUTE(M588,"_",""))</f>
        <v>6</v>
      </c>
      <c r="S588" s="6" t="n">
        <f aca="false">+FIND("!",T588)</f>
        <v>41</v>
      </c>
      <c r="T588" s="6" t="str">
        <f aca="false">+SUBSTITUTE(M588,"_","!",R588)</f>
        <v>FTL||Supplier_92||Plant_3||FTL_DE_W-DE_W!500</v>
      </c>
    </row>
    <row r="589" customFormat="false" ht="12.8" hidden="true" customHeight="false" outlineLevel="0" collapsed="false">
      <c r="A589" s="1" t="s">
        <v>677</v>
      </c>
      <c r="B589" s="1" t="s">
        <v>626</v>
      </c>
      <c r="C589" s="1" t="s">
        <v>678</v>
      </c>
      <c r="D589" s="1" t="n">
        <v>3500</v>
      </c>
      <c r="E589" s="2" t="str">
        <f aca="false">+LEFT(RIGHT(M589,P589-N589+1),O589-N589)</f>
        <v>DE_W</v>
      </c>
      <c r="F589" s="2" t="str">
        <f aca="false">+RIGHT(LEFT(M589,S589-1),S589-O589-1)</f>
        <v>DE_W</v>
      </c>
      <c r="G589" s="2" t="n">
        <f aca="false">+D589*VLOOKUP(C589,commodities!A:H,2,0)</f>
        <v>7.58000005</v>
      </c>
      <c r="H589" s="2" t="n">
        <f aca="false">+$D589*VLOOKUP(C589,commodities!A:H,3,0)</f>
        <v>0.007644</v>
      </c>
      <c r="I589" s="2" t="n">
        <f aca="false">+G589/K589</f>
        <v>7.58000005</v>
      </c>
      <c r="J589" s="2" t="n">
        <f aca="false">+H589/K589</f>
        <v>0.007644</v>
      </c>
      <c r="K589" s="2" t="n">
        <f aca="false">+ROUNDUP(MAX(G589/12000,H589/51,1),0)</f>
        <v>1</v>
      </c>
      <c r="L589" s="2" t="n">
        <f aca="false">+RANDBETWEEN(1,5)</f>
        <v>1</v>
      </c>
      <c r="M589" s="6" t="str">
        <f aca="false">+VLOOKUP(A589&amp;B589,country_org_des!$A588:E$1048576,5,0)</f>
        <v>FTL||Supplier_85||Plant_3||FTL_DE_W-DE_W_1000</v>
      </c>
      <c r="N589" s="6" t="n">
        <f aca="false">+FIND("FTL",M589,2)+4</f>
        <v>32</v>
      </c>
      <c r="O589" s="6" t="n">
        <f aca="false">+FIND("-",M589)</f>
        <v>36</v>
      </c>
      <c r="P589" s="6" t="n">
        <f aca="false">+LEN(M589)</f>
        <v>45</v>
      </c>
      <c r="Q589" s="6" t="str">
        <f aca="false">+RIGHT(M589,P589-O589)</f>
        <v>DE_W_1000</v>
      </c>
      <c r="R589" s="6" t="n">
        <f aca="false">+LEN(M589)-LEN(SUBSTITUTE(M589,"_",""))</f>
        <v>6</v>
      </c>
      <c r="S589" s="6" t="n">
        <f aca="false">+FIND("!",T589)</f>
        <v>41</v>
      </c>
      <c r="T589" s="6" t="str">
        <f aca="false">+SUBSTITUTE(M589,"_","!",R589)</f>
        <v>FTL||Supplier_85||Plant_3||FTL_DE_W-DE_W!1000</v>
      </c>
    </row>
    <row r="590" customFormat="false" ht="12.8" hidden="true" customHeight="false" outlineLevel="0" collapsed="false">
      <c r="A590" s="1" t="s">
        <v>679</v>
      </c>
      <c r="B590" s="1" t="s">
        <v>626</v>
      </c>
      <c r="C590" s="1" t="s">
        <v>680</v>
      </c>
      <c r="D590" s="1" t="n">
        <v>864</v>
      </c>
      <c r="E590" s="2" t="str">
        <f aca="false">+LEFT(RIGHT(M590,P590-N590+1),O590-N590)</f>
        <v>DE_W</v>
      </c>
      <c r="F590" s="2" t="str">
        <f aca="false">+RIGHT(LEFT(M590,S590-1),S590-O590-1)</f>
        <v>DE_W</v>
      </c>
      <c r="G590" s="2" t="n">
        <f aca="false">+D590*VLOOKUP(C590,commodities!A:H,2,0)</f>
        <v>540</v>
      </c>
      <c r="H590" s="2" t="n">
        <f aca="false">+$D590*VLOOKUP(C590,commodities!A:H,3,0)</f>
        <v>1.6896000384</v>
      </c>
      <c r="I590" s="2" t="n">
        <f aca="false">+G590/K590</f>
        <v>540</v>
      </c>
      <c r="J590" s="2" t="n">
        <f aca="false">+H590/K590</f>
        <v>1.6896000384</v>
      </c>
      <c r="K590" s="2" t="n">
        <f aca="false">+ROUNDUP(MAX(G590/12000,H590/51,1),0)</f>
        <v>1</v>
      </c>
      <c r="L590" s="2" t="n">
        <f aca="false">+RANDBETWEEN(1,5)</f>
        <v>5</v>
      </c>
      <c r="M590" s="6" t="str">
        <f aca="false">+VLOOKUP(A590&amp;B590,country_org_des!$A589:E$1048576,5,0)</f>
        <v>FTL||Supplier_254||Plant_3||FTL_DE_W-DE_W_250</v>
      </c>
      <c r="N590" s="6" t="n">
        <f aca="false">+FIND("FTL",M590,2)+4</f>
        <v>33</v>
      </c>
      <c r="O590" s="6" t="n">
        <f aca="false">+FIND("-",M590)</f>
        <v>37</v>
      </c>
      <c r="P590" s="6" t="n">
        <f aca="false">+LEN(M590)</f>
        <v>45</v>
      </c>
      <c r="Q590" s="6" t="str">
        <f aca="false">+RIGHT(M590,P590-O590)</f>
        <v>DE_W_250</v>
      </c>
      <c r="R590" s="6" t="n">
        <f aca="false">+LEN(M590)-LEN(SUBSTITUTE(M590,"_",""))</f>
        <v>6</v>
      </c>
      <c r="S590" s="6" t="n">
        <f aca="false">+FIND("!",T590)</f>
        <v>42</v>
      </c>
      <c r="T590" s="6" t="str">
        <f aca="false">+SUBSTITUTE(M590,"_","!",R590)</f>
        <v>FTL||Supplier_254||Plant_3||FTL_DE_W-DE_W!250</v>
      </c>
    </row>
    <row r="591" customFormat="false" ht="12.8" hidden="true" customHeight="false" outlineLevel="0" collapsed="false">
      <c r="A591" s="1" t="s">
        <v>681</v>
      </c>
      <c r="B591" s="1" t="s">
        <v>626</v>
      </c>
      <c r="C591" s="1" t="s">
        <v>682</v>
      </c>
      <c r="D591" s="1" t="n">
        <v>1760</v>
      </c>
      <c r="E591" s="2" t="str">
        <f aca="false">+LEFT(RIGHT(M591,P591-N591+1),O591-N591)</f>
        <v>IT</v>
      </c>
      <c r="F591" s="2" t="str">
        <f aca="false">+RIGHT(LEFT(M591,S591-1),S591-O591-1)</f>
        <v>DE_W</v>
      </c>
      <c r="G591" s="2" t="n">
        <f aca="false">+D591*VLOOKUP(C591,commodities!A:H,2,0)</f>
        <v>254.848</v>
      </c>
      <c r="H591" s="2" t="n">
        <f aca="false">+$D591*VLOOKUP(C591,commodities!A:H,3,0)</f>
        <v>0.2244</v>
      </c>
      <c r="I591" s="2" t="n">
        <f aca="false">+G591/K591</f>
        <v>254.848</v>
      </c>
      <c r="J591" s="2" t="n">
        <f aca="false">+H591/K591</f>
        <v>0.2244</v>
      </c>
      <c r="K591" s="2" t="n">
        <f aca="false">+ROUNDUP(MAX(G591/12000,H591/51,1),0)</f>
        <v>1</v>
      </c>
      <c r="L591" s="2" t="n">
        <f aca="false">+RANDBETWEEN(1,5)</f>
        <v>3</v>
      </c>
      <c r="M591" s="2" t="str">
        <f aca="false">+VLOOKUP(A591&amp;B591,country_org_des!$A590:E$1048576,5,0)</f>
        <v>FTL||Supplier_163||Plant_3||FTL_IT-DE_W_1000</v>
      </c>
      <c r="N591" s="2" t="n">
        <f aca="false">+FIND("FTL",M591,2)+4</f>
        <v>33</v>
      </c>
      <c r="O591" s="0" t="n">
        <f aca="false">+FIND("-",M591)</f>
        <v>35</v>
      </c>
      <c r="P591" s="0" t="n">
        <f aca="false">+LEN(M591)</f>
        <v>44</v>
      </c>
      <c r="Q591" s="0" t="str">
        <f aca="false">+RIGHT(M591,P591-O591)</f>
        <v>DE_W_1000</v>
      </c>
      <c r="R591" s="0" t="n">
        <f aca="false">+LEN(M591)-LEN(SUBSTITUTE(M591,"_",""))</f>
        <v>5</v>
      </c>
      <c r="S591" s="0" t="n">
        <f aca="false">+FIND("!",T591)</f>
        <v>40</v>
      </c>
      <c r="T591" s="0" t="str">
        <f aca="false">+SUBSTITUTE(M591,"_","!",R591)</f>
        <v>FTL||Supplier_163||Plant_3||FTL_IT-DE_W!1000</v>
      </c>
    </row>
    <row r="592" customFormat="false" ht="12.8" hidden="true" customHeight="false" outlineLevel="0" collapsed="false">
      <c r="A592" s="1" t="s">
        <v>683</v>
      </c>
      <c r="B592" s="1" t="s">
        <v>626</v>
      </c>
      <c r="C592" s="1" t="s">
        <v>684</v>
      </c>
      <c r="D592" s="1" t="n">
        <v>5000</v>
      </c>
      <c r="E592" s="2" t="str">
        <f aca="false">+LEFT(RIGHT(M592,P592-N592+1),O592-N592)</f>
        <v>DE_W</v>
      </c>
      <c r="F592" s="2" t="str">
        <f aca="false">+RIGHT(LEFT(M592,S592-1),S592-O592-1)</f>
        <v>DE_W</v>
      </c>
      <c r="G592" s="2" t="n">
        <f aca="false">+D592*VLOOKUP(C592,commodities!A:H,2,0)</f>
        <v>332</v>
      </c>
      <c r="H592" s="2" t="n">
        <f aca="false">+$D592*VLOOKUP(C592,commodities!A:H,3,0)</f>
        <v>0.816</v>
      </c>
      <c r="I592" s="2" t="n">
        <f aca="false">+G592/K592</f>
        <v>332</v>
      </c>
      <c r="J592" s="2" t="n">
        <f aca="false">+H592/K592</f>
        <v>0.816</v>
      </c>
      <c r="K592" s="2" t="n">
        <f aca="false">+ROUNDUP(MAX(G592/12000,H592/51,1),0)</f>
        <v>1</v>
      </c>
      <c r="L592" s="2" t="n">
        <f aca="false">+RANDBETWEEN(1,5)</f>
        <v>1</v>
      </c>
      <c r="M592" s="6" t="str">
        <f aca="false">+VLOOKUP(A592&amp;B592,country_org_des!$A591:E$1048576,5,0)</f>
        <v>FTL||Supplier_162||Plant_3||FTL_DE_W-DE_W_100</v>
      </c>
      <c r="N592" s="6" t="n">
        <f aca="false">+FIND("FTL",M592,2)+4</f>
        <v>33</v>
      </c>
      <c r="O592" s="6" t="n">
        <f aca="false">+FIND("-",M592)</f>
        <v>37</v>
      </c>
      <c r="P592" s="6" t="n">
        <f aca="false">+LEN(M592)</f>
        <v>45</v>
      </c>
      <c r="Q592" s="6" t="str">
        <f aca="false">+RIGHT(M592,P592-O592)</f>
        <v>DE_W_100</v>
      </c>
      <c r="R592" s="6" t="n">
        <f aca="false">+LEN(M592)-LEN(SUBSTITUTE(M592,"_",""))</f>
        <v>6</v>
      </c>
      <c r="S592" s="6" t="n">
        <f aca="false">+FIND("!",T592)</f>
        <v>42</v>
      </c>
      <c r="T592" s="6" t="str">
        <f aca="false">+SUBSTITUTE(M592,"_","!",R592)</f>
        <v>FTL||Supplier_162||Plant_3||FTL_DE_W-DE_W!100</v>
      </c>
    </row>
    <row r="593" customFormat="false" ht="12.8" hidden="true" customHeight="false" outlineLevel="0" collapsed="false">
      <c r="A593" s="1" t="s">
        <v>685</v>
      </c>
      <c r="B593" s="1" t="s">
        <v>626</v>
      </c>
      <c r="C593" s="1" t="s">
        <v>686</v>
      </c>
      <c r="D593" s="1" t="n">
        <v>2520</v>
      </c>
      <c r="E593" s="2" t="str">
        <f aca="false">+LEFT(RIGHT(M593,P593-N593+1),O593-N593)</f>
        <v>BX</v>
      </c>
      <c r="F593" s="2" t="str">
        <f aca="false">+RIGHT(LEFT(M593,S593-1),S593-O593-1)</f>
        <v>DE_W</v>
      </c>
      <c r="G593" s="2" t="n">
        <f aca="false">+D593*VLOOKUP(C593,commodities!A:H,2,0)</f>
        <v>338.160000024</v>
      </c>
      <c r="H593" s="2" t="n">
        <f aca="false">+$D593*VLOOKUP(C593,commodities!A:H,3,0)</f>
        <v>2.14655994</v>
      </c>
      <c r="I593" s="2" t="n">
        <f aca="false">+G593/K593</f>
        <v>338.160000024</v>
      </c>
      <c r="J593" s="2" t="n">
        <f aca="false">+H593/K593</f>
        <v>2.14655994</v>
      </c>
      <c r="K593" s="2" t="n">
        <f aca="false">+ROUNDUP(MAX(G593/12000,H593/51,1),0)</f>
        <v>1</v>
      </c>
      <c r="L593" s="2" t="n">
        <f aca="false">+RANDBETWEEN(1,5)</f>
        <v>1</v>
      </c>
      <c r="M593" s="2" t="str">
        <f aca="false">+VLOOKUP(A593&amp;B593,country_org_des!$A592:E$1048576,5,0)</f>
        <v>FTL||Supplier_43||Plant_3||FTL_BX-DE_W_1000</v>
      </c>
      <c r="N593" s="2" t="n">
        <f aca="false">+FIND("FTL",M593,2)+4</f>
        <v>32</v>
      </c>
      <c r="O593" s="0" t="n">
        <f aca="false">+FIND("-",M593)</f>
        <v>34</v>
      </c>
      <c r="P593" s="0" t="n">
        <f aca="false">+LEN(M593)</f>
        <v>43</v>
      </c>
      <c r="Q593" s="0" t="str">
        <f aca="false">+RIGHT(M593,P593-O593)</f>
        <v>DE_W_1000</v>
      </c>
      <c r="R593" s="0" t="n">
        <f aca="false">+LEN(M593)-LEN(SUBSTITUTE(M593,"_",""))</f>
        <v>5</v>
      </c>
      <c r="S593" s="0" t="n">
        <f aca="false">+FIND("!",T593)</f>
        <v>39</v>
      </c>
      <c r="T593" s="0" t="str">
        <f aca="false">+SUBSTITUTE(M593,"_","!",R593)</f>
        <v>FTL||Supplier_43||Plant_3||FTL_BX-DE_W!1000</v>
      </c>
    </row>
    <row r="594" customFormat="false" ht="12.8" hidden="true" customHeight="false" outlineLevel="0" collapsed="false">
      <c r="A594" s="1" t="s">
        <v>687</v>
      </c>
      <c r="B594" s="1" t="s">
        <v>626</v>
      </c>
      <c r="C594" s="1" t="s">
        <v>688</v>
      </c>
      <c r="D594" s="1" t="n">
        <v>4285.7142857143</v>
      </c>
      <c r="E594" s="2" t="str">
        <f aca="false">+LEFT(RIGHT(M594,P594-N594+1),O594-N594)</f>
        <v>IT</v>
      </c>
      <c r="F594" s="2" t="str">
        <f aca="false">+RIGHT(LEFT(M594,S594-1),S594-O594-1)</f>
        <v>DE_W</v>
      </c>
      <c r="G594" s="2" t="n">
        <f aca="false">+D594*VLOOKUP(C594,commodities!A:H,2,0)</f>
        <v>0.771428571428574</v>
      </c>
      <c r="H594" s="2" t="n">
        <f aca="false">+$D594*VLOOKUP(C594,commodities!A:H,3,0)</f>
        <v>0.000781714285714288</v>
      </c>
      <c r="I594" s="2" t="n">
        <f aca="false">+G594/K594</f>
        <v>0.771428571428574</v>
      </c>
      <c r="J594" s="2" t="n">
        <f aca="false">+H594/K594</f>
        <v>0.000781714285714288</v>
      </c>
      <c r="K594" s="2" t="n">
        <f aca="false">+ROUNDUP(MAX(G594/12000,H594/51,1),0)</f>
        <v>1</v>
      </c>
      <c r="L594" s="2" t="n">
        <f aca="false">+RANDBETWEEN(1,5)</f>
        <v>4</v>
      </c>
      <c r="M594" s="2" t="str">
        <f aca="false">+VLOOKUP(A594&amp;B594,country_org_des!$A593:E$1048576,5,0)</f>
        <v>FTL||Supplier_164||Plant_3||FTL_IT-DE_W_1000</v>
      </c>
      <c r="N594" s="2" t="n">
        <f aca="false">+FIND("FTL",M594,2)+4</f>
        <v>33</v>
      </c>
      <c r="O594" s="0" t="n">
        <f aca="false">+FIND("-",M594)</f>
        <v>35</v>
      </c>
      <c r="P594" s="0" t="n">
        <f aca="false">+LEN(M594)</f>
        <v>44</v>
      </c>
      <c r="Q594" s="0" t="str">
        <f aca="false">+RIGHT(M594,P594-O594)</f>
        <v>DE_W_1000</v>
      </c>
      <c r="R594" s="0" t="n">
        <f aca="false">+LEN(M594)-LEN(SUBSTITUTE(M594,"_",""))</f>
        <v>5</v>
      </c>
      <c r="S594" s="0" t="n">
        <f aca="false">+FIND("!",T594)</f>
        <v>40</v>
      </c>
      <c r="T594" s="0" t="str">
        <f aca="false">+SUBSTITUTE(M594,"_","!",R594)</f>
        <v>FTL||Supplier_164||Plant_3||FTL_IT-DE_W!1000</v>
      </c>
    </row>
    <row r="595" customFormat="false" ht="12.8" hidden="true" customHeight="false" outlineLevel="0" collapsed="false">
      <c r="A595" s="1" t="s">
        <v>689</v>
      </c>
      <c r="B595" s="1" t="s">
        <v>626</v>
      </c>
      <c r="C595" s="1" t="s">
        <v>690</v>
      </c>
      <c r="D595" s="1" t="n">
        <v>80</v>
      </c>
      <c r="E595" s="2" t="str">
        <f aca="false">+LEFT(RIGHT(M595,P595-N595+1),O595-N595)</f>
        <v>TR</v>
      </c>
      <c r="F595" s="2" t="str">
        <f aca="false">+RIGHT(LEFT(M595,S595-1),S595-O595-1)</f>
        <v>DE_W</v>
      </c>
      <c r="G595" s="2" t="n">
        <f aca="false">+D595*VLOOKUP(C595,commodities!A:H,2,0)</f>
        <v>132.8</v>
      </c>
      <c r="H595" s="2" t="n">
        <f aca="false">+$D595*VLOOKUP(C595,commodities!A:H,3,0)</f>
        <v>2.153736</v>
      </c>
      <c r="I595" s="2" t="n">
        <f aca="false">+G595/K595</f>
        <v>132.8</v>
      </c>
      <c r="J595" s="2" t="n">
        <f aca="false">+H595/K595</f>
        <v>2.153736</v>
      </c>
      <c r="K595" s="2" t="n">
        <f aca="false">+ROUNDUP(MAX(G595/12000,H595/51,1),0)</f>
        <v>1</v>
      </c>
      <c r="L595" s="2" t="n">
        <f aca="false">+RANDBETWEEN(1,5)</f>
        <v>4</v>
      </c>
      <c r="M595" s="2" t="str">
        <f aca="false">+VLOOKUP(A595&amp;B595,country_org_des!$A594:E$1048576,5,0)</f>
        <v>FTL||Supplier_358||Plant_3||FTL_TR-DE_W_2500</v>
      </c>
      <c r="N595" s="2" t="n">
        <f aca="false">+FIND("FTL",M595,2)+4</f>
        <v>33</v>
      </c>
      <c r="O595" s="0" t="n">
        <f aca="false">+FIND("-",M595)</f>
        <v>35</v>
      </c>
      <c r="P595" s="0" t="n">
        <f aca="false">+LEN(M595)</f>
        <v>44</v>
      </c>
      <c r="Q595" s="0" t="str">
        <f aca="false">+RIGHT(M595,P595-O595)</f>
        <v>DE_W_2500</v>
      </c>
      <c r="R595" s="0" t="n">
        <f aca="false">+LEN(M595)-LEN(SUBSTITUTE(M595,"_",""))</f>
        <v>5</v>
      </c>
      <c r="S595" s="0" t="n">
        <f aca="false">+FIND("!",T595)</f>
        <v>40</v>
      </c>
      <c r="T595" s="0" t="str">
        <f aca="false">+SUBSTITUTE(M595,"_","!",R595)</f>
        <v>FTL||Supplier_358||Plant_3||FTL_TR-DE_W!2500</v>
      </c>
    </row>
    <row r="596" customFormat="false" ht="12.8" hidden="true" customHeight="false" outlineLevel="0" collapsed="false">
      <c r="A596" s="1" t="s">
        <v>689</v>
      </c>
      <c r="B596" s="1" t="s">
        <v>626</v>
      </c>
      <c r="C596" s="1" t="s">
        <v>691</v>
      </c>
      <c r="D596" s="1" t="n">
        <v>80</v>
      </c>
      <c r="E596" s="2" t="str">
        <f aca="false">+LEFT(RIGHT(M596,P596-N596+1),O596-N596)</f>
        <v>TR</v>
      </c>
      <c r="F596" s="2" t="str">
        <f aca="false">+RIGHT(LEFT(M596,S596-1),S596-O596-1)</f>
        <v>DE_W</v>
      </c>
      <c r="G596" s="2" t="n">
        <f aca="false">+D596*VLOOKUP(C596,commodities!A:H,2,0)</f>
        <v>145.6</v>
      </c>
      <c r="H596" s="2" t="n">
        <f aca="false">+$D596*VLOOKUP(C596,commodities!A:H,3,0)</f>
        <v>2.153736</v>
      </c>
      <c r="I596" s="2" t="n">
        <f aca="false">+G596/K596</f>
        <v>145.6</v>
      </c>
      <c r="J596" s="2" t="n">
        <f aca="false">+H596/K596</f>
        <v>2.153736</v>
      </c>
      <c r="K596" s="2" t="n">
        <f aca="false">+ROUNDUP(MAX(G596/12000,H596/51,1),0)</f>
        <v>1</v>
      </c>
      <c r="L596" s="2" t="n">
        <f aca="false">+RANDBETWEEN(1,5)</f>
        <v>1</v>
      </c>
      <c r="M596" s="2" t="str">
        <f aca="false">+VLOOKUP(A596&amp;B596,country_org_des!$A595:E$1048576,5,0)</f>
        <v>FTL||Supplier_358||Plant_3||FTL_TR-DE_W_2500</v>
      </c>
      <c r="N596" s="2" t="n">
        <f aca="false">+FIND("FTL",M596,2)+4</f>
        <v>33</v>
      </c>
      <c r="O596" s="0" t="n">
        <f aca="false">+FIND("-",M596)</f>
        <v>35</v>
      </c>
      <c r="P596" s="0" t="n">
        <f aca="false">+LEN(M596)</f>
        <v>44</v>
      </c>
      <c r="Q596" s="0" t="str">
        <f aca="false">+RIGHT(M596,P596-O596)</f>
        <v>DE_W_2500</v>
      </c>
      <c r="R596" s="0" t="n">
        <f aca="false">+LEN(M596)-LEN(SUBSTITUTE(M596,"_",""))</f>
        <v>5</v>
      </c>
      <c r="S596" s="0" t="n">
        <f aca="false">+FIND("!",T596)</f>
        <v>40</v>
      </c>
      <c r="T596" s="0" t="str">
        <f aca="false">+SUBSTITUTE(M596,"_","!",R596)</f>
        <v>FTL||Supplier_358||Plant_3||FTL_TR-DE_W!2500</v>
      </c>
    </row>
    <row r="597" customFormat="false" ht="12.8" hidden="true" customHeight="false" outlineLevel="0" collapsed="false">
      <c r="A597" s="1" t="s">
        <v>689</v>
      </c>
      <c r="B597" s="1" t="s">
        <v>626</v>
      </c>
      <c r="C597" s="1" t="s">
        <v>692</v>
      </c>
      <c r="D597" s="1" t="n">
        <v>70</v>
      </c>
      <c r="E597" s="2" t="str">
        <f aca="false">+LEFT(RIGHT(M597,P597-N597+1),O597-N597)</f>
        <v>TR</v>
      </c>
      <c r="F597" s="2" t="str">
        <f aca="false">+RIGHT(LEFT(M597,S597-1),S597-O597-1)</f>
        <v>DE_W</v>
      </c>
      <c r="G597" s="2" t="n">
        <f aca="false">+D597*VLOOKUP(C597,commodities!A:H,2,0)</f>
        <v>105</v>
      </c>
      <c r="H597" s="2" t="n">
        <f aca="false">+$D597*VLOOKUP(C597,commodities!A:H,3,0)</f>
        <v>1.884519</v>
      </c>
      <c r="I597" s="2" t="n">
        <f aca="false">+G597/K597</f>
        <v>105</v>
      </c>
      <c r="J597" s="2" t="n">
        <f aca="false">+H597/K597</f>
        <v>1.884519</v>
      </c>
      <c r="K597" s="2" t="n">
        <f aca="false">+ROUNDUP(MAX(G597/12000,H597/51,1),0)</f>
        <v>1</v>
      </c>
      <c r="L597" s="2" t="n">
        <f aca="false">+RANDBETWEEN(1,5)</f>
        <v>5</v>
      </c>
      <c r="M597" s="2" t="str">
        <f aca="false">+VLOOKUP(A597&amp;B597,country_org_des!$A596:E$1048576,5,0)</f>
        <v>FTL||Supplier_358||Plant_3||FTL_TR-DE_W_2500</v>
      </c>
      <c r="N597" s="2" t="n">
        <f aca="false">+FIND("FTL",M597,2)+4</f>
        <v>33</v>
      </c>
      <c r="O597" s="0" t="n">
        <f aca="false">+FIND("-",M597)</f>
        <v>35</v>
      </c>
      <c r="P597" s="0" t="n">
        <f aca="false">+LEN(M597)</f>
        <v>44</v>
      </c>
      <c r="Q597" s="0" t="str">
        <f aca="false">+RIGHT(M597,P597-O597)</f>
        <v>DE_W_2500</v>
      </c>
      <c r="R597" s="0" t="n">
        <f aca="false">+LEN(M597)-LEN(SUBSTITUTE(M597,"_",""))</f>
        <v>5</v>
      </c>
      <c r="S597" s="0" t="n">
        <f aca="false">+FIND("!",T597)</f>
        <v>40</v>
      </c>
      <c r="T597" s="0" t="str">
        <f aca="false">+SUBSTITUTE(M597,"_","!",R597)</f>
        <v>FTL||Supplier_358||Plant_3||FTL_TR-DE_W!2500</v>
      </c>
    </row>
    <row r="598" customFormat="false" ht="12.8" hidden="true" customHeight="false" outlineLevel="0" collapsed="false">
      <c r="A598" s="1" t="s">
        <v>689</v>
      </c>
      <c r="B598" s="1" t="s">
        <v>626</v>
      </c>
      <c r="C598" s="1" t="s">
        <v>693</v>
      </c>
      <c r="D598" s="1" t="n">
        <v>10</v>
      </c>
      <c r="E598" s="2" t="str">
        <f aca="false">+LEFT(RIGHT(M598,P598-N598+1),O598-N598)</f>
        <v>TR</v>
      </c>
      <c r="F598" s="2" t="str">
        <f aca="false">+RIGHT(LEFT(M598,S598-1),S598-O598-1)</f>
        <v>DE_W</v>
      </c>
      <c r="G598" s="2" t="n">
        <f aca="false">+D598*VLOOKUP(C598,commodities!A:H,2,0)</f>
        <v>15</v>
      </c>
      <c r="H598" s="2" t="n">
        <f aca="false">+$D598*VLOOKUP(C598,commodities!A:H,3,0)</f>
        <v>0.269217</v>
      </c>
      <c r="I598" s="2" t="n">
        <f aca="false">+G598/K598</f>
        <v>15</v>
      </c>
      <c r="J598" s="2" t="n">
        <f aca="false">+H598/K598</f>
        <v>0.269217</v>
      </c>
      <c r="K598" s="2" t="n">
        <f aca="false">+ROUNDUP(MAX(G598/12000,H598/51,1),0)</f>
        <v>1</v>
      </c>
      <c r="L598" s="2" t="n">
        <f aca="false">+RANDBETWEEN(1,5)</f>
        <v>2</v>
      </c>
      <c r="M598" s="2" t="str">
        <f aca="false">+VLOOKUP(A598&amp;B598,country_org_des!$A597:E$1048576,5,0)</f>
        <v>FTL||Supplier_358||Plant_3||FTL_TR-DE_W_2500</v>
      </c>
      <c r="N598" s="2" t="n">
        <f aca="false">+FIND("FTL",M598,2)+4</f>
        <v>33</v>
      </c>
      <c r="O598" s="0" t="n">
        <f aca="false">+FIND("-",M598)</f>
        <v>35</v>
      </c>
      <c r="P598" s="0" t="n">
        <f aca="false">+LEN(M598)</f>
        <v>44</v>
      </c>
      <c r="Q598" s="0" t="str">
        <f aca="false">+RIGHT(M598,P598-O598)</f>
        <v>DE_W_2500</v>
      </c>
      <c r="R598" s="0" t="n">
        <f aca="false">+LEN(M598)-LEN(SUBSTITUTE(M598,"_",""))</f>
        <v>5</v>
      </c>
      <c r="S598" s="0" t="n">
        <f aca="false">+FIND("!",T598)</f>
        <v>40</v>
      </c>
      <c r="T598" s="0" t="str">
        <f aca="false">+SUBSTITUTE(M598,"_","!",R598)</f>
        <v>FTL||Supplier_358||Plant_3||FTL_TR-DE_W!2500</v>
      </c>
    </row>
    <row r="599" customFormat="false" ht="12.8" hidden="true" customHeight="false" outlineLevel="0" collapsed="false">
      <c r="A599" s="1" t="s">
        <v>689</v>
      </c>
      <c r="B599" s="1" t="s">
        <v>626</v>
      </c>
      <c r="C599" s="1" t="s">
        <v>694</v>
      </c>
      <c r="D599" s="1" t="n">
        <v>90</v>
      </c>
      <c r="E599" s="2" t="str">
        <f aca="false">+LEFT(RIGHT(M599,P599-N599+1),O599-N599)</f>
        <v>TR</v>
      </c>
      <c r="F599" s="2" t="str">
        <f aca="false">+RIGHT(LEFT(M599,S599-1),S599-O599-1)</f>
        <v>DE_W</v>
      </c>
      <c r="G599" s="2" t="n">
        <f aca="false">+D599*VLOOKUP(C599,commodities!A:H,2,0)</f>
        <v>56.999999997</v>
      </c>
      <c r="H599" s="2" t="n">
        <f aca="false">+$D599*VLOOKUP(C599,commodities!A:H,3,0)</f>
        <v>0.52164</v>
      </c>
      <c r="I599" s="2" t="n">
        <f aca="false">+G599/K599</f>
        <v>56.999999997</v>
      </c>
      <c r="J599" s="2" t="n">
        <f aca="false">+H599/K599</f>
        <v>0.52164</v>
      </c>
      <c r="K599" s="2" t="n">
        <f aca="false">+ROUNDUP(MAX(G599/12000,H599/51,1),0)</f>
        <v>1</v>
      </c>
      <c r="L599" s="2" t="n">
        <f aca="false">+RANDBETWEEN(1,5)</f>
        <v>4</v>
      </c>
      <c r="M599" s="2" t="str">
        <f aca="false">+VLOOKUP(A599&amp;B599,country_org_des!$A598:E$1048576,5,0)</f>
        <v>FTL||Supplier_358||Plant_3||FTL_TR-DE_W_2500</v>
      </c>
      <c r="N599" s="2" t="n">
        <f aca="false">+FIND("FTL",M599,2)+4</f>
        <v>33</v>
      </c>
      <c r="O599" s="0" t="n">
        <f aca="false">+FIND("-",M599)</f>
        <v>35</v>
      </c>
      <c r="P599" s="0" t="n">
        <f aca="false">+LEN(M599)</f>
        <v>44</v>
      </c>
      <c r="Q599" s="0" t="str">
        <f aca="false">+RIGHT(M599,P599-O599)</f>
        <v>DE_W_2500</v>
      </c>
      <c r="R599" s="0" t="n">
        <f aca="false">+LEN(M599)-LEN(SUBSTITUTE(M599,"_",""))</f>
        <v>5</v>
      </c>
      <c r="S599" s="0" t="n">
        <f aca="false">+FIND("!",T599)</f>
        <v>40</v>
      </c>
      <c r="T599" s="0" t="str">
        <f aca="false">+SUBSTITUTE(M599,"_","!",R599)</f>
        <v>FTL||Supplier_358||Plant_3||FTL_TR-DE_W!2500</v>
      </c>
    </row>
    <row r="600" customFormat="false" ht="12.8" hidden="true" customHeight="false" outlineLevel="0" collapsed="false">
      <c r="A600" s="1" t="s">
        <v>689</v>
      </c>
      <c r="B600" s="1" t="s">
        <v>626</v>
      </c>
      <c r="C600" s="1" t="s">
        <v>695</v>
      </c>
      <c r="D600" s="1" t="n">
        <v>60</v>
      </c>
      <c r="E600" s="2" t="str">
        <f aca="false">+LEFT(RIGHT(M600,P600-N600+1),O600-N600)</f>
        <v>TR</v>
      </c>
      <c r="F600" s="2" t="str">
        <f aca="false">+RIGHT(LEFT(M600,S600-1),S600-O600-1)</f>
        <v>DE_W</v>
      </c>
      <c r="G600" s="2" t="n">
        <f aca="false">+D600*VLOOKUP(C600,commodities!A:H,2,0)</f>
        <v>37.999999998</v>
      </c>
      <c r="H600" s="2" t="n">
        <f aca="false">+$D600*VLOOKUP(C600,commodities!A:H,3,0)</f>
        <v>0.34776</v>
      </c>
      <c r="I600" s="2" t="n">
        <f aca="false">+G600/K600</f>
        <v>37.999999998</v>
      </c>
      <c r="J600" s="2" t="n">
        <f aca="false">+H600/K600</f>
        <v>0.34776</v>
      </c>
      <c r="K600" s="2" t="n">
        <f aca="false">+ROUNDUP(MAX(G600/12000,H600/51,1),0)</f>
        <v>1</v>
      </c>
      <c r="L600" s="2" t="n">
        <f aca="false">+RANDBETWEEN(1,5)</f>
        <v>2</v>
      </c>
      <c r="M600" s="2" t="str">
        <f aca="false">+VLOOKUP(A600&amp;B600,country_org_des!$A599:E$1048576,5,0)</f>
        <v>FTL||Supplier_358||Plant_3||FTL_TR-DE_W_2500</v>
      </c>
      <c r="N600" s="2" t="n">
        <f aca="false">+FIND("FTL",M600,2)+4</f>
        <v>33</v>
      </c>
      <c r="O600" s="0" t="n">
        <f aca="false">+FIND("-",M600)</f>
        <v>35</v>
      </c>
      <c r="P600" s="0" t="n">
        <f aca="false">+LEN(M600)</f>
        <v>44</v>
      </c>
      <c r="Q600" s="0" t="str">
        <f aca="false">+RIGHT(M600,P600-O600)</f>
        <v>DE_W_2500</v>
      </c>
      <c r="R600" s="0" t="n">
        <f aca="false">+LEN(M600)-LEN(SUBSTITUTE(M600,"_",""))</f>
        <v>5</v>
      </c>
      <c r="S600" s="0" t="n">
        <f aca="false">+FIND("!",T600)</f>
        <v>40</v>
      </c>
      <c r="T600" s="0" t="str">
        <f aca="false">+SUBSTITUTE(M600,"_","!",R600)</f>
        <v>FTL||Supplier_358||Plant_3||FTL_TR-DE_W!2500</v>
      </c>
    </row>
    <row r="601" customFormat="false" ht="12.8" hidden="true" customHeight="false" outlineLevel="0" collapsed="false">
      <c r="A601" s="1" t="s">
        <v>689</v>
      </c>
      <c r="B601" s="1" t="s">
        <v>626</v>
      </c>
      <c r="C601" s="1" t="s">
        <v>696</v>
      </c>
      <c r="D601" s="1" t="n">
        <v>15</v>
      </c>
      <c r="E601" s="2" t="str">
        <f aca="false">+LEFT(RIGHT(M601,P601-N601+1),O601-N601)</f>
        <v>TR</v>
      </c>
      <c r="F601" s="2" t="str">
        <f aca="false">+RIGHT(LEFT(M601,S601-1),S601-O601-1)</f>
        <v>DE_W</v>
      </c>
      <c r="G601" s="2" t="n">
        <f aca="false">+D601*VLOOKUP(C601,commodities!A:H,2,0)</f>
        <v>5.175</v>
      </c>
      <c r="H601" s="2" t="n">
        <f aca="false">+$D601*VLOOKUP(C601,commodities!A:H,3,0)</f>
        <v>0.0664125</v>
      </c>
      <c r="I601" s="2" t="n">
        <f aca="false">+G601/K601</f>
        <v>5.175</v>
      </c>
      <c r="J601" s="2" t="n">
        <f aca="false">+H601/K601</f>
        <v>0.0664125</v>
      </c>
      <c r="K601" s="2" t="n">
        <f aca="false">+ROUNDUP(MAX(G601/12000,H601/51,1),0)</f>
        <v>1</v>
      </c>
      <c r="L601" s="2" t="n">
        <f aca="false">+RANDBETWEEN(1,5)</f>
        <v>2</v>
      </c>
      <c r="M601" s="2" t="str">
        <f aca="false">+VLOOKUP(A601&amp;B601,country_org_des!$A600:E$1048576,5,0)</f>
        <v>FTL||Supplier_358||Plant_3||FTL_TR-DE_W_2500</v>
      </c>
      <c r="N601" s="2" t="n">
        <f aca="false">+FIND("FTL",M601,2)+4</f>
        <v>33</v>
      </c>
      <c r="O601" s="0" t="n">
        <f aca="false">+FIND("-",M601)</f>
        <v>35</v>
      </c>
      <c r="P601" s="0" t="n">
        <f aca="false">+LEN(M601)</f>
        <v>44</v>
      </c>
      <c r="Q601" s="0" t="str">
        <f aca="false">+RIGHT(M601,P601-O601)</f>
        <v>DE_W_2500</v>
      </c>
      <c r="R601" s="0" t="n">
        <f aca="false">+LEN(M601)-LEN(SUBSTITUTE(M601,"_",""))</f>
        <v>5</v>
      </c>
      <c r="S601" s="0" t="n">
        <f aca="false">+FIND("!",T601)</f>
        <v>40</v>
      </c>
      <c r="T601" s="0" t="str">
        <f aca="false">+SUBSTITUTE(M601,"_","!",R601)</f>
        <v>FTL||Supplier_358||Plant_3||FTL_TR-DE_W!2500</v>
      </c>
    </row>
    <row r="602" customFormat="false" ht="12.8" hidden="true" customHeight="false" outlineLevel="0" collapsed="false">
      <c r="A602" s="1" t="s">
        <v>689</v>
      </c>
      <c r="B602" s="1" t="s">
        <v>626</v>
      </c>
      <c r="C602" s="1" t="s">
        <v>697</v>
      </c>
      <c r="D602" s="1" t="n">
        <v>40</v>
      </c>
      <c r="E602" s="2" t="str">
        <f aca="false">+LEFT(RIGHT(M602,P602-N602+1),O602-N602)</f>
        <v>TR</v>
      </c>
      <c r="F602" s="2" t="str">
        <f aca="false">+RIGHT(LEFT(M602,S602-1),S602-O602-1)</f>
        <v>DE_W</v>
      </c>
      <c r="G602" s="2" t="n">
        <f aca="false">+D602*VLOOKUP(C602,commodities!A:H,2,0)</f>
        <v>13.8</v>
      </c>
      <c r="H602" s="2" t="n">
        <f aca="false">+$D602*VLOOKUP(C602,commodities!A:H,3,0)</f>
        <v>0.1771</v>
      </c>
      <c r="I602" s="2" t="n">
        <f aca="false">+G602/K602</f>
        <v>13.8</v>
      </c>
      <c r="J602" s="2" t="n">
        <f aca="false">+H602/K602</f>
        <v>0.1771</v>
      </c>
      <c r="K602" s="2" t="n">
        <f aca="false">+ROUNDUP(MAX(G602/12000,H602/51,1),0)</f>
        <v>1</v>
      </c>
      <c r="L602" s="2" t="n">
        <f aca="false">+RANDBETWEEN(1,5)</f>
        <v>3</v>
      </c>
      <c r="M602" s="2" t="str">
        <f aca="false">+VLOOKUP(A602&amp;B602,country_org_des!$A601:E$1048576,5,0)</f>
        <v>FTL||Supplier_358||Plant_3||FTL_TR-DE_W_2500</v>
      </c>
      <c r="N602" s="2" t="n">
        <f aca="false">+FIND("FTL",M602,2)+4</f>
        <v>33</v>
      </c>
      <c r="O602" s="0" t="n">
        <f aca="false">+FIND("-",M602)</f>
        <v>35</v>
      </c>
      <c r="P602" s="0" t="n">
        <f aca="false">+LEN(M602)</f>
        <v>44</v>
      </c>
      <c r="Q602" s="0" t="str">
        <f aca="false">+RIGHT(M602,P602-O602)</f>
        <v>DE_W_2500</v>
      </c>
      <c r="R602" s="0" t="n">
        <f aca="false">+LEN(M602)-LEN(SUBSTITUTE(M602,"_",""))</f>
        <v>5</v>
      </c>
      <c r="S602" s="0" t="n">
        <f aca="false">+FIND("!",T602)</f>
        <v>40</v>
      </c>
      <c r="T602" s="0" t="str">
        <f aca="false">+SUBSTITUTE(M602,"_","!",R602)</f>
        <v>FTL||Supplier_358||Plant_3||FTL_TR-DE_W!2500</v>
      </c>
    </row>
    <row r="603" customFormat="false" ht="12.8" hidden="true" customHeight="false" outlineLevel="0" collapsed="false">
      <c r="A603" s="1" t="s">
        <v>689</v>
      </c>
      <c r="B603" s="1" t="s">
        <v>626</v>
      </c>
      <c r="C603" s="1" t="s">
        <v>698</v>
      </c>
      <c r="D603" s="1" t="n">
        <v>80</v>
      </c>
      <c r="E603" s="2" t="str">
        <f aca="false">+LEFT(RIGHT(M603,P603-N603+1),O603-N603)</f>
        <v>TR</v>
      </c>
      <c r="F603" s="2" t="str">
        <f aca="false">+RIGHT(LEFT(M603,S603-1),S603-O603-1)</f>
        <v>DE_W</v>
      </c>
      <c r="G603" s="2" t="n">
        <f aca="false">+D603*VLOOKUP(C603,commodities!A:H,2,0)</f>
        <v>60</v>
      </c>
      <c r="H603" s="2" t="n">
        <f aca="false">+$D603*VLOOKUP(C603,commodities!A:H,3,0)</f>
        <v>1.0098</v>
      </c>
      <c r="I603" s="2" t="n">
        <f aca="false">+G603/K603</f>
        <v>60</v>
      </c>
      <c r="J603" s="2" t="n">
        <f aca="false">+H603/K603</f>
        <v>1.0098</v>
      </c>
      <c r="K603" s="2" t="n">
        <f aca="false">+ROUNDUP(MAX(G603/12000,H603/51,1),0)</f>
        <v>1</v>
      </c>
      <c r="L603" s="2" t="n">
        <f aca="false">+RANDBETWEEN(1,5)</f>
        <v>1</v>
      </c>
      <c r="M603" s="2" t="str">
        <f aca="false">+VLOOKUP(A603&amp;B603,country_org_des!$A602:E$1048576,5,0)</f>
        <v>FTL||Supplier_358||Plant_3||FTL_TR-DE_W_2500</v>
      </c>
      <c r="N603" s="2" t="n">
        <f aca="false">+FIND("FTL",M603,2)+4</f>
        <v>33</v>
      </c>
      <c r="O603" s="0" t="n">
        <f aca="false">+FIND("-",M603)</f>
        <v>35</v>
      </c>
      <c r="P603" s="0" t="n">
        <f aca="false">+LEN(M603)</f>
        <v>44</v>
      </c>
      <c r="Q603" s="0" t="str">
        <f aca="false">+RIGHT(M603,P603-O603)</f>
        <v>DE_W_2500</v>
      </c>
      <c r="R603" s="0" t="n">
        <f aca="false">+LEN(M603)-LEN(SUBSTITUTE(M603,"_",""))</f>
        <v>5</v>
      </c>
      <c r="S603" s="0" t="n">
        <f aca="false">+FIND("!",T603)</f>
        <v>40</v>
      </c>
      <c r="T603" s="0" t="str">
        <f aca="false">+SUBSTITUTE(M603,"_","!",R603)</f>
        <v>FTL||Supplier_358||Plant_3||FTL_TR-DE_W!2500</v>
      </c>
    </row>
    <row r="604" customFormat="false" ht="12.8" hidden="true" customHeight="false" outlineLevel="0" collapsed="false">
      <c r="A604" s="1" t="s">
        <v>689</v>
      </c>
      <c r="B604" s="1" t="s">
        <v>626</v>
      </c>
      <c r="C604" s="1" t="s">
        <v>699</v>
      </c>
      <c r="D604" s="1" t="n">
        <v>30</v>
      </c>
      <c r="E604" s="2" t="str">
        <f aca="false">+LEFT(RIGHT(M604,P604-N604+1),O604-N604)</f>
        <v>TR</v>
      </c>
      <c r="F604" s="2" t="str">
        <f aca="false">+RIGHT(LEFT(M604,S604-1),S604-O604-1)</f>
        <v>DE_W</v>
      </c>
      <c r="G604" s="2" t="n">
        <f aca="false">+D604*VLOOKUP(C604,commodities!A:H,2,0)</f>
        <v>10.35</v>
      </c>
      <c r="H604" s="2" t="n">
        <f aca="false">+$D604*VLOOKUP(C604,commodities!A:H,3,0)</f>
        <v>0.132825</v>
      </c>
      <c r="I604" s="2" t="n">
        <f aca="false">+G604/K604</f>
        <v>10.35</v>
      </c>
      <c r="J604" s="2" t="n">
        <f aca="false">+H604/K604</f>
        <v>0.132825</v>
      </c>
      <c r="K604" s="2" t="n">
        <f aca="false">+ROUNDUP(MAX(G604/12000,H604/51,1),0)</f>
        <v>1</v>
      </c>
      <c r="L604" s="2" t="n">
        <f aca="false">+RANDBETWEEN(1,5)</f>
        <v>5</v>
      </c>
      <c r="M604" s="2" t="str">
        <f aca="false">+VLOOKUP(A604&amp;B604,country_org_des!$A603:E$1048576,5,0)</f>
        <v>FTL||Supplier_358||Plant_3||FTL_TR-DE_W_2500</v>
      </c>
      <c r="N604" s="2" t="n">
        <f aca="false">+FIND("FTL",M604,2)+4</f>
        <v>33</v>
      </c>
      <c r="O604" s="0" t="n">
        <f aca="false">+FIND("-",M604)</f>
        <v>35</v>
      </c>
      <c r="P604" s="0" t="n">
        <f aca="false">+LEN(M604)</f>
        <v>44</v>
      </c>
      <c r="Q604" s="0" t="str">
        <f aca="false">+RIGHT(M604,P604-O604)</f>
        <v>DE_W_2500</v>
      </c>
      <c r="R604" s="0" t="n">
        <f aca="false">+LEN(M604)-LEN(SUBSTITUTE(M604,"_",""))</f>
        <v>5</v>
      </c>
      <c r="S604" s="0" t="n">
        <f aca="false">+FIND("!",T604)</f>
        <v>40</v>
      </c>
      <c r="T604" s="0" t="str">
        <f aca="false">+SUBSTITUTE(M604,"_","!",R604)</f>
        <v>FTL||Supplier_358||Plant_3||FTL_TR-DE_W!2500</v>
      </c>
    </row>
    <row r="605" customFormat="false" ht="12.8" hidden="true" customHeight="false" outlineLevel="0" collapsed="false">
      <c r="A605" s="1" t="s">
        <v>689</v>
      </c>
      <c r="B605" s="1" t="s">
        <v>626</v>
      </c>
      <c r="C605" s="1" t="s">
        <v>700</v>
      </c>
      <c r="D605" s="1" t="n">
        <v>30</v>
      </c>
      <c r="E605" s="2" t="str">
        <f aca="false">+LEFT(RIGHT(M605,P605-N605+1),O605-N605)</f>
        <v>TR</v>
      </c>
      <c r="F605" s="2" t="str">
        <f aca="false">+RIGHT(LEFT(M605,S605-1),S605-O605-1)</f>
        <v>DE_W</v>
      </c>
      <c r="G605" s="2" t="n">
        <f aca="false">+D605*VLOOKUP(C605,commodities!A:H,2,0)</f>
        <v>10.35</v>
      </c>
      <c r="H605" s="2" t="n">
        <f aca="false">+$D605*VLOOKUP(C605,commodities!A:H,3,0)</f>
        <v>0.132825</v>
      </c>
      <c r="I605" s="2" t="n">
        <f aca="false">+G605/K605</f>
        <v>10.35</v>
      </c>
      <c r="J605" s="2" t="n">
        <f aca="false">+H605/K605</f>
        <v>0.132825</v>
      </c>
      <c r="K605" s="2" t="n">
        <f aca="false">+ROUNDUP(MAX(G605/12000,H605/51,1),0)</f>
        <v>1</v>
      </c>
      <c r="L605" s="2" t="n">
        <f aca="false">+RANDBETWEEN(1,5)</f>
        <v>3</v>
      </c>
      <c r="M605" s="2" t="str">
        <f aca="false">+VLOOKUP(A605&amp;B605,country_org_des!$A604:E$1048576,5,0)</f>
        <v>FTL||Supplier_358||Plant_3||FTL_TR-DE_W_2500</v>
      </c>
      <c r="N605" s="2" t="n">
        <f aca="false">+FIND("FTL",M605,2)+4</f>
        <v>33</v>
      </c>
      <c r="O605" s="0" t="n">
        <f aca="false">+FIND("-",M605)</f>
        <v>35</v>
      </c>
      <c r="P605" s="0" t="n">
        <f aca="false">+LEN(M605)</f>
        <v>44</v>
      </c>
      <c r="Q605" s="0" t="str">
        <f aca="false">+RIGHT(M605,P605-O605)</f>
        <v>DE_W_2500</v>
      </c>
      <c r="R605" s="0" t="n">
        <f aca="false">+LEN(M605)-LEN(SUBSTITUTE(M605,"_",""))</f>
        <v>5</v>
      </c>
      <c r="S605" s="0" t="n">
        <f aca="false">+FIND("!",T605)</f>
        <v>40</v>
      </c>
      <c r="T605" s="0" t="str">
        <f aca="false">+SUBSTITUTE(M605,"_","!",R605)</f>
        <v>FTL||Supplier_358||Plant_3||FTL_TR-DE_W!2500</v>
      </c>
    </row>
    <row r="606" customFormat="false" ht="12.8" hidden="true" customHeight="false" outlineLevel="0" collapsed="false">
      <c r="A606" s="1" t="s">
        <v>689</v>
      </c>
      <c r="B606" s="1" t="s">
        <v>626</v>
      </c>
      <c r="C606" s="1" t="s">
        <v>701</v>
      </c>
      <c r="D606" s="1" t="n">
        <v>20</v>
      </c>
      <c r="E606" s="2" t="str">
        <f aca="false">+LEFT(RIGHT(M606,P606-N606+1),O606-N606)</f>
        <v>TR</v>
      </c>
      <c r="F606" s="2" t="str">
        <f aca="false">+RIGHT(LEFT(M606,S606-1),S606-O606-1)</f>
        <v>DE_W</v>
      </c>
      <c r="G606" s="2" t="n">
        <f aca="false">+D606*VLOOKUP(C606,commodities!A:H,2,0)</f>
        <v>11.2</v>
      </c>
      <c r="H606" s="2" t="n">
        <f aca="false">+$D606*VLOOKUP(C606,commodities!A:H,3,0)</f>
        <v>0.145728</v>
      </c>
      <c r="I606" s="2" t="n">
        <f aca="false">+G606/K606</f>
        <v>11.2</v>
      </c>
      <c r="J606" s="2" t="n">
        <f aca="false">+H606/K606</f>
        <v>0.145728</v>
      </c>
      <c r="K606" s="2" t="n">
        <f aca="false">+ROUNDUP(MAX(G606/12000,H606/51,1),0)</f>
        <v>1</v>
      </c>
      <c r="L606" s="2" t="n">
        <f aca="false">+RANDBETWEEN(1,5)</f>
        <v>2</v>
      </c>
      <c r="M606" s="2" t="str">
        <f aca="false">+VLOOKUP(A606&amp;B606,country_org_des!$A605:E$1048576,5,0)</f>
        <v>FTL||Supplier_358||Plant_3||FTL_TR-DE_W_2500</v>
      </c>
      <c r="N606" s="2" t="n">
        <f aca="false">+FIND("FTL",M606,2)+4</f>
        <v>33</v>
      </c>
      <c r="O606" s="0" t="n">
        <f aca="false">+FIND("-",M606)</f>
        <v>35</v>
      </c>
      <c r="P606" s="0" t="n">
        <f aca="false">+LEN(M606)</f>
        <v>44</v>
      </c>
      <c r="Q606" s="0" t="str">
        <f aca="false">+RIGHT(M606,P606-O606)</f>
        <v>DE_W_2500</v>
      </c>
      <c r="R606" s="0" t="n">
        <f aca="false">+LEN(M606)-LEN(SUBSTITUTE(M606,"_",""))</f>
        <v>5</v>
      </c>
      <c r="S606" s="0" t="n">
        <f aca="false">+FIND("!",T606)</f>
        <v>40</v>
      </c>
      <c r="T606" s="0" t="str">
        <f aca="false">+SUBSTITUTE(M606,"_","!",R606)</f>
        <v>FTL||Supplier_358||Plant_3||FTL_TR-DE_W!2500</v>
      </c>
    </row>
    <row r="607" customFormat="false" ht="12.8" hidden="true" customHeight="false" outlineLevel="0" collapsed="false">
      <c r="A607" s="1" t="s">
        <v>689</v>
      </c>
      <c r="B607" s="1" t="s">
        <v>626</v>
      </c>
      <c r="C607" s="1" t="s">
        <v>702</v>
      </c>
      <c r="D607" s="1" t="n">
        <v>30</v>
      </c>
      <c r="E607" s="2" t="str">
        <f aca="false">+LEFT(RIGHT(M607,P607-N607+1),O607-N607)</f>
        <v>TR</v>
      </c>
      <c r="F607" s="2" t="str">
        <f aca="false">+RIGHT(LEFT(M607,S607-1),S607-O607-1)</f>
        <v>DE_W</v>
      </c>
      <c r="G607" s="2" t="n">
        <f aca="false">+D607*VLOOKUP(C607,commodities!A:H,2,0)</f>
        <v>22.5</v>
      </c>
      <c r="H607" s="2" t="n">
        <f aca="false">+$D607*VLOOKUP(C607,commodities!A:H,3,0)</f>
        <v>0.378675</v>
      </c>
      <c r="I607" s="2" t="n">
        <f aca="false">+G607/K607</f>
        <v>22.5</v>
      </c>
      <c r="J607" s="2" t="n">
        <f aca="false">+H607/K607</f>
        <v>0.378675</v>
      </c>
      <c r="K607" s="2" t="n">
        <f aca="false">+ROUNDUP(MAX(G607/12000,H607/51,1),0)</f>
        <v>1</v>
      </c>
      <c r="L607" s="2" t="n">
        <f aca="false">+RANDBETWEEN(1,5)</f>
        <v>5</v>
      </c>
      <c r="M607" s="2" t="str">
        <f aca="false">+VLOOKUP(A607&amp;B607,country_org_des!$A606:E$1048576,5,0)</f>
        <v>FTL||Supplier_358||Plant_3||FTL_TR-DE_W_2500</v>
      </c>
      <c r="N607" s="2" t="n">
        <f aca="false">+FIND("FTL",M607,2)+4</f>
        <v>33</v>
      </c>
      <c r="O607" s="0" t="n">
        <f aca="false">+FIND("-",M607)</f>
        <v>35</v>
      </c>
      <c r="P607" s="0" t="n">
        <f aca="false">+LEN(M607)</f>
        <v>44</v>
      </c>
      <c r="Q607" s="0" t="str">
        <f aca="false">+RIGHT(M607,P607-O607)</f>
        <v>DE_W_2500</v>
      </c>
      <c r="R607" s="0" t="n">
        <f aca="false">+LEN(M607)-LEN(SUBSTITUTE(M607,"_",""))</f>
        <v>5</v>
      </c>
      <c r="S607" s="0" t="n">
        <f aca="false">+FIND("!",T607)</f>
        <v>40</v>
      </c>
      <c r="T607" s="0" t="str">
        <f aca="false">+SUBSTITUTE(M607,"_","!",R607)</f>
        <v>FTL||Supplier_358||Plant_3||FTL_TR-DE_W!2500</v>
      </c>
    </row>
    <row r="608" customFormat="false" ht="12.8" hidden="true" customHeight="false" outlineLevel="0" collapsed="false">
      <c r="A608" s="1" t="s">
        <v>689</v>
      </c>
      <c r="B608" s="1" t="s">
        <v>626</v>
      </c>
      <c r="C608" s="1" t="s">
        <v>703</v>
      </c>
      <c r="D608" s="1" t="n">
        <v>30</v>
      </c>
      <c r="E608" s="2" t="str">
        <f aca="false">+LEFT(RIGHT(M608,P608-N608+1),O608-N608)</f>
        <v>TR</v>
      </c>
      <c r="F608" s="2" t="str">
        <f aca="false">+RIGHT(LEFT(M608,S608-1),S608-O608-1)</f>
        <v>DE_W</v>
      </c>
      <c r="G608" s="2" t="n">
        <f aca="false">+D608*VLOOKUP(C608,commodities!A:H,2,0)</f>
        <v>18.999999999</v>
      </c>
      <c r="H608" s="2" t="n">
        <f aca="false">+$D608*VLOOKUP(C608,commodities!A:H,3,0)</f>
        <v>0.17388</v>
      </c>
      <c r="I608" s="2" t="n">
        <f aca="false">+G608/K608</f>
        <v>18.999999999</v>
      </c>
      <c r="J608" s="2" t="n">
        <f aca="false">+H608/K608</f>
        <v>0.17388</v>
      </c>
      <c r="K608" s="2" t="n">
        <f aca="false">+ROUNDUP(MAX(G608/12000,H608/51,1),0)</f>
        <v>1</v>
      </c>
      <c r="L608" s="2" t="n">
        <f aca="false">+RANDBETWEEN(1,5)</f>
        <v>5</v>
      </c>
      <c r="M608" s="2" t="str">
        <f aca="false">+VLOOKUP(A608&amp;B608,country_org_des!$A607:E$1048576,5,0)</f>
        <v>FTL||Supplier_358||Plant_3||FTL_TR-DE_W_2500</v>
      </c>
      <c r="N608" s="2" t="n">
        <f aca="false">+FIND("FTL",M608,2)+4</f>
        <v>33</v>
      </c>
      <c r="O608" s="0" t="n">
        <f aca="false">+FIND("-",M608)</f>
        <v>35</v>
      </c>
      <c r="P608" s="0" t="n">
        <f aca="false">+LEN(M608)</f>
        <v>44</v>
      </c>
      <c r="Q608" s="0" t="str">
        <f aca="false">+RIGHT(M608,P608-O608)</f>
        <v>DE_W_2500</v>
      </c>
      <c r="R608" s="0" t="n">
        <f aca="false">+LEN(M608)-LEN(SUBSTITUTE(M608,"_",""))</f>
        <v>5</v>
      </c>
      <c r="S608" s="0" t="n">
        <f aca="false">+FIND("!",T608)</f>
        <v>40</v>
      </c>
      <c r="T608" s="0" t="str">
        <f aca="false">+SUBSTITUTE(M608,"_","!",R608)</f>
        <v>FTL||Supplier_358||Plant_3||FTL_TR-DE_W!2500</v>
      </c>
    </row>
    <row r="609" customFormat="false" ht="12.8" hidden="true" customHeight="false" outlineLevel="0" collapsed="false">
      <c r="A609" s="1" t="s">
        <v>689</v>
      </c>
      <c r="B609" s="1" t="s">
        <v>626</v>
      </c>
      <c r="C609" s="1" t="s">
        <v>704</v>
      </c>
      <c r="D609" s="1" t="n">
        <v>30</v>
      </c>
      <c r="E609" s="2" t="str">
        <f aca="false">+LEFT(RIGHT(M609,P609-N609+1),O609-N609)</f>
        <v>TR</v>
      </c>
      <c r="F609" s="2" t="str">
        <f aca="false">+RIGHT(LEFT(M609,S609-1),S609-O609-1)</f>
        <v>DE_W</v>
      </c>
      <c r="G609" s="2" t="n">
        <f aca="false">+D609*VLOOKUP(C609,commodities!A:H,2,0)</f>
        <v>18.999999999</v>
      </c>
      <c r="H609" s="2" t="n">
        <f aca="false">+$D609*VLOOKUP(C609,commodities!A:H,3,0)</f>
        <v>0.17388</v>
      </c>
      <c r="I609" s="2" t="n">
        <f aca="false">+G609/K609</f>
        <v>18.999999999</v>
      </c>
      <c r="J609" s="2" t="n">
        <f aca="false">+H609/K609</f>
        <v>0.17388</v>
      </c>
      <c r="K609" s="2" t="n">
        <f aca="false">+ROUNDUP(MAX(G609/12000,H609/51,1),0)</f>
        <v>1</v>
      </c>
      <c r="L609" s="2" t="n">
        <f aca="false">+RANDBETWEEN(1,5)</f>
        <v>4</v>
      </c>
      <c r="M609" s="2" t="str">
        <f aca="false">+VLOOKUP(A609&amp;B609,country_org_des!$A608:E$1048576,5,0)</f>
        <v>FTL||Supplier_358||Plant_3||FTL_TR-DE_W_2500</v>
      </c>
      <c r="N609" s="2" t="n">
        <f aca="false">+FIND("FTL",M609,2)+4</f>
        <v>33</v>
      </c>
      <c r="O609" s="0" t="n">
        <f aca="false">+FIND("-",M609)</f>
        <v>35</v>
      </c>
      <c r="P609" s="0" t="n">
        <f aca="false">+LEN(M609)</f>
        <v>44</v>
      </c>
      <c r="Q609" s="0" t="str">
        <f aca="false">+RIGHT(M609,P609-O609)</f>
        <v>DE_W_2500</v>
      </c>
      <c r="R609" s="0" t="n">
        <f aca="false">+LEN(M609)-LEN(SUBSTITUTE(M609,"_",""))</f>
        <v>5</v>
      </c>
      <c r="S609" s="0" t="n">
        <f aca="false">+FIND("!",T609)</f>
        <v>40</v>
      </c>
      <c r="T609" s="0" t="str">
        <f aca="false">+SUBSTITUTE(M609,"_","!",R609)</f>
        <v>FTL||Supplier_358||Plant_3||FTL_TR-DE_W!2500</v>
      </c>
    </row>
    <row r="610" customFormat="false" ht="12.8" hidden="true" customHeight="false" outlineLevel="0" collapsed="false">
      <c r="A610" s="1" t="s">
        <v>689</v>
      </c>
      <c r="B610" s="1" t="s">
        <v>626</v>
      </c>
      <c r="C610" s="1" t="s">
        <v>705</v>
      </c>
      <c r="D610" s="1" t="n">
        <v>10</v>
      </c>
      <c r="E610" s="2" t="str">
        <f aca="false">+LEFT(RIGHT(M610,P610-N610+1),O610-N610)</f>
        <v>TR</v>
      </c>
      <c r="F610" s="2" t="str">
        <f aca="false">+RIGHT(LEFT(M610,S610-1),S610-O610-1)</f>
        <v>DE_W</v>
      </c>
      <c r="G610" s="2" t="n">
        <f aca="false">+D610*VLOOKUP(C610,commodities!A:H,2,0)</f>
        <v>16.6</v>
      </c>
      <c r="H610" s="2" t="n">
        <f aca="false">+$D610*VLOOKUP(C610,commodities!A:H,3,0)</f>
        <v>0.269217</v>
      </c>
      <c r="I610" s="2" t="n">
        <f aca="false">+G610/K610</f>
        <v>16.6</v>
      </c>
      <c r="J610" s="2" t="n">
        <f aca="false">+H610/K610</f>
        <v>0.269217</v>
      </c>
      <c r="K610" s="2" t="n">
        <f aca="false">+ROUNDUP(MAX(G610/12000,H610/51,1),0)</f>
        <v>1</v>
      </c>
      <c r="L610" s="2" t="n">
        <f aca="false">+RANDBETWEEN(1,5)</f>
        <v>2</v>
      </c>
      <c r="M610" s="2" t="str">
        <f aca="false">+VLOOKUP(A610&amp;B610,country_org_des!$A609:E$1048576,5,0)</f>
        <v>FTL||Supplier_358||Plant_3||FTL_TR-DE_W_2500</v>
      </c>
      <c r="N610" s="2" t="n">
        <f aca="false">+FIND("FTL",M610,2)+4</f>
        <v>33</v>
      </c>
      <c r="O610" s="0" t="n">
        <f aca="false">+FIND("-",M610)</f>
        <v>35</v>
      </c>
      <c r="P610" s="0" t="n">
        <f aca="false">+LEN(M610)</f>
        <v>44</v>
      </c>
      <c r="Q610" s="0" t="str">
        <f aca="false">+RIGHT(M610,P610-O610)</f>
        <v>DE_W_2500</v>
      </c>
      <c r="R610" s="0" t="n">
        <f aca="false">+LEN(M610)-LEN(SUBSTITUTE(M610,"_",""))</f>
        <v>5</v>
      </c>
      <c r="S610" s="0" t="n">
        <f aca="false">+FIND("!",T610)</f>
        <v>40</v>
      </c>
      <c r="T610" s="0" t="str">
        <f aca="false">+SUBSTITUTE(M610,"_","!",R610)</f>
        <v>FTL||Supplier_358||Plant_3||FTL_TR-DE_W!2500</v>
      </c>
    </row>
    <row r="611" customFormat="false" ht="12.8" hidden="true" customHeight="false" outlineLevel="0" collapsed="false">
      <c r="A611" s="1" t="s">
        <v>689</v>
      </c>
      <c r="B611" s="1" t="s">
        <v>626</v>
      </c>
      <c r="C611" s="1" t="s">
        <v>706</v>
      </c>
      <c r="D611" s="1" t="n">
        <v>20</v>
      </c>
      <c r="E611" s="2" t="str">
        <f aca="false">+LEFT(RIGHT(M611,P611-N611+1),O611-N611)</f>
        <v>TR</v>
      </c>
      <c r="F611" s="2" t="str">
        <f aca="false">+RIGHT(LEFT(M611,S611-1),S611-O611-1)</f>
        <v>DE_W</v>
      </c>
      <c r="G611" s="2" t="n">
        <f aca="false">+D611*VLOOKUP(C611,commodities!A:H,2,0)</f>
        <v>33.2</v>
      </c>
      <c r="H611" s="2" t="n">
        <f aca="false">+$D611*VLOOKUP(C611,commodities!A:H,3,0)</f>
        <v>0.538434</v>
      </c>
      <c r="I611" s="2" t="n">
        <f aca="false">+G611/K611</f>
        <v>33.2</v>
      </c>
      <c r="J611" s="2" t="n">
        <f aca="false">+H611/K611</f>
        <v>0.538434</v>
      </c>
      <c r="K611" s="2" t="n">
        <f aca="false">+ROUNDUP(MAX(G611/12000,H611/51,1),0)</f>
        <v>1</v>
      </c>
      <c r="L611" s="2" t="n">
        <f aca="false">+RANDBETWEEN(1,5)</f>
        <v>1</v>
      </c>
      <c r="M611" s="2" t="str">
        <f aca="false">+VLOOKUP(A611&amp;B611,country_org_des!$A610:E$1048576,5,0)</f>
        <v>FTL||Supplier_358||Plant_3||FTL_TR-DE_W_2500</v>
      </c>
      <c r="N611" s="2" t="n">
        <f aca="false">+FIND("FTL",M611,2)+4</f>
        <v>33</v>
      </c>
      <c r="O611" s="0" t="n">
        <f aca="false">+FIND("-",M611)</f>
        <v>35</v>
      </c>
      <c r="P611" s="0" t="n">
        <f aca="false">+LEN(M611)</f>
        <v>44</v>
      </c>
      <c r="Q611" s="0" t="str">
        <f aca="false">+RIGHT(M611,P611-O611)</f>
        <v>DE_W_2500</v>
      </c>
      <c r="R611" s="0" t="n">
        <f aca="false">+LEN(M611)-LEN(SUBSTITUTE(M611,"_",""))</f>
        <v>5</v>
      </c>
      <c r="S611" s="0" t="n">
        <f aca="false">+FIND("!",T611)</f>
        <v>40</v>
      </c>
      <c r="T611" s="0" t="str">
        <f aca="false">+SUBSTITUTE(M611,"_","!",R611)</f>
        <v>FTL||Supplier_358||Plant_3||FTL_TR-DE_W!2500</v>
      </c>
    </row>
    <row r="612" customFormat="false" ht="12.8" hidden="true" customHeight="false" outlineLevel="0" collapsed="false">
      <c r="A612" s="1" t="s">
        <v>689</v>
      </c>
      <c r="B612" s="1" t="s">
        <v>626</v>
      </c>
      <c r="C612" s="1" t="s">
        <v>707</v>
      </c>
      <c r="D612" s="1" t="n">
        <v>20</v>
      </c>
      <c r="E612" s="2" t="str">
        <f aca="false">+LEFT(RIGHT(M612,P612-N612+1),O612-N612)</f>
        <v>TR</v>
      </c>
      <c r="F612" s="2" t="str">
        <f aca="false">+RIGHT(LEFT(M612,S612-1),S612-O612-1)</f>
        <v>DE_W</v>
      </c>
      <c r="G612" s="2" t="n">
        <f aca="false">+D612*VLOOKUP(C612,commodities!A:H,2,0)</f>
        <v>36.4</v>
      </c>
      <c r="H612" s="2" t="n">
        <f aca="false">+$D612*VLOOKUP(C612,commodities!A:H,3,0)</f>
        <v>0.538434</v>
      </c>
      <c r="I612" s="2" t="n">
        <f aca="false">+G612/K612</f>
        <v>36.4</v>
      </c>
      <c r="J612" s="2" t="n">
        <f aca="false">+H612/K612</f>
        <v>0.538434</v>
      </c>
      <c r="K612" s="2" t="n">
        <f aca="false">+ROUNDUP(MAX(G612/12000,H612/51,1),0)</f>
        <v>1</v>
      </c>
      <c r="L612" s="2" t="n">
        <f aca="false">+RANDBETWEEN(1,5)</f>
        <v>5</v>
      </c>
      <c r="M612" s="2" t="str">
        <f aca="false">+VLOOKUP(A612&amp;B612,country_org_des!$A611:E$1048576,5,0)</f>
        <v>FTL||Supplier_358||Plant_3||FTL_TR-DE_W_2500</v>
      </c>
      <c r="N612" s="2" t="n">
        <f aca="false">+FIND("FTL",M612,2)+4</f>
        <v>33</v>
      </c>
      <c r="O612" s="0" t="n">
        <f aca="false">+FIND("-",M612)</f>
        <v>35</v>
      </c>
      <c r="P612" s="0" t="n">
        <f aca="false">+LEN(M612)</f>
        <v>44</v>
      </c>
      <c r="Q612" s="0" t="str">
        <f aca="false">+RIGHT(M612,P612-O612)</f>
        <v>DE_W_2500</v>
      </c>
      <c r="R612" s="0" t="n">
        <f aca="false">+LEN(M612)-LEN(SUBSTITUTE(M612,"_",""))</f>
        <v>5</v>
      </c>
      <c r="S612" s="0" t="n">
        <f aca="false">+FIND("!",T612)</f>
        <v>40</v>
      </c>
      <c r="T612" s="0" t="str">
        <f aca="false">+SUBSTITUTE(M612,"_","!",R612)</f>
        <v>FTL||Supplier_358||Plant_3||FTL_TR-DE_W!2500</v>
      </c>
    </row>
    <row r="613" customFormat="false" ht="12.8" hidden="true" customHeight="false" outlineLevel="0" collapsed="false">
      <c r="A613" s="1" t="s">
        <v>689</v>
      </c>
      <c r="B613" s="1" t="s">
        <v>626</v>
      </c>
      <c r="C613" s="1" t="s">
        <v>708</v>
      </c>
      <c r="D613" s="1" t="n">
        <v>20</v>
      </c>
      <c r="E613" s="2" t="str">
        <f aca="false">+LEFT(RIGHT(M613,P613-N613+1),O613-N613)</f>
        <v>TR</v>
      </c>
      <c r="F613" s="2" t="str">
        <f aca="false">+RIGHT(LEFT(M613,S613-1),S613-O613-1)</f>
        <v>DE_W</v>
      </c>
      <c r="G613" s="2" t="n">
        <f aca="false">+D613*VLOOKUP(C613,commodities!A:H,2,0)</f>
        <v>30</v>
      </c>
      <c r="H613" s="2" t="n">
        <f aca="false">+$D613*VLOOKUP(C613,commodities!A:H,3,0)</f>
        <v>0.538434</v>
      </c>
      <c r="I613" s="2" t="n">
        <f aca="false">+G613/K613</f>
        <v>30</v>
      </c>
      <c r="J613" s="2" t="n">
        <f aca="false">+H613/K613</f>
        <v>0.538434</v>
      </c>
      <c r="K613" s="2" t="n">
        <f aca="false">+ROUNDUP(MAX(G613/12000,H613/51,1),0)</f>
        <v>1</v>
      </c>
      <c r="L613" s="2" t="n">
        <f aca="false">+RANDBETWEEN(1,5)</f>
        <v>2</v>
      </c>
      <c r="M613" s="2" t="str">
        <f aca="false">+VLOOKUP(A613&amp;B613,country_org_des!$A612:E$1048576,5,0)</f>
        <v>FTL||Supplier_358||Plant_3||FTL_TR-DE_W_2500</v>
      </c>
      <c r="N613" s="2" t="n">
        <f aca="false">+FIND("FTL",M613,2)+4</f>
        <v>33</v>
      </c>
      <c r="O613" s="0" t="n">
        <f aca="false">+FIND("-",M613)</f>
        <v>35</v>
      </c>
      <c r="P613" s="0" t="n">
        <f aca="false">+LEN(M613)</f>
        <v>44</v>
      </c>
      <c r="Q613" s="0" t="str">
        <f aca="false">+RIGHT(M613,P613-O613)</f>
        <v>DE_W_2500</v>
      </c>
      <c r="R613" s="0" t="n">
        <f aca="false">+LEN(M613)-LEN(SUBSTITUTE(M613,"_",""))</f>
        <v>5</v>
      </c>
      <c r="S613" s="0" t="n">
        <f aca="false">+FIND("!",T613)</f>
        <v>40</v>
      </c>
      <c r="T613" s="0" t="str">
        <f aca="false">+SUBSTITUTE(M613,"_","!",R613)</f>
        <v>FTL||Supplier_358||Plant_3||FTL_TR-DE_W!2500</v>
      </c>
    </row>
    <row r="614" customFormat="false" ht="12.8" hidden="true" customHeight="false" outlineLevel="0" collapsed="false">
      <c r="A614" s="1" t="s">
        <v>689</v>
      </c>
      <c r="B614" s="1" t="s">
        <v>626</v>
      </c>
      <c r="C614" s="1" t="s">
        <v>709</v>
      </c>
      <c r="D614" s="1" t="n">
        <v>10</v>
      </c>
      <c r="E614" s="2" t="str">
        <f aca="false">+LEFT(RIGHT(M614,P614-N614+1),O614-N614)</f>
        <v>TR</v>
      </c>
      <c r="F614" s="2" t="str">
        <f aca="false">+RIGHT(LEFT(M614,S614-1),S614-O614-1)</f>
        <v>DE_W</v>
      </c>
      <c r="G614" s="2" t="n">
        <f aca="false">+D614*VLOOKUP(C614,commodities!A:H,2,0)</f>
        <v>18.2</v>
      </c>
      <c r="H614" s="2" t="n">
        <f aca="false">+$D614*VLOOKUP(C614,commodities!A:H,3,0)</f>
        <v>0.269217</v>
      </c>
      <c r="I614" s="2" t="n">
        <f aca="false">+G614/K614</f>
        <v>18.2</v>
      </c>
      <c r="J614" s="2" t="n">
        <f aca="false">+H614/K614</f>
        <v>0.269217</v>
      </c>
      <c r="K614" s="2" t="n">
        <f aca="false">+ROUNDUP(MAX(G614/12000,H614/51,1),0)</f>
        <v>1</v>
      </c>
      <c r="L614" s="2" t="n">
        <f aca="false">+RANDBETWEEN(1,5)</f>
        <v>5</v>
      </c>
      <c r="M614" s="2" t="str">
        <f aca="false">+VLOOKUP(A614&amp;B614,country_org_des!$A613:E$1048576,5,0)</f>
        <v>FTL||Supplier_358||Plant_3||FTL_TR-DE_W_2500</v>
      </c>
      <c r="N614" s="2" t="n">
        <f aca="false">+FIND("FTL",M614,2)+4</f>
        <v>33</v>
      </c>
      <c r="O614" s="0" t="n">
        <f aca="false">+FIND("-",M614)</f>
        <v>35</v>
      </c>
      <c r="P614" s="0" t="n">
        <f aca="false">+LEN(M614)</f>
        <v>44</v>
      </c>
      <c r="Q614" s="0" t="str">
        <f aca="false">+RIGHT(M614,P614-O614)</f>
        <v>DE_W_2500</v>
      </c>
      <c r="R614" s="0" t="n">
        <f aca="false">+LEN(M614)-LEN(SUBSTITUTE(M614,"_",""))</f>
        <v>5</v>
      </c>
      <c r="S614" s="0" t="n">
        <f aca="false">+FIND("!",T614)</f>
        <v>40</v>
      </c>
      <c r="T614" s="0" t="str">
        <f aca="false">+SUBSTITUTE(M614,"_","!",R614)</f>
        <v>FTL||Supplier_358||Plant_3||FTL_TR-DE_W!2500</v>
      </c>
    </row>
    <row r="615" customFormat="false" ht="12.8" hidden="true" customHeight="false" outlineLevel="0" collapsed="false">
      <c r="A615" s="1" t="s">
        <v>689</v>
      </c>
      <c r="B615" s="1" t="s">
        <v>626</v>
      </c>
      <c r="C615" s="1" t="s">
        <v>710</v>
      </c>
      <c r="D615" s="1" t="n">
        <v>10</v>
      </c>
      <c r="E615" s="2" t="str">
        <f aca="false">+LEFT(RIGHT(M615,P615-N615+1),O615-N615)</f>
        <v>TR</v>
      </c>
      <c r="F615" s="2" t="str">
        <f aca="false">+RIGHT(LEFT(M615,S615-1),S615-O615-1)</f>
        <v>DE_W</v>
      </c>
      <c r="G615" s="2" t="n">
        <f aca="false">+D615*VLOOKUP(C615,commodities!A:H,2,0)</f>
        <v>15</v>
      </c>
      <c r="H615" s="2" t="n">
        <f aca="false">+$D615*VLOOKUP(C615,commodities!A:H,3,0)</f>
        <v>0.269217</v>
      </c>
      <c r="I615" s="2" t="n">
        <f aca="false">+G615/K615</f>
        <v>15</v>
      </c>
      <c r="J615" s="2" t="n">
        <f aca="false">+H615/K615</f>
        <v>0.269217</v>
      </c>
      <c r="K615" s="2" t="n">
        <f aca="false">+ROUNDUP(MAX(G615/12000,H615/51,1),0)</f>
        <v>1</v>
      </c>
      <c r="L615" s="2" t="n">
        <f aca="false">+RANDBETWEEN(1,5)</f>
        <v>5</v>
      </c>
      <c r="M615" s="2" t="str">
        <f aca="false">+VLOOKUP(A615&amp;B615,country_org_des!$A614:E$1048576,5,0)</f>
        <v>FTL||Supplier_358||Plant_3||FTL_TR-DE_W_2500</v>
      </c>
      <c r="N615" s="2" t="n">
        <f aca="false">+FIND("FTL",M615,2)+4</f>
        <v>33</v>
      </c>
      <c r="O615" s="0" t="n">
        <f aca="false">+FIND("-",M615)</f>
        <v>35</v>
      </c>
      <c r="P615" s="0" t="n">
        <f aca="false">+LEN(M615)</f>
        <v>44</v>
      </c>
      <c r="Q615" s="0" t="str">
        <f aca="false">+RIGHT(M615,P615-O615)</f>
        <v>DE_W_2500</v>
      </c>
      <c r="R615" s="0" t="n">
        <f aca="false">+LEN(M615)-LEN(SUBSTITUTE(M615,"_",""))</f>
        <v>5</v>
      </c>
      <c r="S615" s="0" t="n">
        <f aca="false">+FIND("!",T615)</f>
        <v>40</v>
      </c>
      <c r="T615" s="0" t="str">
        <f aca="false">+SUBSTITUTE(M615,"_","!",R615)</f>
        <v>FTL||Supplier_358||Plant_3||FTL_TR-DE_W!2500</v>
      </c>
    </row>
    <row r="616" customFormat="false" ht="12.8" hidden="true" customHeight="false" outlineLevel="0" collapsed="false">
      <c r="A616" s="1" t="s">
        <v>689</v>
      </c>
      <c r="B616" s="1" t="s">
        <v>626</v>
      </c>
      <c r="C616" s="1" t="s">
        <v>711</v>
      </c>
      <c r="D616" s="1" t="n">
        <v>450</v>
      </c>
      <c r="E616" s="2" t="str">
        <f aca="false">+LEFT(RIGHT(M616,P616-N616+1),O616-N616)</f>
        <v>TR</v>
      </c>
      <c r="F616" s="2" t="str">
        <f aca="false">+RIGHT(LEFT(M616,S616-1),S616-O616-1)</f>
        <v>DE_W</v>
      </c>
      <c r="G616" s="2" t="n">
        <f aca="false">+D616*VLOOKUP(C616,commodities!A:H,2,0)</f>
        <v>252</v>
      </c>
      <c r="H616" s="2" t="n">
        <f aca="false">+$D616*VLOOKUP(C616,commodities!A:H,3,0)</f>
        <v>3.27888</v>
      </c>
      <c r="I616" s="2" t="n">
        <f aca="false">+G616/K616</f>
        <v>252</v>
      </c>
      <c r="J616" s="2" t="n">
        <f aca="false">+H616/K616</f>
        <v>3.27888</v>
      </c>
      <c r="K616" s="2" t="n">
        <f aca="false">+ROUNDUP(MAX(G616/12000,H616/51,1),0)</f>
        <v>1</v>
      </c>
      <c r="L616" s="2" t="n">
        <f aca="false">+RANDBETWEEN(1,5)</f>
        <v>3</v>
      </c>
      <c r="M616" s="2" t="str">
        <f aca="false">+VLOOKUP(A616&amp;B616,country_org_des!$A615:E$1048576,5,0)</f>
        <v>FTL||Supplier_358||Plant_3||FTL_TR-DE_W_2500</v>
      </c>
      <c r="N616" s="2" t="n">
        <f aca="false">+FIND("FTL",M616,2)+4</f>
        <v>33</v>
      </c>
      <c r="O616" s="0" t="n">
        <f aca="false">+FIND("-",M616)</f>
        <v>35</v>
      </c>
      <c r="P616" s="0" t="n">
        <f aca="false">+LEN(M616)</f>
        <v>44</v>
      </c>
      <c r="Q616" s="0" t="str">
        <f aca="false">+RIGHT(M616,P616-O616)</f>
        <v>DE_W_2500</v>
      </c>
      <c r="R616" s="0" t="n">
        <f aca="false">+LEN(M616)-LEN(SUBSTITUTE(M616,"_",""))</f>
        <v>5</v>
      </c>
      <c r="S616" s="0" t="n">
        <f aca="false">+FIND("!",T616)</f>
        <v>40</v>
      </c>
      <c r="T616" s="0" t="str">
        <f aca="false">+SUBSTITUTE(M616,"_","!",R616)</f>
        <v>FTL||Supplier_358||Plant_3||FTL_TR-DE_W!2500</v>
      </c>
    </row>
    <row r="617" customFormat="false" ht="12.8" hidden="true" customHeight="false" outlineLevel="0" collapsed="false">
      <c r="A617" s="1" t="s">
        <v>689</v>
      </c>
      <c r="B617" s="1" t="s">
        <v>626</v>
      </c>
      <c r="C617" s="1" t="s">
        <v>712</v>
      </c>
      <c r="D617" s="1" t="n">
        <v>460</v>
      </c>
      <c r="E617" s="2" t="str">
        <f aca="false">+LEFT(RIGHT(M617,P617-N617+1),O617-N617)</f>
        <v>TR</v>
      </c>
      <c r="F617" s="2" t="str">
        <f aca="false">+RIGHT(LEFT(M617,S617-1),S617-O617-1)</f>
        <v>DE_W</v>
      </c>
      <c r="G617" s="2" t="n">
        <f aca="false">+D617*VLOOKUP(C617,commodities!A:H,2,0)</f>
        <v>345</v>
      </c>
      <c r="H617" s="2" t="n">
        <f aca="false">+$D617*VLOOKUP(C617,commodities!A:H,3,0)</f>
        <v>5.80635</v>
      </c>
      <c r="I617" s="2" t="n">
        <f aca="false">+G617/K617</f>
        <v>345</v>
      </c>
      <c r="J617" s="2" t="n">
        <f aca="false">+H617/K617</f>
        <v>5.80635</v>
      </c>
      <c r="K617" s="2" t="n">
        <f aca="false">+ROUNDUP(MAX(G617/12000,H617/51,1),0)</f>
        <v>1</v>
      </c>
      <c r="L617" s="2" t="n">
        <f aca="false">+RANDBETWEEN(1,5)</f>
        <v>5</v>
      </c>
      <c r="M617" s="2" t="str">
        <f aca="false">+VLOOKUP(A617&amp;B617,country_org_des!$A616:E$1048576,5,0)</f>
        <v>FTL||Supplier_358||Plant_3||FTL_TR-DE_W_2500</v>
      </c>
      <c r="N617" s="2" t="n">
        <f aca="false">+FIND("FTL",M617,2)+4</f>
        <v>33</v>
      </c>
      <c r="O617" s="0" t="n">
        <f aca="false">+FIND("-",M617)</f>
        <v>35</v>
      </c>
      <c r="P617" s="0" t="n">
        <f aca="false">+LEN(M617)</f>
        <v>44</v>
      </c>
      <c r="Q617" s="0" t="str">
        <f aca="false">+RIGHT(M617,P617-O617)</f>
        <v>DE_W_2500</v>
      </c>
      <c r="R617" s="0" t="n">
        <f aca="false">+LEN(M617)-LEN(SUBSTITUTE(M617,"_",""))</f>
        <v>5</v>
      </c>
      <c r="S617" s="0" t="n">
        <f aca="false">+FIND("!",T617)</f>
        <v>40</v>
      </c>
      <c r="T617" s="0" t="str">
        <f aca="false">+SUBSTITUTE(M617,"_","!",R617)</f>
        <v>FTL||Supplier_358||Plant_3||FTL_TR-DE_W!2500</v>
      </c>
    </row>
    <row r="618" customFormat="false" ht="12.8" hidden="true" customHeight="false" outlineLevel="0" collapsed="false">
      <c r="A618" s="1" t="s">
        <v>689</v>
      </c>
      <c r="B618" s="1" t="s">
        <v>626</v>
      </c>
      <c r="C618" s="1" t="s">
        <v>713</v>
      </c>
      <c r="D618" s="1" t="n">
        <v>440</v>
      </c>
      <c r="E618" s="2" t="str">
        <f aca="false">+LEFT(RIGHT(M618,P618-N618+1),O618-N618)</f>
        <v>TR</v>
      </c>
      <c r="F618" s="2" t="str">
        <f aca="false">+RIGHT(LEFT(M618,S618-1),S618-O618-1)</f>
        <v>DE_W</v>
      </c>
      <c r="G618" s="2" t="n">
        <f aca="false">+D618*VLOOKUP(C618,commodities!A:H,2,0)</f>
        <v>151.8</v>
      </c>
      <c r="H618" s="2" t="n">
        <f aca="false">+$D618*VLOOKUP(C618,commodities!A:H,3,0)</f>
        <v>1.9481</v>
      </c>
      <c r="I618" s="2" t="n">
        <f aca="false">+G618/K618</f>
        <v>151.8</v>
      </c>
      <c r="J618" s="2" t="n">
        <f aca="false">+H618/K618</f>
        <v>1.9481</v>
      </c>
      <c r="K618" s="2" t="n">
        <f aca="false">+ROUNDUP(MAX(G618/12000,H618/51,1),0)</f>
        <v>1</v>
      </c>
      <c r="L618" s="2" t="n">
        <f aca="false">+RANDBETWEEN(1,5)</f>
        <v>5</v>
      </c>
      <c r="M618" s="2" t="str">
        <f aca="false">+VLOOKUP(A618&amp;B618,country_org_des!$A617:E$1048576,5,0)</f>
        <v>FTL||Supplier_358||Plant_3||FTL_TR-DE_W_2500</v>
      </c>
      <c r="N618" s="2" t="n">
        <f aca="false">+FIND("FTL",M618,2)+4</f>
        <v>33</v>
      </c>
      <c r="O618" s="0" t="n">
        <f aca="false">+FIND("-",M618)</f>
        <v>35</v>
      </c>
      <c r="P618" s="0" t="n">
        <f aca="false">+LEN(M618)</f>
        <v>44</v>
      </c>
      <c r="Q618" s="0" t="str">
        <f aca="false">+RIGHT(M618,P618-O618)</f>
        <v>DE_W_2500</v>
      </c>
      <c r="R618" s="0" t="n">
        <f aca="false">+LEN(M618)-LEN(SUBSTITUTE(M618,"_",""))</f>
        <v>5</v>
      </c>
      <c r="S618" s="0" t="n">
        <f aca="false">+FIND("!",T618)</f>
        <v>40</v>
      </c>
      <c r="T618" s="0" t="str">
        <f aca="false">+SUBSTITUTE(M618,"_","!",R618)</f>
        <v>FTL||Supplier_358||Plant_3||FTL_TR-DE_W!2500</v>
      </c>
    </row>
    <row r="619" customFormat="false" ht="12.8" hidden="true" customHeight="false" outlineLevel="0" collapsed="false">
      <c r="A619" s="1" t="s">
        <v>714</v>
      </c>
      <c r="B619" s="1" t="s">
        <v>626</v>
      </c>
      <c r="C619" s="1" t="s">
        <v>715</v>
      </c>
      <c r="D619" s="1" t="n">
        <v>2800</v>
      </c>
      <c r="E619" s="2" t="str">
        <f aca="false">+LEFT(RIGHT(M619,P619-N619+1),O619-N619)</f>
        <v>HU</v>
      </c>
      <c r="F619" s="2" t="str">
        <f aca="false">+RIGHT(LEFT(M619,S619-1),S619-O619-1)</f>
        <v>DE_W</v>
      </c>
      <c r="G619" s="2" t="n">
        <f aca="false">+D619*VLOOKUP(C619,commodities!A:H,2,0)</f>
        <v>32.76</v>
      </c>
      <c r="H619" s="2" t="n">
        <f aca="false">+$D619*VLOOKUP(C619,commodities!A:H,3,0)</f>
        <v>0.42588</v>
      </c>
      <c r="I619" s="2" t="n">
        <f aca="false">+G619/K619</f>
        <v>32.76</v>
      </c>
      <c r="J619" s="2" t="n">
        <f aca="false">+H619/K619</f>
        <v>0.42588</v>
      </c>
      <c r="K619" s="2" t="n">
        <f aca="false">+ROUNDUP(MAX(G619/12000,H619/51,1),0)</f>
        <v>1</v>
      </c>
      <c r="L619" s="2" t="n">
        <f aca="false">+RANDBETWEEN(1,5)</f>
        <v>5</v>
      </c>
      <c r="M619" s="2" t="str">
        <f aca="false">+VLOOKUP(A619&amp;B619,country_org_des!$A618:E$1048576,5,0)</f>
        <v>FTL||Supplier_305||Plant_3||FTL_HU-DE_W_1000</v>
      </c>
      <c r="N619" s="2" t="n">
        <f aca="false">+FIND("FTL",M619,2)+4</f>
        <v>33</v>
      </c>
      <c r="O619" s="0" t="n">
        <f aca="false">+FIND("-",M619)</f>
        <v>35</v>
      </c>
      <c r="P619" s="0" t="n">
        <f aca="false">+LEN(M619)</f>
        <v>44</v>
      </c>
      <c r="Q619" s="0" t="str">
        <f aca="false">+RIGHT(M619,P619-O619)</f>
        <v>DE_W_1000</v>
      </c>
      <c r="R619" s="0" t="n">
        <f aca="false">+LEN(M619)-LEN(SUBSTITUTE(M619,"_",""))</f>
        <v>5</v>
      </c>
      <c r="S619" s="0" t="n">
        <f aca="false">+FIND("!",T619)</f>
        <v>40</v>
      </c>
      <c r="T619" s="0" t="str">
        <f aca="false">+SUBSTITUTE(M619,"_","!",R619)</f>
        <v>FTL||Supplier_305||Plant_3||FTL_HU-DE_W!1000</v>
      </c>
    </row>
    <row r="620" customFormat="false" ht="12.8" hidden="true" customHeight="false" outlineLevel="0" collapsed="false">
      <c r="A620" s="1" t="s">
        <v>716</v>
      </c>
      <c r="B620" s="1" t="s">
        <v>626</v>
      </c>
      <c r="C620" s="1" t="s">
        <v>717</v>
      </c>
      <c r="D620" s="1" t="n">
        <v>2400</v>
      </c>
      <c r="E620" s="2" t="str">
        <f aca="false">+LEFT(RIGHT(M620,P620-N620+1),O620-N620)</f>
        <v>PL</v>
      </c>
      <c r="F620" s="2" t="str">
        <f aca="false">+RIGHT(LEFT(M620,S620-1),S620-O620-1)</f>
        <v>DE_W</v>
      </c>
      <c r="G620" s="2" t="n">
        <f aca="false">+D620*VLOOKUP(C620,commodities!A:H,2,0)</f>
        <v>229.00000008</v>
      </c>
      <c r="H620" s="2" t="n">
        <f aca="false">+$D620*VLOOKUP(C620,commodities!A:H,3,0)</f>
        <v>0.96</v>
      </c>
      <c r="I620" s="2" t="n">
        <f aca="false">+G620/K620</f>
        <v>229.00000008</v>
      </c>
      <c r="J620" s="2" t="n">
        <f aca="false">+H620/K620</f>
        <v>0.96</v>
      </c>
      <c r="K620" s="2" t="n">
        <f aca="false">+ROUNDUP(MAX(G620/12000,H620/51,1),0)</f>
        <v>1</v>
      </c>
      <c r="L620" s="2" t="n">
        <f aca="false">+RANDBETWEEN(1,5)</f>
        <v>5</v>
      </c>
      <c r="M620" s="2" t="str">
        <f aca="false">+VLOOKUP(A620&amp;B620,country_org_des!$A619:E$1048576,5,0)</f>
        <v>FTL||Supplier_297||Plant_3||FTL_PL-DE_W_500</v>
      </c>
      <c r="N620" s="2" t="n">
        <f aca="false">+FIND("FTL",M620,2)+4</f>
        <v>33</v>
      </c>
      <c r="O620" s="0" t="n">
        <f aca="false">+FIND("-",M620)</f>
        <v>35</v>
      </c>
      <c r="P620" s="0" t="n">
        <f aca="false">+LEN(M620)</f>
        <v>43</v>
      </c>
      <c r="Q620" s="0" t="str">
        <f aca="false">+RIGHT(M620,P620-O620)</f>
        <v>DE_W_500</v>
      </c>
      <c r="R620" s="0" t="n">
        <f aca="false">+LEN(M620)-LEN(SUBSTITUTE(M620,"_",""))</f>
        <v>5</v>
      </c>
      <c r="S620" s="0" t="n">
        <f aca="false">+FIND("!",T620)</f>
        <v>40</v>
      </c>
      <c r="T620" s="0" t="str">
        <f aca="false">+SUBSTITUTE(M620,"_","!",R620)</f>
        <v>FTL||Supplier_297||Plant_3||FTL_PL-DE_W!500</v>
      </c>
    </row>
    <row r="621" customFormat="false" ht="12.8" hidden="true" customHeight="false" outlineLevel="0" collapsed="false">
      <c r="A621" s="1" t="s">
        <v>718</v>
      </c>
      <c r="B621" s="1" t="s">
        <v>626</v>
      </c>
      <c r="C621" s="1" t="s">
        <v>719</v>
      </c>
      <c r="D621" s="1" t="n">
        <v>1714.2857142857</v>
      </c>
      <c r="E621" s="2" t="str">
        <f aca="false">+LEFT(RIGHT(M621,P621-N621+1),O621-N621)</f>
        <v>IT</v>
      </c>
      <c r="F621" s="2" t="str">
        <f aca="false">+RIGHT(LEFT(M621,S621-1),S621-O621-1)</f>
        <v>DE_W</v>
      </c>
      <c r="G621" s="2" t="n">
        <f aca="false">+D621*VLOOKUP(C621,commodities!A:H,2,0)</f>
        <v>4.55999999999996</v>
      </c>
      <c r="H621" s="2" t="n">
        <f aca="false">+$D621*VLOOKUP(C621,commodities!A:H,3,0)</f>
        <v>0.0329142857142854</v>
      </c>
      <c r="I621" s="2" t="n">
        <f aca="false">+G621/K621</f>
        <v>4.55999999999996</v>
      </c>
      <c r="J621" s="2" t="n">
        <f aca="false">+H621/K621</f>
        <v>0.0329142857142854</v>
      </c>
      <c r="K621" s="2" t="n">
        <f aca="false">+ROUNDUP(MAX(G621/12000,H621/51,1),0)</f>
        <v>1</v>
      </c>
      <c r="L621" s="2" t="n">
        <f aca="false">+RANDBETWEEN(1,5)</f>
        <v>4</v>
      </c>
      <c r="M621" s="2" t="str">
        <f aca="false">+VLOOKUP(A621&amp;B621,country_org_des!$A620:E$1048576,5,0)</f>
        <v>FTL||Supplier_79||Plant_3||FTL_IT-DE_W_1000</v>
      </c>
      <c r="N621" s="2" t="n">
        <f aca="false">+FIND("FTL",M621,2)+4</f>
        <v>32</v>
      </c>
      <c r="O621" s="0" t="n">
        <f aca="false">+FIND("-",M621)</f>
        <v>34</v>
      </c>
      <c r="P621" s="0" t="n">
        <f aca="false">+LEN(M621)</f>
        <v>43</v>
      </c>
      <c r="Q621" s="0" t="str">
        <f aca="false">+RIGHT(M621,P621-O621)</f>
        <v>DE_W_1000</v>
      </c>
      <c r="R621" s="0" t="n">
        <f aca="false">+LEN(M621)-LEN(SUBSTITUTE(M621,"_",""))</f>
        <v>5</v>
      </c>
      <c r="S621" s="0" t="n">
        <f aca="false">+FIND("!",T621)</f>
        <v>39</v>
      </c>
      <c r="T621" s="0" t="str">
        <f aca="false">+SUBSTITUTE(M621,"_","!",R621)</f>
        <v>FTL||Supplier_79||Plant_3||FTL_IT-DE_W!1000</v>
      </c>
    </row>
    <row r="622" customFormat="false" ht="12.8" hidden="true" customHeight="false" outlineLevel="0" collapsed="false">
      <c r="A622" s="1" t="s">
        <v>718</v>
      </c>
      <c r="B622" s="1" t="s">
        <v>626</v>
      </c>
      <c r="C622" s="1" t="s">
        <v>720</v>
      </c>
      <c r="D622" s="1" t="n">
        <v>3000</v>
      </c>
      <c r="E622" s="2" t="str">
        <f aca="false">+LEFT(RIGHT(M622,P622-N622+1),O622-N622)</f>
        <v>IT</v>
      </c>
      <c r="F622" s="2" t="str">
        <f aca="false">+RIGHT(LEFT(M622,S622-1),S622-O622-1)</f>
        <v>DE_W</v>
      </c>
      <c r="G622" s="2" t="n">
        <f aca="false">+D622*VLOOKUP(C622,commodities!A:H,2,0)</f>
        <v>2.9185713</v>
      </c>
      <c r="H622" s="2" t="n">
        <f aca="false">+$D622*VLOOKUP(C622,commodities!A:H,3,0)</f>
        <v>0.0118287</v>
      </c>
      <c r="I622" s="2" t="n">
        <f aca="false">+G622/K622</f>
        <v>2.9185713</v>
      </c>
      <c r="J622" s="2" t="n">
        <f aca="false">+H622/K622</f>
        <v>0.0118287</v>
      </c>
      <c r="K622" s="2" t="n">
        <f aca="false">+ROUNDUP(MAX(G622/12000,H622/51,1),0)</f>
        <v>1</v>
      </c>
      <c r="L622" s="2" t="n">
        <f aca="false">+RANDBETWEEN(1,5)</f>
        <v>4</v>
      </c>
      <c r="M622" s="2" t="str">
        <f aca="false">+VLOOKUP(A622&amp;B622,country_org_des!$A621:E$1048576,5,0)</f>
        <v>FTL||Supplier_79||Plant_3||FTL_IT-DE_W_1000</v>
      </c>
      <c r="N622" s="2" t="n">
        <f aca="false">+FIND("FTL",M622,2)+4</f>
        <v>32</v>
      </c>
      <c r="O622" s="0" t="n">
        <f aca="false">+FIND("-",M622)</f>
        <v>34</v>
      </c>
      <c r="P622" s="0" t="n">
        <f aca="false">+LEN(M622)</f>
        <v>43</v>
      </c>
      <c r="Q622" s="0" t="str">
        <f aca="false">+RIGHT(M622,P622-O622)</f>
        <v>DE_W_1000</v>
      </c>
      <c r="R622" s="0" t="n">
        <f aca="false">+LEN(M622)-LEN(SUBSTITUTE(M622,"_",""))</f>
        <v>5</v>
      </c>
      <c r="S622" s="0" t="n">
        <f aca="false">+FIND("!",T622)</f>
        <v>39</v>
      </c>
      <c r="T622" s="0" t="str">
        <f aca="false">+SUBSTITUTE(M622,"_","!",R622)</f>
        <v>FTL||Supplier_79||Plant_3||FTL_IT-DE_W!1000</v>
      </c>
    </row>
    <row r="623" customFormat="false" ht="12.8" hidden="true" customHeight="false" outlineLevel="0" collapsed="false">
      <c r="A623" s="1" t="s">
        <v>718</v>
      </c>
      <c r="B623" s="1" t="s">
        <v>626</v>
      </c>
      <c r="C623" s="1" t="s">
        <v>721</v>
      </c>
      <c r="D623" s="1" t="n">
        <v>9000</v>
      </c>
      <c r="E623" s="2" t="str">
        <f aca="false">+LEFT(RIGHT(M623,P623-N623+1),O623-N623)</f>
        <v>IT</v>
      </c>
      <c r="F623" s="2" t="str">
        <f aca="false">+RIGHT(LEFT(M623,S623-1),S623-O623-1)</f>
        <v>DE_W</v>
      </c>
      <c r="G623" s="2" t="n">
        <f aca="false">+D623*VLOOKUP(C623,commodities!A:H,2,0)</f>
        <v>8.7557139</v>
      </c>
      <c r="H623" s="2" t="n">
        <f aca="false">+$D623*VLOOKUP(C623,commodities!A:H,3,0)</f>
        <v>0.0354861</v>
      </c>
      <c r="I623" s="2" t="n">
        <f aca="false">+G623/K623</f>
        <v>8.7557139</v>
      </c>
      <c r="J623" s="2" t="n">
        <f aca="false">+H623/K623</f>
        <v>0.0354861</v>
      </c>
      <c r="K623" s="2" t="n">
        <f aca="false">+ROUNDUP(MAX(G623/12000,H623/51,1),0)</f>
        <v>1</v>
      </c>
      <c r="L623" s="2" t="n">
        <f aca="false">+RANDBETWEEN(1,5)</f>
        <v>2</v>
      </c>
      <c r="M623" s="2" t="str">
        <f aca="false">+VLOOKUP(A623&amp;B623,country_org_des!$A622:E$1048576,5,0)</f>
        <v>FTL||Supplier_79||Plant_3||FTL_IT-DE_W_1000</v>
      </c>
      <c r="N623" s="2" t="n">
        <f aca="false">+FIND("FTL",M623,2)+4</f>
        <v>32</v>
      </c>
      <c r="O623" s="0" t="n">
        <f aca="false">+FIND("-",M623)</f>
        <v>34</v>
      </c>
      <c r="P623" s="0" t="n">
        <f aca="false">+LEN(M623)</f>
        <v>43</v>
      </c>
      <c r="Q623" s="0" t="str">
        <f aca="false">+RIGHT(M623,P623-O623)</f>
        <v>DE_W_1000</v>
      </c>
      <c r="R623" s="0" t="n">
        <f aca="false">+LEN(M623)-LEN(SUBSTITUTE(M623,"_",""))</f>
        <v>5</v>
      </c>
      <c r="S623" s="0" t="n">
        <f aca="false">+FIND("!",T623)</f>
        <v>39</v>
      </c>
      <c r="T623" s="0" t="str">
        <f aca="false">+SUBSTITUTE(M623,"_","!",R623)</f>
        <v>FTL||Supplier_79||Plant_3||FTL_IT-DE_W!1000</v>
      </c>
    </row>
    <row r="624" customFormat="false" ht="12.8" hidden="true" customHeight="false" outlineLevel="0" collapsed="false">
      <c r="A624" s="1" t="s">
        <v>718</v>
      </c>
      <c r="B624" s="1" t="s">
        <v>626</v>
      </c>
      <c r="C624" s="1" t="s">
        <v>722</v>
      </c>
      <c r="D624" s="1" t="n">
        <v>1157.1428571429</v>
      </c>
      <c r="E624" s="2" t="str">
        <f aca="false">+LEFT(RIGHT(M624,P624-N624+1),O624-N624)</f>
        <v>IT</v>
      </c>
      <c r="F624" s="2" t="str">
        <f aca="false">+RIGHT(LEFT(M624,S624-1),S624-O624-1)</f>
        <v>DE_W</v>
      </c>
      <c r="G624" s="2" t="n">
        <f aca="false">+D624*VLOOKUP(C624,commodities!A:H,2,0)</f>
        <v>9.59142858428607</v>
      </c>
      <c r="H624" s="2" t="n">
        <f aca="false">+$D624*VLOOKUP(C624,commodities!A:H,3,0)</f>
        <v>0.0354857528571442</v>
      </c>
      <c r="I624" s="2" t="n">
        <f aca="false">+G624/K624</f>
        <v>9.59142858428607</v>
      </c>
      <c r="J624" s="2" t="n">
        <f aca="false">+H624/K624</f>
        <v>0.0354857528571442</v>
      </c>
      <c r="K624" s="2" t="n">
        <f aca="false">+ROUNDUP(MAX(G624/12000,H624/51,1),0)</f>
        <v>1</v>
      </c>
      <c r="L624" s="2" t="n">
        <f aca="false">+RANDBETWEEN(1,5)</f>
        <v>1</v>
      </c>
      <c r="M624" s="2" t="str">
        <f aca="false">+VLOOKUP(A624&amp;B624,country_org_des!$A623:E$1048576,5,0)</f>
        <v>FTL||Supplier_79||Plant_3||FTL_IT-DE_W_1000</v>
      </c>
      <c r="N624" s="2" t="n">
        <f aca="false">+FIND("FTL",M624,2)+4</f>
        <v>32</v>
      </c>
      <c r="O624" s="0" t="n">
        <f aca="false">+FIND("-",M624)</f>
        <v>34</v>
      </c>
      <c r="P624" s="0" t="n">
        <f aca="false">+LEN(M624)</f>
        <v>43</v>
      </c>
      <c r="Q624" s="0" t="str">
        <f aca="false">+RIGHT(M624,P624-O624)</f>
        <v>DE_W_1000</v>
      </c>
      <c r="R624" s="0" t="n">
        <f aca="false">+LEN(M624)-LEN(SUBSTITUTE(M624,"_",""))</f>
        <v>5</v>
      </c>
      <c r="S624" s="0" t="n">
        <f aca="false">+FIND("!",T624)</f>
        <v>39</v>
      </c>
      <c r="T624" s="0" t="str">
        <f aca="false">+SUBSTITUTE(M624,"_","!",R624)</f>
        <v>FTL||Supplier_79||Plant_3||FTL_IT-DE_W!1000</v>
      </c>
    </row>
    <row r="625" customFormat="false" ht="12.8" hidden="true" customHeight="false" outlineLevel="0" collapsed="false">
      <c r="A625" s="1" t="s">
        <v>723</v>
      </c>
      <c r="B625" s="1" t="s">
        <v>626</v>
      </c>
      <c r="C625" s="1" t="s">
        <v>724</v>
      </c>
      <c r="D625" s="1" t="n">
        <v>1350</v>
      </c>
      <c r="E625" s="2" t="str">
        <f aca="false">+LEFT(RIGHT(M625,P625-N625+1),O625-N625)</f>
        <v>BX</v>
      </c>
      <c r="F625" s="2" t="str">
        <f aca="false">+RIGHT(LEFT(M625,S625-1),S625-O625-1)</f>
        <v>DE_W</v>
      </c>
      <c r="G625" s="2" t="n">
        <f aca="false">+D625*VLOOKUP(C625,commodities!A:H,2,0)</f>
        <v>68.940000045</v>
      </c>
      <c r="H625" s="2" t="n">
        <f aca="false">+$D625*VLOOKUP(C625,commodities!A:H,3,0)</f>
        <v>0.032760045</v>
      </c>
      <c r="I625" s="2" t="n">
        <f aca="false">+G625/K625</f>
        <v>68.940000045</v>
      </c>
      <c r="J625" s="2" t="n">
        <f aca="false">+H625/K625</f>
        <v>0.032760045</v>
      </c>
      <c r="K625" s="2" t="n">
        <f aca="false">+ROUNDUP(MAX(G625/12000,H625/51,1),0)</f>
        <v>1</v>
      </c>
      <c r="L625" s="2" t="n">
        <f aca="false">+RANDBETWEEN(1,5)</f>
        <v>1</v>
      </c>
      <c r="M625" s="2" t="str">
        <f aca="false">+VLOOKUP(A625&amp;B625,country_org_des!$A624:E$1048576,5,0)</f>
        <v>FTL||Supplier_59||Plant_3||FTL_BX-DE_W_500</v>
      </c>
      <c r="N625" s="2" t="n">
        <f aca="false">+FIND("FTL",M625,2)+4</f>
        <v>32</v>
      </c>
      <c r="O625" s="0" t="n">
        <f aca="false">+FIND("-",M625)</f>
        <v>34</v>
      </c>
      <c r="P625" s="0" t="n">
        <f aca="false">+LEN(M625)</f>
        <v>42</v>
      </c>
      <c r="Q625" s="0" t="str">
        <f aca="false">+RIGHT(M625,P625-O625)</f>
        <v>DE_W_500</v>
      </c>
      <c r="R625" s="0" t="n">
        <f aca="false">+LEN(M625)-LEN(SUBSTITUTE(M625,"_",""))</f>
        <v>5</v>
      </c>
      <c r="S625" s="0" t="n">
        <f aca="false">+FIND("!",T625)</f>
        <v>39</v>
      </c>
      <c r="T625" s="0" t="str">
        <f aca="false">+SUBSTITUTE(M625,"_","!",R625)</f>
        <v>FTL||Supplier_59||Plant_3||FTL_BX-DE_W!500</v>
      </c>
    </row>
    <row r="626" customFormat="false" ht="12.8" hidden="true" customHeight="false" outlineLevel="0" collapsed="false">
      <c r="A626" s="1" t="s">
        <v>725</v>
      </c>
      <c r="B626" s="1" t="s">
        <v>626</v>
      </c>
      <c r="C626" s="1" t="s">
        <v>726</v>
      </c>
      <c r="D626" s="1" t="n">
        <v>65.1428571429</v>
      </c>
      <c r="E626" s="2" t="str">
        <f aca="false">+LEFT(RIGHT(M626,P626-N626+1),O626-N626)</f>
        <v>DE_W</v>
      </c>
      <c r="F626" s="2" t="str">
        <f aca="false">+RIGHT(LEFT(M626,S626-1),S626-O626-1)</f>
        <v>DE_W</v>
      </c>
      <c r="G626" s="2" t="n">
        <f aca="false">+D626*VLOOKUP(C626,commodities!A:H,2,0)</f>
        <v>970.28571428601</v>
      </c>
      <c r="H626" s="2" t="n">
        <f aca="false">+$D626*VLOOKUP(C626,commodities!A:H,3,0)</f>
        <v>4.27885714114567</v>
      </c>
      <c r="I626" s="2" t="n">
        <f aca="false">+G626/K626</f>
        <v>970.28571428601</v>
      </c>
      <c r="J626" s="2" t="n">
        <f aca="false">+H626/K626</f>
        <v>4.27885714114567</v>
      </c>
      <c r="K626" s="2" t="n">
        <f aca="false">+ROUNDUP(MAX(G626/12000,H626/51,1),0)</f>
        <v>1</v>
      </c>
      <c r="L626" s="2" t="n">
        <f aca="false">+RANDBETWEEN(1,5)</f>
        <v>5</v>
      </c>
      <c r="M626" s="6" t="str">
        <f aca="false">+VLOOKUP(A626&amp;B626,country_org_des!$A625:E$1048576,5,0)</f>
        <v>FTL||Supplier_122||Plant_3||FTL_DE_W-DE_W_250</v>
      </c>
      <c r="N626" s="6" t="n">
        <f aca="false">+FIND("FTL",M626,2)+4</f>
        <v>33</v>
      </c>
      <c r="O626" s="6" t="n">
        <f aca="false">+FIND("-",M626)</f>
        <v>37</v>
      </c>
      <c r="P626" s="6" t="n">
        <f aca="false">+LEN(M626)</f>
        <v>45</v>
      </c>
      <c r="Q626" s="6" t="str">
        <f aca="false">+RIGHT(M626,P626-O626)</f>
        <v>DE_W_250</v>
      </c>
      <c r="R626" s="6" t="n">
        <f aca="false">+LEN(M626)-LEN(SUBSTITUTE(M626,"_",""))</f>
        <v>6</v>
      </c>
      <c r="S626" s="6" t="n">
        <f aca="false">+FIND("!",T626)</f>
        <v>42</v>
      </c>
      <c r="T626" s="6" t="str">
        <f aca="false">+SUBSTITUTE(M626,"_","!",R626)</f>
        <v>FTL||Supplier_122||Plant_3||FTL_DE_W-DE_W!250</v>
      </c>
    </row>
    <row r="627" customFormat="false" ht="12.8" hidden="true" customHeight="false" outlineLevel="0" collapsed="false">
      <c r="A627" s="1" t="s">
        <v>727</v>
      </c>
      <c r="B627" s="1" t="s">
        <v>626</v>
      </c>
      <c r="C627" s="1" t="s">
        <v>728</v>
      </c>
      <c r="D627" s="1" t="n">
        <v>720</v>
      </c>
      <c r="E627" s="2" t="str">
        <f aca="false">+LEFT(RIGHT(M627,P627-N627+1),O627-N627)</f>
        <v>ES</v>
      </c>
      <c r="F627" s="2" t="str">
        <f aca="false">+RIGHT(LEFT(M627,S627-1),S627-O627-1)</f>
        <v>DE_W</v>
      </c>
      <c r="G627" s="2" t="n">
        <f aca="false">+D627*VLOOKUP(C627,commodities!A:H,2,0)</f>
        <v>1067.199999984</v>
      </c>
      <c r="H627" s="2" t="n">
        <f aca="false">+$D627*VLOOKUP(C627,commodities!A:H,3,0)</f>
        <v>1.44</v>
      </c>
      <c r="I627" s="2" t="n">
        <f aca="false">+G627/K627</f>
        <v>1067.199999984</v>
      </c>
      <c r="J627" s="2" t="n">
        <f aca="false">+H627/K627</f>
        <v>1.44</v>
      </c>
      <c r="K627" s="2" t="n">
        <f aca="false">+ROUNDUP(MAX(G627/12000,H627/51,1),0)</f>
        <v>1</v>
      </c>
      <c r="L627" s="2" t="n">
        <f aca="false">+RANDBETWEEN(1,5)</f>
        <v>4</v>
      </c>
      <c r="M627" s="2" t="str">
        <f aca="false">+VLOOKUP(A627&amp;B627,country_org_des!$A626:E$1048576,5,0)</f>
        <v>FTL||Supplier_19||Plant_3||FTL_ES-DE_W_2000</v>
      </c>
      <c r="N627" s="2" t="n">
        <f aca="false">+FIND("FTL",M627,2)+4</f>
        <v>32</v>
      </c>
      <c r="O627" s="0" t="n">
        <f aca="false">+FIND("-",M627)</f>
        <v>34</v>
      </c>
      <c r="P627" s="0" t="n">
        <f aca="false">+LEN(M627)</f>
        <v>43</v>
      </c>
      <c r="Q627" s="0" t="str">
        <f aca="false">+RIGHT(M627,P627-O627)</f>
        <v>DE_W_2000</v>
      </c>
      <c r="R627" s="0" t="n">
        <f aca="false">+LEN(M627)-LEN(SUBSTITUTE(M627,"_",""))</f>
        <v>5</v>
      </c>
      <c r="S627" s="0" t="n">
        <f aca="false">+FIND("!",T627)</f>
        <v>39</v>
      </c>
      <c r="T627" s="0" t="str">
        <f aca="false">+SUBSTITUTE(M627,"_","!",R627)</f>
        <v>FTL||Supplier_19||Plant_3||FTL_ES-DE_W!2000</v>
      </c>
    </row>
    <row r="628" customFormat="false" ht="12.8" hidden="true" customHeight="false" outlineLevel="0" collapsed="false">
      <c r="A628" s="1" t="s">
        <v>727</v>
      </c>
      <c r="B628" s="1" t="s">
        <v>626</v>
      </c>
      <c r="C628" s="1" t="s">
        <v>729</v>
      </c>
      <c r="D628" s="1" t="n">
        <v>360</v>
      </c>
      <c r="E628" s="2" t="str">
        <f aca="false">+LEFT(RIGHT(M628,P628-N628+1),O628-N628)</f>
        <v>ES</v>
      </c>
      <c r="F628" s="2" t="str">
        <f aca="false">+RIGHT(LEFT(M628,S628-1),S628-O628-1)</f>
        <v>DE_W</v>
      </c>
      <c r="G628" s="2" t="n">
        <f aca="false">+D628*VLOOKUP(C628,commodities!A:H,2,0)</f>
        <v>533.599999992</v>
      </c>
      <c r="H628" s="2" t="n">
        <f aca="false">+$D628*VLOOKUP(C628,commodities!A:H,3,0)</f>
        <v>0.72</v>
      </c>
      <c r="I628" s="2" t="n">
        <f aca="false">+G628/K628</f>
        <v>533.599999992</v>
      </c>
      <c r="J628" s="2" t="n">
        <f aca="false">+H628/K628</f>
        <v>0.72</v>
      </c>
      <c r="K628" s="2" t="n">
        <f aca="false">+ROUNDUP(MAX(G628/12000,H628/51,1),0)</f>
        <v>1</v>
      </c>
      <c r="L628" s="2" t="n">
        <f aca="false">+RANDBETWEEN(1,5)</f>
        <v>5</v>
      </c>
      <c r="M628" s="2" t="str">
        <f aca="false">+VLOOKUP(A628&amp;B628,country_org_des!$A627:E$1048576,5,0)</f>
        <v>FTL||Supplier_19||Plant_3||FTL_ES-DE_W_2000</v>
      </c>
      <c r="N628" s="2" t="n">
        <f aca="false">+FIND("FTL",M628,2)+4</f>
        <v>32</v>
      </c>
      <c r="O628" s="0" t="n">
        <f aca="false">+FIND("-",M628)</f>
        <v>34</v>
      </c>
      <c r="P628" s="0" t="n">
        <f aca="false">+LEN(M628)</f>
        <v>43</v>
      </c>
      <c r="Q628" s="0" t="str">
        <f aca="false">+RIGHT(M628,P628-O628)</f>
        <v>DE_W_2000</v>
      </c>
      <c r="R628" s="0" t="n">
        <f aca="false">+LEN(M628)-LEN(SUBSTITUTE(M628,"_",""))</f>
        <v>5</v>
      </c>
      <c r="S628" s="0" t="n">
        <f aca="false">+FIND("!",T628)</f>
        <v>39</v>
      </c>
      <c r="T628" s="0" t="str">
        <f aca="false">+SUBSTITUTE(M628,"_","!",R628)</f>
        <v>FTL||Supplier_19||Plant_3||FTL_ES-DE_W!2000</v>
      </c>
    </row>
    <row r="629" customFormat="false" ht="12.8" hidden="true" customHeight="false" outlineLevel="0" collapsed="false">
      <c r="A629" s="1" t="s">
        <v>727</v>
      </c>
      <c r="B629" s="1" t="s">
        <v>626</v>
      </c>
      <c r="C629" s="1" t="s">
        <v>730</v>
      </c>
      <c r="D629" s="1" t="n">
        <v>665.6</v>
      </c>
      <c r="E629" s="2" t="str">
        <f aca="false">+LEFT(RIGHT(M629,P629-N629+1),O629-N629)</f>
        <v>ES</v>
      </c>
      <c r="F629" s="2" t="str">
        <f aca="false">+RIGHT(LEFT(M629,S629-1),S629-O629-1)</f>
        <v>DE_W</v>
      </c>
      <c r="G629" s="2" t="n">
        <f aca="false">+D629*VLOOKUP(C629,commodities!A:H,2,0)</f>
        <v>1487.35999998976</v>
      </c>
      <c r="H629" s="2" t="n">
        <f aca="false">+$D629*VLOOKUP(C629,commodities!A:H,3,0)</f>
        <v>2.88000001536</v>
      </c>
      <c r="I629" s="2" t="n">
        <f aca="false">+G629/K629</f>
        <v>1487.35999998976</v>
      </c>
      <c r="J629" s="2" t="n">
        <f aca="false">+H629/K629</f>
        <v>2.88000001536</v>
      </c>
      <c r="K629" s="2" t="n">
        <f aca="false">+ROUNDUP(MAX(G629/12000,H629/51,1),0)</f>
        <v>1</v>
      </c>
      <c r="L629" s="2" t="n">
        <f aca="false">+RANDBETWEEN(1,5)</f>
        <v>3</v>
      </c>
      <c r="M629" s="2" t="str">
        <f aca="false">+VLOOKUP(A629&amp;B629,country_org_des!$A628:E$1048576,5,0)</f>
        <v>FTL||Supplier_19||Plant_3||FTL_ES-DE_W_2000</v>
      </c>
      <c r="N629" s="2" t="n">
        <f aca="false">+FIND("FTL",M629,2)+4</f>
        <v>32</v>
      </c>
      <c r="O629" s="0" t="n">
        <f aca="false">+FIND("-",M629)</f>
        <v>34</v>
      </c>
      <c r="P629" s="0" t="n">
        <f aca="false">+LEN(M629)</f>
        <v>43</v>
      </c>
      <c r="Q629" s="0" t="str">
        <f aca="false">+RIGHT(M629,P629-O629)</f>
        <v>DE_W_2000</v>
      </c>
      <c r="R629" s="0" t="n">
        <f aca="false">+LEN(M629)-LEN(SUBSTITUTE(M629,"_",""))</f>
        <v>5</v>
      </c>
      <c r="S629" s="0" t="n">
        <f aca="false">+FIND("!",T629)</f>
        <v>39</v>
      </c>
      <c r="T629" s="0" t="str">
        <f aca="false">+SUBSTITUTE(M629,"_","!",R629)</f>
        <v>FTL||Supplier_19||Plant_3||FTL_ES-DE_W!2000</v>
      </c>
    </row>
    <row r="630" customFormat="false" ht="12.8" hidden="true" customHeight="false" outlineLevel="0" collapsed="false">
      <c r="A630" s="1" t="s">
        <v>727</v>
      </c>
      <c r="B630" s="1" t="s">
        <v>626</v>
      </c>
      <c r="C630" s="1" t="s">
        <v>731</v>
      </c>
      <c r="D630" s="1" t="n">
        <v>665.6</v>
      </c>
      <c r="E630" s="2" t="str">
        <f aca="false">+LEFT(RIGHT(M630,P630-N630+1),O630-N630)</f>
        <v>ES</v>
      </c>
      <c r="F630" s="2" t="str">
        <f aca="false">+RIGHT(LEFT(M630,S630-1),S630-O630-1)</f>
        <v>DE_W</v>
      </c>
      <c r="G630" s="2" t="n">
        <f aca="false">+D630*VLOOKUP(C630,commodities!A:H,2,0)</f>
        <v>1487.35999998976</v>
      </c>
      <c r="H630" s="2" t="n">
        <f aca="false">+$D630*VLOOKUP(C630,commodities!A:H,3,0)</f>
        <v>2.88000001536</v>
      </c>
      <c r="I630" s="2" t="n">
        <f aca="false">+G630/K630</f>
        <v>1487.35999998976</v>
      </c>
      <c r="J630" s="2" t="n">
        <f aca="false">+H630/K630</f>
        <v>2.88000001536</v>
      </c>
      <c r="K630" s="2" t="n">
        <f aca="false">+ROUNDUP(MAX(G630/12000,H630/51,1),0)</f>
        <v>1</v>
      </c>
      <c r="L630" s="2" t="n">
        <f aca="false">+RANDBETWEEN(1,5)</f>
        <v>3</v>
      </c>
      <c r="M630" s="2" t="str">
        <f aca="false">+VLOOKUP(A630&amp;B630,country_org_des!$A629:E$1048576,5,0)</f>
        <v>FTL||Supplier_19||Plant_3||FTL_ES-DE_W_2000</v>
      </c>
      <c r="N630" s="2" t="n">
        <f aca="false">+FIND("FTL",M630,2)+4</f>
        <v>32</v>
      </c>
      <c r="O630" s="0" t="n">
        <f aca="false">+FIND("-",M630)</f>
        <v>34</v>
      </c>
      <c r="P630" s="0" t="n">
        <f aca="false">+LEN(M630)</f>
        <v>43</v>
      </c>
      <c r="Q630" s="0" t="str">
        <f aca="false">+RIGHT(M630,P630-O630)</f>
        <v>DE_W_2000</v>
      </c>
      <c r="R630" s="0" t="n">
        <f aca="false">+LEN(M630)-LEN(SUBSTITUTE(M630,"_",""))</f>
        <v>5</v>
      </c>
      <c r="S630" s="0" t="n">
        <f aca="false">+FIND("!",T630)</f>
        <v>39</v>
      </c>
      <c r="T630" s="0" t="str">
        <f aca="false">+SUBSTITUTE(M630,"_","!",R630)</f>
        <v>FTL||Supplier_19||Plant_3||FTL_ES-DE_W!2000</v>
      </c>
    </row>
    <row r="631" customFormat="false" ht="12.8" hidden="true" customHeight="false" outlineLevel="0" collapsed="false">
      <c r="A631" s="1" t="s">
        <v>732</v>
      </c>
      <c r="B631" s="1" t="s">
        <v>626</v>
      </c>
      <c r="C631" s="1" t="s">
        <v>733</v>
      </c>
      <c r="D631" s="1" t="n">
        <v>14400</v>
      </c>
      <c r="E631" s="2" t="str">
        <f aca="false">+LEFT(RIGHT(M631,P631-N631+1),O631-N631)</f>
        <v>DE_W</v>
      </c>
      <c r="F631" s="2" t="str">
        <f aca="false">+RIGHT(LEFT(M631,S631-1),S631-O631-1)</f>
        <v>DE_W</v>
      </c>
      <c r="G631" s="2" t="n">
        <f aca="false">+D631*VLOOKUP(C631,commodities!A:H,2,0)</f>
        <v>146.04000048</v>
      </c>
      <c r="H631" s="2" t="n">
        <f aca="false">+$D631*VLOOKUP(C631,commodities!A:H,3,0)</f>
        <v>0.08743824</v>
      </c>
      <c r="I631" s="2" t="n">
        <f aca="false">+G631/K631</f>
        <v>146.04000048</v>
      </c>
      <c r="J631" s="2" t="n">
        <f aca="false">+H631/K631</f>
        <v>0.08743824</v>
      </c>
      <c r="K631" s="2" t="n">
        <f aca="false">+ROUNDUP(MAX(G631/12000,H631/51,1),0)</f>
        <v>1</v>
      </c>
      <c r="L631" s="2" t="n">
        <f aca="false">+RANDBETWEEN(1,5)</f>
        <v>4</v>
      </c>
      <c r="M631" s="6" t="str">
        <f aca="false">+VLOOKUP(A631&amp;B631,country_org_des!$A630:E$1048576,5,0)</f>
        <v>FTL||Supplier_56||Plant_3||FTL_DE_W-DE_W_500</v>
      </c>
      <c r="N631" s="6" t="n">
        <f aca="false">+FIND("FTL",M631,2)+4</f>
        <v>32</v>
      </c>
      <c r="O631" s="6" t="n">
        <f aca="false">+FIND("-",M631)</f>
        <v>36</v>
      </c>
      <c r="P631" s="6" t="n">
        <f aca="false">+LEN(M631)</f>
        <v>44</v>
      </c>
      <c r="Q631" s="6" t="str">
        <f aca="false">+RIGHT(M631,P631-O631)</f>
        <v>DE_W_500</v>
      </c>
      <c r="R631" s="6" t="n">
        <f aca="false">+LEN(M631)-LEN(SUBSTITUTE(M631,"_",""))</f>
        <v>6</v>
      </c>
      <c r="S631" s="6" t="n">
        <f aca="false">+FIND("!",T631)</f>
        <v>41</v>
      </c>
      <c r="T631" s="6" t="str">
        <f aca="false">+SUBSTITUTE(M631,"_","!",R631)</f>
        <v>FTL||Supplier_56||Plant_3||FTL_DE_W-DE_W!500</v>
      </c>
    </row>
    <row r="632" customFormat="false" ht="12.8" hidden="true" customHeight="false" outlineLevel="0" collapsed="false">
      <c r="A632" s="1" t="s">
        <v>732</v>
      </c>
      <c r="B632" s="1" t="s">
        <v>626</v>
      </c>
      <c r="C632" s="1" t="s">
        <v>734</v>
      </c>
      <c r="D632" s="1" t="n">
        <v>12500</v>
      </c>
      <c r="E632" s="2" t="str">
        <f aca="false">+LEFT(RIGHT(M632,P632-N632+1),O632-N632)</f>
        <v>DE_W</v>
      </c>
      <c r="F632" s="2" t="str">
        <f aca="false">+RIGHT(LEFT(M632,S632-1),S632-O632-1)</f>
        <v>DE_W</v>
      </c>
      <c r="G632" s="2" t="n">
        <f aca="false">+D632*VLOOKUP(C632,commodities!A:H,2,0)</f>
        <v>129.25</v>
      </c>
      <c r="H632" s="2" t="n">
        <f aca="false">+$D632*VLOOKUP(C632,commodities!A:H,3,0)</f>
        <v>0.1821625</v>
      </c>
      <c r="I632" s="2" t="n">
        <f aca="false">+G632/K632</f>
        <v>129.25</v>
      </c>
      <c r="J632" s="2" t="n">
        <f aca="false">+H632/K632</f>
        <v>0.1821625</v>
      </c>
      <c r="K632" s="2" t="n">
        <f aca="false">+ROUNDUP(MAX(G632/12000,H632/51,1),0)</f>
        <v>1</v>
      </c>
      <c r="L632" s="2" t="n">
        <f aca="false">+RANDBETWEEN(1,5)</f>
        <v>5</v>
      </c>
      <c r="M632" s="6" t="str">
        <f aca="false">+VLOOKUP(A632&amp;B632,country_org_des!$A631:E$1048576,5,0)</f>
        <v>FTL||Supplier_56||Plant_3||FTL_DE_W-DE_W_500</v>
      </c>
      <c r="N632" s="6" t="n">
        <f aca="false">+FIND("FTL",M632,2)+4</f>
        <v>32</v>
      </c>
      <c r="O632" s="6" t="n">
        <f aca="false">+FIND("-",M632)</f>
        <v>36</v>
      </c>
      <c r="P632" s="6" t="n">
        <f aca="false">+LEN(M632)</f>
        <v>44</v>
      </c>
      <c r="Q632" s="6" t="str">
        <f aca="false">+RIGHT(M632,P632-O632)</f>
        <v>DE_W_500</v>
      </c>
      <c r="R632" s="6" t="n">
        <f aca="false">+LEN(M632)-LEN(SUBSTITUTE(M632,"_",""))</f>
        <v>6</v>
      </c>
      <c r="S632" s="6" t="n">
        <f aca="false">+FIND("!",T632)</f>
        <v>41</v>
      </c>
      <c r="T632" s="6" t="str">
        <f aca="false">+SUBSTITUTE(M632,"_","!",R632)</f>
        <v>FTL||Supplier_56||Plant_3||FTL_DE_W-DE_W!500</v>
      </c>
    </row>
    <row r="633" customFormat="false" ht="12.8" hidden="true" customHeight="false" outlineLevel="0" collapsed="false">
      <c r="A633" s="1" t="s">
        <v>732</v>
      </c>
      <c r="B633" s="1" t="s">
        <v>626</v>
      </c>
      <c r="C633" s="1" t="s">
        <v>735</v>
      </c>
      <c r="D633" s="1" t="n">
        <v>7500</v>
      </c>
      <c r="E633" s="2" t="str">
        <f aca="false">+LEFT(RIGHT(M633,P633-N633+1),O633-N633)</f>
        <v>DE_W</v>
      </c>
      <c r="F633" s="2" t="str">
        <f aca="false">+RIGHT(LEFT(M633,S633-1),S633-O633-1)</f>
        <v>DE_W</v>
      </c>
      <c r="G633" s="2" t="n">
        <f aca="false">+D633*VLOOKUP(C633,commodities!A:H,2,0)</f>
        <v>32.385</v>
      </c>
      <c r="H633" s="2" t="n">
        <f aca="false">+$D633*VLOOKUP(C633,commodities!A:H,3,0)</f>
        <v>0.0218595</v>
      </c>
      <c r="I633" s="2" t="n">
        <f aca="false">+G633/K633</f>
        <v>32.385</v>
      </c>
      <c r="J633" s="2" t="n">
        <f aca="false">+H633/K633</f>
        <v>0.0218595</v>
      </c>
      <c r="K633" s="2" t="n">
        <f aca="false">+ROUNDUP(MAX(G633/12000,H633/51,1),0)</f>
        <v>1</v>
      </c>
      <c r="L633" s="2" t="n">
        <f aca="false">+RANDBETWEEN(1,5)</f>
        <v>3</v>
      </c>
      <c r="M633" s="6" t="str">
        <f aca="false">+VLOOKUP(A633&amp;B633,country_org_des!$A632:E$1048576,5,0)</f>
        <v>FTL||Supplier_56||Plant_3||FTL_DE_W-DE_W_500</v>
      </c>
      <c r="N633" s="6" t="n">
        <f aca="false">+FIND("FTL",M633,2)+4</f>
        <v>32</v>
      </c>
      <c r="O633" s="6" t="n">
        <f aca="false">+FIND("-",M633)</f>
        <v>36</v>
      </c>
      <c r="P633" s="6" t="n">
        <f aca="false">+LEN(M633)</f>
        <v>44</v>
      </c>
      <c r="Q633" s="6" t="str">
        <f aca="false">+RIGHT(M633,P633-O633)</f>
        <v>DE_W_500</v>
      </c>
      <c r="R633" s="6" t="n">
        <f aca="false">+LEN(M633)-LEN(SUBSTITUTE(M633,"_",""))</f>
        <v>6</v>
      </c>
      <c r="S633" s="6" t="n">
        <f aca="false">+FIND("!",T633)</f>
        <v>41</v>
      </c>
      <c r="T633" s="6" t="str">
        <f aca="false">+SUBSTITUTE(M633,"_","!",R633)</f>
        <v>FTL||Supplier_56||Plant_3||FTL_DE_W-DE_W!500</v>
      </c>
    </row>
    <row r="634" customFormat="false" ht="12.8" hidden="true" customHeight="false" outlineLevel="0" collapsed="false">
      <c r="A634" s="1" t="s">
        <v>736</v>
      </c>
      <c r="B634" s="1" t="s">
        <v>626</v>
      </c>
      <c r="C634" s="1" t="s">
        <v>737</v>
      </c>
      <c r="D634" s="1" t="n">
        <v>1000</v>
      </c>
      <c r="E634" s="2" t="str">
        <f aca="false">+LEFT(RIGHT(M634,P634-N634+1),O634-N634)</f>
        <v>DE_W</v>
      </c>
      <c r="F634" s="2" t="str">
        <f aca="false">+RIGHT(LEFT(M634,S634-1),S634-O634-1)</f>
        <v>DE_W</v>
      </c>
      <c r="G634" s="2" t="n">
        <f aca="false">+D634*VLOOKUP(C634,commodities!A:H,2,0)</f>
        <v>151</v>
      </c>
      <c r="H634" s="2" t="n">
        <f aca="false">+$D634*VLOOKUP(C634,commodities!A:H,3,0)</f>
        <v>0.162</v>
      </c>
      <c r="I634" s="2" t="n">
        <f aca="false">+G634/K634</f>
        <v>151</v>
      </c>
      <c r="J634" s="2" t="n">
        <f aca="false">+H634/K634</f>
        <v>0.162</v>
      </c>
      <c r="K634" s="2" t="n">
        <f aca="false">+ROUNDUP(MAX(G634/12000,H634/51,1),0)</f>
        <v>1</v>
      </c>
      <c r="L634" s="2" t="n">
        <f aca="false">+RANDBETWEEN(1,5)</f>
        <v>2</v>
      </c>
      <c r="M634" s="6" t="str">
        <f aca="false">+VLOOKUP(A634&amp;B634,country_org_des!$A633:E$1048576,5,0)</f>
        <v>FTL||Supplier_128||Plant_3||FTL_DE_W-DE_W_250</v>
      </c>
      <c r="N634" s="6" t="n">
        <f aca="false">+FIND("FTL",M634,2)+4</f>
        <v>33</v>
      </c>
      <c r="O634" s="6" t="n">
        <f aca="false">+FIND("-",M634)</f>
        <v>37</v>
      </c>
      <c r="P634" s="6" t="n">
        <f aca="false">+LEN(M634)</f>
        <v>45</v>
      </c>
      <c r="Q634" s="6" t="str">
        <f aca="false">+RIGHT(M634,P634-O634)</f>
        <v>DE_W_250</v>
      </c>
      <c r="R634" s="6" t="n">
        <f aca="false">+LEN(M634)-LEN(SUBSTITUTE(M634,"_",""))</f>
        <v>6</v>
      </c>
      <c r="S634" s="6" t="n">
        <f aca="false">+FIND("!",T634)</f>
        <v>42</v>
      </c>
      <c r="T634" s="6" t="str">
        <f aca="false">+SUBSTITUTE(M634,"_","!",R634)</f>
        <v>FTL||Supplier_128||Plant_3||FTL_DE_W-DE_W!250</v>
      </c>
    </row>
    <row r="635" customFormat="false" ht="12.8" hidden="true" customHeight="false" outlineLevel="0" collapsed="false">
      <c r="A635" s="1" t="s">
        <v>736</v>
      </c>
      <c r="B635" s="1" t="s">
        <v>626</v>
      </c>
      <c r="C635" s="1" t="s">
        <v>738</v>
      </c>
      <c r="D635" s="1" t="n">
        <v>2000</v>
      </c>
      <c r="E635" s="2" t="str">
        <f aca="false">+LEFT(RIGHT(M635,P635-N635+1),O635-N635)</f>
        <v>DE_W</v>
      </c>
      <c r="F635" s="2" t="str">
        <f aca="false">+RIGHT(LEFT(M635,S635-1),S635-O635-1)</f>
        <v>DE_W</v>
      </c>
      <c r="G635" s="2" t="n">
        <f aca="false">+D635*VLOOKUP(C635,commodities!A:H,2,0)</f>
        <v>342</v>
      </c>
      <c r="H635" s="2" t="n">
        <f aca="false">+$D635*VLOOKUP(C635,commodities!A:H,3,0)</f>
        <v>0.324</v>
      </c>
      <c r="I635" s="2" t="n">
        <f aca="false">+G635/K635</f>
        <v>342</v>
      </c>
      <c r="J635" s="2" t="n">
        <f aca="false">+H635/K635</f>
        <v>0.324</v>
      </c>
      <c r="K635" s="2" t="n">
        <f aca="false">+ROUNDUP(MAX(G635/12000,H635/51,1),0)</f>
        <v>1</v>
      </c>
      <c r="L635" s="2" t="n">
        <f aca="false">+RANDBETWEEN(1,5)</f>
        <v>2</v>
      </c>
      <c r="M635" s="6" t="str">
        <f aca="false">+VLOOKUP(A635&amp;B635,country_org_des!$A634:E$1048576,5,0)</f>
        <v>FTL||Supplier_128||Plant_3||FTL_DE_W-DE_W_250</v>
      </c>
      <c r="N635" s="6" t="n">
        <f aca="false">+FIND("FTL",M635,2)+4</f>
        <v>33</v>
      </c>
      <c r="O635" s="6" t="n">
        <f aca="false">+FIND("-",M635)</f>
        <v>37</v>
      </c>
      <c r="P635" s="6" t="n">
        <f aca="false">+LEN(M635)</f>
        <v>45</v>
      </c>
      <c r="Q635" s="6" t="str">
        <f aca="false">+RIGHT(M635,P635-O635)</f>
        <v>DE_W_250</v>
      </c>
      <c r="R635" s="6" t="n">
        <f aca="false">+LEN(M635)-LEN(SUBSTITUTE(M635,"_",""))</f>
        <v>6</v>
      </c>
      <c r="S635" s="6" t="n">
        <f aca="false">+FIND("!",T635)</f>
        <v>42</v>
      </c>
      <c r="T635" s="6" t="str">
        <f aca="false">+SUBSTITUTE(M635,"_","!",R635)</f>
        <v>FTL||Supplier_128||Plant_3||FTL_DE_W-DE_W!250</v>
      </c>
    </row>
    <row r="636" customFormat="false" ht="12.8" hidden="true" customHeight="false" outlineLevel="0" collapsed="false">
      <c r="A636" s="1" t="s">
        <v>736</v>
      </c>
      <c r="B636" s="1" t="s">
        <v>626</v>
      </c>
      <c r="C636" s="1" t="s">
        <v>739</v>
      </c>
      <c r="D636" s="1" t="n">
        <v>2000</v>
      </c>
      <c r="E636" s="2" t="str">
        <f aca="false">+LEFT(RIGHT(M636,P636-N636+1),O636-N636)</f>
        <v>DE_W</v>
      </c>
      <c r="F636" s="2" t="str">
        <f aca="false">+RIGHT(LEFT(M636,S636-1),S636-O636-1)</f>
        <v>DE_W</v>
      </c>
      <c r="G636" s="2" t="n">
        <f aca="false">+D636*VLOOKUP(C636,commodities!A:H,2,0)</f>
        <v>342</v>
      </c>
      <c r="H636" s="2" t="n">
        <f aca="false">+$D636*VLOOKUP(C636,commodities!A:H,3,0)</f>
        <v>0.324</v>
      </c>
      <c r="I636" s="2" t="n">
        <f aca="false">+G636/K636</f>
        <v>342</v>
      </c>
      <c r="J636" s="2" t="n">
        <f aca="false">+H636/K636</f>
        <v>0.324</v>
      </c>
      <c r="K636" s="2" t="n">
        <f aca="false">+ROUNDUP(MAX(G636/12000,H636/51,1),0)</f>
        <v>1</v>
      </c>
      <c r="L636" s="2" t="n">
        <f aca="false">+RANDBETWEEN(1,5)</f>
        <v>2</v>
      </c>
      <c r="M636" s="6" t="str">
        <f aca="false">+VLOOKUP(A636&amp;B636,country_org_des!$A635:E$1048576,5,0)</f>
        <v>FTL||Supplier_128||Plant_3||FTL_DE_W-DE_W_250</v>
      </c>
      <c r="N636" s="6" t="n">
        <f aca="false">+FIND("FTL",M636,2)+4</f>
        <v>33</v>
      </c>
      <c r="O636" s="6" t="n">
        <f aca="false">+FIND("-",M636)</f>
        <v>37</v>
      </c>
      <c r="P636" s="6" t="n">
        <f aca="false">+LEN(M636)</f>
        <v>45</v>
      </c>
      <c r="Q636" s="6" t="str">
        <f aca="false">+RIGHT(M636,P636-O636)</f>
        <v>DE_W_250</v>
      </c>
      <c r="R636" s="6" t="n">
        <f aca="false">+LEN(M636)-LEN(SUBSTITUTE(M636,"_",""))</f>
        <v>6</v>
      </c>
      <c r="S636" s="6" t="n">
        <f aca="false">+FIND("!",T636)</f>
        <v>42</v>
      </c>
      <c r="T636" s="6" t="str">
        <f aca="false">+SUBSTITUTE(M636,"_","!",R636)</f>
        <v>FTL||Supplier_128||Plant_3||FTL_DE_W-DE_W!250</v>
      </c>
    </row>
    <row r="637" customFormat="false" ht="12.8" hidden="true" customHeight="false" outlineLevel="0" collapsed="false">
      <c r="A637" s="1" t="s">
        <v>740</v>
      </c>
      <c r="B637" s="1" t="s">
        <v>626</v>
      </c>
      <c r="C637" s="1" t="s">
        <v>741</v>
      </c>
      <c r="D637" s="1" t="n">
        <v>216</v>
      </c>
      <c r="E637" s="2" t="str">
        <f aca="false">+LEFT(RIGHT(M637,P637-N637+1),O637-N637)</f>
        <v>DE_W</v>
      </c>
      <c r="F637" s="2" t="str">
        <f aca="false">+RIGHT(LEFT(M637,S637-1),S637-O637-1)</f>
        <v>DE_W</v>
      </c>
      <c r="G637" s="2" t="n">
        <f aca="false">+D637*VLOOKUP(C637,commodities!A:H,2,0)</f>
        <v>221.622857136</v>
      </c>
      <c r="H637" s="2" t="n">
        <f aca="false">+$D637*VLOOKUP(C637,commodities!A:H,3,0)</f>
        <v>1.9954285632</v>
      </c>
      <c r="I637" s="2" t="n">
        <f aca="false">+G637/K637</f>
        <v>221.622857136</v>
      </c>
      <c r="J637" s="2" t="n">
        <f aca="false">+H637/K637</f>
        <v>1.9954285632</v>
      </c>
      <c r="K637" s="2" t="n">
        <f aca="false">+ROUNDUP(MAX(G637/12000,H637/51,1),0)</f>
        <v>1</v>
      </c>
      <c r="L637" s="2" t="n">
        <f aca="false">+RANDBETWEEN(1,5)</f>
        <v>2</v>
      </c>
      <c r="M637" s="6" t="str">
        <f aca="false">+VLOOKUP(A637&amp;B637,country_org_des!$A636:E$1048576,5,0)</f>
        <v>FTL||Supplier_129||Plant_3||FTL_DE_W-DE_W_500</v>
      </c>
      <c r="N637" s="6" t="n">
        <f aca="false">+FIND("FTL",M637,2)+4</f>
        <v>33</v>
      </c>
      <c r="O637" s="6" t="n">
        <f aca="false">+FIND("-",M637)</f>
        <v>37</v>
      </c>
      <c r="P637" s="6" t="n">
        <f aca="false">+LEN(M637)</f>
        <v>45</v>
      </c>
      <c r="Q637" s="6" t="str">
        <f aca="false">+RIGHT(M637,P637-O637)</f>
        <v>DE_W_500</v>
      </c>
      <c r="R637" s="6" t="n">
        <f aca="false">+LEN(M637)-LEN(SUBSTITUTE(M637,"_",""))</f>
        <v>6</v>
      </c>
      <c r="S637" s="6" t="n">
        <f aca="false">+FIND("!",T637)</f>
        <v>42</v>
      </c>
      <c r="T637" s="6" t="str">
        <f aca="false">+SUBSTITUTE(M637,"_","!",R637)</f>
        <v>FTL||Supplier_129||Plant_3||FTL_DE_W-DE_W!500</v>
      </c>
    </row>
    <row r="638" customFormat="false" ht="12.8" hidden="true" customHeight="false" outlineLevel="0" collapsed="false">
      <c r="A638" s="1" t="s">
        <v>740</v>
      </c>
      <c r="B638" s="1" t="s">
        <v>626</v>
      </c>
      <c r="C638" s="1" t="s">
        <v>742</v>
      </c>
      <c r="D638" s="1" t="n">
        <v>514.2857142857</v>
      </c>
      <c r="E638" s="2" t="str">
        <f aca="false">+LEFT(RIGHT(M638,P638-N638+1),O638-N638)</f>
        <v>DE_W</v>
      </c>
      <c r="F638" s="2" t="str">
        <f aca="false">+RIGHT(LEFT(M638,S638-1),S638-O638-1)</f>
        <v>DE_W</v>
      </c>
      <c r="G638" s="2" t="n">
        <f aca="false">+D638*VLOOKUP(C638,commodities!A:H,2,0)</f>
        <v>445.714285731416</v>
      </c>
      <c r="H638" s="2" t="n">
        <f aca="false">+$D638*VLOOKUP(C638,commodities!A:H,3,0)</f>
        <v>3.99085714285703</v>
      </c>
      <c r="I638" s="2" t="n">
        <f aca="false">+G638/K638</f>
        <v>445.714285731416</v>
      </c>
      <c r="J638" s="2" t="n">
        <f aca="false">+H638/K638</f>
        <v>3.99085714285703</v>
      </c>
      <c r="K638" s="2" t="n">
        <f aca="false">+ROUNDUP(MAX(G638/12000,H638/51,1),0)</f>
        <v>1</v>
      </c>
      <c r="L638" s="2" t="n">
        <f aca="false">+RANDBETWEEN(1,5)</f>
        <v>5</v>
      </c>
      <c r="M638" s="6" t="str">
        <f aca="false">+VLOOKUP(A638&amp;B638,country_org_des!$A637:E$1048576,5,0)</f>
        <v>FTL||Supplier_129||Plant_3||FTL_DE_W-DE_W_500</v>
      </c>
      <c r="N638" s="6" t="n">
        <f aca="false">+FIND("FTL",M638,2)+4</f>
        <v>33</v>
      </c>
      <c r="O638" s="6" t="n">
        <f aca="false">+FIND("-",M638)</f>
        <v>37</v>
      </c>
      <c r="P638" s="6" t="n">
        <f aca="false">+LEN(M638)</f>
        <v>45</v>
      </c>
      <c r="Q638" s="6" t="str">
        <f aca="false">+RIGHT(M638,P638-O638)</f>
        <v>DE_W_500</v>
      </c>
      <c r="R638" s="6" t="n">
        <f aca="false">+LEN(M638)-LEN(SUBSTITUTE(M638,"_",""))</f>
        <v>6</v>
      </c>
      <c r="S638" s="6" t="n">
        <f aca="false">+FIND("!",T638)</f>
        <v>42</v>
      </c>
      <c r="T638" s="6" t="str">
        <f aca="false">+SUBSTITUTE(M638,"_","!",R638)</f>
        <v>FTL||Supplier_129||Plant_3||FTL_DE_W-DE_W!500</v>
      </c>
    </row>
    <row r="639" customFormat="false" ht="12.8" hidden="true" customHeight="false" outlineLevel="0" collapsed="false">
      <c r="A639" s="1" t="s">
        <v>740</v>
      </c>
      <c r="B639" s="1" t="s">
        <v>626</v>
      </c>
      <c r="C639" s="1" t="s">
        <v>743</v>
      </c>
      <c r="D639" s="1" t="n">
        <v>72</v>
      </c>
      <c r="E639" s="2" t="str">
        <f aca="false">+LEFT(RIGHT(M639,P639-N639+1),O639-N639)</f>
        <v>DE_W</v>
      </c>
      <c r="F639" s="2" t="str">
        <f aca="false">+RIGHT(LEFT(M639,S639-1),S639-O639-1)</f>
        <v>DE_W</v>
      </c>
      <c r="G639" s="2" t="n">
        <f aca="false">+D639*VLOOKUP(C639,commodities!A:H,2,0)</f>
        <v>73.874285712</v>
      </c>
      <c r="H639" s="2" t="n">
        <f aca="false">+$D639*VLOOKUP(C639,commodities!A:H,3,0)</f>
        <v>0.6651428544</v>
      </c>
      <c r="I639" s="2" t="n">
        <f aca="false">+G639/K639</f>
        <v>73.874285712</v>
      </c>
      <c r="J639" s="2" t="n">
        <f aca="false">+H639/K639</f>
        <v>0.6651428544</v>
      </c>
      <c r="K639" s="2" t="n">
        <f aca="false">+ROUNDUP(MAX(G639/12000,H639/51,1),0)</f>
        <v>1</v>
      </c>
      <c r="L639" s="2" t="n">
        <f aca="false">+RANDBETWEEN(1,5)</f>
        <v>3</v>
      </c>
      <c r="M639" s="6" t="str">
        <f aca="false">+VLOOKUP(A639&amp;B639,country_org_des!$A638:E$1048576,5,0)</f>
        <v>FTL||Supplier_129||Plant_3||FTL_DE_W-DE_W_500</v>
      </c>
      <c r="N639" s="6" t="n">
        <f aca="false">+FIND("FTL",M639,2)+4</f>
        <v>33</v>
      </c>
      <c r="O639" s="6" t="n">
        <f aca="false">+FIND("-",M639)</f>
        <v>37</v>
      </c>
      <c r="P639" s="6" t="n">
        <f aca="false">+LEN(M639)</f>
        <v>45</v>
      </c>
      <c r="Q639" s="6" t="str">
        <f aca="false">+RIGHT(M639,P639-O639)</f>
        <v>DE_W_500</v>
      </c>
      <c r="R639" s="6" t="n">
        <f aca="false">+LEN(M639)-LEN(SUBSTITUTE(M639,"_",""))</f>
        <v>6</v>
      </c>
      <c r="S639" s="6" t="n">
        <f aca="false">+FIND("!",T639)</f>
        <v>42</v>
      </c>
      <c r="T639" s="6" t="str">
        <f aca="false">+SUBSTITUTE(M639,"_","!",R639)</f>
        <v>FTL||Supplier_129||Plant_3||FTL_DE_W-DE_W!500</v>
      </c>
    </row>
    <row r="640" customFormat="false" ht="12.8" hidden="true" customHeight="false" outlineLevel="0" collapsed="false">
      <c r="A640" s="1" t="s">
        <v>740</v>
      </c>
      <c r="B640" s="1" t="s">
        <v>626</v>
      </c>
      <c r="C640" s="1" t="s">
        <v>744</v>
      </c>
      <c r="D640" s="1" t="n">
        <v>90</v>
      </c>
      <c r="E640" s="2" t="str">
        <f aca="false">+LEFT(RIGHT(M640,P640-N640+1),O640-N640)</f>
        <v>DE_W</v>
      </c>
      <c r="F640" s="2" t="str">
        <f aca="false">+RIGHT(LEFT(M640,S640-1),S640-O640-1)</f>
        <v>DE_W</v>
      </c>
      <c r="G640" s="2" t="n">
        <f aca="false">+D640*VLOOKUP(C640,commodities!A:H,2,0)</f>
        <v>95.799999996</v>
      </c>
      <c r="H640" s="2" t="n">
        <f aca="false">+$D640*VLOOKUP(C640,commodities!A:H,3,0)</f>
        <v>1.163999997</v>
      </c>
      <c r="I640" s="2" t="n">
        <f aca="false">+G640/K640</f>
        <v>95.799999996</v>
      </c>
      <c r="J640" s="2" t="n">
        <f aca="false">+H640/K640</f>
        <v>1.163999997</v>
      </c>
      <c r="K640" s="2" t="n">
        <f aca="false">+ROUNDUP(MAX(G640/12000,H640/51,1),0)</f>
        <v>1</v>
      </c>
      <c r="L640" s="2" t="n">
        <f aca="false">+RANDBETWEEN(1,5)</f>
        <v>1</v>
      </c>
      <c r="M640" s="6" t="str">
        <f aca="false">+VLOOKUP(A640&amp;B640,country_org_des!$A639:E$1048576,5,0)</f>
        <v>FTL||Supplier_129||Plant_3||FTL_DE_W-DE_W_500</v>
      </c>
      <c r="N640" s="6" t="n">
        <f aca="false">+FIND("FTL",M640,2)+4</f>
        <v>33</v>
      </c>
      <c r="O640" s="6" t="n">
        <f aca="false">+FIND("-",M640)</f>
        <v>37</v>
      </c>
      <c r="P640" s="6" t="n">
        <f aca="false">+LEN(M640)</f>
        <v>45</v>
      </c>
      <c r="Q640" s="6" t="str">
        <f aca="false">+RIGHT(M640,P640-O640)</f>
        <v>DE_W_500</v>
      </c>
      <c r="R640" s="6" t="n">
        <f aca="false">+LEN(M640)-LEN(SUBSTITUTE(M640,"_",""))</f>
        <v>6</v>
      </c>
      <c r="S640" s="6" t="n">
        <f aca="false">+FIND("!",T640)</f>
        <v>42</v>
      </c>
      <c r="T640" s="6" t="str">
        <f aca="false">+SUBSTITUTE(M640,"_","!",R640)</f>
        <v>FTL||Supplier_129||Plant_3||FTL_DE_W-DE_W!500</v>
      </c>
    </row>
    <row r="641" customFormat="false" ht="12.8" hidden="true" customHeight="false" outlineLevel="0" collapsed="false">
      <c r="A641" s="1" t="s">
        <v>740</v>
      </c>
      <c r="B641" s="1" t="s">
        <v>626</v>
      </c>
      <c r="C641" s="1" t="s">
        <v>745</v>
      </c>
      <c r="D641" s="1" t="n">
        <v>90</v>
      </c>
      <c r="E641" s="2" t="str">
        <f aca="false">+LEFT(RIGHT(M641,P641-N641+1),O641-N641)</f>
        <v>DE_W</v>
      </c>
      <c r="F641" s="2" t="str">
        <f aca="false">+RIGHT(LEFT(M641,S641-1),S641-O641-1)</f>
        <v>DE_W</v>
      </c>
      <c r="G641" s="2" t="n">
        <f aca="false">+D641*VLOOKUP(C641,commodities!A:H,2,0)</f>
        <v>95.799999996</v>
      </c>
      <c r="H641" s="2" t="n">
        <f aca="false">+$D641*VLOOKUP(C641,commodities!A:H,3,0)</f>
        <v>1.163999997</v>
      </c>
      <c r="I641" s="2" t="n">
        <f aca="false">+G641/K641</f>
        <v>95.799999996</v>
      </c>
      <c r="J641" s="2" t="n">
        <f aca="false">+H641/K641</f>
        <v>1.163999997</v>
      </c>
      <c r="K641" s="2" t="n">
        <f aca="false">+ROUNDUP(MAX(G641/12000,H641/51,1),0)</f>
        <v>1</v>
      </c>
      <c r="L641" s="2" t="n">
        <f aca="false">+RANDBETWEEN(1,5)</f>
        <v>4</v>
      </c>
      <c r="M641" s="6" t="str">
        <f aca="false">+VLOOKUP(A641&amp;B641,country_org_des!$A640:E$1048576,5,0)</f>
        <v>FTL||Supplier_129||Plant_3||FTL_DE_W-DE_W_500</v>
      </c>
      <c r="N641" s="6" t="n">
        <f aca="false">+FIND("FTL",M641,2)+4</f>
        <v>33</v>
      </c>
      <c r="O641" s="6" t="n">
        <f aca="false">+FIND("-",M641)</f>
        <v>37</v>
      </c>
      <c r="P641" s="6" t="n">
        <f aca="false">+LEN(M641)</f>
        <v>45</v>
      </c>
      <c r="Q641" s="6" t="str">
        <f aca="false">+RIGHT(M641,P641-O641)</f>
        <v>DE_W_500</v>
      </c>
      <c r="R641" s="6" t="n">
        <f aca="false">+LEN(M641)-LEN(SUBSTITUTE(M641,"_",""))</f>
        <v>6</v>
      </c>
      <c r="S641" s="6" t="n">
        <f aca="false">+FIND("!",T641)</f>
        <v>42</v>
      </c>
      <c r="T641" s="6" t="str">
        <f aca="false">+SUBSTITUTE(M641,"_","!",R641)</f>
        <v>FTL||Supplier_129||Plant_3||FTL_DE_W-DE_W!500</v>
      </c>
    </row>
    <row r="642" customFormat="false" ht="12.8" hidden="true" customHeight="false" outlineLevel="0" collapsed="false">
      <c r="A642" s="1" t="s">
        <v>740</v>
      </c>
      <c r="B642" s="1" t="s">
        <v>626</v>
      </c>
      <c r="C642" s="1" t="s">
        <v>746</v>
      </c>
      <c r="D642" s="1" t="n">
        <v>144</v>
      </c>
      <c r="E642" s="2" t="str">
        <f aca="false">+LEFT(RIGHT(M642,P642-N642+1),O642-N642)</f>
        <v>DE_W</v>
      </c>
      <c r="F642" s="2" t="str">
        <f aca="false">+RIGHT(LEFT(M642,S642-1),S642-O642-1)</f>
        <v>DE_W</v>
      </c>
      <c r="G642" s="2" t="n">
        <f aca="false">+D642*VLOOKUP(C642,commodities!A:H,2,0)</f>
        <v>147.748571424</v>
      </c>
      <c r="H642" s="2" t="n">
        <f aca="false">+$D642*VLOOKUP(C642,commodities!A:H,3,0)</f>
        <v>1.3302857088</v>
      </c>
      <c r="I642" s="2" t="n">
        <f aca="false">+G642/K642</f>
        <v>147.748571424</v>
      </c>
      <c r="J642" s="2" t="n">
        <f aca="false">+H642/K642</f>
        <v>1.3302857088</v>
      </c>
      <c r="K642" s="2" t="n">
        <f aca="false">+ROUNDUP(MAX(G642/12000,H642/51,1),0)</f>
        <v>1</v>
      </c>
      <c r="L642" s="2" t="n">
        <f aca="false">+RANDBETWEEN(1,5)</f>
        <v>5</v>
      </c>
      <c r="M642" s="6" t="str">
        <f aca="false">+VLOOKUP(A642&amp;B642,country_org_des!$A641:E$1048576,5,0)</f>
        <v>FTL||Supplier_129||Plant_3||FTL_DE_W-DE_W_500</v>
      </c>
      <c r="N642" s="6" t="n">
        <f aca="false">+FIND("FTL",M642,2)+4</f>
        <v>33</v>
      </c>
      <c r="O642" s="6" t="n">
        <f aca="false">+FIND("-",M642)</f>
        <v>37</v>
      </c>
      <c r="P642" s="6" t="n">
        <f aca="false">+LEN(M642)</f>
        <v>45</v>
      </c>
      <c r="Q642" s="6" t="str">
        <f aca="false">+RIGHT(M642,P642-O642)</f>
        <v>DE_W_500</v>
      </c>
      <c r="R642" s="6" t="n">
        <f aca="false">+LEN(M642)-LEN(SUBSTITUTE(M642,"_",""))</f>
        <v>6</v>
      </c>
      <c r="S642" s="6" t="n">
        <f aca="false">+FIND("!",T642)</f>
        <v>42</v>
      </c>
      <c r="T642" s="6" t="str">
        <f aca="false">+SUBSTITUTE(M642,"_","!",R642)</f>
        <v>FTL||Supplier_129||Plant_3||FTL_DE_W-DE_W!500</v>
      </c>
    </row>
    <row r="643" customFormat="false" ht="12.8" hidden="true" customHeight="false" outlineLevel="0" collapsed="false">
      <c r="A643" s="1" t="s">
        <v>747</v>
      </c>
      <c r="B643" s="1" t="s">
        <v>626</v>
      </c>
      <c r="C643" s="1" t="s">
        <v>748</v>
      </c>
      <c r="D643" s="1" t="n">
        <v>128.5714285714</v>
      </c>
      <c r="E643" s="2" t="str">
        <f aca="false">+LEFT(RIGHT(M643,P643-N643+1),O643-N643)</f>
        <v>DE_W</v>
      </c>
      <c r="F643" s="2" t="str">
        <f aca="false">+RIGHT(LEFT(M643,S643-1),S643-O643-1)</f>
        <v>DE_W</v>
      </c>
      <c r="G643" s="2" t="n">
        <f aca="false">+D643*VLOOKUP(C643,commodities!A:H,2,0)</f>
        <v>5.62285713857018</v>
      </c>
      <c r="H643" s="2" t="n">
        <f aca="false">+$D643*VLOOKUP(C643,commodities!A:H,3,0)</f>
        <v>0.0246857142857088</v>
      </c>
      <c r="I643" s="2" t="n">
        <f aca="false">+G643/K643</f>
        <v>5.62285713857018</v>
      </c>
      <c r="J643" s="2" t="n">
        <f aca="false">+H643/K643</f>
        <v>0.0246857142857088</v>
      </c>
      <c r="K643" s="2" t="n">
        <f aca="false">+ROUNDUP(MAX(G643/12000,H643/51,1),0)</f>
        <v>1</v>
      </c>
      <c r="L643" s="2" t="n">
        <f aca="false">+RANDBETWEEN(1,5)</f>
        <v>1</v>
      </c>
      <c r="M643" s="6" t="str">
        <f aca="false">+VLOOKUP(A643&amp;B643,country_org_des!$A642:E$1048576,5,0)</f>
        <v>FTL||Supplier_209||Plant_3||FTL_DE_W-DE_W_250</v>
      </c>
      <c r="N643" s="6" t="n">
        <f aca="false">+FIND("FTL",M643,2)+4</f>
        <v>33</v>
      </c>
      <c r="O643" s="6" t="n">
        <f aca="false">+FIND("-",M643)</f>
        <v>37</v>
      </c>
      <c r="P643" s="6" t="n">
        <f aca="false">+LEN(M643)</f>
        <v>45</v>
      </c>
      <c r="Q643" s="6" t="str">
        <f aca="false">+RIGHT(M643,P643-O643)</f>
        <v>DE_W_250</v>
      </c>
      <c r="R643" s="6" t="n">
        <f aca="false">+LEN(M643)-LEN(SUBSTITUTE(M643,"_",""))</f>
        <v>6</v>
      </c>
      <c r="S643" s="6" t="n">
        <f aca="false">+FIND("!",T643)</f>
        <v>42</v>
      </c>
      <c r="T643" s="6" t="str">
        <f aca="false">+SUBSTITUTE(M643,"_","!",R643)</f>
        <v>FTL||Supplier_209||Plant_3||FTL_DE_W-DE_W!250</v>
      </c>
    </row>
    <row r="644" customFormat="false" ht="12.8" hidden="true" customHeight="false" outlineLevel="0" collapsed="false">
      <c r="A644" s="1" t="s">
        <v>749</v>
      </c>
      <c r="B644" s="1" t="s">
        <v>750</v>
      </c>
      <c r="C644" s="1" t="s">
        <v>751</v>
      </c>
      <c r="D644" s="1" t="n">
        <v>3150</v>
      </c>
      <c r="E644" s="2" t="str">
        <f aca="false">+LEFT(RIGHT(M644,P644-N644+1),O644-N644)</f>
        <v>BX</v>
      </c>
      <c r="F644" s="2" t="str">
        <f aca="false">+RIGHT(LEFT(M644,S644-1),S644-O644-1)</f>
        <v>DE_W</v>
      </c>
      <c r="G644" s="2" t="n">
        <f aca="false">+D644*VLOOKUP(C644,commodities!A:H,2,0)</f>
        <v>94.299999885</v>
      </c>
      <c r="H644" s="2" t="n">
        <f aca="false">+$D644*VLOOKUP(C644,commodities!A:H,3,0)</f>
        <v>0.8528625</v>
      </c>
      <c r="I644" s="2" t="n">
        <f aca="false">+G644/K644</f>
        <v>94.299999885</v>
      </c>
      <c r="J644" s="2" t="n">
        <f aca="false">+H644/K644</f>
        <v>0.8528625</v>
      </c>
      <c r="K644" s="2" t="n">
        <f aca="false">+ROUNDUP(MAX(G644/12000,H644/51,1),0)</f>
        <v>1</v>
      </c>
      <c r="L644" s="2" t="n">
        <f aca="false">+RANDBETWEEN(1,5)</f>
        <v>4</v>
      </c>
      <c r="M644" s="2" t="str">
        <f aca="false">+VLOOKUP(A644&amp;B644,country_org_des!$A643:E$1048576,5,0)</f>
        <v>FTL||Supplier_52||Plant_10||FTL_BX-DE_W_250</v>
      </c>
      <c r="N644" s="2" t="n">
        <f aca="false">+FIND("FTL",M644,2)+4</f>
        <v>33</v>
      </c>
      <c r="O644" s="0" t="n">
        <f aca="false">+FIND("-",M644)</f>
        <v>35</v>
      </c>
      <c r="P644" s="0" t="n">
        <f aca="false">+LEN(M644)</f>
        <v>43</v>
      </c>
      <c r="Q644" s="0" t="str">
        <f aca="false">+RIGHT(M644,P644-O644)</f>
        <v>DE_W_250</v>
      </c>
      <c r="R644" s="0" t="n">
        <f aca="false">+LEN(M644)-LEN(SUBSTITUTE(M644,"_",""))</f>
        <v>5</v>
      </c>
      <c r="S644" s="0" t="n">
        <f aca="false">+FIND("!",T644)</f>
        <v>40</v>
      </c>
      <c r="T644" s="0" t="str">
        <f aca="false">+SUBSTITUTE(M644,"_","!",R644)</f>
        <v>FTL||Supplier_52||Plant_10||FTL_BX-DE_W!250</v>
      </c>
    </row>
    <row r="645" customFormat="false" ht="12.8" hidden="true" customHeight="false" outlineLevel="0" collapsed="false">
      <c r="A645" s="1" t="s">
        <v>752</v>
      </c>
      <c r="B645" s="1" t="s">
        <v>750</v>
      </c>
      <c r="C645" s="1" t="s">
        <v>753</v>
      </c>
      <c r="D645" s="1" t="n">
        <v>990</v>
      </c>
      <c r="E645" s="2" t="str">
        <f aca="false">+LEFT(RIGHT(M645,P645-N645+1),O645-N645)</f>
        <v>SK</v>
      </c>
      <c r="F645" s="2" t="str">
        <f aca="false">+RIGHT(LEFT(M645,S645-1),S645-O645-1)</f>
        <v>DE_W</v>
      </c>
      <c r="G645" s="2" t="n">
        <f aca="false">+D645*VLOOKUP(C645,commodities!A:H,2,0)</f>
        <v>193.05</v>
      </c>
      <c r="H645" s="2" t="n">
        <f aca="false">+$D645*VLOOKUP(C645,commodities!A:H,3,0)</f>
        <v>1.2474</v>
      </c>
      <c r="I645" s="2" t="n">
        <f aca="false">+G645/K645</f>
        <v>193.05</v>
      </c>
      <c r="J645" s="2" t="n">
        <f aca="false">+H645/K645</f>
        <v>1.2474</v>
      </c>
      <c r="K645" s="2" t="n">
        <f aca="false">+ROUNDUP(MAX(G645/12000,H645/51,1),0)</f>
        <v>1</v>
      </c>
      <c r="L645" s="2" t="n">
        <f aca="false">+RANDBETWEEN(1,5)</f>
        <v>4</v>
      </c>
      <c r="M645" s="2" t="str">
        <f aca="false">+VLOOKUP(A645&amp;B645,country_org_des!$A644:E$1048576,5,0)</f>
        <v>FTL||Supplier_317||Plant_10||FTL_SK-DE_W_1000</v>
      </c>
      <c r="N645" s="2" t="n">
        <f aca="false">+FIND("FTL",M645,2)+4</f>
        <v>34</v>
      </c>
      <c r="O645" s="0" t="n">
        <f aca="false">+FIND("-",M645)</f>
        <v>36</v>
      </c>
      <c r="P645" s="0" t="n">
        <f aca="false">+LEN(M645)</f>
        <v>45</v>
      </c>
      <c r="Q645" s="0" t="str">
        <f aca="false">+RIGHT(M645,P645-O645)</f>
        <v>DE_W_1000</v>
      </c>
      <c r="R645" s="0" t="n">
        <f aca="false">+LEN(M645)-LEN(SUBSTITUTE(M645,"_",""))</f>
        <v>5</v>
      </c>
      <c r="S645" s="0" t="n">
        <f aca="false">+FIND("!",T645)</f>
        <v>41</v>
      </c>
      <c r="T645" s="0" t="str">
        <f aca="false">+SUBSTITUTE(M645,"_","!",R645)</f>
        <v>FTL||Supplier_317||Plant_10||FTL_SK-DE_W!1000</v>
      </c>
    </row>
    <row r="646" customFormat="false" ht="12.8" hidden="true" customHeight="false" outlineLevel="0" collapsed="false">
      <c r="A646" s="1" t="s">
        <v>752</v>
      </c>
      <c r="B646" s="1" t="s">
        <v>750</v>
      </c>
      <c r="C646" s="1" t="s">
        <v>754</v>
      </c>
      <c r="D646" s="1" t="n">
        <v>30</v>
      </c>
      <c r="E646" s="2" t="str">
        <f aca="false">+LEFT(RIGHT(M646,P646-N646+1),O646-N646)</f>
        <v>SK</v>
      </c>
      <c r="F646" s="2" t="str">
        <f aca="false">+RIGHT(LEFT(M646,S646-1),S646-O646-1)</f>
        <v>DE_W</v>
      </c>
      <c r="G646" s="2" t="n">
        <f aca="false">+D646*VLOOKUP(C646,commodities!A:H,2,0)</f>
        <v>10.74</v>
      </c>
      <c r="H646" s="2" t="n">
        <f aca="false">+$D646*VLOOKUP(C646,commodities!A:H,3,0)</f>
        <v>0.0756</v>
      </c>
      <c r="I646" s="2" t="n">
        <f aca="false">+G646/K646</f>
        <v>10.74</v>
      </c>
      <c r="J646" s="2" t="n">
        <f aca="false">+H646/K646</f>
        <v>0.0756</v>
      </c>
      <c r="K646" s="2" t="n">
        <f aca="false">+ROUNDUP(MAX(G646/12000,H646/51,1),0)</f>
        <v>1</v>
      </c>
      <c r="L646" s="2" t="n">
        <f aca="false">+RANDBETWEEN(1,5)</f>
        <v>1</v>
      </c>
      <c r="M646" s="2" t="str">
        <f aca="false">+VLOOKUP(A646&amp;B646,country_org_des!$A645:E$1048576,5,0)</f>
        <v>FTL||Supplier_317||Plant_10||FTL_SK-DE_W_1000</v>
      </c>
      <c r="N646" s="2" t="n">
        <f aca="false">+FIND("FTL",M646,2)+4</f>
        <v>34</v>
      </c>
      <c r="O646" s="0" t="n">
        <f aca="false">+FIND("-",M646)</f>
        <v>36</v>
      </c>
      <c r="P646" s="0" t="n">
        <f aca="false">+LEN(M646)</f>
        <v>45</v>
      </c>
      <c r="Q646" s="0" t="str">
        <f aca="false">+RIGHT(M646,P646-O646)</f>
        <v>DE_W_1000</v>
      </c>
      <c r="R646" s="0" t="n">
        <f aca="false">+LEN(M646)-LEN(SUBSTITUTE(M646,"_",""))</f>
        <v>5</v>
      </c>
      <c r="S646" s="0" t="n">
        <f aca="false">+FIND("!",T646)</f>
        <v>41</v>
      </c>
      <c r="T646" s="0" t="str">
        <f aca="false">+SUBSTITUTE(M646,"_","!",R646)</f>
        <v>FTL||Supplier_317||Plant_10||FTL_SK-DE_W!1000</v>
      </c>
    </row>
    <row r="647" customFormat="false" ht="12.8" hidden="true" customHeight="false" outlineLevel="0" collapsed="false">
      <c r="A647" s="1" t="s">
        <v>752</v>
      </c>
      <c r="B647" s="1" t="s">
        <v>750</v>
      </c>
      <c r="C647" s="1" t="s">
        <v>755</v>
      </c>
      <c r="D647" s="1" t="n">
        <v>30</v>
      </c>
      <c r="E647" s="2" t="str">
        <f aca="false">+LEFT(RIGHT(M647,P647-N647+1),O647-N647)</f>
        <v>SK</v>
      </c>
      <c r="F647" s="2" t="str">
        <f aca="false">+RIGHT(LEFT(M647,S647-1),S647-O647-1)</f>
        <v>DE_W</v>
      </c>
      <c r="G647" s="2" t="n">
        <f aca="false">+D647*VLOOKUP(C647,commodities!A:H,2,0)</f>
        <v>11.900000001</v>
      </c>
      <c r="H647" s="2" t="n">
        <f aca="false">+$D647*VLOOKUP(C647,commodities!A:H,3,0)</f>
        <v>0.0504</v>
      </c>
      <c r="I647" s="2" t="n">
        <f aca="false">+G647/K647</f>
        <v>11.900000001</v>
      </c>
      <c r="J647" s="2" t="n">
        <f aca="false">+H647/K647</f>
        <v>0.0504</v>
      </c>
      <c r="K647" s="2" t="n">
        <f aca="false">+ROUNDUP(MAX(G647/12000,H647/51,1),0)</f>
        <v>1</v>
      </c>
      <c r="L647" s="2" t="n">
        <f aca="false">+RANDBETWEEN(1,5)</f>
        <v>3</v>
      </c>
      <c r="M647" s="2" t="str">
        <f aca="false">+VLOOKUP(A647&amp;B647,country_org_des!$A646:E$1048576,5,0)</f>
        <v>FTL||Supplier_317||Plant_10||FTL_SK-DE_W_1000</v>
      </c>
      <c r="N647" s="2" t="n">
        <f aca="false">+FIND("FTL",M647,2)+4</f>
        <v>34</v>
      </c>
      <c r="O647" s="0" t="n">
        <f aca="false">+FIND("-",M647)</f>
        <v>36</v>
      </c>
      <c r="P647" s="0" t="n">
        <f aca="false">+LEN(M647)</f>
        <v>45</v>
      </c>
      <c r="Q647" s="0" t="str">
        <f aca="false">+RIGHT(M647,P647-O647)</f>
        <v>DE_W_1000</v>
      </c>
      <c r="R647" s="0" t="n">
        <f aca="false">+LEN(M647)-LEN(SUBSTITUTE(M647,"_",""))</f>
        <v>5</v>
      </c>
      <c r="S647" s="0" t="n">
        <f aca="false">+FIND("!",T647)</f>
        <v>41</v>
      </c>
      <c r="T647" s="0" t="str">
        <f aca="false">+SUBSTITUTE(M647,"_","!",R647)</f>
        <v>FTL||Supplier_317||Plant_10||FTL_SK-DE_W!1000</v>
      </c>
    </row>
    <row r="648" customFormat="false" ht="12.8" hidden="true" customHeight="false" outlineLevel="0" collapsed="false">
      <c r="A648" s="1" t="s">
        <v>752</v>
      </c>
      <c r="B648" s="1" t="s">
        <v>750</v>
      </c>
      <c r="C648" s="1" t="s">
        <v>756</v>
      </c>
      <c r="D648" s="1" t="n">
        <v>30</v>
      </c>
      <c r="E648" s="2" t="str">
        <f aca="false">+LEFT(RIGHT(M648,P648-N648+1),O648-N648)</f>
        <v>SK</v>
      </c>
      <c r="F648" s="2" t="str">
        <f aca="false">+RIGHT(LEFT(M648,S648-1),S648-O648-1)</f>
        <v>DE_W</v>
      </c>
      <c r="G648" s="2" t="n">
        <f aca="false">+D648*VLOOKUP(C648,commodities!A:H,2,0)</f>
        <v>13.47</v>
      </c>
      <c r="H648" s="2" t="n">
        <f aca="false">+$D648*VLOOKUP(C648,commodities!A:H,3,0)</f>
        <v>0.0756</v>
      </c>
      <c r="I648" s="2" t="n">
        <f aca="false">+G648/K648</f>
        <v>13.47</v>
      </c>
      <c r="J648" s="2" t="n">
        <f aca="false">+H648/K648</f>
        <v>0.0756</v>
      </c>
      <c r="K648" s="2" t="n">
        <f aca="false">+ROUNDUP(MAX(G648/12000,H648/51,1),0)</f>
        <v>1</v>
      </c>
      <c r="L648" s="2" t="n">
        <f aca="false">+RANDBETWEEN(1,5)</f>
        <v>3</v>
      </c>
      <c r="M648" s="2" t="str">
        <f aca="false">+VLOOKUP(A648&amp;B648,country_org_des!$A647:E$1048576,5,0)</f>
        <v>FTL||Supplier_317||Plant_10||FTL_SK-DE_W_1000</v>
      </c>
      <c r="N648" s="2" t="n">
        <f aca="false">+FIND("FTL",M648,2)+4</f>
        <v>34</v>
      </c>
      <c r="O648" s="0" t="n">
        <f aca="false">+FIND("-",M648)</f>
        <v>36</v>
      </c>
      <c r="P648" s="0" t="n">
        <f aca="false">+LEN(M648)</f>
        <v>45</v>
      </c>
      <c r="Q648" s="0" t="str">
        <f aca="false">+RIGHT(M648,P648-O648)</f>
        <v>DE_W_1000</v>
      </c>
      <c r="R648" s="0" t="n">
        <f aca="false">+LEN(M648)-LEN(SUBSTITUTE(M648,"_",""))</f>
        <v>5</v>
      </c>
      <c r="S648" s="0" t="n">
        <f aca="false">+FIND("!",T648)</f>
        <v>41</v>
      </c>
      <c r="T648" s="0" t="str">
        <f aca="false">+SUBSTITUTE(M648,"_","!",R648)</f>
        <v>FTL||Supplier_317||Plant_10||FTL_SK-DE_W!1000</v>
      </c>
    </row>
    <row r="649" customFormat="false" ht="12.8" hidden="true" customHeight="false" outlineLevel="0" collapsed="false">
      <c r="A649" s="1" t="s">
        <v>752</v>
      </c>
      <c r="B649" s="1" t="s">
        <v>750</v>
      </c>
      <c r="C649" s="1" t="s">
        <v>757</v>
      </c>
      <c r="D649" s="1" t="n">
        <v>60</v>
      </c>
      <c r="E649" s="2" t="str">
        <f aca="false">+LEFT(RIGHT(M649,P649-N649+1),O649-N649)</f>
        <v>SK</v>
      </c>
      <c r="F649" s="2" t="str">
        <f aca="false">+RIGHT(LEFT(M649,S649-1),S649-O649-1)</f>
        <v>DE_W</v>
      </c>
      <c r="G649" s="2" t="n">
        <f aca="false">+D649*VLOOKUP(C649,commodities!A:H,2,0)</f>
        <v>15.3</v>
      </c>
      <c r="H649" s="2" t="n">
        <f aca="false">+$D649*VLOOKUP(C649,commodities!A:H,3,0)</f>
        <v>0.1512</v>
      </c>
      <c r="I649" s="2" t="n">
        <f aca="false">+G649/K649</f>
        <v>15.3</v>
      </c>
      <c r="J649" s="2" t="n">
        <f aca="false">+H649/K649</f>
        <v>0.1512</v>
      </c>
      <c r="K649" s="2" t="n">
        <f aca="false">+ROUNDUP(MAX(G649/12000,H649/51,1),0)</f>
        <v>1</v>
      </c>
      <c r="L649" s="2" t="n">
        <f aca="false">+RANDBETWEEN(1,5)</f>
        <v>5</v>
      </c>
      <c r="M649" s="2" t="str">
        <f aca="false">+VLOOKUP(A649&amp;B649,country_org_des!$A648:E$1048576,5,0)</f>
        <v>FTL||Supplier_317||Plant_10||FTL_SK-DE_W_1000</v>
      </c>
      <c r="N649" s="2" t="n">
        <f aca="false">+FIND("FTL",M649,2)+4</f>
        <v>34</v>
      </c>
      <c r="O649" s="0" t="n">
        <f aca="false">+FIND("-",M649)</f>
        <v>36</v>
      </c>
      <c r="P649" s="0" t="n">
        <f aca="false">+LEN(M649)</f>
        <v>45</v>
      </c>
      <c r="Q649" s="0" t="str">
        <f aca="false">+RIGHT(M649,P649-O649)</f>
        <v>DE_W_1000</v>
      </c>
      <c r="R649" s="0" t="n">
        <f aca="false">+LEN(M649)-LEN(SUBSTITUTE(M649,"_",""))</f>
        <v>5</v>
      </c>
      <c r="S649" s="0" t="n">
        <f aca="false">+FIND("!",T649)</f>
        <v>41</v>
      </c>
      <c r="T649" s="0" t="str">
        <f aca="false">+SUBSTITUTE(M649,"_","!",R649)</f>
        <v>FTL||Supplier_317||Plant_10||FTL_SK-DE_W!1000</v>
      </c>
    </row>
    <row r="650" customFormat="false" ht="12.8" hidden="true" customHeight="false" outlineLevel="0" collapsed="false">
      <c r="A650" s="1" t="s">
        <v>752</v>
      </c>
      <c r="B650" s="1" t="s">
        <v>750</v>
      </c>
      <c r="C650" s="1" t="s">
        <v>758</v>
      </c>
      <c r="D650" s="1" t="n">
        <v>150</v>
      </c>
      <c r="E650" s="2" t="str">
        <f aca="false">+LEFT(RIGHT(M650,P650-N650+1),O650-N650)</f>
        <v>SK</v>
      </c>
      <c r="F650" s="2" t="str">
        <f aca="false">+RIGHT(LEFT(M650,S650-1),S650-O650-1)</f>
        <v>DE_W</v>
      </c>
      <c r="G650" s="2" t="n">
        <f aca="false">+D650*VLOOKUP(C650,commodities!A:H,2,0)</f>
        <v>52.5</v>
      </c>
      <c r="H650" s="2" t="n">
        <f aca="false">+$D650*VLOOKUP(C650,commodities!A:H,3,0)</f>
        <v>0.378</v>
      </c>
      <c r="I650" s="2" t="n">
        <f aca="false">+G650/K650</f>
        <v>52.5</v>
      </c>
      <c r="J650" s="2" t="n">
        <f aca="false">+H650/K650</f>
        <v>0.378</v>
      </c>
      <c r="K650" s="2" t="n">
        <f aca="false">+ROUNDUP(MAX(G650/12000,H650/51,1),0)</f>
        <v>1</v>
      </c>
      <c r="L650" s="2" t="n">
        <f aca="false">+RANDBETWEEN(1,5)</f>
        <v>5</v>
      </c>
      <c r="M650" s="2" t="str">
        <f aca="false">+VLOOKUP(A650&amp;B650,country_org_des!$A649:E$1048576,5,0)</f>
        <v>FTL||Supplier_317||Plant_10||FTL_SK-DE_W_1000</v>
      </c>
      <c r="N650" s="2" t="n">
        <f aca="false">+FIND("FTL",M650,2)+4</f>
        <v>34</v>
      </c>
      <c r="O650" s="0" t="n">
        <f aca="false">+FIND("-",M650)</f>
        <v>36</v>
      </c>
      <c r="P650" s="0" t="n">
        <f aca="false">+LEN(M650)</f>
        <v>45</v>
      </c>
      <c r="Q650" s="0" t="str">
        <f aca="false">+RIGHT(M650,P650-O650)</f>
        <v>DE_W_1000</v>
      </c>
      <c r="R650" s="0" t="n">
        <f aca="false">+LEN(M650)-LEN(SUBSTITUTE(M650,"_",""))</f>
        <v>5</v>
      </c>
      <c r="S650" s="0" t="n">
        <f aca="false">+FIND("!",T650)</f>
        <v>41</v>
      </c>
      <c r="T650" s="0" t="str">
        <f aca="false">+SUBSTITUTE(M650,"_","!",R650)</f>
        <v>FTL||Supplier_317||Plant_10||FTL_SK-DE_W!1000</v>
      </c>
    </row>
    <row r="651" customFormat="false" ht="12.8" hidden="true" customHeight="false" outlineLevel="0" collapsed="false">
      <c r="A651" s="1" t="s">
        <v>752</v>
      </c>
      <c r="B651" s="1" t="s">
        <v>750</v>
      </c>
      <c r="C651" s="1" t="s">
        <v>759</v>
      </c>
      <c r="D651" s="1" t="n">
        <v>270</v>
      </c>
      <c r="E651" s="2" t="str">
        <f aca="false">+LEFT(RIGHT(M651,P651-N651+1),O651-N651)</f>
        <v>SK</v>
      </c>
      <c r="F651" s="2" t="str">
        <f aca="false">+RIGHT(LEFT(M651,S651-1),S651-O651-1)</f>
        <v>DE_W</v>
      </c>
      <c r="G651" s="2" t="n">
        <f aca="false">+D651*VLOOKUP(C651,commodities!A:H,2,0)</f>
        <v>38.61</v>
      </c>
      <c r="H651" s="2" t="n">
        <f aca="false">+$D651*VLOOKUP(C651,commodities!A:H,3,0)</f>
        <v>0.3402</v>
      </c>
      <c r="I651" s="2" t="n">
        <f aca="false">+G651/K651</f>
        <v>38.61</v>
      </c>
      <c r="J651" s="2" t="n">
        <f aca="false">+H651/K651</f>
        <v>0.3402</v>
      </c>
      <c r="K651" s="2" t="n">
        <f aca="false">+ROUNDUP(MAX(G651/12000,H651/51,1),0)</f>
        <v>1</v>
      </c>
      <c r="L651" s="2" t="n">
        <f aca="false">+RANDBETWEEN(1,5)</f>
        <v>4</v>
      </c>
      <c r="M651" s="2" t="str">
        <f aca="false">+VLOOKUP(A651&amp;B651,country_org_des!$A650:E$1048576,5,0)</f>
        <v>FTL||Supplier_317||Plant_10||FTL_SK-DE_W_1000</v>
      </c>
      <c r="N651" s="2" t="n">
        <f aca="false">+FIND("FTL",M651,2)+4</f>
        <v>34</v>
      </c>
      <c r="O651" s="0" t="n">
        <f aca="false">+FIND("-",M651)</f>
        <v>36</v>
      </c>
      <c r="P651" s="0" t="n">
        <f aca="false">+LEN(M651)</f>
        <v>45</v>
      </c>
      <c r="Q651" s="0" t="str">
        <f aca="false">+RIGHT(M651,P651-O651)</f>
        <v>DE_W_1000</v>
      </c>
      <c r="R651" s="0" t="n">
        <f aca="false">+LEN(M651)-LEN(SUBSTITUTE(M651,"_",""))</f>
        <v>5</v>
      </c>
      <c r="S651" s="0" t="n">
        <f aca="false">+FIND("!",T651)</f>
        <v>41</v>
      </c>
      <c r="T651" s="0" t="str">
        <f aca="false">+SUBSTITUTE(M651,"_","!",R651)</f>
        <v>FTL||Supplier_317||Plant_10||FTL_SK-DE_W!1000</v>
      </c>
    </row>
    <row r="652" customFormat="false" ht="12.8" hidden="true" customHeight="false" outlineLevel="0" collapsed="false">
      <c r="A652" s="1" t="s">
        <v>752</v>
      </c>
      <c r="B652" s="1" t="s">
        <v>750</v>
      </c>
      <c r="C652" s="1" t="s">
        <v>760</v>
      </c>
      <c r="D652" s="1" t="n">
        <v>870</v>
      </c>
      <c r="E652" s="2" t="str">
        <f aca="false">+LEFT(RIGHT(M652,P652-N652+1),O652-N652)</f>
        <v>SK</v>
      </c>
      <c r="F652" s="2" t="str">
        <f aca="false">+RIGHT(LEFT(M652,S652-1),S652-O652-1)</f>
        <v>DE_W</v>
      </c>
      <c r="G652" s="2" t="n">
        <f aca="false">+D652*VLOOKUP(C652,commodities!A:H,2,0)</f>
        <v>179.22</v>
      </c>
      <c r="H652" s="2" t="n">
        <f aca="false">+$D652*VLOOKUP(C652,commodities!A:H,3,0)</f>
        <v>1.0962</v>
      </c>
      <c r="I652" s="2" t="n">
        <f aca="false">+G652/K652</f>
        <v>179.22</v>
      </c>
      <c r="J652" s="2" t="n">
        <f aca="false">+H652/K652</f>
        <v>1.0962</v>
      </c>
      <c r="K652" s="2" t="n">
        <f aca="false">+ROUNDUP(MAX(G652/12000,H652/51,1),0)</f>
        <v>1</v>
      </c>
      <c r="L652" s="2" t="n">
        <f aca="false">+RANDBETWEEN(1,5)</f>
        <v>2</v>
      </c>
      <c r="M652" s="2" t="str">
        <f aca="false">+VLOOKUP(A652&amp;B652,country_org_des!$A651:E$1048576,5,0)</f>
        <v>FTL||Supplier_317||Plant_10||FTL_SK-DE_W_1000</v>
      </c>
      <c r="N652" s="2" t="n">
        <f aca="false">+FIND("FTL",M652,2)+4</f>
        <v>34</v>
      </c>
      <c r="O652" s="0" t="n">
        <f aca="false">+FIND("-",M652)</f>
        <v>36</v>
      </c>
      <c r="P652" s="0" t="n">
        <f aca="false">+LEN(M652)</f>
        <v>45</v>
      </c>
      <c r="Q652" s="0" t="str">
        <f aca="false">+RIGHT(M652,P652-O652)</f>
        <v>DE_W_1000</v>
      </c>
      <c r="R652" s="0" t="n">
        <f aca="false">+LEN(M652)-LEN(SUBSTITUTE(M652,"_",""))</f>
        <v>5</v>
      </c>
      <c r="S652" s="0" t="n">
        <f aca="false">+FIND("!",T652)</f>
        <v>41</v>
      </c>
      <c r="T652" s="0" t="str">
        <f aca="false">+SUBSTITUTE(M652,"_","!",R652)</f>
        <v>FTL||Supplier_317||Plant_10||FTL_SK-DE_W!1000</v>
      </c>
    </row>
    <row r="653" customFormat="false" ht="12.8" hidden="true" customHeight="false" outlineLevel="0" collapsed="false">
      <c r="A653" s="1" t="s">
        <v>752</v>
      </c>
      <c r="B653" s="1" t="s">
        <v>750</v>
      </c>
      <c r="C653" s="1" t="s">
        <v>761</v>
      </c>
      <c r="D653" s="1" t="n">
        <v>180</v>
      </c>
      <c r="E653" s="2" t="str">
        <f aca="false">+LEFT(RIGHT(M653,P653-N653+1),O653-N653)</f>
        <v>SK</v>
      </c>
      <c r="F653" s="2" t="str">
        <f aca="false">+RIGHT(LEFT(M653,S653-1),S653-O653-1)</f>
        <v>DE_W</v>
      </c>
      <c r="G653" s="2" t="n">
        <f aca="false">+D653*VLOOKUP(C653,commodities!A:H,2,0)</f>
        <v>80.82</v>
      </c>
      <c r="H653" s="2" t="n">
        <f aca="false">+$D653*VLOOKUP(C653,commodities!A:H,3,0)</f>
        <v>0.4536</v>
      </c>
      <c r="I653" s="2" t="n">
        <f aca="false">+G653/K653</f>
        <v>80.82</v>
      </c>
      <c r="J653" s="2" t="n">
        <f aca="false">+H653/K653</f>
        <v>0.4536</v>
      </c>
      <c r="K653" s="2" t="n">
        <f aca="false">+ROUNDUP(MAX(G653/12000,H653/51,1),0)</f>
        <v>1</v>
      </c>
      <c r="L653" s="2" t="n">
        <f aca="false">+RANDBETWEEN(1,5)</f>
        <v>2</v>
      </c>
      <c r="M653" s="2" t="str">
        <f aca="false">+VLOOKUP(A653&amp;B653,country_org_des!$A652:E$1048576,5,0)</f>
        <v>FTL||Supplier_317||Plant_10||FTL_SK-DE_W_1000</v>
      </c>
      <c r="N653" s="2" t="n">
        <f aca="false">+FIND("FTL",M653,2)+4</f>
        <v>34</v>
      </c>
      <c r="O653" s="0" t="n">
        <f aca="false">+FIND("-",M653)</f>
        <v>36</v>
      </c>
      <c r="P653" s="0" t="n">
        <f aca="false">+LEN(M653)</f>
        <v>45</v>
      </c>
      <c r="Q653" s="0" t="str">
        <f aca="false">+RIGHT(M653,P653-O653)</f>
        <v>DE_W_1000</v>
      </c>
      <c r="R653" s="0" t="n">
        <f aca="false">+LEN(M653)-LEN(SUBSTITUTE(M653,"_",""))</f>
        <v>5</v>
      </c>
      <c r="S653" s="0" t="n">
        <f aca="false">+FIND("!",T653)</f>
        <v>41</v>
      </c>
      <c r="T653" s="0" t="str">
        <f aca="false">+SUBSTITUTE(M653,"_","!",R653)</f>
        <v>FTL||Supplier_317||Plant_10||FTL_SK-DE_W!1000</v>
      </c>
    </row>
    <row r="654" customFormat="false" ht="12.8" hidden="true" customHeight="false" outlineLevel="0" collapsed="false">
      <c r="A654" s="1" t="s">
        <v>752</v>
      </c>
      <c r="B654" s="1" t="s">
        <v>750</v>
      </c>
      <c r="C654" s="1" t="s">
        <v>762</v>
      </c>
      <c r="D654" s="1" t="n">
        <v>120</v>
      </c>
      <c r="E654" s="2" t="str">
        <f aca="false">+LEFT(RIGHT(M654,P654-N654+1),O654-N654)</f>
        <v>SK</v>
      </c>
      <c r="F654" s="2" t="str">
        <f aca="false">+RIGHT(LEFT(M654,S654-1),S654-O654-1)</f>
        <v>DE_W</v>
      </c>
      <c r="G654" s="2" t="n">
        <f aca="false">+D654*VLOOKUP(C654,commodities!A:H,2,0)</f>
        <v>24.200000004</v>
      </c>
      <c r="H654" s="2" t="n">
        <f aca="false">+$D654*VLOOKUP(C654,commodities!A:H,3,0)</f>
        <v>0.2016</v>
      </c>
      <c r="I654" s="2" t="n">
        <f aca="false">+G654/K654</f>
        <v>24.200000004</v>
      </c>
      <c r="J654" s="2" t="n">
        <f aca="false">+H654/K654</f>
        <v>0.2016</v>
      </c>
      <c r="K654" s="2" t="n">
        <f aca="false">+ROUNDUP(MAX(G654/12000,H654/51,1),0)</f>
        <v>1</v>
      </c>
      <c r="L654" s="2" t="n">
        <f aca="false">+RANDBETWEEN(1,5)</f>
        <v>4</v>
      </c>
      <c r="M654" s="2" t="str">
        <f aca="false">+VLOOKUP(A654&amp;B654,country_org_des!$A653:E$1048576,5,0)</f>
        <v>FTL||Supplier_317||Plant_10||FTL_SK-DE_W_1000</v>
      </c>
      <c r="N654" s="2" t="n">
        <f aca="false">+FIND("FTL",M654,2)+4</f>
        <v>34</v>
      </c>
      <c r="O654" s="0" t="n">
        <f aca="false">+FIND("-",M654)</f>
        <v>36</v>
      </c>
      <c r="P654" s="0" t="n">
        <f aca="false">+LEN(M654)</f>
        <v>45</v>
      </c>
      <c r="Q654" s="0" t="str">
        <f aca="false">+RIGHT(M654,P654-O654)</f>
        <v>DE_W_1000</v>
      </c>
      <c r="R654" s="0" t="n">
        <f aca="false">+LEN(M654)-LEN(SUBSTITUTE(M654,"_",""))</f>
        <v>5</v>
      </c>
      <c r="S654" s="0" t="n">
        <f aca="false">+FIND("!",T654)</f>
        <v>41</v>
      </c>
      <c r="T654" s="0" t="str">
        <f aca="false">+SUBSTITUTE(M654,"_","!",R654)</f>
        <v>FTL||Supplier_317||Plant_10||FTL_SK-DE_W!1000</v>
      </c>
    </row>
    <row r="655" customFormat="false" ht="12.8" hidden="true" customHeight="false" outlineLevel="0" collapsed="false">
      <c r="A655" s="1" t="s">
        <v>752</v>
      </c>
      <c r="B655" s="1" t="s">
        <v>750</v>
      </c>
      <c r="C655" s="1" t="s">
        <v>763</v>
      </c>
      <c r="D655" s="1" t="n">
        <v>30</v>
      </c>
      <c r="E655" s="2" t="str">
        <f aca="false">+LEFT(RIGHT(M655,P655-N655+1),O655-N655)</f>
        <v>SK</v>
      </c>
      <c r="F655" s="2" t="str">
        <f aca="false">+RIGHT(LEFT(M655,S655-1),S655-O655-1)</f>
        <v>DE_W</v>
      </c>
      <c r="G655" s="2" t="n">
        <f aca="false">+D655*VLOOKUP(C655,commodities!A:H,2,0)</f>
        <v>10.74</v>
      </c>
      <c r="H655" s="2" t="n">
        <f aca="false">+$D655*VLOOKUP(C655,commodities!A:H,3,0)</f>
        <v>0.0756</v>
      </c>
      <c r="I655" s="2" t="n">
        <f aca="false">+G655/K655</f>
        <v>10.74</v>
      </c>
      <c r="J655" s="2" t="n">
        <f aca="false">+H655/K655</f>
        <v>0.0756</v>
      </c>
      <c r="K655" s="2" t="n">
        <f aca="false">+ROUNDUP(MAX(G655/12000,H655/51,1),0)</f>
        <v>1</v>
      </c>
      <c r="L655" s="2" t="n">
        <f aca="false">+RANDBETWEEN(1,5)</f>
        <v>5</v>
      </c>
      <c r="M655" s="2" t="str">
        <f aca="false">+VLOOKUP(A655&amp;B655,country_org_des!$A654:E$1048576,5,0)</f>
        <v>FTL||Supplier_317||Plant_10||FTL_SK-DE_W_1000</v>
      </c>
      <c r="N655" s="2" t="n">
        <f aca="false">+FIND("FTL",M655,2)+4</f>
        <v>34</v>
      </c>
      <c r="O655" s="0" t="n">
        <f aca="false">+FIND("-",M655)</f>
        <v>36</v>
      </c>
      <c r="P655" s="0" t="n">
        <f aca="false">+LEN(M655)</f>
        <v>45</v>
      </c>
      <c r="Q655" s="0" t="str">
        <f aca="false">+RIGHT(M655,P655-O655)</f>
        <v>DE_W_1000</v>
      </c>
      <c r="R655" s="0" t="n">
        <f aca="false">+LEN(M655)-LEN(SUBSTITUTE(M655,"_",""))</f>
        <v>5</v>
      </c>
      <c r="S655" s="0" t="n">
        <f aca="false">+FIND("!",T655)</f>
        <v>41</v>
      </c>
      <c r="T655" s="0" t="str">
        <f aca="false">+SUBSTITUTE(M655,"_","!",R655)</f>
        <v>FTL||Supplier_317||Plant_10||FTL_SK-DE_W!1000</v>
      </c>
    </row>
    <row r="656" customFormat="false" ht="12.8" hidden="true" customHeight="false" outlineLevel="0" collapsed="false">
      <c r="A656" s="1" t="s">
        <v>764</v>
      </c>
      <c r="B656" s="1" t="s">
        <v>750</v>
      </c>
      <c r="C656" s="1" t="s">
        <v>765</v>
      </c>
      <c r="D656" s="1" t="n">
        <v>560</v>
      </c>
      <c r="E656" s="2" t="str">
        <f aca="false">+LEFT(RIGHT(M656,P656-N656+1),O656-N656)</f>
        <v>PL</v>
      </c>
      <c r="F656" s="2" t="str">
        <f aca="false">+RIGHT(LEFT(M656,S656-1),S656-O656-1)</f>
        <v>DE_W</v>
      </c>
      <c r="G656" s="2" t="n">
        <f aca="false">+D656*VLOOKUP(C656,commodities!A:H,2,0)</f>
        <v>434</v>
      </c>
      <c r="H656" s="2" t="n">
        <f aca="false">+$D656*VLOOKUP(C656,commodities!A:H,3,0)</f>
        <v>6.6528</v>
      </c>
      <c r="I656" s="2" t="n">
        <f aca="false">+G656/K656</f>
        <v>434</v>
      </c>
      <c r="J656" s="2" t="n">
        <f aca="false">+H656/K656</f>
        <v>6.6528</v>
      </c>
      <c r="K656" s="2" t="n">
        <f aca="false">+ROUNDUP(MAX(G656/12000,H656/51,1),0)</f>
        <v>1</v>
      </c>
      <c r="L656" s="2" t="n">
        <f aca="false">+RANDBETWEEN(1,5)</f>
        <v>2</v>
      </c>
      <c r="M656" s="2" t="str">
        <f aca="false">+VLOOKUP(A656&amp;B656,country_org_des!$A655:E$1048576,5,0)</f>
        <v>FTL||Supplier_301||Plant_10||FTL_PL-DE_W_1000</v>
      </c>
      <c r="N656" s="2" t="n">
        <f aca="false">+FIND("FTL",M656,2)+4</f>
        <v>34</v>
      </c>
      <c r="O656" s="0" t="n">
        <f aca="false">+FIND("-",M656)</f>
        <v>36</v>
      </c>
      <c r="P656" s="0" t="n">
        <f aca="false">+LEN(M656)</f>
        <v>45</v>
      </c>
      <c r="Q656" s="0" t="str">
        <f aca="false">+RIGHT(M656,P656-O656)</f>
        <v>DE_W_1000</v>
      </c>
      <c r="R656" s="0" t="n">
        <f aca="false">+LEN(M656)-LEN(SUBSTITUTE(M656,"_",""))</f>
        <v>5</v>
      </c>
      <c r="S656" s="0" t="n">
        <f aca="false">+FIND("!",T656)</f>
        <v>41</v>
      </c>
      <c r="T656" s="0" t="str">
        <f aca="false">+SUBSTITUTE(M656,"_","!",R656)</f>
        <v>FTL||Supplier_301||Plant_10||FTL_PL-DE_W!1000</v>
      </c>
    </row>
    <row r="657" customFormat="false" ht="12.8" hidden="true" customHeight="false" outlineLevel="0" collapsed="false">
      <c r="A657" s="1" t="s">
        <v>764</v>
      </c>
      <c r="B657" s="1" t="s">
        <v>750</v>
      </c>
      <c r="C657" s="1" t="s">
        <v>766</v>
      </c>
      <c r="D657" s="1" t="n">
        <v>374</v>
      </c>
      <c r="E657" s="2" t="str">
        <f aca="false">+LEFT(RIGHT(M657,P657-N657+1),O657-N657)</f>
        <v>PL</v>
      </c>
      <c r="F657" s="2" t="str">
        <f aca="false">+RIGHT(LEFT(M657,S657-1),S657-O657-1)</f>
        <v>DE_W</v>
      </c>
      <c r="G657" s="2" t="n">
        <f aca="false">+D657*VLOOKUP(C657,commodities!A:H,2,0)</f>
        <v>433.092</v>
      </c>
      <c r="H657" s="2" t="n">
        <f aca="false">+$D657*VLOOKUP(C657,commodities!A:H,3,0)</f>
        <v>6.732</v>
      </c>
      <c r="I657" s="2" t="n">
        <f aca="false">+G657/K657</f>
        <v>433.092</v>
      </c>
      <c r="J657" s="2" t="n">
        <f aca="false">+H657/K657</f>
        <v>6.732</v>
      </c>
      <c r="K657" s="2" t="n">
        <f aca="false">+ROUNDUP(MAX(G657/12000,H657/51,1),0)</f>
        <v>1</v>
      </c>
      <c r="L657" s="2" t="n">
        <f aca="false">+RANDBETWEEN(1,5)</f>
        <v>2</v>
      </c>
      <c r="M657" s="2" t="str">
        <f aca="false">+VLOOKUP(A657&amp;B657,country_org_des!$A656:E$1048576,5,0)</f>
        <v>FTL||Supplier_301||Plant_10||FTL_PL-DE_W_1000</v>
      </c>
      <c r="N657" s="2" t="n">
        <f aca="false">+FIND("FTL",M657,2)+4</f>
        <v>34</v>
      </c>
      <c r="O657" s="0" t="n">
        <f aca="false">+FIND("-",M657)</f>
        <v>36</v>
      </c>
      <c r="P657" s="0" t="n">
        <f aca="false">+LEN(M657)</f>
        <v>45</v>
      </c>
      <c r="Q657" s="0" t="str">
        <f aca="false">+RIGHT(M657,P657-O657)</f>
        <v>DE_W_1000</v>
      </c>
      <c r="R657" s="0" t="n">
        <f aca="false">+LEN(M657)-LEN(SUBSTITUTE(M657,"_",""))</f>
        <v>5</v>
      </c>
      <c r="S657" s="0" t="n">
        <f aca="false">+FIND("!",T657)</f>
        <v>41</v>
      </c>
      <c r="T657" s="0" t="str">
        <f aca="false">+SUBSTITUTE(M657,"_","!",R657)</f>
        <v>FTL||Supplier_301||Plant_10||FTL_PL-DE_W!1000</v>
      </c>
    </row>
    <row r="658" customFormat="false" ht="12.8" hidden="true" customHeight="false" outlineLevel="0" collapsed="false">
      <c r="A658" s="1" t="s">
        <v>764</v>
      </c>
      <c r="B658" s="1" t="s">
        <v>750</v>
      </c>
      <c r="C658" s="1" t="s">
        <v>767</v>
      </c>
      <c r="D658" s="1" t="n">
        <v>320</v>
      </c>
      <c r="E658" s="2" t="str">
        <f aca="false">+LEFT(RIGHT(M658,P658-N658+1),O658-N658)</f>
        <v>PL</v>
      </c>
      <c r="F658" s="2" t="str">
        <f aca="false">+RIGHT(LEFT(M658,S658-1),S658-O658-1)</f>
        <v>DE_W</v>
      </c>
      <c r="G658" s="2" t="n">
        <f aca="false">+D658*VLOOKUP(C658,commodities!A:H,2,0)</f>
        <v>400</v>
      </c>
      <c r="H658" s="2" t="n">
        <f aca="false">+$D658*VLOOKUP(C658,commodities!A:H,3,0)</f>
        <v>3.8016</v>
      </c>
      <c r="I658" s="2" t="n">
        <f aca="false">+G658/K658</f>
        <v>400</v>
      </c>
      <c r="J658" s="2" t="n">
        <f aca="false">+H658/K658</f>
        <v>3.8016</v>
      </c>
      <c r="K658" s="2" t="n">
        <f aca="false">+ROUNDUP(MAX(G658/12000,H658/51,1),0)</f>
        <v>1</v>
      </c>
      <c r="L658" s="2" t="n">
        <f aca="false">+RANDBETWEEN(1,5)</f>
        <v>2</v>
      </c>
      <c r="M658" s="2" t="str">
        <f aca="false">+VLOOKUP(A658&amp;B658,country_org_des!$A657:E$1048576,5,0)</f>
        <v>FTL||Supplier_301||Plant_10||FTL_PL-DE_W_1000</v>
      </c>
      <c r="N658" s="2" t="n">
        <f aca="false">+FIND("FTL",M658,2)+4</f>
        <v>34</v>
      </c>
      <c r="O658" s="0" t="n">
        <f aca="false">+FIND("-",M658)</f>
        <v>36</v>
      </c>
      <c r="P658" s="0" t="n">
        <f aca="false">+LEN(M658)</f>
        <v>45</v>
      </c>
      <c r="Q658" s="0" t="str">
        <f aca="false">+RIGHT(M658,P658-O658)</f>
        <v>DE_W_1000</v>
      </c>
      <c r="R658" s="0" t="n">
        <f aca="false">+LEN(M658)-LEN(SUBSTITUTE(M658,"_",""))</f>
        <v>5</v>
      </c>
      <c r="S658" s="0" t="n">
        <f aca="false">+FIND("!",T658)</f>
        <v>41</v>
      </c>
      <c r="T658" s="0" t="str">
        <f aca="false">+SUBSTITUTE(M658,"_","!",R658)</f>
        <v>FTL||Supplier_301||Plant_10||FTL_PL-DE_W!1000</v>
      </c>
    </row>
    <row r="659" customFormat="false" ht="12.8" hidden="true" customHeight="false" outlineLevel="0" collapsed="false">
      <c r="A659" s="1" t="s">
        <v>764</v>
      </c>
      <c r="B659" s="1" t="s">
        <v>750</v>
      </c>
      <c r="C659" s="1" t="s">
        <v>768</v>
      </c>
      <c r="D659" s="1" t="n">
        <v>320</v>
      </c>
      <c r="E659" s="2" t="str">
        <f aca="false">+LEFT(RIGHT(M659,P659-N659+1),O659-N659)</f>
        <v>PL</v>
      </c>
      <c r="F659" s="2" t="str">
        <f aca="false">+RIGHT(LEFT(M659,S659-1),S659-O659-1)</f>
        <v>DE_W</v>
      </c>
      <c r="G659" s="2" t="n">
        <f aca="false">+D659*VLOOKUP(C659,commodities!A:H,2,0)</f>
        <v>400</v>
      </c>
      <c r="H659" s="2" t="n">
        <f aca="false">+$D659*VLOOKUP(C659,commodities!A:H,3,0)</f>
        <v>3.8016</v>
      </c>
      <c r="I659" s="2" t="n">
        <f aca="false">+G659/K659</f>
        <v>400</v>
      </c>
      <c r="J659" s="2" t="n">
        <f aca="false">+H659/K659</f>
        <v>3.8016</v>
      </c>
      <c r="K659" s="2" t="n">
        <f aca="false">+ROUNDUP(MAX(G659/12000,H659/51,1),0)</f>
        <v>1</v>
      </c>
      <c r="L659" s="2" t="n">
        <f aca="false">+RANDBETWEEN(1,5)</f>
        <v>3</v>
      </c>
      <c r="M659" s="2" t="str">
        <f aca="false">+VLOOKUP(A659&amp;B659,country_org_des!$A658:E$1048576,5,0)</f>
        <v>FTL||Supplier_301||Plant_10||FTL_PL-DE_W_1000</v>
      </c>
      <c r="N659" s="2" t="n">
        <f aca="false">+FIND("FTL",M659,2)+4</f>
        <v>34</v>
      </c>
      <c r="O659" s="0" t="n">
        <f aca="false">+FIND("-",M659)</f>
        <v>36</v>
      </c>
      <c r="P659" s="0" t="n">
        <f aca="false">+LEN(M659)</f>
        <v>45</v>
      </c>
      <c r="Q659" s="0" t="str">
        <f aca="false">+RIGHT(M659,P659-O659)</f>
        <v>DE_W_1000</v>
      </c>
      <c r="R659" s="0" t="n">
        <f aca="false">+LEN(M659)-LEN(SUBSTITUTE(M659,"_",""))</f>
        <v>5</v>
      </c>
      <c r="S659" s="0" t="n">
        <f aca="false">+FIND("!",T659)</f>
        <v>41</v>
      </c>
      <c r="T659" s="0" t="str">
        <f aca="false">+SUBSTITUTE(M659,"_","!",R659)</f>
        <v>FTL||Supplier_301||Plant_10||FTL_PL-DE_W!1000</v>
      </c>
    </row>
    <row r="660" customFormat="false" ht="12.8" hidden="true" customHeight="false" outlineLevel="0" collapsed="false">
      <c r="A660" s="1" t="s">
        <v>764</v>
      </c>
      <c r="B660" s="1" t="s">
        <v>750</v>
      </c>
      <c r="C660" s="1" t="s">
        <v>769</v>
      </c>
      <c r="D660" s="1" t="n">
        <v>374</v>
      </c>
      <c r="E660" s="2" t="str">
        <f aca="false">+LEFT(RIGHT(M660,P660-N660+1),O660-N660)</f>
        <v>PL</v>
      </c>
      <c r="F660" s="2" t="str">
        <f aca="false">+RIGHT(LEFT(M660,S660-1),S660-O660-1)</f>
        <v>DE_W</v>
      </c>
      <c r="G660" s="2" t="n">
        <f aca="false">+D660*VLOOKUP(C660,commodities!A:H,2,0)</f>
        <v>686.29</v>
      </c>
      <c r="H660" s="2" t="n">
        <f aca="false">+$D660*VLOOKUP(C660,commodities!A:H,3,0)</f>
        <v>6.732</v>
      </c>
      <c r="I660" s="2" t="n">
        <f aca="false">+G660/K660</f>
        <v>686.29</v>
      </c>
      <c r="J660" s="2" t="n">
        <f aca="false">+H660/K660</f>
        <v>6.732</v>
      </c>
      <c r="K660" s="2" t="n">
        <f aca="false">+ROUNDUP(MAX(G660/12000,H660/51,1),0)</f>
        <v>1</v>
      </c>
      <c r="L660" s="2" t="n">
        <f aca="false">+RANDBETWEEN(1,5)</f>
        <v>5</v>
      </c>
      <c r="M660" s="2" t="str">
        <f aca="false">+VLOOKUP(A660&amp;B660,country_org_des!$A659:E$1048576,5,0)</f>
        <v>FTL||Supplier_301||Plant_10||FTL_PL-DE_W_1000</v>
      </c>
      <c r="N660" s="2" t="n">
        <f aca="false">+FIND("FTL",M660,2)+4</f>
        <v>34</v>
      </c>
      <c r="O660" s="0" t="n">
        <f aca="false">+FIND("-",M660)</f>
        <v>36</v>
      </c>
      <c r="P660" s="0" t="n">
        <f aca="false">+LEN(M660)</f>
        <v>45</v>
      </c>
      <c r="Q660" s="0" t="str">
        <f aca="false">+RIGHT(M660,P660-O660)</f>
        <v>DE_W_1000</v>
      </c>
      <c r="R660" s="0" t="n">
        <f aca="false">+LEN(M660)-LEN(SUBSTITUTE(M660,"_",""))</f>
        <v>5</v>
      </c>
      <c r="S660" s="0" t="n">
        <f aca="false">+FIND("!",T660)</f>
        <v>41</v>
      </c>
      <c r="T660" s="0" t="str">
        <f aca="false">+SUBSTITUTE(M660,"_","!",R660)</f>
        <v>FTL||Supplier_301||Plant_10||FTL_PL-DE_W!1000</v>
      </c>
    </row>
    <row r="661" customFormat="false" ht="12.8" hidden="true" customHeight="false" outlineLevel="0" collapsed="false">
      <c r="A661" s="1" t="s">
        <v>764</v>
      </c>
      <c r="B661" s="1" t="s">
        <v>750</v>
      </c>
      <c r="C661" s="1" t="s">
        <v>770</v>
      </c>
      <c r="D661" s="1" t="n">
        <v>374</v>
      </c>
      <c r="E661" s="2" t="str">
        <f aca="false">+LEFT(RIGHT(M661,P661-N661+1),O661-N661)</f>
        <v>PL</v>
      </c>
      <c r="F661" s="2" t="str">
        <f aca="false">+RIGHT(LEFT(M661,S661-1),S661-O661-1)</f>
        <v>DE_W</v>
      </c>
      <c r="G661" s="2" t="n">
        <f aca="false">+D661*VLOOKUP(C661,commodities!A:H,2,0)</f>
        <v>686.29</v>
      </c>
      <c r="H661" s="2" t="n">
        <f aca="false">+$D661*VLOOKUP(C661,commodities!A:H,3,0)</f>
        <v>6.732</v>
      </c>
      <c r="I661" s="2" t="n">
        <f aca="false">+G661/K661</f>
        <v>686.29</v>
      </c>
      <c r="J661" s="2" t="n">
        <f aca="false">+H661/K661</f>
        <v>6.732</v>
      </c>
      <c r="K661" s="2" t="n">
        <f aca="false">+ROUNDUP(MAX(G661/12000,H661/51,1),0)</f>
        <v>1</v>
      </c>
      <c r="L661" s="2" t="n">
        <f aca="false">+RANDBETWEEN(1,5)</f>
        <v>4</v>
      </c>
      <c r="M661" s="2" t="str">
        <f aca="false">+VLOOKUP(A661&amp;B661,country_org_des!$A660:E$1048576,5,0)</f>
        <v>FTL||Supplier_301||Plant_10||FTL_PL-DE_W_1000</v>
      </c>
      <c r="N661" s="2" t="n">
        <f aca="false">+FIND("FTL",M661,2)+4</f>
        <v>34</v>
      </c>
      <c r="O661" s="0" t="n">
        <f aca="false">+FIND("-",M661)</f>
        <v>36</v>
      </c>
      <c r="P661" s="0" t="n">
        <f aca="false">+LEN(M661)</f>
        <v>45</v>
      </c>
      <c r="Q661" s="0" t="str">
        <f aca="false">+RIGHT(M661,P661-O661)</f>
        <v>DE_W_1000</v>
      </c>
      <c r="R661" s="0" t="n">
        <f aca="false">+LEN(M661)-LEN(SUBSTITUTE(M661,"_",""))</f>
        <v>5</v>
      </c>
      <c r="S661" s="0" t="n">
        <f aca="false">+FIND("!",T661)</f>
        <v>41</v>
      </c>
      <c r="T661" s="0" t="str">
        <f aca="false">+SUBSTITUTE(M661,"_","!",R661)</f>
        <v>FTL||Supplier_301||Plant_10||FTL_PL-DE_W!1000</v>
      </c>
    </row>
    <row r="662" customFormat="false" ht="12.8" hidden="true" customHeight="false" outlineLevel="0" collapsed="false">
      <c r="A662" s="1" t="s">
        <v>764</v>
      </c>
      <c r="B662" s="1" t="s">
        <v>750</v>
      </c>
      <c r="C662" s="1" t="s">
        <v>771</v>
      </c>
      <c r="D662" s="1" t="n">
        <v>280</v>
      </c>
      <c r="E662" s="2" t="str">
        <f aca="false">+LEFT(RIGHT(M662,P662-N662+1),O662-N662)</f>
        <v>PL</v>
      </c>
      <c r="F662" s="2" t="str">
        <f aca="false">+RIGHT(LEFT(M662,S662-1),S662-O662-1)</f>
        <v>DE_W</v>
      </c>
      <c r="G662" s="2" t="n">
        <f aca="false">+D662*VLOOKUP(C662,commodities!A:H,2,0)</f>
        <v>294</v>
      </c>
      <c r="H662" s="2" t="n">
        <f aca="false">+$D662*VLOOKUP(C662,commodities!A:H,3,0)</f>
        <v>2.52</v>
      </c>
      <c r="I662" s="2" t="n">
        <f aca="false">+G662/K662</f>
        <v>294</v>
      </c>
      <c r="J662" s="2" t="n">
        <f aca="false">+H662/K662</f>
        <v>2.52</v>
      </c>
      <c r="K662" s="2" t="n">
        <f aca="false">+ROUNDUP(MAX(G662/12000,H662/51,1),0)</f>
        <v>1</v>
      </c>
      <c r="L662" s="2" t="n">
        <f aca="false">+RANDBETWEEN(1,5)</f>
        <v>2</v>
      </c>
      <c r="M662" s="2" t="str">
        <f aca="false">+VLOOKUP(A662&amp;B662,country_org_des!$A661:E$1048576,5,0)</f>
        <v>FTL||Supplier_301||Plant_10||FTL_PL-DE_W_1000</v>
      </c>
      <c r="N662" s="2" t="n">
        <f aca="false">+FIND("FTL",M662,2)+4</f>
        <v>34</v>
      </c>
      <c r="O662" s="0" t="n">
        <f aca="false">+FIND("-",M662)</f>
        <v>36</v>
      </c>
      <c r="P662" s="0" t="n">
        <f aca="false">+LEN(M662)</f>
        <v>45</v>
      </c>
      <c r="Q662" s="0" t="str">
        <f aca="false">+RIGHT(M662,P662-O662)</f>
        <v>DE_W_1000</v>
      </c>
      <c r="R662" s="0" t="n">
        <f aca="false">+LEN(M662)-LEN(SUBSTITUTE(M662,"_",""))</f>
        <v>5</v>
      </c>
      <c r="S662" s="0" t="n">
        <f aca="false">+FIND("!",T662)</f>
        <v>41</v>
      </c>
      <c r="T662" s="0" t="str">
        <f aca="false">+SUBSTITUTE(M662,"_","!",R662)</f>
        <v>FTL||Supplier_301||Plant_10||FTL_PL-DE_W!1000</v>
      </c>
    </row>
    <row r="663" customFormat="false" ht="12.8" hidden="true" customHeight="false" outlineLevel="0" collapsed="false">
      <c r="A663" s="1" t="s">
        <v>764</v>
      </c>
      <c r="B663" s="1" t="s">
        <v>750</v>
      </c>
      <c r="C663" s="1" t="s">
        <v>772</v>
      </c>
      <c r="D663" s="1" t="n">
        <v>319</v>
      </c>
      <c r="E663" s="2" t="str">
        <f aca="false">+LEFT(RIGHT(M663,P663-N663+1),O663-N663)</f>
        <v>PL</v>
      </c>
      <c r="F663" s="2" t="str">
        <f aca="false">+RIGHT(LEFT(M663,S663-1),S663-O663-1)</f>
        <v>DE_W</v>
      </c>
      <c r="G663" s="2" t="n">
        <f aca="false">+D663*VLOOKUP(C663,commodities!A:H,2,0)</f>
        <v>547.085</v>
      </c>
      <c r="H663" s="2" t="n">
        <f aca="false">+$D663*VLOOKUP(C663,commodities!A:H,3,0)</f>
        <v>5.742</v>
      </c>
      <c r="I663" s="2" t="n">
        <f aca="false">+G663/K663</f>
        <v>547.085</v>
      </c>
      <c r="J663" s="2" t="n">
        <f aca="false">+H663/K663</f>
        <v>5.742</v>
      </c>
      <c r="K663" s="2" t="n">
        <f aca="false">+ROUNDUP(MAX(G663/12000,H663/51,1),0)</f>
        <v>1</v>
      </c>
      <c r="L663" s="2" t="n">
        <f aca="false">+RANDBETWEEN(1,5)</f>
        <v>2</v>
      </c>
      <c r="M663" s="2" t="str">
        <f aca="false">+VLOOKUP(A663&amp;B663,country_org_des!$A662:E$1048576,5,0)</f>
        <v>FTL||Supplier_301||Plant_10||FTL_PL-DE_W_1000</v>
      </c>
      <c r="N663" s="2" t="n">
        <f aca="false">+FIND("FTL",M663,2)+4</f>
        <v>34</v>
      </c>
      <c r="O663" s="0" t="n">
        <f aca="false">+FIND("-",M663)</f>
        <v>36</v>
      </c>
      <c r="P663" s="0" t="n">
        <f aca="false">+LEN(M663)</f>
        <v>45</v>
      </c>
      <c r="Q663" s="0" t="str">
        <f aca="false">+RIGHT(M663,P663-O663)</f>
        <v>DE_W_1000</v>
      </c>
      <c r="R663" s="0" t="n">
        <f aca="false">+LEN(M663)-LEN(SUBSTITUTE(M663,"_",""))</f>
        <v>5</v>
      </c>
      <c r="S663" s="0" t="n">
        <f aca="false">+FIND("!",T663)</f>
        <v>41</v>
      </c>
      <c r="T663" s="0" t="str">
        <f aca="false">+SUBSTITUTE(M663,"_","!",R663)</f>
        <v>FTL||Supplier_301||Plant_10||FTL_PL-DE_W!1000</v>
      </c>
    </row>
    <row r="664" customFormat="false" ht="12.8" hidden="true" customHeight="false" outlineLevel="0" collapsed="false">
      <c r="A664" s="1" t="s">
        <v>764</v>
      </c>
      <c r="B664" s="1" t="s">
        <v>750</v>
      </c>
      <c r="C664" s="1" t="s">
        <v>773</v>
      </c>
      <c r="D664" s="1" t="n">
        <v>240</v>
      </c>
      <c r="E664" s="2" t="str">
        <f aca="false">+LEFT(RIGHT(M664,P664-N664+1),O664-N664)</f>
        <v>PL</v>
      </c>
      <c r="F664" s="2" t="str">
        <f aca="false">+RIGHT(LEFT(M664,S664-1),S664-O664-1)</f>
        <v>DE_W</v>
      </c>
      <c r="G664" s="2" t="n">
        <f aca="false">+D664*VLOOKUP(C664,commodities!A:H,2,0)</f>
        <v>198</v>
      </c>
      <c r="H664" s="2" t="n">
        <f aca="false">+$D664*VLOOKUP(C664,commodities!A:H,3,0)</f>
        <v>2.16</v>
      </c>
      <c r="I664" s="2" t="n">
        <f aca="false">+G664/K664</f>
        <v>198</v>
      </c>
      <c r="J664" s="2" t="n">
        <f aca="false">+H664/K664</f>
        <v>2.16</v>
      </c>
      <c r="K664" s="2" t="n">
        <f aca="false">+ROUNDUP(MAX(G664/12000,H664/51,1),0)</f>
        <v>1</v>
      </c>
      <c r="L664" s="2" t="n">
        <f aca="false">+RANDBETWEEN(1,5)</f>
        <v>2</v>
      </c>
      <c r="M664" s="2" t="str">
        <f aca="false">+VLOOKUP(A664&amp;B664,country_org_des!$A663:E$1048576,5,0)</f>
        <v>FTL||Supplier_301||Plant_10||FTL_PL-DE_W_1000</v>
      </c>
      <c r="N664" s="2" t="n">
        <f aca="false">+FIND("FTL",M664,2)+4</f>
        <v>34</v>
      </c>
      <c r="O664" s="0" t="n">
        <f aca="false">+FIND("-",M664)</f>
        <v>36</v>
      </c>
      <c r="P664" s="0" t="n">
        <f aca="false">+LEN(M664)</f>
        <v>45</v>
      </c>
      <c r="Q664" s="0" t="str">
        <f aca="false">+RIGHT(M664,P664-O664)</f>
        <v>DE_W_1000</v>
      </c>
      <c r="R664" s="0" t="n">
        <f aca="false">+LEN(M664)-LEN(SUBSTITUTE(M664,"_",""))</f>
        <v>5</v>
      </c>
      <c r="S664" s="0" t="n">
        <f aca="false">+FIND("!",T664)</f>
        <v>41</v>
      </c>
      <c r="T664" s="0" t="str">
        <f aca="false">+SUBSTITUTE(M664,"_","!",R664)</f>
        <v>FTL||Supplier_301||Plant_10||FTL_PL-DE_W!1000</v>
      </c>
    </row>
    <row r="665" customFormat="false" ht="12.8" hidden="true" customHeight="false" outlineLevel="0" collapsed="false">
      <c r="A665" s="1" t="s">
        <v>764</v>
      </c>
      <c r="B665" s="1" t="s">
        <v>750</v>
      </c>
      <c r="C665" s="1" t="s">
        <v>774</v>
      </c>
      <c r="D665" s="1" t="n">
        <v>280</v>
      </c>
      <c r="E665" s="2" t="str">
        <f aca="false">+LEFT(RIGHT(M665,P665-N665+1),O665-N665)</f>
        <v>PL</v>
      </c>
      <c r="F665" s="2" t="str">
        <f aca="false">+RIGHT(LEFT(M665,S665-1),S665-O665-1)</f>
        <v>DE_W</v>
      </c>
      <c r="G665" s="2" t="n">
        <f aca="false">+D665*VLOOKUP(C665,commodities!A:H,2,0)</f>
        <v>197.4</v>
      </c>
      <c r="H665" s="2" t="n">
        <f aca="false">+$D665*VLOOKUP(C665,commodities!A:H,3,0)</f>
        <v>2.52</v>
      </c>
      <c r="I665" s="2" t="n">
        <f aca="false">+G665/K665</f>
        <v>197.4</v>
      </c>
      <c r="J665" s="2" t="n">
        <f aca="false">+H665/K665</f>
        <v>2.52</v>
      </c>
      <c r="K665" s="2" t="n">
        <f aca="false">+ROUNDUP(MAX(G665/12000,H665/51,1),0)</f>
        <v>1</v>
      </c>
      <c r="L665" s="2" t="n">
        <f aca="false">+RANDBETWEEN(1,5)</f>
        <v>2</v>
      </c>
      <c r="M665" s="2" t="str">
        <f aca="false">+VLOOKUP(A665&amp;B665,country_org_des!$A664:E$1048576,5,0)</f>
        <v>FTL||Supplier_301||Plant_10||FTL_PL-DE_W_1000</v>
      </c>
      <c r="N665" s="2" t="n">
        <f aca="false">+FIND("FTL",M665,2)+4</f>
        <v>34</v>
      </c>
      <c r="O665" s="0" t="n">
        <f aca="false">+FIND("-",M665)</f>
        <v>36</v>
      </c>
      <c r="P665" s="0" t="n">
        <f aca="false">+LEN(M665)</f>
        <v>45</v>
      </c>
      <c r="Q665" s="0" t="str">
        <f aca="false">+RIGHT(M665,P665-O665)</f>
        <v>DE_W_1000</v>
      </c>
      <c r="R665" s="0" t="n">
        <f aca="false">+LEN(M665)-LEN(SUBSTITUTE(M665,"_",""))</f>
        <v>5</v>
      </c>
      <c r="S665" s="0" t="n">
        <f aca="false">+FIND("!",T665)</f>
        <v>41</v>
      </c>
      <c r="T665" s="0" t="str">
        <f aca="false">+SUBSTITUTE(M665,"_","!",R665)</f>
        <v>FTL||Supplier_301||Plant_10||FTL_PL-DE_W!1000</v>
      </c>
    </row>
    <row r="666" customFormat="false" ht="12.8" hidden="true" customHeight="false" outlineLevel="0" collapsed="false">
      <c r="A666" s="1" t="s">
        <v>764</v>
      </c>
      <c r="B666" s="1" t="s">
        <v>750</v>
      </c>
      <c r="C666" s="1" t="s">
        <v>775</v>
      </c>
      <c r="D666" s="1" t="n">
        <v>80</v>
      </c>
      <c r="E666" s="2" t="str">
        <f aca="false">+LEFT(RIGHT(M666,P666-N666+1),O666-N666)</f>
        <v>PL</v>
      </c>
      <c r="F666" s="2" t="str">
        <f aca="false">+RIGHT(LEFT(M666,S666-1),S666-O666-1)</f>
        <v>DE_W</v>
      </c>
      <c r="G666" s="2" t="n">
        <f aca="false">+D666*VLOOKUP(C666,commodities!A:H,2,0)</f>
        <v>66</v>
      </c>
      <c r="H666" s="2" t="n">
        <f aca="false">+$D666*VLOOKUP(C666,commodities!A:H,3,0)</f>
        <v>0.72</v>
      </c>
      <c r="I666" s="2" t="n">
        <f aca="false">+G666/K666</f>
        <v>66</v>
      </c>
      <c r="J666" s="2" t="n">
        <f aca="false">+H666/K666</f>
        <v>0.72</v>
      </c>
      <c r="K666" s="2" t="n">
        <f aca="false">+ROUNDUP(MAX(G666/12000,H666/51,1),0)</f>
        <v>1</v>
      </c>
      <c r="L666" s="2" t="n">
        <f aca="false">+RANDBETWEEN(1,5)</f>
        <v>5</v>
      </c>
      <c r="M666" s="2" t="str">
        <f aca="false">+VLOOKUP(A666&amp;B666,country_org_des!$A665:E$1048576,5,0)</f>
        <v>FTL||Supplier_301||Plant_10||FTL_PL-DE_W_1000</v>
      </c>
      <c r="N666" s="2" t="n">
        <f aca="false">+FIND("FTL",M666,2)+4</f>
        <v>34</v>
      </c>
      <c r="O666" s="0" t="n">
        <f aca="false">+FIND("-",M666)</f>
        <v>36</v>
      </c>
      <c r="P666" s="0" t="n">
        <f aca="false">+LEN(M666)</f>
        <v>45</v>
      </c>
      <c r="Q666" s="0" t="str">
        <f aca="false">+RIGHT(M666,P666-O666)</f>
        <v>DE_W_1000</v>
      </c>
      <c r="R666" s="0" t="n">
        <f aca="false">+LEN(M666)-LEN(SUBSTITUTE(M666,"_",""))</f>
        <v>5</v>
      </c>
      <c r="S666" s="0" t="n">
        <f aca="false">+FIND("!",T666)</f>
        <v>41</v>
      </c>
      <c r="T666" s="0" t="str">
        <f aca="false">+SUBSTITUTE(M666,"_","!",R666)</f>
        <v>FTL||Supplier_301||Plant_10||FTL_PL-DE_W!1000</v>
      </c>
    </row>
    <row r="667" customFormat="false" ht="12.8" hidden="true" customHeight="false" outlineLevel="0" collapsed="false">
      <c r="A667" s="1" t="s">
        <v>764</v>
      </c>
      <c r="B667" s="1" t="s">
        <v>750</v>
      </c>
      <c r="C667" s="1" t="s">
        <v>776</v>
      </c>
      <c r="D667" s="1" t="n">
        <v>329</v>
      </c>
      <c r="E667" s="2" t="str">
        <f aca="false">+LEFT(RIGHT(M667,P667-N667+1),O667-N667)</f>
        <v>PL</v>
      </c>
      <c r="F667" s="2" t="str">
        <f aca="false">+RIGHT(LEFT(M667,S667-1),S667-O667-1)</f>
        <v>DE_W</v>
      </c>
      <c r="G667" s="2" t="n">
        <f aca="false">+D667*VLOOKUP(C667,commodities!A:H,2,0)</f>
        <v>468.825</v>
      </c>
      <c r="H667" s="2" t="n">
        <f aca="false">+$D667*VLOOKUP(C667,commodities!A:H,3,0)</f>
        <v>5.922</v>
      </c>
      <c r="I667" s="2" t="n">
        <f aca="false">+G667/K667</f>
        <v>468.825</v>
      </c>
      <c r="J667" s="2" t="n">
        <f aca="false">+H667/K667</f>
        <v>5.922</v>
      </c>
      <c r="K667" s="2" t="n">
        <f aca="false">+ROUNDUP(MAX(G667/12000,H667/51,1),0)</f>
        <v>1</v>
      </c>
      <c r="L667" s="2" t="n">
        <f aca="false">+RANDBETWEEN(1,5)</f>
        <v>1</v>
      </c>
      <c r="M667" s="2" t="str">
        <f aca="false">+VLOOKUP(A667&amp;B667,country_org_des!$A666:E$1048576,5,0)</f>
        <v>FTL||Supplier_301||Plant_10||FTL_PL-DE_W_1000</v>
      </c>
      <c r="N667" s="2" t="n">
        <f aca="false">+FIND("FTL",M667,2)+4</f>
        <v>34</v>
      </c>
      <c r="O667" s="0" t="n">
        <f aca="false">+FIND("-",M667)</f>
        <v>36</v>
      </c>
      <c r="P667" s="0" t="n">
        <f aca="false">+LEN(M667)</f>
        <v>45</v>
      </c>
      <c r="Q667" s="0" t="str">
        <f aca="false">+RIGHT(M667,P667-O667)</f>
        <v>DE_W_1000</v>
      </c>
      <c r="R667" s="0" t="n">
        <f aca="false">+LEN(M667)-LEN(SUBSTITUTE(M667,"_",""))</f>
        <v>5</v>
      </c>
      <c r="S667" s="0" t="n">
        <f aca="false">+FIND("!",T667)</f>
        <v>41</v>
      </c>
      <c r="T667" s="0" t="str">
        <f aca="false">+SUBSTITUTE(M667,"_","!",R667)</f>
        <v>FTL||Supplier_301||Plant_10||FTL_PL-DE_W!1000</v>
      </c>
    </row>
    <row r="668" customFormat="false" ht="12.8" hidden="true" customHeight="false" outlineLevel="0" collapsed="false">
      <c r="A668" s="1" t="s">
        <v>764</v>
      </c>
      <c r="B668" s="1" t="s">
        <v>750</v>
      </c>
      <c r="C668" s="1" t="s">
        <v>777</v>
      </c>
      <c r="D668" s="1" t="n">
        <v>374</v>
      </c>
      <c r="E668" s="2" t="str">
        <f aca="false">+LEFT(RIGHT(M668,P668-N668+1),O668-N668)</f>
        <v>PL</v>
      </c>
      <c r="F668" s="2" t="str">
        <f aca="false">+RIGHT(LEFT(M668,S668-1),S668-O668-1)</f>
        <v>DE_W</v>
      </c>
      <c r="G668" s="2" t="n">
        <f aca="false">+D668*VLOOKUP(C668,commodities!A:H,2,0)</f>
        <v>448.8</v>
      </c>
      <c r="H668" s="2" t="n">
        <f aca="false">+$D668*VLOOKUP(C668,commodities!A:H,3,0)</f>
        <v>6.732</v>
      </c>
      <c r="I668" s="2" t="n">
        <f aca="false">+G668/K668</f>
        <v>448.8</v>
      </c>
      <c r="J668" s="2" t="n">
        <f aca="false">+H668/K668</f>
        <v>6.732</v>
      </c>
      <c r="K668" s="2" t="n">
        <f aca="false">+ROUNDUP(MAX(G668/12000,H668/51,1),0)</f>
        <v>1</v>
      </c>
      <c r="L668" s="2" t="n">
        <f aca="false">+RANDBETWEEN(1,5)</f>
        <v>3</v>
      </c>
      <c r="M668" s="2" t="str">
        <f aca="false">+VLOOKUP(A668&amp;B668,country_org_des!$A667:E$1048576,5,0)</f>
        <v>FTL||Supplier_301||Plant_10||FTL_PL-DE_W_1000</v>
      </c>
      <c r="N668" s="2" t="n">
        <f aca="false">+FIND("FTL",M668,2)+4</f>
        <v>34</v>
      </c>
      <c r="O668" s="0" t="n">
        <f aca="false">+FIND("-",M668)</f>
        <v>36</v>
      </c>
      <c r="P668" s="0" t="n">
        <f aca="false">+LEN(M668)</f>
        <v>45</v>
      </c>
      <c r="Q668" s="0" t="str">
        <f aca="false">+RIGHT(M668,P668-O668)</f>
        <v>DE_W_1000</v>
      </c>
      <c r="R668" s="0" t="n">
        <f aca="false">+LEN(M668)-LEN(SUBSTITUTE(M668,"_",""))</f>
        <v>5</v>
      </c>
      <c r="S668" s="0" t="n">
        <f aca="false">+FIND("!",T668)</f>
        <v>41</v>
      </c>
      <c r="T668" s="0" t="str">
        <f aca="false">+SUBSTITUTE(M668,"_","!",R668)</f>
        <v>FTL||Supplier_301||Plant_10||FTL_PL-DE_W!1000</v>
      </c>
    </row>
    <row r="669" customFormat="false" ht="12.8" hidden="true" customHeight="false" outlineLevel="0" collapsed="false">
      <c r="A669" s="1" t="s">
        <v>764</v>
      </c>
      <c r="B669" s="1" t="s">
        <v>750</v>
      </c>
      <c r="C669" s="1" t="s">
        <v>778</v>
      </c>
      <c r="D669" s="1" t="n">
        <v>20</v>
      </c>
      <c r="E669" s="2" t="str">
        <f aca="false">+LEFT(RIGHT(M669,P669-N669+1),O669-N669)</f>
        <v>PL</v>
      </c>
      <c r="F669" s="2" t="str">
        <f aca="false">+RIGHT(LEFT(M669,S669-1),S669-O669-1)</f>
        <v>DE_W</v>
      </c>
      <c r="G669" s="2" t="n">
        <f aca="false">+D669*VLOOKUP(C669,commodities!A:H,2,0)</f>
        <v>28.5</v>
      </c>
      <c r="H669" s="2" t="n">
        <f aca="false">+$D669*VLOOKUP(C669,commodities!A:H,3,0)</f>
        <v>0.36</v>
      </c>
      <c r="I669" s="2" t="n">
        <f aca="false">+G669/K669</f>
        <v>28.5</v>
      </c>
      <c r="J669" s="2" t="n">
        <f aca="false">+H669/K669</f>
        <v>0.36</v>
      </c>
      <c r="K669" s="2" t="n">
        <f aca="false">+ROUNDUP(MAX(G669/12000,H669/51,1),0)</f>
        <v>1</v>
      </c>
      <c r="L669" s="2" t="n">
        <f aca="false">+RANDBETWEEN(1,5)</f>
        <v>3</v>
      </c>
      <c r="M669" s="2" t="str">
        <f aca="false">+VLOOKUP(A669&amp;B669,country_org_des!$A668:E$1048576,5,0)</f>
        <v>FTL||Supplier_301||Plant_10||FTL_PL-DE_W_1000</v>
      </c>
      <c r="N669" s="2" t="n">
        <f aca="false">+FIND("FTL",M669,2)+4</f>
        <v>34</v>
      </c>
      <c r="O669" s="0" t="n">
        <f aca="false">+FIND("-",M669)</f>
        <v>36</v>
      </c>
      <c r="P669" s="0" t="n">
        <f aca="false">+LEN(M669)</f>
        <v>45</v>
      </c>
      <c r="Q669" s="0" t="str">
        <f aca="false">+RIGHT(M669,P669-O669)</f>
        <v>DE_W_1000</v>
      </c>
      <c r="R669" s="0" t="n">
        <f aca="false">+LEN(M669)-LEN(SUBSTITUTE(M669,"_",""))</f>
        <v>5</v>
      </c>
      <c r="S669" s="0" t="n">
        <f aca="false">+FIND("!",T669)</f>
        <v>41</v>
      </c>
      <c r="T669" s="0" t="str">
        <f aca="false">+SUBSTITUTE(M669,"_","!",R669)</f>
        <v>FTL||Supplier_301||Plant_10||FTL_PL-DE_W!1000</v>
      </c>
    </row>
    <row r="670" customFormat="false" ht="12.8" hidden="true" customHeight="false" outlineLevel="0" collapsed="false">
      <c r="A670" s="1" t="s">
        <v>764</v>
      </c>
      <c r="B670" s="1" t="s">
        <v>750</v>
      </c>
      <c r="C670" s="1" t="s">
        <v>779</v>
      </c>
      <c r="D670" s="1" t="n">
        <v>80</v>
      </c>
      <c r="E670" s="2" t="str">
        <f aca="false">+LEFT(RIGHT(M670,P670-N670+1),O670-N670)</f>
        <v>PL</v>
      </c>
      <c r="F670" s="2" t="str">
        <f aca="false">+RIGHT(LEFT(M670,S670-1),S670-O670-1)</f>
        <v>DE_W</v>
      </c>
      <c r="G670" s="2" t="n">
        <f aca="false">+D670*VLOOKUP(C670,commodities!A:H,2,0)</f>
        <v>66</v>
      </c>
      <c r="H670" s="2" t="n">
        <f aca="false">+$D670*VLOOKUP(C670,commodities!A:H,3,0)</f>
        <v>0.9504</v>
      </c>
      <c r="I670" s="2" t="n">
        <f aca="false">+G670/K670</f>
        <v>66</v>
      </c>
      <c r="J670" s="2" t="n">
        <f aca="false">+H670/K670</f>
        <v>0.9504</v>
      </c>
      <c r="K670" s="2" t="n">
        <f aca="false">+ROUNDUP(MAX(G670/12000,H670/51,1),0)</f>
        <v>1</v>
      </c>
      <c r="L670" s="2" t="n">
        <f aca="false">+RANDBETWEEN(1,5)</f>
        <v>3</v>
      </c>
      <c r="M670" s="2" t="str">
        <f aca="false">+VLOOKUP(A670&amp;B670,country_org_des!$A669:E$1048576,5,0)</f>
        <v>FTL||Supplier_301||Plant_10||FTL_PL-DE_W_1000</v>
      </c>
      <c r="N670" s="2" t="n">
        <f aca="false">+FIND("FTL",M670,2)+4</f>
        <v>34</v>
      </c>
      <c r="O670" s="0" t="n">
        <f aca="false">+FIND("-",M670)</f>
        <v>36</v>
      </c>
      <c r="P670" s="0" t="n">
        <f aca="false">+LEN(M670)</f>
        <v>45</v>
      </c>
      <c r="Q670" s="0" t="str">
        <f aca="false">+RIGHT(M670,P670-O670)</f>
        <v>DE_W_1000</v>
      </c>
      <c r="R670" s="0" t="n">
        <f aca="false">+LEN(M670)-LEN(SUBSTITUTE(M670,"_",""))</f>
        <v>5</v>
      </c>
      <c r="S670" s="0" t="n">
        <f aca="false">+FIND("!",T670)</f>
        <v>41</v>
      </c>
      <c r="T670" s="0" t="str">
        <f aca="false">+SUBSTITUTE(M670,"_","!",R670)</f>
        <v>FTL||Supplier_301||Plant_10||FTL_PL-DE_W!1000</v>
      </c>
    </row>
    <row r="671" customFormat="false" ht="12.8" hidden="true" customHeight="false" outlineLevel="0" collapsed="false">
      <c r="A671" s="1" t="s">
        <v>764</v>
      </c>
      <c r="B671" s="1" t="s">
        <v>750</v>
      </c>
      <c r="C671" s="1" t="s">
        <v>780</v>
      </c>
      <c r="D671" s="1" t="n">
        <v>374</v>
      </c>
      <c r="E671" s="2" t="str">
        <f aca="false">+LEFT(RIGHT(M671,P671-N671+1),O671-N671)</f>
        <v>PL</v>
      </c>
      <c r="F671" s="2" t="str">
        <f aca="false">+RIGHT(LEFT(M671,S671-1),S671-O671-1)</f>
        <v>DE_W</v>
      </c>
      <c r="G671" s="2" t="n">
        <f aca="false">+D671*VLOOKUP(C671,commodities!A:H,2,0)</f>
        <v>433.092</v>
      </c>
      <c r="H671" s="2" t="n">
        <f aca="false">+$D671*VLOOKUP(C671,commodities!A:H,3,0)</f>
        <v>6.732</v>
      </c>
      <c r="I671" s="2" t="n">
        <f aca="false">+G671/K671</f>
        <v>433.092</v>
      </c>
      <c r="J671" s="2" t="n">
        <f aca="false">+H671/K671</f>
        <v>6.732</v>
      </c>
      <c r="K671" s="2" t="n">
        <f aca="false">+ROUNDUP(MAX(G671/12000,H671/51,1),0)</f>
        <v>1</v>
      </c>
      <c r="L671" s="2" t="n">
        <f aca="false">+RANDBETWEEN(1,5)</f>
        <v>3</v>
      </c>
      <c r="M671" s="2" t="str">
        <f aca="false">+VLOOKUP(A671&amp;B671,country_org_des!$A670:E$1048576,5,0)</f>
        <v>FTL||Supplier_301||Plant_10||FTL_PL-DE_W_1000</v>
      </c>
      <c r="N671" s="2" t="n">
        <f aca="false">+FIND("FTL",M671,2)+4</f>
        <v>34</v>
      </c>
      <c r="O671" s="0" t="n">
        <f aca="false">+FIND("-",M671)</f>
        <v>36</v>
      </c>
      <c r="P671" s="0" t="n">
        <f aca="false">+LEN(M671)</f>
        <v>45</v>
      </c>
      <c r="Q671" s="0" t="str">
        <f aca="false">+RIGHT(M671,P671-O671)</f>
        <v>DE_W_1000</v>
      </c>
      <c r="R671" s="0" t="n">
        <f aca="false">+LEN(M671)-LEN(SUBSTITUTE(M671,"_",""))</f>
        <v>5</v>
      </c>
      <c r="S671" s="0" t="n">
        <f aca="false">+FIND("!",T671)</f>
        <v>41</v>
      </c>
      <c r="T671" s="0" t="str">
        <f aca="false">+SUBSTITUTE(M671,"_","!",R671)</f>
        <v>FTL||Supplier_301||Plant_10||FTL_PL-DE_W!1000</v>
      </c>
    </row>
    <row r="672" customFormat="false" ht="12.8" hidden="true" customHeight="false" outlineLevel="0" collapsed="false">
      <c r="A672" s="1" t="s">
        <v>764</v>
      </c>
      <c r="B672" s="1" t="s">
        <v>750</v>
      </c>
      <c r="C672" s="1" t="s">
        <v>781</v>
      </c>
      <c r="D672" s="1" t="n">
        <v>20</v>
      </c>
      <c r="E672" s="2" t="str">
        <f aca="false">+LEFT(RIGHT(M672,P672-N672+1),O672-N672)</f>
        <v>PL</v>
      </c>
      <c r="F672" s="2" t="str">
        <f aca="false">+RIGHT(LEFT(M672,S672-1),S672-O672-1)</f>
        <v>DE_W</v>
      </c>
      <c r="G672" s="2" t="n">
        <f aca="false">+D672*VLOOKUP(C672,commodities!A:H,2,0)</f>
        <v>23.16</v>
      </c>
      <c r="H672" s="2" t="n">
        <f aca="false">+$D672*VLOOKUP(C672,commodities!A:H,3,0)</f>
        <v>0.36</v>
      </c>
      <c r="I672" s="2" t="n">
        <f aca="false">+G672/K672</f>
        <v>23.16</v>
      </c>
      <c r="J672" s="2" t="n">
        <f aca="false">+H672/K672</f>
        <v>0.36</v>
      </c>
      <c r="K672" s="2" t="n">
        <f aca="false">+ROUNDUP(MAX(G672/12000,H672/51,1),0)</f>
        <v>1</v>
      </c>
      <c r="L672" s="2" t="n">
        <f aca="false">+RANDBETWEEN(1,5)</f>
        <v>5</v>
      </c>
      <c r="M672" s="2" t="str">
        <f aca="false">+VLOOKUP(A672&amp;B672,country_org_des!$A671:E$1048576,5,0)</f>
        <v>FTL||Supplier_301||Plant_10||FTL_PL-DE_W_1000</v>
      </c>
      <c r="N672" s="2" t="n">
        <f aca="false">+FIND("FTL",M672,2)+4</f>
        <v>34</v>
      </c>
      <c r="O672" s="0" t="n">
        <f aca="false">+FIND("-",M672)</f>
        <v>36</v>
      </c>
      <c r="P672" s="0" t="n">
        <f aca="false">+LEN(M672)</f>
        <v>45</v>
      </c>
      <c r="Q672" s="0" t="str">
        <f aca="false">+RIGHT(M672,P672-O672)</f>
        <v>DE_W_1000</v>
      </c>
      <c r="R672" s="0" t="n">
        <f aca="false">+LEN(M672)-LEN(SUBSTITUTE(M672,"_",""))</f>
        <v>5</v>
      </c>
      <c r="S672" s="0" t="n">
        <f aca="false">+FIND("!",T672)</f>
        <v>41</v>
      </c>
      <c r="T672" s="0" t="str">
        <f aca="false">+SUBSTITUTE(M672,"_","!",R672)</f>
        <v>FTL||Supplier_301||Plant_10||FTL_PL-DE_W!1000</v>
      </c>
    </row>
    <row r="673" customFormat="false" ht="12.8" hidden="true" customHeight="false" outlineLevel="0" collapsed="false">
      <c r="A673" s="1" t="s">
        <v>764</v>
      </c>
      <c r="B673" s="1" t="s">
        <v>750</v>
      </c>
      <c r="C673" s="1" t="s">
        <v>782</v>
      </c>
      <c r="D673" s="1" t="n">
        <v>20</v>
      </c>
      <c r="E673" s="2" t="str">
        <f aca="false">+LEFT(RIGHT(M673,P673-N673+1),O673-N673)</f>
        <v>PL</v>
      </c>
      <c r="F673" s="2" t="str">
        <f aca="false">+RIGHT(LEFT(M673,S673-1),S673-O673-1)</f>
        <v>DE_W</v>
      </c>
      <c r="G673" s="2" t="n">
        <f aca="false">+D673*VLOOKUP(C673,commodities!A:H,2,0)</f>
        <v>36.7</v>
      </c>
      <c r="H673" s="2" t="n">
        <f aca="false">+$D673*VLOOKUP(C673,commodities!A:H,3,0)</f>
        <v>0.36</v>
      </c>
      <c r="I673" s="2" t="n">
        <f aca="false">+G673/K673</f>
        <v>36.7</v>
      </c>
      <c r="J673" s="2" t="n">
        <f aca="false">+H673/K673</f>
        <v>0.36</v>
      </c>
      <c r="K673" s="2" t="n">
        <f aca="false">+ROUNDUP(MAX(G673/12000,H673/51,1),0)</f>
        <v>1</v>
      </c>
      <c r="L673" s="2" t="n">
        <f aca="false">+RANDBETWEEN(1,5)</f>
        <v>2</v>
      </c>
      <c r="M673" s="2" t="str">
        <f aca="false">+VLOOKUP(A673&amp;B673,country_org_des!$A672:E$1048576,5,0)</f>
        <v>FTL||Supplier_301||Plant_10||FTL_PL-DE_W_1000</v>
      </c>
      <c r="N673" s="2" t="n">
        <f aca="false">+FIND("FTL",M673,2)+4</f>
        <v>34</v>
      </c>
      <c r="O673" s="0" t="n">
        <f aca="false">+FIND("-",M673)</f>
        <v>36</v>
      </c>
      <c r="P673" s="0" t="n">
        <f aca="false">+LEN(M673)</f>
        <v>45</v>
      </c>
      <c r="Q673" s="0" t="str">
        <f aca="false">+RIGHT(M673,P673-O673)</f>
        <v>DE_W_1000</v>
      </c>
      <c r="R673" s="0" t="n">
        <f aca="false">+LEN(M673)-LEN(SUBSTITUTE(M673,"_",""))</f>
        <v>5</v>
      </c>
      <c r="S673" s="0" t="n">
        <f aca="false">+FIND("!",T673)</f>
        <v>41</v>
      </c>
      <c r="T673" s="0" t="str">
        <f aca="false">+SUBSTITUTE(M673,"_","!",R673)</f>
        <v>FTL||Supplier_301||Plant_10||FTL_PL-DE_W!1000</v>
      </c>
    </row>
    <row r="674" customFormat="false" ht="12.8" hidden="true" customHeight="false" outlineLevel="0" collapsed="false">
      <c r="A674" s="1" t="s">
        <v>764</v>
      </c>
      <c r="B674" s="1" t="s">
        <v>750</v>
      </c>
      <c r="C674" s="1" t="s">
        <v>783</v>
      </c>
      <c r="D674" s="1" t="n">
        <v>3</v>
      </c>
      <c r="E674" s="2" t="str">
        <f aca="false">+LEFT(RIGHT(M674,P674-N674+1),O674-N674)</f>
        <v>PL</v>
      </c>
      <c r="F674" s="2" t="str">
        <f aca="false">+RIGHT(LEFT(M674,S674-1),S674-O674-1)</f>
        <v>DE_W</v>
      </c>
      <c r="G674" s="2" t="n">
        <f aca="false">+D674*VLOOKUP(C674,commodities!A:H,2,0)</f>
        <v>5.505</v>
      </c>
      <c r="H674" s="2" t="n">
        <f aca="false">+$D674*VLOOKUP(C674,commodities!A:H,3,0)</f>
        <v>0.054</v>
      </c>
      <c r="I674" s="2" t="n">
        <f aca="false">+G674/K674</f>
        <v>5.505</v>
      </c>
      <c r="J674" s="2" t="n">
        <f aca="false">+H674/K674</f>
        <v>0.054</v>
      </c>
      <c r="K674" s="2" t="n">
        <f aca="false">+ROUNDUP(MAX(G674/12000,H674/51,1),0)</f>
        <v>1</v>
      </c>
      <c r="L674" s="2" t="n">
        <f aca="false">+RANDBETWEEN(1,5)</f>
        <v>4</v>
      </c>
      <c r="M674" s="2" t="str">
        <f aca="false">+VLOOKUP(A674&amp;B674,country_org_des!$A673:E$1048576,5,0)</f>
        <v>FTL||Supplier_301||Plant_10||FTL_PL-DE_W_1000</v>
      </c>
      <c r="N674" s="2" t="n">
        <f aca="false">+FIND("FTL",M674,2)+4</f>
        <v>34</v>
      </c>
      <c r="O674" s="0" t="n">
        <f aca="false">+FIND("-",M674)</f>
        <v>36</v>
      </c>
      <c r="P674" s="0" t="n">
        <f aca="false">+LEN(M674)</f>
        <v>45</v>
      </c>
      <c r="Q674" s="0" t="str">
        <f aca="false">+RIGHT(M674,P674-O674)</f>
        <v>DE_W_1000</v>
      </c>
      <c r="R674" s="0" t="n">
        <f aca="false">+LEN(M674)-LEN(SUBSTITUTE(M674,"_",""))</f>
        <v>5</v>
      </c>
      <c r="S674" s="0" t="n">
        <f aca="false">+FIND("!",T674)</f>
        <v>41</v>
      </c>
      <c r="T674" s="0" t="str">
        <f aca="false">+SUBSTITUTE(M674,"_","!",R674)</f>
        <v>FTL||Supplier_301||Plant_10||FTL_PL-DE_W!1000</v>
      </c>
    </row>
    <row r="675" customFormat="false" ht="12.8" hidden="true" customHeight="false" outlineLevel="0" collapsed="false">
      <c r="A675" s="1" t="s">
        <v>784</v>
      </c>
      <c r="B675" s="1" t="s">
        <v>750</v>
      </c>
      <c r="C675" s="1" t="s">
        <v>785</v>
      </c>
      <c r="D675" s="1" t="n">
        <v>864</v>
      </c>
      <c r="E675" s="2" t="str">
        <f aca="false">+LEFT(RIGHT(M675,P675-N675+1),O675-N675)</f>
        <v>CZ</v>
      </c>
      <c r="F675" s="2" t="str">
        <f aca="false">+RIGHT(LEFT(M675,S675-1),S675-O675-1)</f>
        <v>DE_W</v>
      </c>
      <c r="G675" s="2" t="n">
        <f aca="false">+D675*VLOOKUP(C675,commodities!A:H,2,0)</f>
        <v>141.654857184</v>
      </c>
      <c r="H675" s="2" t="n">
        <f aca="false">+$D675*VLOOKUP(C675,commodities!A:H,3,0)</f>
        <v>1.3824</v>
      </c>
      <c r="I675" s="2" t="n">
        <f aca="false">+G675/K675</f>
        <v>141.654857184</v>
      </c>
      <c r="J675" s="2" t="n">
        <f aca="false">+H675/K675</f>
        <v>1.3824</v>
      </c>
      <c r="K675" s="2" t="n">
        <f aca="false">+ROUNDUP(MAX(G675/12000,H675/51,1),0)</f>
        <v>1</v>
      </c>
      <c r="L675" s="2" t="n">
        <f aca="false">+RANDBETWEEN(1,5)</f>
        <v>2</v>
      </c>
      <c r="M675" s="2" t="str">
        <f aca="false">+VLOOKUP(A675&amp;B675,country_org_des!$A674:E$1048576,5,0)</f>
        <v>FTL||Supplier_364||Plant_10||FTL_CZ-DE_W_500</v>
      </c>
      <c r="N675" s="2" t="n">
        <f aca="false">+FIND("FTL",M675,2)+4</f>
        <v>34</v>
      </c>
      <c r="O675" s="0" t="n">
        <f aca="false">+FIND("-",M675)</f>
        <v>36</v>
      </c>
      <c r="P675" s="0" t="n">
        <f aca="false">+LEN(M675)</f>
        <v>44</v>
      </c>
      <c r="Q675" s="0" t="str">
        <f aca="false">+RIGHT(M675,P675-O675)</f>
        <v>DE_W_500</v>
      </c>
      <c r="R675" s="0" t="n">
        <f aca="false">+LEN(M675)-LEN(SUBSTITUTE(M675,"_",""))</f>
        <v>5</v>
      </c>
      <c r="S675" s="0" t="n">
        <f aca="false">+FIND("!",T675)</f>
        <v>41</v>
      </c>
      <c r="T675" s="0" t="str">
        <f aca="false">+SUBSTITUTE(M675,"_","!",R675)</f>
        <v>FTL||Supplier_364||Plant_10||FTL_CZ-DE_W!500</v>
      </c>
    </row>
    <row r="676" customFormat="false" ht="12.8" hidden="true" customHeight="false" outlineLevel="0" collapsed="false">
      <c r="A676" s="1" t="s">
        <v>784</v>
      </c>
      <c r="B676" s="1" t="s">
        <v>750</v>
      </c>
      <c r="C676" s="1" t="s">
        <v>786</v>
      </c>
      <c r="D676" s="1" t="n">
        <v>468</v>
      </c>
      <c r="E676" s="2" t="str">
        <f aca="false">+LEFT(RIGHT(M676,P676-N676+1),O676-N676)</f>
        <v>CZ</v>
      </c>
      <c r="F676" s="2" t="str">
        <f aca="false">+RIGHT(LEFT(M676,S676-1),S676-O676-1)</f>
        <v>DE_W</v>
      </c>
      <c r="G676" s="2" t="n">
        <f aca="false">+D676*VLOOKUP(C676,commodities!A:H,2,0)</f>
        <v>83.0439999792</v>
      </c>
      <c r="H676" s="2" t="n">
        <f aca="false">+$D676*VLOOKUP(C676,commodities!A:H,3,0)</f>
        <v>0.8736000156</v>
      </c>
      <c r="I676" s="2" t="n">
        <f aca="false">+G676/K676</f>
        <v>83.0439999792</v>
      </c>
      <c r="J676" s="2" t="n">
        <f aca="false">+H676/K676</f>
        <v>0.8736000156</v>
      </c>
      <c r="K676" s="2" t="n">
        <f aca="false">+ROUNDUP(MAX(G676/12000,H676/51,1),0)</f>
        <v>1</v>
      </c>
      <c r="L676" s="2" t="n">
        <f aca="false">+RANDBETWEEN(1,5)</f>
        <v>2</v>
      </c>
      <c r="M676" s="2" t="str">
        <f aca="false">+VLOOKUP(A676&amp;B676,country_org_des!$A675:E$1048576,5,0)</f>
        <v>FTL||Supplier_364||Plant_10||FTL_CZ-DE_W_500</v>
      </c>
      <c r="N676" s="2" t="n">
        <f aca="false">+FIND("FTL",M676,2)+4</f>
        <v>34</v>
      </c>
      <c r="O676" s="0" t="n">
        <f aca="false">+FIND("-",M676)</f>
        <v>36</v>
      </c>
      <c r="P676" s="0" t="n">
        <f aca="false">+LEN(M676)</f>
        <v>44</v>
      </c>
      <c r="Q676" s="0" t="str">
        <f aca="false">+RIGHT(M676,P676-O676)</f>
        <v>DE_W_500</v>
      </c>
      <c r="R676" s="0" t="n">
        <f aca="false">+LEN(M676)-LEN(SUBSTITUTE(M676,"_",""))</f>
        <v>5</v>
      </c>
      <c r="S676" s="0" t="n">
        <f aca="false">+FIND("!",T676)</f>
        <v>41</v>
      </c>
      <c r="T676" s="0" t="str">
        <f aca="false">+SUBSTITUTE(M676,"_","!",R676)</f>
        <v>FTL||Supplier_364||Plant_10||FTL_CZ-DE_W!500</v>
      </c>
    </row>
    <row r="677" customFormat="false" ht="12.8" hidden="true" customHeight="false" outlineLevel="0" collapsed="false">
      <c r="A677" s="1" t="s">
        <v>784</v>
      </c>
      <c r="B677" s="1" t="s">
        <v>750</v>
      </c>
      <c r="C677" s="1" t="s">
        <v>787</v>
      </c>
      <c r="D677" s="1" t="n">
        <v>1344</v>
      </c>
      <c r="E677" s="2" t="str">
        <f aca="false">+LEFT(RIGHT(M677,P677-N677+1),O677-N677)</f>
        <v>CZ</v>
      </c>
      <c r="F677" s="2" t="str">
        <f aca="false">+RIGHT(LEFT(M677,S677-1),S677-O677-1)</f>
        <v>DE_W</v>
      </c>
      <c r="G677" s="2" t="n">
        <f aca="false">+D677*VLOOKUP(C677,commodities!A:H,2,0)</f>
        <v>217.664000064</v>
      </c>
      <c r="H677" s="2" t="n">
        <f aca="false">+$D677*VLOOKUP(C677,commodities!A:H,3,0)</f>
        <v>2.1504</v>
      </c>
      <c r="I677" s="2" t="n">
        <f aca="false">+G677/K677</f>
        <v>217.664000064</v>
      </c>
      <c r="J677" s="2" t="n">
        <f aca="false">+H677/K677</f>
        <v>2.1504</v>
      </c>
      <c r="K677" s="2" t="n">
        <f aca="false">+ROUNDUP(MAX(G677/12000,H677/51,1),0)</f>
        <v>1</v>
      </c>
      <c r="L677" s="2" t="n">
        <f aca="false">+RANDBETWEEN(1,5)</f>
        <v>1</v>
      </c>
      <c r="M677" s="2" t="str">
        <f aca="false">+VLOOKUP(A677&amp;B677,country_org_des!$A676:E$1048576,5,0)</f>
        <v>FTL||Supplier_364||Plant_10||FTL_CZ-DE_W_500</v>
      </c>
      <c r="N677" s="2" t="n">
        <f aca="false">+FIND("FTL",M677,2)+4</f>
        <v>34</v>
      </c>
      <c r="O677" s="0" t="n">
        <f aca="false">+FIND("-",M677)</f>
        <v>36</v>
      </c>
      <c r="P677" s="0" t="n">
        <f aca="false">+LEN(M677)</f>
        <v>44</v>
      </c>
      <c r="Q677" s="0" t="str">
        <f aca="false">+RIGHT(M677,P677-O677)</f>
        <v>DE_W_500</v>
      </c>
      <c r="R677" s="0" t="n">
        <f aca="false">+LEN(M677)-LEN(SUBSTITUTE(M677,"_",""))</f>
        <v>5</v>
      </c>
      <c r="S677" s="0" t="n">
        <f aca="false">+FIND("!",T677)</f>
        <v>41</v>
      </c>
      <c r="T677" s="0" t="str">
        <f aca="false">+SUBSTITUTE(M677,"_","!",R677)</f>
        <v>FTL||Supplier_364||Plant_10||FTL_CZ-DE_W!500</v>
      </c>
    </row>
    <row r="678" customFormat="false" ht="12.8" hidden="true" customHeight="false" outlineLevel="0" collapsed="false">
      <c r="A678" s="1" t="s">
        <v>784</v>
      </c>
      <c r="B678" s="1" t="s">
        <v>750</v>
      </c>
      <c r="C678" s="1" t="s">
        <v>788</v>
      </c>
      <c r="D678" s="1" t="n">
        <v>1344</v>
      </c>
      <c r="E678" s="2" t="str">
        <f aca="false">+LEFT(RIGHT(M678,P678-N678+1),O678-N678)</f>
        <v>CZ</v>
      </c>
      <c r="F678" s="2" t="str">
        <f aca="false">+RIGHT(LEFT(M678,S678-1),S678-O678-1)</f>
        <v>DE_W</v>
      </c>
      <c r="G678" s="2" t="n">
        <f aca="false">+D678*VLOOKUP(C678,commodities!A:H,2,0)</f>
        <v>217.664000064</v>
      </c>
      <c r="H678" s="2" t="n">
        <f aca="false">+$D678*VLOOKUP(C678,commodities!A:H,3,0)</f>
        <v>2.1504</v>
      </c>
      <c r="I678" s="2" t="n">
        <f aca="false">+G678/K678</f>
        <v>217.664000064</v>
      </c>
      <c r="J678" s="2" t="n">
        <f aca="false">+H678/K678</f>
        <v>2.1504</v>
      </c>
      <c r="K678" s="2" t="n">
        <f aca="false">+ROUNDUP(MAX(G678/12000,H678/51,1),0)</f>
        <v>1</v>
      </c>
      <c r="L678" s="2" t="n">
        <f aca="false">+RANDBETWEEN(1,5)</f>
        <v>4</v>
      </c>
      <c r="M678" s="2" t="str">
        <f aca="false">+VLOOKUP(A678&amp;B678,country_org_des!$A677:E$1048576,5,0)</f>
        <v>FTL||Supplier_364||Plant_10||FTL_CZ-DE_W_500</v>
      </c>
      <c r="N678" s="2" t="n">
        <f aca="false">+FIND("FTL",M678,2)+4</f>
        <v>34</v>
      </c>
      <c r="O678" s="0" t="n">
        <f aca="false">+FIND("-",M678)</f>
        <v>36</v>
      </c>
      <c r="P678" s="0" t="n">
        <f aca="false">+LEN(M678)</f>
        <v>44</v>
      </c>
      <c r="Q678" s="0" t="str">
        <f aca="false">+RIGHT(M678,P678-O678)</f>
        <v>DE_W_500</v>
      </c>
      <c r="R678" s="0" t="n">
        <f aca="false">+LEN(M678)-LEN(SUBSTITUTE(M678,"_",""))</f>
        <v>5</v>
      </c>
      <c r="S678" s="0" t="n">
        <f aca="false">+FIND("!",T678)</f>
        <v>41</v>
      </c>
      <c r="T678" s="0" t="str">
        <f aca="false">+SUBSTITUTE(M678,"_","!",R678)</f>
        <v>FTL||Supplier_364||Plant_10||FTL_CZ-DE_W!500</v>
      </c>
    </row>
    <row r="679" customFormat="false" ht="12.8" hidden="true" customHeight="false" outlineLevel="0" collapsed="false">
      <c r="A679" s="1" t="s">
        <v>784</v>
      </c>
      <c r="B679" s="1" t="s">
        <v>750</v>
      </c>
      <c r="C679" s="1" t="s">
        <v>789</v>
      </c>
      <c r="D679" s="1" t="n">
        <v>400</v>
      </c>
      <c r="E679" s="2" t="str">
        <f aca="false">+LEFT(RIGHT(M679,P679-N679+1),O679-N679)</f>
        <v>CZ</v>
      </c>
      <c r="F679" s="2" t="str">
        <f aca="false">+RIGHT(LEFT(M679,S679-1),S679-O679-1)</f>
        <v>DE_W</v>
      </c>
      <c r="G679" s="2" t="n">
        <f aca="false">+D679*VLOOKUP(C679,commodities!A:H,2,0)</f>
        <v>42.4</v>
      </c>
      <c r="H679" s="2" t="n">
        <f aca="false">+$D679*VLOOKUP(C679,commodities!A:H,3,0)</f>
        <v>0.2688</v>
      </c>
      <c r="I679" s="2" t="n">
        <f aca="false">+G679/K679</f>
        <v>42.4</v>
      </c>
      <c r="J679" s="2" t="n">
        <f aca="false">+H679/K679</f>
        <v>0.2688</v>
      </c>
      <c r="K679" s="2" t="n">
        <f aca="false">+ROUNDUP(MAX(G679/12000,H679/51,1),0)</f>
        <v>1</v>
      </c>
      <c r="L679" s="2" t="n">
        <f aca="false">+RANDBETWEEN(1,5)</f>
        <v>2</v>
      </c>
      <c r="M679" s="2" t="str">
        <f aca="false">+VLOOKUP(A679&amp;B679,country_org_des!$A678:E$1048576,5,0)</f>
        <v>FTL||Supplier_364||Plant_10||FTL_CZ-DE_W_500</v>
      </c>
      <c r="N679" s="2" t="n">
        <f aca="false">+FIND("FTL",M679,2)+4</f>
        <v>34</v>
      </c>
      <c r="O679" s="0" t="n">
        <f aca="false">+FIND("-",M679)</f>
        <v>36</v>
      </c>
      <c r="P679" s="0" t="n">
        <f aca="false">+LEN(M679)</f>
        <v>44</v>
      </c>
      <c r="Q679" s="0" t="str">
        <f aca="false">+RIGHT(M679,P679-O679)</f>
        <v>DE_W_500</v>
      </c>
      <c r="R679" s="0" t="n">
        <f aca="false">+LEN(M679)-LEN(SUBSTITUTE(M679,"_",""))</f>
        <v>5</v>
      </c>
      <c r="S679" s="0" t="n">
        <f aca="false">+FIND("!",T679)</f>
        <v>41</v>
      </c>
      <c r="T679" s="0" t="str">
        <f aca="false">+SUBSTITUTE(M679,"_","!",R679)</f>
        <v>FTL||Supplier_364||Plant_10||FTL_CZ-DE_W!500</v>
      </c>
    </row>
    <row r="680" customFormat="false" ht="12.8" hidden="true" customHeight="false" outlineLevel="0" collapsed="false">
      <c r="A680" s="1" t="s">
        <v>784</v>
      </c>
      <c r="B680" s="1" t="s">
        <v>750</v>
      </c>
      <c r="C680" s="1" t="s">
        <v>790</v>
      </c>
      <c r="D680" s="1" t="n">
        <v>1408</v>
      </c>
      <c r="E680" s="2" t="str">
        <f aca="false">+LEFT(RIGHT(M680,P680-N680+1),O680-N680)</f>
        <v>CZ</v>
      </c>
      <c r="F680" s="2" t="str">
        <f aca="false">+RIGHT(LEFT(M680,S680-1),S680-O680-1)</f>
        <v>DE_W</v>
      </c>
      <c r="G680" s="2" t="n">
        <f aca="false">+D680*VLOOKUP(C680,commodities!A:H,2,0)</f>
        <v>94.7839999744</v>
      </c>
      <c r="H680" s="2" t="n">
        <f aca="false">+$D680*VLOOKUP(C680,commodities!A:H,3,0)</f>
        <v>0.5376000256</v>
      </c>
      <c r="I680" s="2" t="n">
        <f aca="false">+G680/K680</f>
        <v>94.7839999744</v>
      </c>
      <c r="J680" s="2" t="n">
        <f aca="false">+H680/K680</f>
        <v>0.5376000256</v>
      </c>
      <c r="K680" s="2" t="n">
        <f aca="false">+ROUNDUP(MAX(G680/12000,H680/51,1),0)</f>
        <v>1</v>
      </c>
      <c r="L680" s="2" t="n">
        <f aca="false">+RANDBETWEEN(1,5)</f>
        <v>3</v>
      </c>
      <c r="M680" s="2" t="str">
        <f aca="false">+VLOOKUP(A680&amp;B680,country_org_des!$A679:E$1048576,5,0)</f>
        <v>FTL||Supplier_364||Plant_10||FTL_CZ-DE_W_500</v>
      </c>
      <c r="N680" s="2" t="n">
        <f aca="false">+FIND("FTL",M680,2)+4</f>
        <v>34</v>
      </c>
      <c r="O680" s="0" t="n">
        <f aca="false">+FIND("-",M680)</f>
        <v>36</v>
      </c>
      <c r="P680" s="0" t="n">
        <f aca="false">+LEN(M680)</f>
        <v>44</v>
      </c>
      <c r="Q680" s="0" t="str">
        <f aca="false">+RIGHT(M680,P680-O680)</f>
        <v>DE_W_500</v>
      </c>
      <c r="R680" s="0" t="n">
        <f aca="false">+LEN(M680)-LEN(SUBSTITUTE(M680,"_",""))</f>
        <v>5</v>
      </c>
      <c r="S680" s="0" t="n">
        <f aca="false">+FIND("!",T680)</f>
        <v>41</v>
      </c>
      <c r="T680" s="0" t="str">
        <f aca="false">+SUBSTITUTE(M680,"_","!",R680)</f>
        <v>FTL||Supplier_364||Plant_10||FTL_CZ-DE_W!500</v>
      </c>
    </row>
    <row r="681" customFormat="false" ht="12.8" hidden="true" customHeight="false" outlineLevel="0" collapsed="false">
      <c r="A681" s="1" t="s">
        <v>784</v>
      </c>
      <c r="B681" s="1" t="s">
        <v>750</v>
      </c>
      <c r="C681" s="1" t="s">
        <v>791</v>
      </c>
      <c r="D681" s="1" t="n">
        <v>1408</v>
      </c>
      <c r="E681" s="2" t="str">
        <f aca="false">+LEFT(RIGHT(M681,P681-N681+1),O681-N681)</f>
        <v>CZ</v>
      </c>
      <c r="F681" s="2" t="str">
        <f aca="false">+RIGHT(LEFT(M681,S681-1),S681-O681-1)</f>
        <v>DE_W</v>
      </c>
      <c r="G681" s="2" t="n">
        <f aca="false">+D681*VLOOKUP(C681,commodities!A:H,2,0)</f>
        <v>94.7839999744</v>
      </c>
      <c r="H681" s="2" t="n">
        <f aca="false">+$D681*VLOOKUP(C681,commodities!A:H,3,0)</f>
        <v>0.5376000256</v>
      </c>
      <c r="I681" s="2" t="n">
        <f aca="false">+G681/K681</f>
        <v>94.7839999744</v>
      </c>
      <c r="J681" s="2" t="n">
        <f aca="false">+H681/K681</f>
        <v>0.5376000256</v>
      </c>
      <c r="K681" s="2" t="n">
        <f aca="false">+ROUNDUP(MAX(G681/12000,H681/51,1),0)</f>
        <v>1</v>
      </c>
      <c r="L681" s="2" t="n">
        <f aca="false">+RANDBETWEEN(1,5)</f>
        <v>4</v>
      </c>
      <c r="M681" s="2" t="str">
        <f aca="false">+VLOOKUP(A681&amp;B681,country_org_des!$A680:E$1048576,5,0)</f>
        <v>FTL||Supplier_364||Plant_10||FTL_CZ-DE_W_500</v>
      </c>
      <c r="N681" s="2" t="n">
        <f aca="false">+FIND("FTL",M681,2)+4</f>
        <v>34</v>
      </c>
      <c r="O681" s="0" t="n">
        <f aca="false">+FIND("-",M681)</f>
        <v>36</v>
      </c>
      <c r="P681" s="0" t="n">
        <f aca="false">+LEN(M681)</f>
        <v>44</v>
      </c>
      <c r="Q681" s="0" t="str">
        <f aca="false">+RIGHT(M681,P681-O681)</f>
        <v>DE_W_500</v>
      </c>
      <c r="R681" s="0" t="n">
        <f aca="false">+LEN(M681)-LEN(SUBSTITUTE(M681,"_",""))</f>
        <v>5</v>
      </c>
      <c r="S681" s="0" t="n">
        <f aca="false">+FIND("!",T681)</f>
        <v>41</v>
      </c>
      <c r="T681" s="0" t="str">
        <f aca="false">+SUBSTITUTE(M681,"_","!",R681)</f>
        <v>FTL||Supplier_364||Plant_10||FTL_CZ-DE_W!500</v>
      </c>
    </row>
    <row r="682" customFormat="false" ht="12.8" hidden="true" customHeight="false" outlineLevel="0" collapsed="false">
      <c r="A682" s="1" t="s">
        <v>784</v>
      </c>
      <c r="B682" s="1" t="s">
        <v>750</v>
      </c>
      <c r="C682" s="1" t="s">
        <v>792</v>
      </c>
      <c r="D682" s="1" t="n">
        <v>1600</v>
      </c>
      <c r="E682" s="2" t="str">
        <f aca="false">+LEFT(RIGHT(M682,P682-N682+1),O682-N682)</f>
        <v>CZ</v>
      </c>
      <c r="F682" s="2" t="str">
        <f aca="false">+RIGHT(LEFT(M682,S682-1),S682-O682-1)</f>
        <v>DE_W</v>
      </c>
      <c r="G682" s="2" t="n">
        <f aca="false">+D682*VLOOKUP(C682,commodities!A:H,2,0)</f>
        <v>34.30303024</v>
      </c>
      <c r="H682" s="2" t="n">
        <f aca="false">+$D682*VLOOKUP(C682,commodities!A:H,3,0)</f>
        <v>0.20363632</v>
      </c>
      <c r="I682" s="2" t="n">
        <f aca="false">+G682/K682</f>
        <v>34.30303024</v>
      </c>
      <c r="J682" s="2" t="n">
        <f aca="false">+H682/K682</f>
        <v>0.20363632</v>
      </c>
      <c r="K682" s="2" t="n">
        <f aca="false">+ROUNDUP(MAX(G682/12000,H682/51,1),0)</f>
        <v>1</v>
      </c>
      <c r="L682" s="2" t="n">
        <f aca="false">+RANDBETWEEN(1,5)</f>
        <v>4</v>
      </c>
      <c r="M682" s="2" t="str">
        <f aca="false">+VLOOKUP(A682&amp;B682,country_org_des!$A681:E$1048576,5,0)</f>
        <v>FTL||Supplier_364||Plant_10||FTL_CZ-DE_W_500</v>
      </c>
      <c r="N682" s="2" t="n">
        <f aca="false">+FIND("FTL",M682,2)+4</f>
        <v>34</v>
      </c>
      <c r="O682" s="0" t="n">
        <f aca="false">+FIND("-",M682)</f>
        <v>36</v>
      </c>
      <c r="P682" s="0" t="n">
        <f aca="false">+LEN(M682)</f>
        <v>44</v>
      </c>
      <c r="Q682" s="0" t="str">
        <f aca="false">+RIGHT(M682,P682-O682)</f>
        <v>DE_W_500</v>
      </c>
      <c r="R682" s="0" t="n">
        <f aca="false">+LEN(M682)-LEN(SUBSTITUTE(M682,"_",""))</f>
        <v>5</v>
      </c>
      <c r="S682" s="0" t="n">
        <f aca="false">+FIND("!",T682)</f>
        <v>41</v>
      </c>
      <c r="T682" s="0" t="str">
        <f aca="false">+SUBSTITUTE(M682,"_","!",R682)</f>
        <v>FTL||Supplier_364||Plant_10||FTL_CZ-DE_W!500</v>
      </c>
    </row>
    <row r="683" customFormat="false" ht="12.8" hidden="true" customHeight="false" outlineLevel="0" collapsed="false">
      <c r="A683" s="1" t="s">
        <v>784</v>
      </c>
      <c r="B683" s="1" t="s">
        <v>750</v>
      </c>
      <c r="C683" s="1" t="s">
        <v>793</v>
      </c>
      <c r="D683" s="1" t="n">
        <v>1600</v>
      </c>
      <c r="E683" s="2" t="str">
        <f aca="false">+LEFT(RIGHT(M683,P683-N683+1),O683-N683)</f>
        <v>CZ</v>
      </c>
      <c r="F683" s="2" t="str">
        <f aca="false">+RIGHT(LEFT(M683,S683-1),S683-O683-1)</f>
        <v>DE_W</v>
      </c>
      <c r="G683" s="2" t="n">
        <f aca="false">+D683*VLOOKUP(C683,commodities!A:H,2,0)</f>
        <v>34.30303024</v>
      </c>
      <c r="H683" s="2" t="n">
        <f aca="false">+$D683*VLOOKUP(C683,commodities!A:H,3,0)</f>
        <v>0.20363632</v>
      </c>
      <c r="I683" s="2" t="n">
        <f aca="false">+G683/K683</f>
        <v>34.30303024</v>
      </c>
      <c r="J683" s="2" t="n">
        <f aca="false">+H683/K683</f>
        <v>0.20363632</v>
      </c>
      <c r="K683" s="2" t="n">
        <f aca="false">+ROUNDUP(MAX(G683/12000,H683/51,1),0)</f>
        <v>1</v>
      </c>
      <c r="L683" s="2" t="n">
        <f aca="false">+RANDBETWEEN(1,5)</f>
        <v>3</v>
      </c>
      <c r="M683" s="2" t="str">
        <f aca="false">+VLOOKUP(A683&amp;B683,country_org_des!$A682:E$1048576,5,0)</f>
        <v>FTL||Supplier_364||Plant_10||FTL_CZ-DE_W_500</v>
      </c>
      <c r="N683" s="2" t="n">
        <f aca="false">+FIND("FTL",M683,2)+4</f>
        <v>34</v>
      </c>
      <c r="O683" s="0" t="n">
        <f aca="false">+FIND("-",M683)</f>
        <v>36</v>
      </c>
      <c r="P683" s="0" t="n">
        <f aca="false">+LEN(M683)</f>
        <v>44</v>
      </c>
      <c r="Q683" s="0" t="str">
        <f aca="false">+RIGHT(M683,P683-O683)</f>
        <v>DE_W_500</v>
      </c>
      <c r="R683" s="0" t="n">
        <f aca="false">+LEN(M683)-LEN(SUBSTITUTE(M683,"_",""))</f>
        <v>5</v>
      </c>
      <c r="S683" s="0" t="n">
        <f aca="false">+FIND("!",T683)</f>
        <v>41</v>
      </c>
      <c r="T683" s="0" t="str">
        <f aca="false">+SUBSTITUTE(M683,"_","!",R683)</f>
        <v>FTL||Supplier_364||Plant_10||FTL_CZ-DE_W!500</v>
      </c>
    </row>
    <row r="684" customFormat="false" ht="12.8" hidden="true" customHeight="false" outlineLevel="0" collapsed="false">
      <c r="A684" s="1" t="s">
        <v>784</v>
      </c>
      <c r="B684" s="1" t="s">
        <v>750</v>
      </c>
      <c r="C684" s="1" t="s">
        <v>794</v>
      </c>
      <c r="D684" s="1" t="n">
        <v>980</v>
      </c>
      <c r="E684" s="2" t="str">
        <f aca="false">+LEFT(RIGHT(M684,P684-N684+1),O684-N684)</f>
        <v>CZ</v>
      </c>
      <c r="F684" s="2" t="str">
        <f aca="false">+RIGHT(LEFT(M684,S684-1),S684-O684-1)</f>
        <v>DE_W</v>
      </c>
      <c r="G684" s="2" t="n">
        <f aca="false">+D684*VLOOKUP(C684,commodities!A:H,2,0)</f>
        <v>31.23999998</v>
      </c>
      <c r="H684" s="2" t="n">
        <f aca="false">+$D684*VLOOKUP(C684,commodities!A:H,3,0)</f>
        <v>0.268799986</v>
      </c>
      <c r="I684" s="2" t="n">
        <f aca="false">+G684/K684</f>
        <v>31.23999998</v>
      </c>
      <c r="J684" s="2" t="n">
        <f aca="false">+H684/K684</f>
        <v>0.268799986</v>
      </c>
      <c r="K684" s="2" t="n">
        <f aca="false">+ROUNDUP(MAX(G684/12000,H684/51,1),0)</f>
        <v>1</v>
      </c>
      <c r="L684" s="2" t="n">
        <f aca="false">+RANDBETWEEN(1,5)</f>
        <v>3</v>
      </c>
      <c r="M684" s="2" t="str">
        <f aca="false">+VLOOKUP(A684&amp;B684,country_org_des!$A683:E$1048576,5,0)</f>
        <v>FTL||Supplier_364||Plant_10||FTL_CZ-DE_W_500</v>
      </c>
      <c r="N684" s="2" t="n">
        <f aca="false">+FIND("FTL",M684,2)+4</f>
        <v>34</v>
      </c>
      <c r="O684" s="0" t="n">
        <f aca="false">+FIND("-",M684)</f>
        <v>36</v>
      </c>
      <c r="P684" s="0" t="n">
        <f aca="false">+LEN(M684)</f>
        <v>44</v>
      </c>
      <c r="Q684" s="0" t="str">
        <f aca="false">+RIGHT(M684,P684-O684)</f>
        <v>DE_W_500</v>
      </c>
      <c r="R684" s="0" t="n">
        <f aca="false">+LEN(M684)-LEN(SUBSTITUTE(M684,"_",""))</f>
        <v>5</v>
      </c>
      <c r="S684" s="0" t="n">
        <f aca="false">+FIND("!",T684)</f>
        <v>41</v>
      </c>
      <c r="T684" s="0" t="str">
        <f aca="false">+SUBSTITUTE(M684,"_","!",R684)</f>
        <v>FTL||Supplier_364||Plant_10||FTL_CZ-DE_W!500</v>
      </c>
    </row>
    <row r="685" customFormat="false" ht="12.8" hidden="true" customHeight="false" outlineLevel="0" collapsed="false">
      <c r="A685" s="1" t="s">
        <v>784</v>
      </c>
      <c r="B685" s="1" t="s">
        <v>750</v>
      </c>
      <c r="C685" s="1" t="s">
        <v>795</v>
      </c>
      <c r="D685" s="1" t="n">
        <v>330</v>
      </c>
      <c r="E685" s="2" t="str">
        <f aca="false">+LEFT(RIGHT(M685,P685-N685+1),O685-N685)</f>
        <v>CZ</v>
      </c>
      <c r="F685" s="2" t="str">
        <f aca="false">+RIGHT(LEFT(M685,S685-1),S685-O685-1)</f>
        <v>DE_W</v>
      </c>
      <c r="G685" s="2" t="n">
        <f aca="false">+D685*VLOOKUP(C685,commodities!A:H,2,0)</f>
        <v>59.216666652</v>
      </c>
      <c r="H685" s="2" t="n">
        <f aca="false">+$D685*VLOOKUP(C685,commodities!A:H,3,0)</f>
        <v>0.616000011</v>
      </c>
      <c r="I685" s="2" t="n">
        <f aca="false">+G685/K685</f>
        <v>59.216666652</v>
      </c>
      <c r="J685" s="2" t="n">
        <f aca="false">+H685/K685</f>
        <v>0.616000011</v>
      </c>
      <c r="K685" s="2" t="n">
        <f aca="false">+ROUNDUP(MAX(G685/12000,H685/51,1),0)</f>
        <v>1</v>
      </c>
      <c r="L685" s="2" t="n">
        <f aca="false">+RANDBETWEEN(1,5)</f>
        <v>4</v>
      </c>
      <c r="M685" s="2" t="str">
        <f aca="false">+VLOOKUP(A685&amp;B685,country_org_des!$A684:E$1048576,5,0)</f>
        <v>FTL||Supplier_364||Plant_10||FTL_CZ-DE_W_500</v>
      </c>
      <c r="N685" s="2" t="n">
        <f aca="false">+FIND("FTL",M685,2)+4</f>
        <v>34</v>
      </c>
      <c r="O685" s="0" t="n">
        <f aca="false">+FIND("-",M685)</f>
        <v>36</v>
      </c>
      <c r="P685" s="0" t="n">
        <f aca="false">+LEN(M685)</f>
        <v>44</v>
      </c>
      <c r="Q685" s="0" t="str">
        <f aca="false">+RIGHT(M685,P685-O685)</f>
        <v>DE_W_500</v>
      </c>
      <c r="R685" s="0" t="n">
        <f aca="false">+LEN(M685)-LEN(SUBSTITUTE(M685,"_",""))</f>
        <v>5</v>
      </c>
      <c r="S685" s="0" t="n">
        <f aca="false">+FIND("!",T685)</f>
        <v>41</v>
      </c>
      <c r="T685" s="0" t="str">
        <f aca="false">+SUBSTITUTE(M685,"_","!",R685)</f>
        <v>FTL||Supplier_364||Plant_10||FTL_CZ-DE_W!500</v>
      </c>
    </row>
    <row r="686" customFormat="false" ht="12.8" hidden="true" customHeight="false" outlineLevel="0" collapsed="false">
      <c r="A686" s="1" t="s">
        <v>784</v>
      </c>
      <c r="B686" s="1" t="s">
        <v>750</v>
      </c>
      <c r="C686" s="1" t="s">
        <v>796</v>
      </c>
      <c r="D686" s="1" t="n">
        <v>720</v>
      </c>
      <c r="E686" s="2" t="str">
        <f aca="false">+LEFT(RIGHT(M686,P686-N686+1),O686-N686)</f>
        <v>CZ</v>
      </c>
      <c r="F686" s="2" t="str">
        <f aca="false">+RIGHT(LEFT(M686,S686-1),S686-O686-1)</f>
        <v>DE_W</v>
      </c>
      <c r="G686" s="2" t="n">
        <f aca="false">+D686*VLOOKUP(C686,commodities!A:H,2,0)</f>
        <v>129.199999968</v>
      </c>
      <c r="H686" s="2" t="n">
        <f aca="false">+$D686*VLOOKUP(C686,commodities!A:H,3,0)</f>
        <v>1.344000024</v>
      </c>
      <c r="I686" s="2" t="n">
        <f aca="false">+G686/K686</f>
        <v>129.199999968</v>
      </c>
      <c r="J686" s="2" t="n">
        <f aca="false">+H686/K686</f>
        <v>1.344000024</v>
      </c>
      <c r="K686" s="2" t="n">
        <f aca="false">+ROUNDUP(MAX(G686/12000,H686/51,1),0)</f>
        <v>1</v>
      </c>
      <c r="L686" s="2" t="n">
        <f aca="false">+RANDBETWEEN(1,5)</f>
        <v>4</v>
      </c>
      <c r="M686" s="2" t="str">
        <f aca="false">+VLOOKUP(A686&amp;B686,country_org_des!$A685:E$1048576,5,0)</f>
        <v>FTL||Supplier_364||Plant_10||FTL_CZ-DE_W_500</v>
      </c>
      <c r="N686" s="2" t="n">
        <f aca="false">+FIND("FTL",M686,2)+4</f>
        <v>34</v>
      </c>
      <c r="O686" s="0" t="n">
        <f aca="false">+FIND("-",M686)</f>
        <v>36</v>
      </c>
      <c r="P686" s="0" t="n">
        <f aca="false">+LEN(M686)</f>
        <v>44</v>
      </c>
      <c r="Q686" s="0" t="str">
        <f aca="false">+RIGHT(M686,P686-O686)</f>
        <v>DE_W_500</v>
      </c>
      <c r="R686" s="0" t="n">
        <f aca="false">+LEN(M686)-LEN(SUBSTITUTE(M686,"_",""))</f>
        <v>5</v>
      </c>
      <c r="S686" s="0" t="n">
        <f aca="false">+FIND("!",T686)</f>
        <v>41</v>
      </c>
      <c r="T686" s="0" t="str">
        <f aca="false">+SUBSTITUTE(M686,"_","!",R686)</f>
        <v>FTL||Supplier_364||Plant_10||FTL_CZ-DE_W!500</v>
      </c>
    </row>
    <row r="687" customFormat="false" ht="12.8" hidden="true" customHeight="false" outlineLevel="0" collapsed="false">
      <c r="A687" s="1" t="s">
        <v>784</v>
      </c>
      <c r="B687" s="1" t="s">
        <v>750</v>
      </c>
      <c r="C687" s="1" t="s">
        <v>797</v>
      </c>
      <c r="D687" s="1" t="n">
        <v>1600</v>
      </c>
      <c r="E687" s="2" t="str">
        <f aca="false">+LEFT(RIGHT(M687,P687-N687+1),O687-N687)</f>
        <v>CZ</v>
      </c>
      <c r="F687" s="2" t="str">
        <f aca="false">+RIGHT(LEFT(M687,S687-1),S687-O687-1)</f>
        <v>DE_W</v>
      </c>
      <c r="G687" s="2" t="n">
        <f aca="false">+D687*VLOOKUP(C687,commodities!A:H,2,0)</f>
        <v>32.88888896</v>
      </c>
      <c r="H687" s="2" t="n">
        <f aca="false">+$D687*VLOOKUP(C687,commodities!A:H,3,0)</f>
        <v>0.23893328</v>
      </c>
      <c r="I687" s="2" t="n">
        <f aca="false">+G687/K687</f>
        <v>32.88888896</v>
      </c>
      <c r="J687" s="2" t="n">
        <f aca="false">+H687/K687</f>
        <v>0.23893328</v>
      </c>
      <c r="K687" s="2" t="n">
        <f aca="false">+ROUNDUP(MAX(G687/12000,H687/51,1),0)</f>
        <v>1</v>
      </c>
      <c r="L687" s="2" t="n">
        <f aca="false">+RANDBETWEEN(1,5)</f>
        <v>1</v>
      </c>
      <c r="M687" s="2" t="str">
        <f aca="false">+VLOOKUP(A687&amp;B687,country_org_des!$A686:E$1048576,5,0)</f>
        <v>FTL||Supplier_364||Plant_10||FTL_CZ-DE_W_500</v>
      </c>
      <c r="N687" s="2" t="n">
        <f aca="false">+FIND("FTL",M687,2)+4</f>
        <v>34</v>
      </c>
      <c r="O687" s="0" t="n">
        <f aca="false">+FIND("-",M687)</f>
        <v>36</v>
      </c>
      <c r="P687" s="0" t="n">
        <f aca="false">+LEN(M687)</f>
        <v>44</v>
      </c>
      <c r="Q687" s="0" t="str">
        <f aca="false">+RIGHT(M687,P687-O687)</f>
        <v>DE_W_500</v>
      </c>
      <c r="R687" s="0" t="n">
        <f aca="false">+LEN(M687)-LEN(SUBSTITUTE(M687,"_",""))</f>
        <v>5</v>
      </c>
      <c r="S687" s="0" t="n">
        <f aca="false">+FIND("!",T687)</f>
        <v>41</v>
      </c>
      <c r="T687" s="0" t="str">
        <f aca="false">+SUBSTITUTE(M687,"_","!",R687)</f>
        <v>FTL||Supplier_364||Plant_10||FTL_CZ-DE_W!500</v>
      </c>
    </row>
    <row r="688" customFormat="false" ht="12.8" hidden="true" customHeight="false" outlineLevel="0" collapsed="false">
      <c r="A688" s="1" t="s">
        <v>784</v>
      </c>
      <c r="B688" s="1" t="s">
        <v>750</v>
      </c>
      <c r="C688" s="1" t="s">
        <v>798</v>
      </c>
      <c r="D688" s="1" t="n">
        <v>1200</v>
      </c>
      <c r="E688" s="2" t="str">
        <f aca="false">+LEFT(RIGHT(M688,P688-N688+1),O688-N688)</f>
        <v>CZ</v>
      </c>
      <c r="F688" s="2" t="str">
        <f aca="false">+RIGHT(LEFT(M688,S688-1),S688-O688-1)</f>
        <v>DE_W</v>
      </c>
      <c r="G688" s="2" t="n">
        <f aca="false">+D688*VLOOKUP(C688,commodities!A:H,2,0)</f>
        <v>128.79999996</v>
      </c>
      <c r="H688" s="2" t="n">
        <f aca="false">+$D688*VLOOKUP(C688,commodities!A:H,3,0)</f>
        <v>1.0752</v>
      </c>
      <c r="I688" s="2" t="n">
        <f aca="false">+G688/K688</f>
        <v>128.79999996</v>
      </c>
      <c r="J688" s="2" t="n">
        <f aca="false">+H688/K688</f>
        <v>1.0752</v>
      </c>
      <c r="K688" s="2" t="n">
        <f aca="false">+ROUNDUP(MAX(G688/12000,H688/51,1),0)</f>
        <v>1</v>
      </c>
      <c r="L688" s="2" t="n">
        <f aca="false">+RANDBETWEEN(1,5)</f>
        <v>2</v>
      </c>
      <c r="M688" s="2" t="str">
        <f aca="false">+VLOOKUP(A688&amp;B688,country_org_des!$A687:E$1048576,5,0)</f>
        <v>FTL||Supplier_364||Plant_10||FTL_CZ-DE_W_500</v>
      </c>
      <c r="N688" s="2" t="n">
        <f aca="false">+FIND("FTL",M688,2)+4</f>
        <v>34</v>
      </c>
      <c r="O688" s="0" t="n">
        <f aca="false">+FIND("-",M688)</f>
        <v>36</v>
      </c>
      <c r="P688" s="0" t="n">
        <f aca="false">+LEN(M688)</f>
        <v>44</v>
      </c>
      <c r="Q688" s="0" t="str">
        <f aca="false">+RIGHT(M688,P688-O688)</f>
        <v>DE_W_500</v>
      </c>
      <c r="R688" s="0" t="n">
        <f aca="false">+LEN(M688)-LEN(SUBSTITUTE(M688,"_",""))</f>
        <v>5</v>
      </c>
      <c r="S688" s="0" t="n">
        <f aca="false">+FIND("!",T688)</f>
        <v>41</v>
      </c>
      <c r="T688" s="0" t="str">
        <f aca="false">+SUBSTITUTE(M688,"_","!",R688)</f>
        <v>FTL||Supplier_364||Plant_10||FTL_CZ-DE_W!500</v>
      </c>
    </row>
    <row r="689" customFormat="false" ht="12.8" hidden="true" customHeight="false" outlineLevel="0" collapsed="false">
      <c r="A689" s="1" t="s">
        <v>784</v>
      </c>
      <c r="B689" s="1" t="s">
        <v>750</v>
      </c>
      <c r="C689" s="1" t="s">
        <v>799</v>
      </c>
      <c r="D689" s="1" t="n">
        <v>1040</v>
      </c>
      <c r="E689" s="2" t="str">
        <f aca="false">+LEFT(RIGHT(M689,P689-N689+1),O689-N689)</f>
        <v>CZ</v>
      </c>
      <c r="F689" s="2" t="str">
        <f aca="false">+RIGHT(LEFT(M689,S689-1),S689-O689-1)</f>
        <v>DE_W</v>
      </c>
      <c r="G689" s="2" t="n">
        <f aca="false">+D689*VLOOKUP(C689,commodities!A:H,2,0)</f>
        <v>40.443636376</v>
      </c>
      <c r="H689" s="2" t="n">
        <f aca="false">+$D689*VLOOKUP(C689,commodities!A:H,3,0)</f>
        <v>0.2443636</v>
      </c>
      <c r="I689" s="2" t="n">
        <f aca="false">+G689/K689</f>
        <v>40.443636376</v>
      </c>
      <c r="J689" s="2" t="n">
        <f aca="false">+H689/K689</f>
        <v>0.2443636</v>
      </c>
      <c r="K689" s="2" t="n">
        <f aca="false">+ROUNDUP(MAX(G689/12000,H689/51,1),0)</f>
        <v>1</v>
      </c>
      <c r="L689" s="2" t="n">
        <f aca="false">+RANDBETWEEN(1,5)</f>
        <v>5</v>
      </c>
      <c r="M689" s="2" t="str">
        <f aca="false">+VLOOKUP(A689&amp;B689,country_org_des!$A688:E$1048576,5,0)</f>
        <v>FTL||Supplier_364||Plant_10||FTL_CZ-DE_W_500</v>
      </c>
      <c r="N689" s="2" t="n">
        <f aca="false">+FIND("FTL",M689,2)+4</f>
        <v>34</v>
      </c>
      <c r="O689" s="0" t="n">
        <f aca="false">+FIND("-",M689)</f>
        <v>36</v>
      </c>
      <c r="P689" s="0" t="n">
        <f aca="false">+LEN(M689)</f>
        <v>44</v>
      </c>
      <c r="Q689" s="0" t="str">
        <f aca="false">+RIGHT(M689,P689-O689)</f>
        <v>DE_W_500</v>
      </c>
      <c r="R689" s="0" t="n">
        <f aca="false">+LEN(M689)-LEN(SUBSTITUTE(M689,"_",""))</f>
        <v>5</v>
      </c>
      <c r="S689" s="0" t="n">
        <f aca="false">+FIND("!",T689)</f>
        <v>41</v>
      </c>
      <c r="T689" s="0" t="str">
        <f aca="false">+SUBSTITUTE(M689,"_","!",R689)</f>
        <v>FTL||Supplier_364||Plant_10||FTL_CZ-DE_W!500</v>
      </c>
    </row>
    <row r="690" customFormat="false" ht="12.8" hidden="true" customHeight="false" outlineLevel="0" collapsed="false">
      <c r="A690" s="1" t="s">
        <v>784</v>
      </c>
      <c r="B690" s="1" t="s">
        <v>750</v>
      </c>
      <c r="C690" s="1" t="s">
        <v>800</v>
      </c>
      <c r="D690" s="1" t="n">
        <v>300</v>
      </c>
      <c r="E690" s="2" t="str">
        <f aca="false">+LEFT(RIGHT(M690,P690-N690+1),O690-N690)</f>
        <v>CZ</v>
      </c>
      <c r="F690" s="2" t="str">
        <f aca="false">+RIGHT(LEFT(M690,S690-1),S690-O690-1)</f>
        <v>DE_W</v>
      </c>
      <c r="G690" s="2" t="n">
        <f aca="false">+D690*VLOOKUP(C690,commodities!A:H,2,0)</f>
        <v>32.19999999</v>
      </c>
      <c r="H690" s="2" t="n">
        <f aca="false">+$D690*VLOOKUP(C690,commodities!A:H,3,0)</f>
        <v>0.2688</v>
      </c>
      <c r="I690" s="2" t="n">
        <f aca="false">+G690/K690</f>
        <v>32.19999999</v>
      </c>
      <c r="J690" s="2" t="n">
        <f aca="false">+H690/K690</f>
        <v>0.2688</v>
      </c>
      <c r="K690" s="2" t="n">
        <f aca="false">+ROUNDUP(MAX(G690/12000,H690/51,1),0)</f>
        <v>1</v>
      </c>
      <c r="L690" s="2" t="n">
        <f aca="false">+RANDBETWEEN(1,5)</f>
        <v>2</v>
      </c>
      <c r="M690" s="2" t="str">
        <f aca="false">+VLOOKUP(A690&amp;B690,country_org_des!$A689:E$1048576,5,0)</f>
        <v>FTL||Supplier_364||Plant_10||FTL_CZ-DE_W_500</v>
      </c>
      <c r="N690" s="2" t="n">
        <f aca="false">+FIND("FTL",M690,2)+4</f>
        <v>34</v>
      </c>
      <c r="O690" s="0" t="n">
        <f aca="false">+FIND("-",M690)</f>
        <v>36</v>
      </c>
      <c r="P690" s="0" t="n">
        <f aca="false">+LEN(M690)</f>
        <v>44</v>
      </c>
      <c r="Q690" s="0" t="str">
        <f aca="false">+RIGHT(M690,P690-O690)</f>
        <v>DE_W_500</v>
      </c>
      <c r="R690" s="0" t="n">
        <f aca="false">+LEN(M690)-LEN(SUBSTITUTE(M690,"_",""))</f>
        <v>5</v>
      </c>
      <c r="S690" s="0" t="n">
        <f aca="false">+FIND("!",T690)</f>
        <v>41</v>
      </c>
      <c r="T690" s="0" t="str">
        <f aca="false">+SUBSTITUTE(M690,"_","!",R690)</f>
        <v>FTL||Supplier_364||Plant_10||FTL_CZ-DE_W!500</v>
      </c>
    </row>
    <row r="691" customFormat="false" ht="12.8" hidden="true" customHeight="false" outlineLevel="0" collapsed="false">
      <c r="A691" s="1" t="s">
        <v>784</v>
      </c>
      <c r="B691" s="1" t="s">
        <v>750</v>
      </c>
      <c r="C691" s="1" t="s">
        <v>801</v>
      </c>
      <c r="D691" s="1" t="n">
        <v>2000</v>
      </c>
      <c r="E691" s="2" t="str">
        <f aca="false">+LEFT(RIGHT(M691,P691-N691+1),O691-N691)</f>
        <v>CZ</v>
      </c>
      <c r="F691" s="2" t="str">
        <f aca="false">+RIGHT(LEFT(M691,S691-1),S691-O691-1)</f>
        <v>DE_W</v>
      </c>
      <c r="G691" s="2" t="n">
        <f aca="false">+D691*VLOOKUP(C691,commodities!A:H,2,0)</f>
        <v>55.6</v>
      </c>
      <c r="H691" s="2" t="n">
        <f aca="false">+$D691*VLOOKUP(C691,commodities!A:H,3,0)</f>
        <v>0.2688</v>
      </c>
      <c r="I691" s="2" t="n">
        <f aca="false">+G691/K691</f>
        <v>55.6</v>
      </c>
      <c r="J691" s="2" t="n">
        <f aca="false">+H691/K691</f>
        <v>0.2688</v>
      </c>
      <c r="K691" s="2" t="n">
        <f aca="false">+ROUNDUP(MAX(G691/12000,H691/51,1),0)</f>
        <v>1</v>
      </c>
      <c r="L691" s="2" t="n">
        <f aca="false">+RANDBETWEEN(1,5)</f>
        <v>4</v>
      </c>
      <c r="M691" s="2" t="str">
        <f aca="false">+VLOOKUP(A691&amp;B691,country_org_des!$A690:E$1048576,5,0)</f>
        <v>FTL||Supplier_364||Plant_10||FTL_CZ-DE_W_500</v>
      </c>
      <c r="N691" s="2" t="n">
        <f aca="false">+FIND("FTL",M691,2)+4</f>
        <v>34</v>
      </c>
      <c r="O691" s="0" t="n">
        <f aca="false">+FIND("-",M691)</f>
        <v>36</v>
      </c>
      <c r="P691" s="0" t="n">
        <f aca="false">+LEN(M691)</f>
        <v>44</v>
      </c>
      <c r="Q691" s="0" t="str">
        <f aca="false">+RIGHT(M691,P691-O691)</f>
        <v>DE_W_500</v>
      </c>
      <c r="R691" s="0" t="n">
        <f aca="false">+LEN(M691)-LEN(SUBSTITUTE(M691,"_",""))</f>
        <v>5</v>
      </c>
      <c r="S691" s="0" t="n">
        <f aca="false">+FIND("!",T691)</f>
        <v>41</v>
      </c>
      <c r="T691" s="0" t="str">
        <f aca="false">+SUBSTITUTE(M691,"_","!",R691)</f>
        <v>FTL||Supplier_364||Plant_10||FTL_CZ-DE_W!500</v>
      </c>
    </row>
    <row r="692" customFormat="false" ht="12.8" hidden="true" customHeight="false" outlineLevel="0" collapsed="false">
      <c r="A692" s="1" t="s">
        <v>784</v>
      </c>
      <c r="B692" s="1" t="s">
        <v>750</v>
      </c>
      <c r="C692" s="1" t="s">
        <v>802</v>
      </c>
      <c r="D692" s="1" t="n">
        <v>2000</v>
      </c>
      <c r="E692" s="2" t="str">
        <f aca="false">+LEFT(RIGHT(M692,P692-N692+1),O692-N692)</f>
        <v>CZ</v>
      </c>
      <c r="F692" s="2" t="str">
        <f aca="false">+RIGHT(LEFT(M692,S692-1),S692-O692-1)</f>
        <v>DE_W</v>
      </c>
      <c r="G692" s="2" t="n">
        <f aca="false">+D692*VLOOKUP(C692,commodities!A:H,2,0)</f>
        <v>55.6</v>
      </c>
      <c r="H692" s="2" t="n">
        <f aca="false">+$D692*VLOOKUP(C692,commodities!A:H,3,0)</f>
        <v>0.2688</v>
      </c>
      <c r="I692" s="2" t="n">
        <f aca="false">+G692/K692</f>
        <v>55.6</v>
      </c>
      <c r="J692" s="2" t="n">
        <f aca="false">+H692/K692</f>
        <v>0.2688</v>
      </c>
      <c r="K692" s="2" t="n">
        <f aca="false">+ROUNDUP(MAX(G692/12000,H692/51,1),0)</f>
        <v>1</v>
      </c>
      <c r="L692" s="2" t="n">
        <f aca="false">+RANDBETWEEN(1,5)</f>
        <v>5</v>
      </c>
      <c r="M692" s="2" t="str">
        <f aca="false">+VLOOKUP(A692&amp;B692,country_org_des!$A691:E$1048576,5,0)</f>
        <v>FTL||Supplier_364||Plant_10||FTL_CZ-DE_W_500</v>
      </c>
      <c r="N692" s="2" t="n">
        <f aca="false">+FIND("FTL",M692,2)+4</f>
        <v>34</v>
      </c>
      <c r="O692" s="0" t="n">
        <f aca="false">+FIND("-",M692)</f>
        <v>36</v>
      </c>
      <c r="P692" s="0" t="n">
        <f aca="false">+LEN(M692)</f>
        <v>44</v>
      </c>
      <c r="Q692" s="0" t="str">
        <f aca="false">+RIGHT(M692,P692-O692)</f>
        <v>DE_W_500</v>
      </c>
      <c r="R692" s="0" t="n">
        <f aca="false">+LEN(M692)-LEN(SUBSTITUTE(M692,"_",""))</f>
        <v>5</v>
      </c>
      <c r="S692" s="0" t="n">
        <f aca="false">+FIND("!",T692)</f>
        <v>41</v>
      </c>
      <c r="T692" s="0" t="str">
        <f aca="false">+SUBSTITUTE(M692,"_","!",R692)</f>
        <v>FTL||Supplier_364||Plant_10||FTL_CZ-DE_W!500</v>
      </c>
    </row>
    <row r="693" customFormat="false" ht="12.8" hidden="true" customHeight="false" outlineLevel="0" collapsed="false">
      <c r="A693" s="1" t="s">
        <v>803</v>
      </c>
      <c r="B693" s="1" t="s">
        <v>750</v>
      </c>
      <c r="C693" s="1" t="s">
        <v>804</v>
      </c>
      <c r="D693" s="1" t="n">
        <v>816</v>
      </c>
      <c r="E693" s="2" t="str">
        <f aca="false">+LEFT(RIGHT(M693,P693-N693+1),O693-N693)</f>
        <v>CZ</v>
      </c>
      <c r="F693" s="2" t="str">
        <f aca="false">+RIGHT(LEFT(M693,S693-1),S693-O693-1)</f>
        <v>DE_W</v>
      </c>
      <c r="G693" s="2" t="n">
        <f aca="false">+D693*VLOOKUP(C693,commodities!A:H,2,0)</f>
        <v>152.4000000144</v>
      </c>
      <c r="H693" s="2" t="n">
        <f aca="false">+$D693*VLOOKUP(C693,commodities!A:H,3,0)</f>
        <v>0.4149351024</v>
      </c>
      <c r="I693" s="2" t="n">
        <f aca="false">+G693/K693</f>
        <v>152.4000000144</v>
      </c>
      <c r="J693" s="2" t="n">
        <f aca="false">+H693/K693</f>
        <v>0.4149351024</v>
      </c>
      <c r="K693" s="2" t="n">
        <f aca="false">+ROUNDUP(MAX(G693/12000,H693/51,1),0)</f>
        <v>1</v>
      </c>
      <c r="L693" s="2" t="n">
        <f aca="false">+RANDBETWEEN(1,5)</f>
        <v>4</v>
      </c>
      <c r="M693" s="2" t="str">
        <f aca="false">+VLOOKUP(A693&amp;B693,country_org_des!$A692:E$1048576,5,0)</f>
        <v>FTL||Supplier_316||Plant_10||FTL_CZ-DE_W_1000</v>
      </c>
      <c r="N693" s="2" t="n">
        <f aca="false">+FIND("FTL",M693,2)+4</f>
        <v>34</v>
      </c>
      <c r="O693" s="0" t="n">
        <f aca="false">+FIND("-",M693)</f>
        <v>36</v>
      </c>
      <c r="P693" s="0" t="n">
        <f aca="false">+LEN(M693)</f>
        <v>45</v>
      </c>
      <c r="Q693" s="0" t="str">
        <f aca="false">+RIGHT(M693,P693-O693)</f>
        <v>DE_W_1000</v>
      </c>
      <c r="R693" s="0" t="n">
        <f aca="false">+LEN(M693)-LEN(SUBSTITUTE(M693,"_",""))</f>
        <v>5</v>
      </c>
      <c r="S693" s="0" t="n">
        <f aca="false">+FIND("!",T693)</f>
        <v>41</v>
      </c>
      <c r="T693" s="0" t="str">
        <f aca="false">+SUBSTITUTE(M693,"_","!",R693)</f>
        <v>FTL||Supplier_316||Plant_10||FTL_CZ-DE_W!1000</v>
      </c>
    </row>
    <row r="694" customFormat="false" ht="12.8" hidden="true" customHeight="false" outlineLevel="0" collapsed="false">
      <c r="A694" s="1" t="s">
        <v>803</v>
      </c>
      <c r="B694" s="1" t="s">
        <v>750</v>
      </c>
      <c r="C694" s="1" t="s">
        <v>805</v>
      </c>
      <c r="D694" s="1" t="n">
        <v>1156</v>
      </c>
      <c r="E694" s="2" t="str">
        <f aca="false">+LEFT(RIGHT(M694,P694-N694+1),O694-N694)</f>
        <v>CZ</v>
      </c>
      <c r="F694" s="2" t="str">
        <f aca="false">+RIGHT(LEFT(M694,S694-1),S694-O694-1)</f>
        <v>DE_W</v>
      </c>
      <c r="G694" s="2" t="n">
        <f aca="false">+D694*VLOOKUP(C694,commodities!A:H,2,0)</f>
        <v>215.9000000204</v>
      </c>
      <c r="H694" s="2" t="n">
        <f aca="false">+$D694*VLOOKUP(C694,commodities!A:H,3,0)</f>
        <v>0.5878247284</v>
      </c>
      <c r="I694" s="2" t="n">
        <f aca="false">+G694/K694</f>
        <v>215.9000000204</v>
      </c>
      <c r="J694" s="2" t="n">
        <f aca="false">+H694/K694</f>
        <v>0.5878247284</v>
      </c>
      <c r="K694" s="2" t="n">
        <f aca="false">+ROUNDUP(MAX(G694/12000,H694/51,1),0)</f>
        <v>1</v>
      </c>
      <c r="L694" s="2" t="n">
        <f aca="false">+RANDBETWEEN(1,5)</f>
        <v>1</v>
      </c>
      <c r="M694" s="2" t="str">
        <f aca="false">+VLOOKUP(A694&amp;B694,country_org_des!$A693:E$1048576,5,0)</f>
        <v>FTL||Supplier_316||Plant_10||FTL_CZ-DE_W_1000</v>
      </c>
      <c r="N694" s="2" t="n">
        <f aca="false">+FIND("FTL",M694,2)+4</f>
        <v>34</v>
      </c>
      <c r="O694" s="0" t="n">
        <f aca="false">+FIND("-",M694)</f>
        <v>36</v>
      </c>
      <c r="P694" s="0" t="n">
        <f aca="false">+LEN(M694)</f>
        <v>45</v>
      </c>
      <c r="Q694" s="0" t="str">
        <f aca="false">+RIGHT(M694,P694-O694)</f>
        <v>DE_W_1000</v>
      </c>
      <c r="R694" s="0" t="n">
        <f aca="false">+LEN(M694)-LEN(SUBSTITUTE(M694,"_",""))</f>
        <v>5</v>
      </c>
      <c r="S694" s="0" t="n">
        <f aca="false">+FIND("!",T694)</f>
        <v>41</v>
      </c>
      <c r="T694" s="0" t="str">
        <f aca="false">+SUBSTITUTE(M694,"_","!",R694)</f>
        <v>FTL||Supplier_316||Plant_10||FTL_CZ-DE_W!1000</v>
      </c>
    </row>
    <row r="695" customFormat="false" ht="12.8" hidden="true" customHeight="false" outlineLevel="0" collapsed="false">
      <c r="A695" s="1" t="s">
        <v>803</v>
      </c>
      <c r="B695" s="1" t="s">
        <v>750</v>
      </c>
      <c r="C695" s="1" t="s">
        <v>806</v>
      </c>
      <c r="D695" s="1" t="n">
        <v>1560</v>
      </c>
      <c r="E695" s="2" t="str">
        <f aca="false">+LEFT(RIGHT(M695,P695-N695+1),O695-N695)</f>
        <v>CZ</v>
      </c>
      <c r="F695" s="2" t="str">
        <f aca="false">+RIGHT(LEFT(M695,S695-1),S695-O695-1)</f>
        <v>DE_W</v>
      </c>
      <c r="G695" s="2" t="n">
        <f aca="false">+D695*VLOOKUP(C695,commodities!A:H,2,0)</f>
        <v>129.48</v>
      </c>
      <c r="H695" s="2" t="n">
        <f aca="false">+$D695*VLOOKUP(C695,commodities!A:H,3,0)</f>
        <v>0.224756532</v>
      </c>
      <c r="I695" s="2" t="n">
        <f aca="false">+G695/K695</f>
        <v>129.48</v>
      </c>
      <c r="J695" s="2" t="n">
        <f aca="false">+H695/K695</f>
        <v>0.224756532</v>
      </c>
      <c r="K695" s="2" t="n">
        <f aca="false">+ROUNDUP(MAX(G695/12000,H695/51,1),0)</f>
        <v>1</v>
      </c>
      <c r="L695" s="2" t="n">
        <f aca="false">+RANDBETWEEN(1,5)</f>
        <v>1</v>
      </c>
      <c r="M695" s="2" t="str">
        <f aca="false">+VLOOKUP(A695&amp;B695,country_org_des!$A694:E$1048576,5,0)</f>
        <v>FTL||Supplier_316||Plant_10||FTL_CZ-DE_W_1000</v>
      </c>
      <c r="N695" s="2" t="n">
        <f aca="false">+FIND("FTL",M695,2)+4</f>
        <v>34</v>
      </c>
      <c r="O695" s="0" t="n">
        <f aca="false">+FIND("-",M695)</f>
        <v>36</v>
      </c>
      <c r="P695" s="0" t="n">
        <f aca="false">+LEN(M695)</f>
        <v>45</v>
      </c>
      <c r="Q695" s="0" t="str">
        <f aca="false">+RIGHT(M695,P695-O695)</f>
        <v>DE_W_1000</v>
      </c>
      <c r="R695" s="0" t="n">
        <f aca="false">+LEN(M695)-LEN(SUBSTITUTE(M695,"_",""))</f>
        <v>5</v>
      </c>
      <c r="S695" s="0" t="n">
        <f aca="false">+FIND("!",T695)</f>
        <v>41</v>
      </c>
      <c r="T695" s="0" t="str">
        <f aca="false">+SUBSTITUTE(M695,"_","!",R695)</f>
        <v>FTL||Supplier_316||Plant_10||FTL_CZ-DE_W!1000</v>
      </c>
    </row>
    <row r="696" customFormat="false" ht="12.8" hidden="true" customHeight="false" outlineLevel="0" collapsed="false">
      <c r="A696" s="1" t="s">
        <v>803</v>
      </c>
      <c r="B696" s="1" t="s">
        <v>750</v>
      </c>
      <c r="C696" s="1" t="s">
        <v>807</v>
      </c>
      <c r="D696" s="1" t="n">
        <v>1560</v>
      </c>
      <c r="E696" s="2" t="str">
        <f aca="false">+LEFT(RIGHT(M696,P696-N696+1),O696-N696)</f>
        <v>CZ</v>
      </c>
      <c r="F696" s="2" t="str">
        <f aca="false">+RIGHT(LEFT(M696,S696-1),S696-O696-1)</f>
        <v>DE_W</v>
      </c>
      <c r="G696" s="2" t="n">
        <f aca="false">+D696*VLOOKUP(C696,commodities!A:H,2,0)</f>
        <v>129.48</v>
      </c>
      <c r="H696" s="2" t="n">
        <f aca="false">+$D696*VLOOKUP(C696,commodities!A:H,3,0)</f>
        <v>0.224756532</v>
      </c>
      <c r="I696" s="2" t="n">
        <f aca="false">+G696/K696</f>
        <v>129.48</v>
      </c>
      <c r="J696" s="2" t="n">
        <f aca="false">+H696/K696</f>
        <v>0.224756532</v>
      </c>
      <c r="K696" s="2" t="n">
        <f aca="false">+ROUNDUP(MAX(G696/12000,H696/51,1),0)</f>
        <v>1</v>
      </c>
      <c r="L696" s="2" t="n">
        <f aca="false">+RANDBETWEEN(1,5)</f>
        <v>2</v>
      </c>
      <c r="M696" s="2" t="str">
        <f aca="false">+VLOOKUP(A696&amp;B696,country_org_des!$A695:E$1048576,5,0)</f>
        <v>FTL||Supplier_316||Plant_10||FTL_CZ-DE_W_1000</v>
      </c>
      <c r="N696" s="2" t="n">
        <f aca="false">+FIND("FTL",M696,2)+4</f>
        <v>34</v>
      </c>
      <c r="O696" s="0" t="n">
        <f aca="false">+FIND("-",M696)</f>
        <v>36</v>
      </c>
      <c r="P696" s="0" t="n">
        <f aca="false">+LEN(M696)</f>
        <v>45</v>
      </c>
      <c r="Q696" s="0" t="str">
        <f aca="false">+RIGHT(M696,P696-O696)</f>
        <v>DE_W_1000</v>
      </c>
      <c r="R696" s="0" t="n">
        <f aca="false">+LEN(M696)-LEN(SUBSTITUTE(M696,"_",""))</f>
        <v>5</v>
      </c>
      <c r="S696" s="0" t="n">
        <f aca="false">+FIND("!",T696)</f>
        <v>41</v>
      </c>
      <c r="T696" s="0" t="str">
        <f aca="false">+SUBSTITUTE(M696,"_","!",R696)</f>
        <v>FTL||Supplier_316||Plant_10||FTL_CZ-DE_W!1000</v>
      </c>
    </row>
    <row r="697" customFormat="false" ht="12.8" hidden="true" customHeight="false" outlineLevel="0" collapsed="false">
      <c r="A697" s="1" t="s">
        <v>803</v>
      </c>
      <c r="B697" s="1" t="s">
        <v>750</v>
      </c>
      <c r="C697" s="1" t="s">
        <v>808</v>
      </c>
      <c r="D697" s="1" t="n">
        <v>680</v>
      </c>
      <c r="E697" s="2" t="str">
        <f aca="false">+LEFT(RIGHT(M697,P697-N697+1),O697-N697)</f>
        <v>CZ</v>
      </c>
      <c r="F697" s="2" t="str">
        <f aca="false">+RIGHT(LEFT(M697,S697-1),S697-O697-1)</f>
        <v>DE_W</v>
      </c>
      <c r="G697" s="2" t="n">
        <f aca="false">+D697*VLOOKUP(C697,commodities!A:H,2,0)</f>
        <v>120.200000012</v>
      </c>
      <c r="H697" s="2" t="n">
        <f aca="false">+$D697*VLOOKUP(C697,commodities!A:H,3,0)</f>
        <v>0.345779252</v>
      </c>
      <c r="I697" s="2" t="n">
        <f aca="false">+G697/K697</f>
        <v>120.200000012</v>
      </c>
      <c r="J697" s="2" t="n">
        <f aca="false">+H697/K697</f>
        <v>0.345779252</v>
      </c>
      <c r="K697" s="2" t="n">
        <f aca="false">+ROUNDUP(MAX(G697/12000,H697/51,1),0)</f>
        <v>1</v>
      </c>
      <c r="L697" s="2" t="n">
        <f aca="false">+RANDBETWEEN(1,5)</f>
        <v>4</v>
      </c>
      <c r="M697" s="2" t="str">
        <f aca="false">+VLOOKUP(A697&amp;B697,country_org_des!$A696:E$1048576,5,0)</f>
        <v>FTL||Supplier_316||Plant_10||FTL_CZ-DE_W_1000</v>
      </c>
      <c r="N697" s="2" t="n">
        <f aca="false">+FIND("FTL",M697,2)+4</f>
        <v>34</v>
      </c>
      <c r="O697" s="0" t="n">
        <f aca="false">+FIND("-",M697)</f>
        <v>36</v>
      </c>
      <c r="P697" s="0" t="n">
        <f aca="false">+LEN(M697)</f>
        <v>45</v>
      </c>
      <c r="Q697" s="0" t="str">
        <f aca="false">+RIGHT(M697,P697-O697)</f>
        <v>DE_W_1000</v>
      </c>
      <c r="R697" s="0" t="n">
        <f aca="false">+LEN(M697)-LEN(SUBSTITUTE(M697,"_",""))</f>
        <v>5</v>
      </c>
      <c r="S697" s="0" t="n">
        <f aca="false">+FIND("!",T697)</f>
        <v>41</v>
      </c>
      <c r="T697" s="0" t="str">
        <f aca="false">+SUBSTITUTE(M697,"_","!",R697)</f>
        <v>FTL||Supplier_316||Plant_10||FTL_CZ-DE_W!1000</v>
      </c>
    </row>
    <row r="698" customFormat="false" ht="12.8" hidden="true" customHeight="false" outlineLevel="0" collapsed="false">
      <c r="A698" s="1" t="s">
        <v>803</v>
      </c>
      <c r="B698" s="1" t="s">
        <v>750</v>
      </c>
      <c r="C698" s="1" t="s">
        <v>809</v>
      </c>
      <c r="D698" s="1" t="n">
        <v>476</v>
      </c>
      <c r="E698" s="2" t="str">
        <f aca="false">+LEFT(RIGHT(M698,P698-N698+1),O698-N698)</f>
        <v>CZ</v>
      </c>
      <c r="F698" s="2" t="str">
        <f aca="false">+RIGHT(LEFT(M698,S698-1),S698-O698-1)</f>
        <v>DE_W</v>
      </c>
      <c r="G698" s="2" t="n">
        <f aca="false">+D698*VLOOKUP(C698,commodities!A:H,2,0)</f>
        <v>84.1400000084</v>
      </c>
      <c r="H698" s="2" t="n">
        <f aca="false">+$D698*VLOOKUP(C698,commodities!A:H,3,0)</f>
        <v>0.2420454764</v>
      </c>
      <c r="I698" s="2" t="n">
        <f aca="false">+G698/K698</f>
        <v>84.1400000084</v>
      </c>
      <c r="J698" s="2" t="n">
        <f aca="false">+H698/K698</f>
        <v>0.2420454764</v>
      </c>
      <c r="K698" s="2" t="n">
        <f aca="false">+ROUNDUP(MAX(G698/12000,H698/51,1),0)</f>
        <v>1</v>
      </c>
      <c r="L698" s="2" t="n">
        <f aca="false">+RANDBETWEEN(1,5)</f>
        <v>1</v>
      </c>
      <c r="M698" s="2" t="str">
        <f aca="false">+VLOOKUP(A698&amp;B698,country_org_des!$A697:E$1048576,5,0)</f>
        <v>FTL||Supplier_316||Plant_10||FTL_CZ-DE_W_1000</v>
      </c>
      <c r="N698" s="2" t="n">
        <f aca="false">+FIND("FTL",M698,2)+4</f>
        <v>34</v>
      </c>
      <c r="O698" s="0" t="n">
        <f aca="false">+FIND("-",M698)</f>
        <v>36</v>
      </c>
      <c r="P698" s="0" t="n">
        <f aca="false">+LEN(M698)</f>
        <v>45</v>
      </c>
      <c r="Q698" s="0" t="str">
        <f aca="false">+RIGHT(M698,P698-O698)</f>
        <v>DE_W_1000</v>
      </c>
      <c r="R698" s="0" t="n">
        <f aca="false">+LEN(M698)-LEN(SUBSTITUTE(M698,"_",""))</f>
        <v>5</v>
      </c>
      <c r="S698" s="0" t="n">
        <f aca="false">+FIND("!",T698)</f>
        <v>41</v>
      </c>
      <c r="T698" s="0" t="str">
        <f aca="false">+SUBSTITUTE(M698,"_","!",R698)</f>
        <v>FTL||Supplier_316||Plant_10||FTL_CZ-DE_W!1000</v>
      </c>
    </row>
    <row r="699" customFormat="false" ht="12.8" hidden="true" customHeight="false" outlineLevel="0" collapsed="false">
      <c r="A699" s="1" t="s">
        <v>803</v>
      </c>
      <c r="B699" s="1" t="s">
        <v>750</v>
      </c>
      <c r="C699" s="1" t="s">
        <v>810</v>
      </c>
      <c r="D699" s="1" t="n">
        <v>4500</v>
      </c>
      <c r="E699" s="2" t="str">
        <f aca="false">+LEFT(RIGHT(M699,P699-N699+1),O699-N699)</f>
        <v>CZ</v>
      </c>
      <c r="F699" s="2" t="str">
        <f aca="false">+RIGHT(LEFT(M699,S699-1),S699-O699-1)</f>
        <v>DE_W</v>
      </c>
      <c r="G699" s="2" t="n">
        <f aca="false">+D699*VLOOKUP(C699,commodities!A:H,2,0)</f>
        <v>19.30000005</v>
      </c>
      <c r="H699" s="2" t="n">
        <f aca="false">+$D699*VLOOKUP(C699,commodities!A:H,3,0)</f>
        <v>0.06672915</v>
      </c>
      <c r="I699" s="2" t="n">
        <f aca="false">+G699/K699</f>
        <v>19.30000005</v>
      </c>
      <c r="J699" s="2" t="n">
        <f aca="false">+H699/K699</f>
        <v>0.06672915</v>
      </c>
      <c r="K699" s="2" t="n">
        <f aca="false">+ROUNDUP(MAX(G699/12000,H699/51,1),0)</f>
        <v>1</v>
      </c>
      <c r="L699" s="2" t="n">
        <f aca="false">+RANDBETWEEN(1,5)</f>
        <v>5</v>
      </c>
      <c r="M699" s="2" t="str">
        <f aca="false">+VLOOKUP(A699&amp;B699,country_org_des!$A698:E$1048576,5,0)</f>
        <v>FTL||Supplier_316||Plant_10||FTL_CZ-DE_W_1000</v>
      </c>
      <c r="N699" s="2" t="n">
        <f aca="false">+FIND("FTL",M699,2)+4</f>
        <v>34</v>
      </c>
      <c r="O699" s="0" t="n">
        <f aca="false">+FIND("-",M699)</f>
        <v>36</v>
      </c>
      <c r="P699" s="0" t="n">
        <f aca="false">+LEN(M699)</f>
        <v>45</v>
      </c>
      <c r="Q699" s="0" t="str">
        <f aca="false">+RIGHT(M699,P699-O699)</f>
        <v>DE_W_1000</v>
      </c>
      <c r="R699" s="0" t="n">
        <f aca="false">+LEN(M699)-LEN(SUBSTITUTE(M699,"_",""))</f>
        <v>5</v>
      </c>
      <c r="S699" s="0" t="n">
        <f aca="false">+FIND("!",T699)</f>
        <v>41</v>
      </c>
      <c r="T699" s="0" t="str">
        <f aca="false">+SUBSTITUTE(M699,"_","!",R699)</f>
        <v>FTL||Supplier_316||Plant_10||FTL_CZ-DE_W!1000</v>
      </c>
    </row>
    <row r="700" customFormat="false" ht="12.8" hidden="true" customHeight="false" outlineLevel="0" collapsed="false">
      <c r="A700" s="1" t="s">
        <v>803</v>
      </c>
      <c r="B700" s="1" t="s">
        <v>750</v>
      </c>
      <c r="C700" s="1" t="s">
        <v>811</v>
      </c>
      <c r="D700" s="1" t="n">
        <v>108</v>
      </c>
      <c r="E700" s="2" t="str">
        <f aca="false">+LEFT(RIGHT(M700,P700-N700+1),O700-N700)</f>
        <v>CZ</v>
      </c>
      <c r="F700" s="2" t="str">
        <f aca="false">+RIGHT(LEFT(M700,S700-1),S700-O700-1)</f>
        <v>DE_W</v>
      </c>
      <c r="G700" s="2" t="n">
        <f aca="false">+D700*VLOOKUP(C700,commodities!A:H,2,0)</f>
        <v>10.476</v>
      </c>
      <c r="H700" s="2" t="n">
        <f aca="false">+$D700*VLOOKUP(C700,commodities!A:H,3,0)</f>
        <v>0.017288964</v>
      </c>
      <c r="I700" s="2" t="n">
        <f aca="false">+G700/K700</f>
        <v>10.476</v>
      </c>
      <c r="J700" s="2" t="n">
        <f aca="false">+H700/K700</f>
        <v>0.017288964</v>
      </c>
      <c r="K700" s="2" t="n">
        <f aca="false">+ROUNDUP(MAX(G700/12000,H700/51,1),0)</f>
        <v>1</v>
      </c>
      <c r="L700" s="2" t="n">
        <f aca="false">+RANDBETWEEN(1,5)</f>
        <v>5</v>
      </c>
      <c r="M700" s="2" t="str">
        <f aca="false">+VLOOKUP(A700&amp;B700,country_org_des!$A699:E$1048576,5,0)</f>
        <v>FTL||Supplier_316||Plant_10||FTL_CZ-DE_W_1000</v>
      </c>
      <c r="N700" s="2" t="n">
        <f aca="false">+FIND("FTL",M700,2)+4</f>
        <v>34</v>
      </c>
      <c r="O700" s="0" t="n">
        <f aca="false">+FIND("-",M700)</f>
        <v>36</v>
      </c>
      <c r="P700" s="0" t="n">
        <f aca="false">+LEN(M700)</f>
        <v>45</v>
      </c>
      <c r="Q700" s="0" t="str">
        <f aca="false">+RIGHT(M700,P700-O700)</f>
        <v>DE_W_1000</v>
      </c>
      <c r="R700" s="0" t="n">
        <f aca="false">+LEN(M700)-LEN(SUBSTITUTE(M700,"_",""))</f>
        <v>5</v>
      </c>
      <c r="S700" s="0" t="n">
        <f aca="false">+FIND("!",T700)</f>
        <v>41</v>
      </c>
      <c r="T700" s="0" t="str">
        <f aca="false">+SUBSTITUTE(M700,"_","!",R700)</f>
        <v>FTL||Supplier_316||Plant_10||FTL_CZ-DE_W!1000</v>
      </c>
    </row>
    <row r="701" customFormat="false" ht="12.8" hidden="true" customHeight="false" outlineLevel="0" collapsed="false">
      <c r="A701" s="1" t="s">
        <v>259</v>
      </c>
      <c r="B701" s="1" t="s">
        <v>750</v>
      </c>
      <c r="C701" s="1" t="s">
        <v>812</v>
      </c>
      <c r="D701" s="1" t="n">
        <v>154.2857142857</v>
      </c>
      <c r="E701" s="2" t="str">
        <f aca="false">+LEFT(RIGHT(M701,P701-N701+1),O701-N701)</f>
        <v>HU</v>
      </c>
      <c r="F701" s="2" t="str">
        <f aca="false">+RIGHT(LEFT(M701,S701-1),S701-O701-1)</f>
        <v>DE_W</v>
      </c>
      <c r="G701" s="2" t="n">
        <f aca="false">+D701*VLOOKUP(C701,commodities!A:H,2,0)</f>
        <v>47.0057142908528</v>
      </c>
      <c r="H701" s="2" t="n">
        <f aca="false">+$D701*VLOOKUP(C701,commodities!A:H,3,0)</f>
        <v>0.10285714799999</v>
      </c>
      <c r="I701" s="2" t="n">
        <f aca="false">+G701/K701</f>
        <v>47.0057142908528</v>
      </c>
      <c r="J701" s="2" t="n">
        <f aca="false">+H701/K701</f>
        <v>0.10285714799999</v>
      </c>
      <c r="K701" s="2" t="n">
        <f aca="false">+ROUNDUP(MAX(G701/12000,H701/51,1),0)</f>
        <v>1</v>
      </c>
      <c r="L701" s="2" t="n">
        <f aca="false">+RANDBETWEEN(1,5)</f>
        <v>4</v>
      </c>
      <c r="M701" s="2" t="str">
        <f aca="false">+VLOOKUP(A701&amp;B701,country_org_des!$A700:E$1048576,5,0)</f>
        <v>FTL||Supplier_325||Plant_10||FTL_HU-DE_W_1000</v>
      </c>
      <c r="N701" s="2" t="n">
        <f aca="false">+FIND("FTL",M701,2)+4</f>
        <v>34</v>
      </c>
      <c r="O701" s="0" t="n">
        <f aca="false">+FIND("-",M701)</f>
        <v>36</v>
      </c>
      <c r="P701" s="0" t="n">
        <f aca="false">+LEN(M701)</f>
        <v>45</v>
      </c>
      <c r="Q701" s="0" t="str">
        <f aca="false">+RIGHT(M701,P701-O701)</f>
        <v>DE_W_1000</v>
      </c>
      <c r="R701" s="0" t="n">
        <f aca="false">+LEN(M701)-LEN(SUBSTITUTE(M701,"_",""))</f>
        <v>5</v>
      </c>
      <c r="S701" s="0" t="n">
        <f aca="false">+FIND("!",T701)</f>
        <v>41</v>
      </c>
      <c r="T701" s="0" t="str">
        <f aca="false">+SUBSTITUTE(M701,"_","!",R701)</f>
        <v>FTL||Supplier_325||Plant_10||FTL_HU-DE_W!1000</v>
      </c>
    </row>
    <row r="702" customFormat="false" ht="12.8" hidden="true" customHeight="false" outlineLevel="0" collapsed="false">
      <c r="A702" s="1" t="s">
        <v>259</v>
      </c>
      <c r="B702" s="1" t="s">
        <v>750</v>
      </c>
      <c r="C702" s="1" t="s">
        <v>813</v>
      </c>
      <c r="D702" s="1" t="n">
        <v>144</v>
      </c>
      <c r="E702" s="2" t="str">
        <f aca="false">+LEFT(RIGHT(M702,P702-N702+1),O702-N702)</f>
        <v>HU</v>
      </c>
      <c r="F702" s="2" t="str">
        <f aca="false">+RIGHT(LEFT(M702,S702-1),S702-O702-1)</f>
        <v>DE_W</v>
      </c>
      <c r="G702" s="2" t="n">
        <f aca="false">+D702*VLOOKUP(C702,commodities!A:H,2,0)</f>
        <v>57.8057142816</v>
      </c>
      <c r="H702" s="2" t="n">
        <f aca="false">+$D702*VLOOKUP(C702,commodities!A:H,3,0)</f>
        <v>0.1645714224</v>
      </c>
      <c r="I702" s="2" t="n">
        <f aca="false">+G702/K702</f>
        <v>57.8057142816</v>
      </c>
      <c r="J702" s="2" t="n">
        <f aca="false">+H702/K702</f>
        <v>0.1645714224</v>
      </c>
      <c r="K702" s="2" t="n">
        <f aca="false">+ROUNDUP(MAX(G702/12000,H702/51,1),0)</f>
        <v>1</v>
      </c>
      <c r="L702" s="2" t="n">
        <f aca="false">+RANDBETWEEN(1,5)</f>
        <v>4</v>
      </c>
      <c r="M702" s="2" t="str">
        <f aca="false">+VLOOKUP(A702&amp;B702,country_org_des!$A701:E$1048576,5,0)</f>
        <v>FTL||Supplier_325||Plant_10||FTL_HU-DE_W_1000</v>
      </c>
      <c r="N702" s="2" t="n">
        <f aca="false">+FIND("FTL",M702,2)+4</f>
        <v>34</v>
      </c>
      <c r="O702" s="0" t="n">
        <f aca="false">+FIND("-",M702)</f>
        <v>36</v>
      </c>
      <c r="P702" s="0" t="n">
        <f aca="false">+LEN(M702)</f>
        <v>45</v>
      </c>
      <c r="Q702" s="0" t="str">
        <f aca="false">+RIGHT(M702,P702-O702)</f>
        <v>DE_W_1000</v>
      </c>
      <c r="R702" s="0" t="n">
        <f aca="false">+LEN(M702)-LEN(SUBSTITUTE(M702,"_",""))</f>
        <v>5</v>
      </c>
      <c r="S702" s="0" t="n">
        <f aca="false">+FIND("!",T702)</f>
        <v>41</v>
      </c>
      <c r="T702" s="0" t="str">
        <f aca="false">+SUBSTITUTE(M702,"_","!",R702)</f>
        <v>FTL||Supplier_325||Plant_10||FTL_HU-DE_W!1000</v>
      </c>
    </row>
    <row r="703" customFormat="false" ht="12.8" hidden="true" customHeight="false" outlineLevel="0" collapsed="false">
      <c r="A703" s="1" t="s">
        <v>259</v>
      </c>
      <c r="B703" s="1" t="s">
        <v>750</v>
      </c>
      <c r="C703" s="1" t="s">
        <v>814</v>
      </c>
      <c r="D703" s="1" t="n">
        <v>137.1428571429</v>
      </c>
      <c r="E703" s="2" t="str">
        <f aca="false">+LEFT(RIGHT(M703,P703-N703+1),O703-N703)</f>
        <v>HU</v>
      </c>
      <c r="F703" s="2" t="str">
        <f aca="false">+RIGHT(LEFT(M703,S703-1),S703-O703-1)</f>
        <v>DE_W</v>
      </c>
      <c r="G703" s="2" t="n">
        <f aca="false">+D703*VLOOKUP(C703,commodities!A:H,2,0)</f>
        <v>45.257142857157</v>
      </c>
      <c r="H703" s="2" t="n">
        <f aca="false">+$D703*VLOOKUP(C703,commodities!A:H,3,0)</f>
        <v>0.883584000000276</v>
      </c>
      <c r="I703" s="2" t="n">
        <f aca="false">+G703/K703</f>
        <v>45.257142857157</v>
      </c>
      <c r="J703" s="2" t="n">
        <f aca="false">+H703/K703</f>
        <v>0.883584000000276</v>
      </c>
      <c r="K703" s="2" t="n">
        <f aca="false">+ROUNDUP(MAX(G703/12000,H703/51,1),0)</f>
        <v>1</v>
      </c>
      <c r="L703" s="2" t="n">
        <f aca="false">+RANDBETWEEN(1,5)</f>
        <v>3</v>
      </c>
      <c r="M703" s="2" t="str">
        <f aca="false">+VLOOKUP(A703&amp;B703,country_org_des!$A702:E$1048576,5,0)</f>
        <v>FTL||Supplier_325||Plant_10||FTL_HU-DE_W_1000</v>
      </c>
      <c r="N703" s="2" t="n">
        <f aca="false">+FIND("FTL",M703,2)+4</f>
        <v>34</v>
      </c>
      <c r="O703" s="0" t="n">
        <f aca="false">+FIND("-",M703)</f>
        <v>36</v>
      </c>
      <c r="P703" s="0" t="n">
        <f aca="false">+LEN(M703)</f>
        <v>45</v>
      </c>
      <c r="Q703" s="0" t="str">
        <f aca="false">+RIGHT(M703,P703-O703)</f>
        <v>DE_W_1000</v>
      </c>
      <c r="R703" s="0" t="n">
        <f aca="false">+LEN(M703)-LEN(SUBSTITUTE(M703,"_",""))</f>
        <v>5</v>
      </c>
      <c r="S703" s="0" t="n">
        <f aca="false">+FIND("!",T703)</f>
        <v>41</v>
      </c>
      <c r="T703" s="0" t="str">
        <f aca="false">+SUBSTITUTE(M703,"_","!",R703)</f>
        <v>FTL||Supplier_325||Plant_10||FTL_HU-DE_W!1000</v>
      </c>
    </row>
    <row r="704" customFormat="false" ht="12.8" hidden="true" customHeight="false" outlineLevel="0" collapsed="false">
      <c r="A704" s="1" t="s">
        <v>259</v>
      </c>
      <c r="B704" s="1" t="s">
        <v>750</v>
      </c>
      <c r="C704" s="1" t="s">
        <v>815</v>
      </c>
      <c r="D704" s="1" t="n">
        <v>68.5714285714</v>
      </c>
      <c r="E704" s="2" t="str">
        <f aca="false">+LEFT(RIGHT(M704,P704-N704+1),O704-N704)</f>
        <v>HU</v>
      </c>
      <c r="F704" s="2" t="str">
        <f aca="false">+RIGHT(LEFT(M704,S704-1),S704-O704-1)</f>
        <v>DE_W</v>
      </c>
      <c r="G704" s="2" t="n">
        <f aca="false">+D704*VLOOKUP(C704,commodities!A:H,2,0)</f>
        <v>25.9199999999892</v>
      </c>
      <c r="H704" s="2" t="n">
        <f aca="false">+$D704*VLOOKUP(C704,commodities!A:H,3,0)</f>
        <v>0.441791999999816</v>
      </c>
      <c r="I704" s="2" t="n">
        <f aca="false">+G704/K704</f>
        <v>25.9199999999892</v>
      </c>
      <c r="J704" s="2" t="n">
        <f aca="false">+H704/K704</f>
        <v>0.441791999999816</v>
      </c>
      <c r="K704" s="2" t="n">
        <f aca="false">+ROUNDUP(MAX(G704/12000,H704/51,1),0)</f>
        <v>1</v>
      </c>
      <c r="L704" s="2" t="n">
        <f aca="false">+RANDBETWEEN(1,5)</f>
        <v>2</v>
      </c>
      <c r="M704" s="2" t="str">
        <f aca="false">+VLOOKUP(A704&amp;B704,country_org_des!$A703:E$1048576,5,0)</f>
        <v>FTL||Supplier_325||Plant_10||FTL_HU-DE_W_1000</v>
      </c>
      <c r="N704" s="2" t="n">
        <f aca="false">+FIND("FTL",M704,2)+4</f>
        <v>34</v>
      </c>
      <c r="O704" s="0" t="n">
        <f aca="false">+FIND("-",M704)</f>
        <v>36</v>
      </c>
      <c r="P704" s="0" t="n">
        <f aca="false">+LEN(M704)</f>
        <v>45</v>
      </c>
      <c r="Q704" s="0" t="str">
        <f aca="false">+RIGHT(M704,P704-O704)</f>
        <v>DE_W_1000</v>
      </c>
      <c r="R704" s="0" t="n">
        <f aca="false">+LEN(M704)-LEN(SUBSTITUTE(M704,"_",""))</f>
        <v>5</v>
      </c>
      <c r="S704" s="0" t="n">
        <f aca="false">+FIND("!",T704)</f>
        <v>41</v>
      </c>
      <c r="T704" s="0" t="str">
        <f aca="false">+SUBSTITUTE(M704,"_","!",R704)</f>
        <v>FTL||Supplier_325||Plant_10||FTL_HU-DE_W!1000</v>
      </c>
    </row>
    <row r="705" customFormat="false" ht="12.8" hidden="true" customHeight="false" outlineLevel="0" collapsed="false">
      <c r="A705" s="1" t="s">
        <v>259</v>
      </c>
      <c r="B705" s="1" t="s">
        <v>750</v>
      </c>
      <c r="C705" s="1" t="s">
        <v>816</v>
      </c>
      <c r="D705" s="1" t="n">
        <v>68.5714285714</v>
      </c>
      <c r="E705" s="2" t="str">
        <f aca="false">+LEFT(RIGHT(M705,P705-N705+1),O705-N705)</f>
        <v>HU</v>
      </c>
      <c r="F705" s="2" t="str">
        <f aca="false">+RIGHT(LEFT(M705,S705-1),S705-O705-1)</f>
        <v>DE_W</v>
      </c>
      <c r="G705" s="2" t="n">
        <f aca="false">+D705*VLOOKUP(C705,commodities!A:H,2,0)</f>
        <v>25.9199999999892</v>
      </c>
      <c r="H705" s="2" t="n">
        <f aca="false">+$D705*VLOOKUP(C705,commodities!A:H,3,0)</f>
        <v>0.441791999999816</v>
      </c>
      <c r="I705" s="2" t="n">
        <f aca="false">+G705/K705</f>
        <v>25.9199999999892</v>
      </c>
      <c r="J705" s="2" t="n">
        <f aca="false">+H705/K705</f>
        <v>0.441791999999816</v>
      </c>
      <c r="K705" s="2" t="n">
        <f aca="false">+ROUNDUP(MAX(G705/12000,H705/51,1),0)</f>
        <v>1</v>
      </c>
      <c r="L705" s="2" t="n">
        <f aca="false">+RANDBETWEEN(1,5)</f>
        <v>4</v>
      </c>
      <c r="M705" s="2" t="str">
        <f aca="false">+VLOOKUP(A705&amp;B705,country_org_des!$A704:E$1048576,5,0)</f>
        <v>FTL||Supplier_325||Plant_10||FTL_HU-DE_W_1000</v>
      </c>
      <c r="N705" s="2" t="n">
        <f aca="false">+FIND("FTL",M705,2)+4</f>
        <v>34</v>
      </c>
      <c r="O705" s="0" t="n">
        <f aca="false">+FIND("-",M705)</f>
        <v>36</v>
      </c>
      <c r="P705" s="0" t="n">
        <f aca="false">+LEN(M705)</f>
        <v>45</v>
      </c>
      <c r="Q705" s="0" t="str">
        <f aca="false">+RIGHT(M705,P705-O705)</f>
        <v>DE_W_1000</v>
      </c>
      <c r="R705" s="0" t="n">
        <f aca="false">+LEN(M705)-LEN(SUBSTITUTE(M705,"_",""))</f>
        <v>5</v>
      </c>
      <c r="S705" s="0" t="n">
        <f aca="false">+FIND("!",T705)</f>
        <v>41</v>
      </c>
      <c r="T705" s="0" t="str">
        <f aca="false">+SUBSTITUTE(M705,"_","!",R705)</f>
        <v>FTL||Supplier_325||Plant_10||FTL_HU-DE_W!1000</v>
      </c>
    </row>
    <row r="706" customFormat="false" ht="12.8" hidden="true" customHeight="false" outlineLevel="0" collapsed="false">
      <c r="A706" s="1" t="s">
        <v>259</v>
      </c>
      <c r="B706" s="1" t="s">
        <v>750</v>
      </c>
      <c r="C706" s="1" t="s">
        <v>817</v>
      </c>
      <c r="D706" s="1" t="n">
        <v>85.7142857143</v>
      </c>
      <c r="E706" s="2" t="str">
        <f aca="false">+LEFT(RIGHT(M706,P706-N706+1),O706-N706)</f>
        <v>HU</v>
      </c>
      <c r="F706" s="2" t="str">
        <f aca="false">+RIGHT(LEFT(M706,S706-1),S706-O706-1)</f>
        <v>DE_W</v>
      </c>
      <c r="G706" s="2" t="n">
        <f aca="false">+D706*VLOOKUP(C706,commodities!A:H,2,0)</f>
        <v>4.3714285714293</v>
      </c>
      <c r="H706" s="2" t="n">
        <f aca="false">+$D706*VLOOKUP(C706,commodities!A:H,3,0)</f>
        <v>0.0552240000000092</v>
      </c>
      <c r="I706" s="2" t="n">
        <f aca="false">+G706/K706</f>
        <v>4.3714285714293</v>
      </c>
      <c r="J706" s="2" t="n">
        <f aca="false">+H706/K706</f>
        <v>0.0552240000000092</v>
      </c>
      <c r="K706" s="2" t="n">
        <f aca="false">+ROUNDUP(MAX(G706/12000,H706/51,1),0)</f>
        <v>1</v>
      </c>
      <c r="L706" s="2" t="n">
        <f aca="false">+RANDBETWEEN(1,5)</f>
        <v>5</v>
      </c>
      <c r="M706" s="2" t="str">
        <f aca="false">+VLOOKUP(A706&amp;B706,country_org_des!$A705:E$1048576,5,0)</f>
        <v>FTL||Supplier_325||Plant_10||FTL_HU-DE_W_1000</v>
      </c>
      <c r="N706" s="2" t="n">
        <f aca="false">+FIND("FTL",M706,2)+4</f>
        <v>34</v>
      </c>
      <c r="O706" s="0" t="n">
        <f aca="false">+FIND("-",M706)</f>
        <v>36</v>
      </c>
      <c r="P706" s="0" t="n">
        <f aca="false">+LEN(M706)</f>
        <v>45</v>
      </c>
      <c r="Q706" s="0" t="str">
        <f aca="false">+RIGHT(M706,P706-O706)</f>
        <v>DE_W_1000</v>
      </c>
      <c r="R706" s="0" t="n">
        <f aca="false">+LEN(M706)-LEN(SUBSTITUTE(M706,"_",""))</f>
        <v>5</v>
      </c>
      <c r="S706" s="0" t="n">
        <f aca="false">+FIND("!",T706)</f>
        <v>41</v>
      </c>
      <c r="T706" s="0" t="str">
        <f aca="false">+SUBSTITUTE(M706,"_","!",R706)</f>
        <v>FTL||Supplier_325||Plant_10||FTL_HU-DE_W!1000</v>
      </c>
    </row>
    <row r="707" customFormat="false" ht="12.8" hidden="true" customHeight="false" outlineLevel="0" collapsed="false">
      <c r="A707" s="1" t="s">
        <v>259</v>
      </c>
      <c r="B707" s="1" t="s">
        <v>750</v>
      </c>
      <c r="C707" s="1" t="s">
        <v>818</v>
      </c>
      <c r="D707" s="1" t="n">
        <v>450</v>
      </c>
      <c r="E707" s="2" t="str">
        <f aca="false">+LEFT(RIGHT(M707,P707-N707+1),O707-N707)</f>
        <v>HU</v>
      </c>
      <c r="F707" s="2" t="str">
        <f aca="false">+RIGHT(LEFT(M707,S707-1),S707-O707-1)</f>
        <v>DE_W</v>
      </c>
      <c r="G707" s="2" t="n">
        <f aca="false">+D707*VLOOKUP(C707,commodities!A:H,2,0)</f>
        <v>60.449999985</v>
      </c>
      <c r="H707" s="2" t="n">
        <f aca="false">+$D707*VLOOKUP(C707,commodities!A:H,3,0)</f>
        <v>0.773136</v>
      </c>
      <c r="I707" s="2" t="n">
        <f aca="false">+G707/K707</f>
        <v>60.449999985</v>
      </c>
      <c r="J707" s="2" t="n">
        <f aca="false">+H707/K707</f>
        <v>0.773136</v>
      </c>
      <c r="K707" s="2" t="n">
        <f aca="false">+ROUNDUP(MAX(G707/12000,H707/51,1),0)</f>
        <v>1</v>
      </c>
      <c r="L707" s="2" t="n">
        <f aca="false">+RANDBETWEEN(1,5)</f>
        <v>4</v>
      </c>
      <c r="M707" s="2" t="str">
        <f aca="false">+VLOOKUP(A707&amp;B707,country_org_des!$A706:E$1048576,5,0)</f>
        <v>FTL||Supplier_325||Plant_10||FTL_HU-DE_W_1000</v>
      </c>
      <c r="N707" s="2" t="n">
        <f aca="false">+FIND("FTL",M707,2)+4</f>
        <v>34</v>
      </c>
      <c r="O707" s="0" t="n">
        <f aca="false">+FIND("-",M707)</f>
        <v>36</v>
      </c>
      <c r="P707" s="0" t="n">
        <f aca="false">+LEN(M707)</f>
        <v>45</v>
      </c>
      <c r="Q707" s="0" t="str">
        <f aca="false">+RIGHT(M707,P707-O707)</f>
        <v>DE_W_1000</v>
      </c>
      <c r="R707" s="0" t="n">
        <f aca="false">+LEN(M707)-LEN(SUBSTITUTE(M707,"_",""))</f>
        <v>5</v>
      </c>
      <c r="S707" s="0" t="n">
        <f aca="false">+FIND("!",T707)</f>
        <v>41</v>
      </c>
      <c r="T707" s="0" t="str">
        <f aca="false">+SUBSTITUTE(M707,"_","!",R707)</f>
        <v>FTL||Supplier_325||Plant_10||FTL_HU-DE_W!1000</v>
      </c>
    </row>
    <row r="708" customFormat="false" ht="12.8" hidden="true" customHeight="false" outlineLevel="0" collapsed="false">
      <c r="A708" s="1" t="s">
        <v>259</v>
      </c>
      <c r="B708" s="1" t="s">
        <v>750</v>
      </c>
      <c r="C708" s="1" t="s">
        <v>819</v>
      </c>
      <c r="D708" s="1" t="n">
        <v>321.4285714286</v>
      </c>
      <c r="E708" s="2" t="str">
        <f aca="false">+LEFT(RIGHT(M708,P708-N708+1),O708-N708)</f>
        <v>HU</v>
      </c>
      <c r="F708" s="2" t="str">
        <f aca="false">+RIGHT(LEFT(M708,S708-1),S708-O708-1)</f>
        <v>DE_W</v>
      </c>
      <c r="G708" s="2" t="n">
        <f aca="false">+D708*VLOOKUP(C708,commodities!A:H,2,0)</f>
        <v>43.178571417861</v>
      </c>
      <c r="H708" s="2" t="n">
        <f aca="false">+$D708*VLOOKUP(C708,commodities!A:H,3,0)</f>
        <v>0.552240000000049</v>
      </c>
      <c r="I708" s="2" t="n">
        <f aca="false">+G708/K708</f>
        <v>43.178571417861</v>
      </c>
      <c r="J708" s="2" t="n">
        <f aca="false">+H708/K708</f>
        <v>0.552240000000049</v>
      </c>
      <c r="K708" s="2" t="n">
        <f aca="false">+ROUNDUP(MAX(G708/12000,H708/51,1),0)</f>
        <v>1</v>
      </c>
      <c r="L708" s="2" t="n">
        <f aca="false">+RANDBETWEEN(1,5)</f>
        <v>4</v>
      </c>
      <c r="M708" s="2" t="str">
        <f aca="false">+VLOOKUP(A708&amp;B708,country_org_des!$A707:E$1048576,5,0)</f>
        <v>FTL||Supplier_325||Plant_10||FTL_HU-DE_W_1000</v>
      </c>
      <c r="N708" s="2" t="n">
        <f aca="false">+FIND("FTL",M708,2)+4</f>
        <v>34</v>
      </c>
      <c r="O708" s="0" t="n">
        <f aca="false">+FIND("-",M708)</f>
        <v>36</v>
      </c>
      <c r="P708" s="0" t="n">
        <f aca="false">+LEN(M708)</f>
        <v>45</v>
      </c>
      <c r="Q708" s="0" t="str">
        <f aca="false">+RIGHT(M708,P708-O708)</f>
        <v>DE_W_1000</v>
      </c>
      <c r="R708" s="0" t="n">
        <f aca="false">+LEN(M708)-LEN(SUBSTITUTE(M708,"_",""))</f>
        <v>5</v>
      </c>
      <c r="S708" s="0" t="n">
        <f aca="false">+FIND("!",T708)</f>
        <v>41</v>
      </c>
      <c r="T708" s="0" t="str">
        <f aca="false">+SUBSTITUTE(M708,"_","!",R708)</f>
        <v>FTL||Supplier_325||Plant_10||FTL_HU-DE_W!1000</v>
      </c>
    </row>
    <row r="709" customFormat="false" ht="12.8" hidden="true" customHeight="false" outlineLevel="0" collapsed="false">
      <c r="A709" s="1" t="s">
        <v>259</v>
      </c>
      <c r="B709" s="1" t="s">
        <v>750</v>
      </c>
      <c r="C709" s="1" t="s">
        <v>820</v>
      </c>
      <c r="D709" s="1" t="n">
        <v>128.5714285714</v>
      </c>
      <c r="E709" s="2" t="str">
        <f aca="false">+LEFT(RIGHT(M709,P709-N709+1),O709-N709)</f>
        <v>HU</v>
      </c>
      <c r="F709" s="2" t="str">
        <f aca="false">+RIGHT(LEFT(M709,S709-1),S709-O709-1)</f>
        <v>DE_W</v>
      </c>
      <c r="G709" s="2" t="n">
        <f aca="false">+D709*VLOOKUP(C709,commodities!A:H,2,0)</f>
        <v>14.699999995711</v>
      </c>
      <c r="H709" s="2" t="n">
        <f aca="false">+$D709*VLOOKUP(C709,commodities!A:H,3,0)</f>
        <v>0.220895999999951</v>
      </c>
      <c r="I709" s="2" t="n">
        <f aca="false">+G709/K709</f>
        <v>14.699999995711</v>
      </c>
      <c r="J709" s="2" t="n">
        <f aca="false">+H709/K709</f>
        <v>0.220895999999951</v>
      </c>
      <c r="K709" s="2" t="n">
        <f aca="false">+ROUNDUP(MAX(G709/12000,H709/51,1),0)</f>
        <v>1</v>
      </c>
      <c r="L709" s="2" t="n">
        <f aca="false">+RANDBETWEEN(1,5)</f>
        <v>1</v>
      </c>
      <c r="M709" s="2" t="str">
        <f aca="false">+VLOOKUP(A709&amp;B709,country_org_des!$A708:E$1048576,5,0)</f>
        <v>FTL||Supplier_325||Plant_10||FTL_HU-DE_W_1000</v>
      </c>
      <c r="N709" s="2" t="n">
        <f aca="false">+FIND("FTL",M709,2)+4</f>
        <v>34</v>
      </c>
      <c r="O709" s="0" t="n">
        <f aca="false">+FIND("-",M709)</f>
        <v>36</v>
      </c>
      <c r="P709" s="0" t="n">
        <f aca="false">+LEN(M709)</f>
        <v>45</v>
      </c>
      <c r="Q709" s="0" t="str">
        <f aca="false">+RIGHT(M709,P709-O709)</f>
        <v>DE_W_1000</v>
      </c>
      <c r="R709" s="0" t="n">
        <f aca="false">+LEN(M709)-LEN(SUBSTITUTE(M709,"_",""))</f>
        <v>5</v>
      </c>
      <c r="S709" s="0" t="n">
        <f aca="false">+FIND("!",T709)</f>
        <v>41</v>
      </c>
      <c r="T709" s="0" t="str">
        <f aca="false">+SUBSTITUTE(M709,"_","!",R709)</f>
        <v>FTL||Supplier_325||Plant_10||FTL_HU-DE_W!1000</v>
      </c>
    </row>
    <row r="710" customFormat="false" ht="12.8" hidden="true" customHeight="false" outlineLevel="0" collapsed="false">
      <c r="A710" s="1" t="s">
        <v>259</v>
      </c>
      <c r="B710" s="1" t="s">
        <v>750</v>
      </c>
      <c r="C710" s="1" t="s">
        <v>821</v>
      </c>
      <c r="D710" s="1" t="n">
        <v>642.8571428571</v>
      </c>
      <c r="E710" s="2" t="str">
        <f aca="false">+LEFT(RIGHT(M710,P710-N710+1),O710-N710)</f>
        <v>HU</v>
      </c>
      <c r="F710" s="2" t="str">
        <f aca="false">+RIGHT(LEFT(M710,S710-1),S710-O710-1)</f>
        <v>DE_W</v>
      </c>
      <c r="G710" s="2" t="n">
        <f aca="false">+D710*VLOOKUP(C710,commodities!A:H,2,0)</f>
        <v>105.642857121422</v>
      </c>
      <c r="H710" s="2" t="n">
        <f aca="false">+$D710*VLOOKUP(C710,commodities!A:H,3,0)</f>
        <v>1.10447999999993</v>
      </c>
      <c r="I710" s="2" t="n">
        <f aca="false">+G710/K710</f>
        <v>105.642857121422</v>
      </c>
      <c r="J710" s="2" t="n">
        <f aca="false">+H710/K710</f>
        <v>1.10447999999993</v>
      </c>
      <c r="K710" s="2" t="n">
        <f aca="false">+ROUNDUP(MAX(G710/12000,H710/51,1),0)</f>
        <v>1</v>
      </c>
      <c r="L710" s="2" t="n">
        <f aca="false">+RANDBETWEEN(1,5)</f>
        <v>4</v>
      </c>
      <c r="M710" s="2" t="str">
        <f aca="false">+VLOOKUP(A710&amp;B710,country_org_des!$A709:E$1048576,5,0)</f>
        <v>FTL||Supplier_325||Plant_10||FTL_HU-DE_W_1000</v>
      </c>
      <c r="N710" s="2" t="n">
        <f aca="false">+FIND("FTL",M710,2)+4</f>
        <v>34</v>
      </c>
      <c r="O710" s="0" t="n">
        <f aca="false">+FIND("-",M710)</f>
        <v>36</v>
      </c>
      <c r="P710" s="0" t="n">
        <f aca="false">+LEN(M710)</f>
        <v>45</v>
      </c>
      <c r="Q710" s="0" t="str">
        <f aca="false">+RIGHT(M710,P710-O710)</f>
        <v>DE_W_1000</v>
      </c>
      <c r="R710" s="0" t="n">
        <f aca="false">+LEN(M710)-LEN(SUBSTITUTE(M710,"_",""))</f>
        <v>5</v>
      </c>
      <c r="S710" s="0" t="n">
        <f aca="false">+FIND("!",T710)</f>
        <v>41</v>
      </c>
      <c r="T710" s="0" t="str">
        <f aca="false">+SUBSTITUTE(M710,"_","!",R710)</f>
        <v>FTL||Supplier_325||Plant_10||FTL_HU-DE_W!1000</v>
      </c>
    </row>
    <row r="711" customFormat="false" ht="12.8" hidden="true" customHeight="false" outlineLevel="0" collapsed="false">
      <c r="A711" s="1" t="s">
        <v>259</v>
      </c>
      <c r="B711" s="1" t="s">
        <v>750</v>
      </c>
      <c r="C711" s="1" t="s">
        <v>822</v>
      </c>
      <c r="D711" s="1" t="n">
        <v>64.2857142857</v>
      </c>
      <c r="E711" s="2" t="str">
        <f aca="false">+LEFT(RIGHT(M711,P711-N711+1),O711-N711)</f>
        <v>HU</v>
      </c>
      <c r="F711" s="2" t="str">
        <f aca="false">+RIGHT(LEFT(M711,S711-1),S711-O711-1)</f>
        <v>DE_W</v>
      </c>
      <c r="G711" s="2" t="n">
        <f aca="false">+D711*VLOOKUP(C711,commodities!A:H,2,0)</f>
        <v>10.5642857121405</v>
      </c>
      <c r="H711" s="2" t="n">
        <f aca="false">+$D711*VLOOKUP(C711,commodities!A:H,3,0)</f>
        <v>0.110447999999975</v>
      </c>
      <c r="I711" s="2" t="n">
        <f aca="false">+G711/K711</f>
        <v>10.5642857121405</v>
      </c>
      <c r="J711" s="2" t="n">
        <f aca="false">+H711/K711</f>
        <v>0.110447999999975</v>
      </c>
      <c r="K711" s="2" t="n">
        <f aca="false">+ROUNDUP(MAX(G711/12000,H711/51,1),0)</f>
        <v>1</v>
      </c>
      <c r="L711" s="2" t="n">
        <f aca="false">+RANDBETWEEN(1,5)</f>
        <v>3</v>
      </c>
      <c r="M711" s="2" t="str">
        <f aca="false">+VLOOKUP(A711&amp;B711,country_org_des!$A710:E$1048576,5,0)</f>
        <v>FTL||Supplier_325||Plant_10||FTL_HU-DE_W_1000</v>
      </c>
      <c r="N711" s="2" t="n">
        <f aca="false">+FIND("FTL",M711,2)+4</f>
        <v>34</v>
      </c>
      <c r="O711" s="0" t="n">
        <f aca="false">+FIND("-",M711)</f>
        <v>36</v>
      </c>
      <c r="P711" s="0" t="n">
        <f aca="false">+LEN(M711)</f>
        <v>45</v>
      </c>
      <c r="Q711" s="0" t="str">
        <f aca="false">+RIGHT(M711,P711-O711)</f>
        <v>DE_W_1000</v>
      </c>
      <c r="R711" s="0" t="n">
        <f aca="false">+LEN(M711)-LEN(SUBSTITUTE(M711,"_",""))</f>
        <v>5</v>
      </c>
      <c r="S711" s="0" t="n">
        <f aca="false">+FIND("!",T711)</f>
        <v>41</v>
      </c>
      <c r="T711" s="0" t="str">
        <f aca="false">+SUBSTITUTE(M711,"_","!",R711)</f>
        <v>FTL||Supplier_325||Plant_10||FTL_HU-DE_W!1000</v>
      </c>
    </row>
    <row r="712" customFormat="false" ht="12.8" hidden="true" customHeight="false" outlineLevel="0" collapsed="false">
      <c r="A712" s="1" t="s">
        <v>259</v>
      </c>
      <c r="B712" s="1" t="s">
        <v>750</v>
      </c>
      <c r="C712" s="1" t="s">
        <v>823</v>
      </c>
      <c r="D712" s="1" t="n">
        <v>171.4285714286</v>
      </c>
      <c r="E712" s="2" t="str">
        <f aca="false">+LEFT(RIGHT(M712,P712-N712+1),O712-N712)</f>
        <v>HU</v>
      </c>
      <c r="F712" s="2" t="str">
        <f aca="false">+RIGHT(LEFT(M712,S712-1),S712-O712-1)</f>
        <v>DE_W</v>
      </c>
      <c r="G712" s="2" t="n">
        <f aca="false">+D712*VLOOKUP(C712,commodities!A:H,2,0)</f>
        <v>17.6571428571458</v>
      </c>
      <c r="H712" s="2" t="n">
        <f aca="false">+$D712*VLOOKUP(C712,commodities!A:H,3,0)</f>
        <v>0.220896000000037</v>
      </c>
      <c r="I712" s="2" t="n">
        <f aca="false">+G712/K712</f>
        <v>17.6571428571458</v>
      </c>
      <c r="J712" s="2" t="n">
        <f aca="false">+H712/K712</f>
        <v>0.220896000000037</v>
      </c>
      <c r="K712" s="2" t="n">
        <f aca="false">+ROUNDUP(MAX(G712/12000,H712/51,1),0)</f>
        <v>1</v>
      </c>
      <c r="L712" s="2" t="n">
        <f aca="false">+RANDBETWEEN(1,5)</f>
        <v>2</v>
      </c>
      <c r="M712" s="2" t="str">
        <f aca="false">+VLOOKUP(A712&amp;B712,country_org_des!$A711:E$1048576,5,0)</f>
        <v>FTL||Supplier_325||Plant_10||FTL_HU-DE_W_1000</v>
      </c>
      <c r="N712" s="2" t="n">
        <f aca="false">+FIND("FTL",M712,2)+4</f>
        <v>34</v>
      </c>
      <c r="O712" s="0" t="n">
        <f aca="false">+FIND("-",M712)</f>
        <v>36</v>
      </c>
      <c r="P712" s="0" t="n">
        <f aca="false">+LEN(M712)</f>
        <v>45</v>
      </c>
      <c r="Q712" s="0" t="str">
        <f aca="false">+RIGHT(M712,P712-O712)</f>
        <v>DE_W_1000</v>
      </c>
      <c r="R712" s="0" t="n">
        <f aca="false">+LEN(M712)-LEN(SUBSTITUTE(M712,"_",""))</f>
        <v>5</v>
      </c>
      <c r="S712" s="0" t="n">
        <f aca="false">+FIND("!",T712)</f>
        <v>41</v>
      </c>
      <c r="T712" s="0" t="str">
        <f aca="false">+SUBSTITUTE(M712,"_","!",R712)</f>
        <v>FTL||Supplier_325||Plant_10||FTL_HU-DE_W!1000</v>
      </c>
    </row>
    <row r="713" customFormat="false" ht="12.8" hidden="true" customHeight="false" outlineLevel="0" collapsed="false">
      <c r="A713" s="1" t="s">
        <v>259</v>
      </c>
      <c r="B713" s="1" t="s">
        <v>750</v>
      </c>
      <c r="C713" s="1" t="s">
        <v>824</v>
      </c>
      <c r="D713" s="1" t="n">
        <v>321.4285714286</v>
      </c>
      <c r="E713" s="2" t="str">
        <f aca="false">+LEFT(RIGHT(M713,P713-N713+1),O713-N713)</f>
        <v>HU</v>
      </c>
      <c r="F713" s="2" t="str">
        <f aca="false">+RIGHT(LEFT(M713,S713-1),S713-O713-1)</f>
        <v>DE_W</v>
      </c>
      <c r="G713" s="2" t="n">
        <f aca="false">+D713*VLOOKUP(C713,commodities!A:H,2,0)</f>
        <v>51.214285703576</v>
      </c>
      <c r="H713" s="2" t="n">
        <f aca="false">+$D713*VLOOKUP(C713,commodities!A:H,3,0)</f>
        <v>0.552240000000049</v>
      </c>
      <c r="I713" s="2" t="n">
        <f aca="false">+G713/K713</f>
        <v>51.214285703576</v>
      </c>
      <c r="J713" s="2" t="n">
        <f aca="false">+H713/K713</f>
        <v>0.552240000000049</v>
      </c>
      <c r="K713" s="2" t="n">
        <f aca="false">+ROUNDUP(MAX(G713/12000,H713/51,1),0)</f>
        <v>1</v>
      </c>
      <c r="L713" s="2" t="n">
        <f aca="false">+RANDBETWEEN(1,5)</f>
        <v>1</v>
      </c>
      <c r="M713" s="2" t="str">
        <f aca="false">+VLOOKUP(A713&amp;B713,country_org_des!$A712:E$1048576,5,0)</f>
        <v>FTL||Supplier_325||Plant_10||FTL_HU-DE_W_1000</v>
      </c>
      <c r="N713" s="2" t="n">
        <f aca="false">+FIND("FTL",M713,2)+4</f>
        <v>34</v>
      </c>
      <c r="O713" s="0" t="n">
        <f aca="false">+FIND("-",M713)</f>
        <v>36</v>
      </c>
      <c r="P713" s="0" t="n">
        <f aca="false">+LEN(M713)</f>
        <v>45</v>
      </c>
      <c r="Q713" s="0" t="str">
        <f aca="false">+RIGHT(M713,P713-O713)</f>
        <v>DE_W_1000</v>
      </c>
      <c r="R713" s="0" t="n">
        <f aca="false">+LEN(M713)-LEN(SUBSTITUTE(M713,"_",""))</f>
        <v>5</v>
      </c>
      <c r="S713" s="0" t="n">
        <f aca="false">+FIND("!",T713)</f>
        <v>41</v>
      </c>
      <c r="T713" s="0" t="str">
        <f aca="false">+SUBSTITUTE(M713,"_","!",R713)</f>
        <v>FTL||Supplier_325||Plant_10||FTL_HU-DE_W!1000</v>
      </c>
    </row>
    <row r="714" customFormat="false" ht="12.8" hidden="true" customHeight="false" outlineLevel="0" collapsed="false">
      <c r="A714" s="1" t="s">
        <v>259</v>
      </c>
      <c r="B714" s="1" t="s">
        <v>750</v>
      </c>
      <c r="C714" s="1" t="s">
        <v>825</v>
      </c>
      <c r="D714" s="1" t="n">
        <v>171.4285714286</v>
      </c>
      <c r="E714" s="2" t="str">
        <f aca="false">+LEFT(RIGHT(M714,P714-N714+1),O714-N714)</f>
        <v>HU</v>
      </c>
      <c r="F714" s="2" t="str">
        <f aca="false">+RIGHT(LEFT(M714,S714-1),S714-O714-1)</f>
        <v>DE_W</v>
      </c>
      <c r="G714" s="2" t="n">
        <f aca="false">+D714*VLOOKUP(C714,commodities!A:H,2,0)</f>
        <v>21.0857142857178</v>
      </c>
      <c r="H714" s="2" t="n">
        <f aca="false">+$D714*VLOOKUP(C714,commodities!A:H,3,0)</f>
        <v>0.220896000000037</v>
      </c>
      <c r="I714" s="2" t="n">
        <f aca="false">+G714/K714</f>
        <v>21.0857142857178</v>
      </c>
      <c r="J714" s="2" t="n">
        <f aca="false">+H714/K714</f>
        <v>0.220896000000037</v>
      </c>
      <c r="K714" s="2" t="n">
        <f aca="false">+ROUNDUP(MAX(G714/12000,H714/51,1),0)</f>
        <v>1</v>
      </c>
      <c r="L714" s="2" t="n">
        <f aca="false">+RANDBETWEEN(1,5)</f>
        <v>4</v>
      </c>
      <c r="M714" s="2" t="str">
        <f aca="false">+VLOOKUP(A714&amp;B714,country_org_des!$A713:E$1048576,5,0)</f>
        <v>FTL||Supplier_325||Plant_10||FTL_HU-DE_W_1000</v>
      </c>
      <c r="N714" s="2" t="n">
        <f aca="false">+FIND("FTL",M714,2)+4</f>
        <v>34</v>
      </c>
      <c r="O714" s="0" t="n">
        <f aca="false">+FIND("-",M714)</f>
        <v>36</v>
      </c>
      <c r="P714" s="0" t="n">
        <f aca="false">+LEN(M714)</f>
        <v>45</v>
      </c>
      <c r="Q714" s="0" t="str">
        <f aca="false">+RIGHT(M714,P714-O714)</f>
        <v>DE_W_1000</v>
      </c>
      <c r="R714" s="0" t="n">
        <f aca="false">+LEN(M714)-LEN(SUBSTITUTE(M714,"_",""))</f>
        <v>5</v>
      </c>
      <c r="S714" s="0" t="n">
        <f aca="false">+FIND("!",T714)</f>
        <v>41</v>
      </c>
      <c r="T714" s="0" t="str">
        <f aca="false">+SUBSTITUTE(M714,"_","!",R714)</f>
        <v>FTL||Supplier_325||Plant_10||FTL_HU-DE_W!1000</v>
      </c>
    </row>
    <row r="715" customFormat="false" ht="12.8" hidden="true" customHeight="false" outlineLevel="0" collapsed="false">
      <c r="A715" s="1" t="s">
        <v>826</v>
      </c>
      <c r="B715" s="1" t="s">
        <v>750</v>
      </c>
      <c r="C715" s="1" t="s">
        <v>827</v>
      </c>
      <c r="D715" s="1" t="n">
        <v>6000</v>
      </c>
      <c r="E715" s="2" t="str">
        <f aca="false">+LEFT(RIGHT(M715,P715-N715+1),O715-N715)</f>
        <v>GB</v>
      </c>
      <c r="F715" s="2" t="str">
        <f aca="false">+RIGHT(LEFT(M715,S715-1),S715-O715-1)</f>
        <v>DE_W</v>
      </c>
      <c r="G715" s="2" t="n">
        <f aca="false">+D715*VLOOKUP(C715,commodities!A:H,2,0)</f>
        <v>50.4</v>
      </c>
      <c r="H715" s="2" t="n">
        <f aca="false">+$D715*VLOOKUP(C715,commodities!A:H,3,0)</f>
        <v>0.2705976</v>
      </c>
      <c r="I715" s="2" t="n">
        <f aca="false">+G715/K715</f>
        <v>50.4</v>
      </c>
      <c r="J715" s="2" t="n">
        <f aca="false">+H715/K715</f>
        <v>0.2705976</v>
      </c>
      <c r="K715" s="2" t="n">
        <f aca="false">+ROUNDUP(MAX(G715/12000,H715/51,1),0)</f>
        <v>1</v>
      </c>
      <c r="L715" s="2" t="n">
        <f aca="false">+RANDBETWEEN(1,5)</f>
        <v>3</v>
      </c>
      <c r="M715" s="2" t="str">
        <f aca="false">+VLOOKUP(A715&amp;B715,country_org_des!$A714:E$1048576,5,0)</f>
        <v>FTL||Supplier_21||Plant_10||FTL_GB-DE_W_1000</v>
      </c>
      <c r="N715" s="2" t="n">
        <f aca="false">+FIND("FTL",M715,2)+4</f>
        <v>33</v>
      </c>
      <c r="O715" s="0" t="n">
        <f aca="false">+FIND("-",M715)</f>
        <v>35</v>
      </c>
      <c r="P715" s="0" t="n">
        <f aca="false">+LEN(M715)</f>
        <v>44</v>
      </c>
      <c r="Q715" s="0" t="str">
        <f aca="false">+RIGHT(M715,P715-O715)</f>
        <v>DE_W_1000</v>
      </c>
      <c r="R715" s="0" t="n">
        <f aca="false">+LEN(M715)-LEN(SUBSTITUTE(M715,"_",""))</f>
        <v>5</v>
      </c>
      <c r="S715" s="0" t="n">
        <f aca="false">+FIND("!",T715)</f>
        <v>40</v>
      </c>
      <c r="T715" s="0" t="str">
        <f aca="false">+SUBSTITUTE(M715,"_","!",R715)</f>
        <v>FTL||Supplier_21||Plant_10||FTL_GB-DE_W!1000</v>
      </c>
    </row>
    <row r="716" customFormat="false" ht="12.8" hidden="true" customHeight="false" outlineLevel="0" collapsed="false">
      <c r="A716" s="1" t="s">
        <v>828</v>
      </c>
      <c r="B716" s="1" t="s">
        <v>750</v>
      </c>
      <c r="C716" s="1" t="s">
        <v>829</v>
      </c>
      <c r="D716" s="1" t="n">
        <v>6000</v>
      </c>
      <c r="E716" s="2" t="str">
        <f aca="false">+LEFT(RIGHT(M716,P716-N716+1),O716-N716)</f>
        <v>DE_W</v>
      </c>
      <c r="F716" s="2" t="str">
        <f aca="false">+RIGHT(LEFT(M716,S716-1),S716-O716-1)</f>
        <v>DE_W</v>
      </c>
      <c r="G716" s="2" t="n">
        <f aca="false">+D716*VLOOKUP(C716,commodities!A:H,2,0)</f>
        <v>26.4</v>
      </c>
      <c r="H716" s="2" t="n">
        <f aca="false">+$D716*VLOOKUP(C716,commodities!A:H,3,0)</f>
        <v>0.072</v>
      </c>
      <c r="I716" s="2" t="n">
        <f aca="false">+G716/K716</f>
        <v>26.4</v>
      </c>
      <c r="J716" s="2" t="n">
        <f aca="false">+H716/K716</f>
        <v>0.072</v>
      </c>
      <c r="K716" s="2" t="n">
        <f aca="false">+ROUNDUP(MAX(G716/12000,H716/51,1),0)</f>
        <v>1</v>
      </c>
      <c r="L716" s="2" t="n">
        <f aca="false">+RANDBETWEEN(1,5)</f>
        <v>3</v>
      </c>
      <c r="M716" s="6" t="str">
        <f aca="false">+VLOOKUP(A716&amp;B716,country_org_des!$A715:E$1048576,5,0)</f>
        <v>FTL||Supplier_255||Plant_10||FTL_DE_W-DE_W_500</v>
      </c>
      <c r="N716" s="6" t="n">
        <f aca="false">+FIND("FTL",M716,2)+4</f>
        <v>34</v>
      </c>
      <c r="O716" s="6" t="n">
        <f aca="false">+FIND("-",M716)</f>
        <v>38</v>
      </c>
      <c r="P716" s="6" t="n">
        <f aca="false">+LEN(M716)</f>
        <v>46</v>
      </c>
      <c r="Q716" s="6" t="str">
        <f aca="false">+RIGHT(M716,P716-O716)</f>
        <v>DE_W_500</v>
      </c>
      <c r="R716" s="6" t="n">
        <f aca="false">+LEN(M716)-LEN(SUBSTITUTE(M716,"_",""))</f>
        <v>6</v>
      </c>
      <c r="S716" s="6" t="n">
        <f aca="false">+FIND("!",T716)</f>
        <v>43</v>
      </c>
      <c r="T716" s="6" t="str">
        <f aca="false">+SUBSTITUTE(M716,"_","!",R716)</f>
        <v>FTL||Supplier_255||Plant_10||FTL_DE_W-DE_W!500</v>
      </c>
    </row>
    <row r="717" customFormat="false" ht="12.8" hidden="true" customHeight="false" outlineLevel="0" collapsed="false">
      <c r="A717" s="1" t="s">
        <v>828</v>
      </c>
      <c r="B717" s="1" t="s">
        <v>750</v>
      </c>
      <c r="C717" s="1" t="s">
        <v>830</v>
      </c>
      <c r="D717" s="1" t="n">
        <v>16000</v>
      </c>
      <c r="E717" s="2" t="str">
        <f aca="false">+LEFT(RIGHT(M717,P717-N717+1),O717-N717)</f>
        <v>DE_W</v>
      </c>
      <c r="F717" s="2" t="str">
        <f aca="false">+RIGHT(LEFT(M717,S717-1),S717-O717-1)</f>
        <v>DE_W</v>
      </c>
      <c r="G717" s="2" t="n">
        <f aca="false">+D717*VLOOKUP(C717,commodities!A:H,2,0)</f>
        <v>163.2</v>
      </c>
      <c r="H717" s="2" t="n">
        <f aca="false">+$D717*VLOOKUP(C717,commodities!A:H,3,0)</f>
        <v>0.5376</v>
      </c>
      <c r="I717" s="2" t="n">
        <f aca="false">+G717/K717</f>
        <v>163.2</v>
      </c>
      <c r="J717" s="2" t="n">
        <f aca="false">+H717/K717</f>
        <v>0.5376</v>
      </c>
      <c r="K717" s="2" t="n">
        <f aca="false">+ROUNDUP(MAX(G717/12000,H717/51,1),0)</f>
        <v>1</v>
      </c>
      <c r="L717" s="2" t="n">
        <f aca="false">+RANDBETWEEN(1,5)</f>
        <v>1</v>
      </c>
      <c r="M717" s="6" t="str">
        <f aca="false">+VLOOKUP(A717&amp;B717,country_org_des!$A716:E$1048576,5,0)</f>
        <v>FTL||Supplier_255||Plant_10||FTL_DE_W-DE_W_500</v>
      </c>
      <c r="N717" s="6" t="n">
        <f aca="false">+FIND("FTL",M717,2)+4</f>
        <v>34</v>
      </c>
      <c r="O717" s="6" t="n">
        <f aca="false">+FIND("-",M717)</f>
        <v>38</v>
      </c>
      <c r="P717" s="6" t="n">
        <f aca="false">+LEN(M717)</f>
        <v>46</v>
      </c>
      <c r="Q717" s="6" t="str">
        <f aca="false">+RIGHT(M717,P717-O717)</f>
        <v>DE_W_500</v>
      </c>
      <c r="R717" s="6" t="n">
        <f aca="false">+LEN(M717)-LEN(SUBSTITUTE(M717,"_",""))</f>
        <v>6</v>
      </c>
      <c r="S717" s="6" t="n">
        <f aca="false">+FIND("!",T717)</f>
        <v>43</v>
      </c>
      <c r="T717" s="6" t="str">
        <f aca="false">+SUBSTITUTE(M717,"_","!",R717)</f>
        <v>FTL||Supplier_255||Plant_10||FTL_DE_W-DE_W!500</v>
      </c>
    </row>
    <row r="718" customFormat="false" ht="12.8" hidden="true" customHeight="false" outlineLevel="0" collapsed="false">
      <c r="A718" s="1" t="s">
        <v>831</v>
      </c>
      <c r="B718" s="1" t="s">
        <v>750</v>
      </c>
      <c r="C718" s="1" t="s">
        <v>832</v>
      </c>
      <c r="D718" s="1" t="n">
        <v>905.1428571429</v>
      </c>
      <c r="E718" s="2" t="str">
        <f aca="false">+LEFT(RIGHT(M718,P718-N718+1),O718-N718)</f>
        <v>RO</v>
      </c>
      <c r="F718" s="2" t="str">
        <f aca="false">+RIGHT(LEFT(M718,S718-1),S718-O718-1)</f>
        <v>DE_W</v>
      </c>
      <c r="G718" s="2" t="n">
        <f aca="false">+D718*VLOOKUP(C718,commodities!A:H,2,0)</f>
        <v>662.790857142889</v>
      </c>
      <c r="H718" s="2" t="n">
        <f aca="false">+$D718*VLOOKUP(C718,commodities!A:H,3,0)</f>
        <v>1.86297408000009</v>
      </c>
      <c r="I718" s="2" t="n">
        <f aca="false">+G718/K718</f>
        <v>662.790857142889</v>
      </c>
      <c r="J718" s="2" t="n">
        <f aca="false">+H718/K718</f>
        <v>1.86297408000009</v>
      </c>
      <c r="K718" s="2" t="n">
        <f aca="false">+ROUNDUP(MAX(G718/12000,H718/51,1),0)</f>
        <v>1</v>
      </c>
      <c r="L718" s="2" t="n">
        <f aca="false">+RANDBETWEEN(1,5)</f>
        <v>5</v>
      </c>
      <c r="M718" s="2" t="str">
        <f aca="false">+VLOOKUP(A718&amp;B718,country_org_des!$A717:E$1048576,5,0)</f>
        <v>FTL||Supplier_345||Plant_10||FTL_RO-DE_W_1500</v>
      </c>
      <c r="N718" s="2" t="n">
        <f aca="false">+FIND("FTL",M718,2)+4</f>
        <v>34</v>
      </c>
      <c r="O718" s="0" t="n">
        <f aca="false">+FIND("-",M718)</f>
        <v>36</v>
      </c>
      <c r="P718" s="0" t="n">
        <f aca="false">+LEN(M718)</f>
        <v>45</v>
      </c>
      <c r="Q718" s="0" t="str">
        <f aca="false">+RIGHT(M718,P718-O718)</f>
        <v>DE_W_1500</v>
      </c>
      <c r="R718" s="0" t="n">
        <f aca="false">+LEN(M718)-LEN(SUBSTITUTE(M718,"_",""))</f>
        <v>5</v>
      </c>
      <c r="S718" s="0" t="n">
        <f aca="false">+FIND("!",T718)</f>
        <v>41</v>
      </c>
      <c r="T718" s="0" t="str">
        <f aca="false">+SUBSTITUTE(M718,"_","!",R718)</f>
        <v>FTL||Supplier_345||Plant_10||FTL_RO-DE_W!1500</v>
      </c>
    </row>
    <row r="719" customFormat="false" ht="12.8" hidden="true" customHeight="false" outlineLevel="0" collapsed="false">
      <c r="A719" s="1" t="s">
        <v>831</v>
      </c>
      <c r="B719" s="1" t="s">
        <v>750</v>
      </c>
      <c r="C719" s="1" t="s">
        <v>833</v>
      </c>
      <c r="D719" s="1" t="n">
        <v>54.8571428571</v>
      </c>
      <c r="E719" s="2" t="str">
        <f aca="false">+LEFT(RIGHT(M719,P719-N719+1),O719-N719)</f>
        <v>RO</v>
      </c>
      <c r="F719" s="2" t="str">
        <f aca="false">+RIGHT(LEFT(M719,S719-1),S719-O719-1)</f>
        <v>DE_W</v>
      </c>
      <c r="G719" s="2" t="n">
        <f aca="false">+D719*VLOOKUP(C719,commodities!A:H,2,0)</f>
        <v>40.1691428571115</v>
      </c>
      <c r="H719" s="2" t="n">
        <f aca="false">+$D719*VLOOKUP(C719,commodities!A:H,3,0)</f>
        <v>0.112907519999912</v>
      </c>
      <c r="I719" s="2" t="n">
        <f aca="false">+G719/K719</f>
        <v>40.1691428571115</v>
      </c>
      <c r="J719" s="2" t="n">
        <f aca="false">+H719/K719</f>
        <v>0.112907519999912</v>
      </c>
      <c r="K719" s="2" t="n">
        <f aca="false">+ROUNDUP(MAX(G719/12000,H719/51,1),0)</f>
        <v>1</v>
      </c>
      <c r="L719" s="2" t="n">
        <f aca="false">+RANDBETWEEN(1,5)</f>
        <v>3</v>
      </c>
      <c r="M719" s="2" t="str">
        <f aca="false">+VLOOKUP(A719&amp;B719,country_org_des!$A718:E$1048576,5,0)</f>
        <v>FTL||Supplier_345||Plant_10||FTL_RO-DE_W_1500</v>
      </c>
      <c r="N719" s="2" t="n">
        <f aca="false">+FIND("FTL",M719,2)+4</f>
        <v>34</v>
      </c>
      <c r="O719" s="0" t="n">
        <f aca="false">+FIND("-",M719)</f>
        <v>36</v>
      </c>
      <c r="P719" s="0" t="n">
        <f aca="false">+LEN(M719)</f>
        <v>45</v>
      </c>
      <c r="Q719" s="0" t="str">
        <f aca="false">+RIGHT(M719,P719-O719)</f>
        <v>DE_W_1500</v>
      </c>
      <c r="R719" s="0" t="n">
        <f aca="false">+LEN(M719)-LEN(SUBSTITUTE(M719,"_",""))</f>
        <v>5</v>
      </c>
      <c r="S719" s="0" t="n">
        <f aca="false">+FIND("!",T719)</f>
        <v>41</v>
      </c>
      <c r="T719" s="0" t="str">
        <f aca="false">+SUBSTITUTE(M719,"_","!",R719)</f>
        <v>FTL||Supplier_345||Plant_10||FTL_RO-DE_W!1500</v>
      </c>
    </row>
    <row r="720" customFormat="false" ht="12.8" hidden="true" customHeight="false" outlineLevel="0" collapsed="false">
      <c r="A720" s="1" t="s">
        <v>831</v>
      </c>
      <c r="B720" s="1" t="s">
        <v>750</v>
      </c>
      <c r="C720" s="1" t="s">
        <v>834</v>
      </c>
      <c r="D720" s="1" t="n">
        <v>617.1428571429</v>
      </c>
      <c r="E720" s="2" t="str">
        <f aca="false">+LEFT(RIGHT(M720,P720-N720+1),O720-N720)</f>
        <v>RO</v>
      </c>
      <c r="F720" s="2" t="str">
        <f aca="false">+RIGHT(LEFT(M720,S720-1),S720-O720-1)</f>
        <v>DE_W</v>
      </c>
      <c r="G720" s="2" t="n">
        <f aca="false">+D720*VLOOKUP(C720,commodities!A:H,2,0)</f>
        <v>148.319999979439</v>
      </c>
      <c r="H720" s="2" t="n">
        <f aca="false">+$D720*VLOOKUP(C720,commodities!A:H,3,0)</f>
        <v>0.338722560000024</v>
      </c>
      <c r="I720" s="2" t="n">
        <f aca="false">+G720/K720</f>
        <v>148.319999979439</v>
      </c>
      <c r="J720" s="2" t="n">
        <f aca="false">+H720/K720</f>
        <v>0.338722560000024</v>
      </c>
      <c r="K720" s="2" t="n">
        <f aca="false">+ROUNDUP(MAX(G720/12000,H720/51,1),0)</f>
        <v>1</v>
      </c>
      <c r="L720" s="2" t="n">
        <f aca="false">+RANDBETWEEN(1,5)</f>
        <v>4</v>
      </c>
      <c r="M720" s="2" t="str">
        <f aca="false">+VLOOKUP(A720&amp;B720,country_org_des!$A719:E$1048576,5,0)</f>
        <v>FTL||Supplier_345||Plant_10||FTL_RO-DE_W_1500</v>
      </c>
      <c r="N720" s="2" t="n">
        <f aca="false">+FIND("FTL",M720,2)+4</f>
        <v>34</v>
      </c>
      <c r="O720" s="0" t="n">
        <f aca="false">+FIND("-",M720)</f>
        <v>36</v>
      </c>
      <c r="P720" s="0" t="n">
        <f aca="false">+LEN(M720)</f>
        <v>45</v>
      </c>
      <c r="Q720" s="0" t="str">
        <f aca="false">+RIGHT(M720,P720-O720)</f>
        <v>DE_W_1500</v>
      </c>
      <c r="R720" s="0" t="n">
        <f aca="false">+LEN(M720)-LEN(SUBSTITUTE(M720,"_",""))</f>
        <v>5</v>
      </c>
      <c r="S720" s="0" t="n">
        <f aca="false">+FIND("!",T720)</f>
        <v>41</v>
      </c>
      <c r="T720" s="0" t="str">
        <f aca="false">+SUBSTITUTE(M720,"_","!",R720)</f>
        <v>FTL||Supplier_345||Plant_10||FTL_RO-DE_W!1500</v>
      </c>
    </row>
    <row r="721" customFormat="false" ht="12.8" hidden="true" customHeight="false" outlineLevel="0" collapsed="false">
      <c r="A721" s="1" t="s">
        <v>831</v>
      </c>
      <c r="B721" s="1" t="s">
        <v>750</v>
      </c>
      <c r="C721" s="1" t="s">
        <v>835</v>
      </c>
      <c r="D721" s="1" t="n">
        <v>34.2857142857</v>
      </c>
      <c r="E721" s="2" t="str">
        <f aca="false">+LEFT(RIGHT(M721,P721-N721+1),O721-N721)</f>
        <v>RO</v>
      </c>
      <c r="F721" s="2" t="str">
        <f aca="false">+RIGHT(LEFT(M721,S721-1),S721-O721-1)</f>
        <v>DE_W</v>
      </c>
      <c r="G721" s="2" t="n">
        <f aca="false">+D721*VLOOKUP(C721,commodities!A:H,2,0)</f>
        <v>8.23999999885371</v>
      </c>
      <c r="H721" s="2" t="n">
        <f aca="false">+$D721*VLOOKUP(C721,commodities!A:H,3,0)</f>
        <v>0.0188179199999922</v>
      </c>
      <c r="I721" s="2" t="n">
        <f aca="false">+G721/K721</f>
        <v>8.23999999885371</v>
      </c>
      <c r="J721" s="2" t="n">
        <f aca="false">+H721/K721</f>
        <v>0.0188179199999922</v>
      </c>
      <c r="K721" s="2" t="n">
        <f aca="false">+ROUNDUP(MAX(G721/12000,H721/51,1),0)</f>
        <v>1</v>
      </c>
      <c r="L721" s="2" t="n">
        <f aca="false">+RANDBETWEEN(1,5)</f>
        <v>5</v>
      </c>
      <c r="M721" s="2" t="str">
        <f aca="false">+VLOOKUP(A721&amp;B721,country_org_des!$A720:E$1048576,5,0)</f>
        <v>FTL||Supplier_345||Plant_10||FTL_RO-DE_W_1500</v>
      </c>
      <c r="N721" s="2" t="n">
        <f aca="false">+FIND("FTL",M721,2)+4</f>
        <v>34</v>
      </c>
      <c r="O721" s="0" t="n">
        <f aca="false">+FIND("-",M721)</f>
        <v>36</v>
      </c>
      <c r="P721" s="0" t="n">
        <f aca="false">+LEN(M721)</f>
        <v>45</v>
      </c>
      <c r="Q721" s="0" t="str">
        <f aca="false">+RIGHT(M721,P721-O721)</f>
        <v>DE_W_1500</v>
      </c>
      <c r="R721" s="0" t="n">
        <f aca="false">+LEN(M721)-LEN(SUBSTITUTE(M721,"_",""))</f>
        <v>5</v>
      </c>
      <c r="S721" s="0" t="n">
        <f aca="false">+FIND("!",T721)</f>
        <v>41</v>
      </c>
      <c r="T721" s="0" t="str">
        <f aca="false">+SUBSTITUTE(M721,"_","!",R721)</f>
        <v>FTL||Supplier_345||Plant_10||FTL_RO-DE_W!1500</v>
      </c>
    </row>
    <row r="722" customFormat="false" ht="12.8" hidden="true" customHeight="false" outlineLevel="0" collapsed="false">
      <c r="A722" s="1" t="s">
        <v>831</v>
      </c>
      <c r="B722" s="1" t="s">
        <v>750</v>
      </c>
      <c r="C722" s="1" t="s">
        <v>836</v>
      </c>
      <c r="D722" s="1" t="n">
        <v>1200</v>
      </c>
      <c r="E722" s="2" t="str">
        <f aca="false">+LEFT(RIGHT(M722,P722-N722+1),O722-N722)</f>
        <v>RO</v>
      </c>
      <c r="F722" s="2" t="str">
        <f aca="false">+RIGHT(LEFT(M722,S722-1),S722-O722-1)</f>
        <v>DE_W</v>
      </c>
      <c r="G722" s="2" t="n">
        <f aca="false">+D722*VLOOKUP(C722,commodities!A:H,2,0)</f>
        <v>288.39999996</v>
      </c>
      <c r="H722" s="2" t="n">
        <f aca="false">+$D722*VLOOKUP(C722,commodities!A:H,3,0)</f>
        <v>0.6586272</v>
      </c>
      <c r="I722" s="2" t="n">
        <f aca="false">+G722/K722</f>
        <v>288.39999996</v>
      </c>
      <c r="J722" s="2" t="n">
        <f aca="false">+H722/K722</f>
        <v>0.6586272</v>
      </c>
      <c r="K722" s="2" t="n">
        <f aca="false">+ROUNDUP(MAX(G722/12000,H722/51,1),0)</f>
        <v>1</v>
      </c>
      <c r="L722" s="2" t="n">
        <f aca="false">+RANDBETWEEN(1,5)</f>
        <v>1</v>
      </c>
      <c r="M722" s="2" t="str">
        <f aca="false">+VLOOKUP(A722&amp;B722,country_org_des!$A721:E$1048576,5,0)</f>
        <v>FTL||Supplier_345||Plant_10||FTL_RO-DE_W_1500</v>
      </c>
      <c r="N722" s="2" t="n">
        <f aca="false">+FIND("FTL",M722,2)+4</f>
        <v>34</v>
      </c>
      <c r="O722" s="0" t="n">
        <f aca="false">+FIND("-",M722)</f>
        <v>36</v>
      </c>
      <c r="P722" s="0" t="n">
        <f aca="false">+LEN(M722)</f>
        <v>45</v>
      </c>
      <c r="Q722" s="0" t="str">
        <f aca="false">+RIGHT(M722,P722-O722)</f>
        <v>DE_W_1500</v>
      </c>
      <c r="R722" s="0" t="n">
        <f aca="false">+LEN(M722)-LEN(SUBSTITUTE(M722,"_",""))</f>
        <v>5</v>
      </c>
      <c r="S722" s="0" t="n">
        <f aca="false">+FIND("!",T722)</f>
        <v>41</v>
      </c>
      <c r="T722" s="0" t="str">
        <f aca="false">+SUBSTITUTE(M722,"_","!",R722)</f>
        <v>FTL||Supplier_345||Plant_10||FTL_RO-DE_W!1500</v>
      </c>
    </row>
    <row r="723" customFormat="false" ht="12.8" hidden="true" customHeight="false" outlineLevel="0" collapsed="false">
      <c r="A723" s="1" t="s">
        <v>831</v>
      </c>
      <c r="B723" s="1" t="s">
        <v>750</v>
      </c>
      <c r="C723" s="1" t="s">
        <v>837</v>
      </c>
      <c r="D723" s="1" t="n">
        <v>102.8571428571</v>
      </c>
      <c r="E723" s="2" t="str">
        <f aca="false">+LEFT(RIGHT(M723,P723-N723+1),O723-N723)</f>
        <v>RO</v>
      </c>
      <c r="F723" s="2" t="str">
        <f aca="false">+RIGHT(LEFT(M723,S723-1),S723-O723-1)</f>
        <v>DE_W</v>
      </c>
      <c r="G723" s="2" t="n">
        <f aca="false">+D723*VLOOKUP(C723,commodities!A:H,2,0)</f>
        <v>24.7199999965611</v>
      </c>
      <c r="H723" s="2" t="n">
        <f aca="false">+$D723*VLOOKUP(C723,commodities!A:H,3,0)</f>
        <v>0.0564537599999765</v>
      </c>
      <c r="I723" s="2" t="n">
        <f aca="false">+G723/K723</f>
        <v>24.7199999965611</v>
      </c>
      <c r="J723" s="2" t="n">
        <f aca="false">+H723/K723</f>
        <v>0.0564537599999765</v>
      </c>
      <c r="K723" s="2" t="n">
        <f aca="false">+ROUNDUP(MAX(G723/12000,H723/51,1),0)</f>
        <v>1</v>
      </c>
      <c r="L723" s="2" t="n">
        <f aca="false">+RANDBETWEEN(1,5)</f>
        <v>5</v>
      </c>
      <c r="M723" s="2" t="str">
        <f aca="false">+VLOOKUP(A723&amp;B723,country_org_des!$A722:E$1048576,5,0)</f>
        <v>FTL||Supplier_345||Plant_10||FTL_RO-DE_W_1500</v>
      </c>
      <c r="N723" s="2" t="n">
        <f aca="false">+FIND("FTL",M723,2)+4</f>
        <v>34</v>
      </c>
      <c r="O723" s="0" t="n">
        <f aca="false">+FIND("-",M723)</f>
        <v>36</v>
      </c>
      <c r="P723" s="0" t="n">
        <f aca="false">+LEN(M723)</f>
        <v>45</v>
      </c>
      <c r="Q723" s="0" t="str">
        <f aca="false">+RIGHT(M723,P723-O723)</f>
        <v>DE_W_1500</v>
      </c>
      <c r="R723" s="0" t="n">
        <f aca="false">+LEN(M723)-LEN(SUBSTITUTE(M723,"_",""))</f>
        <v>5</v>
      </c>
      <c r="S723" s="0" t="n">
        <f aca="false">+FIND("!",T723)</f>
        <v>41</v>
      </c>
      <c r="T723" s="0" t="str">
        <f aca="false">+SUBSTITUTE(M723,"_","!",R723)</f>
        <v>FTL||Supplier_345||Plant_10||FTL_RO-DE_W!1500</v>
      </c>
    </row>
    <row r="724" customFormat="false" ht="12.8" hidden="true" customHeight="false" outlineLevel="0" collapsed="false">
      <c r="A724" s="1" t="s">
        <v>831</v>
      </c>
      <c r="B724" s="1" t="s">
        <v>750</v>
      </c>
      <c r="C724" s="1" t="s">
        <v>838</v>
      </c>
      <c r="D724" s="1" t="n">
        <v>822.8571428571</v>
      </c>
      <c r="E724" s="2" t="str">
        <f aca="false">+LEFT(RIGHT(M724,P724-N724+1),O724-N724)</f>
        <v>RO</v>
      </c>
      <c r="F724" s="2" t="str">
        <f aca="false">+RIGHT(LEFT(M724,S724-1),S724-O724-1)</f>
        <v>DE_W</v>
      </c>
      <c r="G724" s="2" t="n">
        <f aca="false">+D724*VLOOKUP(C724,commodities!A:H,2,0)</f>
        <v>875.885714249097</v>
      </c>
      <c r="H724" s="2" t="n">
        <f aca="false">+$D724*VLOOKUP(C724,commodities!A:H,3,0)</f>
        <v>3.49714285714268</v>
      </c>
      <c r="I724" s="2" t="n">
        <f aca="false">+G724/K724</f>
        <v>875.885714249097</v>
      </c>
      <c r="J724" s="2" t="n">
        <f aca="false">+H724/K724</f>
        <v>3.49714285714268</v>
      </c>
      <c r="K724" s="2" t="n">
        <f aca="false">+ROUNDUP(MAX(G724/12000,H724/51,1),0)</f>
        <v>1</v>
      </c>
      <c r="L724" s="2" t="n">
        <f aca="false">+RANDBETWEEN(1,5)</f>
        <v>1</v>
      </c>
      <c r="M724" s="2" t="str">
        <f aca="false">+VLOOKUP(A724&amp;B724,country_org_des!$A723:E$1048576,5,0)</f>
        <v>FTL||Supplier_345||Plant_10||FTL_RO-DE_W_1500</v>
      </c>
      <c r="N724" s="2" t="n">
        <f aca="false">+FIND("FTL",M724,2)+4</f>
        <v>34</v>
      </c>
      <c r="O724" s="0" t="n">
        <f aca="false">+FIND("-",M724)</f>
        <v>36</v>
      </c>
      <c r="P724" s="0" t="n">
        <f aca="false">+LEN(M724)</f>
        <v>45</v>
      </c>
      <c r="Q724" s="0" t="str">
        <f aca="false">+RIGHT(M724,P724-O724)</f>
        <v>DE_W_1500</v>
      </c>
      <c r="R724" s="0" t="n">
        <f aca="false">+LEN(M724)-LEN(SUBSTITUTE(M724,"_",""))</f>
        <v>5</v>
      </c>
      <c r="S724" s="0" t="n">
        <f aca="false">+FIND("!",T724)</f>
        <v>41</v>
      </c>
      <c r="T724" s="0" t="str">
        <f aca="false">+SUBSTITUTE(M724,"_","!",R724)</f>
        <v>FTL||Supplier_345||Plant_10||FTL_RO-DE_W!1500</v>
      </c>
    </row>
    <row r="725" customFormat="false" ht="12.8" hidden="true" customHeight="false" outlineLevel="0" collapsed="false">
      <c r="A725" s="1" t="s">
        <v>831</v>
      </c>
      <c r="B725" s="1" t="s">
        <v>750</v>
      </c>
      <c r="C725" s="1" t="s">
        <v>839</v>
      </c>
      <c r="D725" s="1" t="n">
        <v>288</v>
      </c>
      <c r="E725" s="2" t="str">
        <f aca="false">+LEFT(RIGHT(M725,P725-N725+1),O725-N725)</f>
        <v>RO</v>
      </c>
      <c r="F725" s="2" t="str">
        <f aca="false">+RIGHT(LEFT(M725,S725-1),S725-O725-1)</f>
        <v>DE_W</v>
      </c>
      <c r="G725" s="2" t="n">
        <f aca="false">+D725*VLOOKUP(C725,commodities!A:H,2,0)</f>
        <v>306.5599999872</v>
      </c>
      <c r="H725" s="2" t="n">
        <f aca="false">+$D725*VLOOKUP(C725,commodities!A:H,3,0)</f>
        <v>1.224</v>
      </c>
      <c r="I725" s="2" t="n">
        <f aca="false">+G725/K725</f>
        <v>306.5599999872</v>
      </c>
      <c r="J725" s="2" t="n">
        <f aca="false">+H725/K725</f>
        <v>1.224</v>
      </c>
      <c r="K725" s="2" t="n">
        <f aca="false">+ROUNDUP(MAX(G725/12000,H725/51,1),0)</f>
        <v>1</v>
      </c>
      <c r="L725" s="2" t="n">
        <f aca="false">+RANDBETWEEN(1,5)</f>
        <v>2</v>
      </c>
      <c r="M725" s="2" t="str">
        <f aca="false">+VLOOKUP(A725&amp;B725,country_org_des!$A724:E$1048576,5,0)</f>
        <v>FTL||Supplier_345||Plant_10||FTL_RO-DE_W_1500</v>
      </c>
      <c r="N725" s="2" t="n">
        <f aca="false">+FIND("FTL",M725,2)+4</f>
        <v>34</v>
      </c>
      <c r="O725" s="0" t="n">
        <f aca="false">+FIND("-",M725)</f>
        <v>36</v>
      </c>
      <c r="P725" s="0" t="n">
        <f aca="false">+LEN(M725)</f>
        <v>45</v>
      </c>
      <c r="Q725" s="0" t="str">
        <f aca="false">+RIGHT(M725,P725-O725)</f>
        <v>DE_W_1500</v>
      </c>
      <c r="R725" s="0" t="n">
        <f aca="false">+LEN(M725)-LEN(SUBSTITUTE(M725,"_",""))</f>
        <v>5</v>
      </c>
      <c r="S725" s="0" t="n">
        <f aca="false">+FIND("!",T725)</f>
        <v>41</v>
      </c>
      <c r="T725" s="0" t="str">
        <f aca="false">+SUBSTITUTE(M725,"_","!",R725)</f>
        <v>FTL||Supplier_345||Plant_10||FTL_RO-DE_W!1500</v>
      </c>
    </row>
    <row r="726" customFormat="false" ht="12.8" hidden="true" customHeight="false" outlineLevel="0" collapsed="false">
      <c r="A726" s="1" t="s">
        <v>831</v>
      </c>
      <c r="B726" s="1" t="s">
        <v>750</v>
      </c>
      <c r="C726" s="1" t="s">
        <v>840</v>
      </c>
      <c r="D726" s="1" t="n">
        <v>987.4285714286</v>
      </c>
      <c r="E726" s="2" t="str">
        <f aca="false">+LEFT(RIGHT(M726,P726-N726+1),O726-N726)</f>
        <v>RO</v>
      </c>
      <c r="F726" s="2" t="str">
        <f aca="false">+RIGHT(LEFT(M726,S726-1),S726-O726-1)</f>
        <v>DE_W</v>
      </c>
      <c r="G726" s="2" t="n">
        <f aca="false">+D726*VLOOKUP(C726,commodities!A:H,2,0)</f>
        <v>1051.062857099</v>
      </c>
      <c r="H726" s="2" t="n">
        <f aca="false">+$D726*VLOOKUP(C726,commodities!A:H,3,0)</f>
        <v>4.19657142857155</v>
      </c>
      <c r="I726" s="2" t="n">
        <f aca="false">+G726/K726</f>
        <v>1051.062857099</v>
      </c>
      <c r="J726" s="2" t="n">
        <f aca="false">+H726/K726</f>
        <v>4.19657142857155</v>
      </c>
      <c r="K726" s="2" t="n">
        <f aca="false">+ROUNDUP(MAX(G726/12000,H726/51,1),0)</f>
        <v>1</v>
      </c>
      <c r="L726" s="2" t="n">
        <f aca="false">+RANDBETWEEN(1,5)</f>
        <v>5</v>
      </c>
      <c r="M726" s="2" t="str">
        <f aca="false">+VLOOKUP(A726&amp;B726,country_org_des!$A725:E$1048576,5,0)</f>
        <v>FTL||Supplier_345||Plant_10||FTL_RO-DE_W_1500</v>
      </c>
      <c r="N726" s="2" t="n">
        <f aca="false">+FIND("FTL",M726,2)+4</f>
        <v>34</v>
      </c>
      <c r="O726" s="0" t="n">
        <f aca="false">+FIND("-",M726)</f>
        <v>36</v>
      </c>
      <c r="P726" s="0" t="n">
        <f aca="false">+LEN(M726)</f>
        <v>45</v>
      </c>
      <c r="Q726" s="0" t="str">
        <f aca="false">+RIGHT(M726,P726-O726)</f>
        <v>DE_W_1500</v>
      </c>
      <c r="R726" s="0" t="n">
        <f aca="false">+LEN(M726)-LEN(SUBSTITUTE(M726,"_",""))</f>
        <v>5</v>
      </c>
      <c r="S726" s="0" t="n">
        <f aca="false">+FIND("!",T726)</f>
        <v>41</v>
      </c>
      <c r="T726" s="0" t="str">
        <f aca="false">+SUBSTITUTE(M726,"_","!",R726)</f>
        <v>FTL||Supplier_345||Plant_10||FTL_RO-DE_W!1500</v>
      </c>
    </row>
    <row r="727" customFormat="false" ht="12.8" hidden="true" customHeight="false" outlineLevel="0" collapsed="false">
      <c r="A727" s="1" t="s">
        <v>650</v>
      </c>
      <c r="B727" s="1" t="s">
        <v>750</v>
      </c>
      <c r="C727" s="1" t="s">
        <v>841</v>
      </c>
      <c r="D727" s="1" t="n">
        <v>720</v>
      </c>
      <c r="E727" s="2" t="str">
        <f aca="false">+LEFT(RIGHT(M727,P727-N727+1),O727-N727)</f>
        <v>DE_W</v>
      </c>
      <c r="F727" s="2" t="str">
        <f aca="false">+RIGHT(LEFT(M727,S727-1),S727-O727-1)</f>
        <v>DE_W</v>
      </c>
      <c r="G727" s="2" t="n">
        <f aca="false">+D727*VLOOKUP(C727,commodities!A:H,2,0)</f>
        <v>507.6</v>
      </c>
      <c r="H727" s="2" t="n">
        <f aca="false">+$D727*VLOOKUP(C727,commodities!A:H,3,0)</f>
        <v>8.4672</v>
      </c>
      <c r="I727" s="2" t="n">
        <f aca="false">+G727/K727</f>
        <v>507.6</v>
      </c>
      <c r="J727" s="2" t="n">
        <f aca="false">+H727/K727</f>
        <v>8.4672</v>
      </c>
      <c r="K727" s="2" t="n">
        <f aca="false">+ROUNDUP(MAX(G727/12000,H727/51,1),0)</f>
        <v>1</v>
      </c>
      <c r="L727" s="2" t="n">
        <f aca="false">+RANDBETWEEN(1,5)</f>
        <v>1</v>
      </c>
      <c r="M727" s="6" t="str">
        <f aca="false">+VLOOKUP(A727&amp;B727,country_org_des!$A726:E$1048576,5,0)</f>
        <v>FTL||Supplier_239||Plant_10||FTL_DE_W-DE_W_500</v>
      </c>
      <c r="N727" s="6" t="n">
        <f aca="false">+FIND("FTL",M727,2)+4</f>
        <v>34</v>
      </c>
      <c r="O727" s="6" t="n">
        <f aca="false">+FIND("-",M727)</f>
        <v>38</v>
      </c>
      <c r="P727" s="6" t="n">
        <f aca="false">+LEN(M727)</f>
        <v>46</v>
      </c>
      <c r="Q727" s="6" t="str">
        <f aca="false">+RIGHT(M727,P727-O727)</f>
        <v>DE_W_500</v>
      </c>
      <c r="R727" s="6" t="n">
        <f aca="false">+LEN(M727)-LEN(SUBSTITUTE(M727,"_",""))</f>
        <v>6</v>
      </c>
      <c r="S727" s="6" t="n">
        <f aca="false">+FIND("!",T727)</f>
        <v>43</v>
      </c>
      <c r="T727" s="6" t="str">
        <f aca="false">+SUBSTITUTE(M727,"_","!",R727)</f>
        <v>FTL||Supplier_239||Plant_10||FTL_DE_W-DE_W!500</v>
      </c>
    </row>
    <row r="728" customFormat="false" ht="12.8" hidden="true" customHeight="false" outlineLevel="0" collapsed="false">
      <c r="A728" s="1" t="s">
        <v>650</v>
      </c>
      <c r="B728" s="1" t="s">
        <v>750</v>
      </c>
      <c r="C728" s="1" t="s">
        <v>842</v>
      </c>
      <c r="D728" s="1" t="n">
        <v>480</v>
      </c>
      <c r="E728" s="2" t="str">
        <f aca="false">+LEFT(RIGHT(M728,P728-N728+1),O728-N728)</f>
        <v>DE_W</v>
      </c>
      <c r="F728" s="2" t="str">
        <f aca="false">+RIGHT(LEFT(M728,S728-1),S728-O728-1)</f>
        <v>DE_W</v>
      </c>
      <c r="G728" s="2" t="n">
        <f aca="false">+D728*VLOOKUP(C728,commodities!A:H,2,0)</f>
        <v>338.4</v>
      </c>
      <c r="H728" s="2" t="n">
        <f aca="false">+$D728*VLOOKUP(C728,commodities!A:H,3,0)</f>
        <v>5.6448</v>
      </c>
      <c r="I728" s="2" t="n">
        <f aca="false">+G728/K728</f>
        <v>338.4</v>
      </c>
      <c r="J728" s="2" t="n">
        <f aca="false">+H728/K728</f>
        <v>5.6448</v>
      </c>
      <c r="K728" s="2" t="n">
        <f aca="false">+ROUNDUP(MAX(G728/12000,H728/51,1),0)</f>
        <v>1</v>
      </c>
      <c r="L728" s="2" t="n">
        <f aca="false">+RANDBETWEEN(1,5)</f>
        <v>1</v>
      </c>
      <c r="M728" s="6" t="str">
        <f aca="false">+VLOOKUP(A728&amp;B728,country_org_des!$A727:E$1048576,5,0)</f>
        <v>FTL||Supplier_239||Plant_10||FTL_DE_W-DE_W_500</v>
      </c>
      <c r="N728" s="6" t="n">
        <f aca="false">+FIND("FTL",M728,2)+4</f>
        <v>34</v>
      </c>
      <c r="O728" s="6" t="n">
        <f aca="false">+FIND("-",M728)</f>
        <v>38</v>
      </c>
      <c r="P728" s="6" t="n">
        <f aca="false">+LEN(M728)</f>
        <v>46</v>
      </c>
      <c r="Q728" s="6" t="str">
        <f aca="false">+RIGHT(M728,P728-O728)</f>
        <v>DE_W_500</v>
      </c>
      <c r="R728" s="6" t="n">
        <f aca="false">+LEN(M728)-LEN(SUBSTITUTE(M728,"_",""))</f>
        <v>6</v>
      </c>
      <c r="S728" s="6" t="n">
        <f aca="false">+FIND("!",T728)</f>
        <v>43</v>
      </c>
      <c r="T728" s="6" t="str">
        <f aca="false">+SUBSTITUTE(M728,"_","!",R728)</f>
        <v>FTL||Supplier_239||Plant_10||FTL_DE_W-DE_W!500</v>
      </c>
    </row>
    <row r="729" customFormat="false" ht="12.8" hidden="true" customHeight="false" outlineLevel="0" collapsed="false">
      <c r="A729" s="1" t="s">
        <v>650</v>
      </c>
      <c r="B729" s="1" t="s">
        <v>750</v>
      </c>
      <c r="C729" s="1" t="s">
        <v>843</v>
      </c>
      <c r="D729" s="1" t="n">
        <v>80</v>
      </c>
      <c r="E729" s="2" t="str">
        <f aca="false">+LEFT(RIGHT(M729,P729-N729+1),O729-N729)</f>
        <v>DE_W</v>
      </c>
      <c r="F729" s="2" t="str">
        <f aca="false">+RIGHT(LEFT(M729,S729-1),S729-O729-1)</f>
        <v>DE_W</v>
      </c>
      <c r="G729" s="2" t="n">
        <f aca="false">+D729*VLOOKUP(C729,commodities!A:H,2,0)</f>
        <v>56.4</v>
      </c>
      <c r="H729" s="2" t="n">
        <f aca="false">+$D729*VLOOKUP(C729,commodities!A:H,3,0)</f>
        <v>0.9408</v>
      </c>
      <c r="I729" s="2" t="n">
        <f aca="false">+G729/K729</f>
        <v>56.4</v>
      </c>
      <c r="J729" s="2" t="n">
        <f aca="false">+H729/K729</f>
        <v>0.9408</v>
      </c>
      <c r="K729" s="2" t="n">
        <f aca="false">+ROUNDUP(MAX(G729/12000,H729/51,1),0)</f>
        <v>1</v>
      </c>
      <c r="L729" s="2" t="n">
        <f aca="false">+RANDBETWEEN(1,5)</f>
        <v>3</v>
      </c>
      <c r="M729" s="6" t="str">
        <f aca="false">+VLOOKUP(A729&amp;B729,country_org_des!$A728:E$1048576,5,0)</f>
        <v>FTL||Supplier_239||Plant_10||FTL_DE_W-DE_W_500</v>
      </c>
      <c r="N729" s="6" t="n">
        <f aca="false">+FIND("FTL",M729,2)+4</f>
        <v>34</v>
      </c>
      <c r="O729" s="6" t="n">
        <f aca="false">+FIND("-",M729)</f>
        <v>38</v>
      </c>
      <c r="P729" s="6" t="n">
        <f aca="false">+LEN(M729)</f>
        <v>46</v>
      </c>
      <c r="Q729" s="6" t="str">
        <f aca="false">+RIGHT(M729,P729-O729)</f>
        <v>DE_W_500</v>
      </c>
      <c r="R729" s="6" t="n">
        <f aca="false">+LEN(M729)-LEN(SUBSTITUTE(M729,"_",""))</f>
        <v>6</v>
      </c>
      <c r="S729" s="6" t="n">
        <f aca="false">+FIND("!",T729)</f>
        <v>43</v>
      </c>
      <c r="T729" s="6" t="str">
        <f aca="false">+SUBSTITUTE(M729,"_","!",R729)</f>
        <v>FTL||Supplier_239||Plant_10||FTL_DE_W-DE_W!500</v>
      </c>
    </row>
    <row r="730" customFormat="false" ht="12.8" hidden="true" customHeight="false" outlineLevel="0" collapsed="false">
      <c r="A730" s="1" t="s">
        <v>650</v>
      </c>
      <c r="B730" s="1" t="s">
        <v>750</v>
      </c>
      <c r="C730" s="1" t="s">
        <v>844</v>
      </c>
      <c r="D730" s="1" t="n">
        <v>900</v>
      </c>
      <c r="E730" s="2" t="str">
        <f aca="false">+LEFT(RIGHT(M730,P730-N730+1),O730-N730)</f>
        <v>DE_W</v>
      </c>
      <c r="F730" s="2" t="str">
        <f aca="false">+RIGHT(LEFT(M730,S730-1),S730-O730-1)</f>
        <v>DE_W</v>
      </c>
      <c r="G730" s="2" t="n">
        <f aca="false">+D730*VLOOKUP(C730,commodities!A:H,2,0)</f>
        <v>505.50000003</v>
      </c>
      <c r="H730" s="2" t="n">
        <f aca="false">+$D730*VLOOKUP(C730,commodities!A:H,3,0)</f>
        <v>7.056</v>
      </c>
      <c r="I730" s="2" t="n">
        <f aca="false">+G730/K730</f>
        <v>505.50000003</v>
      </c>
      <c r="J730" s="2" t="n">
        <f aca="false">+H730/K730</f>
        <v>7.056</v>
      </c>
      <c r="K730" s="2" t="n">
        <f aca="false">+ROUNDUP(MAX(G730/12000,H730/51,1),0)</f>
        <v>1</v>
      </c>
      <c r="L730" s="2" t="n">
        <f aca="false">+RANDBETWEEN(1,5)</f>
        <v>2</v>
      </c>
      <c r="M730" s="6" t="str">
        <f aca="false">+VLOOKUP(A730&amp;B730,country_org_des!$A729:E$1048576,5,0)</f>
        <v>FTL||Supplier_239||Plant_10||FTL_DE_W-DE_W_500</v>
      </c>
      <c r="N730" s="6" t="n">
        <f aca="false">+FIND("FTL",M730,2)+4</f>
        <v>34</v>
      </c>
      <c r="O730" s="6" t="n">
        <f aca="false">+FIND("-",M730)</f>
        <v>38</v>
      </c>
      <c r="P730" s="6" t="n">
        <f aca="false">+LEN(M730)</f>
        <v>46</v>
      </c>
      <c r="Q730" s="6" t="str">
        <f aca="false">+RIGHT(M730,P730-O730)</f>
        <v>DE_W_500</v>
      </c>
      <c r="R730" s="6" t="n">
        <f aca="false">+LEN(M730)-LEN(SUBSTITUTE(M730,"_",""))</f>
        <v>6</v>
      </c>
      <c r="S730" s="6" t="n">
        <f aca="false">+FIND("!",T730)</f>
        <v>43</v>
      </c>
      <c r="T730" s="6" t="str">
        <f aca="false">+SUBSTITUTE(M730,"_","!",R730)</f>
        <v>FTL||Supplier_239||Plant_10||FTL_DE_W-DE_W!500</v>
      </c>
    </row>
    <row r="731" customFormat="false" ht="12.8" hidden="true" customHeight="false" outlineLevel="0" collapsed="false">
      <c r="A731" s="1" t="s">
        <v>650</v>
      </c>
      <c r="B731" s="1" t="s">
        <v>750</v>
      </c>
      <c r="C731" s="1" t="s">
        <v>845</v>
      </c>
      <c r="D731" s="1" t="n">
        <v>120</v>
      </c>
      <c r="E731" s="2" t="str">
        <f aca="false">+LEFT(RIGHT(M731,P731-N731+1),O731-N731)</f>
        <v>DE_W</v>
      </c>
      <c r="F731" s="2" t="str">
        <f aca="false">+RIGHT(LEFT(M731,S731-1),S731-O731-1)</f>
        <v>DE_W</v>
      </c>
      <c r="G731" s="2" t="n">
        <f aca="false">+D731*VLOOKUP(C731,commodities!A:H,2,0)</f>
        <v>67.400000004</v>
      </c>
      <c r="H731" s="2" t="n">
        <f aca="false">+$D731*VLOOKUP(C731,commodities!A:H,3,0)</f>
        <v>0.9408</v>
      </c>
      <c r="I731" s="2" t="n">
        <f aca="false">+G731/K731</f>
        <v>67.400000004</v>
      </c>
      <c r="J731" s="2" t="n">
        <f aca="false">+H731/K731</f>
        <v>0.9408</v>
      </c>
      <c r="K731" s="2" t="n">
        <f aca="false">+ROUNDUP(MAX(G731/12000,H731/51,1),0)</f>
        <v>1</v>
      </c>
      <c r="L731" s="2" t="n">
        <f aca="false">+RANDBETWEEN(1,5)</f>
        <v>2</v>
      </c>
      <c r="M731" s="6" t="str">
        <f aca="false">+VLOOKUP(A731&amp;B731,country_org_des!$A730:E$1048576,5,0)</f>
        <v>FTL||Supplier_239||Plant_10||FTL_DE_W-DE_W_500</v>
      </c>
      <c r="N731" s="6" t="n">
        <f aca="false">+FIND("FTL",M731,2)+4</f>
        <v>34</v>
      </c>
      <c r="O731" s="6" t="n">
        <f aca="false">+FIND("-",M731)</f>
        <v>38</v>
      </c>
      <c r="P731" s="6" t="n">
        <f aca="false">+LEN(M731)</f>
        <v>46</v>
      </c>
      <c r="Q731" s="6" t="str">
        <f aca="false">+RIGHT(M731,P731-O731)</f>
        <v>DE_W_500</v>
      </c>
      <c r="R731" s="6" t="n">
        <f aca="false">+LEN(M731)-LEN(SUBSTITUTE(M731,"_",""))</f>
        <v>6</v>
      </c>
      <c r="S731" s="6" t="n">
        <f aca="false">+FIND("!",T731)</f>
        <v>43</v>
      </c>
      <c r="T731" s="6" t="str">
        <f aca="false">+SUBSTITUTE(M731,"_","!",R731)</f>
        <v>FTL||Supplier_239||Plant_10||FTL_DE_W-DE_W!500</v>
      </c>
    </row>
    <row r="732" customFormat="false" ht="12.8" hidden="true" customHeight="false" outlineLevel="0" collapsed="false">
      <c r="A732" s="1" t="s">
        <v>650</v>
      </c>
      <c r="B732" s="1" t="s">
        <v>750</v>
      </c>
      <c r="C732" s="1" t="s">
        <v>846</v>
      </c>
      <c r="D732" s="1" t="n">
        <v>1260</v>
      </c>
      <c r="E732" s="2" t="str">
        <f aca="false">+LEFT(RIGHT(M732,P732-N732+1),O732-N732)</f>
        <v>DE_W</v>
      </c>
      <c r="F732" s="2" t="str">
        <f aca="false">+RIGHT(LEFT(M732,S732-1),S732-O732-1)</f>
        <v>DE_W</v>
      </c>
      <c r="G732" s="2" t="n">
        <f aca="false">+D732*VLOOKUP(C732,commodities!A:H,2,0)</f>
        <v>707.700000042</v>
      </c>
      <c r="H732" s="2" t="n">
        <f aca="false">+$D732*VLOOKUP(C732,commodities!A:H,3,0)</f>
        <v>9.8784</v>
      </c>
      <c r="I732" s="2" t="n">
        <f aca="false">+G732/K732</f>
        <v>707.700000042</v>
      </c>
      <c r="J732" s="2" t="n">
        <f aca="false">+H732/K732</f>
        <v>9.8784</v>
      </c>
      <c r="K732" s="2" t="n">
        <f aca="false">+ROUNDUP(MAX(G732/12000,H732/51,1),0)</f>
        <v>1</v>
      </c>
      <c r="L732" s="2" t="n">
        <f aca="false">+RANDBETWEEN(1,5)</f>
        <v>1</v>
      </c>
      <c r="M732" s="6" t="str">
        <f aca="false">+VLOOKUP(A732&amp;B732,country_org_des!$A731:E$1048576,5,0)</f>
        <v>FTL||Supplier_239||Plant_10||FTL_DE_W-DE_W_500</v>
      </c>
      <c r="N732" s="6" t="n">
        <f aca="false">+FIND("FTL",M732,2)+4</f>
        <v>34</v>
      </c>
      <c r="O732" s="6" t="n">
        <f aca="false">+FIND("-",M732)</f>
        <v>38</v>
      </c>
      <c r="P732" s="6" t="n">
        <f aca="false">+LEN(M732)</f>
        <v>46</v>
      </c>
      <c r="Q732" s="6" t="str">
        <f aca="false">+RIGHT(M732,P732-O732)</f>
        <v>DE_W_500</v>
      </c>
      <c r="R732" s="6" t="n">
        <f aca="false">+LEN(M732)-LEN(SUBSTITUTE(M732,"_",""))</f>
        <v>6</v>
      </c>
      <c r="S732" s="6" t="n">
        <f aca="false">+FIND("!",T732)</f>
        <v>43</v>
      </c>
      <c r="T732" s="6" t="str">
        <f aca="false">+SUBSTITUTE(M732,"_","!",R732)</f>
        <v>FTL||Supplier_239||Plant_10||FTL_DE_W-DE_W!500</v>
      </c>
    </row>
    <row r="733" customFormat="false" ht="12.8" hidden="true" customHeight="false" outlineLevel="0" collapsed="false">
      <c r="A733" s="1" t="s">
        <v>650</v>
      </c>
      <c r="B733" s="1" t="s">
        <v>750</v>
      </c>
      <c r="C733" s="1" t="s">
        <v>847</v>
      </c>
      <c r="D733" s="1" t="n">
        <v>120</v>
      </c>
      <c r="E733" s="2" t="str">
        <f aca="false">+LEFT(RIGHT(M733,P733-N733+1),O733-N733)</f>
        <v>DE_W</v>
      </c>
      <c r="F733" s="2" t="str">
        <f aca="false">+RIGHT(LEFT(M733,S733-1),S733-O733-1)</f>
        <v>DE_W</v>
      </c>
      <c r="G733" s="2" t="n">
        <f aca="false">+D733*VLOOKUP(C733,commodities!A:H,2,0)</f>
        <v>67.400000004</v>
      </c>
      <c r="H733" s="2" t="n">
        <f aca="false">+$D733*VLOOKUP(C733,commodities!A:H,3,0)</f>
        <v>0.9408</v>
      </c>
      <c r="I733" s="2" t="n">
        <f aca="false">+G733/K733</f>
        <v>67.400000004</v>
      </c>
      <c r="J733" s="2" t="n">
        <f aca="false">+H733/K733</f>
        <v>0.9408</v>
      </c>
      <c r="K733" s="2" t="n">
        <f aca="false">+ROUNDUP(MAX(G733/12000,H733/51,1),0)</f>
        <v>1</v>
      </c>
      <c r="L733" s="2" t="n">
        <f aca="false">+RANDBETWEEN(1,5)</f>
        <v>3</v>
      </c>
      <c r="M733" s="6" t="str">
        <f aca="false">+VLOOKUP(A733&amp;B733,country_org_des!$A732:E$1048576,5,0)</f>
        <v>FTL||Supplier_239||Plant_10||FTL_DE_W-DE_W_500</v>
      </c>
      <c r="N733" s="6" t="n">
        <f aca="false">+FIND("FTL",M733,2)+4</f>
        <v>34</v>
      </c>
      <c r="O733" s="6" t="n">
        <f aca="false">+FIND("-",M733)</f>
        <v>38</v>
      </c>
      <c r="P733" s="6" t="n">
        <f aca="false">+LEN(M733)</f>
        <v>46</v>
      </c>
      <c r="Q733" s="6" t="str">
        <f aca="false">+RIGHT(M733,P733-O733)</f>
        <v>DE_W_500</v>
      </c>
      <c r="R733" s="6" t="n">
        <f aca="false">+LEN(M733)-LEN(SUBSTITUTE(M733,"_",""))</f>
        <v>6</v>
      </c>
      <c r="S733" s="6" t="n">
        <f aca="false">+FIND("!",T733)</f>
        <v>43</v>
      </c>
      <c r="T733" s="6" t="str">
        <f aca="false">+SUBSTITUTE(M733,"_","!",R733)</f>
        <v>FTL||Supplier_239||Plant_10||FTL_DE_W-DE_W!500</v>
      </c>
    </row>
    <row r="734" customFormat="false" ht="12.8" hidden="true" customHeight="false" outlineLevel="0" collapsed="false">
      <c r="A734" s="1" t="s">
        <v>650</v>
      </c>
      <c r="B734" s="1" t="s">
        <v>750</v>
      </c>
      <c r="C734" s="1" t="s">
        <v>848</v>
      </c>
      <c r="D734" s="1" t="n">
        <v>192</v>
      </c>
      <c r="E734" s="2" t="str">
        <f aca="false">+LEFT(RIGHT(M734,P734-N734+1),O734-N734)</f>
        <v>DE_W</v>
      </c>
      <c r="F734" s="2" t="str">
        <f aca="false">+RIGHT(LEFT(M734,S734-1),S734-O734-1)</f>
        <v>DE_W</v>
      </c>
      <c r="G734" s="2" t="n">
        <f aca="false">+D734*VLOOKUP(C734,commodities!A:H,2,0)</f>
        <v>119.1999999936</v>
      </c>
      <c r="H734" s="2" t="n">
        <f aca="false">+$D734*VLOOKUP(C734,commodities!A:H,3,0)</f>
        <v>1.8816</v>
      </c>
      <c r="I734" s="2" t="n">
        <f aca="false">+G734/K734</f>
        <v>119.1999999936</v>
      </c>
      <c r="J734" s="2" t="n">
        <f aca="false">+H734/K734</f>
        <v>1.8816</v>
      </c>
      <c r="K734" s="2" t="n">
        <f aca="false">+ROUNDUP(MAX(G734/12000,H734/51,1),0)</f>
        <v>1</v>
      </c>
      <c r="L734" s="2" t="n">
        <f aca="false">+RANDBETWEEN(1,5)</f>
        <v>3</v>
      </c>
      <c r="M734" s="6" t="str">
        <f aca="false">+VLOOKUP(A734&amp;B734,country_org_des!$A733:E$1048576,5,0)</f>
        <v>FTL||Supplier_239||Plant_10||FTL_DE_W-DE_W_500</v>
      </c>
      <c r="N734" s="6" t="n">
        <f aca="false">+FIND("FTL",M734,2)+4</f>
        <v>34</v>
      </c>
      <c r="O734" s="6" t="n">
        <f aca="false">+FIND("-",M734)</f>
        <v>38</v>
      </c>
      <c r="P734" s="6" t="n">
        <f aca="false">+LEN(M734)</f>
        <v>46</v>
      </c>
      <c r="Q734" s="6" t="str">
        <f aca="false">+RIGHT(M734,P734-O734)</f>
        <v>DE_W_500</v>
      </c>
      <c r="R734" s="6" t="n">
        <f aca="false">+LEN(M734)-LEN(SUBSTITUTE(M734,"_",""))</f>
        <v>6</v>
      </c>
      <c r="S734" s="6" t="n">
        <f aca="false">+FIND("!",T734)</f>
        <v>43</v>
      </c>
      <c r="T734" s="6" t="str">
        <f aca="false">+SUBSTITUTE(M734,"_","!",R734)</f>
        <v>FTL||Supplier_239||Plant_10||FTL_DE_W-DE_W!500</v>
      </c>
    </row>
    <row r="735" customFormat="false" ht="12.8" hidden="true" customHeight="false" outlineLevel="0" collapsed="false">
      <c r="A735" s="1" t="s">
        <v>650</v>
      </c>
      <c r="B735" s="1" t="s">
        <v>750</v>
      </c>
      <c r="C735" s="1" t="s">
        <v>849</v>
      </c>
      <c r="D735" s="1" t="n">
        <v>96</v>
      </c>
      <c r="E735" s="2" t="str">
        <f aca="false">+LEFT(RIGHT(M735,P735-N735+1),O735-N735)</f>
        <v>DE_W</v>
      </c>
      <c r="F735" s="2" t="str">
        <f aca="false">+RIGHT(LEFT(M735,S735-1),S735-O735-1)</f>
        <v>DE_W</v>
      </c>
      <c r="G735" s="2" t="n">
        <f aca="false">+D735*VLOOKUP(C735,commodities!A:H,2,0)</f>
        <v>59.5999999968</v>
      </c>
      <c r="H735" s="2" t="n">
        <f aca="false">+$D735*VLOOKUP(C735,commodities!A:H,3,0)</f>
        <v>0.9408</v>
      </c>
      <c r="I735" s="2" t="n">
        <f aca="false">+G735/K735</f>
        <v>59.5999999968</v>
      </c>
      <c r="J735" s="2" t="n">
        <f aca="false">+H735/K735</f>
        <v>0.9408</v>
      </c>
      <c r="K735" s="2" t="n">
        <f aca="false">+ROUNDUP(MAX(G735/12000,H735/51,1),0)</f>
        <v>1</v>
      </c>
      <c r="L735" s="2" t="n">
        <f aca="false">+RANDBETWEEN(1,5)</f>
        <v>4</v>
      </c>
      <c r="M735" s="6" t="str">
        <f aca="false">+VLOOKUP(A735&amp;B735,country_org_des!$A734:E$1048576,5,0)</f>
        <v>FTL||Supplier_239||Plant_10||FTL_DE_W-DE_W_500</v>
      </c>
      <c r="N735" s="6" t="n">
        <f aca="false">+FIND("FTL",M735,2)+4</f>
        <v>34</v>
      </c>
      <c r="O735" s="6" t="n">
        <f aca="false">+FIND("-",M735)</f>
        <v>38</v>
      </c>
      <c r="P735" s="6" t="n">
        <f aca="false">+LEN(M735)</f>
        <v>46</v>
      </c>
      <c r="Q735" s="6" t="str">
        <f aca="false">+RIGHT(M735,P735-O735)</f>
        <v>DE_W_500</v>
      </c>
      <c r="R735" s="6" t="n">
        <f aca="false">+LEN(M735)-LEN(SUBSTITUTE(M735,"_",""))</f>
        <v>6</v>
      </c>
      <c r="S735" s="6" t="n">
        <f aca="false">+FIND("!",T735)</f>
        <v>43</v>
      </c>
      <c r="T735" s="6" t="str">
        <f aca="false">+SUBSTITUTE(M735,"_","!",R735)</f>
        <v>FTL||Supplier_239||Plant_10||FTL_DE_W-DE_W!500</v>
      </c>
    </row>
    <row r="736" customFormat="false" ht="12.8" hidden="true" customHeight="false" outlineLevel="0" collapsed="false">
      <c r="A736" s="1" t="s">
        <v>650</v>
      </c>
      <c r="B736" s="1" t="s">
        <v>750</v>
      </c>
      <c r="C736" s="1" t="s">
        <v>850</v>
      </c>
      <c r="D736" s="1" t="n">
        <v>72</v>
      </c>
      <c r="E736" s="2" t="str">
        <f aca="false">+LEFT(RIGHT(M736,P736-N736+1),O736-N736)</f>
        <v>DE_W</v>
      </c>
      <c r="F736" s="2" t="str">
        <f aca="false">+RIGHT(LEFT(M736,S736-1),S736-O736-1)</f>
        <v>DE_W</v>
      </c>
      <c r="G736" s="2" t="n">
        <f aca="false">+D736*VLOOKUP(C736,commodities!A:H,2,0)</f>
        <v>44.6999999976</v>
      </c>
      <c r="H736" s="2" t="n">
        <f aca="false">+$D736*VLOOKUP(C736,commodities!A:H,3,0)</f>
        <v>0.7056</v>
      </c>
      <c r="I736" s="2" t="n">
        <f aca="false">+G736/K736</f>
        <v>44.6999999976</v>
      </c>
      <c r="J736" s="2" t="n">
        <f aca="false">+H736/K736</f>
        <v>0.7056</v>
      </c>
      <c r="K736" s="2" t="n">
        <f aca="false">+ROUNDUP(MAX(G736/12000,H736/51,1),0)</f>
        <v>1</v>
      </c>
      <c r="L736" s="2" t="n">
        <f aca="false">+RANDBETWEEN(1,5)</f>
        <v>2</v>
      </c>
      <c r="M736" s="6" t="str">
        <f aca="false">+VLOOKUP(A736&amp;B736,country_org_des!$A735:E$1048576,5,0)</f>
        <v>FTL||Supplier_239||Plant_10||FTL_DE_W-DE_W_500</v>
      </c>
      <c r="N736" s="6" t="n">
        <f aca="false">+FIND("FTL",M736,2)+4</f>
        <v>34</v>
      </c>
      <c r="O736" s="6" t="n">
        <f aca="false">+FIND("-",M736)</f>
        <v>38</v>
      </c>
      <c r="P736" s="6" t="n">
        <f aca="false">+LEN(M736)</f>
        <v>46</v>
      </c>
      <c r="Q736" s="6" t="str">
        <f aca="false">+RIGHT(M736,P736-O736)</f>
        <v>DE_W_500</v>
      </c>
      <c r="R736" s="6" t="n">
        <f aca="false">+LEN(M736)-LEN(SUBSTITUTE(M736,"_",""))</f>
        <v>6</v>
      </c>
      <c r="S736" s="6" t="n">
        <f aca="false">+FIND("!",T736)</f>
        <v>43</v>
      </c>
      <c r="T736" s="6" t="str">
        <f aca="false">+SUBSTITUTE(M736,"_","!",R736)</f>
        <v>FTL||Supplier_239||Plant_10||FTL_DE_W-DE_W!500</v>
      </c>
    </row>
    <row r="737" customFormat="false" ht="12.8" hidden="true" customHeight="false" outlineLevel="0" collapsed="false">
      <c r="A737" s="1" t="s">
        <v>650</v>
      </c>
      <c r="B737" s="1" t="s">
        <v>750</v>
      </c>
      <c r="C737" s="1" t="s">
        <v>851</v>
      </c>
      <c r="D737" s="1" t="n">
        <v>24</v>
      </c>
      <c r="E737" s="2" t="str">
        <f aca="false">+LEFT(RIGHT(M737,P737-N737+1),O737-N737)</f>
        <v>DE_W</v>
      </c>
      <c r="F737" s="2" t="str">
        <f aca="false">+RIGHT(LEFT(M737,S737-1),S737-O737-1)</f>
        <v>DE_W</v>
      </c>
      <c r="G737" s="2" t="n">
        <f aca="false">+D737*VLOOKUP(C737,commodities!A:H,2,0)</f>
        <v>14.8999999992</v>
      </c>
      <c r="H737" s="2" t="n">
        <f aca="false">+$D737*VLOOKUP(C737,commodities!A:H,3,0)</f>
        <v>0.2352</v>
      </c>
      <c r="I737" s="2" t="n">
        <f aca="false">+G737/K737</f>
        <v>14.8999999992</v>
      </c>
      <c r="J737" s="2" t="n">
        <f aca="false">+H737/K737</f>
        <v>0.2352</v>
      </c>
      <c r="K737" s="2" t="n">
        <f aca="false">+ROUNDUP(MAX(G737/12000,H737/51,1),0)</f>
        <v>1</v>
      </c>
      <c r="L737" s="2" t="n">
        <f aca="false">+RANDBETWEEN(1,5)</f>
        <v>1</v>
      </c>
      <c r="M737" s="6" t="str">
        <f aca="false">+VLOOKUP(A737&amp;B737,country_org_des!$A736:E$1048576,5,0)</f>
        <v>FTL||Supplier_239||Plant_10||FTL_DE_W-DE_W_500</v>
      </c>
      <c r="N737" s="6" t="n">
        <f aca="false">+FIND("FTL",M737,2)+4</f>
        <v>34</v>
      </c>
      <c r="O737" s="6" t="n">
        <f aca="false">+FIND("-",M737)</f>
        <v>38</v>
      </c>
      <c r="P737" s="6" t="n">
        <f aca="false">+LEN(M737)</f>
        <v>46</v>
      </c>
      <c r="Q737" s="6" t="str">
        <f aca="false">+RIGHT(M737,P737-O737)</f>
        <v>DE_W_500</v>
      </c>
      <c r="R737" s="6" t="n">
        <f aca="false">+LEN(M737)-LEN(SUBSTITUTE(M737,"_",""))</f>
        <v>6</v>
      </c>
      <c r="S737" s="6" t="n">
        <f aca="false">+FIND("!",T737)</f>
        <v>43</v>
      </c>
      <c r="T737" s="6" t="str">
        <f aca="false">+SUBSTITUTE(M737,"_","!",R737)</f>
        <v>FTL||Supplier_239||Plant_10||FTL_DE_W-DE_W!500</v>
      </c>
    </row>
    <row r="738" customFormat="false" ht="12.8" hidden="true" customHeight="false" outlineLevel="0" collapsed="false">
      <c r="A738" s="1" t="s">
        <v>650</v>
      </c>
      <c r="B738" s="1" t="s">
        <v>750</v>
      </c>
      <c r="C738" s="1" t="s">
        <v>852</v>
      </c>
      <c r="D738" s="1" t="n">
        <v>1260</v>
      </c>
      <c r="E738" s="2" t="str">
        <f aca="false">+LEFT(RIGHT(M738,P738-N738+1),O738-N738)</f>
        <v>DE_W</v>
      </c>
      <c r="F738" s="2" t="str">
        <f aca="false">+RIGHT(LEFT(M738,S738-1),S738-O738-1)</f>
        <v>DE_W</v>
      </c>
      <c r="G738" s="2" t="n">
        <f aca="false">+D738*VLOOKUP(C738,commodities!A:H,2,0)</f>
        <v>163.099999944</v>
      </c>
      <c r="H738" s="2" t="n">
        <f aca="false">+$D738*VLOOKUP(C738,commodities!A:H,3,0)</f>
        <v>1.646400042</v>
      </c>
      <c r="I738" s="2" t="n">
        <f aca="false">+G738/K738</f>
        <v>163.099999944</v>
      </c>
      <c r="J738" s="2" t="n">
        <f aca="false">+H738/K738</f>
        <v>1.646400042</v>
      </c>
      <c r="K738" s="2" t="n">
        <f aca="false">+ROUNDUP(MAX(G738/12000,H738/51,1),0)</f>
        <v>1</v>
      </c>
      <c r="L738" s="2" t="n">
        <f aca="false">+RANDBETWEEN(1,5)</f>
        <v>4</v>
      </c>
      <c r="M738" s="6" t="str">
        <f aca="false">+VLOOKUP(A738&amp;B738,country_org_des!$A737:E$1048576,5,0)</f>
        <v>FTL||Supplier_239||Plant_10||FTL_DE_W-DE_W_500</v>
      </c>
      <c r="N738" s="6" t="n">
        <f aca="false">+FIND("FTL",M738,2)+4</f>
        <v>34</v>
      </c>
      <c r="O738" s="6" t="n">
        <f aca="false">+FIND("-",M738)</f>
        <v>38</v>
      </c>
      <c r="P738" s="6" t="n">
        <f aca="false">+LEN(M738)</f>
        <v>46</v>
      </c>
      <c r="Q738" s="6" t="str">
        <f aca="false">+RIGHT(M738,P738-O738)</f>
        <v>DE_W_500</v>
      </c>
      <c r="R738" s="6" t="n">
        <f aca="false">+LEN(M738)-LEN(SUBSTITUTE(M738,"_",""))</f>
        <v>6</v>
      </c>
      <c r="S738" s="6" t="n">
        <f aca="false">+FIND("!",T738)</f>
        <v>43</v>
      </c>
      <c r="T738" s="6" t="str">
        <f aca="false">+SUBSTITUTE(M738,"_","!",R738)</f>
        <v>FTL||Supplier_239||Plant_10||FTL_DE_W-DE_W!500</v>
      </c>
    </row>
    <row r="739" customFormat="false" ht="12.8" hidden="true" customHeight="false" outlineLevel="0" collapsed="false">
      <c r="A739" s="1" t="s">
        <v>650</v>
      </c>
      <c r="B739" s="1" t="s">
        <v>750</v>
      </c>
      <c r="C739" s="1" t="s">
        <v>853</v>
      </c>
      <c r="D739" s="1" t="n">
        <v>180</v>
      </c>
      <c r="E739" s="2" t="str">
        <f aca="false">+LEFT(RIGHT(M739,P739-N739+1),O739-N739)</f>
        <v>DE_W</v>
      </c>
      <c r="F739" s="2" t="str">
        <f aca="false">+RIGHT(LEFT(M739,S739-1),S739-O739-1)</f>
        <v>DE_W</v>
      </c>
      <c r="G739" s="2" t="n">
        <f aca="false">+D739*VLOOKUP(C739,commodities!A:H,2,0)</f>
        <v>23.299999992</v>
      </c>
      <c r="H739" s="2" t="n">
        <f aca="false">+$D739*VLOOKUP(C739,commodities!A:H,3,0)</f>
        <v>0.235200006</v>
      </c>
      <c r="I739" s="2" t="n">
        <f aca="false">+G739/K739</f>
        <v>23.299999992</v>
      </c>
      <c r="J739" s="2" t="n">
        <f aca="false">+H739/K739</f>
        <v>0.235200006</v>
      </c>
      <c r="K739" s="2" t="n">
        <f aca="false">+ROUNDUP(MAX(G739/12000,H739/51,1),0)</f>
        <v>1</v>
      </c>
      <c r="L739" s="2" t="n">
        <f aca="false">+RANDBETWEEN(1,5)</f>
        <v>4</v>
      </c>
      <c r="M739" s="6" t="str">
        <f aca="false">+VLOOKUP(A739&amp;B739,country_org_des!$A738:E$1048576,5,0)</f>
        <v>FTL||Supplier_239||Plant_10||FTL_DE_W-DE_W_500</v>
      </c>
      <c r="N739" s="6" t="n">
        <f aca="false">+FIND("FTL",M739,2)+4</f>
        <v>34</v>
      </c>
      <c r="O739" s="6" t="n">
        <f aca="false">+FIND("-",M739)</f>
        <v>38</v>
      </c>
      <c r="P739" s="6" t="n">
        <f aca="false">+LEN(M739)</f>
        <v>46</v>
      </c>
      <c r="Q739" s="6" t="str">
        <f aca="false">+RIGHT(M739,P739-O739)</f>
        <v>DE_W_500</v>
      </c>
      <c r="R739" s="6" t="n">
        <f aca="false">+LEN(M739)-LEN(SUBSTITUTE(M739,"_",""))</f>
        <v>6</v>
      </c>
      <c r="S739" s="6" t="n">
        <f aca="false">+FIND("!",T739)</f>
        <v>43</v>
      </c>
      <c r="T739" s="6" t="str">
        <f aca="false">+SUBSTITUTE(M739,"_","!",R739)</f>
        <v>FTL||Supplier_239||Plant_10||FTL_DE_W-DE_W!500</v>
      </c>
    </row>
    <row r="740" customFormat="false" ht="12.8" hidden="true" customHeight="false" outlineLevel="0" collapsed="false">
      <c r="A740" s="1" t="s">
        <v>650</v>
      </c>
      <c r="B740" s="1" t="s">
        <v>750</v>
      </c>
      <c r="C740" s="1" t="s">
        <v>854</v>
      </c>
      <c r="D740" s="1" t="n">
        <v>1440</v>
      </c>
      <c r="E740" s="2" t="str">
        <f aca="false">+LEFT(RIGHT(M740,P740-N740+1),O740-N740)</f>
        <v>DE_W</v>
      </c>
      <c r="F740" s="2" t="str">
        <f aca="false">+RIGHT(LEFT(M740,S740-1),S740-O740-1)</f>
        <v>DE_W</v>
      </c>
      <c r="G740" s="2" t="n">
        <f aca="false">+D740*VLOOKUP(C740,commodities!A:H,2,0)</f>
        <v>186.399999936</v>
      </c>
      <c r="H740" s="2" t="n">
        <f aca="false">+$D740*VLOOKUP(C740,commodities!A:H,3,0)</f>
        <v>1.881600048</v>
      </c>
      <c r="I740" s="2" t="n">
        <f aca="false">+G740/K740</f>
        <v>186.399999936</v>
      </c>
      <c r="J740" s="2" t="n">
        <f aca="false">+H740/K740</f>
        <v>1.881600048</v>
      </c>
      <c r="K740" s="2" t="n">
        <f aca="false">+ROUNDUP(MAX(G740/12000,H740/51,1),0)</f>
        <v>1</v>
      </c>
      <c r="L740" s="2" t="n">
        <f aca="false">+RANDBETWEEN(1,5)</f>
        <v>3</v>
      </c>
      <c r="M740" s="6" t="str">
        <f aca="false">+VLOOKUP(A740&amp;B740,country_org_des!$A739:E$1048576,5,0)</f>
        <v>FTL||Supplier_239||Plant_10||FTL_DE_W-DE_W_500</v>
      </c>
      <c r="N740" s="6" t="n">
        <f aca="false">+FIND("FTL",M740,2)+4</f>
        <v>34</v>
      </c>
      <c r="O740" s="6" t="n">
        <f aca="false">+FIND("-",M740)</f>
        <v>38</v>
      </c>
      <c r="P740" s="6" t="n">
        <f aca="false">+LEN(M740)</f>
        <v>46</v>
      </c>
      <c r="Q740" s="6" t="str">
        <f aca="false">+RIGHT(M740,P740-O740)</f>
        <v>DE_W_500</v>
      </c>
      <c r="R740" s="6" t="n">
        <f aca="false">+LEN(M740)-LEN(SUBSTITUTE(M740,"_",""))</f>
        <v>6</v>
      </c>
      <c r="S740" s="6" t="n">
        <f aca="false">+FIND("!",T740)</f>
        <v>43</v>
      </c>
      <c r="T740" s="6" t="str">
        <f aca="false">+SUBSTITUTE(M740,"_","!",R740)</f>
        <v>FTL||Supplier_239||Plant_10||FTL_DE_W-DE_W!500</v>
      </c>
    </row>
    <row r="741" customFormat="false" ht="12.8" hidden="true" customHeight="false" outlineLevel="0" collapsed="false">
      <c r="A741" s="1" t="s">
        <v>650</v>
      </c>
      <c r="B741" s="1" t="s">
        <v>750</v>
      </c>
      <c r="C741" s="1" t="s">
        <v>855</v>
      </c>
      <c r="D741" s="1" t="n">
        <v>720</v>
      </c>
      <c r="E741" s="2" t="str">
        <f aca="false">+LEFT(RIGHT(M741,P741-N741+1),O741-N741)</f>
        <v>DE_W</v>
      </c>
      <c r="F741" s="2" t="str">
        <f aca="false">+RIGHT(LEFT(M741,S741-1),S741-O741-1)</f>
        <v>DE_W</v>
      </c>
      <c r="G741" s="2" t="n">
        <f aca="false">+D741*VLOOKUP(C741,commodities!A:H,2,0)</f>
        <v>93.199999968</v>
      </c>
      <c r="H741" s="2" t="n">
        <f aca="false">+$D741*VLOOKUP(C741,commodities!A:H,3,0)</f>
        <v>0.940800024</v>
      </c>
      <c r="I741" s="2" t="n">
        <f aca="false">+G741/K741</f>
        <v>93.199999968</v>
      </c>
      <c r="J741" s="2" t="n">
        <f aca="false">+H741/K741</f>
        <v>0.940800024</v>
      </c>
      <c r="K741" s="2" t="n">
        <f aca="false">+ROUNDUP(MAX(G741/12000,H741/51,1),0)</f>
        <v>1</v>
      </c>
      <c r="L741" s="2" t="n">
        <f aca="false">+RANDBETWEEN(1,5)</f>
        <v>2</v>
      </c>
      <c r="M741" s="6" t="str">
        <f aca="false">+VLOOKUP(A741&amp;B741,country_org_des!$A740:E$1048576,5,0)</f>
        <v>FTL||Supplier_239||Plant_10||FTL_DE_W-DE_W_500</v>
      </c>
      <c r="N741" s="6" t="n">
        <f aca="false">+FIND("FTL",M741,2)+4</f>
        <v>34</v>
      </c>
      <c r="O741" s="6" t="n">
        <f aca="false">+FIND("-",M741)</f>
        <v>38</v>
      </c>
      <c r="P741" s="6" t="n">
        <f aca="false">+LEN(M741)</f>
        <v>46</v>
      </c>
      <c r="Q741" s="6" t="str">
        <f aca="false">+RIGHT(M741,P741-O741)</f>
        <v>DE_W_500</v>
      </c>
      <c r="R741" s="6" t="n">
        <f aca="false">+LEN(M741)-LEN(SUBSTITUTE(M741,"_",""))</f>
        <v>6</v>
      </c>
      <c r="S741" s="6" t="n">
        <f aca="false">+FIND("!",T741)</f>
        <v>43</v>
      </c>
      <c r="T741" s="6" t="str">
        <f aca="false">+SUBSTITUTE(M741,"_","!",R741)</f>
        <v>FTL||Supplier_239||Plant_10||FTL_DE_W-DE_W!500</v>
      </c>
    </row>
    <row r="742" customFormat="false" ht="12.8" hidden="true" customHeight="false" outlineLevel="0" collapsed="false">
      <c r="A742" s="1" t="s">
        <v>650</v>
      </c>
      <c r="B742" s="1" t="s">
        <v>750</v>
      </c>
      <c r="C742" s="1" t="s">
        <v>856</v>
      </c>
      <c r="D742" s="1" t="n">
        <v>540</v>
      </c>
      <c r="E742" s="2" t="str">
        <f aca="false">+LEFT(RIGHT(M742,P742-N742+1),O742-N742)</f>
        <v>DE_W</v>
      </c>
      <c r="F742" s="2" t="str">
        <f aca="false">+RIGHT(LEFT(M742,S742-1),S742-O742-1)</f>
        <v>DE_W</v>
      </c>
      <c r="G742" s="2" t="n">
        <f aca="false">+D742*VLOOKUP(C742,commodities!A:H,2,0)</f>
        <v>69.899999976</v>
      </c>
      <c r="H742" s="2" t="n">
        <f aca="false">+$D742*VLOOKUP(C742,commodities!A:H,3,0)</f>
        <v>0.705600018</v>
      </c>
      <c r="I742" s="2" t="n">
        <f aca="false">+G742/K742</f>
        <v>69.899999976</v>
      </c>
      <c r="J742" s="2" t="n">
        <f aca="false">+H742/K742</f>
        <v>0.705600018</v>
      </c>
      <c r="K742" s="2" t="n">
        <f aca="false">+ROUNDUP(MAX(G742/12000,H742/51,1),0)</f>
        <v>1</v>
      </c>
      <c r="L742" s="2" t="n">
        <f aca="false">+RANDBETWEEN(1,5)</f>
        <v>3</v>
      </c>
      <c r="M742" s="6" t="str">
        <f aca="false">+VLOOKUP(A742&amp;B742,country_org_des!$A741:E$1048576,5,0)</f>
        <v>FTL||Supplier_239||Plant_10||FTL_DE_W-DE_W_500</v>
      </c>
      <c r="N742" s="6" t="n">
        <f aca="false">+FIND("FTL",M742,2)+4</f>
        <v>34</v>
      </c>
      <c r="O742" s="6" t="n">
        <f aca="false">+FIND("-",M742)</f>
        <v>38</v>
      </c>
      <c r="P742" s="6" t="n">
        <f aca="false">+LEN(M742)</f>
        <v>46</v>
      </c>
      <c r="Q742" s="6" t="str">
        <f aca="false">+RIGHT(M742,P742-O742)</f>
        <v>DE_W_500</v>
      </c>
      <c r="R742" s="6" t="n">
        <f aca="false">+LEN(M742)-LEN(SUBSTITUTE(M742,"_",""))</f>
        <v>6</v>
      </c>
      <c r="S742" s="6" t="n">
        <f aca="false">+FIND("!",T742)</f>
        <v>43</v>
      </c>
      <c r="T742" s="6" t="str">
        <f aca="false">+SUBSTITUTE(M742,"_","!",R742)</f>
        <v>FTL||Supplier_239||Plant_10||FTL_DE_W-DE_W!500</v>
      </c>
    </row>
    <row r="743" customFormat="false" ht="12.8" hidden="true" customHeight="false" outlineLevel="0" collapsed="false">
      <c r="A743" s="1" t="s">
        <v>650</v>
      </c>
      <c r="B743" s="1" t="s">
        <v>750</v>
      </c>
      <c r="C743" s="1" t="s">
        <v>857</v>
      </c>
      <c r="D743" s="1" t="n">
        <v>180</v>
      </c>
      <c r="E743" s="2" t="str">
        <f aca="false">+LEFT(RIGHT(M743,P743-N743+1),O743-N743)</f>
        <v>DE_W</v>
      </c>
      <c r="F743" s="2" t="str">
        <f aca="false">+RIGHT(LEFT(M743,S743-1),S743-O743-1)</f>
        <v>DE_W</v>
      </c>
      <c r="G743" s="2" t="n">
        <f aca="false">+D743*VLOOKUP(C743,commodities!A:H,2,0)</f>
        <v>23.299999992</v>
      </c>
      <c r="H743" s="2" t="n">
        <f aca="false">+$D743*VLOOKUP(C743,commodities!A:H,3,0)</f>
        <v>0.235200006</v>
      </c>
      <c r="I743" s="2" t="n">
        <f aca="false">+G743/K743</f>
        <v>23.299999992</v>
      </c>
      <c r="J743" s="2" t="n">
        <f aca="false">+H743/K743</f>
        <v>0.235200006</v>
      </c>
      <c r="K743" s="2" t="n">
        <f aca="false">+ROUNDUP(MAX(G743/12000,H743/51,1),0)</f>
        <v>1</v>
      </c>
      <c r="L743" s="2" t="n">
        <f aca="false">+RANDBETWEEN(1,5)</f>
        <v>1</v>
      </c>
      <c r="M743" s="6" t="str">
        <f aca="false">+VLOOKUP(A743&amp;B743,country_org_des!$A742:E$1048576,5,0)</f>
        <v>FTL||Supplier_239||Plant_10||FTL_DE_W-DE_W_500</v>
      </c>
      <c r="N743" s="6" t="n">
        <f aca="false">+FIND("FTL",M743,2)+4</f>
        <v>34</v>
      </c>
      <c r="O743" s="6" t="n">
        <f aca="false">+FIND("-",M743)</f>
        <v>38</v>
      </c>
      <c r="P743" s="6" t="n">
        <f aca="false">+LEN(M743)</f>
        <v>46</v>
      </c>
      <c r="Q743" s="6" t="str">
        <f aca="false">+RIGHT(M743,P743-O743)</f>
        <v>DE_W_500</v>
      </c>
      <c r="R743" s="6" t="n">
        <f aca="false">+LEN(M743)-LEN(SUBSTITUTE(M743,"_",""))</f>
        <v>6</v>
      </c>
      <c r="S743" s="6" t="n">
        <f aca="false">+FIND("!",T743)</f>
        <v>43</v>
      </c>
      <c r="T743" s="6" t="str">
        <f aca="false">+SUBSTITUTE(M743,"_","!",R743)</f>
        <v>FTL||Supplier_239||Plant_10||FTL_DE_W-DE_W!500</v>
      </c>
    </row>
    <row r="744" customFormat="false" ht="12.8" hidden="true" customHeight="false" outlineLevel="0" collapsed="false">
      <c r="A744" s="1" t="s">
        <v>650</v>
      </c>
      <c r="B744" s="1" t="s">
        <v>750</v>
      </c>
      <c r="C744" s="1" t="s">
        <v>858</v>
      </c>
      <c r="D744" s="1" t="n">
        <v>270</v>
      </c>
      <c r="E744" s="2" t="str">
        <f aca="false">+LEFT(RIGHT(M744,P744-N744+1),O744-N744)</f>
        <v>DE_W</v>
      </c>
      <c r="F744" s="2" t="str">
        <f aca="false">+RIGHT(LEFT(M744,S744-1),S744-O744-1)</f>
        <v>DE_W</v>
      </c>
      <c r="G744" s="2" t="n">
        <f aca="false">+D744*VLOOKUP(C744,commodities!A:H,2,0)</f>
        <v>158.75000001</v>
      </c>
      <c r="H744" s="2" t="n">
        <f aca="false">+$D744*VLOOKUP(C744,commodities!A:H,3,0)</f>
        <v>2.351999997</v>
      </c>
      <c r="I744" s="2" t="n">
        <f aca="false">+G744/K744</f>
        <v>158.75000001</v>
      </c>
      <c r="J744" s="2" t="n">
        <f aca="false">+H744/K744</f>
        <v>2.351999997</v>
      </c>
      <c r="K744" s="2" t="n">
        <f aca="false">+ROUNDUP(MAX(G744/12000,H744/51,1),0)</f>
        <v>1</v>
      </c>
      <c r="L744" s="2" t="n">
        <f aca="false">+RANDBETWEEN(1,5)</f>
        <v>3</v>
      </c>
      <c r="M744" s="6" t="str">
        <f aca="false">+VLOOKUP(A744&amp;B744,country_org_des!$A743:E$1048576,5,0)</f>
        <v>FTL||Supplier_239||Plant_10||FTL_DE_W-DE_W_500</v>
      </c>
      <c r="N744" s="6" t="n">
        <f aca="false">+FIND("FTL",M744,2)+4</f>
        <v>34</v>
      </c>
      <c r="O744" s="6" t="n">
        <f aca="false">+FIND("-",M744)</f>
        <v>38</v>
      </c>
      <c r="P744" s="6" t="n">
        <f aca="false">+LEN(M744)</f>
        <v>46</v>
      </c>
      <c r="Q744" s="6" t="str">
        <f aca="false">+RIGHT(M744,P744-O744)</f>
        <v>DE_W_500</v>
      </c>
      <c r="R744" s="6" t="n">
        <f aca="false">+LEN(M744)-LEN(SUBSTITUTE(M744,"_",""))</f>
        <v>6</v>
      </c>
      <c r="S744" s="6" t="n">
        <f aca="false">+FIND("!",T744)</f>
        <v>43</v>
      </c>
      <c r="T744" s="6" t="str">
        <f aca="false">+SUBSTITUTE(M744,"_","!",R744)</f>
        <v>FTL||Supplier_239||Plant_10||FTL_DE_W-DE_W!500</v>
      </c>
    </row>
    <row r="745" customFormat="false" ht="12.8" hidden="true" customHeight="false" outlineLevel="0" collapsed="false">
      <c r="A745" s="1" t="s">
        <v>650</v>
      </c>
      <c r="B745" s="1" t="s">
        <v>750</v>
      </c>
      <c r="C745" s="1" t="s">
        <v>859</v>
      </c>
      <c r="D745" s="1" t="n">
        <v>27</v>
      </c>
      <c r="E745" s="2" t="str">
        <f aca="false">+LEFT(RIGHT(M745,P745-N745+1),O745-N745)</f>
        <v>DE_W</v>
      </c>
      <c r="F745" s="2" t="str">
        <f aca="false">+RIGHT(LEFT(M745,S745-1),S745-O745-1)</f>
        <v>DE_W</v>
      </c>
      <c r="G745" s="2" t="n">
        <f aca="false">+D745*VLOOKUP(C745,commodities!A:H,2,0)</f>
        <v>15.875000001</v>
      </c>
      <c r="H745" s="2" t="n">
        <f aca="false">+$D745*VLOOKUP(C745,commodities!A:H,3,0)</f>
        <v>0.2351999997</v>
      </c>
      <c r="I745" s="2" t="n">
        <f aca="false">+G745/K745</f>
        <v>15.875000001</v>
      </c>
      <c r="J745" s="2" t="n">
        <f aca="false">+H745/K745</f>
        <v>0.2351999997</v>
      </c>
      <c r="K745" s="2" t="n">
        <f aca="false">+ROUNDUP(MAX(G745/12000,H745/51,1),0)</f>
        <v>1</v>
      </c>
      <c r="L745" s="2" t="n">
        <f aca="false">+RANDBETWEEN(1,5)</f>
        <v>1</v>
      </c>
      <c r="M745" s="6" t="str">
        <f aca="false">+VLOOKUP(A745&amp;B745,country_org_des!$A744:E$1048576,5,0)</f>
        <v>FTL||Supplier_239||Plant_10||FTL_DE_W-DE_W_500</v>
      </c>
      <c r="N745" s="6" t="n">
        <f aca="false">+FIND("FTL",M745,2)+4</f>
        <v>34</v>
      </c>
      <c r="O745" s="6" t="n">
        <f aca="false">+FIND("-",M745)</f>
        <v>38</v>
      </c>
      <c r="P745" s="6" t="n">
        <f aca="false">+LEN(M745)</f>
        <v>46</v>
      </c>
      <c r="Q745" s="6" t="str">
        <f aca="false">+RIGHT(M745,P745-O745)</f>
        <v>DE_W_500</v>
      </c>
      <c r="R745" s="6" t="n">
        <f aca="false">+LEN(M745)-LEN(SUBSTITUTE(M745,"_",""))</f>
        <v>6</v>
      </c>
      <c r="S745" s="6" t="n">
        <f aca="false">+FIND("!",T745)</f>
        <v>43</v>
      </c>
      <c r="T745" s="6" t="str">
        <f aca="false">+SUBSTITUTE(M745,"_","!",R745)</f>
        <v>FTL||Supplier_239||Plant_10||FTL_DE_W-DE_W!500</v>
      </c>
    </row>
    <row r="746" customFormat="false" ht="12.8" hidden="true" customHeight="false" outlineLevel="0" collapsed="false">
      <c r="A746" s="1" t="s">
        <v>572</v>
      </c>
      <c r="B746" s="1" t="s">
        <v>750</v>
      </c>
      <c r="C746" s="1" t="s">
        <v>860</v>
      </c>
      <c r="D746" s="1" t="n">
        <v>3264</v>
      </c>
      <c r="E746" s="2" t="str">
        <f aca="false">+LEFT(RIGHT(M746,P746-N746+1),O746-N746)</f>
        <v>CZ</v>
      </c>
      <c r="F746" s="2" t="str">
        <f aca="false">+RIGHT(LEFT(M746,S746-1),S746-O746-1)</f>
        <v>DE_W</v>
      </c>
      <c r="G746" s="2" t="n">
        <f aca="false">+D746*VLOOKUP(C746,commodities!A:H,2,0)</f>
        <v>1782.96</v>
      </c>
      <c r="H746" s="2" t="n">
        <f aca="false">+$D746*VLOOKUP(C746,commodities!A:H,3,0)</f>
        <v>13.7088</v>
      </c>
      <c r="I746" s="2" t="n">
        <f aca="false">+G746/K746</f>
        <v>1782.96</v>
      </c>
      <c r="J746" s="2" t="n">
        <f aca="false">+H746/K746</f>
        <v>13.7088</v>
      </c>
      <c r="K746" s="2" t="n">
        <f aca="false">+ROUNDUP(MAX(G746/12000,H746/51,1),0)</f>
        <v>1</v>
      </c>
      <c r="L746" s="2" t="n">
        <f aca="false">+RANDBETWEEN(1,5)</f>
        <v>1</v>
      </c>
      <c r="M746" s="2" t="str">
        <f aca="false">+VLOOKUP(A746&amp;B746,country_org_des!$A745:E$1048576,5,0)</f>
        <v>FTL||Supplier_261||Plant_10||FTL_CZ-DE_W_500</v>
      </c>
      <c r="N746" s="2" t="n">
        <f aca="false">+FIND("FTL",M746,2)+4</f>
        <v>34</v>
      </c>
      <c r="O746" s="0" t="n">
        <f aca="false">+FIND("-",M746)</f>
        <v>36</v>
      </c>
      <c r="P746" s="0" t="n">
        <f aca="false">+LEN(M746)</f>
        <v>44</v>
      </c>
      <c r="Q746" s="0" t="str">
        <f aca="false">+RIGHT(M746,P746-O746)</f>
        <v>DE_W_500</v>
      </c>
      <c r="R746" s="0" t="n">
        <f aca="false">+LEN(M746)-LEN(SUBSTITUTE(M746,"_",""))</f>
        <v>5</v>
      </c>
      <c r="S746" s="0" t="n">
        <f aca="false">+FIND("!",T746)</f>
        <v>41</v>
      </c>
      <c r="T746" s="0" t="str">
        <f aca="false">+SUBSTITUTE(M746,"_","!",R746)</f>
        <v>FTL||Supplier_261||Plant_10||FTL_CZ-DE_W!500</v>
      </c>
    </row>
    <row r="747" customFormat="false" ht="12.8" hidden="true" customHeight="false" outlineLevel="0" collapsed="false">
      <c r="A747" s="1" t="s">
        <v>723</v>
      </c>
      <c r="B747" s="1" t="s">
        <v>750</v>
      </c>
      <c r="C747" s="1" t="s">
        <v>861</v>
      </c>
      <c r="D747" s="1" t="n">
        <v>11250</v>
      </c>
      <c r="E747" s="2" t="str">
        <f aca="false">+LEFT(RIGHT(M747,P747-N747+1),O747-N747)</f>
        <v>BX</v>
      </c>
      <c r="F747" s="2" t="str">
        <f aca="false">+RIGHT(LEFT(M747,S747-1),S747-O747-1)</f>
        <v>DE_W</v>
      </c>
      <c r="G747" s="2" t="n">
        <f aca="false">+D747*VLOOKUP(C747,commodities!A:H,2,0)</f>
        <v>23.0625</v>
      </c>
      <c r="H747" s="2" t="n">
        <f aca="false">+$D747*VLOOKUP(C747,commodities!A:H,3,0)</f>
        <v>0.01575</v>
      </c>
      <c r="I747" s="2" t="n">
        <f aca="false">+G747/K747</f>
        <v>23.0625</v>
      </c>
      <c r="J747" s="2" t="n">
        <f aca="false">+H747/K747</f>
        <v>0.01575</v>
      </c>
      <c r="K747" s="2" t="n">
        <f aca="false">+ROUNDUP(MAX(G747/12000,H747/51,1),0)</f>
        <v>1</v>
      </c>
      <c r="L747" s="2" t="n">
        <f aca="false">+RANDBETWEEN(1,5)</f>
        <v>2</v>
      </c>
      <c r="M747" s="2" t="str">
        <f aca="false">+VLOOKUP(A747&amp;B747,country_org_des!$A746:E$1048576,5,0)</f>
        <v>FTL||Supplier_59||Plant_10||FTL_BX-DE_W_500</v>
      </c>
      <c r="N747" s="2" t="n">
        <f aca="false">+FIND("FTL",M747,2)+4</f>
        <v>33</v>
      </c>
      <c r="O747" s="0" t="n">
        <f aca="false">+FIND("-",M747)</f>
        <v>35</v>
      </c>
      <c r="P747" s="0" t="n">
        <f aca="false">+LEN(M747)</f>
        <v>43</v>
      </c>
      <c r="Q747" s="0" t="str">
        <f aca="false">+RIGHT(M747,P747-O747)</f>
        <v>DE_W_500</v>
      </c>
      <c r="R747" s="0" t="n">
        <f aca="false">+LEN(M747)-LEN(SUBSTITUTE(M747,"_",""))</f>
        <v>5</v>
      </c>
      <c r="S747" s="0" t="n">
        <f aca="false">+FIND("!",T747)</f>
        <v>40</v>
      </c>
      <c r="T747" s="0" t="str">
        <f aca="false">+SUBSTITUTE(M747,"_","!",R747)</f>
        <v>FTL||Supplier_59||Plant_10||FTL_BX-DE_W!500</v>
      </c>
    </row>
    <row r="748" customFormat="false" ht="12.8" hidden="true" customHeight="false" outlineLevel="0" collapsed="false">
      <c r="A748" s="1" t="s">
        <v>723</v>
      </c>
      <c r="B748" s="1" t="s">
        <v>750</v>
      </c>
      <c r="C748" s="1" t="s">
        <v>862</v>
      </c>
      <c r="D748" s="1" t="n">
        <v>18750</v>
      </c>
      <c r="E748" s="2" t="str">
        <f aca="false">+LEFT(RIGHT(M748,P748-N748+1),O748-N748)</f>
        <v>BX</v>
      </c>
      <c r="F748" s="2" t="str">
        <f aca="false">+RIGHT(LEFT(M748,S748-1),S748-O748-1)</f>
        <v>DE_W</v>
      </c>
      <c r="G748" s="2" t="n">
        <f aca="false">+D748*VLOOKUP(C748,commodities!A:H,2,0)</f>
        <v>38.4</v>
      </c>
      <c r="H748" s="2" t="n">
        <f aca="false">+$D748*VLOOKUP(C748,commodities!A:H,3,0)</f>
        <v>0.02625</v>
      </c>
      <c r="I748" s="2" t="n">
        <f aca="false">+G748/K748</f>
        <v>38.4</v>
      </c>
      <c r="J748" s="2" t="n">
        <f aca="false">+H748/K748</f>
        <v>0.02625</v>
      </c>
      <c r="K748" s="2" t="n">
        <f aca="false">+ROUNDUP(MAX(G748/12000,H748/51,1),0)</f>
        <v>1</v>
      </c>
      <c r="L748" s="2" t="n">
        <f aca="false">+RANDBETWEEN(1,5)</f>
        <v>5</v>
      </c>
      <c r="M748" s="2" t="str">
        <f aca="false">+VLOOKUP(A748&amp;B748,country_org_des!$A747:E$1048576,5,0)</f>
        <v>FTL||Supplier_59||Plant_10||FTL_BX-DE_W_500</v>
      </c>
      <c r="N748" s="2" t="n">
        <f aca="false">+FIND("FTL",M748,2)+4</f>
        <v>33</v>
      </c>
      <c r="O748" s="0" t="n">
        <f aca="false">+FIND("-",M748)</f>
        <v>35</v>
      </c>
      <c r="P748" s="0" t="n">
        <f aca="false">+LEN(M748)</f>
        <v>43</v>
      </c>
      <c r="Q748" s="0" t="str">
        <f aca="false">+RIGHT(M748,P748-O748)</f>
        <v>DE_W_500</v>
      </c>
      <c r="R748" s="0" t="n">
        <f aca="false">+LEN(M748)-LEN(SUBSTITUTE(M748,"_",""))</f>
        <v>5</v>
      </c>
      <c r="S748" s="0" t="n">
        <f aca="false">+FIND("!",T748)</f>
        <v>40</v>
      </c>
      <c r="T748" s="0" t="str">
        <f aca="false">+SUBSTITUTE(M748,"_","!",R748)</f>
        <v>FTL||Supplier_59||Plant_10||FTL_BX-DE_W!500</v>
      </c>
    </row>
    <row r="749" customFormat="false" ht="12.8" hidden="true" customHeight="false" outlineLevel="0" collapsed="false">
      <c r="A749" s="1" t="s">
        <v>723</v>
      </c>
      <c r="B749" s="1" t="s">
        <v>750</v>
      </c>
      <c r="C749" s="1" t="s">
        <v>863</v>
      </c>
      <c r="D749" s="1" t="n">
        <v>6000</v>
      </c>
      <c r="E749" s="2" t="str">
        <f aca="false">+LEFT(RIGHT(M749,P749-N749+1),O749-N749)</f>
        <v>BX</v>
      </c>
      <c r="F749" s="2" t="str">
        <f aca="false">+RIGHT(LEFT(M749,S749-1),S749-O749-1)</f>
        <v>DE_W</v>
      </c>
      <c r="G749" s="2" t="n">
        <f aca="false">+D749*VLOOKUP(C749,commodities!A:H,2,0)</f>
        <v>30.75</v>
      </c>
      <c r="H749" s="2" t="n">
        <f aca="false">+$D749*VLOOKUP(C749,commodities!A:H,3,0)</f>
        <v>0.0314076</v>
      </c>
      <c r="I749" s="2" t="n">
        <f aca="false">+G749/K749</f>
        <v>30.75</v>
      </c>
      <c r="J749" s="2" t="n">
        <f aca="false">+H749/K749</f>
        <v>0.0314076</v>
      </c>
      <c r="K749" s="2" t="n">
        <f aca="false">+ROUNDUP(MAX(G749/12000,H749/51,1),0)</f>
        <v>1</v>
      </c>
      <c r="L749" s="2" t="n">
        <f aca="false">+RANDBETWEEN(1,5)</f>
        <v>1</v>
      </c>
      <c r="M749" s="2" t="str">
        <f aca="false">+VLOOKUP(A749&amp;B749,country_org_des!$A748:E$1048576,5,0)</f>
        <v>FTL||Supplier_59||Plant_10||FTL_BX-DE_W_500</v>
      </c>
      <c r="N749" s="2" t="n">
        <f aca="false">+FIND("FTL",M749,2)+4</f>
        <v>33</v>
      </c>
      <c r="O749" s="0" t="n">
        <f aca="false">+FIND("-",M749)</f>
        <v>35</v>
      </c>
      <c r="P749" s="0" t="n">
        <f aca="false">+LEN(M749)</f>
        <v>43</v>
      </c>
      <c r="Q749" s="0" t="str">
        <f aca="false">+RIGHT(M749,P749-O749)</f>
        <v>DE_W_500</v>
      </c>
      <c r="R749" s="0" t="n">
        <f aca="false">+LEN(M749)-LEN(SUBSTITUTE(M749,"_",""))</f>
        <v>5</v>
      </c>
      <c r="S749" s="0" t="n">
        <f aca="false">+FIND("!",T749)</f>
        <v>40</v>
      </c>
      <c r="T749" s="0" t="str">
        <f aca="false">+SUBSTITUTE(M749,"_","!",R749)</f>
        <v>FTL||Supplier_59||Plant_10||FTL_BX-DE_W!500</v>
      </c>
    </row>
    <row r="750" customFormat="false" ht="12.8" hidden="true" customHeight="false" outlineLevel="0" collapsed="false">
      <c r="A750" s="1" t="s">
        <v>723</v>
      </c>
      <c r="B750" s="1" t="s">
        <v>750</v>
      </c>
      <c r="C750" s="1" t="s">
        <v>864</v>
      </c>
      <c r="D750" s="1" t="n">
        <v>14625</v>
      </c>
      <c r="E750" s="2" t="str">
        <f aca="false">+LEFT(RIGHT(M750,P750-N750+1),O750-N750)</f>
        <v>BX</v>
      </c>
      <c r="F750" s="2" t="str">
        <f aca="false">+RIGHT(LEFT(M750,S750-1),S750-O750-1)</f>
        <v>DE_W</v>
      </c>
      <c r="G750" s="2" t="n">
        <f aca="false">+D750*VLOOKUP(C750,commodities!A:H,2,0)</f>
        <v>267.7350004875</v>
      </c>
      <c r="H750" s="2" t="n">
        <f aca="false">+$D750*VLOOKUP(C750,commodities!A:H,3,0)</f>
        <v>0.12387375</v>
      </c>
      <c r="I750" s="2" t="n">
        <f aca="false">+G750/K750</f>
        <v>267.7350004875</v>
      </c>
      <c r="J750" s="2" t="n">
        <f aca="false">+H750/K750</f>
        <v>0.12387375</v>
      </c>
      <c r="K750" s="2" t="n">
        <f aca="false">+ROUNDUP(MAX(G750/12000,H750/51,1),0)</f>
        <v>1</v>
      </c>
      <c r="L750" s="2" t="n">
        <f aca="false">+RANDBETWEEN(1,5)</f>
        <v>2</v>
      </c>
      <c r="M750" s="2" t="str">
        <f aca="false">+VLOOKUP(A750&amp;B750,country_org_des!$A749:E$1048576,5,0)</f>
        <v>FTL||Supplier_59||Plant_10||FTL_BX-DE_W_500</v>
      </c>
      <c r="N750" s="2" t="n">
        <f aca="false">+FIND("FTL",M750,2)+4</f>
        <v>33</v>
      </c>
      <c r="O750" s="0" t="n">
        <f aca="false">+FIND("-",M750)</f>
        <v>35</v>
      </c>
      <c r="P750" s="0" t="n">
        <f aca="false">+LEN(M750)</f>
        <v>43</v>
      </c>
      <c r="Q750" s="0" t="str">
        <f aca="false">+RIGHT(M750,P750-O750)</f>
        <v>DE_W_500</v>
      </c>
      <c r="R750" s="0" t="n">
        <f aca="false">+LEN(M750)-LEN(SUBSTITUTE(M750,"_",""))</f>
        <v>5</v>
      </c>
      <c r="S750" s="0" t="n">
        <f aca="false">+FIND("!",T750)</f>
        <v>40</v>
      </c>
      <c r="T750" s="0" t="str">
        <f aca="false">+SUBSTITUTE(M750,"_","!",R750)</f>
        <v>FTL||Supplier_59||Plant_10||FTL_BX-DE_W!500</v>
      </c>
    </row>
    <row r="751" customFormat="false" ht="12.8" hidden="true" customHeight="false" outlineLevel="0" collapsed="false">
      <c r="A751" s="1" t="s">
        <v>723</v>
      </c>
      <c r="B751" s="1" t="s">
        <v>750</v>
      </c>
      <c r="C751" s="1" t="s">
        <v>865</v>
      </c>
      <c r="D751" s="1" t="n">
        <v>13125</v>
      </c>
      <c r="E751" s="2" t="str">
        <f aca="false">+LEFT(RIGHT(M751,P751-N751+1),O751-N751)</f>
        <v>BX</v>
      </c>
      <c r="F751" s="2" t="str">
        <f aca="false">+RIGHT(LEFT(M751,S751-1),S751-O751-1)</f>
        <v>DE_W</v>
      </c>
      <c r="G751" s="2" t="n">
        <f aca="false">+D751*VLOOKUP(C751,commodities!A:H,2,0)</f>
        <v>40.2375001875</v>
      </c>
      <c r="H751" s="2" t="n">
        <f aca="false">+$D751*VLOOKUP(C751,commodities!A:H,3,0)</f>
        <v>0.0248758125</v>
      </c>
      <c r="I751" s="2" t="n">
        <f aca="false">+G751/K751</f>
        <v>40.2375001875</v>
      </c>
      <c r="J751" s="2" t="n">
        <f aca="false">+H751/K751</f>
        <v>0.0248758125</v>
      </c>
      <c r="K751" s="2" t="n">
        <f aca="false">+ROUNDUP(MAX(G751/12000,H751/51,1),0)</f>
        <v>1</v>
      </c>
      <c r="L751" s="2" t="n">
        <f aca="false">+RANDBETWEEN(1,5)</f>
        <v>4</v>
      </c>
      <c r="M751" s="2" t="str">
        <f aca="false">+VLOOKUP(A751&amp;B751,country_org_des!$A750:E$1048576,5,0)</f>
        <v>FTL||Supplier_59||Plant_10||FTL_BX-DE_W_500</v>
      </c>
      <c r="N751" s="2" t="n">
        <f aca="false">+FIND("FTL",M751,2)+4</f>
        <v>33</v>
      </c>
      <c r="O751" s="0" t="n">
        <f aca="false">+FIND("-",M751)</f>
        <v>35</v>
      </c>
      <c r="P751" s="0" t="n">
        <f aca="false">+LEN(M751)</f>
        <v>43</v>
      </c>
      <c r="Q751" s="0" t="str">
        <f aca="false">+RIGHT(M751,P751-O751)</f>
        <v>DE_W_500</v>
      </c>
      <c r="R751" s="0" t="n">
        <f aca="false">+LEN(M751)-LEN(SUBSTITUTE(M751,"_",""))</f>
        <v>5</v>
      </c>
      <c r="S751" s="0" t="n">
        <f aca="false">+FIND("!",T751)</f>
        <v>40</v>
      </c>
      <c r="T751" s="0" t="str">
        <f aca="false">+SUBSTITUTE(M751,"_","!",R751)</f>
        <v>FTL||Supplier_59||Plant_10||FTL_BX-DE_W!500</v>
      </c>
    </row>
    <row r="752" customFormat="false" ht="12.8" hidden="true" customHeight="false" outlineLevel="0" collapsed="false">
      <c r="A752" s="1" t="s">
        <v>723</v>
      </c>
      <c r="B752" s="1" t="s">
        <v>750</v>
      </c>
      <c r="C752" s="1" t="s">
        <v>866</v>
      </c>
      <c r="D752" s="1" t="n">
        <v>9000</v>
      </c>
      <c r="E752" s="2" t="str">
        <f aca="false">+LEFT(RIGHT(M752,P752-N752+1),O752-N752)</f>
        <v>BX</v>
      </c>
      <c r="F752" s="2" t="str">
        <f aca="false">+RIGHT(LEFT(M752,S752-1),S752-O752-1)</f>
        <v>DE_W</v>
      </c>
      <c r="G752" s="2" t="n">
        <f aca="false">+D752*VLOOKUP(C752,commodities!A:H,2,0)</f>
        <v>45.9</v>
      </c>
      <c r="H752" s="2" t="n">
        <f aca="false">+$D752*VLOOKUP(C752,commodities!A:H,3,0)</f>
        <v>0.0170451</v>
      </c>
      <c r="I752" s="2" t="n">
        <f aca="false">+G752/K752</f>
        <v>45.9</v>
      </c>
      <c r="J752" s="2" t="n">
        <f aca="false">+H752/K752</f>
        <v>0.0170451</v>
      </c>
      <c r="K752" s="2" t="n">
        <f aca="false">+ROUNDUP(MAX(G752/12000,H752/51,1),0)</f>
        <v>1</v>
      </c>
      <c r="L752" s="2" t="n">
        <f aca="false">+RANDBETWEEN(1,5)</f>
        <v>4</v>
      </c>
      <c r="M752" s="2" t="str">
        <f aca="false">+VLOOKUP(A752&amp;B752,country_org_des!$A751:E$1048576,5,0)</f>
        <v>FTL||Supplier_59||Plant_10||FTL_BX-DE_W_500</v>
      </c>
      <c r="N752" s="2" t="n">
        <f aca="false">+FIND("FTL",M752,2)+4</f>
        <v>33</v>
      </c>
      <c r="O752" s="0" t="n">
        <f aca="false">+FIND("-",M752)</f>
        <v>35</v>
      </c>
      <c r="P752" s="0" t="n">
        <f aca="false">+LEN(M752)</f>
        <v>43</v>
      </c>
      <c r="Q752" s="0" t="str">
        <f aca="false">+RIGHT(M752,P752-O752)</f>
        <v>DE_W_500</v>
      </c>
      <c r="R752" s="0" t="n">
        <f aca="false">+LEN(M752)-LEN(SUBSTITUTE(M752,"_",""))</f>
        <v>5</v>
      </c>
      <c r="S752" s="0" t="n">
        <f aca="false">+FIND("!",T752)</f>
        <v>40</v>
      </c>
      <c r="T752" s="0" t="str">
        <f aca="false">+SUBSTITUTE(M752,"_","!",R752)</f>
        <v>FTL||Supplier_59||Plant_10||FTL_BX-DE_W!500</v>
      </c>
    </row>
    <row r="753" customFormat="false" ht="12.8" hidden="true" customHeight="false" outlineLevel="0" collapsed="false">
      <c r="A753" s="1" t="s">
        <v>723</v>
      </c>
      <c r="B753" s="1" t="s">
        <v>750</v>
      </c>
      <c r="C753" s="1" t="s">
        <v>867</v>
      </c>
      <c r="D753" s="1" t="n">
        <v>3750</v>
      </c>
      <c r="E753" s="2" t="str">
        <f aca="false">+LEFT(RIGHT(M753,P753-N753+1),O753-N753)</f>
        <v>BX</v>
      </c>
      <c r="F753" s="2" t="str">
        <f aca="false">+RIGHT(LEFT(M753,S753-1),S753-O753-1)</f>
        <v>DE_W</v>
      </c>
      <c r="G753" s="2" t="n">
        <f aca="false">+D753*VLOOKUP(C753,commodities!A:H,2,0)</f>
        <v>7.6725</v>
      </c>
      <c r="H753" s="2" t="n">
        <f aca="false">+$D753*VLOOKUP(C753,commodities!A:H,3,0)</f>
        <v>0.004975125</v>
      </c>
      <c r="I753" s="2" t="n">
        <f aca="false">+G753/K753</f>
        <v>7.6725</v>
      </c>
      <c r="J753" s="2" t="n">
        <f aca="false">+H753/K753</f>
        <v>0.004975125</v>
      </c>
      <c r="K753" s="2" t="n">
        <f aca="false">+ROUNDUP(MAX(G753/12000,H753/51,1),0)</f>
        <v>1</v>
      </c>
      <c r="L753" s="2" t="n">
        <f aca="false">+RANDBETWEEN(1,5)</f>
        <v>5</v>
      </c>
      <c r="M753" s="2" t="str">
        <f aca="false">+VLOOKUP(A753&amp;B753,country_org_des!$A752:E$1048576,5,0)</f>
        <v>FTL||Supplier_59||Plant_10||FTL_BX-DE_W_500</v>
      </c>
      <c r="N753" s="2" t="n">
        <f aca="false">+FIND("FTL",M753,2)+4</f>
        <v>33</v>
      </c>
      <c r="O753" s="0" t="n">
        <f aca="false">+FIND("-",M753)</f>
        <v>35</v>
      </c>
      <c r="P753" s="0" t="n">
        <f aca="false">+LEN(M753)</f>
        <v>43</v>
      </c>
      <c r="Q753" s="0" t="str">
        <f aca="false">+RIGHT(M753,P753-O753)</f>
        <v>DE_W_500</v>
      </c>
      <c r="R753" s="0" t="n">
        <f aca="false">+LEN(M753)-LEN(SUBSTITUTE(M753,"_",""))</f>
        <v>5</v>
      </c>
      <c r="S753" s="0" t="n">
        <f aca="false">+FIND("!",T753)</f>
        <v>40</v>
      </c>
      <c r="T753" s="0" t="str">
        <f aca="false">+SUBSTITUTE(M753,"_","!",R753)</f>
        <v>FTL||Supplier_59||Plant_10||FTL_BX-DE_W!500</v>
      </c>
    </row>
    <row r="754" customFormat="false" ht="12.8" hidden="true" customHeight="false" outlineLevel="0" collapsed="false">
      <c r="A754" s="1" t="s">
        <v>868</v>
      </c>
      <c r="B754" s="1" t="s">
        <v>750</v>
      </c>
      <c r="C754" s="1" t="s">
        <v>869</v>
      </c>
      <c r="D754" s="1" t="n">
        <v>850</v>
      </c>
      <c r="E754" s="2" t="str">
        <f aca="false">+LEFT(RIGHT(M754,P754-N754+1),O754-N754)</f>
        <v>RO</v>
      </c>
      <c r="F754" s="2" t="str">
        <f aca="false">+RIGHT(LEFT(M754,S754-1),S754-O754-1)</f>
        <v>DE_W</v>
      </c>
      <c r="G754" s="2" t="n">
        <f aca="false">+D754*VLOOKUP(C754,commodities!A:H,2,0)</f>
        <v>582.25</v>
      </c>
      <c r="H754" s="2" t="n">
        <f aca="false">+$D754*VLOOKUP(C754,commodities!A:H,3,0)</f>
        <v>1.445</v>
      </c>
      <c r="I754" s="2" t="n">
        <f aca="false">+G754/K754</f>
        <v>582.25</v>
      </c>
      <c r="J754" s="2" t="n">
        <f aca="false">+H754/K754</f>
        <v>1.445</v>
      </c>
      <c r="K754" s="2" t="n">
        <f aca="false">+ROUNDUP(MAX(G754/12000,H754/51,1),0)</f>
        <v>1</v>
      </c>
      <c r="L754" s="2" t="n">
        <f aca="false">+RANDBETWEEN(1,5)</f>
        <v>4</v>
      </c>
      <c r="M754" s="2" t="str">
        <f aca="false">+VLOOKUP(A754&amp;B754,country_org_des!$A753:E$1048576,5,0)</f>
        <v>FTL||Supplier_356||Plant_10||FTL_RO-DE_W_2000</v>
      </c>
      <c r="N754" s="2" t="n">
        <f aca="false">+FIND("FTL",M754,2)+4</f>
        <v>34</v>
      </c>
      <c r="O754" s="0" t="n">
        <f aca="false">+FIND("-",M754)</f>
        <v>36</v>
      </c>
      <c r="P754" s="0" t="n">
        <f aca="false">+LEN(M754)</f>
        <v>45</v>
      </c>
      <c r="Q754" s="0" t="str">
        <f aca="false">+RIGHT(M754,P754-O754)</f>
        <v>DE_W_2000</v>
      </c>
      <c r="R754" s="0" t="n">
        <f aca="false">+LEN(M754)-LEN(SUBSTITUTE(M754,"_",""))</f>
        <v>5</v>
      </c>
      <c r="S754" s="0" t="n">
        <f aca="false">+FIND("!",T754)</f>
        <v>41</v>
      </c>
      <c r="T754" s="0" t="str">
        <f aca="false">+SUBSTITUTE(M754,"_","!",R754)</f>
        <v>FTL||Supplier_356||Plant_10||FTL_RO-DE_W!2000</v>
      </c>
    </row>
    <row r="755" customFormat="false" ht="12.8" hidden="true" customHeight="false" outlineLevel="0" collapsed="false">
      <c r="A755" s="1" t="s">
        <v>868</v>
      </c>
      <c r="B755" s="1" t="s">
        <v>750</v>
      </c>
      <c r="C755" s="1" t="s">
        <v>870</v>
      </c>
      <c r="D755" s="1" t="n">
        <v>1020</v>
      </c>
      <c r="E755" s="2" t="str">
        <f aca="false">+LEFT(RIGHT(M755,P755-N755+1),O755-N755)</f>
        <v>RO</v>
      </c>
      <c r="F755" s="2" t="str">
        <f aca="false">+RIGHT(LEFT(M755,S755-1),S755-O755-1)</f>
        <v>DE_W</v>
      </c>
      <c r="G755" s="2" t="n">
        <f aca="false">+D755*VLOOKUP(C755,commodities!A:H,2,0)</f>
        <v>698.7</v>
      </c>
      <c r="H755" s="2" t="n">
        <f aca="false">+$D755*VLOOKUP(C755,commodities!A:H,3,0)</f>
        <v>1.734</v>
      </c>
      <c r="I755" s="2" t="n">
        <f aca="false">+G755/K755</f>
        <v>698.7</v>
      </c>
      <c r="J755" s="2" t="n">
        <f aca="false">+H755/K755</f>
        <v>1.734</v>
      </c>
      <c r="K755" s="2" t="n">
        <f aca="false">+ROUNDUP(MAX(G755/12000,H755/51,1),0)</f>
        <v>1</v>
      </c>
      <c r="L755" s="2" t="n">
        <f aca="false">+RANDBETWEEN(1,5)</f>
        <v>1</v>
      </c>
      <c r="M755" s="2" t="str">
        <f aca="false">+VLOOKUP(A755&amp;B755,country_org_des!$A754:E$1048576,5,0)</f>
        <v>FTL||Supplier_356||Plant_10||FTL_RO-DE_W_2000</v>
      </c>
      <c r="N755" s="2" t="n">
        <f aca="false">+FIND("FTL",M755,2)+4</f>
        <v>34</v>
      </c>
      <c r="O755" s="0" t="n">
        <f aca="false">+FIND("-",M755)</f>
        <v>36</v>
      </c>
      <c r="P755" s="0" t="n">
        <f aca="false">+LEN(M755)</f>
        <v>45</v>
      </c>
      <c r="Q755" s="0" t="str">
        <f aca="false">+RIGHT(M755,P755-O755)</f>
        <v>DE_W_2000</v>
      </c>
      <c r="R755" s="0" t="n">
        <f aca="false">+LEN(M755)-LEN(SUBSTITUTE(M755,"_",""))</f>
        <v>5</v>
      </c>
      <c r="S755" s="0" t="n">
        <f aca="false">+FIND("!",T755)</f>
        <v>41</v>
      </c>
      <c r="T755" s="0" t="str">
        <f aca="false">+SUBSTITUTE(M755,"_","!",R755)</f>
        <v>FTL||Supplier_356||Plant_10||FTL_RO-DE_W!2000</v>
      </c>
    </row>
    <row r="756" customFormat="false" ht="12.8" hidden="true" customHeight="false" outlineLevel="0" collapsed="false">
      <c r="A756" s="1" t="s">
        <v>871</v>
      </c>
      <c r="B756" s="1" t="s">
        <v>750</v>
      </c>
      <c r="C756" s="1" t="s">
        <v>872</v>
      </c>
      <c r="D756" s="1" t="n">
        <v>260</v>
      </c>
      <c r="E756" s="2" t="str">
        <f aca="false">+LEFT(RIGHT(M756,P756-N756+1),O756-N756)</f>
        <v>DE_W</v>
      </c>
      <c r="F756" s="2" t="str">
        <f aca="false">+RIGHT(LEFT(M756,S756-1),S756-O756-1)</f>
        <v>DE_W</v>
      </c>
      <c r="G756" s="2" t="n">
        <f aca="false">+D756*VLOOKUP(C756,commodities!A:H,2,0)</f>
        <v>166.999999998</v>
      </c>
      <c r="H756" s="2" t="n">
        <f aca="false">+$D756*VLOOKUP(C756,commodities!A:H,3,0)</f>
        <v>1.900799992</v>
      </c>
      <c r="I756" s="2" t="n">
        <f aca="false">+G756/K756</f>
        <v>166.999999998</v>
      </c>
      <c r="J756" s="2" t="n">
        <f aca="false">+H756/K756</f>
        <v>1.900799992</v>
      </c>
      <c r="K756" s="2" t="n">
        <f aca="false">+ROUNDUP(MAX(G756/12000,H756/51,1),0)</f>
        <v>1</v>
      </c>
      <c r="L756" s="2" t="n">
        <f aca="false">+RANDBETWEEN(1,5)</f>
        <v>2</v>
      </c>
      <c r="M756" s="6" t="str">
        <f aca="false">+VLOOKUP(A756&amp;B756,country_org_des!$A755:E$1048576,5,0)</f>
        <v>FTL||Supplier_98||Plant_10||FTL_DE_W-DE_W_100</v>
      </c>
      <c r="N756" s="6" t="n">
        <f aca="false">+FIND("FTL",M756,2)+4</f>
        <v>33</v>
      </c>
      <c r="O756" s="6" t="n">
        <f aca="false">+FIND("-",M756)</f>
        <v>37</v>
      </c>
      <c r="P756" s="6" t="n">
        <f aca="false">+LEN(M756)</f>
        <v>45</v>
      </c>
      <c r="Q756" s="6" t="str">
        <f aca="false">+RIGHT(M756,P756-O756)</f>
        <v>DE_W_100</v>
      </c>
      <c r="R756" s="6" t="n">
        <f aca="false">+LEN(M756)-LEN(SUBSTITUTE(M756,"_",""))</f>
        <v>6</v>
      </c>
      <c r="S756" s="6" t="n">
        <f aca="false">+FIND("!",T756)</f>
        <v>42</v>
      </c>
      <c r="T756" s="6" t="str">
        <f aca="false">+SUBSTITUTE(M756,"_","!",R756)</f>
        <v>FTL||Supplier_98||Plant_10||FTL_DE_W-DE_W!100</v>
      </c>
    </row>
    <row r="757" customFormat="false" ht="12.8" hidden="true" customHeight="false" outlineLevel="0" collapsed="false">
      <c r="A757" s="1" t="s">
        <v>871</v>
      </c>
      <c r="B757" s="1" t="s">
        <v>750</v>
      </c>
      <c r="C757" s="1" t="s">
        <v>873</v>
      </c>
      <c r="D757" s="1" t="n">
        <v>270</v>
      </c>
      <c r="E757" s="2" t="str">
        <f aca="false">+LEFT(RIGHT(M757,P757-N757+1),O757-N757)</f>
        <v>DE_W</v>
      </c>
      <c r="F757" s="2" t="str">
        <f aca="false">+RIGHT(LEFT(M757,S757-1),S757-O757-1)</f>
        <v>DE_W</v>
      </c>
      <c r="G757" s="2" t="n">
        <f aca="false">+D757*VLOOKUP(C757,commodities!A:H,2,0)</f>
        <v>126.039999996</v>
      </c>
      <c r="H757" s="2" t="n">
        <f aca="false">+$D757*VLOOKUP(C757,commodities!A:H,3,0)</f>
        <v>1.188</v>
      </c>
      <c r="I757" s="2" t="n">
        <f aca="false">+G757/K757</f>
        <v>126.039999996</v>
      </c>
      <c r="J757" s="2" t="n">
        <f aca="false">+H757/K757</f>
        <v>1.188</v>
      </c>
      <c r="K757" s="2" t="n">
        <f aca="false">+ROUNDUP(MAX(G757/12000,H757/51,1),0)</f>
        <v>1</v>
      </c>
      <c r="L757" s="2" t="n">
        <f aca="false">+RANDBETWEEN(1,5)</f>
        <v>1</v>
      </c>
      <c r="M757" s="6" t="str">
        <f aca="false">+VLOOKUP(A757&amp;B757,country_org_des!$A756:E$1048576,5,0)</f>
        <v>FTL||Supplier_98||Plant_10||FTL_DE_W-DE_W_100</v>
      </c>
      <c r="N757" s="6" t="n">
        <f aca="false">+FIND("FTL",M757,2)+4</f>
        <v>33</v>
      </c>
      <c r="O757" s="6" t="n">
        <f aca="false">+FIND("-",M757)</f>
        <v>37</v>
      </c>
      <c r="P757" s="6" t="n">
        <f aca="false">+LEN(M757)</f>
        <v>45</v>
      </c>
      <c r="Q757" s="6" t="str">
        <f aca="false">+RIGHT(M757,P757-O757)</f>
        <v>DE_W_100</v>
      </c>
      <c r="R757" s="6" t="n">
        <f aca="false">+LEN(M757)-LEN(SUBSTITUTE(M757,"_",""))</f>
        <v>6</v>
      </c>
      <c r="S757" s="6" t="n">
        <f aca="false">+FIND("!",T757)</f>
        <v>42</v>
      </c>
      <c r="T757" s="6" t="str">
        <f aca="false">+SUBSTITUTE(M757,"_","!",R757)</f>
        <v>FTL||Supplier_98||Plant_10||FTL_DE_W-DE_W!100</v>
      </c>
    </row>
    <row r="758" customFormat="false" ht="12.8" hidden="true" customHeight="false" outlineLevel="0" collapsed="false">
      <c r="A758" s="1" t="s">
        <v>871</v>
      </c>
      <c r="B758" s="1" t="s">
        <v>750</v>
      </c>
      <c r="C758" s="1" t="s">
        <v>874</v>
      </c>
      <c r="D758" s="1" t="n">
        <v>1170</v>
      </c>
      <c r="E758" s="2" t="str">
        <f aca="false">+LEFT(RIGHT(M758,P758-N758+1),O758-N758)</f>
        <v>DE_W</v>
      </c>
      <c r="F758" s="2" t="str">
        <f aca="false">+RIGHT(LEFT(M758,S758-1),S758-O758-1)</f>
        <v>DE_W</v>
      </c>
      <c r="G758" s="2" t="n">
        <f aca="false">+D758*VLOOKUP(C758,commodities!A:H,2,0)</f>
        <v>751.499999991</v>
      </c>
      <c r="H758" s="2" t="n">
        <f aca="false">+$D758*VLOOKUP(C758,commodities!A:H,3,0)</f>
        <v>8.553599964</v>
      </c>
      <c r="I758" s="2" t="n">
        <f aca="false">+G758/K758</f>
        <v>751.499999991</v>
      </c>
      <c r="J758" s="2" t="n">
        <f aca="false">+H758/K758</f>
        <v>8.553599964</v>
      </c>
      <c r="K758" s="2" t="n">
        <f aca="false">+ROUNDUP(MAX(G758/12000,H758/51,1),0)</f>
        <v>1</v>
      </c>
      <c r="L758" s="2" t="n">
        <f aca="false">+RANDBETWEEN(1,5)</f>
        <v>1</v>
      </c>
      <c r="M758" s="6" t="str">
        <f aca="false">+VLOOKUP(A758&amp;B758,country_org_des!$A757:E$1048576,5,0)</f>
        <v>FTL||Supplier_98||Plant_10||FTL_DE_W-DE_W_100</v>
      </c>
      <c r="N758" s="6" t="n">
        <f aca="false">+FIND("FTL",M758,2)+4</f>
        <v>33</v>
      </c>
      <c r="O758" s="6" t="n">
        <f aca="false">+FIND("-",M758)</f>
        <v>37</v>
      </c>
      <c r="P758" s="6" t="n">
        <f aca="false">+LEN(M758)</f>
        <v>45</v>
      </c>
      <c r="Q758" s="6" t="str">
        <f aca="false">+RIGHT(M758,P758-O758)</f>
        <v>DE_W_100</v>
      </c>
      <c r="R758" s="6" t="n">
        <f aca="false">+LEN(M758)-LEN(SUBSTITUTE(M758,"_",""))</f>
        <v>6</v>
      </c>
      <c r="S758" s="6" t="n">
        <f aca="false">+FIND("!",T758)</f>
        <v>42</v>
      </c>
      <c r="T758" s="6" t="str">
        <f aca="false">+SUBSTITUTE(M758,"_","!",R758)</f>
        <v>FTL||Supplier_98||Plant_10||FTL_DE_W-DE_W!100</v>
      </c>
    </row>
    <row r="759" customFormat="false" ht="12.8" hidden="true" customHeight="false" outlineLevel="0" collapsed="false">
      <c r="A759" s="1" t="s">
        <v>871</v>
      </c>
      <c r="B759" s="1" t="s">
        <v>750</v>
      </c>
      <c r="C759" s="1" t="s">
        <v>875</v>
      </c>
      <c r="D759" s="1" t="n">
        <v>630</v>
      </c>
      <c r="E759" s="2" t="str">
        <f aca="false">+LEFT(RIGHT(M759,P759-N759+1),O759-N759)</f>
        <v>DE_W</v>
      </c>
      <c r="F759" s="2" t="str">
        <f aca="false">+RIGHT(LEFT(M759,S759-1),S759-O759-1)</f>
        <v>DE_W</v>
      </c>
      <c r="G759" s="2" t="n">
        <f aca="false">+D759*VLOOKUP(C759,commodities!A:H,2,0)</f>
        <v>313.499999988</v>
      </c>
      <c r="H759" s="2" t="n">
        <f aca="false">+$D759*VLOOKUP(C759,commodities!A:H,3,0)</f>
        <v>3.564000027</v>
      </c>
      <c r="I759" s="2" t="n">
        <f aca="false">+G759/K759</f>
        <v>313.499999988</v>
      </c>
      <c r="J759" s="2" t="n">
        <f aca="false">+H759/K759</f>
        <v>3.564000027</v>
      </c>
      <c r="K759" s="2" t="n">
        <f aca="false">+ROUNDUP(MAX(G759/12000,H759/51,1),0)</f>
        <v>1</v>
      </c>
      <c r="L759" s="2" t="n">
        <f aca="false">+RANDBETWEEN(1,5)</f>
        <v>1</v>
      </c>
      <c r="M759" s="6" t="str">
        <f aca="false">+VLOOKUP(A759&amp;B759,country_org_des!$A758:E$1048576,5,0)</f>
        <v>FTL||Supplier_98||Plant_10||FTL_DE_W-DE_W_100</v>
      </c>
      <c r="N759" s="6" t="n">
        <f aca="false">+FIND("FTL",M759,2)+4</f>
        <v>33</v>
      </c>
      <c r="O759" s="6" t="n">
        <f aca="false">+FIND("-",M759)</f>
        <v>37</v>
      </c>
      <c r="P759" s="6" t="n">
        <f aca="false">+LEN(M759)</f>
        <v>45</v>
      </c>
      <c r="Q759" s="6" t="str">
        <f aca="false">+RIGHT(M759,P759-O759)</f>
        <v>DE_W_100</v>
      </c>
      <c r="R759" s="6" t="n">
        <f aca="false">+LEN(M759)-LEN(SUBSTITUTE(M759,"_",""))</f>
        <v>6</v>
      </c>
      <c r="S759" s="6" t="n">
        <f aca="false">+FIND("!",T759)</f>
        <v>42</v>
      </c>
      <c r="T759" s="6" t="str">
        <f aca="false">+SUBSTITUTE(M759,"_","!",R759)</f>
        <v>FTL||Supplier_98||Plant_10||FTL_DE_W-DE_W!100</v>
      </c>
    </row>
    <row r="760" customFormat="false" ht="12.8" hidden="true" customHeight="false" outlineLevel="0" collapsed="false">
      <c r="A760" s="1" t="s">
        <v>871</v>
      </c>
      <c r="B760" s="1" t="s">
        <v>750</v>
      </c>
      <c r="C760" s="1" t="s">
        <v>876</v>
      </c>
      <c r="D760" s="1" t="n">
        <v>1350</v>
      </c>
      <c r="E760" s="2" t="str">
        <f aca="false">+LEFT(RIGHT(M760,P760-N760+1),O760-N760)</f>
        <v>DE_W</v>
      </c>
      <c r="F760" s="2" t="str">
        <f aca="false">+RIGHT(LEFT(M760,S760-1),S760-O760-1)</f>
        <v>DE_W</v>
      </c>
      <c r="G760" s="2" t="n">
        <f aca="false">+D760*VLOOKUP(C760,commodities!A:H,2,0)</f>
        <v>627.49999998</v>
      </c>
      <c r="H760" s="2" t="n">
        <f aca="false">+$D760*VLOOKUP(C760,commodities!A:H,3,0)</f>
        <v>5.94</v>
      </c>
      <c r="I760" s="2" t="n">
        <f aca="false">+G760/K760</f>
        <v>627.49999998</v>
      </c>
      <c r="J760" s="2" t="n">
        <f aca="false">+H760/K760</f>
        <v>5.94</v>
      </c>
      <c r="K760" s="2" t="n">
        <f aca="false">+ROUNDUP(MAX(G760/12000,H760/51,1),0)</f>
        <v>1</v>
      </c>
      <c r="L760" s="2" t="n">
        <f aca="false">+RANDBETWEEN(1,5)</f>
        <v>4</v>
      </c>
      <c r="M760" s="6" t="str">
        <f aca="false">+VLOOKUP(A760&amp;B760,country_org_des!$A759:E$1048576,5,0)</f>
        <v>FTL||Supplier_98||Plant_10||FTL_DE_W-DE_W_100</v>
      </c>
      <c r="N760" s="6" t="n">
        <f aca="false">+FIND("FTL",M760,2)+4</f>
        <v>33</v>
      </c>
      <c r="O760" s="6" t="n">
        <f aca="false">+FIND("-",M760)</f>
        <v>37</v>
      </c>
      <c r="P760" s="6" t="n">
        <f aca="false">+LEN(M760)</f>
        <v>45</v>
      </c>
      <c r="Q760" s="6" t="str">
        <f aca="false">+RIGHT(M760,P760-O760)</f>
        <v>DE_W_100</v>
      </c>
      <c r="R760" s="6" t="n">
        <f aca="false">+LEN(M760)-LEN(SUBSTITUTE(M760,"_",""))</f>
        <v>6</v>
      </c>
      <c r="S760" s="6" t="n">
        <f aca="false">+FIND("!",T760)</f>
        <v>42</v>
      </c>
      <c r="T760" s="6" t="str">
        <f aca="false">+SUBSTITUTE(M760,"_","!",R760)</f>
        <v>FTL||Supplier_98||Plant_10||FTL_DE_W-DE_W!100</v>
      </c>
    </row>
    <row r="761" customFormat="false" ht="12.8" hidden="true" customHeight="false" outlineLevel="0" collapsed="false">
      <c r="A761" s="1" t="s">
        <v>871</v>
      </c>
      <c r="B761" s="1" t="s">
        <v>750</v>
      </c>
      <c r="C761" s="1" t="s">
        <v>877</v>
      </c>
      <c r="D761" s="1" t="n">
        <v>700</v>
      </c>
      <c r="E761" s="2" t="str">
        <f aca="false">+LEFT(RIGHT(M761,P761-N761+1),O761-N761)</f>
        <v>DE_W</v>
      </c>
      <c r="F761" s="2" t="str">
        <f aca="false">+RIGHT(LEFT(M761,S761-1),S761-O761-1)</f>
        <v>DE_W</v>
      </c>
      <c r="G761" s="2" t="n">
        <f aca="false">+D761*VLOOKUP(C761,commodities!A:H,2,0)</f>
        <v>490</v>
      </c>
      <c r="H761" s="2" t="n">
        <f aca="false">+$D761*VLOOKUP(C761,commodities!A:H,3,0)</f>
        <v>6.6528</v>
      </c>
      <c r="I761" s="2" t="n">
        <f aca="false">+G761/K761</f>
        <v>490</v>
      </c>
      <c r="J761" s="2" t="n">
        <f aca="false">+H761/K761</f>
        <v>6.6528</v>
      </c>
      <c r="K761" s="2" t="n">
        <f aca="false">+ROUNDUP(MAX(G761/12000,H761/51,1),0)</f>
        <v>1</v>
      </c>
      <c r="L761" s="2" t="n">
        <f aca="false">+RANDBETWEEN(1,5)</f>
        <v>5</v>
      </c>
      <c r="M761" s="6" t="str">
        <f aca="false">+VLOOKUP(A761&amp;B761,country_org_des!$A760:E$1048576,5,0)</f>
        <v>FTL||Supplier_98||Plant_10||FTL_DE_W-DE_W_100</v>
      </c>
      <c r="N761" s="6" t="n">
        <f aca="false">+FIND("FTL",M761,2)+4</f>
        <v>33</v>
      </c>
      <c r="O761" s="6" t="n">
        <f aca="false">+FIND("-",M761)</f>
        <v>37</v>
      </c>
      <c r="P761" s="6" t="n">
        <f aca="false">+LEN(M761)</f>
        <v>45</v>
      </c>
      <c r="Q761" s="6" t="str">
        <f aca="false">+RIGHT(M761,P761-O761)</f>
        <v>DE_W_100</v>
      </c>
      <c r="R761" s="6" t="n">
        <f aca="false">+LEN(M761)-LEN(SUBSTITUTE(M761,"_",""))</f>
        <v>6</v>
      </c>
      <c r="S761" s="6" t="n">
        <f aca="false">+FIND("!",T761)</f>
        <v>42</v>
      </c>
      <c r="T761" s="6" t="str">
        <f aca="false">+SUBSTITUTE(M761,"_","!",R761)</f>
        <v>FTL||Supplier_98||Plant_10||FTL_DE_W-DE_W!100</v>
      </c>
    </row>
    <row r="762" customFormat="false" ht="12.8" hidden="true" customHeight="false" outlineLevel="0" collapsed="false">
      <c r="A762" s="1" t="s">
        <v>871</v>
      </c>
      <c r="B762" s="1" t="s">
        <v>750</v>
      </c>
      <c r="C762" s="1" t="s">
        <v>878</v>
      </c>
      <c r="D762" s="1" t="n">
        <v>100</v>
      </c>
      <c r="E762" s="2" t="str">
        <f aca="false">+LEFT(RIGHT(M762,P762-N762+1),O762-N762)</f>
        <v>DE_W</v>
      </c>
      <c r="F762" s="2" t="str">
        <f aca="false">+RIGHT(LEFT(M762,S762-1),S762-O762-1)</f>
        <v>DE_W</v>
      </c>
      <c r="G762" s="2" t="n">
        <f aca="false">+D762*VLOOKUP(C762,commodities!A:H,2,0)</f>
        <v>70</v>
      </c>
      <c r="H762" s="2" t="n">
        <f aca="false">+$D762*VLOOKUP(C762,commodities!A:H,3,0)</f>
        <v>0.9504</v>
      </c>
      <c r="I762" s="2" t="n">
        <f aca="false">+G762/K762</f>
        <v>70</v>
      </c>
      <c r="J762" s="2" t="n">
        <f aca="false">+H762/K762</f>
        <v>0.9504</v>
      </c>
      <c r="K762" s="2" t="n">
        <f aca="false">+ROUNDUP(MAX(G762/12000,H762/51,1),0)</f>
        <v>1</v>
      </c>
      <c r="L762" s="2" t="n">
        <f aca="false">+RANDBETWEEN(1,5)</f>
        <v>1</v>
      </c>
      <c r="M762" s="6" t="str">
        <f aca="false">+VLOOKUP(A762&amp;B762,country_org_des!$A761:E$1048576,5,0)</f>
        <v>FTL||Supplier_98||Plant_10||FTL_DE_W-DE_W_100</v>
      </c>
      <c r="N762" s="6" t="n">
        <f aca="false">+FIND("FTL",M762,2)+4</f>
        <v>33</v>
      </c>
      <c r="O762" s="6" t="n">
        <f aca="false">+FIND("-",M762)</f>
        <v>37</v>
      </c>
      <c r="P762" s="6" t="n">
        <f aca="false">+LEN(M762)</f>
        <v>45</v>
      </c>
      <c r="Q762" s="6" t="str">
        <f aca="false">+RIGHT(M762,P762-O762)</f>
        <v>DE_W_100</v>
      </c>
      <c r="R762" s="6" t="n">
        <f aca="false">+LEN(M762)-LEN(SUBSTITUTE(M762,"_",""))</f>
        <v>6</v>
      </c>
      <c r="S762" s="6" t="n">
        <f aca="false">+FIND("!",T762)</f>
        <v>42</v>
      </c>
      <c r="T762" s="6" t="str">
        <f aca="false">+SUBSTITUTE(M762,"_","!",R762)</f>
        <v>FTL||Supplier_98||Plant_10||FTL_DE_W-DE_W!100</v>
      </c>
    </row>
    <row r="763" customFormat="false" ht="12.8" hidden="true" customHeight="false" outlineLevel="0" collapsed="false">
      <c r="A763" s="1" t="s">
        <v>879</v>
      </c>
      <c r="B763" s="1" t="s">
        <v>750</v>
      </c>
      <c r="C763" s="1" t="s">
        <v>880</v>
      </c>
      <c r="D763" s="1" t="n">
        <v>40000</v>
      </c>
      <c r="E763" s="2" t="str">
        <f aca="false">+LEFT(RIGHT(M763,P763-N763+1),O763-N763)</f>
        <v>DE_W</v>
      </c>
      <c r="F763" s="2" t="str">
        <f aca="false">+RIGHT(LEFT(M763,S763-1),S763-O763-1)</f>
        <v>DE_W</v>
      </c>
      <c r="G763" s="2" t="n">
        <f aca="false">+D763*VLOOKUP(C763,commodities!A:H,2,0)</f>
        <v>180</v>
      </c>
      <c r="H763" s="2" t="n">
        <f aca="false">+$D763*VLOOKUP(C763,commodities!A:H,3,0)</f>
        <v>0.1305</v>
      </c>
      <c r="I763" s="2" t="n">
        <f aca="false">+G763/K763</f>
        <v>180</v>
      </c>
      <c r="J763" s="2" t="n">
        <f aca="false">+H763/K763</f>
        <v>0.1305</v>
      </c>
      <c r="K763" s="2" t="n">
        <f aca="false">+ROUNDUP(MAX(G763/12000,H763/51,1),0)</f>
        <v>1</v>
      </c>
      <c r="L763" s="2" t="n">
        <f aca="false">+RANDBETWEEN(1,5)</f>
        <v>2</v>
      </c>
      <c r="M763" s="6" t="str">
        <f aca="false">+VLOOKUP(A763&amp;B763,country_org_des!$A762:E$1048576,5,0)</f>
        <v>FTL||Supplier_133||Plant_10||FTL_DE_W-DE_W_100</v>
      </c>
      <c r="N763" s="6" t="n">
        <f aca="false">+FIND("FTL",M763,2)+4</f>
        <v>34</v>
      </c>
      <c r="O763" s="6" t="n">
        <f aca="false">+FIND("-",M763)</f>
        <v>38</v>
      </c>
      <c r="P763" s="6" t="n">
        <f aca="false">+LEN(M763)</f>
        <v>46</v>
      </c>
      <c r="Q763" s="6" t="str">
        <f aca="false">+RIGHT(M763,P763-O763)</f>
        <v>DE_W_100</v>
      </c>
      <c r="R763" s="6" t="n">
        <f aca="false">+LEN(M763)-LEN(SUBSTITUTE(M763,"_",""))</f>
        <v>6</v>
      </c>
      <c r="S763" s="6" t="n">
        <f aca="false">+FIND("!",T763)</f>
        <v>43</v>
      </c>
      <c r="T763" s="6" t="str">
        <f aca="false">+SUBSTITUTE(M763,"_","!",R763)</f>
        <v>FTL||Supplier_133||Plant_10||FTL_DE_W-DE_W!100</v>
      </c>
    </row>
    <row r="764" customFormat="false" ht="12.8" hidden="true" customHeight="false" outlineLevel="0" collapsed="false">
      <c r="A764" s="1" t="s">
        <v>881</v>
      </c>
      <c r="B764" s="1" t="s">
        <v>750</v>
      </c>
      <c r="C764" s="1" t="s">
        <v>882</v>
      </c>
      <c r="D764" s="1" t="n">
        <v>50</v>
      </c>
      <c r="E764" s="2" t="str">
        <f aca="false">+LEFT(RIGHT(M764,P764-N764+1),O764-N764)</f>
        <v>DE_W</v>
      </c>
      <c r="F764" s="2" t="str">
        <f aca="false">+RIGHT(LEFT(M764,S764-1),S764-O764-1)</f>
        <v>DE_W</v>
      </c>
      <c r="G764" s="2" t="n">
        <f aca="false">+D764*VLOOKUP(C764,commodities!A:H,2,0)</f>
        <v>14.3</v>
      </c>
      <c r="H764" s="2" t="n">
        <f aca="false">+$D764*VLOOKUP(C764,commodities!A:H,3,0)</f>
        <v>0.06586272</v>
      </c>
      <c r="I764" s="2" t="n">
        <f aca="false">+G764/K764</f>
        <v>14.3</v>
      </c>
      <c r="J764" s="2" t="n">
        <f aca="false">+H764/K764</f>
        <v>0.06586272</v>
      </c>
      <c r="K764" s="2" t="n">
        <f aca="false">+ROUNDUP(MAX(G764/12000,H764/51,1),0)</f>
        <v>1</v>
      </c>
      <c r="L764" s="2" t="n">
        <f aca="false">+RANDBETWEEN(1,5)</f>
        <v>5</v>
      </c>
      <c r="M764" s="6" t="str">
        <f aca="false">+VLOOKUP(A764&amp;B764,country_org_des!$A763:E$1048576,5,0)</f>
        <v>FTL||Supplier_71||Plant_10||FTL_DE_W-DE_W_250</v>
      </c>
      <c r="N764" s="6" t="n">
        <f aca="false">+FIND("FTL",M764,2)+4</f>
        <v>33</v>
      </c>
      <c r="O764" s="6" t="n">
        <f aca="false">+FIND("-",M764)</f>
        <v>37</v>
      </c>
      <c r="P764" s="6" t="n">
        <f aca="false">+LEN(M764)</f>
        <v>45</v>
      </c>
      <c r="Q764" s="6" t="str">
        <f aca="false">+RIGHT(M764,P764-O764)</f>
        <v>DE_W_250</v>
      </c>
      <c r="R764" s="6" t="n">
        <f aca="false">+LEN(M764)-LEN(SUBSTITUTE(M764,"_",""))</f>
        <v>6</v>
      </c>
      <c r="S764" s="6" t="n">
        <f aca="false">+FIND("!",T764)</f>
        <v>42</v>
      </c>
      <c r="T764" s="6" t="str">
        <f aca="false">+SUBSTITUTE(M764,"_","!",R764)</f>
        <v>FTL||Supplier_71||Plant_10||FTL_DE_W-DE_W!250</v>
      </c>
    </row>
    <row r="765" customFormat="false" ht="12.8" hidden="true" customHeight="false" outlineLevel="0" collapsed="false">
      <c r="A765" s="1" t="s">
        <v>881</v>
      </c>
      <c r="B765" s="1" t="s">
        <v>750</v>
      </c>
      <c r="C765" s="1" t="s">
        <v>883</v>
      </c>
      <c r="D765" s="1" t="n">
        <v>7000</v>
      </c>
      <c r="E765" s="2" t="str">
        <f aca="false">+LEFT(RIGHT(M765,P765-N765+1),O765-N765)</f>
        <v>DE_W</v>
      </c>
      <c r="F765" s="2" t="str">
        <f aca="false">+RIGHT(LEFT(M765,S765-1),S765-O765-1)</f>
        <v>DE_W</v>
      </c>
      <c r="G765" s="2" t="n">
        <f aca="false">+D765*VLOOKUP(C765,commodities!A:H,2,0)</f>
        <v>69.0000003</v>
      </c>
      <c r="H765" s="2" t="n">
        <f aca="false">+$D765*VLOOKUP(C765,commodities!A:H,3,0)</f>
        <v>0.6586272</v>
      </c>
      <c r="I765" s="2" t="n">
        <f aca="false">+G765/K765</f>
        <v>69.0000003</v>
      </c>
      <c r="J765" s="2" t="n">
        <f aca="false">+H765/K765</f>
        <v>0.6586272</v>
      </c>
      <c r="K765" s="2" t="n">
        <f aca="false">+ROUNDUP(MAX(G765/12000,H765/51,1),0)</f>
        <v>1</v>
      </c>
      <c r="L765" s="2" t="n">
        <f aca="false">+RANDBETWEEN(1,5)</f>
        <v>5</v>
      </c>
      <c r="M765" s="6" t="str">
        <f aca="false">+VLOOKUP(A765&amp;B765,country_org_des!$A764:E$1048576,5,0)</f>
        <v>FTL||Supplier_71||Plant_10||FTL_DE_W-DE_W_250</v>
      </c>
      <c r="N765" s="6" t="n">
        <f aca="false">+FIND("FTL",M765,2)+4</f>
        <v>33</v>
      </c>
      <c r="O765" s="6" t="n">
        <f aca="false">+FIND("-",M765)</f>
        <v>37</v>
      </c>
      <c r="P765" s="6" t="n">
        <f aca="false">+LEN(M765)</f>
        <v>45</v>
      </c>
      <c r="Q765" s="6" t="str">
        <f aca="false">+RIGHT(M765,P765-O765)</f>
        <v>DE_W_250</v>
      </c>
      <c r="R765" s="6" t="n">
        <f aca="false">+LEN(M765)-LEN(SUBSTITUTE(M765,"_",""))</f>
        <v>6</v>
      </c>
      <c r="S765" s="6" t="n">
        <f aca="false">+FIND("!",T765)</f>
        <v>42</v>
      </c>
      <c r="T765" s="6" t="str">
        <f aca="false">+SUBSTITUTE(M765,"_","!",R765)</f>
        <v>FTL||Supplier_71||Plant_10||FTL_DE_W-DE_W!250</v>
      </c>
    </row>
    <row r="766" customFormat="false" ht="12.8" hidden="true" customHeight="false" outlineLevel="0" collapsed="false">
      <c r="A766" s="1" t="s">
        <v>881</v>
      </c>
      <c r="B766" s="1" t="s">
        <v>750</v>
      </c>
      <c r="C766" s="1" t="s">
        <v>884</v>
      </c>
      <c r="D766" s="1" t="n">
        <v>8000</v>
      </c>
      <c r="E766" s="2" t="str">
        <f aca="false">+LEFT(RIGHT(M766,P766-N766+1),O766-N766)</f>
        <v>DE_W</v>
      </c>
      <c r="F766" s="2" t="str">
        <f aca="false">+RIGHT(LEFT(M766,S766-1),S766-O766-1)</f>
        <v>DE_W</v>
      </c>
      <c r="G766" s="2" t="n">
        <f aca="false">+D766*VLOOKUP(C766,commodities!A:H,2,0)</f>
        <v>48</v>
      </c>
      <c r="H766" s="2" t="n">
        <f aca="false">+$D766*VLOOKUP(C766,commodities!A:H,3,0)</f>
        <v>0.244364</v>
      </c>
      <c r="I766" s="2" t="n">
        <f aca="false">+G766/K766</f>
        <v>48</v>
      </c>
      <c r="J766" s="2" t="n">
        <f aca="false">+H766/K766</f>
        <v>0.244364</v>
      </c>
      <c r="K766" s="2" t="n">
        <f aca="false">+ROUNDUP(MAX(G766/12000,H766/51,1),0)</f>
        <v>1</v>
      </c>
      <c r="L766" s="2" t="n">
        <f aca="false">+RANDBETWEEN(1,5)</f>
        <v>4</v>
      </c>
      <c r="M766" s="6" t="str">
        <f aca="false">+VLOOKUP(A766&amp;B766,country_org_des!$A765:E$1048576,5,0)</f>
        <v>FTL||Supplier_71||Plant_10||FTL_DE_W-DE_W_250</v>
      </c>
      <c r="N766" s="6" t="n">
        <f aca="false">+FIND("FTL",M766,2)+4</f>
        <v>33</v>
      </c>
      <c r="O766" s="6" t="n">
        <f aca="false">+FIND("-",M766)</f>
        <v>37</v>
      </c>
      <c r="P766" s="6" t="n">
        <f aca="false">+LEN(M766)</f>
        <v>45</v>
      </c>
      <c r="Q766" s="6" t="str">
        <f aca="false">+RIGHT(M766,P766-O766)</f>
        <v>DE_W_250</v>
      </c>
      <c r="R766" s="6" t="n">
        <f aca="false">+LEN(M766)-LEN(SUBSTITUTE(M766,"_",""))</f>
        <v>6</v>
      </c>
      <c r="S766" s="6" t="n">
        <f aca="false">+FIND("!",T766)</f>
        <v>42</v>
      </c>
      <c r="T766" s="6" t="str">
        <f aca="false">+SUBSTITUTE(M766,"_","!",R766)</f>
        <v>FTL||Supplier_71||Plant_10||FTL_DE_W-DE_W!250</v>
      </c>
    </row>
    <row r="767" customFormat="false" ht="12.8" hidden="true" customHeight="false" outlineLevel="0" collapsed="false">
      <c r="A767" s="1" t="s">
        <v>881</v>
      </c>
      <c r="B767" s="1" t="s">
        <v>750</v>
      </c>
      <c r="C767" s="1" t="s">
        <v>885</v>
      </c>
      <c r="D767" s="1" t="n">
        <v>2040</v>
      </c>
      <c r="E767" s="2" t="str">
        <f aca="false">+LEFT(RIGHT(M767,P767-N767+1),O767-N767)</f>
        <v>DE_W</v>
      </c>
      <c r="F767" s="2" t="str">
        <f aca="false">+RIGHT(LEFT(M767,S767-1),S767-O767-1)</f>
        <v>DE_W</v>
      </c>
      <c r="G767" s="2" t="n">
        <f aca="false">+D767*VLOOKUP(C767,commodities!A:H,2,0)</f>
        <v>101.759999916</v>
      </c>
      <c r="H767" s="2" t="n">
        <f aca="false">+$D767*VLOOKUP(C767,commodities!A:H,3,0)</f>
        <v>0.790352712</v>
      </c>
      <c r="I767" s="2" t="n">
        <f aca="false">+G767/K767</f>
        <v>101.759999916</v>
      </c>
      <c r="J767" s="2" t="n">
        <f aca="false">+H767/K767</f>
        <v>0.790352712</v>
      </c>
      <c r="K767" s="2" t="n">
        <f aca="false">+ROUNDUP(MAX(G767/12000,H767/51,1),0)</f>
        <v>1</v>
      </c>
      <c r="L767" s="2" t="n">
        <f aca="false">+RANDBETWEEN(1,5)</f>
        <v>4</v>
      </c>
      <c r="M767" s="6" t="str">
        <f aca="false">+VLOOKUP(A767&amp;B767,country_org_des!$A766:E$1048576,5,0)</f>
        <v>FTL||Supplier_71||Plant_10||FTL_DE_W-DE_W_250</v>
      </c>
      <c r="N767" s="6" t="n">
        <f aca="false">+FIND("FTL",M767,2)+4</f>
        <v>33</v>
      </c>
      <c r="O767" s="6" t="n">
        <f aca="false">+FIND("-",M767)</f>
        <v>37</v>
      </c>
      <c r="P767" s="6" t="n">
        <f aca="false">+LEN(M767)</f>
        <v>45</v>
      </c>
      <c r="Q767" s="6" t="str">
        <f aca="false">+RIGHT(M767,P767-O767)</f>
        <v>DE_W_250</v>
      </c>
      <c r="R767" s="6" t="n">
        <f aca="false">+LEN(M767)-LEN(SUBSTITUTE(M767,"_",""))</f>
        <v>6</v>
      </c>
      <c r="S767" s="6" t="n">
        <f aca="false">+FIND("!",T767)</f>
        <v>42</v>
      </c>
      <c r="T767" s="6" t="str">
        <f aca="false">+SUBSTITUTE(M767,"_","!",R767)</f>
        <v>FTL||Supplier_71||Plant_10||FTL_DE_W-DE_W!250</v>
      </c>
    </row>
    <row r="768" customFormat="false" ht="12.8" hidden="true" customHeight="false" outlineLevel="0" collapsed="false">
      <c r="A768" s="1" t="s">
        <v>881</v>
      </c>
      <c r="B768" s="1" t="s">
        <v>750</v>
      </c>
      <c r="C768" s="1" t="s">
        <v>886</v>
      </c>
      <c r="D768" s="1" t="n">
        <v>170</v>
      </c>
      <c r="E768" s="2" t="str">
        <f aca="false">+LEFT(RIGHT(M768,P768-N768+1),O768-N768)</f>
        <v>DE_W</v>
      </c>
      <c r="F768" s="2" t="str">
        <f aca="false">+RIGHT(LEFT(M768,S768-1),S768-O768-1)</f>
        <v>DE_W</v>
      </c>
      <c r="G768" s="2" t="n">
        <f aca="false">+D768*VLOOKUP(C768,commodities!A:H,2,0)</f>
        <v>8.479999993</v>
      </c>
      <c r="H768" s="2" t="n">
        <f aca="false">+$D768*VLOOKUP(C768,commodities!A:H,3,0)</f>
        <v>0.065862726</v>
      </c>
      <c r="I768" s="2" t="n">
        <f aca="false">+G768/K768</f>
        <v>8.479999993</v>
      </c>
      <c r="J768" s="2" t="n">
        <f aca="false">+H768/K768</f>
        <v>0.065862726</v>
      </c>
      <c r="K768" s="2" t="n">
        <f aca="false">+ROUNDUP(MAX(G768/12000,H768/51,1),0)</f>
        <v>1</v>
      </c>
      <c r="L768" s="2" t="n">
        <f aca="false">+RANDBETWEEN(1,5)</f>
        <v>4</v>
      </c>
      <c r="M768" s="6" t="str">
        <f aca="false">+VLOOKUP(A768&amp;B768,country_org_des!$A767:E$1048576,5,0)</f>
        <v>FTL||Supplier_71||Plant_10||FTL_DE_W-DE_W_250</v>
      </c>
      <c r="N768" s="6" t="n">
        <f aca="false">+FIND("FTL",M768,2)+4</f>
        <v>33</v>
      </c>
      <c r="O768" s="6" t="n">
        <f aca="false">+FIND("-",M768)</f>
        <v>37</v>
      </c>
      <c r="P768" s="6" t="n">
        <f aca="false">+LEN(M768)</f>
        <v>45</v>
      </c>
      <c r="Q768" s="6" t="str">
        <f aca="false">+RIGHT(M768,P768-O768)</f>
        <v>DE_W_250</v>
      </c>
      <c r="R768" s="6" t="n">
        <f aca="false">+LEN(M768)-LEN(SUBSTITUTE(M768,"_",""))</f>
        <v>6</v>
      </c>
      <c r="S768" s="6" t="n">
        <f aca="false">+FIND("!",T768)</f>
        <v>42</v>
      </c>
      <c r="T768" s="6" t="str">
        <f aca="false">+SUBSTITUTE(M768,"_","!",R768)</f>
        <v>FTL||Supplier_71||Plant_10||FTL_DE_W-DE_W!250</v>
      </c>
    </row>
    <row r="769" customFormat="false" ht="12.8" hidden="true" customHeight="false" outlineLevel="0" collapsed="false">
      <c r="A769" s="1" t="s">
        <v>881</v>
      </c>
      <c r="B769" s="1" t="s">
        <v>750</v>
      </c>
      <c r="C769" s="1" t="s">
        <v>887</v>
      </c>
      <c r="D769" s="1" t="n">
        <v>2040</v>
      </c>
      <c r="E769" s="2" t="str">
        <f aca="false">+LEFT(RIGHT(M769,P769-N769+1),O769-N769)</f>
        <v>DE_W</v>
      </c>
      <c r="F769" s="2" t="str">
        <f aca="false">+RIGHT(LEFT(M769,S769-1),S769-O769-1)</f>
        <v>DE_W</v>
      </c>
      <c r="G769" s="2" t="n">
        <f aca="false">+D769*VLOOKUP(C769,commodities!A:H,2,0)</f>
        <v>101.759999916</v>
      </c>
      <c r="H769" s="2" t="n">
        <f aca="false">+$D769*VLOOKUP(C769,commodities!A:H,3,0)</f>
        <v>0.790352712</v>
      </c>
      <c r="I769" s="2" t="n">
        <f aca="false">+G769/K769</f>
        <v>101.759999916</v>
      </c>
      <c r="J769" s="2" t="n">
        <f aca="false">+H769/K769</f>
        <v>0.790352712</v>
      </c>
      <c r="K769" s="2" t="n">
        <f aca="false">+ROUNDUP(MAX(G769/12000,H769/51,1),0)</f>
        <v>1</v>
      </c>
      <c r="L769" s="2" t="n">
        <f aca="false">+RANDBETWEEN(1,5)</f>
        <v>5</v>
      </c>
      <c r="M769" s="6" t="str">
        <f aca="false">+VLOOKUP(A769&amp;B769,country_org_des!$A768:E$1048576,5,0)</f>
        <v>FTL||Supplier_71||Plant_10||FTL_DE_W-DE_W_250</v>
      </c>
      <c r="N769" s="6" t="n">
        <f aca="false">+FIND("FTL",M769,2)+4</f>
        <v>33</v>
      </c>
      <c r="O769" s="6" t="n">
        <f aca="false">+FIND("-",M769)</f>
        <v>37</v>
      </c>
      <c r="P769" s="6" t="n">
        <f aca="false">+LEN(M769)</f>
        <v>45</v>
      </c>
      <c r="Q769" s="6" t="str">
        <f aca="false">+RIGHT(M769,P769-O769)</f>
        <v>DE_W_250</v>
      </c>
      <c r="R769" s="6" t="n">
        <f aca="false">+LEN(M769)-LEN(SUBSTITUTE(M769,"_",""))</f>
        <v>6</v>
      </c>
      <c r="S769" s="6" t="n">
        <f aca="false">+FIND("!",T769)</f>
        <v>42</v>
      </c>
      <c r="T769" s="6" t="str">
        <f aca="false">+SUBSTITUTE(M769,"_","!",R769)</f>
        <v>FTL||Supplier_71||Plant_10||FTL_DE_W-DE_W!250</v>
      </c>
    </row>
    <row r="770" customFormat="false" ht="12.8" hidden="true" customHeight="false" outlineLevel="0" collapsed="false">
      <c r="A770" s="1" t="s">
        <v>881</v>
      </c>
      <c r="B770" s="1" t="s">
        <v>750</v>
      </c>
      <c r="C770" s="1" t="s">
        <v>888</v>
      </c>
      <c r="D770" s="1" t="n">
        <v>240</v>
      </c>
      <c r="E770" s="2" t="str">
        <f aca="false">+LEFT(RIGHT(M770,P770-N770+1),O770-N770)</f>
        <v>DE_W</v>
      </c>
      <c r="F770" s="2" t="str">
        <f aca="false">+RIGHT(LEFT(M770,S770-1),S770-O770-1)</f>
        <v>DE_W</v>
      </c>
      <c r="G770" s="2" t="n">
        <f aca="false">+D770*VLOOKUP(C770,commodities!A:H,2,0)</f>
        <v>11.971764696</v>
      </c>
      <c r="H770" s="2" t="n">
        <f aca="false">+$D770*VLOOKUP(C770,commodities!A:H,3,0)</f>
        <v>0.092982672</v>
      </c>
      <c r="I770" s="2" t="n">
        <f aca="false">+G770/K770</f>
        <v>11.971764696</v>
      </c>
      <c r="J770" s="2" t="n">
        <f aca="false">+H770/K770</f>
        <v>0.092982672</v>
      </c>
      <c r="K770" s="2" t="n">
        <f aca="false">+ROUNDUP(MAX(G770/12000,H770/51,1),0)</f>
        <v>1</v>
      </c>
      <c r="L770" s="2" t="n">
        <f aca="false">+RANDBETWEEN(1,5)</f>
        <v>4</v>
      </c>
      <c r="M770" s="6" t="str">
        <f aca="false">+VLOOKUP(A770&amp;B770,country_org_des!$A769:E$1048576,5,0)</f>
        <v>FTL||Supplier_71||Plant_10||FTL_DE_W-DE_W_250</v>
      </c>
      <c r="N770" s="6" t="n">
        <f aca="false">+FIND("FTL",M770,2)+4</f>
        <v>33</v>
      </c>
      <c r="O770" s="6" t="n">
        <f aca="false">+FIND("-",M770)</f>
        <v>37</v>
      </c>
      <c r="P770" s="6" t="n">
        <f aca="false">+LEN(M770)</f>
        <v>45</v>
      </c>
      <c r="Q770" s="6" t="str">
        <f aca="false">+RIGHT(M770,P770-O770)</f>
        <v>DE_W_250</v>
      </c>
      <c r="R770" s="6" t="n">
        <f aca="false">+LEN(M770)-LEN(SUBSTITUTE(M770,"_",""))</f>
        <v>6</v>
      </c>
      <c r="S770" s="6" t="n">
        <f aca="false">+FIND("!",T770)</f>
        <v>42</v>
      </c>
      <c r="T770" s="6" t="str">
        <f aca="false">+SUBSTITUTE(M770,"_","!",R770)</f>
        <v>FTL||Supplier_71||Plant_10||FTL_DE_W-DE_W!250</v>
      </c>
    </row>
    <row r="771" customFormat="false" ht="12.8" hidden="true" customHeight="false" outlineLevel="0" collapsed="false">
      <c r="A771" s="1" t="s">
        <v>881</v>
      </c>
      <c r="B771" s="1" t="s">
        <v>750</v>
      </c>
      <c r="C771" s="1" t="s">
        <v>889</v>
      </c>
      <c r="D771" s="1" t="n">
        <v>1800</v>
      </c>
      <c r="E771" s="2" t="str">
        <f aca="false">+LEFT(RIGHT(M771,P771-N771+1),O771-N771)</f>
        <v>DE_W</v>
      </c>
      <c r="F771" s="2" t="str">
        <f aca="false">+RIGHT(LEFT(M771,S771-1),S771-O771-1)</f>
        <v>DE_W</v>
      </c>
      <c r="G771" s="2" t="n">
        <f aca="false">+D771*VLOOKUP(C771,commodities!A:H,2,0)</f>
        <v>52.92</v>
      </c>
      <c r="H771" s="2" t="n">
        <f aca="false">+$D771*VLOOKUP(C771,commodities!A:H,3,0)</f>
        <v>0.23710572</v>
      </c>
      <c r="I771" s="2" t="n">
        <f aca="false">+G771/K771</f>
        <v>52.92</v>
      </c>
      <c r="J771" s="2" t="n">
        <f aca="false">+H771/K771</f>
        <v>0.23710572</v>
      </c>
      <c r="K771" s="2" t="n">
        <f aca="false">+ROUNDUP(MAX(G771/12000,H771/51,1),0)</f>
        <v>1</v>
      </c>
      <c r="L771" s="2" t="n">
        <f aca="false">+RANDBETWEEN(1,5)</f>
        <v>5</v>
      </c>
      <c r="M771" s="6" t="str">
        <f aca="false">+VLOOKUP(A771&amp;B771,country_org_des!$A770:E$1048576,5,0)</f>
        <v>FTL||Supplier_71||Plant_10||FTL_DE_W-DE_W_250</v>
      </c>
      <c r="N771" s="6" t="n">
        <f aca="false">+FIND("FTL",M771,2)+4</f>
        <v>33</v>
      </c>
      <c r="O771" s="6" t="n">
        <f aca="false">+FIND("-",M771)</f>
        <v>37</v>
      </c>
      <c r="P771" s="6" t="n">
        <f aca="false">+LEN(M771)</f>
        <v>45</v>
      </c>
      <c r="Q771" s="6" t="str">
        <f aca="false">+RIGHT(M771,P771-O771)</f>
        <v>DE_W_250</v>
      </c>
      <c r="R771" s="6" t="n">
        <f aca="false">+LEN(M771)-LEN(SUBSTITUTE(M771,"_",""))</f>
        <v>6</v>
      </c>
      <c r="S771" s="6" t="n">
        <f aca="false">+FIND("!",T771)</f>
        <v>42</v>
      </c>
      <c r="T771" s="6" t="str">
        <f aca="false">+SUBSTITUTE(M771,"_","!",R771)</f>
        <v>FTL||Supplier_71||Plant_10||FTL_DE_W-DE_W!250</v>
      </c>
    </row>
    <row r="772" customFormat="false" ht="12.8" hidden="true" customHeight="false" outlineLevel="0" collapsed="false">
      <c r="A772" s="1" t="s">
        <v>881</v>
      </c>
      <c r="B772" s="1" t="s">
        <v>750</v>
      </c>
      <c r="C772" s="1" t="s">
        <v>890</v>
      </c>
      <c r="D772" s="1" t="n">
        <v>384</v>
      </c>
      <c r="E772" s="2" t="str">
        <f aca="false">+LEFT(RIGHT(M772,P772-N772+1),O772-N772)</f>
        <v>DE_W</v>
      </c>
      <c r="F772" s="2" t="str">
        <f aca="false">+RIGHT(LEFT(M772,S772-1),S772-O772-1)</f>
        <v>DE_W</v>
      </c>
      <c r="G772" s="2" t="n">
        <f aca="false">+D772*VLOOKUP(C772,commodities!A:H,2,0)</f>
        <v>121.4719999872</v>
      </c>
      <c r="H772" s="2" t="n">
        <f aca="false">+$D772*VLOOKUP(C772,commodities!A:H,3,0)</f>
        <v>1.0752</v>
      </c>
      <c r="I772" s="2" t="n">
        <f aca="false">+G772/K772</f>
        <v>121.4719999872</v>
      </c>
      <c r="J772" s="2" t="n">
        <f aca="false">+H772/K772</f>
        <v>1.0752</v>
      </c>
      <c r="K772" s="2" t="n">
        <f aca="false">+ROUNDUP(MAX(G772/12000,H772/51,1),0)</f>
        <v>1</v>
      </c>
      <c r="L772" s="2" t="n">
        <f aca="false">+RANDBETWEEN(1,5)</f>
        <v>5</v>
      </c>
      <c r="M772" s="6" t="str">
        <f aca="false">+VLOOKUP(A772&amp;B772,country_org_des!$A771:E$1048576,5,0)</f>
        <v>FTL||Supplier_71||Plant_10||FTL_DE_W-DE_W_250</v>
      </c>
      <c r="N772" s="6" t="n">
        <f aca="false">+FIND("FTL",M772,2)+4</f>
        <v>33</v>
      </c>
      <c r="O772" s="6" t="n">
        <f aca="false">+FIND("-",M772)</f>
        <v>37</v>
      </c>
      <c r="P772" s="6" t="n">
        <f aca="false">+LEN(M772)</f>
        <v>45</v>
      </c>
      <c r="Q772" s="6" t="str">
        <f aca="false">+RIGHT(M772,P772-O772)</f>
        <v>DE_W_250</v>
      </c>
      <c r="R772" s="6" t="n">
        <f aca="false">+LEN(M772)-LEN(SUBSTITUTE(M772,"_",""))</f>
        <v>6</v>
      </c>
      <c r="S772" s="6" t="n">
        <f aca="false">+FIND("!",T772)</f>
        <v>42</v>
      </c>
      <c r="T772" s="6" t="str">
        <f aca="false">+SUBSTITUTE(M772,"_","!",R772)</f>
        <v>FTL||Supplier_71||Plant_10||FTL_DE_W-DE_W!250</v>
      </c>
    </row>
    <row r="773" customFormat="false" ht="12.8" hidden="true" customHeight="false" outlineLevel="0" collapsed="false">
      <c r="A773" s="1" t="s">
        <v>881</v>
      </c>
      <c r="B773" s="1" t="s">
        <v>750</v>
      </c>
      <c r="C773" s="1" t="s">
        <v>891</v>
      </c>
      <c r="D773" s="1" t="n">
        <v>8272</v>
      </c>
      <c r="E773" s="2" t="str">
        <f aca="false">+LEFT(RIGHT(M773,P773-N773+1),O773-N773)</f>
        <v>DE_W</v>
      </c>
      <c r="F773" s="2" t="str">
        <f aca="false">+RIGHT(LEFT(M773,S773-1),S773-O773-1)</f>
        <v>DE_W</v>
      </c>
      <c r="G773" s="2" t="n">
        <f aca="false">+D773*VLOOKUP(C773,commodities!A:H,2,0)</f>
        <v>241.3840002992</v>
      </c>
      <c r="H773" s="2" t="n">
        <f aca="false">+$D773*VLOOKUP(C773,commodities!A:H,3,0)</f>
        <v>1.4489797696</v>
      </c>
      <c r="I773" s="2" t="n">
        <f aca="false">+G773/K773</f>
        <v>241.3840002992</v>
      </c>
      <c r="J773" s="2" t="n">
        <f aca="false">+H773/K773</f>
        <v>1.4489797696</v>
      </c>
      <c r="K773" s="2" t="n">
        <f aca="false">+ROUNDUP(MAX(G773/12000,H773/51,1),0)</f>
        <v>1</v>
      </c>
      <c r="L773" s="2" t="n">
        <f aca="false">+RANDBETWEEN(1,5)</f>
        <v>2</v>
      </c>
      <c r="M773" s="6" t="str">
        <f aca="false">+VLOOKUP(A773&amp;B773,country_org_des!$A772:E$1048576,5,0)</f>
        <v>FTL||Supplier_71||Plant_10||FTL_DE_W-DE_W_250</v>
      </c>
      <c r="N773" s="6" t="n">
        <f aca="false">+FIND("FTL",M773,2)+4</f>
        <v>33</v>
      </c>
      <c r="O773" s="6" t="n">
        <f aca="false">+FIND("-",M773)</f>
        <v>37</v>
      </c>
      <c r="P773" s="6" t="n">
        <f aca="false">+LEN(M773)</f>
        <v>45</v>
      </c>
      <c r="Q773" s="6" t="str">
        <f aca="false">+RIGHT(M773,P773-O773)</f>
        <v>DE_W_250</v>
      </c>
      <c r="R773" s="6" t="n">
        <f aca="false">+LEN(M773)-LEN(SUBSTITUTE(M773,"_",""))</f>
        <v>6</v>
      </c>
      <c r="S773" s="6" t="n">
        <f aca="false">+FIND("!",T773)</f>
        <v>42</v>
      </c>
      <c r="T773" s="6" t="str">
        <f aca="false">+SUBSTITUTE(M773,"_","!",R773)</f>
        <v>FTL||Supplier_71||Plant_10||FTL_DE_W-DE_W!250</v>
      </c>
    </row>
    <row r="774" customFormat="false" ht="12.8" hidden="true" customHeight="false" outlineLevel="0" collapsed="false">
      <c r="A774" s="1" t="s">
        <v>881</v>
      </c>
      <c r="B774" s="1" t="s">
        <v>750</v>
      </c>
      <c r="C774" s="1" t="s">
        <v>892</v>
      </c>
      <c r="D774" s="1" t="n">
        <v>1470</v>
      </c>
      <c r="E774" s="2" t="str">
        <f aca="false">+LEFT(RIGHT(M774,P774-N774+1),O774-N774)</f>
        <v>DE_W</v>
      </c>
      <c r="F774" s="2" t="str">
        <f aca="false">+RIGHT(LEFT(M774,S774-1),S774-O774-1)</f>
        <v>DE_W</v>
      </c>
      <c r="G774" s="2" t="n">
        <f aca="false">+D774*VLOOKUP(C774,commodities!A:H,2,0)</f>
        <v>306.880000056</v>
      </c>
      <c r="H774" s="2" t="n">
        <f aca="false">+$D774*VLOOKUP(C774,commodities!A:H,3,0)</f>
        <v>2.352</v>
      </c>
      <c r="I774" s="2" t="n">
        <f aca="false">+G774/K774</f>
        <v>306.880000056</v>
      </c>
      <c r="J774" s="2" t="n">
        <f aca="false">+H774/K774</f>
        <v>2.352</v>
      </c>
      <c r="K774" s="2" t="n">
        <f aca="false">+ROUNDUP(MAX(G774/12000,H774/51,1),0)</f>
        <v>1</v>
      </c>
      <c r="L774" s="2" t="n">
        <f aca="false">+RANDBETWEEN(1,5)</f>
        <v>4</v>
      </c>
      <c r="M774" s="6" t="str">
        <f aca="false">+VLOOKUP(A774&amp;B774,country_org_des!$A773:E$1048576,5,0)</f>
        <v>FTL||Supplier_71||Plant_10||FTL_DE_W-DE_W_250</v>
      </c>
      <c r="N774" s="6" t="n">
        <f aca="false">+FIND("FTL",M774,2)+4</f>
        <v>33</v>
      </c>
      <c r="O774" s="6" t="n">
        <f aca="false">+FIND("-",M774)</f>
        <v>37</v>
      </c>
      <c r="P774" s="6" t="n">
        <f aca="false">+LEN(M774)</f>
        <v>45</v>
      </c>
      <c r="Q774" s="6" t="str">
        <f aca="false">+RIGHT(M774,P774-O774)</f>
        <v>DE_W_250</v>
      </c>
      <c r="R774" s="6" t="n">
        <f aca="false">+LEN(M774)-LEN(SUBSTITUTE(M774,"_",""))</f>
        <v>6</v>
      </c>
      <c r="S774" s="6" t="n">
        <f aca="false">+FIND("!",T774)</f>
        <v>42</v>
      </c>
      <c r="T774" s="6" t="str">
        <f aca="false">+SUBSTITUTE(M774,"_","!",R774)</f>
        <v>FTL||Supplier_71||Plant_10||FTL_DE_W-DE_W!250</v>
      </c>
    </row>
    <row r="775" customFormat="false" ht="12.8" hidden="true" customHeight="false" outlineLevel="0" collapsed="false">
      <c r="A775" s="1" t="s">
        <v>881</v>
      </c>
      <c r="B775" s="1" t="s">
        <v>750</v>
      </c>
      <c r="C775" s="1" t="s">
        <v>893</v>
      </c>
      <c r="D775" s="1" t="n">
        <v>112</v>
      </c>
      <c r="E775" s="2" t="str">
        <f aca="false">+LEFT(RIGHT(M775,P775-N775+1),O775-N775)</f>
        <v>DE_W</v>
      </c>
      <c r="F775" s="2" t="str">
        <f aca="false">+RIGHT(LEFT(M775,S775-1),S775-O775-1)</f>
        <v>DE_W</v>
      </c>
      <c r="G775" s="2" t="n">
        <f aca="false">+D775*VLOOKUP(C775,commodities!A:H,2,0)</f>
        <v>23.3813333376</v>
      </c>
      <c r="H775" s="2" t="n">
        <f aca="false">+$D775*VLOOKUP(C775,commodities!A:H,3,0)</f>
        <v>0.1792</v>
      </c>
      <c r="I775" s="2" t="n">
        <f aca="false">+G775/K775</f>
        <v>23.3813333376</v>
      </c>
      <c r="J775" s="2" t="n">
        <f aca="false">+H775/K775</f>
        <v>0.1792</v>
      </c>
      <c r="K775" s="2" t="n">
        <f aca="false">+ROUNDUP(MAX(G775/12000,H775/51,1),0)</f>
        <v>1</v>
      </c>
      <c r="L775" s="2" t="n">
        <f aca="false">+RANDBETWEEN(1,5)</f>
        <v>5</v>
      </c>
      <c r="M775" s="6" t="str">
        <f aca="false">+VLOOKUP(A775&amp;B775,country_org_des!$A774:E$1048576,5,0)</f>
        <v>FTL||Supplier_71||Plant_10||FTL_DE_W-DE_W_250</v>
      </c>
      <c r="N775" s="6" t="n">
        <f aca="false">+FIND("FTL",M775,2)+4</f>
        <v>33</v>
      </c>
      <c r="O775" s="6" t="n">
        <f aca="false">+FIND("-",M775)</f>
        <v>37</v>
      </c>
      <c r="P775" s="6" t="n">
        <f aca="false">+LEN(M775)</f>
        <v>45</v>
      </c>
      <c r="Q775" s="6" t="str">
        <f aca="false">+RIGHT(M775,P775-O775)</f>
        <v>DE_W_250</v>
      </c>
      <c r="R775" s="6" t="n">
        <f aca="false">+LEN(M775)-LEN(SUBSTITUTE(M775,"_",""))</f>
        <v>6</v>
      </c>
      <c r="S775" s="6" t="n">
        <f aca="false">+FIND("!",T775)</f>
        <v>42</v>
      </c>
      <c r="T775" s="6" t="str">
        <f aca="false">+SUBSTITUTE(M775,"_","!",R775)</f>
        <v>FTL||Supplier_71||Plant_10||FTL_DE_W-DE_W!250</v>
      </c>
    </row>
    <row r="776" customFormat="false" ht="12.8" hidden="true" customHeight="false" outlineLevel="0" collapsed="false">
      <c r="A776" s="1" t="s">
        <v>881</v>
      </c>
      <c r="B776" s="1" t="s">
        <v>750</v>
      </c>
      <c r="C776" s="1" t="s">
        <v>894</v>
      </c>
      <c r="D776" s="1" t="n">
        <v>1302</v>
      </c>
      <c r="E776" s="2" t="str">
        <f aca="false">+LEFT(RIGHT(M776,P776-N776+1),O776-N776)</f>
        <v>DE_W</v>
      </c>
      <c r="F776" s="2" t="str">
        <f aca="false">+RIGHT(LEFT(M776,S776-1),S776-O776-1)</f>
        <v>DE_W</v>
      </c>
      <c r="G776" s="2" t="n">
        <f aca="false">+D776*VLOOKUP(C776,commodities!A:H,2,0)</f>
        <v>271.8080000496</v>
      </c>
      <c r="H776" s="2" t="n">
        <f aca="false">+$D776*VLOOKUP(C776,commodities!A:H,3,0)</f>
        <v>2.0832</v>
      </c>
      <c r="I776" s="2" t="n">
        <f aca="false">+G776/K776</f>
        <v>271.8080000496</v>
      </c>
      <c r="J776" s="2" t="n">
        <f aca="false">+H776/K776</f>
        <v>2.0832</v>
      </c>
      <c r="K776" s="2" t="n">
        <f aca="false">+ROUNDUP(MAX(G776/12000,H776/51,1),0)</f>
        <v>1</v>
      </c>
      <c r="L776" s="2" t="n">
        <f aca="false">+RANDBETWEEN(1,5)</f>
        <v>5</v>
      </c>
      <c r="M776" s="6" t="str">
        <f aca="false">+VLOOKUP(A776&amp;B776,country_org_des!$A775:E$1048576,5,0)</f>
        <v>FTL||Supplier_71||Plant_10||FTL_DE_W-DE_W_250</v>
      </c>
      <c r="N776" s="6" t="n">
        <f aca="false">+FIND("FTL",M776,2)+4</f>
        <v>33</v>
      </c>
      <c r="O776" s="6" t="n">
        <f aca="false">+FIND("-",M776)</f>
        <v>37</v>
      </c>
      <c r="P776" s="6" t="n">
        <f aca="false">+LEN(M776)</f>
        <v>45</v>
      </c>
      <c r="Q776" s="6" t="str">
        <f aca="false">+RIGHT(M776,P776-O776)</f>
        <v>DE_W_250</v>
      </c>
      <c r="R776" s="6" t="n">
        <f aca="false">+LEN(M776)-LEN(SUBSTITUTE(M776,"_",""))</f>
        <v>6</v>
      </c>
      <c r="S776" s="6" t="n">
        <f aca="false">+FIND("!",T776)</f>
        <v>42</v>
      </c>
      <c r="T776" s="6" t="str">
        <f aca="false">+SUBSTITUTE(M776,"_","!",R776)</f>
        <v>FTL||Supplier_71||Plant_10||FTL_DE_W-DE_W!250</v>
      </c>
    </row>
    <row r="777" customFormat="false" ht="12.8" hidden="true" customHeight="false" outlineLevel="0" collapsed="false">
      <c r="A777" s="1" t="s">
        <v>881</v>
      </c>
      <c r="B777" s="1" t="s">
        <v>750</v>
      </c>
      <c r="C777" s="1" t="s">
        <v>895</v>
      </c>
      <c r="D777" s="1" t="n">
        <v>126</v>
      </c>
      <c r="E777" s="2" t="str">
        <f aca="false">+LEFT(RIGHT(M777,P777-N777+1),O777-N777)</f>
        <v>DE_W</v>
      </c>
      <c r="F777" s="2" t="str">
        <f aca="false">+RIGHT(LEFT(M777,S777-1),S777-O777-1)</f>
        <v>DE_W</v>
      </c>
      <c r="G777" s="2" t="n">
        <f aca="false">+D777*VLOOKUP(C777,commodities!A:H,2,0)</f>
        <v>26.3040000048</v>
      </c>
      <c r="H777" s="2" t="n">
        <f aca="false">+$D777*VLOOKUP(C777,commodities!A:H,3,0)</f>
        <v>0.2016</v>
      </c>
      <c r="I777" s="2" t="n">
        <f aca="false">+G777/K777</f>
        <v>26.3040000048</v>
      </c>
      <c r="J777" s="2" t="n">
        <f aca="false">+H777/K777</f>
        <v>0.2016</v>
      </c>
      <c r="K777" s="2" t="n">
        <f aca="false">+ROUNDUP(MAX(G777/12000,H777/51,1),0)</f>
        <v>1</v>
      </c>
      <c r="L777" s="2" t="n">
        <f aca="false">+RANDBETWEEN(1,5)</f>
        <v>4</v>
      </c>
      <c r="M777" s="6" t="str">
        <f aca="false">+VLOOKUP(A777&amp;B777,country_org_des!$A776:E$1048576,5,0)</f>
        <v>FTL||Supplier_71||Plant_10||FTL_DE_W-DE_W_250</v>
      </c>
      <c r="N777" s="6" t="n">
        <f aca="false">+FIND("FTL",M777,2)+4</f>
        <v>33</v>
      </c>
      <c r="O777" s="6" t="n">
        <f aca="false">+FIND("-",M777)</f>
        <v>37</v>
      </c>
      <c r="P777" s="6" t="n">
        <f aca="false">+LEN(M777)</f>
        <v>45</v>
      </c>
      <c r="Q777" s="6" t="str">
        <f aca="false">+RIGHT(M777,P777-O777)</f>
        <v>DE_W_250</v>
      </c>
      <c r="R777" s="6" t="n">
        <f aca="false">+LEN(M777)-LEN(SUBSTITUTE(M777,"_",""))</f>
        <v>6</v>
      </c>
      <c r="S777" s="6" t="n">
        <f aca="false">+FIND("!",T777)</f>
        <v>42</v>
      </c>
      <c r="T777" s="6" t="str">
        <f aca="false">+SUBSTITUTE(M777,"_","!",R777)</f>
        <v>FTL||Supplier_71||Plant_10||FTL_DE_W-DE_W!250</v>
      </c>
    </row>
    <row r="778" customFormat="false" ht="12.8" hidden="true" customHeight="false" outlineLevel="0" collapsed="false">
      <c r="A778" s="1" t="s">
        <v>881</v>
      </c>
      <c r="B778" s="1" t="s">
        <v>750</v>
      </c>
      <c r="C778" s="1" t="s">
        <v>896</v>
      </c>
      <c r="D778" s="1" t="n">
        <v>720</v>
      </c>
      <c r="E778" s="2" t="str">
        <f aca="false">+LEFT(RIGHT(M778,P778-N778+1),O778-N778)</f>
        <v>DE_W</v>
      </c>
      <c r="F778" s="2" t="str">
        <f aca="false">+RIGHT(LEFT(M778,S778-1),S778-O778-1)</f>
        <v>DE_W</v>
      </c>
      <c r="G778" s="2" t="n">
        <f aca="false">+D778*VLOOKUP(C778,commodities!A:H,2,0)</f>
        <v>45</v>
      </c>
      <c r="H778" s="2" t="n">
        <f aca="false">+$D778*VLOOKUP(C778,commodities!A:H,3,0)</f>
        <v>0.39517632</v>
      </c>
      <c r="I778" s="2" t="n">
        <f aca="false">+G778/K778</f>
        <v>45</v>
      </c>
      <c r="J778" s="2" t="n">
        <f aca="false">+H778/K778</f>
        <v>0.39517632</v>
      </c>
      <c r="K778" s="2" t="n">
        <f aca="false">+ROUNDUP(MAX(G778/12000,H778/51,1),0)</f>
        <v>1</v>
      </c>
      <c r="L778" s="2" t="n">
        <f aca="false">+RANDBETWEEN(1,5)</f>
        <v>2</v>
      </c>
      <c r="M778" s="6" t="str">
        <f aca="false">+VLOOKUP(A778&amp;B778,country_org_des!$A777:E$1048576,5,0)</f>
        <v>FTL||Supplier_71||Plant_10||FTL_DE_W-DE_W_250</v>
      </c>
      <c r="N778" s="6" t="n">
        <f aca="false">+FIND("FTL",M778,2)+4</f>
        <v>33</v>
      </c>
      <c r="O778" s="6" t="n">
        <f aca="false">+FIND("-",M778)</f>
        <v>37</v>
      </c>
      <c r="P778" s="6" t="n">
        <f aca="false">+LEN(M778)</f>
        <v>45</v>
      </c>
      <c r="Q778" s="6" t="str">
        <f aca="false">+RIGHT(M778,P778-O778)</f>
        <v>DE_W_250</v>
      </c>
      <c r="R778" s="6" t="n">
        <f aca="false">+LEN(M778)-LEN(SUBSTITUTE(M778,"_",""))</f>
        <v>6</v>
      </c>
      <c r="S778" s="6" t="n">
        <f aca="false">+FIND("!",T778)</f>
        <v>42</v>
      </c>
      <c r="T778" s="6" t="str">
        <f aca="false">+SUBSTITUTE(M778,"_","!",R778)</f>
        <v>FTL||Supplier_71||Plant_10||FTL_DE_W-DE_W!250</v>
      </c>
    </row>
    <row r="779" customFormat="false" ht="12.8" hidden="true" customHeight="false" outlineLevel="0" collapsed="false">
      <c r="A779" s="1" t="s">
        <v>881</v>
      </c>
      <c r="B779" s="1" t="s">
        <v>750</v>
      </c>
      <c r="C779" s="1" t="s">
        <v>897</v>
      </c>
      <c r="D779" s="1" t="n">
        <v>480</v>
      </c>
      <c r="E779" s="2" t="str">
        <f aca="false">+LEFT(RIGHT(M779,P779-N779+1),O779-N779)</f>
        <v>DE_W</v>
      </c>
      <c r="F779" s="2" t="str">
        <f aca="false">+RIGHT(LEFT(M779,S779-1),S779-O779-1)</f>
        <v>DE_W</v>
      </c>
      <c r="G779" s="2" t="n">
        <f aca="false">+D779*VLOOKUP(C779,commodities!A:H,2,0)</f>
        <v>30</v>
      </c>
      <c r="H779" s="2" t="n">
        <f aca="false">+$D779*VLOOKUP(C779,commodities!A:H,3,0)</f>
        <v>0.26345088</v>
      </c>
      <c r="I779" s="2" t="n">
        <f aca="false">+G779/K779</f>
        <v>30</v>
      </c>
      <c r="J779" s="2" t="n">
        <f aca="false">+H779/K779</f>
        <v>0.26345088</v>
      </c>
      <c r="K779" s="2" t="n">
        <f aca="false">+ROUNDUP(MAX(G779/12000,H779/51,1),0)</f>
        <v>1</v>
      </c>
      <c r="L779" s="2" t="n">
        <f aca="false">+RANDBETWEEN(1,5)</f>
        <v>3</v>
      </c>
      <c r="M779" s="6" t="str">
        <f aca="false">+VLOOKUP(A779&amp;B779,country_org_des!$A778:E$1048576,5,0)</f>
        <v>FTL||Supplier_71||Plant_10||FTL_DE_W-DE_W_250</v>
      </c>
      <c r="N779" s="6" t="n">
        <f aca="false">+FIND("FTL",M779,2)+4</f>
        <v>33</v>
      </c>
      <c r="O779" s="6" t="n">
        <f aca="false">+FIND("-",M779)</f>
        <v>37</v>
      </c>
      <c r="P779" s="6" t="n">
        <f aca="false">+LEN(M779)</f>
        <v>45</v>
      </c>
      <c r="Q779" s="6" t="str">
        <f aca="false">+RIGHT(M779,P779-O779)</f>
        <v>DE_W_250</v>
      </c>
      <c r="R779" s="6" t="n">
        <f aca="false">+LEN(M779)-LEN(SUBSTITUTE(M779,"_",""))</f>
        <v>6</v>
      </c>
      <c r="S779" s="6" t="n">
        <f aca="false">+FIND("!",T779)</f>
        <v>42</v>
      </c>
      <c r="T779" s="6" t="str">
        <f aca="false">+SUBSTITUTE(M779,"_","!",R779)</f>
        <v>FTL||Supplier_71||Plant_10||FTL_DE_W-DE_W!250</v>
      </c>
    </row>
    <row r="780" customFormat="false" ht="12.8" hidden="true" customHeight="false" outlineLevel="0" collapsed="false">
      <c r="A780" s="1" t="s">
        <v>881</v>
      </c>
      <c r="B780" s="1" t="s">
        <v>750</v>
      </c>
      <c r="C780" s="1" t="s">
        <v>898</v>
      </c>
      <c r="D780" s="1" t="n">
        <v>120</v>
      </c>
      <c r="E780" s="2" t="str">
        <f aca="false">+LEFT(RIGHT(M780,P780-N780+1),O780-N780)</f>
        <v>DE_W</v>
      </c>
      <c r="F780" s="2" t="str">
        <f aca="false">+RIGHT(LEFT(M780,S780-1),S780-O780-1)</f>
        <v>DE_W</v>
      </c>
      <c r="G780" s="2" t="n">
        <f aca="false">+D780*VLOOKUP(C780,commodities!A:H,2,0)</f>
        <v>7.5</v>
      </c>
      <c r="H780" s="2" t="n">
        <f aca="false">+$D780*VLOOKUP(C780,commodities!A:H,3,0)</f>
        <v>0.06586272</v>
      </c>
      <c r="I780" s="2" t="n">
        <f aca="false">+G780/K780</f>
        <v>7.5</v>
      </c>
      <c r="J780" s="2" t="n">
        <f aca="false">+H780/K780</f>
        <v>0.06586272</v>
      </c>
      <c r="K780" s="2" t="n">
        <f aca="false">+ROUNDUP(MAX(G780/12000,H780/51,1),0)</f>
        <v>1</v>
      </c>
      <c r="L780" s="2" t="n">
        <f aca="false">+RANDBETWEEN(1,5)</f>
        <v>3</v>
      </c>
      <c r="M780" s="6" t="str">
        <f aca="false">+VLOOKUP(A780&amp;B780,country_org_des!$A779:E$1048576,5,0)</f>
        <v>FTL||Supplier_71||Plant_10||FTL_DE_W-DE_W_250</v>
      </c>
      <c r="N780" s="6" t="n">
        <f aca="false">+FIND("FTL",M780,2)+4</f>
        <v>33</v>
      </c>
      <c r="O780" s="6" t="n">
        <f aca="false">+FIND("-",M780)</f>
        <v>37</v>
      </c>
      <c r="P780" s="6" t="n">
        <f aca="false">+LEN(M780)</f>
        <v>45</v>
      </c>
      <c r="Q780" s="6" t="str">
        <f aca="false">+RIGHT(M780,P780-O780)</f>
        <v>DE_W_250</v>
      </c>
      <c r="R780" s="6" t="n">
        <f aca="false">+LEN(M780)-LEN(SUBSTITUTE(M780,"_",""))</f>
        <v>6</v>
      </c>
      <c r="S780" s="6" t="n">
        <f aca="false">+FIND("!",T780)</f>
        <v>42</v>
      </c>
      <c r="T780" s="6" t="str">
        <f aca="false">+SUBSTITUTE(M780,"_","!",R780)</f>
        <v>FTL||Supplier_71||Plant_10||FTL_DE_W-DE_W!250</v>
      </c>
    </row>
    <row r="781" customFormat="false" ht="12.8" hidden="true" customHeight="false" outlineLevel="0" collapsed="false">
      <c r="A781" s="1" t="s">
        <v>881</v>
      </c>
      <c r="B781" s="1" t="s">
        <v>750</v>
      </c>
      <c r="C781" s="1" t="s">
        <v>899</v>
      </c>
      <c r="D781" s="1" t="n">
        <v>1260</v>
      </c>
      <c r="E781" s="2" t="str">
        <f aca="false">+LEFT(RIGHT(M781,P781-N781+1),O781-N781)</f>
        <v>DE_W</v>
      </c>
      <c r="F781" s="2" t="str">
        <f aca="false">+RIGHT(LEFT(M781,S781-1),S781-O781-1)</f>
        <v>DE_W</v>
      </c>
      <c r="G781" s="2" t="n">
        <f aca="false">+D781*VLOOKUP(C781,commodities!A:H,2,0)</f>
        <v>74.34</v>
      </c>
      <c r="H781" s="2" t="n">
        <f aca="false">+$D781*VLOOKUP(C781,commodities!A:H,3,0)</f>
        <v>0.46103904</v>
      </c>
      <c r="I781" s="2" t="n">
        <f aca="false">+G781/K781</f>
        <v>74.34</v>
      </c>
      <c r="J781" s="2" t="n">
        <f aca="false">+H781/K781</f>
        <v>0.46103904</v>
      </c>
      <c r="K781" s="2" t="n">
        <f aca="false">+ROUNDUP(MAX(G781/12000,H781/51,1),0)</f>
        <v>1</v>
      </c>
      <c r="L781" s="2" t="n">
        <f aca="false">+RANDBETWEEN(1,5)</f>
        <v>2</v>
      </c>
      <c r="M781" s="6" t="str">
        <f aca="false">+VLOOKUP(A781&amp;B781,country_org_des!$A780:E$1048576,5,0)</f>
        <v>FTL||Supplier_71||Plant_10||FTL_DE_W-DE_W_250</v>
      </c>
      <c r="N781" s="6" t="n">
        <f aca="false">+FIND("FTL",M781,2)+4</f>
        <v>33</v>
      </c>
      <c r="O781" s="6" t="n">
        <f aca="false">+FIND("-",M781)</f>
        <v>37</v>
      </c>
      <c r="P781" s="6" t="n">
        <f aca="false">+LEN(M781)</f>
        <v>45</v>
      </c>
      <c r="Q781" s="6" t="str">
        <f aca="false">+RIGHT(M781,P781-O781)</f>
        <v>DE_W_250</v>
      </c>
      <c r="R781" s="6" t="n">
        <f aca="false">+LEN(M781)-LEN(SUBSTITUTE(M781,"_",""))</f>
        <v>6</v>
      </c>
      <c r="S781" s="6" t="n">
        <f aca="false">+FIND("!",T781)</f>
        <v>42</v>
      </c>
      <c r="T781" s="6" t="str">
        <f aca="false">+SUBSTITUTE(M781,"_","!",R781)</f>
        <v>FTL||Supplier_71||Plant_10||FTL_DE_W-DE_W!250</v>
      </c>
    </row>
    <row r="782" customFormat="false" ht="12.8" hidden="true" customHeight="false" outlineLevel="0" collapsed="false">
      <c r="A782" s="1" t="s">
        <v>881</v>
      </c>
      <c r="B782" s="1" t="s">
        <v>750</v>
      </c>
      <c r="C782" s="1" t="s">
        <v>900</v>
      </c>
      <c r="D782" s="1" t="n">
        <v>180</v>
      </c>
      <c r="E782" s="2" t="str">
        <f aca="false">+LEFT(RIGHT(M782,P782-N782+1),O782-N782)</f>
        <v>DE_W</v>
      </c>
      <c r="F782" s="2" t="str">
        <f aca="false">+RIGHT(LEFT(M782,S782-1),S782-O782-1)</f>
        <v>DE_W</v>
      </c>
      <c r="G782" s="2" t="n">
        <f aca="false">+D782*VLOOKUP(C782,commodities!A:H,2,0)</f>
        <v>10.62</v>
      </c>
      <c r="H782" s="2" t="n">
        <f aca="false">+$D782*VLOOKUP(C782,commodities!A:H,3,0)</f>
        <v>0.06586272</v>
      </c>
      <c r="I782" s="2" t="n">
        <f aca="false">+G782/K782</f>
        <v>10.62</v>
      </c>
      <c r="J782" s="2" t="n">
        <f aca="false">+H782/K782</f>
        <v>0.06586272</v>
      </c>
      <c r="K782" s="2" t="n">
        <f aca="false">+ROUNDUP(MAX(G782/12000,H782/51,1),0)</f>
        <v>1</v>
      </c>
      <c r="L782" s="2" t="n">
        <f aca="false">+RANDBETWEEN(1,5)</f>
        <v>3</v>
      </c>
      <c r="M782" s="6" t="str">
        <f aca="false">+VLOOKUP(A782&amp;B782,country_org_des!$A781:E$1048576,5,0)</f>
        <v>FTL||Supplier_71||Plant_10||FTL_DE_W-DE_W_250</v>
      </c>
      <c r="N782" s="6" t="n">
        <f aca="false">+FIND("FTL",M782,2)+4</f>
        <v>33</v>
      </c>
      <c r="O782" s="6" t="n">
        <f aca="false">+FIND("-",M782)</f>
        <v>37</v>
      </c>
      <c r="P782" s="6" t="n">
        <f aca="false">+LEN(M782)</f>
        <v>45</v>
      </c>
      <c r="Q782" s="6" t="str">
        <f aca="false">+RIGHT(M782,P782-O782)</f>
        <v>DE_W_250</v>
      </c>
      <c r="R782" s="6" t="n">
        <f aca="false">+LEN(M782)-LEN(SUBSTITUTE(M782,"_",""))</f>
        <v>6</v>
      </c>
      <c r="S782" s="6" t="n">
        <f aca="false">+FIND("!",T782)</f>
        <v>42</v>
      </c>
      <c r="T782" s="6" t="str">
        <f aca="false">+SUBSTITUTE(M782,"_","!",R782)</f>
        <v>FTL||Supplier_71||Plant_10||FTL_DE_W-DE_W!250</v>
      </c>
    </row>
    <row r="783" customFormat="false" ht="12.8" hidden="true" customHeight="false" outlineLevel="0" collapsed="false">
      <c r="A783" s="1" t="s">
        <v>881</v>
      </c>
      <c r="B783" s="1" t="s">
        <v>750</v>
      </c>
      <c r="C783" s="1" t="s">
        <v>901</v>
      </c>
      <c r="D783" s="1" t="n">
        <v>1440</v>
      </c>
      <c r="E783" s="2" t="str">
        <f aca="false">+LEFT(RIGHT(M783,P783-N783+1),O783-N783)</f>
        <v>DE_W</v>
      </c>
      <c r="F783" s="2" t="str">
        <f aca="false">+RIGHT(LEFT(M783,S783-1),S783-O783-1)</f>
        <v>DE_W</v>
      </c>
      <c r="G783" s="2" t="n">
        <f aca="false">+D783*VLOOKUP(C783,commodities!A:H,2,0)</f>
        <v>84.96</v>
      </c>
      <c r="H783" s="2" t="n">
        <f aca="false">+$D783*VLOOKUP(C783,commodities!A:H,3,0)</f>
        <v>0.52690176</v>
      </c>
      <c r="I783" s="2" t="n">
        <f aca="false">+G783/K783</f>
        <v>84.96</v>
      </c>
      <c r="J783" s="2" t="n">
        <f aca="false">+H783/K783</f>
        <v>0.52690176</v>
      </c>
      <c r="K783" s="2" t="n">
        <f aca="false">+ROUNDUP(MAX(G783/12000,H783/51,1),0)</f>
        <v>1</v>
      </c>
      <c r="L783" s="2" t="n">
        <f aca="false">+RANDBETWEEN(1,5)</f>
        <v>3</v>
      </c>
      <c r="M783" s="6" t="str">
        <f aca="false">+VLOOKUP(A783&amp;B783,country_org_des!$A782:E$1048576,5,0)</f>
        <v>FTL||Supplier_71||Plant_10||FTL_DE_W-DE_W_250</v>
      </c>
      <c r="N783" s="6" t="n">
        <f aca="false">+FIND("FTL",M783,2)+4</f>
        <v>33</v>
      </c>
      <c r="O783" s="6" t="n">
        <f aca="false">+FIND("-",M783)</f>
        <v>37</v>
      </c>
      <c r="P783" s="6" t="n">
        <f aca="false">+LEN(M783)</f>
        <v>45</v>
      </c>
      <c r="Q783" s="6" t="str">
        <f aca="false">+RIGHT(M783,P783-O783)</f>
        <v>DE_W_250</v>
      </c>
      <c r="R783" s="6" t="n">
        <f aca="false">+LEN(M783)-LEN(SUBSTITUTE(M783,"_",""))</f>
        <v>6</v>
      </c>
      <c r="S783" s="6" t="n">
        <f aca="false">+FIND("!",T783)</f>
        <v>42</v>
      </c>
      <c r="T783" s="6" t="str">
        <f aca="false">+SUBSTITUTE(M783,"_","!",R783)</f>
        <v>FTL||Supplier_71||Plant_10||FTL_DE_W-DE_W!250</v>
      </c>
    </row>
    <row r="784" customFormat="false" ht="12.8" hidden="true" customHeight="false" outlineLevel="0" collapsed="false">
      <c r="A784" s="1" t="s">
        <v>881</v>
      </c>
      <c r="B784" s="1" t="s">
        <v>750</v>
      </c>
      <c r="C784" s="1" t="s">
        <v>902</v>
      </c>
      <c r="D784" s="1" t="n">
        <v>10000</v>
      </c>
      <c r="E784" s="2" t="str">
        <f aca="false">+LEFT(RIGHT(M784,P784-N784+1),O784-N784)</f>
        <v>DE_W</v>
      </c>
      <c r="F784" s="2" t="str">
        <f aca="false">+RIGHT(LEFT(M784,S784-1),S784-O784-1)</f>
        <v>DE_W</v>
      </c>
      <c r="G784" s="2" t="n">
        <f aca="false">+D784*VLOOKUP(C784,commodities!A:H,2,0)</f>
        <v>11</v>
      </c>
      <c r="H784" s="2" t="n">
        <f aca="false">+$D784*VLOOKUP(C784,commodities!A:H,3,0)</f>
        <v>0.02112</v>
      </c>
      <c r="I784" s="2" t="n">
        <f aca="false">+G784/K784</f>
        <v>11</v>
      </c>
      <c r="J784" s="2" t="n">
        <f aca="false">+H784/K784</f>
        <v>0.02112</v>
      </c>
      <c r="K784" s="2" t="n">
        <f aca="false">+ROUNDUP(MAX(G784/12000,H784/51,1),0)</f>
        <v>1</v>
      </c>
      <c r="L784" s="2" t="n">
        <f aca="false">+RANDBETWEEN(1,5)</f>
        <v>1</v>
      </c>
      <c r="M784" s="6" t="str">
        <f aca="false">+VLOOKUP(A784&amp;B784,country_org_des!$A783:E$1048576,5,0)</f>
        <v>FTL||Supplier_71||Plant_10||FTL_DE_W-DE_W_250</v>
      </c>
      <c r="N784" s="6" t="n">
        <f aca="false">+FIND("FTL",M784,2)+4</f>
        <v>33</v>
      </c>
      <c r="O784" s="6" t="n">
        <f aca="false">+FIND("-",M784)</f>
        <v>37</v>
      </c>
      <c r="P784" s="6" t="n">
        <f aca="false">+LEN(M784)</f>
        <v>45</v>
      </c>
      <c r="Q784" s="6" t="str">
        <f aca="false">+RIGHT(M784,P784-O784)</f>
        <v>DE_W_250</v>
      </c>
      <c r="R784" s="6" t="n">
        <f aca="false">+LEN(M784)-LEN(SUBSTITUTE(M784,"_",""))</f>
        <v>6</v>
      </c>
      <c r="S784" s="6" t="n">
        <f aca="false">+FIND("!",T784)</f>
        <v>42</v>
      </c>
      <c r="T784" s="6" t="str">
        <f aca="false">+SUBSTITUTE(M784,"_","!",R784)</f>
        <v>FTL||Supplier_71||Plant_10||FTL_DE_W-DE_W!250</v>
      </c>
    </row>
    <row r="785" customFormat="false" ht="12.8" hidden="true" customHeight="false" outlineLevel="0" collapsed="false">
      <c r="A785" s="1" t="s">
        <v>881</v>
      </c>
      <c r="B785" s="1" t="s">
        <v>750</v>
      </c>
      <c r="C785" s="1" t="s">
        <v>903</v>
      </c>
      <c r="D785" s="1" t="n">
        <v>1500</v>
      </c>
      <c r="E785" s="2" t="str">
        <f aca="false">+LEFT(RIGHT(M785,P785-N785+1),O785-N785)</f>
        <v>DE_W</v>
      </c>
      <c r="F785" s="2" t="str">
        <f aca="false">+RIGHT(LEFT(M785,S785-1),S785-O785-1)</f>
        <v>DE_W</v>
      </c>
      <c r="G785" s="2" t="n">
        <f aca="false">+D785*VLOOKUP(C785,commodities!A:H,2,0)</f>
        <v>5.7</v>
      </c>
      <c r="H785" s="2" t="n">
        <f aca="false">+$D785*VLOOKUP(C785,commodities!A:H,3,0)</f>
        <v>0.06586275</v>
      </c>
      <c r="I785" s="2" t="n">
        <f aca="false">+G785/K785</f>
        <v>5.7</v>
      </c>
      <c r="J785" s="2" t="n">
        <f aca="false">+H785/K785</f>
        <v>0.06586275</v>
      </c>
      <c r="K785" s="2" t="n">
        <f aca="false">+ROUNDUP(MAX(G785/12000,H785/51,1),0)</f>
        <v>1</v>
      </c>
      <c r="L785" s="2" t="n">
        <f aca="false">+RANDBETWEEN(1,5)</f>
        <v>1</v>
      </c>
      <c r="M785" s="6" t="str">
        <f aca="false">+VLOOKUP(A785&amp;B785,country_org_des!$A784:E$1048576,5,0)</f>
        <v>FTL||Supplier_71||Plant_10||FTL_DE_W-DE_W_250</v>
      </c>
      <c r="N785" s="6" t="n">
        <f aca="false">+FIND("FTL",M785,2)+4</f>
        <v>33</v>
      </c>
      <c r="O785" s="6" t="n">
        <f aca="false">+FIND("-",M785)</f>
        <v>37</v>
      </c>
      <c r="P785" s="6" t="n">
        <f aca="false">+LEN(M785)</f>
        <v>45</v>
      </c>
      <c r="Q785" s="6" t="str">
        <f aca="false">+RIGHT(M785,P785-O785)</f>
        <v>DE_W_250</v>
      </c>
      <c r="R785" s="6" t="n">
        <f aca="false">+LEN(M785)-LEN(SUBSTITUTE(M785,"_",""))</f>
        <v>6</v>
      </c>
      <c r="S785" s="6" t="n">
        <f aca="false">+FIND("!",T785)</f>
        <v>42</v>
      </c>
      <c r="T785" s="6" t="str">
        <f aca="false">+SUBSTITUTE(M785,"_","!",R785)</f>
        <v>FTL||Supplier_71||Plant_10||FTL_DE_W-DE_W!250</v>
      </c>
    </row>
    <row r="786" customFormat="false" ht="12.8" hidden="true" customHeight="false" outlineLevel="0" collapsed="false">
      <c r="A786" s="1" t="s">
        <v>904</v>
      </c>
      <c r="B786" s="1" t="s">
        <v>750</v>
      </c>
      <c r="C786" s="1" t="s">
        <v>905</v>
      </c>
      <c r="D786" s="1" t="n">
        <v>160</v>
      </c>
      <c r="E786" s="2" t="str">
        <f aca="false">+LEFT(RIGHT(M786,P786-N786+1),O786-N786)</f>
        <v>HU</v>
      </c>
      <c r="F786" s="2" t="str">
        <f aca="false">+RIGHT(LEFT(M786,S786-1),S786-O786-1)</f>
        <v>DE_W</v>
      </c>
      <c r="G786" s="2" t="n">
        <f aca="false">+D786*VLOOKUP(C786,commodities!A:H,2,0)</f>
        <v>42.4</v>
      </c>
      <c r="H786" s="2" t="n">
        <f aca="false">+$D786*VLOOKUP(C786,commodities!A:H,3,0)</f>
        <v>0.13172544</v>
      </c>
      <c r="I786" s="2" t="n">
        <f aca="false">+G786/K786</f>
        <v>42.4</v>
      </c>
      <c r="J786" s="2" t="n">
        <f aca="false">+H786/K786</f>
        <v>0.13172544</v>
      </c>
      <c r="K786" s="2" t="n">
        <f aca="false">+ROUNDUP(MAX(G786/12000,H786/51,1),0)</f>
        <v>1</v>
      </c>
      <c r="L786" s="2" t="n">
        <f aca="false">+RANDBETWEEN(1,5)</f>
        <v>2</v>
      </c>
      <c r="M786" s="2" t="str">
        <f aca="false">+VLOOKUP(A786&amp;B786,country_org_des!$A785:E$1048576,5,0)</f>
        <v>FTL||Supplier_308||Plant_10||FTL_HU-DE_W_1000</v>
      </c>
      <c r="N786" s="2" t="n">
        <f aca="false">+FIND("FTL",M786,2)+4</f>
        <v>34</v>
      </c>
      <c r="O786" s="0" t="n">
        <f aca="false">+FIND("-",M786)</f>
        <v>36</v>
      </c>
      <c r="P786" s="0" t="n">
        <f aca="false">+LEN(M786)</f>
        <v>45</v>
      </c>
      <c r="Q786" s="0" t="str">
        <f aca="false">+RIGHT(M786,P786-O786)</f>
        <v>DE_W_1000</v>
      </c>
      <c r="R786" s="0" t="n">
        <f aca="false">+LEN(M786)-LEN(SUBSTITUTE(M786,"_",""))</f>
        <v>5</v>
      </c>
      <c r="S786" s="0" t="n">
        <f aca="false">+FIND("!",T786)</f>
        <v>41</v>
      </c>
      <c r="T786" s="0" t="str">
        <f aca="false">+SUBSTITUTE(M786,"_","!",R786)</f>
        <v>FTL||Supplier_308||Plant_10||FTL_HU-DE_W!1000</v>
      </c>
    </row>
    <row r="787" customFormat="false" ht="12.8" hidden="true" customHeight="false" outlineLevel="0" collapsed="false">
      <c r="A787" s="1" t="s">
        <v>904</v>
      </c>
      <c r="B787" s="1" t="s">
        <v>750</v>
      </c>
      <c r="C787" s="1" t="s">
        <v>906</v>
      </c>
      <c r="D787" s="1" t="n">
        <v>160</v>
      </c>
      <c r="E787" s="2" t="str">
        <f aca="false">+LEFT(RIGHT(M787,P787-N787+1),O787-N787)</f>
        <v>HU</v>
      </c>
      <c r="F787" s="2" t="str">
        <f aca="false">+RIGHT(LEFT(M787,S787-1),S787-O787-1)</f>
        <v>DE_W</v>
      </c>
      <c r="G787" s="2" t="n">
        <f aca="false">+D787*VLOOKUP(C787,commodities!A:H,2,0)</f>
        <v>40.8</v>
      </c>
      <c r="H787" s="2" t="n">
        <f aca="false">+$D787*VLOOKUP(C787,commodities!A:H,3,0)</f>
        <v>0.13172544</v>
      </c>
      <c r="I787" s="2" t="n">
        <f aca="false">+G787/K787</f>
        <v>40.8</v>
      </c>
      <c r="J787" s="2" t="n">
        <f aca="false">+H787/K787</f>
        <v>0.13172544</v>
      </c>
      <c r="K787" s="2" t="n">
        <f aca="false">+ROUNDUP(MAX(G787/12000,H787/51,1),0)</f>
        <v>1</v>
      </c>
      <c r="L787" s="2" t="n">
        <f aca="false">+RANDBETWEEN(1,5)</f>
        <v>2</v>
      </c>
      <c r="M787" s="2" t="str">
        <f aca="false">+VLOOKUP(A787&amp;B787,country_org_des!$A786:E$1048576,5,0)</f>
        <v>FTL||Supplier_308||Plant_10||FTL_HU-DE_W_1000</v>
      </c>
      <c r="N787" s="2" t="n">
        <f aca="false">+FIND("FTL",M787,2)+4</f>
        <v>34</v>
      </c>
      <c r="O787" s="0" t="n">
        <f aca="false">+FIND("-",M787)</f>
        <v>36</v>
      </c>
      <c r="P787" s="0" t="n">
        <f aca="false">+LEN(M787)</f>
        <v>45</v>
      </c>
      <c r="Q787" s="0" t="str">
        <f aca="false">+RIGHT(M787,P787-O787)</f>
        <v>DE_W_1000</v>
      </c>
      <c r="R787" s="0" t="n">
        <f aca="false">+LEN(M787)-LEN(SUBSTITUTE(M787,"_",""))</f>
        <v>5</v>
      </c>
      <c r="S787" s="0" t="n">
        <f aca="false">+FIND("!",T787)</f>
        <v>41</v>
      </c>
      <c r="T787" s="0" t="str">
        <f aca="false">+SUBSTITUTE(M787,"_","!",R787)</f>
        <v>FTL||Supplier_308||Plant_10||FTL_HU-DE_W!1000</v>
      </c>
    </row>
    <row r="788" customFormat="false" ht="12.8" hidden="true" customHeight="false" outlineLevel="0" collapsed="false">
      <c r="A788" s="1" t="s">
        <v>904</v>
      </c>
      <c r="B788" s="1" t="s">
        <v>750</v>
      </c>
      <c r="C788" s="1" t="s">
        <v>907</v>
      </c>
      <c r="D788" s="1" t="n">
        <v>720</v>
      </c>
      <c r="E788" s="2" t="str">
        <f aca="false">+LEFT(RIGHT(M788,P788-N788+1),O788-N788)</f>
        <v>HU</v>
      </c>
      <c r="F788" s="2" t="str">
        <f aca="false">+RIGHT(LEFT(M788,S788-1),S788-O788-1)</f>
        <v>DE_W</v>
      </c>
      <c r="G788" s="2" t="n">
        <f aca="false">+D788*VLOOKUP(C788,commodities!A:H,2,0)</f>
        <v>190.8</v>
      </c>
      <c r="H788" s="2" t="n">
        <f aca="false">+$D788*VLOOKUP(C788,commodities!A:H,3,0)</f>
        <v>0.59276448</v>
      </c>
      <c r="I788" s="2" t="n">
        <f aca="false">+G788/K788</f>
        <v>190.8</v>
      </c>
      <c r="J788" s="2" t="n">
        <f aca="false">+H788/K788</f>
        <v>0.59276448</v>
      </c>
      <c r="K788" s="2" t="n">
        <f aca="false">+ROUNDUP(MAX(G788/12000,H788/51,1),0)</f>
        <v>1</v>
      </c>
      <c r="L788" s="2" t="n">
        <f aca="false">+RANDBETWEEN(1,5)</f>
        <v>2</v>
      </c>
      <c r="M788" s="2" t="str">
        <f aca="false">+VLOOKUP(A788&amp;B788,country_org_des!$A787:E$1048576,5,0)</f>
        <v>FTL||Supplier_308||Plant_10||FTL_HU-DE_W_1000</v>
      </c>
      <c r="N788" s="2" t="n">
        <f aca="false">+FIND("FTL",M788,2)+4</f>
        <v>34</v>
      </c>
      <c r="O788" s="0" t="n">
        <f aca="false">+FIND("-",M788)</f>
        <v>36</v>
      </c>
      <c r="P788" s="0" t="n">
        <f aca="false">+LEN(M788)</f>
        <v>45</v>
      </c>
      <c r="Q788" s="0" t="str">
        <f aca="false">+RIGHT(M788,P788-O788)</f>
        <v>DE_W_1000</v>
      </c>
      <c r="R788" s="0" t="n">
        <f aca="false">+LEN(M788)-LEN(SUBSTITUTE(M788,"_",""))</f>
        <v>5</v>
      </c>
      <c r="S788" s="0" t="n">
        <f aca="false">+FIND("!",T788)</f>
        <v>41</v>
      </c>
      <c r="T788" s="0" t="str">
        <f aca="false">+SUBSTITUTE(M788,"_","!",R788)</f>
        <v>FTL||Supplier_308||Plant_10||FTL_HU-DE_W!1000</v>
      </c>
    </row>
    <row r="789" customFormat="false" ht="12.8" hidden="true" customHeight="false" outlineLevel="0" collapsed="false">
      <c r="A789" s="1" t="s">
        <v>904</v>
      </c>
      <c r="B789" s="1" t="s">
        <v>750</v>
      </c>
      <c r="C789" s="1" t="s">
        <v>908</v>
      </c>
      <c r="D789" s="1" t="n">
        <v>1120</v>
      </c>
      <c r="E789" s="2" t="str">
        <f aca="false">+LEFT(RIGHT(M789,P789-N789+1),O789-N789)</f>
        <v>HU</v>
      </c>
      <c r="F789" s="2" t="str">
        <f aca="false">+RIGHT(LEFT(M789,S789-1),S789-O789-1)</f>
        <v>DE_W</v>
      </c>
      <c r="G789" s="2" t="n">
        <f aca="false">+D789*VLOOKUP(C789,commodities!A:H,2,0)</f>
        <v>285.6</v>
      </c>
      <c r="H789" s="2" t="n">
        <f aca="false">+$D789*VLOOKUP(C789,commodities!A:H,3,0)</f>
        <v>0.92207808</v>
      </c>
      <c r="I789" s="2" t="n">
        <f aca="false">+G789/K789</f>
        <v>285.6</v>
      </c>
      <c r="J789" s="2" t="n">
        <f aca="false">+H789/K789</f>
        <v>0.92207808</v>
      </c>
      <c r="K789" s="2" t="n">
        <f aca="false">+ROUNDUP(MAX(G789/12000,H789/51,1),0)</f>
        <v>1</v>
      </c>
      <c r="L789" s="2" t="n">
        <f aca="false">+RANDBETWEEN(1,5)</f>
        <v>5</v>
      </c>
      <c r="M789" s="2" t="str">
        <f aca="false">+VLOOKUP(A789&amp;B789,country_org_des!$A788:E$1048576,5,0)</f>
        <v>FTL||Supplier_308||Plant_10||FTL_HU-DE_W_1000</v>
      </c>
      <c r="N789" s="2" t="n">
        <f aca="false">+FIND("FTL",M789,2)+4</f>
        <v>34</v>
      </c>
      <c r="O789" s="0" t="n">
        <f aca="false">+FIND("-",M789)</f>
        <v>36</v>
      </c>
      <c r="P789" s="0" t="n">
        <f aca="false">+LEN(M789)</f>
        <v>45</v>
      </c>
      <c r="Q789" s="0" t="str">
        <f aca="false">+RIGHT(M789,P789-O789)</f>
        <v>DE_W_1000</v>
      </c>
      <c r="R789" s="0" t="n">
        <f aca="false">+LEN(M789)-LEN(SUBSTITUTE(M789,"_",""))</f>
        <v>5</v>
      </c>
      <c r="S789" s="0" t="n">
        <f aca="false">+FIND("!",T789)</f>
        <v>41</v>
      </c>
      <c r="T789" s="0" t="str">
        <f aca="false">+SUBSTITUTE(M789,"_","!",R789)</f>
        <v>FTL||Supplier_308||Plant_10||FTL_HU-DE_W!1000</v>
      </c>
    </row>
    <row r="790" customFormat="false" ht="12.8" hidden="true" customHeight="false" outlineLevel="0" collapsed="false">
      <c r="A790" s="1" t="s">
        <v>601</v>
      </c>
      <c r="B790" s="1" t="s">
        <v>750</v>
      </c>
      <c r="C790" s="1" t="s">
        <v>909</v>
      </c>
      <c r="D790" s="1" t="n">
        <v>350</v>
      </c>
      <c r="E790" s="2" t="str">
        <f aca="false">+LEFT(RIGHT(M790,P790-N790+1),O790-N790)</f>
        <v>DE_W</v>
      </c>
      <c r="F790" s="2" t="str">
        <f aca="false">+RIGHT(LEFT(M790,S790-1),S790-O790-1)</f>
        <v>DE_W</v>
      </c>
      <c r="G790" s="2" t="n">
        <f aca="false">+D790*VLOOKUP(C790,commodities!A:H,2,0)</f>
        <v>58.31</v>
      </c>
      <c r="H790" s="2" t="n">
        <f aca="false">+$D790*VLOOKUP(C790,commodities!A:H,3,0)</f>
        <v>0.724815</v>
      </c>
      <c r="I790" s="2" t="n">
        <f aca="false">+G790/K790</f>
        <v>58.31</v>
      </c>
      <c r="J790" s="2" t="n">
        <f aca="false">+H790/K790</f>
        <v>0.724815</v>
      </c>
      <c r="K790" s="2" t="n">
        <f aca="false">+ROUNDUP(MAX(G790/12000,H790/51,1),0)</f>
        <v>1</v>
      </c>
      <c r="L790" s="2" t="n">
        <f aca="false">+RANDBETWEEN(1,5)</f>
        <v>4</v>
      </c>
      <c r="M790" s="6" t="str">
        <f aca="false">+VLOOKUP(A790&amp;B790,country_org_des!$A789:E$1048576,5,0)</f>
        <v>FTL||Supplier_156||Plant_10||FTL_DE_W-DE_W_100</v>
      </c>
      <c r="N790" s="6" t="n">
        <f aca="false">+FIND("FTL",M790,2)+4</f>
        <v>34</v>
      </c>
      <c r="O790" s="6" t="n">
        <f aca="false">+FIND("-",M790)</f>
        <v>38</v>
      </c>
      <c r="P790" s="6" t="n">
        <f aca="false">+LEN(M790)</f>
        <v>46</v>
      </c>
      <c r="Q790" s="6" t="str">
        <f aca="false">+RIGHT(M790,P790-O790)</f>
        <v>DE_W_100</v>
      </c>
      <c r="R790" s="6" t="n">
        <f aca="false">+LEN(M790)-LEN(SUBSTITUTE(M790,"_",""))</f>
        <v>6</v>
      </c>
      <c r="S790" s="6" t="n">
        <f aca="false">+FIND("!",T790)</f>
        <v>43</v>
      </c>
      <c r="T790" s="6" t="str">
        <f aca="false">+SUBSTITUTE(M790,"_","!",R790)</f>
        <v>FTL||Supplier_156||Plant_10||FTL_DE_W-DE_W!100</v>
      </c>
    </row>
    <row r="791" customFormat="false" ht="12.8" hidden="true" customHeight="false" outlineLevel="0" collapsed="false">
      <c r="A791" s="1" t="s">
        <v>601</v>
      </c>
      <c r="B791" s="1" t="s">
        <v>750</v>
      </c>
      <c r="C791" s="1" t="s">
        <v>910</v>
      </c>
      <c r="D791" s="1" t="n">
        <v>50</v>
      </c>
      <c r="E791" s="2" t="str">
        <f aca="false">+LEFT(RIGHT(M791,P791-N791+1),O791-N791)</f>
        <v>DE_W</v>
      </c>
      <c r="F791" s="2" t="str">
        <f aca="false">+RIGHT(LEFT(M791,S791-1),S791-O791-1)</f>
        <v>DE_W</v>
      </c>
      <c r="G791" s="2" t="n">
        <f aca="false">+D791*VLOOKUP(C791,commodities!A:H,2,0)</f>
        <v>8.88</v>
      </c>
      <c r="H791" s="2" t="n">
        <f aca="false">+$D791*VLOOKUP(C791,commodities!A:H,3,0)</f>
        <v>0.144</v>
      </c>
      <c r="I791" s="2" t="n">
        <f aca="false">+G791/K791</f>
        <v>8.88</v>
      </c>
      <c r="J791" s="2" t="n">
        <f aca="false">+H791/K791</f>
        <v>0.144</v>
      </c>
      <c r="K791" s="2" t="n">
        <f aca="false">+ROUNDUP(MAX(G791/12000,H791/51,1),0)</f>
        <v>1</v>
      </c>
      <c r="L791" s="2" t="n">
        <f aca="false">+RANDBETWEEN(1,5)</f>
        <v>5</v>
      </c>
      <c r="M791" s="6" t="str">
        <f aca="false">+VLOOKUP(A791&amp;B791,country_org_des!$A790:E$1048576,5,0)</f>
        <v>FTL||Supplier_156||Plant_10||FTL_DE_W-DE_W_100</v>
      </c>
      <c r="N791" s="6" t="n">
        <f aca="false">+FIND("FTL",M791,2)+4</f>
        <v>34</v>
      </c>
      <c r="O791" s="6" t="n">
        <f aca="false">+FIND("-",M791)</f>
        <v>38</v>
      </c>
      <c r="P791" s="6" t="n">
        <f aca="false">+LEN(M791)</f>
        <v>46</v>
      </c>
      <c r="Q791" s="6" t="str">
        <f aca="false">+RIGHT(M791,P791-O791)</f>
        <v>DE_W_100</v>
      </c>
      <c r="R791" s="6" t="n">
        <f aca="false">+LEN(M791)-LEN(SUBSTITUTE(M791,"_",""))</f>
        <v>6</v>
      </c>
      <c r="S791" s="6" t="n">
        <f aca="false">+FIND("!",T791)</f>
        <v>43</v>
      </c>
      <c r="T791" s="6" t="str">
        <f aca="false">+SUBSTITUTE(M791,"_","!",R791)</f>
        <v>FTL||Supplier_156||Plant_10||FTL_DE_W-DE_W!100</v>
      </c>
    </row>
    <row r="792" customFormat="false" ht="12.8" hidden="true" customHeight="false" outlineLevel="0" collapsed="false">
      <c r="A792" s="1" t="s">
        <v>601</v>
      </c>
      <c r="B792" s="1" t="s">
        <v>750</v>
      </c>
      <c r="C792" s="1" t="s">
        <v>911</v>
      </c>
      <c r="D792" s="1" t="n">
        <v>100</v>
      </c>
      <c r="E792" s="2" t="str">
        <f aca="false">+LEFT(RIGHT(M792,P792-N792+1),O792-N792)</f>
        <v>DE_W</v>
      </c>
      <c r="F792" s="2" t="str">
        <f aca="false">+RIGHT(LEFT(M792,S792-1),S792-O792-1)</f>
        <v>DE_W</v>
      </c>
      <c r="G792" s="2" t="n">
        <f aca="false">+D792*VLOOKUP(C792,commodities!A:H,2,0)</f>
        <v>13.16</v>
      </c>
      <c r="H792" s="2" t="n">
        <f aca="false">+$D792*VLOOKUP(C792,commodities!A:H,3,0)</f>
        <v>0.20709</v>
      </c>
      <c r="I792" s="2" t="n">
        <f aca="false">+G792/K792</f>
        <v>13.16</v>
      </c>
      <c r="J792" s="2" t="n">
        <f aca="false">+H792/K792</f>
        <v>0.20709</v>
      </c>
      <c r="K792" s="2" t="n">
        <f aca="false">+ROUNDUP(MAX(G792/12000,H792/51,1),0)</f>
        <v>1</v>
      </c>
      <c r="L792" s="2" t="n">
        <f aca="false">+RANDBETWEEN(1,5)</f>
        <v>4</v>
      </c>
      <c r="M792" s="6" t="str">
        <f aca="false">+VLOOKUP(A792&amp;B792,country_org_des!$A791:E$1048576,5,0)</f>
        <v>FTL||Supplier_156||Plant_10||FTL_DE_W-DE_W_100</v>
      </c>
      <c r="N792" s="6" t="n">
        <f aca="false">+FIND("FTL",M792,2)+4</f>
        <v>34</v>
      </c>
      <c r="O792" s="6" t="n">
        <f aca="false">+FIND("-",M792)</f>
        <v>38</v>
      </c>
      <c r="P792" s="6" t="n">
        <f aca="false">+LEN(M792)</f>
        <v>46</v>
      </c>
      <c r="Q792" s="6" t="str">
        <f aca="false">+RIGHT(M792,P792-O792)</f>
        <v>DE_W_100</v>
      </c>
      <c r="R792" s="6" t="n">
        <f aca="false">+LEN(M792)-LEN(SUBSTITUTE(M792,"_",""))</f>
        <v>6</v>
      </c>
      <c r="S792" s="6" t="n">
        <f aca="false">+FIND("!",T792)</f>
        <v>43</v>
      </c>
      <c r="T792" s="6" t="str">
        <f aca="false">+SUBSTITUTE(M792,"_","!",R792)</f>
        <v>FTL||Supplier_156||Plant_10||FTL_DE_W-DE_W!100</v>
      </c>
    </row>
    <row r="793" customFormat="false" ht="12.8" hidden="true" customHeight="false" outlineLevel="0" collapsed="false">
      <c r="A793" s="1" t="s">
        <v>601</v>
      </c>
      <c r="B793" s="1" t="s">
        <v>750</v>
      </c>
      <c r="C793" s="1" t="s">
        <v>912</v>
      </c>
      <c r="D793" s="1" t="n">
        <v>350</v>
      </c>
      <c r="E793" s="2" t="str">
        <f aca="false">+LEFT(RIGHT(M793,P793-N793+1),O793-N793)</f>
        <v>DE_W</v>
      </c>
      <c r="F793" s="2" t="str">
        <f aca="false">+RIGHT(LEFT(M793,S793-1),S793-O793-1)</f>
        <v>DE_W</v>
      </c>
      <c r="G793" s="2" t="n">
        <f aca="false">+D793*VLOOKUP(C793,commodities!A:H,2,0)</f>
        <v>64.61</v>
      </c>
      <c r="H793" s="2" t="n">
        <f aca="false">+$D793*VLOOKUP(C793,commodities!A:H,3,0)</f>
        <v>1.008</v>
      </c>
      <c r="I793" s="2" t="n">
        <f aca="false">+G793/K793</f>
        <v>64.61</v>
      </c>
      <c r="J793" s="2" t="n">
        <f aca="false">+H793/K793</f>
        <v>1.008</v>
      </c>
      <c r="K793" s="2" t="n">
        <f aca="false">+ROUNDUP(MAX(G793/12000,H793/51,1),0)</f>
        <v>1</v>
      </c>
      <c r="L793" s="2" t="n">
        <f aca="false">+RANDBETWEEN(1,5)</f>
        <v>3</v>
      </c>
      <c r="M793" s="6" t="str">
        <f aca="false">+VLOOKUP(A793&amp;B793,country_org_des!$A792:E$1048576,5,0)</f>
        <v>FTL||Supplier_156||Plant_10||FTL_DE_W-DE_W_100</v>
      </c>
      <c r="N793" s="6" t="n">
        <f aca="false">+FIND("FTL",M793,2)+4</f>
        <v>34</v>
      </c>
      <c r="O793" s="6" t="n">
        <f aca="false">+FIND("-",M793)</f>
        <v>38</v>
      </c>
      <c r="P793" s="6" t="n">
        <f aca="false">+LEN(M793)</f>
        <v>46</v>
      </c>
      <c r="Q793" s="6" t="str">
        <f aca="false">+RIGHT(M793,P793-O793)</f>
        <v>DE_W_100</v>
      </c>
      <c r="R793" s="6" t="n">
        <f aca="false">+LEN(M793)-LEN(SUBSTITUTE(M793,"_",""))</f>
        <v>6</v>
      </c>
      <c r="S793" s="6" t="n">
        <f aca="false">+FIND("!",T793)</f>
        <v>43</v>
      </c>
      <c r="T793" s="6" t="str">
        <f aca="false">+SUBSTITUTE(M793,"_","!",R793)</f>
        <v>FTL||Supplier_156||Plant_10||FTL_DE_W-DE_W!100</v>
      </c>
    </row>
    <row r="794" customFormat="false" ht="12.8" hidden="true" customHeight="false" outlineLevel="0" collapsed="false">
      <c r="A794" s="1" t="s">
        <v>625</v>
      </c>
      <c r="B794" s="1" t="s">
        <v>750</v>
      </c>
      <c r="C794" s="1" t="s">
        <v>913</v>
      </c>
      <c r="D794" s="1" t="n">
        <v>300</v>
      </c>
      <c r="E794" s="2" t="str">
        <f aca="false">+LEFT(RIGHT(M794,P794-N794+1),O794-N794)</f>
        <v>DE_W</v>
      </c>
      <c r="F794" s="2" t="str">
        <f aca="false">+RIGHT(LEFT(M794,S794-1),S794-O794-1)</f>
        <v>DE_W</v>
      </c>
      <c r="G794" s="2" t="n">
        <f aca="false">+D794*VLOOKUP(C794,commodities!A:H,2,0)</f>
        <v>178.8</v>
      </c>
      <c r="H794" s="2" t="n">
        <f aca="false">+$D794*VLOOKUP(C794,commodities!A:H,3,0)</f>
        <v>3.564</v>
      </c>
      <c r="I794" s="2" t="n">
        <f aca="false">+G794/K794</f>
        <v>178.8</v>
      </c>
      <c r="J794" s="2" t="n">
        <f aca="false">+H794/K794</f>
        <v>3.564</v>
      </c>
      <c r="K794" s="2" t="n">
        <f aca="false">+ROUNDUP(MAX(G794/12000,H794/51,1),0)</f>
        <v>1</v>
      </c>
      <c r="L794" s="2" t="n">
        <f aca="false">+RANDBETWEEN(1,5)</f>
        <v>5</v>
      </c>
      <c r="M794" s="6" t="str">
        <f aca="false">+VLOOKUP(A794&amp;B794,country_org_des!$A793:E$1048576,5,0)</f>
        <v>FTL||Supplier_115||Plant_10||FTL_DE_W-DE_W_500</v>
      </c>
      <c r="N794" s="6" t="n">
        <f aca="false">+FIND("FTL",M794,2)+4</f>
        <v>34</v>
      </c>
      <c r="O794" s="6" t="n">
        <f aca="false">+FIND("-",M794)</f>
        <v>38</v>
      </c>
      <c r="P794" s="6" t="n">
        <f aca="false">+LEN(M794)</f>
        <v>46</v>
      </c>
      <c r="Q794" s="6" t="str">
        <f aca="false">+RIGHT(M794,P794-O794)</f>
        <v>DE_W_500</v>
      </c>
      <c r="R794" s="6" t="n">
        <f aca="false">+LEN(M794)-LEN(SUBSTITUTE(M794,"_",""))</f>
        <v>6</v>
      </c>
      <c r="S794" s="6" t="n">
        <f aca="false">+FIND("!",T794)</f>
        <v>43</v>
      </c>
      <c r="T794" s="6" t="str">
        <f aca="false">+SUBSTITUTE(M794,"_","!",R794)</f>
        <v>FTL||Supplier_115||Plant_10||FTL_DE_W-DE_W!500</v>
      </c>
    </row>
    <row r="795" customFormat="false" ht="12.8" hidden="true" customHeight="false" outlineLevel="0" collapsed="false">
      <c r="A795" s="1" t="s">
        <v>625</v>
      </c>
      <c r="B795" s="1" t="s">
        <v>750</v>
      </c>
      <c r="C795" s="1" t="s">
        <v>914</v>
      </c>
      <c r="D795" s="1" t="n">
        <v>800</v>
      </c>
      <c r="E795" s="2" t="str">
        <f aca="false">+LEFT(RIGHT(M795,P795-N795+1),O795-N795)</f>
        <v>DE_W</v>
      </c>
      <c r="F795" s="2" t="str">
        <f aca="false">+RIGHT(LEFT(M795,S795-1),S795-O795-1)</f>
        <v>DE_W</v>
      </c>
      <c r="G795" s="2" t="n">
        <f aca="false">+D795*VLOOKUP(C795,commodities!A:H,2,0)</f>
        <v>475.2</v>
      </c>
      <c r="H795" s="2" t="n">
        <f aca="false">+$D795*VLOOKUP(C795,commodities!A:H,3,0)</f>
        <v>9.504</v>
      </c>
      <c r="I795" s="2" t="n">
        <f aca="false">+G795/K795</f>
        <v>475.2</v>
      </c>
      <c r="J795" s="2" t="n">
        <f aca="false">+H795/K795</f>
        <v>9.504</v>
      </c>
      <c r="K795" s="2" t="n">
        <f aca="false">+ROUNDUP(MAX(G795/12000,H795/51,1),0)</f>
        <v>1</v>
      </c>
      <c r="L795" s="2" t="n">
        <f aca="false">+RANDBETWEEN(1,5)</f>
        <v>3</v>
      </c>
      <c r="M795" s="6" t="str">
        <f aca="false">+VLOOKUP(A795&amp;B795,country_org_des!$A794:E$1048576,5,0)</f>
        <v>FTL||Supplier_115||Plant_10||FTL_DE_W-DE_W_500</v>
      </c>
      <c r="N795" s="6" t="n">
        <f aca="false">+FIND("FTL",M795,2)+4</f>
        <v>34</v>
      </c>
      <c r="O795" s="6" t="n">
        <f aca="false">+FIND("-",M795)</f>
        <v>38</v>
      </c>
      <c r="P795" s="6" t="n">
        <f aca="false">+LEN(M795)</f>
        <v>46</v>
      </c>
      <c r="Q795" s="6" t="str">
        <f aca="false">+RIGHT(M795,P795-O795)</f>
        <v>DE_W_500</v>
      </c>
      <c r="R795" s="6" t="n">
        <f aca="false">+LEN(M795)-LEN(SUBSTITUTE(M795,"_",""))</f>
        <v>6</v>
      </c>
      <c r="S795" s="6" t="n">
        <f aca="false">+FIND("!",T795)</f>
        <v>43</v>
      </c>
      <c r="T795" s="6" t="str">
        <f aca="false">+SUBSTITUTE(M795,"_","!",R795)</f>
        <v>FTL||Supplier_115||Plant_10||FTL_DE_W-DE_W!500</v>
      </c>
    </row>
    <row r="796" customFormat="false" ht="12.8" hidden="true" customHeight="false" outlineLevel="0" collapsed="false">
      <c r="A796" s="1" t="s">
        <v>625</v>
      </c>
      <c r="B796" s="1" t="s">
        <v>750</v>
      </c>
      <c r="C796" s="1" t="s">
        <v>915</v>
      </c>
      <c r="D796" s="1" t="n">
        <v>800</v>
      </c>
      <c r="E796" s="2" t="str">
        <f aca="false">+LEFT(RIGHT(M796,P796-N796+1),O796-N796)</f>
        <v>DE_W</v>
      </c>
      <c r="F796" s="2" t="str">
        <f aca="false">+RIGHT(LEFT(M796,S796-1),S796-O796-1)</f>
        <v>DE_W</v>
      </c>
      <c r="G796" s="2" t="n">
        <f aca="false">+D796*VLOOKUP(C796,commodities!A:H,2,0)</f>
        <v>501.6</v>
      </c>
      <c r="H796" s="2" t="n">
        <f aca="false">+$D796*VLOOKUP(C796,commodities!A:H,3,0)</f>
        <v>9.504</v>
      </c>
      <c r="I796" s="2" t="n">
        <f aca="false">+G796/K796</f>
        <v>501.6</v>
      </c>
      <c r="J796" s="2" t="n">
        <f aca="false">+H796/K796</f>
        <v>9.504</v>
      </c>
      <c r="K796" s="2" t="n">
        <f aca="false">+ROUNDUP(MAX(G796/12000,H796/51,1),0)</f>
        <v>1</v>
      </c>
      <c r="L796" s="2" t="n">
        <f aca="false">+RANDBETWEEN(1,5)</f>
        <v>1</v>
      </c>
      <c r="M796" s="6" t="str">
        <f aca="false">+VLOOKUP(A796&amp;B796,country_org_des!$A795:E$1048576,5,0)</f>
        <v>FTL||Supplier_115||Plant_10||FTL_DE_W-DE_W_500</v>
      </c>
      <c r="N796" s="6" t="n">
        <f aca="false">+FIND("FTL",M796,2)+4</f>
        <v>34</v>
      </c>
      <c r="O796" s="6" t="n">
        <f aca="false">+FIND("-",M796)</f>
        <v>38</v>
      </c>
      <c r="P796" s="6" t="n">
        <f aca="false">+LEN(M796)</f>
        <v>46</v>
      </c>
      <c r="Q796" s="6" t="str">
        <f aca="false">+RIGHT(M796,P796-O796)</f>
        <v>DE_W_500</v>
      </c>
      <c r="R796" s="6" t="n">
        <f aca="false">+LEN(M796)-LEN(SUBSTITUTE(M796,"_",""))</f>
        <v>6</v>
      </c>
      <c r="S796" s="6" t="n">
        <f aca="false">+FIND("!",T796)</f>
        <v>43</v>
      </c>
      <c r="T796" s="6" t="str">
        <f aca="false">+SUBSTITUTE(M796,"_","!",R796)</f>
        <v>FTL||Supplier_115||Plant_10||FTL_DE_W-DE_W!500</v>
      </c>
    </row>
    <row r="797" customFormat="false" ht="12.8" hidden="true" customHeight="false" outlineLevel="0" collapsed="false">
      <c r="A797" s="1" t="s">
        <v>625</v>
      </c>
      <c r="B797" s="1" t="s">
        <v>750</v>
      </c>
      <c r="C797" s="1" t="s">
        <v>916</v>
      </c>
      <c r="D797" s="1" t="n">
        <v>300</v>
      </c>
      <c r="E797" s="2" t="str">
        <f aca="false">+LEFT(RIGHT(M797,P797-N797+1),O797-N797)</f>
        <v>DE_W</v>
      </c>
      <c r="F797" s="2" t="str">
        <f aca="false">+RIGHT(LEFT(M797,S797-1),S797-O797-1)</f>
        <v>DE_W</v>
      </c>
      <c r="G797" s="2" t="n">
        <f aca="false">+D797*VLOOKUP(C797,commodities!A:H,2,0)</f>
        <v>188.1</v>
      </c>
      <c r="H797" s="2" t="n">
        <f aca="false">+$D797*VLOOKUP(C797,commodities!A:H,3,0)</f>
        <v>3.564</v>
      </c>
      <c r="I797" s="2" t="n">
        <f aca="false">+G797/K797</f>
        <v>188.1</v>
      </c>
      <c r="J797" s="2" t="n">
        <f aca="false">+H797/K797</f>
        <v>3.564</v>
      </c>
      <c r="K797" s="2" t="n">
        <f aca="false">+ROUNDUP(MAX(G797/12000,H797/51,1),0)</f>
        <v>1</v>
      </c>
      <c r="L797" s="2" t="n">
        <f aca="false">+RANDBETWEEN(1,5)</f>
        <v>4</v>
      </c>
      <c r="M797" s="6" t="str">
        <f aca="false">+VLOOKUP(A797&amp;B797,country_org_des!$A796:E$1048576,5,0)</f>
        <v>FTL||Supplier_115||Plant_10||FTL_DE_W-DE_W_500</v>
      </c>
      <c r="N797" s="6" t="n">
        <f aca="false">+FIND("FTL",M797,2)+4</f>
        <v>34</v>
      </c>
      <c r="O797" s="6" t="n">
        <f aca="false">+FIND("-",M797)</f>
        <v>38</v>
      </c>
      <c r="P797" s="6" t="n">
        <f aca="false">+LEN(M797)</f>
        <v>46</v>
      </c>
      <c r="Q797" s="6" t="str">
        <f aca="false">+RIGHT(M797,P797-O797)</f>
        <v>DE_W_500</v>
      </c>
      <c r="R797" s="6" t="n">
        <f aca="false">+LEN(M797)-LEN(SUBSTITUTE(M797,"_",""))</f>
        <v>6</v>
      </c>
      <c r="S797" s="6" t="n">
        <f aca="false">+FIND("!",T797)</f>
        <v>43</v>
      </c>
      <c r="T797" s="6" t="str">
        <f aca="false">+SUBSTITUTE(M797,"_","!",R797)</f>
        <v>FTL||Supplier_115||Plant_10||FTL_DE_W-DE_W!500</v>
      </c>
    </row>
    <row r="798" customFormat="false" ht="12.8" hidden="true" customHeight="false" outlineLevel="0" collapsed="false">
      <c r="A798" s="1" t="s">
        <v>625</v>
      </c>
      <c r="B798" s="1" t="s">
        <v>750</v>
      </c>
      <c r="C798" s="1" t="s">
        <v>917</v>
      </c>
      <c r="D798" s="1" t="n">
        <v>200</v>
      </c>
      <c r="E798" s="2" t="str">
        <f aca="false">+LEFT(RIGHT(M798,P798-N798+1),O798-N798)</f>
        <v>DE_W</v>
      </c>
      <c r="F798" s="2" t="str">
        <f aca="false">+RIGHT(LEFT(M798,S798-1),S798-O798-1)</f>
        <v>DE_W</v>
      </c>
      <c r="G798" s="2" t="n">
        <f aca="false">+D798*VLOOKUP(C798,commodities!A:H,2,0)</f>
        <v>119.2</v>
      </c>
      <c r="H798" s="2" t="n">
        <f aca="false">+$D798*VLOOKUP(C798,commodities!A:H,3,0)</f>
        <v>2.376</v>
      </c>
      <c r="I798" s="2" t="n">
        <f aca="false">+G798/K798</f>
        <v>119.2</v>
      </c>
      <c r="J798" s="2" t="n">
        <f aca="false">+H798/K798</f>
        <v>2.376</v>
      </c>
      <c r="K798" s="2" t="n">
        <f aca="false">+ROUNDUP(MAX(G798/12000,H798/51,1),0)</f>
        <v>1</v>
      </c>
      <c r="L798" s="2" t="n">
        <f aca="false">+RANDBETWEEN(1,5)</f>
        <v>2</v>
      </c>
      <c r="M798" s="6" t="str">
        <f aca="false">+VLOOKUP(A798&amp;B798,country_org_des!$A797:E$1048576,5,0)</f>
        <v>FTL||Supplier_115||Plant_10||FTL_DE_W-DE_W_500</v>
      </c>
      <c r="N798" s="6" t="n">
        <f aca="false">+FIND("FTL",M798,2)+4</f>
        <v>34</v>
      </c>
      <c r="O798" s="6" t="n">
        <f aca="false">+FIND("-",M798)</f>
        <v>38</v>
      </c>
      <c r="P798" s="6" t="n">
        <f aca="false">+LEN(M798)</f>
        <v>46</v>
      </c>
      <c r="Q798" s="6" t="str">
        <f aca="false">+RIGHT(M798,P798-O798)</f>
        <v>DE_W_500</v>
      </c>
      <c r="R798" s="6" t="n">
        <f aca="false">+LEN(M798)-LEN(SUBSTITUTE(M798,"_",""))</f>
        <v>6</v>
      </c>
      <c r="S798" s="6" t="n">
        <f aca="false">+FIND("!",T798)</f>
        <v>43</v>
      </c>
      <c r="T798" s="6" t="str">
        <f aca="false">+SUBSTITUTE(M798,"_","!",R798)</f>
        <v>FTL||Supplier_115||Plant_10||FTL_DE_W-DE_W!500</v>
      </c>
    </row>
    <row r="799" customFormat="false" ht="12.8" hidden="true" customHeight="false" outlineLevel="0" collapsed="false">
      <c r="A799" s="1" t="s">
        <v>625</v>
      </c>
      <c r="B799" s="1" t="s">
        <v>750</v>
      </c>
      <c r="C799" s="1" t="s">
        <v>918</v>
      </c>
      <c r="D799" s="1" t="n">
        <v>100</v>
      </c>
      <c r="E799" s="2" t="str">
        <f aca="false">+LEFT(RIGHT(M799,P799-N799+1),O799-N799)</f>
        <v>DE_W</v>
      </c>
      <c r="F799" s="2" t="str">
        <f aca="false">+RIGHT(LEFT(M799,S799-1),S799-O799-1)</f>
        <v>DE_W</v>
      </c>
      <c r="G799" s="2" t="n">
        <f aca="false">+D799*VLOOKUP(C799,commodities!A:H,2,0)</f>
        <v>62.1</v>
      </c>
      <c r="H799" s="2" t="n">
        <f aca="false">+$D799*VLOOKUP(C799,commodities!A:H,3,0)</f>
        <v>1.188</v>
      </c>
      <c r="I799" s="2" t="n">
        <f aca="false">+G799/K799</f>
        <v>62.1</v>
      </c>
      <c r="J799" s="2" t="n">
        <f aca="false">+H799/K799</f>
        <v>1.188</v>
      </c>
      <c r="K799" s="2" t="n">
        <f aca="false">+ROUNDUP(MAX(G799/12000,H799/51,1),0)</f>
        <v>1</v>
      </c>
      <c r="L799" s="2" t="n">
        <f aca="false">+RANDBETWEEN(1,5)</f>
        <v>4</v>
      </c>
      <c r="M799" s="6" t="str">
        <f aca="false">+VLOOKUP(A799&amp;B799,country_org_des!$A798:E$1048576,5,0)</f>
        <v>FTL||Supplier_115||Plant_10||FTL_DE_W-DE_W_500</v>
      </c>
      <c r="N799" s="6" t="n">
        <f aca="false">+FIND("FTL",M799,2)+4</f>
        <v>34</v>
      </c>
      <c r="O799" s="6" t="n">
        <f aca="false">+FIND("-",M799)</f>
        <v>38</v>
      </c>
      <c r="P799" s="6" t="n">
        <f aca="false">+LEN(M799)</f>
        <v>46</v>
      </c>
      <c r="Q799" s="6" t="str">
        <f aca="false">+RIGHT(M799,P799-O799)</f>
        <v>DE_W_500</v>
      </c>
      <c r="R799" s="6" t="n">
        <f aca="false">+LEN(M799)-LEN(SUBSTITUTE(M799,"_",""))</f>
        <v>6</v>
      </c>
      <c r="S799" s="6" t="n">
        <f aca="false">+FIND("!",T799)</f>
        <v>43</v>
      </c>
      <c r="T799" s="6" t="str">
        <f aca="false">+SUBSTITUTE(M799,"_","!",R799)</f>
        <v>FTL||Supplier_115||Plant_10||FTL_DE_W-DE_W!500</v>
      </c>
    </row>
    <row r="800" customFormat="false" ht="12.8" hidden="true" customHeight="false" outlineLevel="0" collapsed="false">
      <c r="A800" s="1" t="s">
        <v>625</v>
      </c>
      <c r="B800" s="1" t="s">
        <v>750</v>
      </c>
      <c r="C800" s="1" t="s">
        <v>919</v>
      </c>
      <c r="D800" s="1" t="n">
        <v>740</v>
      </c>
      <c r="E800" s="2" t="str">
        <f aca="false">+LEFT(RIGHT(M800,P800-N800+1),O800-N800)</f>
        <v>DE_W</v>
      </c>
      <c r="F800" s="2" t="str">
        <f aca="false">+RIGHT(LEFT(M800,S800-1),S800-O800-1)</f>
        <v>DE_W</v>
      </c>
      <c r="G800" s="2" t="n">
        <f aca="false">+D800*VLOOKUP(C800,commodities!A:H,2,0)</f>
        <v>8.12000002</v>
      </c>
      <c r="H800" s="2" t="n">
        <f aca="false">+$D800*VLOOKUP(C800,commodities!A:H,3,0)</f>
        <v>0.034577906</v>
      </c>
      <c r="I800" s="2" t="n">
        <f aca="false">+G800/K800</f>
        <v>8.12000002</v>
      </c>
      <c r="J800" s="2" t="n">
        <f aca="false">+H800/K800</f>
        <v>0.034577906</v>
      </c>
      <c r="K800" s="2" t="n">
        <f aca="false">+ROUNDUP(MAX(G800/12000,H800/51,1),0)</f>
        <v>1</v>
      </c>
      <c r="L800" s="2" t="n">
        <f aca="false">+RANDBETWEEN(1,5)</f>
        <v>2</v>
      </c>
      <c r="M800" s="6" t="str">
        <f aca="false">+VLOOKUP(A800&amp;B800,country_org_des!$A799:E$1048576,5,0)</f>
        <v>FTL||Supplier_115||Plant_10||FTL_DE_W-DE_W_500</v>
      </c>
      <c r="N800" s="6" t="n">
        <f aca="false">+FIND("FTL",M800,2)+4</f>
        <v>34</v>
      </c>
      <c r="O800" s="6" t="n">
        <f aca="false">+FIND("-",M800)</f>
        <v>38</v>
      </c>
      <c r="P800" s="6" t="n">
        <f aca="false">+LEN(M800)</f>
        <v>46</v>
      </c>
      <c r="Q800" s="6" t="str">
        <f aca="false">+RIGHT(M800,P800-O800)</f>
        <v>DE_W_500</v>
      </c>
      <c r="R800" s="6" t="n">
        <f aca="false">+LEN(M800)-LEN(SUBSTITUTE(M800,"_",""))</f>
        <v>6</v>
      </c>
      <c r="S800" s="6" t="n">
        <f aca="false">+FIND("!",T800)</f>
        <v>43</v>
      </c>
      <c r="T800" s="6" t="str">
        <f aca="false">+SUBSTITUTE(M800,"_","!",R800)</f>
        <v>FTL||Supplier_115||Plant_10||FTL_DE_W-DE_W!500</v>
      </c>
    </row>
    <row r="801" customFormat="false" ht="12.8" hidden="true" customHeight="false" outlineLevel="0" collapsed="false">
      <c r="A801" s="1" t="s">
        <v>625</v>
      </c>
      <c r="B801" s="1" t="s">
        <v>750</v>
      </c>
      <c r="C801" s="1" t="s">
        <v>920</v>
      </c>
      <c r="D801" s="1" t="n">
        <v>1480</v>
      </c>
      <c r="E801" s="2" t="str">
        <f aca="false">+LEFT(RIGHT(M801,P801-N801+1),O801-N801)</f>
        <v>DE_W</v>
      </c>
      <c r="F801" s="2" t="str">
        <f aca="false">+RIGHT(LEFT(M801,S801-1),S801-O801-1)</f>
        <v>DE_W</v>
      </c>
      <c r="G801" s="2" t="n">
        <f aca="false">+D801*VLOOKUP(C801,commodities!A:H,2,0)</f>
        <v>16.24000004</v>
      </c>
      <c r="H801" s="2" t="n">
        <f aca="false">+$D801*VLOOKUP(C801,commodities!A:H,3,0)</f>
        <v>0.069155812</v>
      </c>
      <c r="I801" s="2" t="n">
        <f aca="false">+G801/K801</f>
        <v>16.24000004</v>
      </c>
      <c r="J801" s="2" t="n">
        <f aca="false">+H801/K801</f>
        <v>0.069155812</v>
      </c>
      <c r="K801" s="2" t="n">
        <f aca="false">+ROUNDUP(MAX(G801/12000,H801/51,1),0)</f>
        <v>1</v>
      </c>
      <c r="L801" s="2" t="n">
        <f aca="false">+RANDBETWEEN(1,5)</f>
        <v>1</v>
      </c>
      <c r="M801" s="6" t="str">
        <f aca="false">+VLOOKUP(A801&amp;B801,country_org_des!$A800:E$1048576,5,0)</f>
        <v>FTL||Supplier_115||Plant_10||FTL_DE_W-DE_W_500</v>
      </c>
      <c r="N801" s="6" t="n">
        <f aca="false">+FIND("FTL",M801,2)+4</f>
        <v>34</v>
      </c>
      <c r="O801" s="6" t="n">
        <f aca="false">+FIND("-",M801)</f>
        <v>38</v>
      </c>
      <c r="P801" s="6" t="n">
        <f aca="false">+LEN(M801)</f>
        <v>46</v>
      </c>
      <c r="Q801" s="6" t="str">
        <f aca="false">+RIGHT(M801,P801-O801)</f>
        <v>DE_W_500</v>
      </c>
      <c r="R801" s="6" t="n">
        <f aca="false">+LEN(M801)-LEN(SUBSTITUTE(M801,"_",""))</f>
        <v>6</v>
      </c>
      <c r="S801" s="6" t="n">
        <f aca="false">+FIND("!",T801)</f>
        <v>43</v>
      </c>
      <c r="T801" s="6" t="str">
        <f aca="false">+SUBSTITUTE(M801,"_","!",R801)</f>
        <v>FTL||Supplier_115||Plant_10||FTL_DE_W-DE_W!500</v>
      </c>
    </row>
    <row r="802" customFormat="false" ht="12.8" hidden="true" customHeight="false" outlineLevel="0" collapsed="false">
      <c r="A802" s="1" t="s">
        <v>625</v>
      </c>
      <c r="B802" s="1" t="s">
        <v>750</v>
      </c>
      <c r="C802" s="1" t="s">
        <v>921</v>
      </c>
      <c r="D802" s="1" t="n">
        <v>840</v>
      </c>
      <c r="E802" s="2" t="str">
        <f aca="false">+LEFT(RIGHT(M802,P802-N802+1),O802-N802)</f>
        <v>DE_W</v>
      </c>
      <c r="F802" s="2" t="str">
        <f aca="false">+RIGHT(LEFT(M802,S802-1),S802-O802-1)</f>
        <v>DE_W</v>
      </c>
      <c r="G802" s="2" t="n">
        <f aca="false">+D802*VLOOKUP(C802,commodities!A:H,2,0)</f>
        <v>80.040000012</v>
      </c>
      <c r="H802" s="2" t="n">
        <f aca="false">+$D802*VLOOKUP(C802,commodities!A:H,3,0)</f>
        <v>0.39517632</v>
      </c>
      <c r="I802" s="2" t="n">
        <f aca="false">+G802/K802</f>
        <v>80.040000012</v>
      </c>
      <c r="J802" s="2" t="n">
        <f aca="false">+H802/K802</f>
        <v>0.39517632</v>
      </c>
      <c r="K802" s="2" t="n">
        <f aca="false">+ROUNDUP(MAX(G802/12000,H802/51,1),0)</f>
        <v>1</v>
      </c>
      <c r="L802" s="2" t="n">
        <f aca="false">+RANDBETWEEN(1,5)</f>
        <v>1</v>
      </c>
      <c r="M802" s="6" t="str">
        <f aca="false">+VLOOKUP(A802&amp;B802,country_org_des!$A801:E$1048576,5,0)</f>
        <v>FTL||Supplier_115||Plant_10||FTL_DE_W-DE_W_500</v>
      </c>
      <c r="N802" s="6" t="n">
        <f aca="false">+FIND("FTL",M802,2)+4</f>
        <v>34</v>
      </c>
      <c r="O802" s="6" t="n">
        <f aca="false">+FIND("-",M802)</f>
        <v>38</v>
      </c>
      <c r="P802" s="6" t="n">
        <f aca="false">+LEN(M802)</f>
        <v>46</v>
      </c>
      <c r="Q802" s="6" t="str">
        <f aca="false">+RIGHT(M802,P802-O802)</f>
        <v>DE_W_500</v>
      </c>
      <c r="R802" s="6" t="n">
        <f aca="false">+LEN(M802)-LEN(SUBSTITUTE(M802,"_",""))</f>
        <v>6</v>
      </c>
      <c r="S802" s="6" t="n">
        <f aca="false">+FIND("!",T802)</f>
        <v>43</v>
      </c>
      <c r="T802" s="6" t="str">
        <f aca="false">+SUBSTITUTE(M802,"_","!",R802)</f>
        <v>FTL||Supplier_115||Plant_10||FTL_DE_W-DE_W!500</v>
      </c>
    </row>
    <row r="803" customFormat="false" ht="12.8" hidden="true" customHeight="false" outlineLevel="0" collapsed="false">
      <c r="A803" s="1" t="s">
        <v>625</v>
      </c>
      <c r="B803" s="1" t="s">
        <v>750</v>
      </c>
      <c r="C803" s="1" t="s">
        <v>922</v>
      </c>
      <c r="D803" s="1" t="n">
        <v>140</v>
      </c>
      <c r="E803" s="2" t="str">
        <f aca="false">+LEFT(RIGHT(M803,P803-N803+1),O803-N803)</f>
        <v>DE_W</v>
      </c>
      <c r="F803" s="2" t="str">
        <f aca="false">+RIGHT(LEFT(M803,S803-1),S803-O803-1)</f>
        <v>DE_W</v>
      </c>
      <c r="G803" s="2" t="n">
        <f aca="false">+D803*VLOOKUP(C803,commodities!A:H,2,0)</f>
        <v>13.340000002</v>
      </c>
      <c r="H803" s="2" t="n">
        <f aca="false">+$D803*VLOOKUP(C803,commodities!A:H,3,0)</f>
        <v>0.06586272</v>
      </c>
      <c r="I803" s="2" t="n">
        <f aca="false">+G803/K803</f>
        <v>13.340000002</v>
      </c>
      <c r="J803" s="2" t="n">
        <f aca="false">+H803/K803</f>
        <v>0.06586272</v>
      </c>
      <c r="K803" s="2" t="n">
        <f aca="false">+ROUNDUP(MAX(G803/12000,H803/51,1),0)</f>
        <v>1</v>
      </c>
      <c r="L803" s="2" t="n">
        <f aca="false">+RANDBETWEEN(1,5)</f>
        <v>5</v>
      </c>
      <c r="M803" s="6" t="str">
        <f aca="false">+VLOOKUP(A803&amp;B803,country_org_des!$A802:E$1048576,5,0)</f>
        <v>FTL||Supplier_115||Plant_10||FTL_DE_W-DE_W_500</v>
      </c>
      <c r="N803" s="6" t="n">
        <f aca="false">+FIND("FTL",M803,2)+4</f>
        <v>34</v>
      </c>
      <c r="O803" s="6" t="n">
        <f aca="false">+FIND("-",M803)</f>
        <v>38</v>
      </c>
      <c r="P803" s="6" t="n">
        <f aca="false">+LEN(M803)</f>
        <v>46</v>
      </c>
      <c r="Q803" s="6" t="str">
        <f aca="false">+RIGHT(M803,P803-O803)</f>
        <v>DE_W_500</v>
      </c>
      <c r="R803" s="6" t="n">
        <f aca="false">+LEN(M803)-LEN(SUBSTITUTE(M803,"_",""))</f>
        <v>6</v>
      </c>
      <c r="S803" s="6" t="n">
        <f aca="false">+FIND("!",T803)</f>
        <v>43</v>
      </c>
      <c r="T803" s="6" t="str">
        <f aca="false">+SUBSTITUTE(M803,"_","!",R803)</f>
        <v>FTL||Supplier_115||Plant_10||FTL_DE_W-DE_W!500</v>
      </c>
    </row>
    <row r="804" customFormat="false" ht="12.8" hidden="true" customHeight="false" outlineLevel="0" collapsed="false">
      <c r="A804" s="1" t="s">
        <v>625</v>
      </c>
      <c r="B804" s="1" t="s">
        <v>750</v>
      </c>
      <c r="C804" s="1" t="s">
        <v>923</v>
      </c>
      <c r="D804" s="1" t="n">
        <v>1400</v>
      </c>
      <c r="E804" s="2" t="str">
        <f aca="false">+LEFT(RIGHT(M804,P804-N804+1),O804-N804)</f>
        <v>DE_W</v>
      </c>
      <c r="F804" s="2" t="str">
        <f aca="false">+RIGHT(LEFT(M804,S804-1),S804-O804-1)</f>
        <v>DE_W</v>
      </c>
      <c r="G804" s="2" t="n">
        <f aca="false">+D804*VLOOKUP(C804,commodities!A:H,2,0)</f>
        <v>133.40000002</v>
      </c>
      <c r="H804" s="2" t="n">
        <f aca="false">+$D804*VLOOKUP(C804,commodities!A:H,3,0)</f>
        <v>0.6586272</v>
      </c>
      <c r="I804" s="2" t="n">
        <f aca="false">+G804/K804</f>
        <v>133.40000002</v>
      </c>
      <c r="J804" s="2" t="n">
        <f aca="false">+H804/K804</f>
        <v>0.6586272</v>
      </c>
      <c r="K804" s="2" t="n">
        <f aca="false">+ROUNDUP(MAX(G804/12000,H804/51,1),0)</f>
        <v>1</v>
      </c>
      <c r="L804" s="2" t="n">
        <f aca="false">+RANDBETWEEN(1,5)</f>
        <v>5</v>
      </c>
      <c r="M804" s="6" t="str">
        <f aca="false">+VLOOKUP(A804&amp;B804,country_org_des!$A803:E$1048576,5,0)</f>
        <v>FTL||Supplier_115||Plant_10||FTL_DE_W-DE_W_500</v>
      </c>
      <c r="N804" s="6" t="n">
        <f aca="false">+FIND("FTL",M804,2)+4</f>
        <v>34</v>
      </c>
      <c r="O804" s="6" t="n">
        <f aca="false">+FIND("-",M804)</f>
        <v>38</v>
      </c>
      <c r="P804" s="6" t="n">
        <f aca="false">+LEN(M804)</f>
        <v>46</v>
      </c>
      <c r="Q804" s="6" t="str">
        <f aca="false">+RIGHT(M804,P804-O804)</f>
        <v>DE_W_500</v>
      </c>
      <c r="R804" s="6" t="n">
        <f aca="false">+LEN(M804)-LEN(SUBSTITUTE(M804,"_",""))</f>
        <v>6</v>
      </c>
      <c r="S804" s="6" t="n">
        <f aca="false">+FIND("!",T804)</f>
        <v>43</v>
      </c>
      <c r="T804" s="6" t="str">
        <f aca="false">+SUBSTITUTE(M804,"_","!",R804)</f>
        <v>FTL||Supplier_115||Plant_10||FTL_DE_W-DE_W!500</v>
      </c>
    </row>
    <row r="805" customFormat="false" ht="12.8" hidden="true" customHeight="false" outlineLevel="0" collapsed="false">
      <c r="A805" s="1" t="s">
        <v>625</v>
      </c>
      <c r="B805" s="1" t="s">
        <v>750</v>
      </c>
      <c r="C805" s="1" t="s">
        <v>924</v>
      </c>
      <c r="D805" s="1" t="n">
        <v>140</v>
      </c>
      <c r="E805" s="2" t="str">
        <f aca="false">+LEFT(RIGHT(M805,P805-N805+1),O805-N805)</f>
        <v>DE_W</v>
      </c>
      <c r="F805" s="2" t="str">
        <f aca="false">+RIGHT(LEFT(M805,S805-1),S805-O805-1)</f>
        <v>DE_W</v>
      </c>
      <c r="G805" s="2" t="n">
        <f aca="false">+D805*VLOOKUP(C805,commodities!A:H,2,0)</f>
        <v>13.340000002</v>
      </c>
      <c r="H805" s="2" t="n">
        <f aca="false">+$D805*VLOOKUP(C805,commodities!A:H,3,0)</f>
        <v>0.06586272</v>
      </c>
      <c r="I805" s="2" t="n">
        <f aca="false">+G805/K805</f>
        <v>13.340000002</v>
      </c>
      <c r="J805" s="2" t="n">
        <f aca="false">+H805/K805</f>
        <v>0.06586272</v>
      </c>
      <c r="K805" s="2" t="n">
        <f aca="false">+ROUNDUP(MAX(G805/12000,H805/51,1),0)</f>
        <v>1</v>
      </c>
      <c r="L805" s="2" t="n">
        <f aca="false">+RANDBETWEEN(1,5)</f>
        <v>3</v>
      </c>
      <c r="M805" s="6" t="str">
        <f aca="false">+VLOOKUP(A805&amp;B805,country_org_des!$A804:E$1048576,5,0)</f>
        <v>FTL||Supplier_115||Plant_10||FTL_DE_W-DE_W_500</v>
      </c>
      <c r="N805" s="6" t="n">
        <f aca="false">+FIND("FTL",M805,2)+4</f>
        <v>34</v>
      </c>
      <c r="O805" s="6" t="n">
        <f aca="false">+FIND("-",M805)</f>
        <v>38</v>
      </c>
      <c r="P805" s="6" t="n">
        <f aca="false">+LEN(M805)</f>
        <v>46</v>
      </c>
      <c r="Q805" s="6" t="str">
        <f aca="false">+RIGHT(M805,P805-O805)</f>
        <v>DE_W_500</v>
      </c>
      <c r="R805" s="6" t="n">
        <f aca="false">+LEN(M805)-LEN(SUBSTITUTE(M805,"_",""))</f>
        <v>6</v>
      </c>
      <c r="S805" s="6" t="n">
        <f aca="false">+FIND("!",T805)</f>
        <v>43</v>
      </c>
      <c r="T805" s="6" t="str">
        <f aca="false">+SUBSTITUTE(M805,"_","!",R805)</f>
        <v>FTL||Supplier_115||Plant_10||FTL_DE_W-DE_W!500</v>
      </c>
    </row>
    <row r="806" customFormat="false" ht="12.8" hidden="true" customHeight="false" outlineLevel="0" collapsed="false">
      <c r="A806" s="1" t="s">
        <v>625</v>
      </c>
      <c r="B806" s="1" t="s">
        <v>750</v>
      </c>
      <c r="C806" s="1" t="s">
        <v>925</v>
      </c>
      <c r="D806" s="1" t="n">
        <v>3910</v>
      </c>
      <c r="E806" s="2" t="str">
        <f aca="false">+LEFT(RIGHT(M806,P806-N806+1),O806-N806)</f>
        <v>DE_W</v>
      </c>
      <c r="F806" s="2" t="str">
        <f aca="false">+RIGHT(LEFT(M806,S806-1),S806-O806-1)</f>
        <v>DE_W</v>
      </c>
      <c r="G806" s="2" t="n">
        <f aca="false">+D806*VLOOKUP(C806,commodities!A:H,2,0)</f>
        <v>210.119999864</v>
      </c>
      <c r="H806" s="2" t="n">
        <f aca="false">+$D806*VLOOKUP(C806,commodities!A:H,3,0)</f>
        <v>1.119666427</v>
      </c>
      <c r="I806" s="2" t="n">
        <f aca="false">+G806/K806</f>
        <v>210.119999864</v>
      </c>
      <c r="J806" s="2" t="n">
        <f aca="false">+H806/K806</f>
        <v>1.119666427</v>
      </c>
      <c r="K806" s="2" t="n">
        <f aca="false">+ROUNDUP(MAX(G806/12000,H806/51,1),0)</f>
        <v>1</v>
      </c>
      <c r="L806" s="2" t="n">
        <f aca="false">+RANDBETWEEN(1,5)</f>
        <v>5</v>
      </c>
      <c r="M806" s="6" t="str">
        <f aca="false">+VLOOKUP(A806&amp;B806,country_org_des!$A805:E$1048576,5,0)</f>
        <v>FTL||Supplier_115||Plant_10||FTL_DE_W-DE_W_500</v>
      </c>
      <c r="N806" s="6" t="n">
        <f aca="false">+FIND("FTL",M806,2)+4</f>
        <v>34</v>
      </c>
      <c r="O806" s="6" t="n">
        <f aca="false">+FIND("-",M806)</f>
        <v>38</v>
      </c>
      <c r="P806" s="6" t="n">
        <f aca="false">+LEN(M806)</f>
        <v>46</v>
      </c>
      <c r="Q806" s="6" t="str">
        <f aca="false">+RIGHT(M806,P806-O806)</f>
        <v>DE_W_500</v>
      </c>
      <c r="R806" s="6" t="n">
        <f aca="false">+LEN(M806)-LEN(SUBSTITUTE(M806,"_",""))</f>
        <v>6</v>
      </c>
      <c r="S806" s="6" t="n">
        <f aca="false">+FIND("!",T806)</f>
        <v>43</v>
      </c>
      <c r="T806" s="6" t="str">
        <f aca="false">+SUBSTITUTE(M806,"_","!",R806)</f>
        <v>FTL||Supplier_115||Plant_10||FTL_DE_W-DE_W!500</v>
      </c>
    </row>
    <row r="807" customFormat="false" ht="12.8" hidden="true" customHeight="false" outlineLevel="0" collapsed="false">
      <c r="A807" s="1" t="s">
        <v>625</v>
      </c>
      <c r="B807" s="1" t="s">
        <v>750</v>
      </c>
      <c r="C807" s="1" t="s">
        <v>926</v>
      </c>
      <c r="D807" s="1" t="n">
        <v>1400</v>
      </c>
      <c r="E807" s="2" t="str">
        <f aca="false">+LEFT(RIGHT(M807,P807-N807+1),O807-N807)</f>
        <v>DE_W</v>
      </c>
      <c r="F807" s="2" t="str">
        <f aca="false">+RIGHT(LEFT(M807,S807-1),S807-O807-1)</f>
        <v>DE_W</v>
      </c>
      <c r="G807" s="2" t="n">
        <f aca="false">+D807*VLOOKUP(C807,commodities!A:H,2,0)</f>
        <v>58.99999994</v>
      </c>
      <c r="H807" s="2" t="n">
        <f aca="false">+$D807*VLOOKUP(C807,commodities!A:H,3,0)</f>
        <v>0.336</v>
      </c>
      <c r="I807" s="2" t="n">
        <f aca="false">+G807/K807</f>
        <v>58.99999994</v>
      </c>
      <c r="J807" s="2" t="n">
        <f aca="false">+H807/K807</f>
        <v>0.336</v>
      </c>
      <c r="K807" s="2" t="n">
        <f aca="false">+ROUNDUP(MAX(G807/12000,H807/51,1),0)</f>
        <v>1</v>
      </c>
      <c r="L807" s="2" t="n">
        <f aca="false">+RANDBETWEEN(1,5)</f>
        <v>1</v>
      </c>
      <c r="M807" s="6" t="str">
        <f aca="false">+VLOOKUP(A807&amp;B807,country_org_des!$A806:E$1048576,5,0)</f>
        <v>FTL||Supplier_115||Plant_10||FTL_DE_W-DE_W_500</v>
      </c>
      <c r="N807" s="6" t="n">
        <f aca="false">+FIND("FTL",M807,2)+4</f>
        <v>34</v>
      </c>
      <c r="O807" s="6" t="n">
        <f aca="false">+FIND("-",M807)</f>
        <v>38</v>
      </c>
      <c r="P807" s="6" t="n">
        <f aca="false">+LEN(M807)</f>
        <v>46</v>
      </c>
      <c r="Q807" s="6" t="str">
        <f aca="false">+RIGHT(M807,P807-O807)</f>
        <v>DE_W_500</v>
      </c>
      <c r="R807" s="6" t="n">
        <f aca="false">+LEN(M807)-LEN(SUBSTITUTE(M807,"_",""))</f>
        <v>6</v>
      </c>
      <c r="S807" s="6" t="n">
        <f aca="false">+FIND("!",T807)</f>
        <v>43</v>
      </c>
      <c r="T807" s="6" t="str">
        <f aca="false">+SUBSTITUTE(M807,"_","!",R807)</f>
        <v>FTL||Supplier_115||Plant_10||FTL_DE_W-DE_W!500</v>
      </c>
    </row>
    <row r="808" customFormat="false" ht="12.8" hidden="true" customHeight="false" outlineLevel="0" collapsed="false">
      <c r="A808" s="1" t="s">
        <v>625</v>
      </c>
      <c r="B808" s="1" t="s">
        <v>750</v>
      </c>
      <c r="C808" s="1" t="s">
        <v>927</v>
      </c>
      <c r="D808" s="1" t="n">
        <v>1400</v>
      </c>
      <c r="E808" s="2" t="str">
        <f aca="false">+LEFT(RIGHT(M808,P808-N808+1),O808-N808)</f>
        <v>DE_W</v>
      </c>
      <c r="F808" s="2" t="str">
        <f aca="false">+RIGHT(LEFT(M808,S808-1),S808-O808-1)</f>
        <v>DE_W</v>
      </c>
      <c r="G808" s="2" t="n">
        <f aca="false">+D808*VLOOKUP(C808,commodities!A:H,2,0)</f>
        <v>58.99999994</v>
      </c>
      <c r="H808" s="2" t="n">
        <f aca="false">+$D808*VLOOKUP(C808,commodities!A:H,3,0)</f>
        <v>0.336</v>
      </c>
      <c r="I808" s="2" t="n">
        <f aca="false">+G808/K808</f>
        <v>58.99999994</v>
      </c>
      <c r="J808" s="2" t="n">
        <f aca="false">+H808/K808</f>
        <v>0.336</v>
      </c>
      <c r="K808" s="2" t="n">
        <f aca="false">+ROUNDUP(MAX(G808/12000,H808/51,1),0)</f>
        <v>1</v>
      </c>
      <c r="L808" s="2" t="n">
        <f aca="false">+RANDBETWEEN(1,5)</f>
        <v>3</v>
      </c>
      <c r="M808" s="6" t="str">
        <f aca="false">+VLOOKUP(A808&amp;B808,country_org_des!$A807:E$1048576,5,0)</f>
        <v>FTL||Supplier_115||Plant_10||FTL_DE_W-DE_W_500</v>
      </c>
      <c r="N808" s="6" t="n">
        <f aca="false">+FIND("FTL",M808,2)+4</f>
        <v>34</v>
      </c>
      <c r="O808" s="6" t="n">
        <f aca="false">+FIND("-",M808)</f>
        <v>38</v>
      </c>
      <c r="P808" s="6" t="n">
        <f aca="false">+LEN(M808)</f>
        <v>46</v>
      </c>
      <c r="Q808" s="6" t="str">
        <f aca="false">+RIGHT(M808,P808-O808)</f>
        <v>DE_W_500</v>
      </c>
      <c r="R808" s="6" t="n">
        <f aca="false">+LEN(M808)-LEN(SUBSTITUTE(M808,"_",""))</f>
        <v>6</v>
      </c>
      <c r="S808" s="6" t="n">
        <f aca="false">+FIND("!",T808)</f>
        <v>43</v>
      </c>
      <c r="T808" s="6" t="str">
        <f aca="false">+SUBSTITUTE(M808,"_","!",R808)</f>
        <v>FTL||Supplier_115||Plant_10||FTL_DE_W-DE_W!500</v>
      </c>
    </row>
    <row r="809" customFormat="false" ht="12.8" hidden="true" customHeight="false" outlineLevel="0" collapsed="false">
      <c r="A809" s="1" t="s">
        <v>625</v>
      </c>
      <c r="B809" s="1" t="s">
        <v>750</v>
      </c>
      <c r="C809" s="1" t="s">
        <v>928</v>
      </c>
      <c r="D809" s="1" t="n">
        <v>1800</v>
      </c>
      <c r="E809" s="2" t="str">
        <f aca="false">+LEFT(RIGHT(M809,P809-N809+1),O809-N809)</f>
        <v>DE_W</v>
      </c>
      <c r="F809" s="2" t="str">
        <f aca="false">+RIGHT(LEFT(M809,S809-1),S809-O809-1)</f>
        <v>DE_W</v>
      </c>
      <c r="G809" s="2" t="n">
        <f aca="false">+D809*VLOOKUP(C809,commodities!A:H,2,0)</f>
        <v>175.19999994</v>
      </c>
      <c r="H809" s="2" t="n">
        <f aca="false">+$D809*VLOOKUP(C809,commodities!A:H,3,0)</f>
        <v>1.6128</v>
      </c>
      <c r="I809" s="2" t="n">
        <f aca="false">+G809/K809</f>
        <v>175.19999994</v>
      </c>
      <c r="J809" s="2" t="n">
        <f aca="false">+H809/K809</f>
        <v>1.6128</v>
      </c>
      <c r="K809" s="2" t="n">
        <f aca="false">+ROUNDUP(MAX(G809/12000,H809/51,1),0)</f>
        <v>1</v>
      </c>
      <c r="L809" s="2" t="n">
        <f aca="false">+RANDBETWEEN(1,5)</f>
        <v>1</v>
      </c>
      <c r="M809" s="6" t="str">
        <f aca="false">+VLOOKUP(A809&amp;B809,country_org_des!$A808:E$1048576,5,0)</f>
        <v>FTL||Supplier_115||Plant_10||FTL_DE_W-DE_W_500</v>
      </c>
      <c r="N809" s="6" t="n">
        <f aca="false">+FIND("FTL",M809,2)+4</f>
        <v>34</v>
      </c>
      <c r="O809" s="6" t="n">
        <f aca="false">+FIND("-",M809)</f>
        <v>38</v>
      </c>
      <c r="P809" s="6" t="n">
        <f aca="false">+LEN(M809)</f>
        <v>46</v>
      </c>
      <c r="Q809" s="6" t="str">
        <f aca="false">+RIGHT(M809,P809-O809)</f>
        <v>DE_W_500</v>
      </c>
      <c r="R809" s="6" t="n">
        <f aca="false">+LEN(M809)-LEN(SUBSTITUTE(M809,"_",""))</f>
        <v>6</v>
      </c>
      <c r="S809" s="6" t="n">
        <f aca="false">+FIND("!",T809)</f>
        <v>43</v>
      </c>
      <c r="T809" s="6" t="str">
        <f aca="false">+SUBSTITUTE(M809,"_","!",R809)</f>
        <v>FTL||Supplier_115||Plant_10||FTL_DE_W-DE_W!500</v>
      </c>
    </row>
    <row r="810" customFormat="false" ht="12.8" hidden="true" customHeight="false" outlineLevel="0" collapsed="false">
      <c r="A810" s="1" t="s">
        <v>625</v>
      </c>
      <c r="B810" s="1" t="s">
        <v>750</v>
      </c>
      <c r="C810" s="1" t="s">
        <v>929</v>
      </c>
      <c r="D810" s="1" t="n">
        <v>900</v>
      </c>
      <c r="E810" s="2" t="str">
        <f aca="false">+LEFT(RIGHT(M810,P810-N810+1),O810-N810)</f>
        <v>DE_W</v>
      </c>
      <c r="F810" s="2" t="str">
        <f aca="false">+RIGHT(LEFT(M810,S810-1),S810-O810-1)</f>
        <v>DE_W</v>
      </c>
      <c r="G810" s="2" t="n">
        <f aca="false">+D810*VLOOKUP(C810,commodities!A:H,2,0)</f>
        <v>87.59999997</v>
      </c>
      <c r="H810" s="2" t="n">
        <f aca="false">+$D810*VLOOKUP(C810,commodities!A:H,3,0)</f>
        <v>0.8064</v>
      </c>
      <c r="I810" s="2" t="n">
        <f aca="false">+G810/K810</f>
        <v>87.59999997</v>
      </c>
      <c r="J810" s="2" t="n">
        <f aca="false">+H810/K810</f>
        <v>0.8064</v>
      </c>
      <c r="K810" s="2" t="n">
        <f aca="false">+ROUNDUP(MAX(G810/12000,H810/51,1),0)</f>
        <v>1</v>
      </c>
      <c r="L810" s="2" t="n">
        <f aca="false">+RANDBETWEEN(1,5)</f>
        <v>2</v>
      </c>
      <c r="M810" s="6" t="str">
        <f aca="false">+VLOOKUP(A810&amp;B810,country_org_des!$A809:E$1048576,5,0)</f>
        <v>FTL||Supplier_115||Plant_10||FTL_DE_W-DE_W_500</v>
      </c>
      <c r="N810" s="6" t="n">
        <f aca="false">+FIND("FTL",M810,2)+4</f>
        <v>34</v>
      </c>
      <c r="O810" s="6" t="n">
        <f aca="false">+FIND("-",M810)</f>
        <v>38</v>
      </c>
      <c r="P810" s="6" t="n">
        <f aca="false">+LEN(M810)</f>
        <v>46</v>
      </c>
      <c r="Q810" s="6" t="str">
        <f aca="false">+RIGHT(M810,P810-O810)</f>
        <v>DE_W_500</v>
      </c>
      <c r="R810" s="6" t="n">
        <f aca="false">+LEN(M810)-LEN(SUBSTITUTE(M810,"_",""))</f>
        <v>6</v>
      </c>
      <c r="S810" s="6" t="n">
        <f aca="false">+FIND("!",T810)</f>
        <v>43</v>
      </c>
      <c r="T810" s="6" t="str">
        <f aca="false">+SUBSTITUTE(M810,"_","!",R810)</f>
        <v>FTL||Supplier_115||Plant_10||FTL_DE_W-DE_W!500</v>
      </c>
    </row>
    <row r="811" customFormat="false" ht="12.8" hidden="true" customHeight="false" outlineLevel="0" collapsed="false">
      <c r="A811" s="1" t="s">
        <v>930</v>
      </c>
      <c r="B811" s="1" t="s">
        <v>750</v>
      </c>
      <c r="C811" s="1" t="s">
        <v>931</v>
      </c>
      <c r="D811" s="1" t="n">
        <v>683.4285714286</v>
      </c>
      <c r="E811" s="2" t="str">
        <f aca="false">+LEFT(RIGHT(M811,P811-N811+1),O811-N811)</f>
        <v>PL</v>
      </c>
      <c r="F811" s="2" t="str">
        <f aca="false">+RIGHT(LEFT(M811,S811-1),S811-O811-1)</f>
        <v>DE_W</v>
      </c>
      <c r="G811" s="2" t="n">
        <f aca="false">+D811*VLOOKUP(C811,commodities!A:H,2,0)</f>
        <v>4436.34285712521</v>
      </c>
      <c r="H811" s="2" t="n">
        <f aca="false">+$D811*VLOOKUP(C811,commodities!A:H,3,0)</f>
        <v>18.0068571517722</v>
      </c>
      <c r="I811" s="2" t="n">
        <f aca="false">+G811/K811</f>
        <v>4436.34285712521</v>
      </c>
      <c r="J811" s="2" t="n">
        <f aca="false">+H811/K811</f>
        <v>18.0068571517722</v>
      </c>
      <c r="K811" s="2" t="n">
        <f aca="false">+ROUNDUP(MAX(G811/12000,H811/51,1),0)</f>
        <v>1</v>
      </c>
      <c r="L811" s="2" t="n">
        <f aca="false">+RANDBETWEEN(1,5)</f>
        <v>2</v>
      </c>
      <c r="M811" s="2" t="str">
        <f aca="false">+VLOOKUP(A811&amp;B811,country_org_des!$A810:E$1048576,5,0)</f>
        <v>FTL||Supplier_330||Plant_10||FTL_PL-DE_W_1000</v>
      </c>
      <c r="N811" s="2" t="n">
        <f aca="false">+FIND("FTL",M811,2)+4</f>
        <v>34</v>
      </c>
      <c r="O811" s="0" t="n">
        <f aca="false">+FIND("-",M811)</f>
        <v>36</v>
      </c>
      <c r="P811" s="0" t="n">
        <f aca="false">+LEN(M811)</f>
        <v>45</v>
      </c>
      <c r="Q811" s="0" t="str">
        <f aca="false">+RIGHT(M811,P811-O811)</f>
        <v>DE_W_1000</v>
      </c>
      <c r="R811" s="0" t="n">
        <f aca="false">+LEN(M811)-LEN(SUBSTITUTE(M811,"_",""))</f>
        <v>5</v>
      </c>
      <c r="S811" s="0" t="n">
        <f aca="false">+FIND("!",T811)</f>
        <v>41</v>
      </c>
      <c r="T811" s="0" t="str">
        <f aca="false">+SUBSTITUTE(M811,"_","!",R811)</f>
        <v>FTL||Supplier_330||Plant_10||FTL_PL-DE_W!1000</v>
      </c>
    </row>
    <row r="812" customFormat="false" ht="12.8" hidden="true" customHeight="false" outlineLevel="0" collapsed="false">
      <c r="A812" s="1" t="s">
        <v>930</v>
      </c>
      <c r="B812" s="1" t="s">
        <v>750</v>
      </c>
      <c r="C812" s="1" t="s">
        <v>932</v>
      </c>
      <c r="D812" s="1" t="n">
        <v>617.7142857143</v>
      </c>
      <c r="E812" s="2" t="str">
        <f aca="false">+LEFT(RIGHT(M812,P812-N812+1),O812-N812)</f>
        <v>PL</v>
      </c>
      <c r="F812" s="2" t="str">
        <f aca="false">+RIGHT(LEFT(M812,S812-1),S812-O812-1)</f>
        <v>DE_W</v>
      </c>
      <c r="G812" s="2" t="n">
        <f aca="false">+D812*VLOOKUP(C812,commodities!A:H,2,0)</f>
        <v>7772.45714288687</v>
      </c>
      <c r="H812" s="2" t="n">
        <f aca="false">+$D812*VLOOKUP(C812,commodities!A:H,3,0)</f>
        <v>32.5508571589722</v>
      </c>
      <c r="I812" s="2" t="n">
        <f aca="false">+G812/K812</f>
        <v>7772.45714288687</v>
      </c>
      <c r="J812" s="2" t="n">
        <f aca="false">+H812/K812</f>
        <v>32.5508571589722</v>
      </c>
      <c r="K812" s="2" t="n">
        <f aca="false">+ROUNDUP(MAX(G812/12000,H812/51,1),0)</f>
        <v>1</v>
      </c>
      <c r="L812" s="2" t="n">
        <f aca="false">+RANDBETWEEN(1,5)</f>
        <v>3</v>
      </c>
      <c r="M812" s="2" t="str">
        <f aca="false">+VLOOKUP(A812&amp;B812,country_org_des!$A811:E$1048576,5,0)</f>
        <v>FTL||Supplier_330||Plant_10||FTL_PL-DE_W_1000</v>
      </c>
      <c r="N812" s="2" t="n">
        <f aca="false">+FIND("FTL",M812,2)+4</f>
        <v>34</v>
      </c>
      <c r="O812" s="0" t="n">
        <f aca="false">+FIND("-",M812)</f>
        <v>36</v>
      </c>
      <c r="P812" s="0" t="n">
        <f aca="false">+LEN(M812)</f>
        <v>45</v>
      </c>
      <c r="Q812" s="0" t="str">
        <f aca="false">+RIGHT(M812,P812-O812)</f>
        <v>DE_W_1000</v>
      </c>
      <c r="R812" s="0" t="n">
        <f aca="false">+LEN(M812)-LEN(SUBSTITUTE(M812,"_",""))</f>
        <v>5</v>
      </c>
      <c r="S812" s="0" t="n">
        <f aca="false">+FIND("!",T812)</f>
        <v>41</v>
      </c>
      <c r="T812" s="0" t="str">
        <f aca="false">+SUBSTITUTE(M812,"_","!",R812)</f>
        <v>FTL||Supplier_330||Plant_10||FTL_PL-DE_W!1000</v>
      </c>
    </row>
    <row r="813" customFormat="false" ht="12.8" hidden="true" customHeight="false" outlineLevel="0" collapsed="false">
      <c r="A813" s="1" t="s">
        <v>930</v>
      </c>
      <c r="B813" s="1" t="s">
        <v>750</v>
      </c>
      <c r="C813" s="1" t="s">
        <v>933</v>
      </c>
      <c r="D813" s="1" t="n">
        <v>13.1428571429</v>
      </c>
      <c r="E813" s="2" t="str">
        <f aca="false">+LEFT(RIGHT(M813,P813-N813+1),O813-N813)</f>
        <v>PL</v>
      </c>
      <c r="F813" s="2" t="str">
        <f aca="false">+RIGHT(LEFT(M813,S813-1),S813-O813-1)</f>
        <v>DE_W</v>
      </c>
      <c r="G813" s="2" t="n">
        <f aca="false">+D813*VLOOKUP(C813,commodities!A:H,2,0)</f>
        <v>162.742857144016</v>
      </c>
      <c r="H813" s="2" t="n">
        <f aca="false">+$D813*VLOOKUP(C813,commodities!A:H,3,0)</f>
        <v>0.692571428916544</v>
      </c>
      <c r="I813" s="2" t="n">
        <f aca="false">+G813/K813</f>
        <v>162.742857144016</v>
      </c>
      <c r="J813" s="2" t="n">
        <f aca="false">+H813/K813</f>
        <v>0.692571428916544</v>
      </c>
      <c r="K813" s="2" t="n">
        <f aca="false">+ROUNDUP(MAX(G813/12000,H813/51,1),0)</f>
        <v>1</v>
      </c>
      <c r="L813" s="2" t="n">
        <f aca="false">+RANDBETWEEN(1,5)</f>
        <v>1</v>
      </c>
      <c r="M813" s="2" t="str">
        <f aca="false">+VLOOKUP(A813&amp;B813,country_org_des!$A812:E$1048576,5,0)</f>
        <v>FTL||Supplier_330||Plant_10||FTL_PL-DE_W_1000</v>
      </c>
      <c r="N813" s="2" t="n">
        <f aca="false">+FIND("FTL",M813,2)+4</f>
        <v>34</v>
      </c>
      <c r="O813" s="0" t="n">
        <f aca="false">+FIND("-",M813)</f>
        <v>36</v>
      </c>
      <c r="P813" s="0" t="n">
        <f aca="false">+LEN(M813)</f>
        <v>45</v>
      </c>
      <c r="Q813" s="0" t="str">
        <f aca="false">+RIGHT(M813,P813-O813)</f>
        <v>DE_W_1000</v>
      </c>
      <c r="R813" s="0" t="n">
        <f aca="false">+LEN(M813)-LEN(SUBSTITUTE(M813,"_",""))</f>
        <v>5</v>
      </c>
      <c r="S813" s="0" t="n">
        <f aca="false">+FIND("!",T813)</f>
        <v>41</v>
      </c>
      <c r="T813" s="0" t="str">
        <f aca="false">+SUBSTITUTE(M813,"_","!",R813)</f>
        <v>FTL||Supplier_330||Plant_10||FTL_PL-DE_W!1000</v>
      </c>
    </row>
    <row r="814" customFormat="false" ht="12.8" hidden="true" customHeight="false" outlineLevel="0" collapsed="false">
      <c r="A814" s="1" t="s">
        <v>736</v>
      </c>
      <c r="B814" s="1" t="s">
        <v>750</v>
      </c>
      <c r="C814" s="1" t="s">
        <v>934</v>
      </c>
      <c r="D814" s="1" t="n">
        <v>6000</v>
      </c>
      <c r="E814" s="2" t="str">
        <f aca="false">+LEFT(RIGHT(M814,P814-N814+1),O814-N814)</f>
        <v>DE_W</v>
      </c>
      <c r="F814" s="2" t="str">
        <f aca="false">+RIGHT(LEFT(M814,S814-1),S814-O814-1)</f>
        <v>DE_W</v>
      </c>
      <c r="G814" s="2" t="n">
        <f aca="false">+D814*VLOOKUP(C814,commodities!A:H,2,0)</f>
        <v>127.2</v>
      </c>
      <c r="H814" s="2" t="n">
        <f aca="false">+$D814*VLOOKUP(C814,commodities!A:H,3,0)</f>
        <v>0.21168</v>
      </c>
      <c r="I814" s="2" t="n">
        <f aca="false">+G814/K814</f>
        <v>127.2</v>
      </c>
      <c r="J814" s="2" t="n">
        <f aca="false">+H814/K814</f>
        <v>0.21168</v>
      </c>
      <c r="K814" s="2" t="n">
        <f aca="false">+ROUNDUP(MAX(G814/12000,H814/51,1),0)</f>
        <v>1</v>
      </c>
      <c r="L814" s="2" t="n">
        <f aca="false">+RANDBETWEEN(1,5)</f>
        <v>3</v>
      </c>
      <c r="M814" s="6" t="str">
        <f aca="false">+VLOOKUP(A814&amp;B814,country_org_des!$A813:E$1048576,5,0)</f>
        <v>FTL||Supplier_128||Plant_10||FTL_DE_W-DE_W_100</v>
      </c>
      <c r="N814" s="6" t="n">
        <f aca="false">+FIND("FTL",M814,2)+4</f>
        <v>34</v>
      </c>
      <c r="O814" s="6" t="n">
        <f aca="false">+FIND("-",M814)</f>
        <v>38</v>
      </c>
      <c r="P814" s="6" t="n">
        <f aca="false">+LEN(M814)</f>
        <v>46</v>
      </c>
      <c r="Q814" s="6" t="str">
        <f aca="false">+RIGHT(M814,P814-O814)</f>
        <v>DE_W_100</v>
      </c>
      <c r="R814" s="6" t="n">
        <f aca="false">+LEN(M814)-LEN(SUBSTITUTE(M814,"_",""))</f>
        <v>6</v>
      </c>
      <c r="S814" s="6" t="n">
        <f aca="false">+FIND("!",T814)</f>
        <v>43</v>
      </c>
      <c r="T814" s="6" t="str">
        <f aca="false">+SUBSTITUTE(M814,"_","!",R814)</f>
        <v>FTL||Supplier_128||Plant_10||FTL_DE_W-DE_W!100</v>
      </c>
    </row>
    <row r="815" customFormat="false" ht="12.8" hidden="true" customHeight="false" outlineLevel="0" collapsed="false">
      <c r="A815" s="1" t="s">
        <v>736</v>
      </c>
      <c r="B815" s="1" t="s">
        <v>750</v>
      </c>
      <c r="C815" s="1" t="s">
        <v>935</v>
      </c>
      <c r="D815" s="1" t="n">
        <v>1584</v>
      </c>
      <c r="E815" s="2" t="str">
        <f aca="false">+LEFT(RIGHT(M815,P815-N815+1),O815-N815)</f>
        <v>DE_W</v>
      </c>
      <c r="F815" s="2" t="str">
        <f aca="false">+RIGHT(LEFT(M815,S815-1),S815-O815-1)</f>
        <v>DE_W</v>
      </c>
      <c r="G815" s="2" t="n">
        <f aca="false">+D815*VLOOKUP(C815,commodities!A:H,2,0)</f>
        <v>1298.88</v>
      </c>
      <c r="H815" s="2" t="n">
        <f aca="false">+$D815*VLOOKUP(C815,commodities!A:H,3,0)</f>
        <v>4.838400072</v>
      </c>
      <c r="I815" s="2" t="n">
        <f aca="false">+G815/K815</f>
        <v>1298.88</v>
      </c>
      <c r="J815" s="2" t="n">
        <f aca="false">+H815/K815</f>
        <v>4.838400072</v>
      </c>
      <c r="K815" s="2" t="n">
        <f aca="false">+ROUNDUP(MAX(G815/12000,H815/51,1),0)</f>
        <v>1</v>
      </c>
      <c r="L815" s="2" t="n">
        <f aca="false">+RANDBETWEEN(1,5)</f>
        <v>4</v>
      </c>
      <c r="M815" s="6" t="str">
        <f aca="false">+VLOOKUP(A815&amp;B815,country_org_des!$A814:E$1048576,5,0)</f>
        <v>FTL||Supplier_128||Plant_10||FTL_DE_W-DE_W_100</v>
      </c>
      <c r="N815" s="6" t="n">
        <f aca="false">+FIND("FTL",M815,2)+4</f>
        <v>34</v>
      </c>
      <c r="O815" s="6" t="n">
        <f aca="false">+FIND("-",M815)</f>
        <v>38</v>
      </c>
      <c r="P815" s="6" t="n">
        <f aca="false">+LEN(M815)</f>
        <v>46</v>
      </c>
      <c r="Q815" s="6" t="str">
        <f aca="false">+RIGHT(M815,P815-O815)</f>
        <v>DE_W_100</v>
      </c>
      <c r="R815" s="6" t="n">
        <f aca="false">+LEN(M815)-LEN(SUBSTITUTE(M815,"_",""))</f>
        <v>6</v>
      </c>
      <c r="S815" s="6" t="n">
        <f aca="false">+FIND("!",T815)</f>
        <v>43</v>
      </c>
      <c r="T815" s="6" t="str">
        <f aca="false">+SUBSTITUTE(M815,"_","!",R815)</f>
        <v>FTL||Supplier_128||Plant_10||FTL_DE_W-DE_W!100</v>
      </c>
    </row>
    <row r="816" customFormat="false" ht="12.8" hidden="true" customHeight="false" outlineLevel="0" collapsed="false">
      <c r="A816" s="1" t="s">
        <v>736</v>
      </c>
      <c r="B816" s="1" t="s">
        <v>750</v>
      </c>
      <c r="C816" s="1" t="s">
        <v>936</v>
      </c>
      <c r="D816" s="1" t="n">
        <v>2200</v>
      </c>
      <c r="E816" s="2" t="str">
        <f aca="false">+LEFT(RIGHT(M816,P816-N816+1),O816-N816)</f>
        <v>DE_W</v>
      </c>
      <c r="F816" s="2" t="str">
        <f aca="false">+RIGHT(LEFT(M816,S816-1),S816-O816-1)</f>
        <v>DE_W</v>
      </c>
      <c r="G816" s="2" t="n">
        <f aca="false">+D816*VLOOKUP(C816,commodities!A:H,2,0)</f>
        <v>188.2375</v>
      </c>
      <c r="H816" s="2" t="n">
        <f aca="false">+$D816*VLOOKUP(C816,commodities!A:H,3,0)</f>
        <v>0.2211</v>
      </c>
      <c r="I816" s="2" t="n">
        <f aca="false">+G816/K816</f>
        <v>188.2375</v>
      </c>
      <c r="J816" s="2" t="n">
        <f aca="false">+H816/K816</f>
        <v>0.2211</v>
      </c>
      <c r="K816" s="2" t="n">
        <f aca="false">+ROUNDUP(MAX(G816/12000,H816/51,1),0)</f>
        <v>1</v>
      </c>
      <c r="L816" s="2" t="n">
        <f aca="false">+RANDBETWEEN(1,5)</f>
        <v>3</v>
      </c>
      <c r="M816" s="6" t="str">
        <f aca="false">+VLOOKUP(A816&amp;B816,country_org_des!$A815:E$1048576,5,0)</f>
        <v>FTL||Supplier_128||Plant_10||FTL_DE_W-DE_W_100</v>
      </c>
      <c r="N816" s="6" t="n">
        <f aca="false">+FIND("FTL",M816,2)+4</f>
        <v>34</v>
      </c>
      <c r="O816" s="6" t="n">
        <f aca="false">+FIND("-",M816)</f>
        <v>38</v>
      </c>
      <c r="P816" s="6" t="n">
        <f aca="false">+LEN(M816)</f>
        <v>46</v>
      </c>
      <c r="Q816" s="6" t="str">
        <f aca="false">+RIGHT(M816,P816-O816)</f>
        <v>DE_W_100</v>
      </c>
      <c r="R816" s="6" t="n">
        <f aca="false">+LEN(M816)-LEN(SUBSTITUTE(M816,"_",""))</f>
        <v>6</v>
      </c>
      <c r="S816" s="6" t="n">
        <f aca="false">+FIND("!",T816)</f>
        <v>43</v>
      </c>
      <c r="T816" s="6" t="str">
        <f aca="false">+SUBSTITUTE(M816,"_","!",R816)</f>
        <v>FTL||Supplier_128||Plant_10||FTL_DE_W-DE_W!100</v>
      </c>
    </row>
    <row r="817" customFormat="false" ht="12.8" hidden="true" customHeight="false" outlineLevel="0" collapsed="false">
      <c r="A817" s="1" t="s">
        <v>736</v>
      </c>
      <c r="B817" s="1" t="s">
        <v>750</v>
      </c>
      <c r="C817" s="1" t="s">
        <v>937</v>
      </c>
      <c r="D817" s="1" t="n">
        <v>1120</v>
      </c>
      <c r="E817" s="2" t="str">
        <f aca="false">+LEFT(RIGHT(M817,P817-N817+1),O817-N817)</f>
        <v>DE_W</v>
      </c>
      <c r="F817" s="2" t="str">
        <f aca="false">+RIGHT(LEFT(M817,S817-1),S817-O817-1)</f>
        <v>DE_W</v>
      </c>
      <c r="G817" s="2" t="n">
        <f aca="false">+D817*VLOOKUP(C817,commodities!A:H,2,0)</f>
        <v>171.839999968</v>
      </c>
      <c r="H817" s="2" t="n">
        <f aca="false">+$D817*VLOOKUP(C817,commodities!A:H,3,0)</f>
        <v>0.5376</v>
      </c>
      <c r="I817" s="2" t="n">
        <f aca="false">+G817/K817</f>
        <v>171.839999968</v>
      </c>
      <c r="J817" s="2" t="n">
        <f aca="false">+H817/K817</f>
        <v>0.5376</v>
      </c>
      <c r="K817" s="2" t="n">
        <f aca="false">+ROUNDUP(MAX(G817/12000,H817/51,1),0)</f>
        <v>1</v>
      </c>
      <c r="L817" s="2" t="n">
        <f aca="false">+RANDBETWEEN(1,5)</f>
        <v>1</v>
      </c>
      <c r="M817" s="6" t="str">
        <f aca="false">+VLOOKUP(A817&amp;B817,country_org_des!$A816:E$1048576,5,0)</f>
        <v>FTL||Supplier_128||Plant_10||FTL_DE_W-DE_W_100</v>
      </c>
      <c r="N817" s="6" t="n">
        <f aca="false">+FIND("FTL",M817,2)+4</f>
        <v>34</v>
      </c>
      <c r="O817" s="6" t="n">
        <f aca="false">+FIND("-",M817)</f>
        <v>38</v>
      </c>
      <c r="P817" s="6" t="n">
        <f aca="false">+LEN(M817)</f>
        <v>46</v>
      </c>
      <c r="Q817" s="6" t="str">
        <f aca="false">+RIGHT(M817,P817-O817)</f>
        <v>DE_W_100</v>
      </c>
      <c r="R817" s="6" t="n">
        <f aca="false">+LEN(M817)-LEN(SUBSTITUTE(M817,"_",""))</f>
        <v>6</v>
      </c>
      <c r="S817" s="6" t="n">
        <f aca="false">+FIND("!",T817)</f>
        <v>43</v>
      </c>
      <c r="T817" s="6" t="str">
        <f aca="false">+SUBSTITUTE(M817,"_","!",R817)</f>
        <v>FTL||Supplier_128||Plant_10||FTL_DE_W-DE_W!100</v>
      </c>
    </row>
    <row r="818" customFormat="false" ht="12.8" hidden="true" customHeight="false" outlineLevel="0" collapsed="false">
      <c r="A818" s="1" t="s">
        <v>736</v>
      </c>
      <c r="B818" s="1" t="s">
        <v>750</v>
      </c>
      <c r="C818" s="1" t="s">
        <v>938</v>
      </c>
      <c r="D818" s="1" t="n">
        <v>1120</v>
      </c>
      <c r="E818" s="2" t="str">
        <f aca="false">+LEFT(RIGHT(M818,P818-N818+1),O818-N818)</f>
        <v>DE_W</v>
      </c>
      <c r="F818" s="2" t="str">
        <f aca="false">+RIGHT(LEFT(M818,S818-1),S818-O818-1)</f>
        <v>DE_W</v>
      </c>
      <c r="G818" s="2" t="n">
        <f aca="false">+D818*VLOOKUP(C818,commodities!A:H,2,0)</f>
        <v>171.839999968</v>
      </c>
      <c r="H818" s="2" t="n">
        <f aca="false">+$D818*VLOOKUP(C818,commodities!A:H,3,0)</f>
        <v>0.5376</v>
      </c>
      <c r="I818" s="2" t="n">
        <f aca="false">+G818/K818</f>
        <v>171.839999968</v>
      </c>
      <c r="J818" s="2" t="n">
        <f aca="false">+H818/K818</f>
        <v>0.5376</v>
      </c>
      <c r="K818" s="2" t="n">
        <f aca="false">+ROUNDUP(MAX(G818/12000,H818/51,1),0)</f>
        <v>1</v>
      </c>
      <c r="L818" s="2" t="n">
        <f aca="false">+RANDBETWEEN(1,5)</f>
        <v>2</v>
      </c>
      <c r="M818" s="6" t="str">
        <f aca="false">+VLOOKUP(A818&amp;B818,country_org_des!$A817:E$1048576,5,0)</f>
        <v>FTL||Supplier_128||Plant_10||FTL_DE_W-DE_W_100</v>
      </c>
      <c r="N818" s="6" t="n">
        <f aca="false">+FIND("FTL",M818,2)+4</f>
        <v>34</v>
      </c>
      <c r="O818" s="6" t="n">
        <f aca="false">+FIND("-",M818)</f>
        <v>38</v>
      </c>
      <c r="P818" s="6" t="n">
        <f aca="false">+LEN(M818)</f>
        <v>46</v>
      </c>
      <c r="Q818" s="6" t="str">
        <f aca="false">+RIGHT(M818,P818-O818)</f>
        <v>DE_W_100</v>
      </c>
      <c r="R818" s="6" t="n">
        <f aca="false">+LEN(M818)-LEN(SUBSTITUTE(M818,"_",""))</f>
        <v>6</v>
      </c>
      <c r="S818" s="6" t="n">
        <f aca="false">+FIND("!",T818)</f>
        <v>43</v>
      </c>
      <c r="T818" s="6" t="str">
        <f aca="false">+SUBSTITUTE(M818,"_","!",R818)</f>
        <v>FTL||Supplier_128||Plant_10||FTL_DE_W-DE_W!100</v>
      </c>
    </row>
    <row r="819" customFormat="false" ht="12.8" hidden="true" customHeight="false" outlineLevel="0" collapsed="false">
      <c r="A819" s="1" t="s">
        <v>736</v>
      </c>
      <c r="B819" s="1" t="s">
        <v>750</v>
      </c>
      <c r="C819" s="1" t="s">
        <v>939</v>
      </c>
      <c r="D819" s="1" t="n">
        <v>1512</v>
      </c>
      <c r="E819" s="2" t="str">
        <f aca="false">+LEFT(RIGHT(M819,P819-N819+1),O819-N819)</f>
        <v>DE_W</v>
      </c>
      <c r="F819" s="2" t="str">
        <f aca="false">+RIGHT(LEFT(M819,S819-1),S819-O819-1)</f>
        <v>DE_W</v>
      </c>
      <c r="G819" s="2" t="n">
        <f aca="false">+D819*VLOOKUP(C819,commodities!A:H,2,0)</f>
        <v>63.9799999776</v>
      </c>
      <c r="H819" s="2" t="n">
        <f aca="false">+$D819*VLOOKUP(C819,commodities!A:H,3,0)</f>
        <v>0.3135999888</v>
      </c>
      <c r="I819" s="2" t="n">
        <f aca="false">+G819/K819</f>
        <v>63.9799999776</v>
      </c>
      <c r="J819" s="2" t="n">
        <f aca="false">+H819/K819</f>
        <v>0.3135999888</v>
      </c>
      <c r="K819" s="2" t="n">
        <f aca="false">+ROUNDUP(MAX(G819/12000,H819/51,1),0)</f>
        <v>1</v>
      </c>
      <c r="L819" s="2" t="n">
        <f aca="false">+RANDBETWEEN(1,5)</f>
        <v>1</v>
      </c>
      <c r="M819" s="6" t="str">
        <f aca="false">+VLOOKUP(A819&amp;B819,country_org_des!$A818:E$1048576,5,0)</f>
        <v>FTL||Supplier_128||Plant_10||FTL_DE_W-DE_W_100</v>
      </c>
      <c r="N819" s="6" t="n">
        <f aca="false">+FIND("FTL",M819,2)+4</f>
        <v>34</v>
      </c>
      <c r="O819" s="6" t="n">
        <f aca="false">+FIND("-",M819)</f>
        <v>38</v>
      </c>
      <c r="P819" s="6" t="n">
        <f aca="false">+LEN(M819)</f>
        <v>46</v>
      </c>
      <c r="Q819" s="6" t="str">
        <f aca="false">+RIGHT(M819,P819-O819)</f>
        <v>DE_W_100</v>
      </c>
      <c r="R819" s="6" t="n">
        <f aca="false">+LEN(M819)-LEN(SUBSTITUTE(M819,"_",""))</f>
        <v>6</v>
      </c>
      <c r="S819" s="6" t="n">
        <f aca="false">+FIND("!",T819)</f>
        <v>43</v>
      </c>
      <c r="T819" s="6" t="str">
        <f aca="false">+SUBSTITUTE(M819,"_","!",R819)</f>
        <v>FTL||Supplier_128||Plant_10||FTL_DE_W-DE_W!100</v>
      </c>
    </row>
    <row r="820" customFormat="false" ht="12.8" hidden="true" customHeight="false" outlineLevel="0" collapsed="false">
      <c r="A820" s="1" t="s">
        <v>940</v>
      </c>
      <c r="B820" s="1" t="s">
        <v>750</v>
      </c>
      <c r="C820" s="1" t="s">
        <v>941</v>
      </c>
      <c r="D820" s="1" t="n">
        <v>486</v>
      </c>
      <c r="E820" s="2" t="str">
        <f aca="false">+LEFT(RIGHT(M820,P820-N820+1),O820-N820)</f>
        <v>PL</v>
      </c>
      <c r="F820" s="2" t="str">
        <f aca="false">+RIGHT(LEFT(M820,S820-1),S820-O820-1)</f>
        <v>DE_W</v>
      </c>
      <c r="G820" s="2" t="n">
        <f aca="false">+D820*VLOOKUP(C820,commodities!A:H,2,0)</f>
        <v>46.4400000216</v>
      </c>
      <c r="H820" s="2" t="n">
        <f aca="false">+$D820*VLOOKUP(C820,commodities!A:H,3,0)</f>
        <v>0.1533869946</v>
      </c>
      <c r="I820" s="2" t="n">
        <f aca="false">+G820/K820</f>
        <v>46.4400000216</v>
      </c>
      <c r="J820" s="2" t="n">
        <f aca="false">+H820/K820</f>
        <v>0.1533869946</v>
      </c>
      <c r="K820" s="2" t="n">
        <f aca="false">+ROUNDUP(MAX(G820/12000,H820/51,1),0)</f>
        <v>1</v>
      </c>
      <c r="L820" s="2" t="n">
        <f aca="false">+RANDBETWEEN(1,5)</f>
        <v>2</v>
      </c>
      <c r="M820" s="2" t="str">
        <f aca="false">+VLOOKUP(A820&amp;B820,country_org_des!$A819:E$1048576,5,0)</f>
        <v>FTL||Supplier_340||Plant_10||FTL_PL-DE_W_1500</v>
      </c>
      <c r="N820" s="2" t="n">
        <f aca="false">+FIND("FTL",M820,2)+4</f>
        <v>34</v>
      </c>
      <c r="O820" s="0" t="n">
        <f aca="false">+FIND("-",M820)</f>
        <v>36</v>
      </c>
      <c r="P820" s="0" t="n">
        <f aca="false">+LEN(M820)</f>
        <v>45</v>
      </c>
      <c r="Q820" s="0" t="str">
        <f aca="false">+RIGHT(M820,P820-O820)</f>
        <v>DE_W_1500</v>
      </c>
      <c r="R820" s="0" t="n">
        <f aca="false">+LEN(M820)-LEN(SUBSTITUTE(M820,"_",""))</f>
        <v>5</v>
      </c>
      <c r="S820" s="0" t="n">
        <f aca="false">+FIND("!",T820)</f>
        <v>41</v>
      </c>
      <c r="T820" s="0" t="str">
        <f aca="false">+SUBSTITUTE(M820,"_","!",R820)</f>
        <v>FTL||Supplier_340||Plant_10||FTL_PL-DE_W!1500</v>
      </c>
    </row>
    <row r="821" customFormat="false" ht="12.8" hidden="true" customHeight="false" outlineLevel="0" collapsed="false">
      <c r="A821" s="1" t="s">
        <v>940</v>
      </c>
      <c r="B821" s="1" t="s">
        <v>750</v>
      </c>
      <c r="C821" s="1" t="s">
        <v>942</v>
      </c>
      <c r="D821" s="1" t="n">
        <v>972</v>
      </c>
      <c r="E821" s="2" t="str">
        <f aca="false">+LEFT(RIGHT(M821,P821-N821+1),O821-N821)</f>
        <v>PL</v>
      </c>
      <c r="F821" s="2" t="str">
        <f aca="false">+RIGHT(LEFT(M821,S821-1),S821-O821-1)</f>
        <v>DE_W</v>
      </c>
      <c r="G821" s="2" t="n">
        <f aca="false">+D821*VLOOKUP(C821,commodities!A:H,2,0)</f>
        <v>92.8800000432</v>
      </c>
      <c r="H821" s="2" t="n">
        <f aca="false">+$D821*VLOOKUP(C821,commodities!A:H,3,0)</f>
        <v>0.3067739892</v>
      </c>
      <c r="I821" s="2" t="n">
        <f aca="false">+G821/K821</f>
        <v>92.8800000432</v>
      </c>
      <c r="J821" s="2" t="n">
        <f aca="false">+H821/K821</f>
        <v>0.3067739892</v>
      </c>
      <c r="K821" s="2" t="n">
        <f aca="false">+ROUNDUP(MAX(G821/12000,H821/51,1),0)</f>
        <v>1</v>
      </c>
      <c r="L821" s="2" t="n">
        <f aca="false">+RANDBETWEEN(1,5)</f>
        <v>5</v>
      </c>
      <c r="M821" s="2" t="str">
        <f aca="false">+VLOOKUP(A821&amp;B821,country_org_des!$A820:E$1048576,5,0)</f>
        <v>FTL||Supplier_340||Plant_10||FTL_PL-DE_W_1500</v>
      </c>
      <c r="N821" s="2" t="n">
        <f aca="false">+FIND("FTL",M821,2)+4</f>
        <v>34</v>
      </c>
      <c r="O821" s="0" t="n">
        <f aca="false">+FIND("-",M821)</f>
        <v>36</v>
      </c>
      <c r="P821" s="0" t="n">
        <f aca="false">+LEN(M821)</f>
        <v>45</v>
      </c>
      <c r="Q821" s="0" t="str">
        <f aca="false">+RIGHT(M821,P821-O821)</f>
        <v>DE_W_1500</v>
      </c>
      <c r="R821" s="0" t="n">
        <f aca="false">+LEN(M821)-LEN(SUBSTITUTE(M821,"_",""))</f>
        <v>5</v>
      </c>
      <c r="S821" s="0" t="n">
        <f aca="false">+FIND("!",T821)</f>
        <v>41</v>
      </c>
      <c r="T821" s="0" t="str">
        <f aca="false">+SUBSTITUTE(M821,"_","!",R821)</f>
        <v>FTL||Supplier_340||Plant_10||FTL_PL-DE_W!1500</v>
      </c>
    </row>
    <row r="822" customFormat="false" ht="12.8" hidden="true" customHeight="false" outlineLevel="0" collapsed="false">
      <c r="A822" s="1" t="s">
        <v>940</v>
      </c>
      <c r="B822" s="1" t="s">
        <v>750</v>
      </c>
      <c r="C822" s="1" t="s">
        <v>943</v>
      </c>
      <c r="D822" s="1" t="n">
        <v>38</v>
      </c>
      <c r="E822" s="2" t="str">
        <f aca="false">+LEFT(RIGHT(M822,P822-N822+1),O822-N822)</f>
        <v>PL</v>
      </c>
      <c r="F822" s="2" t="str">
        <f aca="false">+RIGHT(LEFT(M822,S822-1),S822-O822-1)</f>
        <v>DE_W</v>
      </c>
      <c r="G822" s="2" t="n">
        <f aca="false">+D822*VLOOKUP(C822,commodities!A:H,2,0)</f>
        <v>29.6379999992</v>
      </c>
      <c r="H822" s="2" t="n">
        <f aca="false">+$D822*VLOOKUP(C822,commodities!A:H,3,0)</f>
        <v>0.7679999994</v>
      </c>
      <c r="I822" s="2" t="n">
        <f aca="false">+G822/K822</f>
        <v>29.6379999992</v>
      </c>
      <c r="J822" s="2" t="n">
        <f aca="false">+H822/K822</f>
        <v>0.7679999994</v>
      </c>
      <c r="K822" s="2" t="n">
        <f aca="false">+ROUNDUP(MAX(G822/12000,H822/51,1),0)</f>
        <v>1</v>
      </c>
      <c r="L822" s="2" t="n">
        <f aca="false">+RANDBETWEEN(1,5)</f>
        <v>4</v>
      </c>
      <c r="M822" s="2" t="str">
        <f aca="false">+VLOOKUP(A822&amp;B822,country_org_des!$A821:E$1048576,5,0)</f>
        <v>FTL||Supplier_340||Plant_10||FTL_PL-DE_W_1500</v>
      </c>
      <c r="N822" s="2" t="n">
        <f aca="false">+FIND("FTL",M822,2)+4</f>
        <v>34</v>
      </c>
      <c r="O822" s="0" t="n">
        <f aca="false">+FIND("-",M822)</f>
        <v>36</v>
      </c>
      <c r="P822" s="0" t="n">
        <f aca="false">+LEN(M822)</f>
        <v>45</v>
      </c>
      <c r="Q822" s="0" t="str">
        <f aca="false">+RIGHT(M822,P822-O822)</f>
        <v>DE_W_1500</v>
      </c>
      <c r="R822" s="0" t="n">
        <f aca="false">+LEN(M822)-LEN(SUBSTITUTE(M822,"_",""))</f>
        <v>5</v>
      </c>
      <c r="S822" s="0" t="n">
        <f aca="false">+FIND("!",T822)</f>
        <v>41</v>
      </c>
      <c r="T822" s="0" t="str">
        <f aca="false">+SUBSTITUTE(M822,"_","!",R822)</f>
        <v>FTL||Supplier_340||Plant_10||FTL_PL-DE_W!1500</v>
      </c>
    </row>
    <row r="823" customFormat="false" ht="12.8" hidden="true" customHeight="false" outlineLevel="0" collapsed="false">
      <c r="A823" s="1" t="s">
        <v>940</v>
      </c>
      <c r="B823" s="1" t="s">
        <v>750</v>
      </c>
      <c r="C823" s="1" t="s">
        <v>944</v>
      </c>
      <c r="D823" s="1" t="n">
        <v>38</v>
      </c>
      <c r="E823" s="2" t="str">
        <f aca="false">+LEFT(RIGHT(M823,P823-N823+1),O823-N823)</f>
        <v>PL</v>
      </c>
      <c r="F823" s="2" t="str">
        <f aca="false">+RIGHT(LEFT(M823,S823-1),S823-O823-1)</f>
        <v>DE_W</v>
      </c>
      <c r="G823" s="2" t="n">
        <f aca="false">+D823*VLOOKUP(C823,commodities!A:H,2,0)</f>
        <v>40.9999999992</v>
      </c>
      <c r="H823" s="2" t="n">
        <f aca="false">+$D823*VLOOKUP(C823,commodities!A:H,3,0)</f>
        <v>0.7679999994</v>
      </c>
      <c r="I823" s="2" t="n">
        <f aca="false">+G823/K823</f>
        <v>40.9999999992</v>
      </c>
      <c r="J823" s="2" t="n">
        <f aca="false">+H823/K823</f>
        <v>0.7679999994</v>
      </c>
      <c r="K823" s="2" t="n">
        <f aca="false">+ROUNDUP(MAX(G823/12000,H823/51,1),0)</f>
        <v>1</v>
      </c>
      <c r="L823" s="2" t="n">
        <f aca="false">+RANDBETWEEN(1,5)</f>
        <v>3</v>
      </c>
      <c r="M823" s="2" t="str">
        <f aca="false">+VLOOKUP(A823&amp;B823,country_org_des!$A822:E$1048576,5,0)</f>
        <v>FTL||Supplier_340||Plant_10||FTL_PL-DE_W_1500</v>
      </c>
      <c r="N823" s="2" t="n">
        <f aca="false">+FIND("FTL",M823,2)+4</f>
        <v>34</v>
      </c>
      <c r="O823" s="0" t="n">
        <f aca="false">+FIND("-",M823)</f>
        <v>36</v>
      </c>
      <c r="P823" s="0" t="n">
        <f aca="false">+LEN(M823)</f>
        <v>45</v>
      </c>
      <c r="Q823" s="0" t="str">
        <f aca="false">+RIGHT(M823,P823-O823)</f>
        <v>DE_W_1500</v>
      </c>
      <c r="R823" s="0" t="n">
        <f aca="false">+LEN(M823)-LEN(SUBSTITUTE(M823,"_",""))</f>
        <v>5</v>
      </c>
      <c r="S823" s="0" t="n">
        <f aca="false">+FIND("!",T823)</f>
        <v>41</v>
      </c>
      <c r="T823" s="0" t="str">
        <f aca="false">+SUBSTITUTE(M823,"_","!",R823)</f>
        <v>FTL||Supplier_340||Plant_10||FTL_PL-DE_W!1500</v>
      </c>
    </row>
    <row r="824" customFormat="false" ht="12.8" hidden="true" customHeight="false" outlineLevel="0" collapsed="false">
      <c r="A824" s="1" t="s">
        <v>945</v>
      </c>
      <c r="B824" s="1" t="s">
        <v>750</v>
      </c>
      <c r="C824" s="1" t="s">
        <v>946</v>
      </c>
      <c r="D824" s="1" t="n">
        <v>72000</v>
      </c>
      <c r="E824" s="2" t="str">
        <f aca="false">+LEFT(RIGHT(M824,P824-N824+1),O824-N824)</f>
        <v>DE_W</v>
      </c>
      <c r="F824" s="2" t="str">
        <f aca="false">+RIGHT(LEFT(M824,S824-1),S824-O824-1)</f>
        <v>DE_W</v>
      </c>
      <c r="G824" s="2" t="n">
        <f aca="false">+D824*VLOOKUP(C824,commodities!A:H,2,0)</f>
        <v>293.4</v>
      </c>
      <c r="H824" s="2" t="n">
        <f aca="false">+$D824*VLOOKUP(C824,commodities!A:H,3,0)</f>
        <v>0.1513584</v>
      </c>
      <c r="I824" s="2" t="n">
        <f aca="false">+G824/K824</f>
        <v>293.4</v>
      </c>
      <c r="J824" s="2" t="n">
        <f aca="false">+H824/K824</f>
        <v>0.1513584</v>
      </c>
      <c r="K824" s="2" t="n">
        <f aca="false">+ROUNDUP(MAX(G824/12000,H824/51,1),0)</f>
        <v>1</v>
      </c>
      <c r="L824" s="2" t="n">
        <f aca="false">+RANDBETWEEN(1,5)</f>
        <v>3</v>
      </c>
      <c r="M824" s="6" t="str">
        <f aca="false">+VLOOKUP(A824&amp;B824,country_org_des!$A823:E$1048576,5,0)</f>
        <v>FTL||Supplier_99||Plant_10||FTL_DE_W-DE_W_250</v>
      </c>
      <c r="N824" s="6" t="n">
        <f aca="false">+FIND("FTL",M824,2)+4</f>
        <v>33</v>
      </c>
      <c r="O824" s="6" t="n">
        <f aca="false">+FIND("-",M824)</f>
        <v>37</v>
      </c>
      <c r="P824" s="6" t="n">
        <f aca="false">+LEN(M824)</f>
        <v>45</v>
      </c>
      <c r="Q824" s="6" t="str">
        <f aca="false">+RIGHT(M824,P824-O824)</f>
        <v>DE_W_250</v>
      </c>
      <c r="R824" s="6" t="n">
        <f aca="false">+LEN(M824)-LEN(SUBSTITUTE(M824,"_",""))</f>
        <v>6</v>
      </c>
      <c r="S824" s="6" t="n">
        <f aca="false">+FIND("!",T824)</f>
        <v>42</v>
      </c>
      <c r="T824" s="6" t="str">
        <f aca="false">+SUBSTITUTE(M824,"_","!",R824)</f>
        <v>FTL||Supplier_99||Plant_10||FTL_DE_W-DE_W!250</v>
      </c>
    </row>
    <row r="825" customFormat="false" ht="12.8" hidden="true" customHeight="false" outlineLevel="0" collapsed="false">
      <c r="A825" s="1" t="s">
        <v>947</v>
      </c>
      <c r="B825" s="1" t="s">
        <v>750</v>
      </c>
      <c r="C825" s="1" t="s">
        <v>948</v>
      </c>
      <c r="D825" s="1" t="n">
        <v>1152</v>
      </c>
      <c r="E825" s="2" t="str">
        <f aca="false">+LEFT(RIGHT(M825,P825-N825+1),O825-N825)</f>
        <v>PL</v>
      </c>
      <c r="F825" s="2" t="str">
        <f aca="false">+RIGHT(LEFT(M825,S825-1),S825-O825-1)</f>
        <v>DE_W</v>
      </c>
      <c r="G825" s="2" t="n">
        <f aca="false">+D825*VLOOKUP(C825,commodities!A:H,2,0)</f>
        <v>718.0799999616</v>
      </c>
      <c r="H825" s="2" t="n">
        <f aca="false">+$D825*VLOOKUP(C825,commodities!A:H,3,0)</f>
        <v>3.2256</v>
      </c>
      <c r="I825" s="2" t="n">
        <f aca="false">+G825/K825</f>
        <v>718.0799999616</v>
      </c>
      <c r="J825" s="2" t="n">
        <f aca="false">+H825/K825</f>
        <v>3.2256</v>
      </c>
      <c r="K825" s="2" t="n">
        <f aca="false">+ROUNDUP(MAX(G825/12000,H825/51,1),0)</f>
        <v>1</v>
      </c>
      <c r="L825" s="2" t="n">
        <f aca="false">+RANDBETWEEN(1,5)</f>
        <v>1</v>
      </c>
      <c r="M825" s="2" t="str">
        <f aca="false">+VLOOKUP(A825&amp;B825,country_org_des!$A824:E$1048576,5,0)</f>
        <v>FTL||Supplier_289||Plant_10||FTL_PL-DE_W_1000</v>
      </c>
      <c r="N825" s="2" t="n">
        <f aca="false">+FIND("FTL",M825,2)+4</f>
        <v>34</v>
      </c>
      <c r="O825" s="0" t="n">
        <f aca="false">+FIND("-",M825)</f>
        <v>36</v>
      </c>
      <c r="P825" s="0" t="n">
        <f aca="false">+LEN(M825)</f>
        <v>45</v>
      </c>
      <c r="Q825" s="0" t="str">
        <f aca="false">+RIGHT(M825,P825-O825)</f>
        <v>DE_W_1000</v>
      </c>
      <c r="R825" s="0" t="n">
        <f aca="false">+LEN(M825)-LEN(SUBSTITUTE(M825,"_",""))</f>
        <v>5</v>
      </c>
      <c r="S825" s="0" t="n">
        <f aca="false">+FIND("!",T825)</f>
        <v>41</v>
      </c>
      <c r="T825" s="0" t="str">
        <f aca="false">+SUBSTITUTE(M825,"_","!",R825)</f>
        <v>FTL||Supplier_289||Plant_10||FTL_PL-DE_W!1000</v>
      </c>
    </row>
    <row r="826" customFormat="false" ht="12.8" hidden="true" customHeight="false" outlineLevel="0" collapsed="false">
      <c r="A826" s="1" t="s">
        <v>947</v>
      </c>
      <c r="B826" s="1" t="s">
        <v>750</v>
      </c>
      <c r="C826" s="1" t="s">
        <v>949</v>
      </c>
      <c r="D826" s="1" t="n">
        <v>1152</v>
      </c>
      <c r="E826" s="2" t="str">
        <f aca="false">+LEFT(RIGHT(M826,P826-N826+1),O826-N826)</f>
        <v>PL</v>
      </c>
      <c r="F826" s="2" t="str">
        <f aca="false">+RIGHT(LEFT(M826,S826-1),S826-O826-1)</f>
        <v>DE_W</v>
      </c>
      <c r="G826" s="2" t="n">
        <f aca="false">+D826*VLOOKUP(C826,commodities!A:H,2,0)</f>
        <v>718.0799999616</v>
      </c>
      <c r="H826" s="2" t="n">
        <f aca="false">+$D826*VLOOKUP(C826,commodities!A:H,3,0)</f>
        <v>3.2256</v>
      </c>
      <c r="I826" s="2" t="n">
        <f aca="false">+G826/K826</f>
        <v>718.0799999616</v>
      </c>
      <c r="J826" s="2" t="n">
        <f aca="false">+H826/K826</f>
        <v>3.2256</v>
      </c>
      <c r="K826" s="2" t="n">
        <f aca="false">+ROUNDUP(MAX(G826/12000,H826/51,1),0)</f>
        <v>1</v>
      </c>
      <c r="L826" s="2" t="n">
        <f aca="false">+RANDBETWEEN(1,5)</f>
        <v>4</v>
      </c>
      <c r="M826" s="2" t="str">
        <f aca="false">+VLOOKUP(A826&amp;B826,country_org_des!$A825:E$1048576,5,0)</f>
        <v>FTL||Supplier_289||Plant_10||FTL_PL-DE_W_1000</v>
      </c>
      <c r="N826" s="2" t="n">
        <f aca="false">+FIND("FTL",M826,2)+4</f>
        <v>34</v>
      </c>
      <c r="O826" s="0" t="n">
        <f aca="false">+FIND("-",M826)</f>
        <v>36</v>
      </c>
      <c r="P826" s="0" t="n">
        <f aca="false">+LEN(M826)</f>
        <v>45</v>
      </c>
      <c r="Q826" s="0" t="str">
        <f aca="false">+RIGHT(M826,P826-O826)</f>
        <v>DE_W_1000</v>
      </c>
      <c r="R826" s="0" t="n">
        <f aca="false">+LEN(M826)-LEN(SUBSTITUTE(M826,"_",""))</f>
        <v>5</v>
      </c>
      <c r="S826" s="0" t="n">
        <f aca="false">+FIND("!",T826)</f>
        <v>41</v>
      </c>
      <c r="T826" s="0" t="str">
        <f aca="false">+SUBSTITUTE(M826,"_","!",R826)</f>
        <v>FTL||Supplier_289||Plant_10||FTL_PL-DE_W!1000</v>
      </c>
    </row>
    <row r="827" customFormat="false" ht="12.8" hidden="true" customHeight="false" outlineLevel="0" collapsed="false">
      <c r="A827" s="1" t="s">
        <v>950</v>
      </c>
      <c r="B827" s="1" t="s">
        <v>750</v>
      </c>
      <c r="C827" s="1" t="s">
        <v>951</v>
      </c>
      <c r="D827" s="1" t="n">
        <v>1280</v>
      </c>
      <c r="E827" s="2" t="str">
        <f aca="false">+LEFT(RIGHT(M827,P827-N827+1),O827-N827)</f>
        <v>PL</v>
      </c>
      <c r="F827" s="2" t="str">
        <f aca="false">+RIGHT(LEFT(M827,S827-1),S827-O827-1)</f>
        <v>DE_W</v>
      </c>
      <c r="G827" s="2" t="n">
        <f aca="false">+D827*VLOOKUP(C827,commodities!A:H,2,0)</f>
        <v>1304</v>
      </c>
      <c r="H827" s="2" t="n">
        <f aca="false">+$D827*VLOOKUP(C827,commodities!A:H,3,0)</f>
        <v>4.0016</v>
      </c>
      <c r="I827" s="2" t="n">
        <f aca="false">+G827/K827</f>
        <v>1304</v>
      </c>
      <c r="J827" s="2" t="n">
        <f aca="false">+H827/K827</f>
        <v>4.0016</v>
      </c>
      <c r="K827" s="2" t="n">
        <f aca="false">+ROUNDUP(MAX(G827/12000,H827/51,1),0)</f>
        <v>1</v>
      </c>
      <c r="L827" s="2" t="n">
        <f aca="false">+RANDBETWEEN(1,5)</f>
        <v>4</v>
      </c>
      <c r="M827" s="2" t="str">
        <f aca="false">+VLOOKUP(A827&amp;B827,country_org_des!$A826:E$1048576,5,0)</f>
        <v>FTL||Supplier_314||Plant_10||FTL_PL-DE_W_1000</v>
      </c>
      <c r="N827" s="2" t="n">
        <f aca="false">+FIND("FTL",M827,2)+4</f>
        <v>34</v>
      </c>
      <c r="O827" s="0" t="n">
        <f aca="false">+FIND("-",M827)</f>
        <v>36</v>
      </c>
      <c r="P827" s="0" t="n">
        <f aca="false">+LEN(M827)</f>
        <v>45</v>
      </c>
      <c r="Q827" s="0" t="str">
        <f aca="false">+RIGHT(M827,P827-O827)</f>
        <v>DE_W_1000</v>
      </c>
      <c r="R827" s="0" t="n">
        <f aca="false">+LEN(M827)-LEN(SUBSTITUTE(M827,"_",""))</f>
        <v>5</v>
      </c>
      <c r="S827" s="0" t="n">
        <f aca="false">+FIND("!",T827)</f>
        <v>41</v>
      </c>
      <c r="T827" s="0" t="str">
        <f aca="false">+SUBSTITUTE(M827,"_","!",R827)</f>
        <v>FTL||Supplier_314||Plant_10||FTL_PL-DE_W!1000</v>
      </c>
    </row>
    <row r="828" customFormat="false" ht="12.8" hidden="true" customHeight="false" outlineLevel="0" collapsed="false">
      <c r="A828" s="1" t="s">
        <v>950</v>
      </c>
      <c r="B828" s="1" t="s">
        <v>750</v>
      </c>
      <c r="C828" s="1" t="s">
        <v>952</v>
      </c>
      <c r="D828" s="1" t="n">
        <v>1280</v>
      </c>
      <c r="E828" s="2" t="str">
        <f aca="false">+LEFT(RIGHT(M828,P828-N828+1),O828-N828)</f>
        <v>PL</v>
      </c>
      <c r="F828" s="2" t="str">
        <f aca="false">+RIGHT(LEFT(M828,S828-1),S828-O828-1)</f>
        <v>DE_W</v>
      </c>
      <c r="G828" s="2" t="n">
        <f aca="false">+D828*VLOOKUP(C828,commodities!A:H,2,0)</f>
        <v>1304</v>
      </c>
      <c r="H828" s="2" t="n">
        <f aca="false">+$D828*VLOOKUP(C828,commodities!A:H,3,0)</f>
        <v>4.0016</v>
      </c>
      <c r="I828" s="2" t="n">
        <f aca="false">+G828/K828</f>
        <v>1304</v>
      </c>
      <c r="J828" s="2" t="n">
        <f aca="false">+H828/K828</f>
        <v>4.0016</v>
      </c>
      <c r="K828" s="2" t="n">
        <f aca="false">+ROUNDUP(MAX(G828/12000,H828/51,1),0)</f>
        <v>1</v>
      </c>
      <c r="L828" s="2" t="n">
        <f aca="false">+RANDBETWEEN(1,5)</f>
        <v>2</v>
      </c>
      <c r="M828" s="2" t="str">
        <f aca="false">+VLOOKUP(A828&amp;B828,country_org_des!$A827:E$1048576,5,0)</f>
        <v>FTL||Supplier_314||Plant_10||FTL_PL-DE_W_1000</v>
      </c>
      <c r="N828" s="2" t="n">
        <f aca="false">+FIND("FTL",M828,2)+4</f>
        <v>34</v>
      </c>
      <c r="O828" s="0" t="n">
        <f aca="false">+FIND("-",M828)</f>
        <v>36</v>
      </c>
      <c r="P828" s="0" t="n">
        <f aca="false">+LEN(M828)</f>
        <v>45</v>
      </c>
      <c r="Q828" s="0" t="str">
        <f aca="false">+RIGHT(M828,P828-O828)</f>
        <v>DE_W_1000</v>
      </c>
      <c r="R828" s="0" t="n">
        <f aca="false">+LEN(M828)-LEN(SUBSTITUTE(M828,"_",""))</f>
        <v>5</v>
      </c>
      <c r="S828" s="0" t="n">
        <f aca="false">+FIND("!",T828)</f>
        <v>41</v>
      </c>
      <c r="T828" s="0" t="str">
        <f aca="false">+SUBSTITUTE(M828,"_","!",R828)</f>
        <v>FTL||Supplier_314||Plant_10||FTL_PL-DE_W!1000</v>
      </c>
    </row>
    <row r="829" customFormat="false" ht="12.8" hidden="true" customHeight="false" outlineLevel="0" collapsed="false">
      <c r="A829" s="1" t="s">
        <v>950</v>
      </c>
      <c r="B829" s="1" t="s">
        <v>750</v>
      </c>
      <c r="C829" s="1" t="s">
        <v>953</v>
      </c>
      <c r="D829" s="1" t="n">
        <v>1344</v>
      </c>
      <c r="E829" s="2" t="str">
        <f aca="false">+LEFT(RIGHT(M829,P829-N829+1),O829-N829)</f>
        <v>PL</v>
      </c>
      <c r="F829" s="2" t="str">
        <f aca="false">+RIGHT(LEFT(M829,S829-1),S829-O829-1)</f>
        <v>DE_W</v>
      </c>
      <c r="G829" s="2" t="n">
        <f aca="false">+D829*VLOOKUP(C829,commodities!A:H,2,0)</f>
        <v>479.3600000448</v>
      </c>
      <c r="H829" s="2" t="n">
        <f aca="false">+$D829*VLOOKUP(C829,commodities!A:H,3,0)</f>
        <v>2.950649856</v>
      </c>
      <c r="I829" s="2" t="n">
        <f aca="false">+G829/K829</f>
        <v>479.3600000448</v>
      </c>
      <c r="J829" s="2" t="n">
        <f aca="false">+H829/K829</f>
        <v>2.950649856</v>
      </c>
      <c r="K829" s="2" t="n">
        <f aca="false">+ROUNDUP(MAX(G829/12000,H829/51,1),0)</f>
        <v>1</v>
      </c>
      <c r="L829" s="2" t="n">
        <f aca="false">+RANDBETWEEN(1,5)</f>
        <v>5</v>
      </c>
      <c r="M829" s="2" t="str">
        <f aca="false">+VLOOKUP(A829&amp;B829,country_org_des!$A828:E$1048576,5,0)</f>
        <v>FTL||Supplier_314||Plant_10||FTL_PL-DE_W_1000</v>
      </c>
      <c r="N829" s="2" t="n">
        <f aca="false">+FIND("FTL",M829,2)+4</f>
        <v>34</v>
      </c>
      <c r="O829" s="0" t="n">
        <f aca="false">+FIND("-",M829)</f>
        <v>36</v>
      </c>
      <c r="P829" s="0" t="n">
        <f aca="false">+LEN(M829)</f>
        <v>45</v>
      </c>
      <c r="Q829" s="0" t="str">
        <f aca="false">+RIGHT(M829,P829-O829)</f>
        <v>DE_W_1000</v>
      </c>
      <c r="R829" s="0" t="n">
        <f aca="false">+LEN(M829)-LEN(SUBSTITUTE(M829,"_",""))</f>
        <v>5</v>
      </c>
      <c r="S829" s="0" t="n">
        <f aca="false">+FIND("!",T829)</f>
        <v>41</v>
      </c>
      <c r="T829" s="0" t="str">
        <f aca="false">+SUBSTITUTE(M829,"_","!",R829)</f>
        <v>FTL||Supplier_314||Plant_10||FTL_PL-DE_W!1000</v>
      </c>
    </row>
    <row r="830" customFormat="false" ht="12.8" hidden="true" customHeight="false" outlineLevel="0" collapsed="false">
      <c r="A830" s="1" t="s">
        <v>954</v>
      </c>
      <c r="B830" s="1" t="s">
        <v>750</v>
      </c>
      <c r="C830" s="1" t="s">
        <v>955</v>
      </c>
      <c r="D830" s="1" t="n">
        <v>6900</v>
      </c>
      <c r="E830" s="2" t="str">
        <f aca="false">+LEFT(RIGHT(M830,P830-N830+1),O830-N830)</f>
        <v>DE_W</v>
      </c>
      <c r="F830" s="2" t="str">
        <f aca="false">+RIGHT(LEFT(M830,S830-1),S830-O830-1)</f>
        <v>DE_W</v>
      </c>
      <c r="G830" s="2" t="n">
        <f aca="false">+D830*VLOOKUP(C830,commodities!A:H,2,0)</f>
        <v>308.20000023</v>
      </c>
      <c r="H830" s="2" t="n">
        <f aca="false">+$D830*VLOOKUP(C830,commodities!A:H,3,0)</f>
        <v>0.85058577</v>
      </c>
      <c r="I830" s="2" t="n">
        <f aca="false">+G830/K830</f>
        <v>308.20000023</v>
      </c>
      <c r="J830" s="2" t="n">
        <f aca="false">+H830/K830</f>
        <v>0.85058577</v>
      </c>
      <c r="K830" s="2" t="n">
        <f aca="false">+ROUNDUP(MAX(G830/12000,H830/51,1),0)</f>
        <v>1</v>
      </c>
      <c r="L830" s="2" t="n">
        <f aca="false">+RANDBETWEEN(1,5)</f>
        <v>5</v>
      </c>
      <c r="M830" s="6" t="str">
        <f aca="false">+VLOOKUP(A830&amp;B830,country_org_des!$A829:E$1048576,5,0)</f>
        <v>FTL||Supplier_147||Plant_10||FTL_DE_W-DE_W_250</v>
      </c>
      <c r="N830" s="6" t="n">
        <f aca="false">+FIND("FTL",M830,2)+4</f>
        <v>34</v>
      </c>
      <c r="O830" s="6" t="n">
        <f aca="false">+FIND("-",M830)</f>
        <v>38</v>
      </c>
      <c r="P830" s="6" t="n">
        <f aca="false">+LEN(M830)</f>
        <v>46</v>
      </c>
      <c r="Q830" s="6" t="str">
        <f aca="false">+RIGHT(M830,P830-O830)</f>
        <v>DE_W_250</v>
      </c>
      <c r="R830" s="6" t="n">
        <f aca="false">+LEN(M830)-LEN(SUBSTITUTE(M830,"_",""))</f>
        <v>6</v>
      </c>
      <c r="S830" s="6" t="n">
        <f aca="false">+FIND("!",T830)</f>
        <v>43</v>
      </c>
      <c r="T830" s="6" t="str">
        <f aca="false">+SUBSTITUTE(M830,"_","!",R830)</f>
        <v>FTL||Supplier_147||Plant_10||FTL_DE_W-DE_W!250</v>
      </c>
    </row>
    <row r="831" customFormat="false" ht="12.8" hidden="true" customHeight="false" outlineLevel="0" collapsed="false">
      <c r="A831" s="1" t="s">
        <v>956</v>
      </c>
      <c r="B831" s="1" t="s">
        <v>750</v>
      </c>
      <c r="C831" s="1" t="s">
        <v>957</v>
      </c>
      <c r="D831" s="1" t="n">
        <v>748</v>
      </c>
      <c r="E831" s="2" t="str">
        <f aca="false">+LEFT(RIGHT(M831,P831-N831+1),O831-N831)</f>
        <v>PL</v>
      </c>
      <c r="F831" s="2" t="str">
        <f aca="false">+RIGHT(LEFT(M831,S831-1),S831-O831-1)</f>
        <v>DE_W</v>
      </c>
      <c r="G831" s="2" t="n">
        <f aca="false">+D831*VLOOKUP(C831,commodities!A:H,2,0)</f>
        <v>7477.2800000272</v>
      </c>
      <c r="H831" s="2" t="n">
        <f aca="false">+$D831*VLOOKUP(C831,commodities!A:H,3,0)</f>
        <v>49.9228800136</v>
      </c>
      <c r="I831" s="2" t="n">
        <f aca="false">+G831/K831</f>
        <v>7477.2800000272</v>
      </c>
      <c r="J831" s="2" t="n">
        <f aca="false">+H831/K831</f>
        <v>49.9228800136</v>
      </c>
      <c r="K831" s="2" t="n">
        <f aca="false">+ROUNDUP(MAX(G831/12000,H831/51,1),0)</f>
        <v>1</v>
      </c>
      <c r="L831" s="2" t="n">
        <f aca="false">+RANDBETWEEN(1,5)</f>
        <v>4</v>
      </c>
      <c r="M831" s="2" t="str">
        <f aca="false">+VLOOKUP(A831&amp;B831,country_org_des!$A830:E$1048576,5,0)</f>
        <v>FTL||Supplier_313||Plant_10||FTL_PL-DE_W_1000</v>
      </c>
      <c r="N831" s="2" t="n">
        <f aca="false">+FIND("FTL",M831,2)+4</f>
        <v>34</v>
      </c>
      <c r="O831" s="0" t="n">
        <f aca="false">+FIND("-",M831)</f>
        <v>36</v>
      </c>
      <c r="P831" s="0" t="n">
        <f aca="false">+LEN(M831)</f>
        <v>45</v>
      </c>
      <c r="Q831" s="0" t="str">
        <f aca="false">+RIGHT(M831,P831-O831)</f>
        <v>DE_W_1000</v>
      </c>
      <c r="R831" s="0" t="n">
        <f aca="false">+LEN(M831)-LEN(SUBSTITUTE(M831,"_",""))</f>
        <v>5</v>
      </c>
      <c r="S831" s="0" t="n">
        <f aca="false">+FIND("!",T831)</f>
        <v>41</v>
      </c>
      <c r="T831" s="0" t="str">
        <f aca="false">+SUBSTITUTE(M831,"_","!",R831)</f>
        <v>FTL||Supplier_313||Plant_10||FTL_PL-DE_W!1000</v>
      </c>
    </row>
    <row r="832" customFormat="false" ht="12.8" hidden="true" customHeight="false" outlineLevel="0" collapsed="false">
      <c r="A832" s="1" t="s">
        <v>956</v>
      </c>
      <c r="B832" s="1" t="s">
        <v>750</v>
      </c>
      <c r="C832" s="1" t="s">
        <v>958</v>
      </c>
      <c r="D832" s="1" t="n">
        <v>748</v>
      </c>
      <c r="E832" s="2" t="str">
        <f aca="false">+LEFT(RIGHT(M832,P832-N832+1),O832-N832)</f>
        <v>PL</v>
      </c>
      <c r="F832" s="2" t="str">
        <f aca="false">+RIGHT(LEFT(M832,S832-1),S832-O832-1)</f>
        <v>DE_W</v>
      </c>
      <c r="G832" s="2" t="n">
        <f aca="false">+D832*VLOOKUP(C832,commodities!A:H,2,0)</f>
        <v>7477.2800000272</v>
      </c>
      <c r="H832" s="2" t="n">
        <f aca="false">+$D832*VLOOKUP(C832,commodities!A:H,3,0)</f>
        <v>49.9228800136</v>
      </c>
      <c r="I832" s="2" t="n">
        <f aca="false">+G832/K832</f>
        <v>7477.2800000272</v>
      </c>
      <c r="J832" s="2" t="n">
        <f aca="false">+H832/K832</f>
        <v>49.9228800136</v>
      </c>
      <c r="K832" s="2" t="n">
        <f aca="false">+ROUNDUP(MAX(G832/12000,H832/51,1),0)</f>
        <v>1</v>
      </c>
      <c r="L832" s="2" t="n">
        <f aca="false">+RANDBETWEEN(1,5)</f>
        <v>5</v>
      </c>
      <c r="M832" s="2" t="str">
        <f aca="false">+VLOOKUP(A832&amp;B832,country_org_des!$A831:E$1048576,5,0)</f>
        <v>FTL||Supplier_313||Plant_10||FTL_PL-DE_W_1000</v>
      </c>
      <c r="N832" s="2" t="n">
        <f aca="false">+FIND("FTL",M832,2)+4</f>
        <v>34</v>
      </c>
      <c r="O832" s="0" t="n">
        <f aca="false">+FIND("-",M832)</f>
        <v>36</v>
      </c>
      <c r="P832" s="0" t="n">
        <f aca="false">+LEN(M832)</f>
        <v>45</v>
      </c>
      <c r="Q832" s="0" t="str">
        <f aca="false">+RIGHT(M832,P832-O832)</f>
        <v>DE_W_1000</v>
      </c>
      <c r="R832" s="0" t="n">
        <f aca="false">+LEN(M832)-LEN(SUBSTITUTE(M832,"_",""))</f>
        <v>5</v>
      </c>
      <c r="S832" s="0" t="n">
        <f aca="false">+FIND("!",T832)</f>
        <v>41</v>
      </c>
      <c r="T832" s="0" t="str">
        <f aca="false">+SUBSTITUTE(M832,"_","!",R832)</f>
        <v>FTL||Supplier_313||Plant_10||FTL_PL-DE_W!1000</v>
      </c>
    </row>
    <row r="833" customFormat="false" ht="12.8" hidden="true" customHeight="false" outlineLevel="0" collapsed="false">
      <c r="A833" s="1" t="s">
        <v>956</v>
      </c>
      <c r="B833" s="1" t="s">
        <v>750</v>
      </c>
      <c r="C833" s="1" t="s">
        <v>959</v>
      </c>
      <c r="D833" s="1" t="n">
        <v>340</v>
      </c>
      <c r="E833" s="2" t="str">
        <f aca="false">+LEFT(RIGHT(M833,P833-N833+1),O833-N833)</f>
        <v>PL</v>
      </c>
      <c r="F833" s="2" t="str">
        <f aca="false">+RIGHT(LEFT(M833,S833-1),S833-O833-1)</f>
        <v>DE_W</v>
      </c>
      <c r="G833" s="2" t="n">
        <f aca="false">+D833*VLOOKUP(C833,commodities!A:H,2,0)</f>
        <v>3614.2</v>
      </c>
      <c r="H833" s="2" t="n">
        <f aca="false">+$D833*VLOOKUP(C833,commodities!A:H,3,0)</f>
        <v>24.96144</v>
      </c>
      <c r="I833" s="2" t="n">
        <f aca="false">+G833/K833</f>
        <v>3614.2</v>
      </c>
      <c r="J833" s="2" t="n">
        <f aca="false">+H833/K833</f>
        <v>24.96144</v>
      </c>
      <c r="K833" s="2" t="n">
        <f aca="false">+ROUNDUP(MAX(G833/12000,H833/51,1),0)</f>
        <v>1</v>
      </c>
      <c r="L833" s="2" t="n">
        <f aca="false">+RANDBETWEEN(1,5)</f>
        <v>5</v>
      </c>
      <c r="M833" s="2" t="str">
        <f aca="false">+VLOOKUP(A833&amp;B833,country_org_des!$A832:E$1048576,5,0)</f>
        <v>FTL||Supplier_313||Plant_10||FTL_PL-DE_W_1000</v>
      </c>
      <c r="N833" s="2" t="n">
        <f aca="false">+FIND("FTL",M833,2)+4</f>
        <v>34</v>
      </c>
      <c r="O833" s="0" t="n">
        <f aca="false">+FIND("-",M833)</f>
        <v>36</v>
      </c>
      <c r="P833" s="0" t="n">
        <f aca="false">+LEN(M833)</f>
        <v>45</v>
      </c>
      <c r="Q833" s="0" t="str">
        <f aca="false">+RIGHT(M833,P833-O833)</f>
        <v>DE_W_1000</v>
      </c>
      <c r="R833" s="0" t="n">
        <f aca="false">+LEN(M833)-LEN(SUBSTITUTE(M833,"_",""))</f>
        <v>5</v>
      </c>
      <c r="S833" s="0" t="n">
        <f aca="false">+FIND("!",T833)</f>
        <v>41</v>
      </c>
      <c r="T833" s="0" t="str">
        <f aca="false">+SUBSTITUTE(M833,"_","!",R833)</f>
        <v>FTL||Supplier_313||Plant_10||FTL_PL-DE_W!1000</v>
      </c>
    </row>
    <row r="834" customFormat="false" ht="12.8" hidden="true" customHeight="false" outlineLevel="0" collapsed="false">
      <c r="A834" s="1" t="s">
        <v>956</v>
      </c>
      <c r="B834" s="1" t="s">
        <v>750</v>
      </c>
      <c r="C834" s="1" t="s">
        <v>960</v>
      </c>
      <c r="D834" s="1" t="n">
        <v>360</v>
      </c>
      <c r="E834" s="2" t="str">
        <f aca="false">+LEFT(RIGHT(M834,P834-N834+1),O834-N834)</f>
        <v>PL</v>
      </c>
      <c r="F834" s="2" t="str">
        <f aca="false">+RIGHT(LEFT(M834,S834-1),S834-O834-1)</f>
        <v>DE_W</v>
      </c>
      <c r="G834" s="2" t="n">
        <f aca="false">+D834*VLOOKUP(C834,commodities!A:H,2,0)</f>
        <v>3826.8</v>
      </c>
      <c r="H834" s="2" t="n">
        <f aca="false">+$D834*VLOOKUP(C834,commodities!A:H,3,0)</f>
        <v>26.42976</v>
      </c>
      <c r="I834" s="2" t="n">
        <f aca="false">+G834/K834</f>
        <v>3826.8</v>
      </c>
      <c r="J834" s="2" t="n">
        <f aca="false">+H834/K834</f>
        <v>26.42976</v>
      </c>
      <c r="K834" s="2" t="n">
        <f aca="false">+ROUNDUP(MAX(G834/12000,H834/51,1),0)</f>
        <v>1</v>
      </c>
      <c r="L834" s="2" t="n">
        <f aca="false">+RANDBETWEEN(1,5)</f>
        <v>5</v>
      </c>
      <c r="M834" s="2" t="str">
        <f aca="false">+VLOOKUP(A834&amp;B834,country_org_des!$A833:E$1048576,5,0)</f>
        <v>FTL||Supplier_313||Plant_10||FTL_PL-DE_W_1000</v>
      </c>
      <c r="N834" s="2" t="n">
        <f aca="false">+FIND("FTL",M834,2)+4</f>
        <v>34</v>
      </c>
      <c r="O834" s="0" t="n">
        <f aca="false">+FIND("-",M834)</f>
        <v>36</v>
      </c>
      <c r="P834" s="0" t="n">
        <f aca="false">+LEN(M834)</f>
        <v>45</v>
      </c>
      <c r="Q834" s="0" t="str">
        <f aca="false">+RIGHT(M834,P834-O834)</f>
        <v>DE_W_1000</v>
      </c>
      <c r="R834" s="0" t="n">
        <f aca="false">+LEN(M834)-LEN(SUBSTITUTE(M834,"_",""))</f>
        <v>5</v>
      </c>
      <c r="S834" s="0" t="n">
        <f aca="false">+FIND("!",T834)</f>
        <v>41</v>
      </c>
      <c r="T834" s="0" t="str">
        <f aca="false">+SUBSTITUTE(M834,"_","!",R834)</f>
        <v>FTL||Supplier_313||Plant_10||FTL_PL-DE_W!1000</v>
      </c>
    </row>
    <row r="835" customFormat="false" ht="12.8" hidden="true" customHeight="false" outlineLevel="0" collapsed="false">
      <c r="A835" s="1" t="s">
        <v>956</v>
      </c>
      <c r="B835" s="1" t="s">
        <v>750</v>
      </c>
      <c r="C835" s="1" t="s">
        <v>961</v>
      </c>
      <c r="D835" s="1" t="n">
        <v>570</v>
      </c>
      <c r="E835" s="2" t="str">
        <f aca="false">+LEFT(RIGHT(M835,P835-N835+1),O835-N835)</f>
        <v>PL</v>
      </c>
      <c r="F835" s="2" t="str">
        <f aca="false">+RIGHT(LEFT(M835,S835-1),S835-O835-1)</f>
        <v>DE_W</v>
      </c>
      <c r="G835" s="2" t="n">
        <f aca="false">+D835*VLOOKUP(C835,commodities!A:H,2,0)</f>
        <v>8591.799999981</v>
      </c>
      <c r="H835" s="2" t="n">
        <f aca="false">+$D835*VLOOKUP(C835,commodities!A:H,3,0)</f>
        <v>55.79616</v>
      </c>
      <c r="I835" s="2" t="n">
        <f aca="false">+G835/K835</f>
        <v>4295.8999999905</v>
      </c>
      <c r="J835" s="2" t="n">
        <f aca="false">+H835/K835</f>
        <v>27.89808</v>
      </c>
      <c r="K835" s="2" t="n">
        <f aca="false">+ROUNDUP(MAX(G835/12000,H835/51,1),0)</f>
        <v>2</v>
      </c>
      <c r="L835" s="2" t="n">
        <f aca="false">+RANDBETWEEN(1,5)</f>
        <v>4</v>
      </c>
      <c r="M835" s="2" t="str">
        <f aca="false">+VLOOKUP(A835&amp;B835,country_org_des!$A834:E$1048576,5,0)</f>
        <v>FTL||Supplier_313||Plant_10||FTL_PL-DE_W_1000</v>
      </c>
      <c r="N835" s="2" t="n">
        <f aca="false">+FIND("FTL",M835,2)+4</f>
        <v>34</v>
      </c>
      <c r="O835" s="0" t="n">
        <f aca="false">+FIND("-",M835)</f>
        <v>36</v>
      </c>
      <c r="P835" s="0" t="n">
        <f aca="false">+LEN(M835)</f>
        <v>45</v>
      </c>
      <c r="Q835" s="0" t="str">
        <f aca="false">+RIGHT(M835,P835-O835)</f>
        <v>DE_W_1000</v>
      </c>
      <c r="R835" s="0" t="n">
        <f aca="false">+LEN(M835)-LEN(SUBSTITUTE(M835,"_",""))</f>
        <v>5</v>
      </c>
      <c r="S835" s="0" t="n">
        <f aca="false">+FIND("!",T835)</f>
        <v>41</v>
      </c>
      <c r="T835" s="0" t="str">
        <f aca="false">+SUBSTITUTE(M835,"_","!",R835)</f>
        <v>FTL||Supplier_313||Plant_10||FTL_PL-DE_W!1000</v>
      </c>
    </row>
    <row r="836" customFormat="false" ht="12.8" hidden="true" customHeight="false" outlineLevel="0" collapsed="false">
      <c r="A836" s="1" t="s">
        <v>956</v>
      </c>
      <c r="B836" s="1" t="s">
        <v>750</v>
      </c>
      <c r="C836" s="1" t="s">
        <v>962</v>
      </c>
      <c r="D836" s="1" t="n">
        <v>480</v>
      </c>
      <c r="E836" s="2" t="str">
        <f aca="false">+LEFT(RIGHT(M836,P836-N836+1),O836-N836)</f>
        <v>PL</v>
      </c>
      <c r="F836" s="2" t="str">
        <f aca="false">+RIGHT(LEFT(M836,S836-1),S836-O836-1)</f>
        <v>DE_W</v>
      </c>
      <c r="G836" s="2" t="n">
        <f aca="false">+D836*VLOOKUP(C836,commodities!A:H,2,0)</f>
        <v>7235.199999984</v>
      </c>
      <c r="H836" s="2" t="n">
        <f aca="false">+$D836*VLOOKUP(C836,commodities!A:H,3,0)</f>
        <v>46.98624</v>
      </c>
      <c r="I836" s="2" t="n">
        <f aca="false">+G836/K836</f>
        <v>7235.199999984</v>
      </c>
      <c r="J836" s="2" t="n">
        <f aca="false">+H836/K836</f>
        <v>46.98624</v>
      </c>
      <c r="K836" s="2" t="n">
        <f aca="false">+ROUNDUP(MAX(G836/12000,H836/51,1),0)</f>
        <v>1</v>
      </c>
      <c r="L836" s="2" t="n">
        <f aca="false">+RANDBETWEEN(1,5)</f>
        <v>5</v>
      </c>
      <c r="M836" s="2" t="str">
        <f aca="false">+VLOOKUP(A836&amp;B836,country_org_des!$A835:E$1048576,5,0)</f>
        <v>FTL||Supplier_313||Plant_10||FTL_PL-DE_W_1000</v>
      </c>
      <c r="N836" s="2" t="n">
        <f aca="false">+FIND("FTL",M836,2)+4</f>
        <v>34</v>
      </c>
      <c r="O836" s="0" t="n">
        <f aca="false">+FIND("-",M836)</f>
        <v>36</v>
      </c>
      <c r="P836" s="0" t="n">
        <f aca="false">+LEN(M836)</f>
        <v>45</v>
      </c>
      <c r="Q836" s="0" t="str">
        <f aca="false">+RIGHT(M836,P836-O836)</f>
        <v>DE_W_1000</v>
      </c>
      <c r="R836" s="0" t="n">
        <f aca="false">+LEN(M836)-LEN(SUBSTITUTE(M836,"_",""))</f>
        <v>5</v>
      </c>
      <c r="S836" s="0" t="n">
        <f aca="false">+FIND("!",T836)</f>
        <v>41</v>
      </c>
      <c r="T836" s="0" t="str">
        <f aca="false">+SUBSTITUTE(M836,"_","!",R836)</f>
        <v>FTL||Supplier_313||Plant_10||FTL_PL-DE_W!1000</v>
      </c>
    </row>
    <row r="837" customFormat="false" ht="12.8" hidden="true" customHeight="false" outlineLevel="0" collapsed="false">
      <c r="A837" s="1" t="s">
        <v>956</v>
      </c>
      <c r="B837" s="1" t="s">
        <v>750</v>
      </c>
      <c r="C837" s="1" t="s">
        <v>963</v>
      </c>
      <c r="D837" s="1" t="n">
        <v>540</v>
      </c>
      <c r="E837" s="2" t="str">
        <f aca="false">+LEFT(RIGHT(M837,P837-N837+1),O837-N837)</f>
        <v>PL</v>
      </c>
      <c r="F837" s="2" t="str">
        <f aca="false">+RIGHT(LEFT(M837,S837-1),S837-O837-1)</f>
        <v>DE_W</v>
      </c>
      <c r="G837" s="2" t="n">
        <f aca="false">+D837*VLOOKUP(C837,commodities!A:H,2,0)</f>
        <v>9538.199999982</v>
      </c>
      <c r="H837" s="2" t="n">
        <f aca="false">+$D837*VLOOKUP(C837,commodities!A:H,3,0)</f>
        <v>52.85952</v>
      </c>
      <c r="I837" s="2" t="n">
        <f aca="false">+G837/K837</f>
        <v>4769.099999991</v>
      </c>
      <c r="J837" s="2" t="n">
        <f aca="false">+H837/K837</f>
        <v>26.42976</v>
      </c>
      <c r="K837" s="2" t="n">
        <f aca="false">+ROUNDUP(MAX(G837/12000,H837/51,1),0)</f>
        <v>2</v>
      </c>
      <c r="L837" s="2" t="n">
        <f aca="false">+RANDBETWEEN(1,5)</f>
        <v>1</v>
      </c>
      <c r="M837" s="2" t="str">
        <f aca="false">+VLOOKUP(A837&amp;B837,country_org_des!$A836:E$1048576,5,0)</f>
        <v>FTL||Supplier_313||Plant_10||FTL_PL-DE_W_1000</v>
      </c>
      <c r="N837" s="2" t="n">
        <f aca="false">+FIND("FTL",M837,2)+4</f>
        <v>34</v>
      </c>
      <c r="O837" s="0" t="n">
        <f aca="false">+FIND("-",M837)</f>
        <v>36</v>
      </c>
      <c r="P837" s="0" t="n">
        <f aca="false">+LEN(M837)</f>
        <v>45</v>
      </c>
      <c r="Q837" s="0" t="str">
        <f aca="false">+RIGHT(M837,P837-O837)</f>
        <v>DE_W_1000</v>
      </c>
      <c r="R837" s="0" t="n">
        <f aca="false">+LEN(M837)-LEN(SUBSTITUTE(M837,"_",""))</f>
        <v>5</v>
      </c>
      <c r="S837" s="0" t="n">
        <f aca="false">+FIND("!",T837)</f>
        <v>41</v>
      </c>
      <c r="T837" s="0" t="str">
        <f aca="false">+SUBSTITUTE(M837,"_","!",R837)</f>
        <v>FTL||Supplier_313||Plant_10||FTL_PL-DE_W!1000</v>
      </c>
    </row>
    <row r="838" customFormat="false" ht="12.8" hidden="true" customHeight="false" outlineLevel="0" collapsed="false">
      <c r="A838" s="1" t="s">
        <v>956</v>
      </c>
      <c r="B838" s="1" t="s">
        <v>750</v>
      </c>
      <c r="C838" s="1" t="s">
        <v>964</v>
      </c>
      <c r="D838" s="1" t="n">
        <v>45</v>
      </c>
      <c r="E838" s="2" t="str">
        <f aca="false">+LEFT(RIGHT(M838,P838-N838+1),O838-N838)</f>
        <v>PL</v>
      </c>
      <c r="F838" s="2" t="str">
        <f aca="false">+RIGHT(LEFT(M838,S838-1),S838-O838-1)</f>
        <v>DE_W</v>
      </c>
      <c r="G838" s="2" t="n">
        <f aca="false">+D838*VLOOKUP(C838,commodities!A:H,2,0)</f>
        <v>838.4999999985</v>
      </c>
      <c r="H838" s="2" t="n">
        <f aca="false">+$D838*VLOOKUP(C838,commodities!A:H,3,0)</f>
        <v>4.40496</v>
      </c>
      <c r="I838" s="2" t="n">
        <f aca="false">+G838/K838</f>
        <v>838.4999999985</v>
      </c>
      <c r="J838" s="2" t="n">
        <f aca="false">+H838/K838</f>
        <v>4.40496</v>
      </c>
      <c r="K838" s="2" t="n">
        <f aca="false">+ROUNDUP(MAX(G838/12000,H838/51,1),0)</f>
        <v>1</v>
      </c>
      <c r="L838" s="2" t="n">
        <f aca="false">+RANDBETWEEN(1,5)</f>
        <v>3</v>
      </c>
      <c r="M838" s="2" t="str">
        <f aca="false">+VLOOKUP(A838&amp;B838,country_org_des!$A837:E$1048576,5,0)</f>
        <v>FTL||Supplier_313||Plant_10||FTL_PL-DE_W_1000</v>
      </c>
      <c r="N838" s="2" t="n">
        <f aca="false">+FIND("FTL",M838,2)+4</f>
        <v>34</v>
      </c>
      <c r="O838" s="0" t="n">
        <f aca="false">+FIND("-",M838)</f>
        <v>36</v>
      </c>
      <c r="P838" s="0" t="n">
        <f aca="false">+LEN(M838)</f>
        <v>45</v>
      </c>
      <c r="Q838" s="0" t="str">
        <f aca="false">+RIGHT(M838,P838-O838)</f>
        <v>DE_W_1000</v>
      </c>
      <c r="R838" s="0" t="n">
        <f aca="false">+LEN(M838)-LEN(SUBSTITUTE(M838,"_",""))</f>
        <v>5</v>
      </c>
      <c r="S838" s="0" t="n">
        <f aca="false">+FIND("!",T838)</f>
        <v>41</v>
      </c>
      <c r="T838" s="0" t="str">
        <f aca="false">+SUBSTITUTE(M838,"_","!",R838)</f>
        <v>FTL||Supplier_313||Plant_10||FTL_PL-DE_W!1000</v>
      </c>
    </row>
    <row r="839" customFormat="false" ht="12.8" hidden="true" customHeight="false" outlineLevel="0" collapsed="false">
      <c r="A839" s="1" t="s">
        <v>956</v>
      </c>
      <c r="B839" s="1" t="s">
        <v>750</v>
      </c>
      <c r="C839" s="1" t="s">
        <v>965</v>
      </c>
      <c r="D839" s="1" t="n">
        <v>60</v>
      </c>
      <c r="E839" s="2" t="str">
        <f aca="false">+LEFT(RIGHT(M839,P839-N839+1),O839-N839)</f>
        <v>PL</v>
      </c>
      <c r="F839" s="2" t="str">
        <f aca="false">+RIGHT(LEFT(M839,S839-1),S839-O839-1)</f>
        <v>DE_W</v>
      </c>
      <c r="G839" s="2" t="n">
        <f aca="false">+D839*VLOOKUP(C839,commodities!A:H,2,0)</f>
        <v>1117.999999998</v>
      </c>
      <c r="H839" s="2" t="n">
        <f aca="false">+$D839*VLOOKUP(C839,commodities!A:H,3,0)</f>
        <v>5.87328</v>
      </c>
      <c r="I839" s="2" t="n">
        <f aca="false">+G839/K839</f>
        <v>1117.999999998</v>
      </c>
      <c r="J839" s="2" t="n">
        <f aca="false">+H839/K839</f>
        <v>5.87328</v>
      </c>
      <c r="K839" s="2" t="n">
        <f aca="false">+ROUNDUP(MAX(G839/12000,H839/51,1),0)</f>
        <v>1</v>
      </c>
      <c r="L839" s="2" t="n">
        <f aca="false">+RANDBETWEEN(1,5)</f>
        <v>2</v>
      </c>
      <c r="M839" s="2" t="str">
        <f aca="false">+VLOOKUP(A839&amp;B839,country_org_des!$A838:E$1048576,5,0)</f>
        <v>FTL||Supplier_313||Plant_10||FTL_PL-DE_W_1000</v>
      </c>
      <c r="N839" s="2" t="n">
        <f aca="false">+FIND("FTL",M839,2)+4</f>
        <v>34</v>
      </c>
      <c r="O839" s="0" t="n">
        <f aca="false">+FIND("-",M839)</f>
        <v>36</v>
      </c>
      <c r="P839" s="0" t="n">
        <f aca="false">+LEN(M839)</f>
        <v>45</v>
      </c>
      <c r="Q839" s="0" t="str">
        <f aca="false">+RIGHT(M839,P839-O839)</f>
        <v>DE_W_1000</v>
      </c>
      <c r="R839" s="0" t="n">
        <f aca="false">+LEN(M839)-LEN(SUBSTITUTE(M839,"_",""))</f>
        <v>5</v>
      </c>
      <c r="S839" s="0" t="n">
        <f aca="false">+FIND("!",T839)</f>
        <v>41</v>
      </c>
      <c r="T839" s="0" t="str">
        <f aca="false">+SUBSTITUTE(M839,"_","!",R839)</f>
        <v>FTL||Supplier_313||Plant_10||FTL_PL-DE_W!1000</v>
      </c>
    </row>
    <row r="840" customFormat="false" ht="12.8" hidden="true" customHeight="false" outlineLevel="0" collapsed="false">
      <c r="A840" s="1" t="s">
        <v>956</v>
      </c>
      <c r="B840" s="1" t="s">
        <v>750</v>
      </c>
      <c r="C840" s="1" t="s">
        <v>966</v>
      </c>
      <c r="D840" s="1" t="n">
        <v>480</v>
      </c>
      <c r="E840" s="2" t="str">
        <f aca="false">+LEFT(RIGHT(M840,P840-N840+1),O840-N840)</f>
        <v>PL</v>
      </c>
      <c r="F840" s="2" t="str">
        <f aca="false">+RIGHT(LEFT(M840,S840-1),S840-O840-1)</f>
        <v>DE_W</v>
      </c>
      <c r="G840" s="2" t="n">
        <f aca="false">+D840*VLOOKUP(C840,commodities!A:H,2,0)</f>
        <v>8478.399999984</v>
      </c>
      <c r="H840" s="2" t="n">
        <f aca="false">+$D840*VLOOKUP(C840,commodities!A:H,3,0)</f>
        <v>46.98624</v>
      </c>
      <c r="I840" s="2" t="n">
        <f aca="false">+G840/K840</f>
        <v>8478.399999984</v>
      </c>
      <c r="J840" s="2" t="n">
        <f aca="false">+H840/K840</f>
        <v>46.98624</v>
      </c>
      <c r="K840" s="2" t="n">
        <f aca="false">+ROUNDUP(MAX(G840/12000,H840/51,1),0)</f>
        <v>1</v>
      </c>
      <c r="L840" s="2" t="n">
        <f aca="false">+RANDBETWEEN(1,5)</f>
        <v>1</v>
      </c>
      <c r="M840" s="2" t="str">
        <f aca="false">+VLOOKUP(A840&amp;B840,country_org_des!$A839:E$1048576,5,0)</f>
        <v>FTL||Supplier_313||Plant_10||FTL_PL-DE_W_1000</v>
      </c>
      <c r="N840" s="2" t="n">
        <f aca="false">+FIND("FTL",M840,2)+4</f>
        <v>34</v>
      </c>
      <c r="O840" s="0" t="n">
        <f aca="false">+FIND("-",M840)</f>
        <v>36</v>
      </c>
      <c r="P840" s="0" t="n">
        <f aca="false">+LEN(M840)</f>
        <v>45</v>
      </c>
      <c r="Q840" s="0" t="str">
        <f aca="false">+RIGHT(M840,P840-O840)</f>
        <v>DE_W_1000</v>
      </c>
      <c r="R840" s="0" t="n">
        <f aca="false">+LEN(M840)-LEN(SUBSTITUTE(M840,"_",""))</f>
        <v>5</v>
      </c>
      <c r="S840" s="0" t="n">
        <f aca="false">+FIND("!",T840)</f>
        <v>41</v>
      </c>
      <c r="T840" s="0" t="str">
        <f aca="false">+SUBSTITUTE(M840,"_","!",R840)</f>
        <v>FTL||Supplier_313||Plant_10||FTL_PL-DE_W!1000</v>
      </c>
    </row>
    <row r="841" customFormat="false" ht="12.8" hidden="true" customHeight="false" outlineLevel="0" collapsed="false">
      <c r="A841" s="1" t="s">
        <v>967</v>
      </c>
      <c r="B841" s="1" t="s">
        <v>750</v>
      </c>
      <c r="C841" s="1" t="s">
        <v>968</v>
      </c>
      <c r="D841" s="1" t="n">
        <v>7500</v>
      </c>
      <c r="E841" s="2" t="str">
        <f aca="false">+LEFT(RIGHT(M841,P841-N841+1),O841-N841)</f>
        <v>DE_W</v>
      </c>
      <c r="F841" s="2" t="str">
        <f aca="false">+RIGHT(LEFT(M841,S841-1),S841-O841-1)</f>
        <v>DE_W</v>
      </c>
      <c r="G841" s="2" t="n">
        <f aca="false">+D841*VLOOKUP(C841,commodities!A:H,2,0)</f>
        <v>37.2</v>
      </c>
      <c r="H841" s="2" t="n">
        <f aca="false">+$D841*VLOOKUP(C841,commodities!A:H,3,0)</f>
        <v>0.110889</v>
      </c>
      <c r="I841" s="2" t="n">
        <f aca="false">+G841/K841</f>
        <v>37.2</v>
      </c>
      <c r="J841" s="2" t="n">
        <f aca="false">+H841/K841</f>
        <v>0.110889</v>
      </c>
      <c r="K841" s="2" t="n">
        <f aca="false">+ROUNDUP(MAX(G841/12000,H841/51,1),0)</f>
        <v>1</v>
      </c>
      <c r="L841" s="2" t="n">
        <f aca="false">+RANDBETWEEN(1,5)</f>
        <v>3</v>
      </c>
      <c r="M841" s="6" t="str">
        <f aca="false">+VLOOKUP(A841&amp;B841,country_org_des!$A840:E$1048576,5,0)</f>
        <v>FTL||Supplier_112||Plant_10||FTL_DE_W-DE_W_100</v>
      </c>
      <c r="N841" s="6" t="n">
        <f aca="false">+FIND("FTL",M841,2)+4</f>
        <v>34</v>
      </c>
      <c r="O841" s="6" t="n">
        <f aca="false">+FIND("-",M841)</f>
        <v>38</v>
      </c>
      <c r="P841" s="6" t="n">
        <f aca="false">+LEN(M841)</f>
        <v>46</v>
      </c>
      <c r="Q841" s="6" t="str">
        <f aca="false">+RIGHT(M841,P841-O841)</f>
        <v>DE_W_100</v>
      </c>
      <c r="R841" s="6" t="n">
        <f aca="false">+LEN(M841)-LEN(SUBSTITUTE(M841,"_",""))</f>
        <v>6</v>
      </c>
      <c r="S841" s="6" t="n">
        <f aca="false">+FIND("!",T841)</f>
        <v>43</v>
      </c>
      <c r="T841" s="6" t="str">
        <f aca="false">+SUBSTITUTE(M841,"_","!",R841)</f>
        <v>FTL||Supplier_112||Plant_10||FTL_DE_W-DE_W!100</v>
      </c>
    </row>
    <row r="842" customFormat="false" ht="12.8" hidden="true" customHeight="false" outlineLevel="0" collapsed="false">
      <c r="A842" s="1" t="s">
        <v>969</v>
      </c>
      <c r="B842" s="1" t="s">
        <v>750</v>
      </c>
      <c r="C842" s="1" t="s">
        <v>970</v>
      </c>
      <c r="D842" s="1" t="n">
        <v>1152</v>
      </c>
      <c r="E842" s="2" t="str">
        <f aca="false">+LEFT(RIGHT(M842,P842-N842+1),O842-N842)</f>
        <v>DE_W</v>
      </c>
      <c r="F842" s="2" t="str">
        <f aca="false">+RIGHT(LEFT(M842,S842-1),S842-O842-1)</f>
        <v>DE_W</v>
      </c>
      <c r="G842" s="2" t="n">
        <f aca="false">+D842*VLOOKUP(C842,commodities!A:H,2,0)</f>
        <v>2324.2971428352</v>
      </c>
      <c r="H842" s="2" t="n">
        <f aca="false">+$D842*VLOOKUP(C842,commodities!A:H,3,0)</f>
        <v>8.2285713792</v>
      </c>
      <c r="I842" s="2" t="n">
        <f aca="false">+G842/K842</f>
        <v>2324.2971428352</v>
      </c>
      <c r="J842" s="2" t="n">
        <f aca="false">+H842/K842</f>
        <v>8.2285713792</v>
      </c>
      <c r="K842" s="2" t="n">
        <f aca="false">+ROUNDUP(MAX(G842/12000,H842/51,1),0)</f>
        <v>1</v>
      </c>
      <c r="L842" s="2" t="n">
        <f aca="false">+RANDBETWEEN(1,5)</f>
        <v>3</v>
      </c>
      <c r="M842" s="6" t="str">
        <f aca="false">+VLOOKUP(A842&amp;B842,country_org_des!$A841:E$1048576,5,0)</f>
        <v>FTL||Supplier_249||Plant_10||FTL_DE_W-DE_W_500</v>
      </c>
      <c r="N842" s="6" t="n">
        <f aca="false">+FIND("FTL",M842,2)+4</f>
        <v>34</v>
      </c>
      <c r="O842" s="6" t="n">
        <f aca="false">+FIND("-",M842)</f>
        <v>38</v>
      </c>
      <c r="P842" s="6" t="n">
        <f aca="false">+LEN(M842)</f>
        <v>46</v>
      </c>
      <c r="Q842" s="6" t="str">
        <f aca="false">+RIGHT(M842,P842-O842)</f>
        <v>DE_W_500</v>
      </c>
      <c r="R842" s="6" t="n">
        <f aca="false">+LEN(M842)-LEN(SUBSTITUTE(M842,"_",""))</f>
        <v>6</v>
      </c>
      <c r="S842" s="6" t="n">
        <f aca="false">+FIND("!",T842)</f>
        <v>43</v>
      </c>
      <c r="T842" s="6" t="str">
        <f aca="false">+SUBSTITUTE(M842,"_","!",R842)</f>
        <v>FTL||Supplier_249||Plant_10||FTL_DE_W-DE_W!500</v>
      </c>
    </row>
    <row r="843" customFormat="false" ht="12.8" hidden="true" customHeight="false" outlineLevel="0" collapsed="false">
      <c r="A843" s="1" t="s">
        <v>969</v>
      </c>
      <c r="B843" s="1" t="s">
        <v>750</v>
      </c>
      <c r="C843" s="1" t="s">
        <v>971</v>
      </c>
      <c r="D843" s="1" t="n">
        <v>1152</v>
      </c>
      <c r="E843" s="2" t="str">
        <f aca="false">+LEFT(RIGHT(M843,P843-N843+1),O843-N843)</f>
        <v>DE_W</v>
      </c>
      <c r="F843" s="2" t="str">
        <f aca="false">+RIGHT(LEFT(M843,S843-1),S843-O843-1)</f>
        <v>DE_W</v>
      </c>
      <c r="G843" s="2" t="n">
        <f aca="false">+D843*VLOOKUP(C843,commodities!A:H,2,0)</f>
        <v>2324.2971428352</v>
      </c>
      <c r="H843" s="2" t="n">
        <f aca="false">+$D843*VLOOKUP(C843,commodities!A:H,3,0)</f>
        <v>8.2285713792</v>
      </c>
      <c r="I843" s="2" t="n">
        <f aca="false">+G843/K843</f>
        <v>2324.2971428352</v>
      </c>
      <c r="J843" s="2" t="n">
        <f aca="false">+H843/K843</f>
        <v>8.2285713792</v>
      </c>
      <c r="K843" s="2" t="n">
        <f aca="false">+ROUNDUP(MAX(G843/12000,H843/51,1),0)</f>
        <v>1</v>
      </c>
      <c r="L843" s="2" t="n">
        <f aca="false">+RANDBETWEEN(1,5)</f>
        <v>3</v>
      </c>
      <c r="M843" s="6" t="str">
        <f aca="false">+VLOOKUP(A843&amp;B843,country_org_des!$A842:E$1048576,5,0)</f>
        <v>FTL||Supplier_249||Plant_10||FTL_DE_W-DE_W_500</v>
      </c>
      <c r="N843" s="6" t="n">
        <f aca="false">+FIND("FTL",M843,2)+4</f>
        <v>34</v>
      </c>
      <c r="O843" s="6" t="n">
        <f aca="false">+FIND("-",M843)</f>
        <v>38</v>
      </c>
      <c r="P843" s="6" t="n">
        <f aca="false">+LEN(M843)</f>
        <v>46</v>
      </c>
      <c r="Q843" s="6" t="str">
        <f aca="false">+RIGHT(M843,P843-O843)</f>
        <v>DE_W_500</v>
      </c>
      <c r="R843" s="6" t="n">
        <f aca="false">+LEN(M843)-LEN(SUBSTITUTE(M843,"_",""))</f>
        <v>6</v>
      </c>
      <c r="S843" s="6" t="n">
        <f aca="false">+FIND("!",T843)</f>
        <v>43</v>
      </c>
      <c r="T843" s="6" t="str">
        <f aca="false">+SUBSTITUTE(M843,"_","!",R843)</f>
        <v>FTL||Supplier_249||Plant_10||FTL_DE_W-DE_W!500</v>
      </c>
    </row>
    <row r="844" customFormat="false" ht="12.8" hidden="true" customHeight="false" outlineLevel="0" collapsed="false">
      <c r="A844" s="1" t="s">
        <v>642</v>
      </c>
      <c r="B844" s="1" t="s">
        <v>972</v>
      </c>
      <c r="C844" s="1" t="s">
        <v>973</v>
      </c>
      <c r="D844" s="1" t="n">
        <v>3500</v>
      </c>
      <c r="E844" s="2" t="str">
        <f aca="false">+LEFT(RIGHT(M844,P844-N844+1),O844-N844)</f>
        <v>ES</v>
      </c>
      <c r="F844" s="2" t="str">
        <f aca="false">+RIGHT(LEFT(M844,S844-1),S844-O844-1)</f>
        <v>ES</v>
      </c>
      <c r="G844" s="2" t="n">
        <f aca="false">+D844*VLOOKUP(C844,commodities!A:H,2,0)</f>
        <v>39.41</v>
      </c>
      <c r="H844" s="2" t="n">
        <f aca="false">+$D844*VLOOKUP(C844,commodities!A:H,3,0)</f>
        <v>0.09261</v>
      </c>
      <c r="I844" s="2" t="n">
        <f aca="false">+G844/K844</f>
        <v>39.41</v>
      </c>
      <c r="J844" s="2" t="n">
        <f aca="false">+H844/K844</f>
        <v>0.09261</v>
      </c>
      <c r="K844" s="2" t="n">
        <f aca="false">+ROUNDUP(MAX(G844/12000,H844/51,1),0)</f>
        <v>1</v>
      </c>
      <c r="L844" s="2" t="n">
        <f aca="false">+RANDBETWEEN(1,5)</f>
        <v>2</v>
      </c>
      <c r="M844" s="2" t="str">
        <f aca="false">+VLOOKUP(A844&amp;B844,country_org_des!$A843:E$1048576,5,0)</f>
        <v>FTL||Supplier_10||Plant_2||FTL_ES-ES_250</v>
      </c>
      <c r="N844" s="2" t="n">
        <f aca="false">+FIND("FTL",M844,2)+4</f>
        <v>32</v>
      </c>
      <c r="O844" s="0" t="n">
        <f aca="false">+FIND("-",M844)</f>
        <v>34</v>
      </c>
      <c r="P844" s="0" t="n">
        <f aca="false">+LEN(M844)</f>
        <v>40</v>
      </c>
      <c r="Q844" s="0" t="str">
        <f aca="false">+RIGHT(M844,P844-O844)</f>
        <v>ES_250</v>
      </c>
      <c r="R844" s="0" t="n">
        <f aca="false">+LEN(M844)-LEN(SUBSTITUTE(M844,"_",""))</f>
        <v>4</v>
      </c>
      <c r="S844" s="0" t="n">
        <f aca="false">+FIND("!",T844)</f>
        <v>37</v>
      </c>
      <c r="T844" s="0" t="str">
        <f aca="false">+SUBSTITUTE(M844,"_","!",R844)</f>
        <v>FTL||Supplier_10||Plant_2||FTL_ES-ES!250</v>
      </c>
    </row>
    <row r="845" customFormat="false" ht="12.8" hidden="true" customHeight="false" outlineLevel="0" collapsed="false">
      <c r="A845" s="1" t="s">
        <v>974</v>
      </c>
      <c r="B845" s="1" t="s">
        <v>972</v>
      </c>
      <c r="C845" s="1" t="s">
        <v>975</v>
      </c>
      <c r="D845" s="1" t="n">
        <v>1728</v>
      </c>
      <c r="E845" s="2" t="str">
        <f aca="false">+LEFT(RIGHT(M845,P845-N845+1),O845-N845)</f>
        <v>FR_N</v>
      </c>
      <c r="F845" s="2" t="str">
        <f aca="false">+RIGHT(LEFT(M845,S845-1),S845-O845-1)</f>
        <v>ES</v>
      </c>
      <c r="G845" s="2" t="n">
        <f aca="false">+D845*VLOOKUP(C845,commodities!A:H,2,0)</f>
        <v>859.248</v>
      </c>
      <c r="H845" s="2" t="n">
        <f aca="false">+$D845*VLOOKUP(C845,commodities!A:H,3,0)</f>
        <v>0.4752</v>
      </c>
      <c r="I845" s="2" t="n">
        <f aca="false">+G845/K845</f>
        <v>859.248</v>
      </c>
      <c r="J845" s="2" t="n">
        <f aca="false">+H845/K845</f>
        <v>0.4752</v>
      </c>
      <c r="K845" s="2" t="n">
        <f aca="false">+ROUNDUP(MAX(G845/12000,H845/51,1),0)</f>
        <v>1</v>
      </c>
      <c r="L845" s="2" t="n">
        <f aca="false">+RANDBETWEEN(1,5)</f>
        <v>3</v>
      </c>
      <c r="M845" s="2" t="str">
        <f aca="false">+VLOOKUP(A845&amp;B845,country_org_des!$A844:E$1048576,5,0)</f>
        <v>FTL||Supplier_28||Plant_2||FTL_FR_N-ES_1000</v>
      </c>
      <c r="N845" s="2" t="n">
        <f aca="false">+FIND("FTL",M845,2)+4</f>
        <v>32</v>
      </c>
      <c r="O845" s="0" t="n">
        <f aca="false">+FIND("-",M845)</f>
        <v>36</v>
      </c>
      <c r="P845" s="0" t="n">
        <f aca="false">+LEN(M845)</f>
        <v>43</v>
      </c>
      <c r="Q845" s="0" t="str">
        <f aca="false">+RIGHT(M845,P845-O845)</f>
        <v>ES_1000</v>
      </c>
      <c r="R845" s="0" t="n">
        <f aca="false">+LEN(M845)-LEN(SUBSTITUTE(M845,"_",""))</f>
        <v>5</v>
      </c>
      <c r="S845" s="0" t="n">
        <f aca="false">+FIND("!",T845)</f>
        <v>39</v>
      </c>
      <c r="T845" s="0" t="str">
        <f aca="false">+SUBSTITUTE(M845,"_","!",R845)</f>
        <v>FTL||Supplier_28||Plant_2||FTL_FR_N-ES!1000</v>
      </c>
    </row>
    <row r="846" customFormat="false" ht="12.8" hidden="true" customHeight="false" outlineLevel="0" collapsed="false">
      <c r="A846" s="1" t="s">
        <v>974</v>
      </c>
      <c r="B846" s="1" t="s">
        <v>972</v>
      </c>
      <c r="C846" s="1" t="s">
        <v>976</v>
      </c>
      <c r="D846" s="1" t="n">
        <v>1152</v>
      </c>
      <c r="E846" s="2" t="str">
        <f aca="false">+LEFT(RIGHT(M846,P846-N846+1),O846-N846)</f>
        <v>FR_N</v>
      </c>
      <c r="F846" s="2" t="str">
        <f aca="false">+RIGHT(LEFT(M846,S846-1),S846-O846-1)</f>
        <v>ES</v>
      </c>
      <c r="G846" s="2" t="n">
        <f aca="false">+D846*VLOOKUP(C846,commodities!A:H,2,0)</f>
        <v>577.44</v>
      </c>
      <c r="H846" s="2" t="n">
        <f aca="false">+$D846*VLOOKUP(C846,commodities!A:H,3,0)</f>
        <v>0.3168</v>
      </c>
      <c r="I846" s="2" t="n">
        <f aca="false">+G846/K846</f>
        <v>577.44</v>
      </c>
      <c r="J846" s="2" t="n">
        <f aca="false">+H846/K846</f>
        <v>0.3168</v>
      </c>
      <c r="K846" s="2" t="n">
        <f aca="false">+ROUNDUP(MAX(G846/12000,H846/51,1),0)</f>
        <v>1</v>
      </c>
      <c r="L846" s="2" t="n">
        <f aca="false">+RANDBETWEEN(1,5)</f>
        <v>5</v>
      </c>
      <c r="M846" s="2" t="str">
        <f aca="false">+VLOOKUP(A846&amp;B846,country_org_des!$A845:E$1048576,5,0)</f>
        <v>FTL||Supplier_28||Plant_2||FTL_FR_N-ES_1000</v>
      </c>
      <c r="N846" s="2" t="n">
        <f aca="false">+FIND("FTL",M846,2)+4</f>
        <v>32</v>
      </c>
      <c r="O846" s="0" t="n">
        <f aca="false">+FIND("-",M846)</f>
        <v>36</v>
      </c>
      <c r="P846" s="0" t="n">
        <f aca="false">+LEN(M846)</f>
        <v>43</v>
      </c>
      <c r="Q846" s="0" t="str">
        <f aca="false">+RIGHT(M846,P846-O846)</f>
        <v>ES_1000</v>
      </c>
      <c r="R846" s="0" t="n">
        <f aca="false">+LEN(M846)-LEN(SUBSTITUTE(M846,"_",""))</f>
        <v>5</v>
      </c>
      <c r="S846" s="0" t="n">
        <f aca="false">+FIND("!",T846)</f>
        <v>39</v>
      </c>
      <c r="T846" s="0" t="str">
        <f aca="false">+SUBSTITUTE(M846,"_","!",R846)</f>
        <v>FTL||Supplier_28||Plant_2||FTL_FR_N-ES!1000</v>
      </c>
    </row>
    <row r="847" customFormat="false" ht="12.8" hidden="true" customHeight="false" outlineLevel="0" collapsed="false">
      <c r="A847" s="1" t="s">
        <v>642</v>
      </c>
      <c r="B847" s="1" t="s">
        <v>972</v>
      </c>
      <c r="C847" s="1" t="s">
        <v>977</v>
      </c>
      <c r="D847" s="1" t="n">
        <v>4608</v>
      </c>
      <c r="E847" s="2" t="str">
        <f aca="false">+LEFT(RIGHT(M847,P847-N847+1),O847-N847)</f>
        <v>ES</v>
      </c>
      <c r="F847" s="2" t="str">
        <f aca="false">+RIGHT(LEFT(M847,S847-1),S847-O847-1)</f>
        <v>ES</v>
      </c>
      <c r="G847" s="2" t="n">
        <f aca="false">+D847*VLOOKUP(C847,commodities!A:H,2,0)</f>
        <v>1095.9359998464</v>
      </c>
      <c r="H847" s="2" t="n">
        <f aca="false">+$D847*VLOOKUP(C847,commodities!A:H,3,0)</f>
        <v>1.27008</v>
      </c>
      <c r="I847" s="2" t="n">
        <f aca="false">+G847/K847</f>
        <v>1095.9359998464</v>
      </c>
      <c r="J847" s="2" t="n">
        <f aca="false">+H847/K847</f>
        <v>1.27008</v>
      </c>
      <c r="K847" s="2" t="n">
        <f aca="false">+ROUNDUP(MAX(G847/12000,H847/51,1),0)</f>
        <v>1</v>
      </c>
      <c r="L847" s="2" t="n">
        <f aca="false">+RANDBETWEEN(1,5)</f>
        <v>5</v>
      </c>
      <c r="M847" s="2" t="str">
        <f aca="false">+VLOOKUP(A847&amp;B847,country_org_des!$A846:E$1048576,5,0)</f>
        <v>FTL||Supplier_10||Plant_2||FTL_ES-ES_250</v>
      </c>
      <c r="N847" s="2" t="n">
        <f aca="false">+FIND("FTL",M847,2)+4</f>
        <v>32</v>
      </c>
      <c r="O847" s="0" t="n">
        <f aca="false">+FIND("-",M847)</f>
        <v>34</v>
      </c>
      <c r="P847" s="0" t="n">
        <f aca="false">+LEN(M847)</f>
        <v>40</v>
      </c>
      <c r="Q847" s="0" t="str">
        <f aca="false">+RIGHT(M847,P847-O847)</f>
        <v>ES_250</v>
      </c>
      <c r="R847" s="0" t="n">
        <f aca="false">+LEN(M847)-LEN(SUBSTITUTE(M847,"_",""))</f>
        <v>4</v>
      </c>
      <c r="S847" s="0" t="n">
        <f aca="false">+FIND("!",T847)</f>
        <v>37</v>
      </c>
      <c r="T847" s="0" t="str">
        <f aca="false">+SUBSTITUTE(M847,"_","!",R847)</f>
        <v>FTL||Supplier_10||Plant_2||FTL_ES-ES!250</v>
      </c>
    </row>
    <row r="848" customFormat="false" ht="12.8" hidden="true" customHeight="false" outlineLevel="0" collapsed="false">
      <c r="A848" s="1" t="s">
        <v>978</v>
      </c>
      <c r="B848" s="1" t="s">
        <v>972</v>
      </c>
      <c r="C848" s="1" t="s">
        <v>979</v>
      </c>
      <c r="D848" s="1" t="n">
        <v>2880</v>
      </c>
      <c r="E848" s="2" t="str">
        <f aca="false">+LEFT(RIGHT(M848,P848-N848+1),O848-N848)</f>
        <v>ES</v>
      </c>
      <c r="F848" s="2" t="str">
        <f aca="false">+RIGHT(LEFT(M848,S848-1),S848-O848-1)</f>
        <v>ES</v>
      </c>
      <c r="G848" s="2" t="n">
        <f aca="false">+D848*VLOOKUP(C848,commodities!A:H,2,0)</f>
        <v>20880</v>
      </c>
      <c r="H848" s="2" t="n">
        <f aca="false">+$D848*VLOOKUP(C848,commodities!A:H,3,0)</f>
        <v>163.391999904</v>
      </c>
      <c r="I848" s="2" t="n">
        <f aca="false">+G848/K848</f>
        <v>5220</v>
      </c>
      <c r="J848" s="2" t="n">
        <f aca="false">+H848/K848</f>
        <v>40.847999976</v>
      </c>
      <c r="K848" s="2" t="n">
        <f aca="false">+ROUNDUP(MAX(G848/12000,H848/51,1),0)</f>
        <v>4</v>
      </c>
      <c r="L848" s="2" t="n">
        <f aca="false">+RANDBETWEEN(1,5)</f>
        <v>1</v>
      </c>
      <c r="M848" s="2" t="str">
        <f aca="false">+VLOOKUP(A848&amp;B848,country_org_des!$A847:E$1048576,5,0)</f>
        <v>FTL||Supplier_25||Plant_2||FTL_ES-ES_100</v>
      </c>
      <c r="N848" s="2" t="n">
        <f aca="false">+FIND("FTL",M848,2)+4</f>
        <v>32</v>
      </c>
      <c r="O848" s="0" t="n">
        <f aca="false">+FIND("-",M848)</f>
        <v>34</v>
      </c>
      <c r="P848" s="0" t="n">
        <f aca="false">+LEN(M848)</f>
        <v>40</v>
      </c>
      <c r="Q848" s="0" t="str">
        <f aca="false">+RIGHT(M848,P848-O848)</f>
        <v>ES_100</v>
      </c>
      <c r="R848" s="0" t="n">
        <f aca="false">+LEN(M848)-LEN(SUBSTITUTE(M848,"_",""))</f>
        <v>4</v>
      </c>
      <c r="S848" s="0" t="n">
        <f aca="false">+FIND("!",T848)</f>
        <v>37</v>
      </c>
      <c r="T848" s="0" t="str">
        <f aca="false">+SUBSTITUTE(M848,"_","!",R848)</f>
        <v>FTL||Supplier_25||Plant_2||FTL_ES-ES!100</v>
      </c>
    </row>
    <row r="849" customFormat="false" ht="12.8" hidden="true" customHeight="false" outlineLevel="0" collapsed="false">
      <c r="A849" s="1" t="s">
        <v>642</v>
      </c>
      <c r="B849" s="1" t="s">
        <v>972</v>
      </c>
      <c r="C849" s="1" t="s">
        <v>980</v>
      </c>
      <c r="D849" s="1" t="n">
        <v>1500</v>
      </c>
      <c r="E849" s="2" t="str">
        <f aca="false">+LEFT(RIGHT(M849,P849-N849+1),O849-N849)</f>
        <v>ES</v>
      </c>
      <c r="F849" s="2" t="str">
        <f aca="false">+RIGHT(LEFT(M849,S849-1),S849-O849-1)</f>
        <v>ES</v>
      </c>
      <c r="G849" s="2" t="n">
        <f aca="false">+D849*VLOOKUP(C849,commodities!A:H,2,0)</f>
        <v>97.68</v>
      </c>
      <c r="H849" s="2" t="n">
        <f aca="false">+$D849*VLOOKUP(C849,commodities!A:H,3,0)</f>
        <v>0.07938</v>
      </c>
      <c r="I849" s="2" t="n">
        <f aca="false">+G849/K849</f>
        <v>97.68</v>
      </c>
      <c r="J849" s="2" t="n">
        <f aca="false">+H849/K849</f>
        <v>0.07938</v>
      </c>
      <c r="K849" s="2" t="n">
        <f aca="false">+ROUNDUP(MAX(G849/12000,H849/51,1),0)</f>
        <v>1</v>
      </c>
      <c r="L849" s="2" t="n">
        <f aca="false">+RANDBETWEEN(1,5)</f>
        <v>4</v>
      </c>
      <c r="M849" s="2" t="str">
        <f aca="false">+VLOOKUP(A849&amp;B849,country_org_des!$A848:E$1048576,5,0)</f>
        <v>FTL||Supplier_10||Plant_2||FTL_ES-ES_250</v>
      </c>
      <c r="N849" s="2" t="n">
        <f aca="false">+FIND("FTL",M849,2)+4</f>
        <v>32</v>
      </c>
      <c r="O849" s="0" t="n">
        <f aca="false">+FIND("-",M849)</f>
        <v>34</v>
      </c>
      <c r="P849" s="0" t="n">
        <f aca="false">+LEN(M849)</f>
        <v>40</v>
      </c>
      <c r="Q849" s="0" t="str">
        <f aca="false">+RIGHT(M849,P849-O849)</f>
        <v>ES_250</v>
      </c>
      <c r="R849" s="0" t="n">
        <f aca="false">+LEN(M849)-LEN(SUBSTITUTE(M849,"_",""))</f>
        <v>4</v>
      </c>
      <c r="S849" s="0" t="n">
        <f aca="false">+FIND("!",T849)</f>
        <v>37</v>
      </c>
      <c r="T849" s="0" t="str">
        <f aca="false">+SUBSTITUTE(M849,"_","!",R849)</f>
        <v>FTL||Supplier_10||Plant_2||FTL_ES-ES!250</v>
      </c>
    </row>
    <row r="850" customFormat="false" ht="12.8" hidden="true" customHeight="false" outlineLevel="0" collapsed="false">
      <c r="A850" s="1" t="s">
        <v>981</v>
      </c>
      <c r="B850" s="1" t="s">
        <v>972</v>
      </c>
      <c r="C850" s="1" t="s">
        <v>982</v>
      </c>
      <c r="D850" s="1" t="n">
        <v>12000</v>
      </c>
      <c r="E850" s="2" t="str">
        <f aca="false">+LEFT(RIGHT(M850,P850-N850+1),O850-N850)</f>
        <v>DE_W</v>
      </c>
      <c r="F850" s="2" t="str">
        <f aca="false">+RIGHT(LEFT(M850,S850-1),S850-O850-1)</f>
        <v>ES</v>
      </c>
      <c r="G850" s="2" t="n">
        <f aca="false">+D850*VLOOKUP(C850,commodities!A:H,2,0)</f>
        <v>36.57</v>
      </c>
      <c r="H850" s="2" t="n">
        <f aca="false">+$D850*VLOOKUP(C850,commodities!A:H,3,0)</f>
        <v>0.019968</v>
      </c>
      <c r="I850" s="2" t="n">
        <f aca="false">+G850/K850</f>
        <v>36.57</v>
      </c>
      <c r="J850" s="2" t="n">
        <f aca="false">+H850/K850</f>
        <v>0.019968</v>
      </c>
      <c r="K850" s="2" t="n">
        <f aca="false">+ROUNDUP(MAX(G850/12000,H850/51,1),0)</f>
        <v>1</v>
      </c>
      <c r="L850" s="2" t="n">
        <f aca="false">+RANDBETWEEN(1,5)</f>
        <v>1</v>
      </c>
      <c r="M850" s="2" t="str">
        <f aca="false">+VLOOKUP(A850&amp;B850,country_org_des!$A849:E$1048576,5,0)</f>
        <v>FTL||Supplier_101||Plant_2||FTL_DE_W-ES_2000</v>
      </c>
      <c r="N850" s="2" t="n">
        <f aca="false">+FIND("FTL",M850,2)+4</f>
        <v>33</v>
      </c>
      <c r="O850" s="0" t="n">
        <f aca="false">+FIND("-",M850)</f>
        <v>37</v>
      </c>
      <c r="P850" s="0" t="n">
        <f aca="false">+LEN(M850)</f>
        <v>44</v>
      </c>
      <c r="Q850" s="0" t="str">
        <f aca="false">+RIGHT(M850,P850-O850)</f>
        <v>ES_2000</v>
      </c>
      <c r="R850" s="0" t="n">
        <f aca="false">+LEN(M850)-LEN(SUBSTITUTE(M850,"_",""))</f>
        <v>5</v>
      </c>
      <c r="S850" s="0" t="n">
        <f aca="false">+FIND("!",T850)</f>
        <v>40</v>
      </c>
      <c r="T850" s="0" t="str">
        <f aca="false">+SUBSTITUTE(M850,"_","!",R850)</f>
        <v>FTL||Supplier_101||Plant_2||FTL_DE_W-ES!2000</v>
      </c>
    </row>
    <row r="851" customFormat="false" ht="12.8" hidden="true" customHeight="false" outlineLevel="0" collapsed="false">
      <c r="A851" s="1" t="s">
        <v>723</v>
      </c>
      <c r="B851" s="1" t="s">
        <v>972</v>
      </c>
      <c r="C851" s="1" t="s">
        <v>983</v>
      </c>
      <c r="D851" s="1" t="n">
        <v>5100</v>
      </c>
      <c r="E851" s="2" t="str">
        <f aca="false">+LEFT(RIGHT(M851,P851-N851+1),O851-N851)</f>
        <v>BX</v>
      </c>
      <c r="F851" s="2" t="str">
        <f aca="false">+RIGHT(LEFT(M851,S851-1),S851-O851-1)</f>
        <v>ES</v>
      </c>
      <c r="G851" s="2" t="n">
        <f aca="false">+D851*VLOOKUP(C851,commodities!A:H,2,0)</f>
        <v>293.76</v>
      </c>
      <c r="H851" s="2" t="n">
        <f aca="false">+$D851*VLOOKUP(C851,commodities!A:H,3,0)</f>
        <v>0.13613583</v>
      </c>
      <c r="I851" s="2" t="n">
        <f aca="false">+G851/K851</f>
        <v>293.76</v>
      </c>
      <c r="J851" s="2" t="n">
        <f aca="false">+H851/K851</f>
        <v>0.13613583</v>
      </c>
      <c r="K851" s="2" t="n">
        <f aca="false">+ROUNDUP(MAX(G851/12000,H851/51,1),0)</f>
        <v>1</v>
      </c>
      <c r="L851" s="2" t="n">
        <f aca="false">+RANDBETWEEN(1,5)</f>
        <v>4</v>
      </c>
      <c r="M851" s="2" t="str">
        <f aca="false">+VLOOKUP(A851&amp;B851,country_org_des!$A850:E$1048576,5,0)</f>
        <v>FTL||Supplier_59||Plant_2||FTL_BX-ES_2000</v>
      </c>
      <c r="N851" s="2" t="n">
        <f aca="false">+FIND("FTL",M851,2)+4</f>
        <v>32</v>
      </c>
      <c r="O851" s="0" t="n">
        <f aca="false">+FIND("-",M851)</f>
        <v>34</v>
      </c>
      <c r="P851" s="0" t="n">
        <f aca="false">+LEN(M851)</f>
        <v>41</v>
      </c>
      <c r="Q851" s="0" t="str">
        <f aca="false">+RIGHT(M851,P851-O851)</f>
        <v>ES_2000</v>
      </c>
      <c r="R851" s="0" t="n">
        <f aca="false">+LEN(M851)-LEN(SUBSTITUTE(M851,"_",""))</f>
        <v>4</v>
      </c>
      <c r="S851" s="0" t="n">
        <f aca="false">+FIND("!",T851)</f>
        <v>37</v>
      </c>
      <c r="T851" s="0" t="str">
        <f aca="false">+SUBSTITUTE(M851,"_","!",R851)</f>
        <v>FTL||Supplier_59||Plant_2||FTL_BX-ES!2000</v>
      </c>
    </row>
    <row r="852" customFormat="false" ht="12.8" hidden="true" customHeight="false" outlineLevel="0" collapsed="false">
      <c r="A852" s="1" t="s">
        <v>601</v>
      </c>
      <c r="B852" s="1" t="s">
        <v>972</v>
      </c>
      <c r="C852" s="1" t="s">
        <v>984</v>
      </c>
      <c r="D852" s="1" t="n">
        <v>1420</v>
      </c>
      <c r="E852" s="2" t="str">
        <f aca="false">+LEFT(RIGHT(M852,P852-N852+1),O852-N852)</f>
        <v>DE_W</v>
      </c>
      <c r="F852" s="2" t="str">
        <f aca="false">+RIGHT(LEFT(M852,S852-1),S852-O852-1)</f>
        <v>ES</v>
      </c>
      <c r="G852" s="2" t="n">
        <f aca="false">+D852*VLOOKUP(C852,commodities!A:H,2,0)</f>
        <v>105.553333286</v>
      </c>
      <c r="H852" s="2" t="n">
        <f aca="false">+$D852*VLOOKUP(C852,commodities!A:H,3,0)</f>
        <v>0.9290208</v>
      </c>
      <c r="I852" s="2" t="n">
        <f aca="false">+G852/K852</f>
        <v>105.553333286</v>
      </c>
      <c r="J852" s="2" t="n">
        <f aca="false">+H852/K852</f>
        <v>0.9290208</v>
      </c>
      <c r="K852" s="2" t="n">
        <f aca="false">+ROUNDUP(MAX(G852/12000,H852/51,1),0)</f>
        <v>1</v>
      </c>
      <c r="L852" s="2" t="n">
        <f aca="false">+RANDBETWEEN(1,5)</f>
        <v>2</v>
      </c>
      <c r="M852" s="2" t="str">
        <f aca="false">+VLOOKUP(A852&amp;B852,country_org_des!$A851:E$1048576,5,0)</f>
        <v>FTL||Supplier_156||Plant_2||FTL_DE_W-ES_1500</v>
      </c>
      <c r="N852" s="2" t="n">
        <f aca="false">+FIND("FTL",M852,2)+4</f>
        <v>33</v>
      </c>
      <c r="O852" s="0" t="n">
        <f aca="false">+FIND("-",M852)</f>
        <v>37</v>
      </c>
      <c r="P852" s="0" t="n">
        <f aca="false">+LEN(M852)</f>
        <v>44</v>
      </c>
      <c r="Q852" s="0" t="str">
        <f aca="false">+RIGHT(M852,P852-O852)</f>
        <v>ES_1500</v>
      </c>
      <c r="R852" s="0" t="n">
        <f aca="false">+LEN(M852)-LEN(SUBSTITUTE(M852,"_",""))</f>
        <v>5</v>
      </c>
      <c r="S852" s="0" t="n">
        <f aca="false">+FIND("!",T852)</f>
        <v>40</v>
      </c>
      <c r="T852" s="0" t="str">
        <f aca="false">+SUBSTITUTE(M852,"_","!",R852)</f>
        <v>FTL||Supplier_156||Plant_2||FTL_DE_W-ES!1500</v>
      </c>
    </row>
    <row r="853" customFormat="false" ht="12.8" hidden="true" customHeight="false" outlineLevel="0" collapsed="false">
      <c r="A853" s="1" t="s">
        <v>601</v>
      </c>
      <c r="B853" s="1" t="s">
        <v>972</v>
      </c>
      <c r="C853" s="1" t="s">
        <v>985</v>
      </c>
      <c r="D853" s="1" t="n">
        <v>8</v>
      </c>
      <c r="E853" s="2" t="str">
        <f aca="false">+LEFT(RIGHT(M853,P853-N853+1),O853-N853)</f>
        <v>DE_W</v>
      </c>
      <c r="F853" s="2" t="str">
        <f aca="false">+RIGHT(LEFT(M853,S853-1),S853-O853-1)</f>
        <v>ES</v>
      </c>
      <c r="G853" s="2" t="n">
        <f aca="false">+D853*VLOOKUP(C853,commodities!A:H,2,0)</f>
        <v>1.256</v>
      </c>
      <c r="H853" s="2" t="n">
        <f aca="false">+$D853*VLOOKUP(C853,commodities!A:H,3,0)</f>
        <v>0.01570176</v>
      </c>
      <c r="I853" s="2" t="n">
        <f aca="false">+G853/K853</f>
        <v>1.256</v>
      </c>
      <c r="J853" s="2" t="n">
        <f aca="false">+H853/K853</f>
        <v>0.01570176</v>
      </c>
      <c r="K853" s="2" t="n">
        <f aca="false">+ROUNDUP(MAX(G853/12000,H853/51,1),0)</f>
        <v>1</v>
      </c>
      <c r="L853" s="2" t="n">
        <f aca="false">+RANDBETWEEN(1,5)</f>
        <v>1</v>
      </c>
      <c r="M853" s="2" t="str">
        <f aca="false">+VLOOKUP(A853&amp;B853,country_org_des!$A852:E$1048576,5,0)</f>
        <v>FTL||Supplier_156||Plant_2||FTL_DE_W-ES_1500</v>
      </c>
      <c r="N853" s="2" t="n">
        <f aca="false">+FIND("FTL",M853,2)+4</f>
        <v>33</v>
      </c>
      <c r="O853" s="0" t="n">
        <f aca="false">+FIND("-",M853)</f>
        <v>37</v>
      </c>
      <c r="P853" s="0" t="n">
        <f aca="false">+LEN(M853)</f>
        <v>44</v>
      </c>
      <c r="Q853" s="0" t="str">
        <f aca="false">+RIGHT(M853,P853-O853)</f>
        <v>ES_1500</v>
      </c>
      <c r="R853" s="0" t="n">
        <f aca="false">+LEN(M853)-LEN(SUBSTITUTE(M853,"_",""))</f>
        <v>5</v>
      </c>
      <c r="S853" s="0" t="n">
        <f aca="false">+FIND("!",T853)</f>
        <v>40</v>
      </c>
      <c r="T853" s="0" t="str">
        <f aca="false">+SUBSTITUTE(M853,"_","!",R853)</f>
        <v>FTL||Supplier_156||Plant_2||FTL_DE_W-ES!1500</v>
      </c>
    </row>
    <row r="854" customFormat="false" ht="12.8" hidden="true" customHeight="false" outlineLevel="0" collapsed="false">
      <c r="A854" s="1" t="s">
        <v>601</v>
      </c>
      <c r="B854" s="1" t="s">
        <v>972</v>
      </c>
      <c r="C854" s="1" t="s">
        <v>986</v>
      </c>
      <c r="D854" s="1" t="n">
        <v>657</v>
      </c>
      <c r="E854" s="2" t="str">
        <f aca="false">+LEFT(RIGHT(M854,P854-N854+1),O854-N854)</f>
        <v>DE_W</v>
      </c>
      <c r="F854" s="2" t="str">
        <f aca="false">+RIGHT(LEFT(M854,S854-1),S854-O854-1)</f>
        <v>ES</v>
      </c>
      <c r="G854" s="2" t="n">
        <f aca="false">+D854*VLOOKUP(C854,commodities!A:H,2,0)</f>
        <v>95.922</v>
      </c>
      <c r="H854" s="2" t="n">
        <f aca="false">+$D854*VLOOKUP(C854,commodities!A:H,3,0)</f>
        <v>1.28950704</v>
      </c>
      <c r="I854" s="2" t="n">
        <f aca="false">+G854/K854</f>
        <v>95.922</v>
      </c>
      <c r="J854" s="2" t="n">
        <f aca="false">+H854/K854</f>
        <v>1.28950704</v>
      </c>
      <c r="K854" s="2" t="n">
        <f aca="false">+ROUNDUP(MAX(G854/12000,H854/51,1),0)</f>
        <v>1</v>
      </c>
      <c r="L854" s="2" t="n">
        <f aca="false">+RANDBETWEEN(1,5)</f>
        <v>3</v>
      </c>
      <c r="M854" s="2" t="str">
        <f aca="false">+VLOOKUP(A854&amp;B854,country_org_des!$A853:E$1048576,5,0)</f>
        <v>FTL||Supplier_156||Plant_2||FTL_DE_W-ES_1500</v>
      </c>
      <c r="N854" s="2" t="n">
        <f aca="false">+FIND("FTL",M854,2)+4</f>
        <v>33</v>
      </c>
      <c r="O854" s="0" t="n">
        <f aca="false">+FIND("-",M854)</f>
        <v>37</v>
      </c>
      <c r="P854" s="0" t="n">
        <f aca="false">+LEN(M854)</f>
        <v>44</v>
      </c>
      <c r="Q854" s="0" t="str">
        <f aca="false">+RIGHT(M854,P854-O854)</f>
        <v>ES_1500</v>
      </c>
      <c r="R854" s="0" t="n">
        <f aca="false">+LEN(M854)-LEN(SUBSTITUTE(M854,"_",""))</f>
        <v>5</v>
      </c>
      <c r="S854" s="0" t="n">
        <f aca="false">+FIND("!",T854)</f>
        <v>40</v>
      </c>
      <c r="T854" s="0" t="str">
        <f aca="false">+SUBSTITUTE(M854,"_","!",R854)</f>
        <v>FTL||Supplier_156||Plant_2||FTL_DE_W-ES!1500</v>
      </c>
    </row>
    <row r="855" customFormat="false" ht="12.8" hidden="true" customHeight="false" outlineLevel="0" collapsed="false">
      <c r="A855" s="1" t="s">
        <v>601</v>
      </c>
      <c r="B855" s="1" t="s">
        <v>972</v>
      </c>
      <c r="C855" s="1" t="s">
        <v>987</v>
      </c>
      <c r="D855" s="1" t="n">
        <v>763</v>
      </c>
      <c r="E855" s="2" t="str">
        <f aca="false">+LEFT(RIGHT(M855,P855-N855+1),O855-N855)</f>
        <v>DE_W</v>
      </c>
      <c r="F855" s="2" t="str">
        <f aca="false">+RIGHT(LEFT(M855,S855-1),S855-O855-1)</f>
        <v>ES</v>
      </c>
      <c r="G855" s="2" t="n">
        <f aca="false">+D855*VLOOKUP(C855,commodities!A:H,2,0)</f>
        <v>113.687</v>
      </c>
      <c r="H855" s="2" t="n">
        <f aca="false">+$D855*VLOOKUP(C855,commodities!A:H,3,0)</f>
        <v>1.49755536</v>
      </c>
      <c r="I855" s="2" t="n">
        <f aca="false">+G855/K855</f>
        <v>113.687</v>
      </c>
      <c r="J855" s="2" t="n">
        <f aca="false">+H855/K855</f>
        <v>1.49755536</v>
      </c>
      <c r="K855" s="2" t="n">
        <f aca="false">+ROUNDUP(MAX(G855/12000,H855/51,1),0)</f>
        <v>1</v>
      </c>
      <c r="L855" s="2" t="n">
        <f aca="false">+RANDBETWEEN(1,5)</f>
        <v>1</v>
      </c>
      <c r="M855" s="2" t="str">
        <f aca="false">+VLOOKUP(A855&amp;B855,country_org_des!$A854:E$1048576,5,0)</f>
        <v>FTL||Supplier_156||Plant_2||FTL_DE_W-ES_1500</v>
      </c>
      <c r="N855" s="2" t="n">
        <f aca="false">+FIND("FTL",M855,2)+4</f>
        <v>33</v>
      </c>
      <c r="O855" s="0" t="n">
        <f aca="false">+FIND("-",M855)</f>
        <v>37</v>
      </c>
      <c r="P855" s="0" t="n">
        <f aca="false">+LEN(M855)</f>
        <v>44</v>
      </c>
      <c r="Q855" s="0" t="str">
        <f aca="false">+RIGHT(M855,P855-O855)</f>
        <v>ES_1500</v>
      </c>
      <c r="R855" s="0" t="n">
        <f aca="false">+LEN(M855)-LEN(SUBSTITUTE(M855,"_",""))</f>
        <v>5</v>
      </c>
      <c r="S855" s="0" t="n">
        <f aca="false">+FIND("!",T855)</f>
        <v>40</v>
      </c>
      <c r="T855" s="0" t="str">
        <f aca="false">+SUBSTITUTE(M855,"_","!",R855)</f>
        <v>FTL||Supplier_156||Plant_2||FTL_DE_W-ES!1500</v>
      </c>
    </row>
    <row r="856" customFormat="false" ht="12.8" hidden="true" customHeight="false" outlineLevel="0" collapsed="false">
      <c r="A856" s="1" t="s">
        <v>988</v>
      </c>
      <c r="B856" s="1" t="s">
        <v>972</v>
      </c>
      <c r="C856" s="1" t="s">
        <v>989</v>
      </c>
      <c r="D856" s="1" t="n">
        <v>4022</v>
      </c>
      <c r="E856" s="2" t="str">
        <f aca="false">+LEFT(RIGHT(M856,P856-N856+1),O856-N856)</f>
        <v>ES</v>
      </c>
      <c r="F856" s="2" t="str">
        <f aca="false">+RIGHT(LEFT(M856,S856-1),S856-O856-1)</f>
        <v>ES</v>
      </c>
      <c r="G856" s="2" t="n">
        <f aca="false">+D856*VLOOKUP(C856,commodities!A:H,2,0)</f>
        <v>4471.1233334674</v>
      </c>
      <c r="H856" s="2" t="n">
        <f aca="false">+$D856*VLOOKUP(C856,commodities!A:H,3,0)</f>
        <v>145.9986</v>
      </c>
      <c r="I856" s="2" t="n">
        <f aca="false">+G856/K856</f>
        <v>1490.37444448913</v>
      </c>
      <c r="J856" s="2" t="n">
        <f aca="false">+H856/K856</f>
        <v>48.6662</v>
      </c>
      <c r="K856" s="2" t="n">
        <f aca="false">+ROUNDUP(MAX(G856/12000,H856/51,1),0)</f>
        <v>3</v>
      </c>
      <c r="L856" s="2" t="n">
        <f aca="false">+RANDBETWEEN(1,5)</f>
        <v>4</v>
      </c>
      <c r="M856" s="2" t="str">
        <f aca="false">+VLOOKUP(A856&amp;B856,country_org_des!$A855:E$1048576,5,0)</f>
        <v>FTL||Supplier_34||Plant_2||FTL_ES-ES_500</v>
      </c>
      <c r="N856" s="2" t="n">
        <f aca="false">+FIND("FTL",M856,2)+4</f>
        <v>32</v>
      </c>
      <c r="O856" s="0" t="n">
        <f aca="false">+FIND("-",M856)</f>
        <v>34</v>
      </c>
      <c r="P856" s="0" t="n">
        <f aca="false">+LEN(M856)</f>
        <v>40</v>
      </c>
      <c r="Q856" s="0" t="str">
        <f aca="false">+RIGHT(M856,P856-O856)</f>
        <v>ES_500</v>
      </c>
      <c r="R856" s="0" t="n">
        <f aca="false">+LEN(M856)-LEN(SUBSTITUTE(M856,"_",""))</f>
        <v>4</v>
      </c>
      <c r="S856" s="0" t="n">
        <f aca="false">+FIND("!",T856)</f>
        <v>37</v>
      </c>
      <c r="T856" s="0" t="str">
        <f aca="false">+SUBSTITUTE(M856,"_","!",R856)</f>
        <v>FTL||Supplier_34||Plant_2||FTL_ES-ES!500</v>
      </c>
    </row>
    <row r="857" customFormat="false" ht="12.8" hidden="true" customHeight="false" outlineLevel="0" collapsed="false">
      <c r="A857" s="1" t="s">
        <v>988</v>
      </c>
      <c r="B857" s="1" t="s">
        <v>972</v>
      </c>
      <c r="C857" s="1" t="s">
        <v>990</v>
      </c>
      <c r="D857" s="1" t="n">
        <v>720</v>
      </c>
      <c r="E857" s="2" t="str">
        <f aca="false">+LEFT(RIGHT(M857,P857-N857+1),O857-N857)</f>
        <v>ES</v>
      </c>
      <c r="F857" s="2" t="str">
        <f aca="false">+RIGHT(LEFT(M857,S857-1),S857-O857-1)</f>
        <v>ES</v>
      </c>
      <c r="G857" s="2" t="n">
        <f aca="false">+D857*VLOOKUP(C857,commodities!A:H,2,0)</f>
        <v>881.28</v>
      </c>
      <c r="H857" s="2" t="n">
        <f aca="false">+$D857*VLOOKUP(C857,commodities!A:H,3,0)</f>
        <v>31.3632</v>
      </c>
      <c r="I857" s="2" t="n">
        <f aca="false">+G857/K857</f>
        <v>881.28</v>
      </c>
      <c r="J857" s="2" t="n">
        <f aca="false">+H857/K857</f>
        <v>31.3632</v>
      </c>
      <c r="K857" s="2" t="n">
        <f aca="false">+ROUNDUP(MAX(G857/12000,H857/51,1),0)</f>
        <v>1</v>
      </c>
      <c r="L857" s="2" t="n">
        <f aca="false">+RANDBETWEEN(1,5)</f>
        <v>4</v>
      </c>
      <c r="M857" s="2" t="str">
        <f aca="false">+VLOOKUP(A857&amp;B857,country_org_des!$A856:E$1048576,5,0)</f>
        <v>FTL||Supplier_34||Plant_2||FTL_ES-ES_500</v>
      </c>
      <c r="N857" s="2" t="n">
        <f aca="false">+FIND("FTL",M857,2)+4</f>
        <v>32</v>
      </c>
      <c r="O857" s="0" t="n">
        <f aca="false">+FIND("-",M857)</f>
        <v>34</v>
      </c>
      <c r="P857" s="0" t="n">
        <f aca="false">+LEN(M857)</f>
        <v>40</v>
      </c>
      <c r="Q857" s="0" t="str">
        <f aca="false">+RIGHT(M857,P857-O857)</f>
        <v>ES_500</v>
      </c>
      <c r="R857" s="0" t="n">
        <f aca="false">+LEN(M857)-LEN(SUBSTITUTE(M857,"_",""))</f>
        <v>4</v>
      </c>
      <c r="S857" s="0" t="n">
        <f aca="false">+FIND("!",T857)</f>
        <v>37</v>
      </c>
      <c r="T857" s="0" t="str">
        <f aca="false">+SUBSTITUTE(M857,"_","!",R857)</f>
        <v>FTL||Supplier_34||Plant_2||FTL_ES-ES!500</v>
      </c>
    </row>
    <row r="858" customFormat="false" ht="12.8" hidden="true" customHeight="false" outlineLevel="0" collapsed="false">
      <c r="A858" s="1" t="s">
        <v>988</v>
      </c>
      <c r="B858" s="1" t="s">
        <v>972</v>
      </c>
      <c r="C858" s="1" t="s">
        <v>991</v>
      </c>
      <c r="D858" s="1" t="n">
        <v>720</v>
      </c>
      <c r="E858" s="2" t="str">
        <f aca="false">+LEFT(RIGHT(M858,P858-N858+1),O858-N858)</f>
        <v>ES</v>
      </c>
      <c r="F858" s="2" t="str">
        <f aca="false">+RIGHT(LEFT(M858,S858-1),S858-O858-1)</f>
        <v>ES</v>
      </c>
      <c r="G858" s="2" t="n">
        <f aca="false">+D858*VLOOKUP(C858,commodities!A:H,2,0)</f>
        <v>698.160000024</v>
      </c>
      <c r="H858" s="2" t="n">
        <f aca="false">+$D858*VLOOKUP(C858,commodities!A:H,3,0)</f>
        <v>24.33024</v>
      </c>
      <c r="I858" s="2" t="n">
        <f aca="false">+G858/K858</f>
        <v>698.160000024</v>
      </c>
      <c r="J858" s="2" t="n">
        <f aca="false">+H858/K858</f>
        <v>24.33024</v>
      </c>
      <c r="K858" s="2" t="n">
        <f aca="false">+ROUNDUP(MAX(G858/12000,H858/51,1),0)</f>
        <v>1</v>
      </c>
      <c r="L858" s="2" t="n">
        <f aca="false">+RANDBETWEEN(1,5)</f>
        <v>4</v>
      </c>
      <c r="M858" s="2" t="str">
        <f aca="false">+VLOOKUP(A858&amp;B858,country_org_des!$A857:E$1048576,5,0)</f>
        <v>FTL||Supplier_34||Plant_2||FTL_ES-ES_500</v>
      </c>
      <c r="N858" s="2" t="n">
        <f aca="false">+FIND("FTL",M858,2)+4</f>
        <v>32</v>
      </c>
      <c r="O858" s="0" t="n">
        <f aca="false">+FIND("-",M858)</f>
        <v>34</v>
      </c>
      <c r="P858" s="0" t="n">
        <f aca="false">+LEN(M858)</f>
        <v>40</v>
      </c>
      <c r="Q858" s="0" t="str">
        <f aca="false">+RIGHT(M858,P858-O858)</f>
        <v>ES_500</v>
      </c>
      <c r="R858" s="0" t="n">
        <f aca="false">+LEN(M858)-LEN(SUBSTITUTE(M858,"_",""))</f>
        <v>4</v>
      </c>
      <c r="S858" s="0" t="n">
        <f aca="false">+FIND("!",T858)</f>
        <v>37</v>
      </c>
      <c r="T858" s="0" t="str">
        <f aca="false">+SUBSTITUTE(M858,"_","!",R858)</f>
        <v>FTL||Supplier_34||Plant_2||FTL_ES-ES!500</v>
      </c>
    </row>
    <row r="859" customFormat="false" ht="12.8" hidden="true" customHeight="false" outlineLevel="0" collapsed="false">
      <c r="A859" s="1" t="s">
        <v>988</v>
      </c>
      <c r="B859" s="1" t="s">
        <v>972</v>
      </c>
      <c r="C859" s="1" t="s">
        <v>992</v>
      </c>
      <c r="D859" s="1" t="n">
        <v>1728</v>
      </c>
      <c r="E859" s="2" t="str">
        <f aca="false">+LEFT(RIGHT(M859,P859-N859+1),O859-N859)</f>
        <v>ES</v>
      </c>
      <c r="F859" s="2" t="str">
        <f aca="false">+RIGHT(LEFT(M859,S859-1),S859-O859-1)</f>
        <v>ES</v>
      </c>
      <c r="G859" s="2" t="n">
        <f aca="false">+D859*VLOOKUP(C859,commodities!A:H,2,0)</f>
        <v>1679.0400000576</v>
      </c>
      <c r="H859" s="2" t="n">
        <f aca="false">+$D859*VLOOKUP(C859,commodities!A:H,3,0)</f>
        <v>58.392576</v>
      </c>
      <c r="I859" s="2" t="n">
        <f aca="false">+G859/K859</f>
        <v>839.5200000288</v>
      </c>
      <c r="J859" s="2" t="n">
        <f aca="false">+H859/K859</f>
        <v>29.196288</v>
      </c>
      <c r="K859" s="2" t="n">
        <f aca="false">+ROUNDUP(MAX(G859/12000,H859/51,1),0)</f>
        <v>2</v>
      </c>
      <c r="L859" s="2" t="n">
        <f aca="false">+RANDBETWEEN(1,5)</f>
        <v>3</v>
      </c>
      <c r="M859" s="2" t="str">
        <f aca="false">+VLOOKUP(A859&amp;B859,country_org_des!$A858:E$1048576,5,0)</f>
        <v>FTL||Supplier_34||Plant_2||FTL_ES-ES_500</v>
      </c>
      <c r="N859" s="2" t="n">
        <f aca="false">+FIND("FTL",M859,2)+4</f>
        <v>32</v>
      </c>
      <c r="O859" s="0" t="n">
        <f aca="false">+FIND("-",M859)</f>
        <v>34</v>
      </c>
      <c r="P859" s="0" t="n">
        <f aca="false">+LEN(M859)</f>
        <v>40</v>
      </c>
      <c r="Q859" s="0" t="str">
        <f aca="false">+RIGHT(M859,P859-O859)</f>
        <v>ES_500</v>
      </c>
      <c r="R859" s="0" t="n">
        <f aca="false">+LEN(M859)-LEN(SUBSTITUTE(M859,"_",""))</f>
        <v>4</v>
      </c>
      <c r="S859" s="0" t="n">
        <f aca="false">+FIND("!",T859)</f>
        <v>37</v>
      </c>
      <c r="T859" s="0" t="str">
        <f aca="false">+SUBSTITUTE(M859,"_","!",R859)</f>
        <v>FTL||Supplier_34||Plant_2||FTL_ES-ES!500</v>
      </c>
    </row>
    <row r="860" customFormat="false" ht="12.8" hidden="true" customHeight="false" outlineLevel="0" collapsed="false">
      <c r="A860" s="1" t="s">
        <v>988</v>
      </c>
      <c r="B860" s="1" t="s">
        <v>972</v>
      </c>
      <c r="C860" s="1" t="s">
        <v>993</v>
      </c>
      <c r="D860" s="1" t="n">
        <v>1728</v>
      </c>
      <c r="E860" s="2" t="str">
        <f aca="false">+LEFT(RIGHT(M860,P860-N860+1),O860-N860)</f>
        <v>ES</v>
      </c>
      <c r="F860" s="2" t="str">
        <f aca="false">+RIGHT(LEFT(M860,S860-1),S860-O860-1)</f>
        <v>ES</v>
      </c>
      <c r="G860" s="2" t="n">
        <f aca="false">+D860*VLOOKUP(C860,commodities!A:H,2,0)</f>
        <v>1679.0400000576</v>
      </c>
      <c r="H860" s="2" t="n">
        <f aca="false">+$D860*VLOOKUP(C860,commodities!A:H,3,0)</f>
        <v>58.392576</v>
      </c>
      <c r="I860" s="2" t="n">
        <f aca="false">+G860/K860</f>
        <v>839.5200000288</v>
      </c>
      <c r="J860" s="2" t="n">
        <f aca="false">+H860/K860</f>
        <v>29.196288</v>
      </c>
      <c r="K860" s="2" t="n">
        <f aca="false">+ROUNDUP(MAX(G860/12000,H860/51,1),0)</f>
        <v>2</v>
      </c>
      <c r="L860" s="2" t="n">
        <f aca="false">+RANDBETWEEN(1,5)</f>
        <v>4</v>
      </c>
      <c r="M860" s="2" t="str">
        <f aca="false">+VLOOKUP(A860&amp;B860,country_org_des!$A859:E$1048576,5,0)</f>
        <v>FTL||Supplier_34||Plant_2||FTL_ES-ES_500</v>
      </c>
      <c r="N860" s="2" t="n">
        <f aca="false">+FIND("FTL",M860,2)+4</f>
        <v>32</v>
      </c>
      <c r="O860" s="0" t="n">
        <f aca="false">+FIND("-",M860)</f>
        <v>34</v>
      </c>
      <c r="P860" s="0" t="n">
        <f aca="false">+LEN(M860)</f>
        <v>40</v>
      </c>
      <c r="Q860" s="0" t="str">
        <f aca="false">+RIGHT(M860,P860-O860)</f>
        <v>ES_500</v>
      </c>
      <c r="R860" s="0" t="n">
        <f aca="false">+LEN(M860)-LEN(SUBSTITUTE(M860,"_",""))</f>
        <v>4</v>
      </c>
      <c r="S860" s="0" t="n">
        <f aca="false">+FIND("!",T860)</f>
        <v>37</v>
      </c>
      <c r="T860" s="0" t="str">
        <f aca="false">+SUBSTITUTE(M860,"_","!",R860)</f>
        <v>FTL||Supplier_34||Plant_2||FTL_ES-ES!500</v>
      </c>
    </row>
    <row r="861" customFormat="false" ht="12.8" hidden="true" customHeight="false" outlineLevel="0" collapsed="false">
      <c r="A861" s="1" t="s">
        <v>988</v>
      </c>
      <c r="B861" s="1" t="s">
        <v>972</v>
      </c>
      <c r="C861" s="1" t="s">
        <v>994</v>
      </c>
      <c r="D861" s="1" t="n">
        <v>360</v>
      </c>
      <c r="E861" s="2" t="str">
        <f aca="false">+LEFT(RIGHT(M861,P861-N861+1),O861-N861)</f>
        <v>ES</v>
      </c>
      <c r="F861" s="2" t="str">
        <f aca="false">+RIGHT(LEFT(M861,S861-1),S861-O861-1)</f>
        <v>ES</v>
      </c>
      <c r="G861" s="2" t="n">
        <f aca="false">+D861*VLOOKUP(C861,commodities!A:H,2,0)</f>
        <v>393.000000012</v>
      </c>
      <c r="H861" s="2" t="n">
        <f aca="false">+$D861*VLOOKUP(C861,commodities!A:H,3,0)</f>
        <v>12.16512</v>
      </c>
      <c r="I861" s="2" t="n">
        <f aca="false">+G861/K861</f>
        <v>393.000000012</v>
      </c>
      <c r="J861" s="2" t="n">
        <f aca="false">+H861/K861</f>
        <v>12.16512</v>
      </c>
      <c r="K861" s="2" t="n">
        <f aca="false">+ROUNDUP(MAX(G861/12000,H861/51,1),0)</f>
        <v>1</v>
      </c>
      <c r="L861" s="2" t="n">
        <f aca="false">+RANDBETWEEN(1,5)</f>
        <v>4</v>
      </c>
      <c r="M861" s="2" t="str">
        <f aca="false">+VLOOKUP(A861&amp;B861,country_org_des!$A860:E$1048576,5,0)</f>
        <v>FTL||Supplier_34||Plant_2||FTL_ES-ES_500</v>
      </c>
      <c r="N861" s="2" t="n">
        <f aca="false">+FIND("FTL",M861,2)+4</f>
        <v>32</v>
      </c>
      <c r="O861" s="0" t="n">
        <f aca="false">+FIND("-",M861)</f>
        <v>34</v>
      </c>
      <c r="P861" s="0" t="n">
        <f aca="false">+LEN(M861)</f>
        <v>40</v>
      </c>
      <c r="Q861" s="0" t="str">
        <f aca="false">+RIGHT(M861,P861-O861)</f>
        <v>ES_500</v>
      </c>
      <c r="R861" s="0" t="n">
        <f aca="false">+LEN(M861)-LEN(SUBSTITUTE(M861,"_",""))</f>
        <v>4</v>
      </c>
      <c r="S861" s="0" t="n">
        <f aca="false">+FIND("!",T861)</f>
        <v>37</v>
      </c>
      <c r="T861" s="0" t="str">
        <f aca="false">+SUBSTITUTE(M861,"_","!",R861)</f>
        <v>FTL||Supplier_34||Plant_2||FTL_ES-ES!500</v>
      </c>
    </row>
    <row r="862" customFormat="false" ht="12.8" hidden="true" customHeight="false" outlineLevel="0" collapsed="false">
      <c r="A862" s="1" t="s">
        <v>988</v>
      </c>
      <c r="B862" s="1" t="s">
        <v>972</v>
      </c>
      <c r="C862" s="1" t="s">
        <v>995</v>
      </c>
      <c r="D862" s="1" t="n">
        <v>360</v>
      </c>
      <c r="E862" s="2" t="str">
        <f aca="false">+LEFT(RIGHT(M862,P862-N862+1),O862-N862)</f>
        <v>ES</v>
      </c>
      <c r="F862" s="2" t="str">
        <f aca="false">+RIGHT(LEFT(M862,S862-1),S862-O862-1)</f>
        <v>ES</v>
      </c>
      <c r="G862" s="2" t="n">
        <f aca="false">+D862*VLOOKUP(C862,commodities!A:H,2,0)</f>
        <v>393.000000012</v>
      </c>
      <c r="H862" s="2" t="n">
        <f aca="false">+$D862*VLOOKUP(C862,commodities!A:H,3,0)</f>
        <v>12.16512</v>
      </c>
      <c r="I862" s="2" t="n">
        <f aca="false">+G862/K862</f>
        <v>393.000000012</v>
      </c>
      <c r="J862" s="2" t="n">
        <f aca="false">+H862/K862</f>
        <v>12.16512</v>
      </c>
      <c r="K862" s="2" t="n">
        <f aca="false">+ROUNDUP(MAX(G862/12000,H862/51,1),0)</f>
        <v>1</v>
      </c>
      <c r="L862" s="2" t="n">
        <f aca="false">+RANDBETWEEN(1,5)</f>
        <v>2</v>
      </c>
      <c r="M862" s="2" t="str">
        <f aca="false">+VLOOKUP(A862&amp;B862,country_org_des!$A861:E$1048576,5,0)</f>
        <v>FTL||Supplier_34||Plant_2||FTL_ES-ES_500</v>
      </c>
      <c r="N862" s="2" t="n">
        <f aca="false">+FIND("FTL",M862,2)+4</f>
        <v>32</v>
      </c>
      <c r="O862" s="0" t="n">
        <f aca="false">+FIND("-",M862)</f>
        <v>34</v>
      </c>
      <c r="P862" s="0" t="n">
        <f aca="false">+LEN(M862)</f>
        <v>40</v>
      </c>
      <c r="Q862" s="0" t="str">
        <f aca="false">+RIGHT(M862,P862-O862)</f>
        <v>ES_500</v>
      </c>
      <c r="R862" s="0" t="n">
        <f aca="false">+LEN(M862)-LEN(SUBSTITUTE(M862,"_",""))</f>
        <v>4</v>
      </c>
      <c r="S862" s="0" t="n">
        <f aca="false">+FIND("!",T862)</f>
        <v>37</v>
      </c>
      <c r="T862" s="0" t="str">
        <f aca="false">+SUBSTITUTE(M862,"_","!",R862)</f>
        <v>FTL||Supplier_34||Plant_2||FTL_ES-ES!500</v>
      </c>
    </row>
    <row r="863" customFormat="false" ht="12.8" hidden="true" customHeight="false" outlineLevel="0" collapsed="false">
      <c r="A863" s="1" t="s">
        <v>988</v>
      </c>
      <c r="B863" s="1" t="s">
        <v>972</v>
      </c>
      <c r="C863" s="1" t="s">
        <v>996</v>
      </c>
      <c r="D863" s="1" t="n">
        <v>2416</v>
      </c>
      <c r="E863" s="2" t="str">
        <f aca="false">+LEFT(RIGHT(M863,P863-N863+1),O863-N863)</f>
        <v>ES</v>
      </c>
      <c r="F863" s="2" t="str">
        <f aca="false">+RIGHT(LEFT(M863,S863-1),S863-O863-1)</f>
        <v>ES</v>
      </c>
      <c r="G863" s="2" t="n">
        <f aca="false">+D863*VLOOKUP(C863,commodities!A:H,2,0)</f>
        <v>5371.5733332528</v>
      </c>
      <c r="H863" s="2" t="n">
        <f aca="false">+$D863*VLOOKUP(C863,commodities!A:H,3,0)</f>
        <v>175.8848</v>
      </c>
      <c r="I863" s="2" t="n">
        <f aca="false">+G863/K863</f>
        <v>1342.8933333132</v>
      </c>
      <c r="J863" s="2" t="n">
        <f aca="false">+H863/K863</f>
        <v>43.9712</v>
      </c>
      <c r="K863" s="2" t="n">
        <f aca="false">+ROUNDUP(MAX(G863/12000,H863/51,1),0)</f>
        <v>4</v>
      </c>
      <c r="L863" s="2" t="n">
        <f aca="false">+RANDBETWEEN(1,5)</f>
        <v>2</v>
      </c>
      <c r="M863" s="2" t="str">
        <f aca="false">+VLOOKUP(A863&amp;B863,country_org_des!$A862:E$1048576,5,0)</f>
        <v>FTL||Supplier_34||Plant_2||FTL_ES-ES_500</v>
      </c>
      <c r="N863" s="2" t="n">
        <f aca="false">+FIND("FTL",M863,2)+4</f>
        <v>32</v>
      </c>
      <c r="O863" s="0" t="n">
        <f aca="false">+FIND("-",M863)</f>
        <v>34</v>
      </c>
      <c r="P863" s="0" t="n">
        <f aca="false">+LEN(M863)</f>
        <v>40</v>
      </c>
      <c r="Q863" s="0" t="str">
        <f aca="false">+RIGHT(M863,P863-O863)</f>
        <v>ES_500</v>
      </c>
      <c r="R863" s="0" t="n">
        <f aca="false">+LEN(M863)-LEN(SUBSTITUTE(M863,"_",""))</f>
        <v>4</v>
      </c>
      <c r="S863" s="0" t="n">
        <f aca="false">+FIND("!",T863)</f>
        <v>37</v>
      </c>
      <c r="T863" s="0" t="str">
        <f aca="false">+SUBSTITUTE(M863,"_","!",R863)</f>
        <v>FTL||Supplier_34||Plant_2||FTL_ES-ES!500</v>
      </c>
    </row>
    <row r="864" customFormat="false" ht="12.8" hidden="true" customHeight="false" outlineLevel="0" collapsed="false">
      <c r="A864" s="1" t="s">
        <v>988</v>
      </c>
      <c r="B864" s="1" t="s">
        <v>972</v>
      </c>
      <c r="C864" s="1" t="s">
        <v>997</v>
      </c>
      <c r="D864" s="1" t="n">
        <v>791</v>
      </c>
      <c r="E864" s="2" t="str">
        <f aca="false">+LEFT(RIGHT(M864,P864-N864+1),O864-N864)</f>
        <v>ES</v>
      </c>
      <c r="F864" s="2" t="str">
        <f aca="false">+RIGHT(LEFT(M864,S864-1),S864-O864-1)</f>
        <v>ES</v>
      </c>
      <c r="G864" s="2" t="n">
        <f aca="false">+D864*VLOOKUP(C864,commodities!A:H,2,0)</f>
        <v>1999.648</v>
      </c>
      <c r="H864" s="2" t="n">
        <f aca="false">+$D864*VLOOKUP(C864,commodities!A:H,3,0)</f>
        <v>77.73948</v>
      </c>
      <c r="I864" s="2" t="n">
        <f aca="false">+G864/K864</f>
        <v>999.824</v>
      </c>
      <c r="J864" s="2" t="n">
        <f aca="false">+H864/K864</f>
        <v>38.86974</v>
      </c>
      <c r="K864" s="2" t="n">
        <f aca="false">+ROUNDUP(MAX(G864/12000,H864/51,1),0)</f>
        <v>2</v>
      </c>
      <c r="L864" s="2" t="n">
        <f aca="false">+RANDBETWEEN(1,5)</f>
        <v>5</v>
      </c>
      <c r="M864" s="2" t="str">
        <f aca="false">+VLOOKUP(A864&amp;B864,country_org_des!$A863:E$1048576,5,0)</f>
        <v>FTL||Supplier_34||Plant_2||FTL_ES-ES_500</v>
      </c>
      <c r="N864" s="2" t="n">
        <f aca="false">+FIND("FTL",M864,2)+4</f>
        <v>32</v>
      </c>
      <c r="O864" s="0" t="n">
        <f aca="false">+FIND("-",M864)</f>
        <v>34</v>
      </c>
      <c r="P864" s="0" t="n">
        <f aca="false">+LEN(M864)</f>
        <v>40</v>
      </c>
      <c r="Q864" s="0" t="str">
        <f aca="false">+RIGHT(M864,P864-O864)</f>
        <v>ES_500</v>
      </c>
      <c r="R864" s="0" t="n">
        <f aca="false">+LEN(M864)-LEN(SUBSTITUTE(M864,"_",""))</f>
        <v>4</v>
      </c>
      <c r="S864" s="0" t="n">
        <f aca="false">+FIND("!",T864)</f>
        <v>37</v>
      </c>
      <c r="T864" s="0" t="str">
        <f aca="false">+SUBSTITUTE(M864,"_","!",R864)</f>
        <v>FTL||Supplier_34||Plant_2||FTL_ES-ES!500</v>
      </c>
    </row>
    <row r="865" customFormat="false" ht="12.8" hidden="true" customHeight="false" outlineLevel="0" collapsed="false">
      <c r="A865" s="1" t="s">
        <v>988</v>
      </c>
      <c r="B865" s="1" t="s">
        <v>972</v>
      </c>
      <c r="C865" s="1" t="s">
        <v>998</v>
      </c>
      <c r="D865" s="1" t="n">
        <v>1680</v>
      </c>
      <c r="E865" s="2" t="str">
        <f aca="false">+LEFT(RIGHT(M865,P865-N865+1),O865-N865)</f>
        <v>ES</v>
      </c>
      <c r="F865" s="2" t="str">
        <f aca="false">+RIGHT(LEFT(M865,S865-1),S865-O865-1)</f>
        <v>ES</v>
      </c>
      <c r="G865" s="2" t="n">
        <f aca="false">+D865*VLOOKUP(C865,commodities!A:H,2,0)</f>
        <v>2651.04</v>
      </c>
      <c r="H865" s="2" t="n">
        <f aca="false">+$D865*VLOOKUP(C865,commodities!A:H,3,0)</f>
        <v>94.83264</v>
      </c>
      <c r="I865" s="2" t="n">
        <f aca="false">+G865/K865</f>
        <v>1325.52</v>
      </c>
      <c r="J865" s="2" t="n">
        <f aca="false">+H865/K865</f>
        <v>47.41632</v>
      </c>
      <c r="K865" s="2" t="n">
        <f aca="false">+ROUNDUP(MAX(G865/12000,H865/51,1),0)</f>
        <v>2</v>
      </c>
      <c r="L865" s="2" t="n">
        <f aca="false">+RANDBETWEEN(1,5)</f>
        <v>3</v>
      </c>
      <c r="M865" s="2" t="str">
        <f aca="false">+VLOOKUP(A865&amp;B865,country_org_des!$A864:E$1048576,5,0)</f>
        <v>FTL||Supplier_34||Plant_2||FTL_ES-ES_500</v>
      </c>
      <c r="N865" s="2" t="n">
        <f aca="false">+FIND("FTL",M865,2)+4</f>
        <v>32</v>
      </c>
      <c r="O865" s="0" t="n">
        <f aca="false">+FIND("-",M865)</f>
        <v>34</v>
      </c>
      <c r="P865" s="0" t="n">
        <f aca="false">+LEN(M865)</f>
        <v>40</v>
      </c>
      <c r="Q865" s="0" t="str">
        <f aca="false">+RIGHT(M865,P865-O865)</f>
        <v>ES_500</v>
      </c>
      <c r="R865" s="0" t="n">
        <f aca="false">+LEN(M865)-LEN(SUBSTITUTE(M865,"_",""))</f>
        <v>4</v>
      </c>
      <c r="S865" s="0" t="n">
        <f aca="false">+FIND("!",T865)</f>
        <v>37</v>
      </c>
      <c r="T865" s="0" t="str">
        <f aca="false">+SUBSTITUTE(M865,"_","!",R865)</f>
        <v>FTL||Supplier_34||Plant_2||FTL_ES-ES!500</v>
      </c>
    </row>
    <row r="866" customFormat="false" ht="12.8" hidden="true" customHeight="false" outlineLevel="0" collapsed="false">
      <c r="A866" s="1" t="s">
        <v>988</v>
      </c>
      <c r="B866" s="1" t="s">
        <v>972</v>
      </c>
      <c r="C866" s="1" t="s">
        <v>999</v>
      </c>
      <c r="D866" s="1" t="n">
        <v>1680</v>
      </c>
      <c r="E866" s="2" t="str">
        <f aca="false">+LEFT(RIGHT(M866,P866-N866+1),O866-N866)</f>
        <v>ES</v>
      </c>
      <c r="F866" s="2" t="str">
        <f aca="false">+RIGHT(LEFT(M866,S866-1),S866-O866-1)</f>
        <v>ES</v>
      </c>
      <c r="G866" s="2" t="n">
        <f aca="false">+D866*VLOOKUP(C866,commodities!A:H,2,0)</f>
        <v>1615.600000056</v>
      </c>
      <c r="H866" s="2" t="n">
        <f aca="false">+$D866*VLOOKUP(C866,commodities!A:H,3,0)</f>
        <v>50.13288</v>
      </c>
      <c r="I866" s="2" t="n">
        <f aca="false">+G866/K866</f>
        <v>1615.600000056</v>
      </c>
      <c r="J866" s="2" t="n">
        <f aca="false">+H866/K866</f>
        <v>50.13288</v>
      </c>
      <c r="K866" s="2" t="n">
        <f aca="false">+ROUNDUP(MAX(G866/12000,H866/51,1),0)</f>
        <v>1</v>
      </c>
      <c r="L866" s="2" t="n">
        <f aca="false">+RANDBETWEEN(1,5)</f>
        <v>2</v>
      </c>
      <c r="M866" s="2" t="str">
        <f aca="false">+VLOOKUP(A866&amp;B866,country_org_des!$A865:E$1048576,5,0)</f>
        <v>FTL||Supplier_34||Plant_2||FTL_ES-ES_500</v>
      </c>
      <c r="N866" s="2" t="n">
        <f aca="false">+FIND("FTL",M866,2)+4</f>
        <v>32</v>
      </c>
      <c r="O866" s="0" t="n">
        <f aca="false">+FIND("-",M866)</f>
        <v>34</v>
      </c>
      <c r="P866" s="0" t="n">
        <f aca="false">+LEN(M866)</f>
        <v>40</v>
      </c>
      <c r="Q866" s="0" t="str">
        <f aca="false">+RIGHT(M866,P866-O866)</f>
        <v>ES_500</v>
      </c>
      <c r="R866" s="0" t="n">
        <f aca="false">+LEN(M866)-LEN(SUBSTITUTE(M866,"_",""))</f>
        <v>4</v>
      </c>
      <c r="S866" s="0" t="n">
        <f aca="false">+FIND("!",T866)</f>
        <v>37</v>
      </c>
      <c r="T866" s="0" t="str">
        <f aca="false">+SUBSTITUTE(M866,"_","!",R866)</f>
        <v>FTL||Supplier_34||Plant_2||FTL_ES-ES!500</v>
      </c>
    </row>
    <row r="867" customFormat="false" ht="12.8" hidden="true" customHeight="false" outlineLevel="0" collapsed="false">
      <c r="A867" s="1" t="s">
        <v>685</v>
      </c>
      <c r="B867" s="1" t="s">
        <v>972</v>
      </c>
      <c r="C867" s="1" t="s">
        <v>1000</v>
      </c>
      <c r="D867" s="1" t="n">
        <v>7560</v>
      </c>
      <c r="E867" s="2" t="str">
        <f aca="false">+LEFT(RIGHT(M867,P867-N867+1),O867-N867)</f>
        <v>BX</v>
      </c>
      <c r="F867" s="2" t="str">
        <f aca="false">+RIGHT(LEFT(M867,S867-1),S867-O867-1)</f>
        <v>ES</v>
      </c>
      <c r="G867" s="2" t="n">
        <f aca="false">+D867*VLOOKUP(C867,commodities!A:H,2,0)</f>
        <v>998.640000036</v>
      </c>
      <c r="H867" s="2" t="n">
        <f aca="false">+$D867*VLOOKUP(C867,commodities!A:H,3,0)</f>
        <v>6.43967982</v>
      </c>
      <c r="I867" s="2" t="n">
        <f aca="false">+G867/K867</f>
        <v>998.640000036</v>
      </c>
      <c r="J867" s="2" t="n">
        <f aca="false">+H867/K867</f>
        <v>6.43967982</v>
      </c>
      <c r="K867" s="2" t="n">
        <f aca="false">+ROUNDUP(MAX(G867/12000,H867/51,1),0)</f>
        <v>1</v>
      </c>
      <c r="L867" s="2" t="n">
        <f aca="false">+RANDBETWEEN(1,5)</f>
        <v>3</v>
      </c>
      <c r="M867" s="2" t="str">
        <f aca="false">+VLOOKUP(A867&amp;B867,country_org_des!$A866:E$1048576,5,0)</f>
        <v>FTL||Supplier_43||Plant_2||FTL_BX-ES_1500</v>
      </c>
      <c r="N867" s="2" t="n">
        <f aca="false">+FIND("FTL",M867,2)+4</f>
        <v>32</v>
      </c>
      <c r="O867" s="0" t="n">
        <f aca="false">+FIND("-",M867)</f>
        <v>34</v>
      </c>
      <c r="P867" s="0" t="n">
        <f aca="false">+LEN(M867)</f>
        <v>41</v>
      </c>
      <c r="Q867" s="0" t="str">
        <f aca="false">+RIGHT(M867,P867-O867)</f>
        <v>ES_1500</v>
      </c>
      <c r="R867" s="0" t="n">
        <f aca="false">+LEN(M867)-LEN(SUBSTITUTE(M867,"_",""))</f>
        <v>4</v>
      </c>
      <c r="S867" s="0" t="n">
        <f aca="false">+FIND("!",T867)</f>
        <v>37</v>
      </c>
      <c r="T867" s="0" t="str">
        <f aca="false">+SUBSTITUTE(M867,"_","!",R867)</f>
        <v>FTL||Supplier_43||Plant_2||FTL_BX-ES!1500</v>
      </c>
    </row>
    <row r="868" customFormat="false" ht="12.8" hidden="true" customHeight="false" outlineLevel="0" collapsed="false">
      <c r="A868" s="1" t="s">
        <v>1001</v>
      </c>
      <c r="B868" s="1" t="s">
        <v>972</v>
      </c>
      <c r="C868" s="1" t="s">
        <v>1002</v>
      </c>
      <c r="D868" s="1" t="n">
        <v>3864</v>
      </c>
      <c r="E868" s="2" t="str">
        <f aca="false">+LEFT(RIGHT(M868,P868-N868+1),O868-N868)</f>
        <v>PT</v>
      </c>
      <c r="F868" s="2" t="str">
        <f aca="false">+RIGHT(LEFT(M868,S868-1),S868-O868-1)</f>
        <v>ES</v>
      </c>
      <c r="G868" s="2" t="n">
        <f aca="false">+D868*VLOOKUP(C868,commodities!A:H,2,0)</f>
        <v>2963.688</v>
      </c>
      <c r="H868" s="2" t="n">
        <f aca="false">+$D868*VLOOKUP(C868,commodities!A:H,3,0)</f>
        <v>32.855760084</v>
      </c>
      <c r="I868" s="2" t="n">
        <f aca="false">+G868/K868</f>
        <v>2963.688</v>
      </c>
      <c r="J868" s="2" t="n">
        <f aca="false">+H868/K868</f>
        <v>32.855760084</v>
      </c>
      <c r="K868" s="2" t="n">
        <f aca="false">+ROUNDUP(MAX(G868/12000,H868/51,1),0)</f>
        <v>1</v>
      </c>
      <c r="L868" s="2" t="n">
        <f aca="false">+RANDBETWEEN(1,5)</f>
        <v>5</v>
      </c>
      <c r="M868" s="2" t="str">
        <f aca="false">+VLOOKUP(A868&amp;B868,country_org_des!$A867:E$1048576,5,0)</f>
        <v>FTL||Supplier_2||Plant_2||FTL_PT-ES_1000</v>
      </c>
      <c r="N868" s="2" t="n">
        <f aca="false">+FIND("FTL",M868,2)+4</f>
        <v>31</v>
      </c>
      <c r="O868" s="0" t="n">
        <f aca="false">+FIND("-",M868)</f>
        <v>33</v>
      </c>
      <c r="P868" s="0" t="n">
        <f aca="false">+LEN(M868)</f>
        <v>40</v>
      </c>
      <c r="Q868" s="0" t="str">
        <f aca="false">+RIGHT(M868,P868-O868)</f>
        <v>ES_1000</v>
      </c>
      <c r="R868" s="0" t="n">
        <f aca="false">+LEN(M868)-LEN(SUBSTITUTE(M868,"_",""))</f>
        <v>4</v>
      </c>
      <c r="S868" s="0" t="n">
        <f aca="false">+FIND("!",T868)</f>
        <v>36</v>
      </c>
      <c r="T868" s="0" t="str">
        <f aca="false">+SUBSTITUTE(M868,"_","!",R868)</f>
        <v>FTL||Supplier_2||Plant_2||FTL_PT-ES!1000</v>
      </c>
    </row>
    <row r="869" customFormat="false" ht="12.8" hidden="true" customHeight="false" outlineLevel="0" collapsed="false">
      <c r="A869" s="1" t="s">
        <v>727</v>
      </c>
      <c r="B869" s="1" t="s">
        <v>972</v>
      </c>
      <c r="C869" s="1" t="s">
        <v>1003</v>
      </c>
      <c r="D869" s="1" t="n">
        <v>3600</v>
      </c>
      <c r="E869" s="2" t="str">
        <f aca="false">+LEFT(RIGHT(M869,P869-N869+1),O869-N869)</f>
        <v>ES</v>
      </c>
      <c r="F869" s="2" t="str">
        <f aca="false">+RIGHT(LEFT(M869,S869-1),S869-O869-1)</f>
        <v>ES</v>
      </c>
      <c r="G869" s="2" t="n">
        <f aca="false">+D869*VLOOKUP(C869,commodities!A:H,2,0)</f>
        <v>5392.00000008</v>
      </c>
      <c r="H869" s="2" t="n">
        <f aca="false">+$D869*VLOOKUP(C869,commodities!A:H,3,0)</f>
        <v>7.10399988</v>
      </c>
      <c r="I869" s="2" t="n">
        <f aca="false">+G869/K869</f>
        <v>5392.00000008</v>
      </c>
      <c r="J869" s="2" t="n">
        <f aca="false">+H869/K869</f>
        <v>7.10399988</v>
      </c>
      <c r="K869" s="2" t="n">
        <f aca="false">+ROUNDUP(MAX(G869/12000,H869/51,1),0)</f>
        <v>1</v>
      </c>
      <c r="L869" s="2" t="n">
        <f aca="false">+RANDBETWEEN(1,5)</f>
        <v>2</v>
      </c>
      <c r="M869" s="2" t="str">
        <f aca="false">+VLOOKUP(A869&amp;B869,country_org_des!$A868:E$1048576,5,0)</f>
        <v>FTL||Supplier_19||Plant_2||FTL_ES-ES_250</v>
      </c>
      <c r="N869" s="2" t="n">
        <f aca="false">+FIND("FTL",M869,2)+4</f>
        <v>32</v>
      </c>
      <c r="O869" s="0" t="n">
        <f aca="false">+FIND("-",M869)</f>
        <v>34</v>
      </c>
      <c r="P869" s="0" t="n">
        <f aca="false">+LEN(M869)</f>
        <v>40</v>
      </c>
      <c r="Q869" s="0" t="str">
        <f aca="false">+RIGHT(M869,P869-O869)</f>
        <v>ES_250</v>
      </c>
      <c r="R869" s="0" t="n">
        <f aca="false">+LEN(M869)-LEN(SUBSTITUTE(M869,"_",""))</f>
        <v>4</v>
      </c>
      <c r="S869" s="0" t="n">
        <f aca="false">+FIND("!",T869)</f>
        <v>37</v>
      </c>
      <c r="T869" s="0" t="str">
        <f aca="false">+SUBSTITUTE(M869,"_","!",R869)</f>
        <v>FTL||Supplier_19||Plant_2||FTL_ES-ES!250</v>
      </c>
    </row>
    <row r="870" customFormat="false" ht="12.8" hidden="true" customHeight="false" outlineLevel="0" collapsed="false">
      <c r="A870" s="1" t="s">
        <v>727</v>
      </c>
      <c r="B870" s="1" t="s">
        <v>972</v>
      </c>
      <c r="C870" s="1" t="s">
        <v>1004</v>
      </c>
      <c r="D870" s="1" t="n">
        <v>3600</v>
      </c>
      <c r="E870" s="2" t="str">
        <f aca="false">+LEFT(RIGHT(M870,P870-N870+1),O870-N870)</f>
        <v>ES</v>
      </c>
      <c r="F870" s="2" t="str">
        <f aca="false">+RIGHT(LEFT(M870,S870-1),S870-O870-1)</f>
        <v>ES</v>
      </c>
      <c r="G870" s="2" t="n">
        <f aca="false">+D870*VLOOKUP(C870,commodities!A:H,2,0)</f>
        <v>5392.00000008</v>
      </c>
      <c r="H870" s="2" t="n">
        <f aca="false">+$D870*VLOOKUP(C870,commodities!A:H,3,0)</f>
        <v>7.10399988</v>
      </c>
      <c r="I870" s="2" t="n">
        <f aca="false">+G870/K870</f>
        <v>5392.00000008</v>
      </c>
      <c r="J870" s="2" t="n">
        <f aca="false">+H870/K870</f>
        <v>7.10399988</v>
      </c>
      <c r="K870" s="2" t="n">
        <f aca="false">+ROUNDUP(MAX(G870/12000,H870/51,1),0)</f>
        <v>1</v>
      </c>
      <c r="L870" s="2" t="n">
        <f aca="false">+RANDBETWEEN(1,5)</f>
        <v>2</v>
      </c>
      <c r="M870" s="2" t="str">
        <f aca="false">+VLOOKUP(A870&amp;B870,country_org_des!$A869:E$1048576,5,0)</f>
        <v>FTL||Supplier_19||Plant_2||FTL_ES-ES_250</v>
      </c>
      <c r="N870" s="2" t="n">
        <f aca="false">+FIND("FTL",M870,2)+4</f>
        <v>32</v>
      </c>
      <c r="O870" s="0" t="n">
        <f aca="false">+FIND("-",M870)</f>
        <v>34</v>
      </c>
      <c r="P870" s="0" t="n">
        <f aca="false">+LEN(M870)</f>
        <v>40</v>
      </c>
      <c r="Q870" s="0" t="str">
        <f aca="false">+RIGHT(M870,P870-O870)</f>
        <v>ES_250</v>
      </c>
      <c r="R870" s="0" t="n">
        <f aca="false">+LEN(M870)-LEN(SUBSTITUTE(M870,"_",""))</f>
        <v>4</v>
      </c>
      <c r="S870" s="0" t="n">
        <f aca="false">+FIND("!",T870)</f>
        <v>37</v>
      </c>
      <c r="T870" s="0" t="str">
        <f aca="false">+SUBSTITUTE(M870,"_","!",R870)</f>
        <v>FTL||Supplier_19||Plant_2||FTL_ES-ES!250</v>
      </c>
    </row>
    <row r="871" customFormat="false" ht="12.8" hidden="true" customHeight="false" outlineLevel="0" collapsed="false">
      <c r="A871" s="1" t="s">
        <v>727</v>
      </c>
      <c r="B871" s="1" t="s">
        <v>972</v>
      </c>
      <c r="C871" s="1" t="s">
        <v>1005</v>
      </c>
      <c r="D871" s="1" t="n">
        <v>624</v>
      </c>
      <c r="E871" s="2" t="str">
        <f aca="false">+LEFT(RIGHT(M871,P871-N871+1),O871-N871)</f>
        <v>ES</v>
      </c>
      <c r="F871" s="2" t="str">
        <f aca="false">+RIGHT(LEFT(M871,S871-1),S871-O871-1)</f>
        <v>ES</v>
      </c>
      <c r="G871" s="2" t="n">
        <f aca="false">+D871*VLOOKUP(C871,commodities!A:H,2,0)</f>
        <v>1415.4000000192</v>
      </c>
      <c r="H871" s="2" t="n">
        <f aca="false">+$D871*VLOOKUP(C871,commodities!A:H,3,0)</f>
        <v>2.6640000192</v>
      </c>
      <c r="I871" s="2" t="n">
        <f aca="false">+G871/K871</f>
        <v>1415.4000000192</v>
      </c>
      <c r="J871" s="2" t="n">
        <f aca="false">+H871/K871</f>
        <v>2.6640000192</v>
      </c>
      <c r="K871" s="2" t="n">
        <f aca="false">+ROUNDUP(MAX(G871/12000,H871/51,1),0)</f>
        <v>1</v>
      </c>
      <c r="L871" s="2" t="n">
        <f aca="false">+RANDBETWEEN(1,5)</f>
        <v>5</v>
      </c>
      <c r="M871" s="2" t="str">
        <f aca="false">+VLOOKUP(A871&amp;B871,country_org_des!$A870:E$1048576,5,0)</f>
        <v>FTL||Supplier_19||Plant_2||FTL_ES-ES_250</v>
      </c>
      <c r="N871" s="2" t="n">
        <f aca="false">+FIND("FTL",M871,2)+4</f>
        <v>32</v>
      </c>
      <c r="O871" s="0" t="n">
        <f aca="false">+FIND("-",M871)</f>
        <v>34</v>
      </c>
      <c r="P871" s="0" t="n">
        <f aca="false">+LEN(M871)</f>
        <v>40</v>
      </c>
      <c r="Q871" s="0" t="str">
        <f aca="false">+RIGHT(M871,P871-O871)</f>
        <v>ES_250</v>
      </c>
      <c r="R871" s="0" t="n">
        <f aca="false">+LEN(M871)-LEN(SUBSTITUTE(M871,"_",""))</f>
        <v>4</v>
      </c>
      <c r="S871" s="0" t="n">
        <f aca="false">+FIND("!",T871)</f>
        <v>37</v>
      </c>
      <c r="T871" s="0" t="str">
        <f aca="false">+SUBSTITUTE(M871,"_","!",R871)</f>
        <v>FTL||Supplier_19||Plant_2||FTL_ES-ES!250</v>
      </c>
    </row>
    <row r="872" customFormat="false" ht="12.8" hidden="true" customHeight="false" outlineLevel="0" collapsed="false">
      <c r="A872" s="1" t="s">
        <v>727</v>
      </c>
      <c r="B872" s="1" t="s">
        <v>972</v>
      </c>
      <c r="C872" s="1" t="s">
        <v>1006</v>
      </c>
      <c r="D872" s="1" t="n">
        <v>624</v>
      </c>
      <c r="E872" s="2" t="str">
        <f aca="false">+LEFT(RIGHT(M872,P872-N872+1),O872-N872)</f>
        <v>ES</v>
      </c>
      <c r="F872" s="2" t="str">
        <f aca="false">+RIGHT(LEFT(M872,S872-1),S872-O872-1)</f>
        <v>ES</v>
      </c>
      <c r="G872" s="2" t="n">
        <f aca="false">+D872*VLOOKUP(C872,commodities!A:H,2,0)</f>
        <v>1415.4000000192</v>
      </c>
      <c r="H872" s="2" t="n">
        <f aca="false">+$D872*VLOOKUP(C872,commodities!A:H,3,0)</f>
        <v>2.6640000192</v>
      </c>
      <c r="I872" s="2" t="n">
        <f aca="false">+G872/K872</f>
        <v>1415.4000000192</v>
      </c>
      <c r="J872" s="2" t="n">
        <f aca="false">+H872/K872</f>
        <v>2.6640000192</v>
      </c>
      <c r="K872" s="2" t="n">
        <f aca="false">+ROUNDUP(MAX(G872/12000,H872/51,1),0)</f>
        <v>1</v>
      </c>
      <c r="L872" s="2" t="n">
        <f aca="false">+RANDBETWEEN(1,5)</f>
        <v>2</v>
      </c>
      <c r="M872" s="2" t="str">
        <f aca="false">+VLOOKUP(A872&amp;B872,country_org_des!$A871:E$1048576,5,0)</f>
        <v>FTL||Supplier_19||Plant_2||FTL_ES-ES_250</v>
      </c>
      <c r="N872" s="2" t="n">
        <f aca="false">+FIND("FTL",M872,2)+4</f>
        <v>32</v>
      </c>
      <c r="O872" s="0" t="n">
        <f aca="false">+FIND("-",M872)</f>
        <v>34</v>
      </c>
      <c r="P872" s="0" t="n">
        <f aca="false">+LEN(M872)</f>
        <v>40</v>
      </c>
      <c r="Q872" s="0" t="str">
        <f aca="false">+RIGHT(M872,P872-O872)</f>
        <v>ES_250</v>
      </c>
      <c r="R872" s="0" t="n">
        <f aca="false">+LEN(M872)-LEN(SUBSTITUTE(M872,"_",""))</f>
        <v>4</v>
      </c>
      <c r="S872" s="0" t="n">
        <f aca="false">+FIND("!",T872)</f>
        <v>37</v>
      </c>
      <c r="T872" s="0" t="str">
        <f aca="false">+SUBSTITUTE(M872,"_","!",R872)</f>
        <v>FTL||Supplier_19||Plant_2||FTL_ES-ES!250</v>
      </c>
    </row>
    <row r="873" customFormat="false" ht="12.8" hidden="true" customHeight="false" outlineLevel="0" collapsed="false">
      <c r="A873" s="1" t="s">
        <v>727</v>
      </c>
      <c r="B873" s="1" t="s">
        <v>972</v>
      </c>
      <c r="C873" s="1" t="s">
        <v>1007</v>
      </c>
      <c r="D873" s="1" t="n">
        <v>3016</v>
      </c>
      <c r="E873" s="2" t="str">
        <f aca="false">+LEFT(RIGHT(M873,P873-N873+1),O873-N873)</f>
        <v>ES</v>
      </c>
      <c r="F873" s="2" t="str">
        <f aca="false">+RIGHT(LEFT(M873,S873-1),S873-O873-1)</f>
        <v>ES</v>
      </c>
      <c r="G873" s="2" t="n">
        <f aca="false">+D873*VLOOKUP(C873,commodities!A:H,2,0)</f>
        <v>6010.30596478</v>
      </c>
      <c r="H873" s="2" t="n">
        <f aca="false">+$D873*VLOOKUP(C873,commodities!A:H,3,0)</f>
        <v>9.397221132</v>
      </c>
      <c r="I873" s="2" t="n">
        <f aca="false">+G873/K873</f>
        <v>6010.30596478</v>
      </c>
      <c r="J873" s="2" t="n">
        <f aca="false">+H873/K873</f>
        <v>9.397221132</v>
      </c>
      <c r="K873" s="2" t="n">
        <f aca="false">+ROUNDUP(MAX(G873/12000,H873/51,1),0)</f>
        <v>1</v>
      </c>
      <c r="L873" s="2" t="n">
        <f aca="false">+RANDBETWEEN(1,5)</f>
        <v>1</v>
      </c>
      <c r="M873" s="2" t="str">
        <f aca="false">+VLOOKUP(A873&amp;B873,country_org_des!$A872:E$1048576,5,0)</f>
        <v>FTL||Supplier_19||Plant_2||FTL_ES-ES_250</v>
      </c>
      <c r="N873" s="2" t="n">
        <f aca="false">+FIND("FTL",M873,2)+4</f>
        <v>32</v>
      </c>
      <c r="O873" s="0" t="n">
        <f aca="false">+FIND("-",M873)</f>
        <v>34</v>
      </c>
      <c r="P873" s="0" t="n">
        <f aca="false">+LEN(M873)</f>
        <v>40</v>
      </c>
      <c r="Q873" s="0" t="str">
        <f aca="false">+RIGHT(M873,P873-O873)</f>
        <v>ES_250</v>
      </c>
      <c r="R873" s="0" t="n">
        <f aca="false">+LEN(M873)-LEN(SUBSTITUTE(M873,"_",""))</f>
        <v>4</v>
      </c>
      <c r="S873" s="0" t="n">
        <f aca="false">+FIND("!",T873)</f>
        <v>37</v>
      </c>
      <c r="T873" s="0" t="str">
        <f aca="false">+SUBSTITUTE(M873,"_","!",R873)</f>
        <v>FTL||Supplier_19||Plant_2||FTL_ES-ES!250</v>
      </c>
    </row>
    <row r="874" customFormat="false" ht="12.8" hidden="true" customHeight="false" outlineLevel="0" collapsed="false">
      <c r="A874" s="1" t="s">
        <v>727</v>
      </c>
      <c r="B874" s="1" t="s">
        <v>972</v>
      </c>
      <c r="C874" s="1" t="s">
        <v>1008</v>
      </c>
      <c r="D874" s="1" t="n">
        <v>3016</v>
      </c>
      <c r="E874" s="2" t="str">
        <f aca="false">+LEFT(RIGHT(M874,P874-N874+1),O874-N874)</f>
        <v>ES</v>
      </c>
      <c r="F874" s="2" t="str">
        <f aca="false">+RIGHT(LEFT(M874,S874-1),S874-O874-1)</f>
        <v>ES</v>
      </c>
      <c r="G874" s="2" t="n">
        <f aca="false">+D874*VLOOKUP(C874,commodities!A:H,2,0)</f>
        <v>6010.30596478</v>
      </c>
      <c r="H874" s="2" t="n">
        <f aca="false">+$D874*VLOOKUP(C874,commodities!A:H,3,0)</f>
        <v>9.397221132</v>
      </c>
      <c r="I874" s="2" t="n">
        <f aca="false">+G874/K874</f>
        <v>6010.30596478</v>
      </c>
      <c r="J874" s="2" t="n">
        <f aca="false">+H874/K874</f>
        <v>9.397221132</v>
      </c>
      <c r="K874" s="2" t="n">
        <f aca="false">+ROUNDUP(MAX(G874/12000,H874/51,1),0)</f>
        <v>1</v>
      </c>
      <c r="L874" s="2" t="n">
        <f aca="false">+RANDBETWEEN(1,5)</f>
        <v>4</v>
      </c>
      <c r="M874" s="2" t="str">
        <f aca="false">+VLOOKUP(A874&amp;B874,country_org_des!$A873:E$1048576,5,0)</f>
        <v>FTL||Supplier_19||Plant_2||FTL_ES-ES_250</v>
      </c>
      <c r="N874" s="2" t="n">
        <f aca="false">+FIND("FTL",M874,2)+4</f>
        <v>32</v>
      </c>
      <c r="O874" s="0" t="n">
        <f aca="false">+FIND("-",M874)</f>
        <v>34</v>
      </c>
      <c r="P874" s="0" t="n">
        <f aca="false">+LEN(M874)</f>
        <v>40</v>
      </c>
      <c r="Q874" s="0" t="str">
        <f aca="false">+RIGHT(M874,P874-O874)</f>
        <v>ES_250</v>
      </c>
      <c r="R874" s="0" t="n">
        <f aca="false">+LEN(M874)-LEN(SUBSTITUTE(M874,"_",""))</f>
        <v>4</v>
      </c>
      <c r="S874" s="0" t="n">
        <f aca="false">+FIND("!",T874)</f>
        <v>37</v>
      </c>
      <c r="T874" s="0" t="str">
        <f aca="false">+SUBSTITUTE(M874,"_","!",R874)</f>
        <v>FTL||Supplier_19||Plant_2||FTL_ES-ES!250</v>
      </c>
    </row>
    <row r="875" customFormat="false" ht="12.8" hidden="true" customHeight="false" outlineLevel="0" collapsed="false">
      <c r="A875" s="1" t="s">
        <v>747</v>
      </c>
      <c r="B875" s="1" t="s">
        <v>972</v>
      </c>
      <c r="C875" s="1" t="s">
        <v>1009</v>
      </c>
      <c r="D875" s="1" t="n">
        <v>10800</v>
      </c>
      <c r="E875" s="2" t="str">
        <f aca="false">+LEFT(RIGHT(M875,P875-N875+1),O875-N875)</f>
        <v>DE_W</v>
      </c>
      <c r="F875" s="2" t="str">
        <f aca="false">+RIGHT(LEFT(M875,S875-1),S875-O875-1)</f>
        <v>ES</v>
      </c>
      <c r="G875" s="2" t="n">
        <f aca="false">+D875*VLOOKUP(C875,commodities!A:H,2,0)</f>
        <v>568.17600012</v>
      </c>
      <c r="H875" s="2" t="n">
        <f aca="false">+$D875*VLOOKUP(C875,commodities!A:H,3,0)</f>
        <v>1.84579236</v>
      </c>
      <c r="I875" s="2" t="n">
        <f aca="false">+G875/K875</f>
        <v>568.17600012</v>
      </c>
      <c r="J875" s="2" t="n">
        <f aca="false">+H875/K875</f>
        <v>1.84579236</v>
      </c>
      <c r="K875" s="2" t="n">
        <f aca="false">+ROUNDUP(MAX(G875/12000,H875/51,1),0)</f>
        <v>1</v>
      </c>
      <c r="L875" s="2" t="n">
        <f aca="false">+RANDBETWEEN(1,5)</f>
        <v>3</v>
      </c>
      <c r="M875" s="2" t="str">
        <f aca="false">+VLOOKUP(A875&amp;B875,country_org_des!$A874:E$1048576,5,0)</f>
        <v>FTL||Supplier_209||Plant_2||FTL_DE_W-ES_2000</v>
      </c>
      <c r="N875" s="2" t="n">
        <f aca="false">+FIND("FTL",M875,2)+4</f>
        <v>33</v>
      </c>
      <c r="O875" s="0" t="n">
        <f aca="false">+FIND("-",M875)</f>
        <v>37</v>
      </c>
      <c r="P875" s="0" t="n">
        <f aca="false">+LEN(M875)</f>
        <v>44</v>
      </c>
      <c r="Q875" s="0" t="str">
        <f aca="false">+RIGHT(M875,P875-O875)</f>
        <v>ES_2000</v>
      </c>
      <c r="R875" s="0" t="n">
        <f aca="false">+LEN(M875)-LEN(SUBSTITUTE(M875,"_",""))</f>
        <v>5</v>
      </c>
      <c r="S875" s="0" t="n">
        <f aca="false">+FIND("!",T875)</f>
        <v>40</v>
      </c>
      <c r="T875" s="0" t="str">
        <f aca="false">+SUBSTITUTE(M875,"_","!",R875)</f>
        <v>FTL||Supplier_209||Plant_2||FTL_DE_W-ES!2000</v>
      </c>
    </row>
    <row r="876" customFormat="false" ht="12.8" hidden="true" customHeight="false" outlineLevel="0" collapsed="false">
      <c r="A876" s="1" t="s">
        <v>656</v>
      </c>
      <c r="B876" s="1" t="s">
        <v>972</v>
      </c>
      <c r="C876" s="1" t="s">
        <v>1010</v>
      </c>
      <c r="D876" s="1" t="n">
        <v>15000</v>
      </c>
      <c r="E876" s="2" t="str">
        <f aca="false">+LEFT(RIGHT(M876,P876-N876+1),O876-N876)</f>
        <v>DE_W</v>
      </c>
      <c r="F876" s="2" t="str">
        <f aca="false">+RIGHT(LEFT(M876,S876-1),S876-O876-1)</f>
        <v>ES</v>
      </c>
      <c r="G876" s="2" t="n">
        <f aca="false">+D876*VLOOKUP(C876,commodities!A:H,2,0)</f>
        <v>76.0000005</v>
      </c>
      <c r="H876" s="2" t="n">
        <f aca="false">+$D876*VLOOKUP(C876,commodities!A:H,3,0)</f>
        <v>0.032625</v>
      </c>
      <c r="I876" s="2" t="n">
        <f aca="false">+G876/K876</f>
        <v>76.0000005</v>
      </c>
      <c r="J876" s="2" t="n">
        <f aca="false">+H876/K876</f>
        <v>0.032625</v>
      </c>
      <c r="K876" s="2" t="n">
        <f aca="false">+ROUNDUP(MAX(G876/12000,H876/51,1),0)</f>
        <v>1</v>
      </c>
      <c r="L876" s="2" t="n">
        <f aca="false">+RANDBETWEEN(1,5)</f>
        <v>4</v>
      </c>
      <c r="M876" s="2" t="str">
        <f aca="false">+VLOOKUP(A876&amp;B876,country_org_des!$A875:E$1048576,5,0)</f>
        <v>FTL||Supplier_69||Plant_2||FTL_DE_W-ES_2000</v>
      </c>
      <c r="N876" s="2" t="n">
        <f aca="false">+FIND("FTL",M876,2)+4</f>
        <v>32</v>
      </c>
      <c r="O876" s="0" t="n">
        <f aca="false">+FIND("-",M876)</f>
        <v>36</v>
      </c>
      <c r="P876" s="0" t="n">
        <f aca="false">+LEN(M876)</f>
        <v>43</v>
      </c>
      <c r="Q876" s="0" t="str">
        <f aca="false">+RIGHT(M876,P876-O876)</f>
        <v>ES_2000</v>
      </c>
      <c r="R876" s="0" t="n">
        <f aca="false">+LEN(M876)-LEN(SUBSTITUTE(M876,"_",""))</f>
        <v>5</v>
      </c>
      <c r="S876" s="0" t="n">
        <f aca="false">+FIND("!",T876)</f>
        <v>39</v>
      </c>
      <c r="T876" s="0" t="str">
        <f aca="false">+SUBSTITUTE(M876,"_","!",R876)</f>
        <v>FTL||Supplier_69||Plant_2||FTL_DE_W-ES!2000</v>
      </c>
    </row>
    <row r="877" customFormat="false" ht="12.8" hidden="true" customHeight="false" outlineLevel="0" collapsed="false">
      <c r="A877" s="1" t="s">
        <v>656</v>
      </c>
      <c r="B877" s="1" t="s">
        <v>972</v>
      </c>
      <c r="C877" s="1" t="s">
        <v>1011</v>
      </c>
      <c r="D877" s="1" t="n">
        <v>1700</v>
      </c>
      <c r="E877" s="2" t="str">
        <f aca="false">+LEFT(RIGHT(M877,P877-N877+1),O877-N877)</f>
        <v>DE_W</v>
      </c>
      <c r="F877" s="2" t="str">
        <f aca="false">+RIGHT(LEFT(M877,S877-1),S877-O877-1)</f>
        <v>ES</v>
      </c>
      <c r="G877" s="2" t="n">
        <f aca="false">+D877*VLOOKUP(C877,commodities!A:H,2,0)</f>
        <v>16.82300008</v>
      </c>
      <c r="H877" s="2" t="n">
        <f aca="false">+$D877*VLOOKUP(C877,commodities!A:H,3,0)</f>
        <v>0.00906253</v>
      </c>
      <c r="I877" s="2" t="n">
        <f aca="false">+G877/K877</f>
        <v>16.82300008</v>
      </c>
      <c r="J877" s="2" t="n">
        <f aca="false">+H877/K877</f>
        <v>0.00906253</v>
      </c>
      <c r="K877" s="2" t="n">
        <f aca="false">+ROUNDUP(MAX(G877/12000,H877/51,1),0)</f>
        <v>1</v>
      </c>
      <c r="L877" s="2" t="n">
        <f aca="false">+RANDBETWEEN(1,5)</f>
        <v>2</v>
      </c>
      <c r="M877" s="2" t="str">
        <f aca="false">+VLOOKUP(A877&amp;B877,country_org_des!$A876:E$1048576,5,0)</f>
        <v>FTL||Supplier_69||Plant_2||FTL_DE_W-ES_2000</v>
      </c>
      <c r="N877" s="2" t="n">
        <f aca="false">+FIND("FTL",M877,2)+4</f>
        <v>32</v>
      </c>
      <c r="O877" s="0" t="n">
        <f aca="false">+FIND("-",M877)</f>
        <v>36</v>
      </c>
      <c r="P877" s="0" t="n">
        <f aca="false">+LEN(M877)</f>
        <v>43</v>
      </c>
      <c r="Q877" s="0" t="str">
        <f aca="false">+RIGHT(M877,P877-O877)</f>
        <v>ES_2000</v>
      </c>
      <c r="R877" s="0" t="n">
        <f aca="false">+LEN(M877)-LEN(SUBSTITUTE(M877,"_",""))</f>
        <v>5</v>
      </c>
      <c r="S877" s="0" t="n">
        <f aca="false">+FIND("!",T877)</f>
        <v>39</v>
      </c>
      <c r="T877" s="0" t="str">
        <f aca="false">+SUBSTITUTE(M877,"_","!",R877)</f>
        <v>FTL||Supplier_69||Plant_2||FTL_DE_W-ES!2000</v>
      </c>
    </row>
    <row r="878" customFormat="false" ht="12.8" hidden="true" customHeight="false" outlineLevel="0" collapsed="false">
      <c r="A878" s="1" t="s">
        <v>656</v>
      </c>
      <c r="B878" s="1" t="s">
        <v>972</v>
      </c>
      <c r="C878" s="1" t="s">
        <v>1012</v>
      </c>
      <c r="D878" s="1" t="n">
        <v>2000</v>
      </c>
      <c r="E878" s="2" t="str">
        <f aca="false">+LEFT(RIGHT(M878,P878-N878+1),O878-N878)</f>
        <v>DE_W</v>
      </c>
      <c r="F878" s="2" t="str">
        <f aca="false">+RIGHT(LEFT(M878,S878-1),S878-O878-1)</f>
        <v>ES</v>
      </c>
      <c r="G878" s="2" t="n">
        <f aca="false">+D878*VLOOKUP(C878,commodities!A:H,2,0)</f>
        <v>25.44</v>
      </c>
      <c r="H878" s="2" t="n">
        <f aca="false">+$D878*VLOOKUP(C878,commodities!A:H,3,0)</f>
        <v>0.01305</v>
      </c>
      <c r="I878" s="2" t="n">
        <f aca="false">+G878/K878</f>
        <v>25.44</v>
      </c>
      <c r="J878" s="2" t="n">
        <f aca="false">+H878/K878</f>
        <v>0.01305</v>
      </c>
      <c r="K878" s="2" t="n">
        <f aca="false">+ROUNDUP(MAX(G878/12000,H878/51,1),0)</f>
        <v>1</v>
      </c>
      <c r="L878" s="2" t="n">
        <f aca="false">+RANDBETWEEN(1,5)</f>
        <v>1</v>
      </c>
      <c r="M878" s="2" t="str">
        <f aca="false">+VLOOKUP(A878&amp;B878,country_org_des!$A877:E$1048576,5,0)</f>
        <v>FTL||Supplier_69||Plant_2||FTL_DE_W-ES_2000</v>
      </c>
      <c r="N878" s="2" t="n">
        <f aca="false">+FIND("FTL",M878,2)+4</f>
        <v>32</v>
      </c>
      <c r="O878" s="0" t="n">
        <f aca="false">+FIND("-",M878)</f>
        <v>36</v>
      </c>
      <c r="P878" s="0" t="n">
        <f aca="false">+LEN(M878)</f>
        <v>43</v>
      </c>
      <c r="Q878" s="0" t="str">
        <f aca="false">+RIGHT(M878,P878-O878)</f>
        <v>ES_2000</v>
      </c>
      <c r="R878" s="0" t="n">
        <f aca="false">+LEN(M878)-LEN(SUBSTITUTE(M878,"_",""))</f>
        <v>5</v>
      </c>
      <c r="S878" s="0" t="n">
        <f aca="false">+FIND("!",T878)</f>
        <v>39</v>
      </c>
      <c r="T878" s="0" t="str">
        <f aca="false">+SUBSTITUTE(M878,"_","!",R878)</f>
        <v>FTL||Supplier_69||Plant_2||FTL_DE_W-ES!2000</v>
      </c>
    </row>
    <row r="879" customFormat="false" ht="12.8" hidden="true" customHeight="false" outlineLevel="0" collapsed="false">
      <c r="A879" s="1" t="s">
        <v>679</v>
      </c>
      <c r="B879" s="1" t="s">
        <v>972</v>
      </c>
      <c r="C879" s="1" t="s">
        <v>1013</v>
      </c>
      <c r="D879" s="1" t="n">
        <v>3654</v>
      </c>
      <c r="E879" s="2" t="str">
        <f aca="false">+LEFT(RIGHT(M879,P879-N879+1),O879-N879)</f>
        <v>DE_W</v>
      </c>
      <c r="F879" s="2" t="str">
        <f aca="false">+RIGHT(LEFT(M879,S879-1),S879-O879-1)</f>
        <v>ES</v>
      </c>
      <c r="G879" s="2" t="n">
        <f aca="false">+D879*VLOOKUP(C879,commodities!A:H,2,0)</f>
        <v>2305.674</v>
      </c>
      <c r="H879" s="2" t="n">
        <f aca="false">+$D879*VLOOKUP(C879,commodities!A:H,3,0)</f>
        <v>6.4649155032</v>
      </c>
      <c r="I879" s="2" t="n">
        <f aca="false">+G879/K879</f>
        <v>2305.674</v>
      </c>
      <c r="J879" s="2" t="n">
        <f aca="false">+H879/K879</f>
        <v>6.4649155032</v>
      </c>
      <c r="K879" s="2" t="n">
        <f aca="false">+ROUNDUP(MAX(G879/12000,H879/51,1),0)</f>
        <v>1</v>
      </c>
      <c r="L879" s="2" t="n">
        <f aca="false">+RANDBETWEEN(1,5)</f>
        <v>5</v>
      </c>
      <c r="M879" s="2" t="str">
        <f aca="false">+VLOOKUP(A879&amp;B879,country_org_des!$A878:E$1048576,5,0)</f>
        <v>FTL||Supplier_254||Plant_2||FTL_DE_W-ES_2000</v>
      </c>
      <c r="N879" s="2" t="n">
        <f aca="false">+FIND("FTL",M879,2)+4</f>
        <v>33</v>
      </c>
      <c r="O879" s="0" t="n">
        <f aca="false">+FIND("-",M879)</f>
        <v>37</v>
      </c>
      <c r="P879" s="0" t="n">
        <f aca="false">+LEN(M879)</f>
        <v>44</v>
      </c>
      <c r="Q879" s="0" t="str">
        <f aca="false">+RIGHT(M879,P879-O879)</f>
        <v>ES_2000</v>
      </c>
      <c r="R879" s="0" t="n">
        <f aca="false">+LEN(M879)-LEN(SUBSTITUTE(M879,"_",""))</f>
        <v>5</v>
      </c>
      <c r="S879" s="0" t="n">
        <f aca="false">+FIND("!",T879)</f>
        <v>40</v>
      </c>
      <c r="T879" s="0" t="str">
        <f aca="false">+SUBSTITUTE(M879,"_","!",R879)</f>
        <v>FTL||Supplier_254||Plant_2||FTL_DE_W-ES!2000</v>
      </c>
    </row>
    <row r="880" customFormat="false" ht="12.8" hidden="true" customHeight="false" outlineLevel="0" collapsed="false">
      <c r="A880" s="1" t="s">
        <v>650</v>
      </c>
      <c r="B880" s="1" t="s">
        <v>972</v>
      </c>
      <c r="C880" s="1" t="s">
        <v>1014</v>
      </c>
      <c r="D880" s="1" t="n">
        <v>3168</v>
      </c>
      <c r="E880" s="2" t="str">
        <f aca="false">+LEFT(RIGHT(M880,P880-N880+1),O880-N880)</f>
        <v>DE_W</v>
      </c>
      <c r="F880" s="2" t="str">
        <f aca="false">+RIGHT(LEFT(M880,S880-1),S880-O880-1)</f>
        <v>ES</v>
      </c>
      <c r="G880" s="2" t="n">
        <f aca="false">+D880*VLOOKUP(C880,commodities!A:H,2,0)</f>
        <v>602.7840000864</v>
      </c>
      <c r="H880" s="2" t="n">
        <f aca="false">+$D880*VLOOKUP(C880,commodities!A:H,3,0)</f>
        <v>10.4186880864</v>
      </c>
      <c r="I880" s="2" t="n">
        <f aca="false">+G880/K880</f>
        <v>602.7840000864</v>
      </c>
      <c r="J880" s="2" t="n">
        <f aca="false">+H880/K880</f>
        <v>10.4186880864</v>
      </c>
      <c r="K880" s="2" t="n">
        <f aca="false">+ROUNDUP(MAX(G880/12000,H880/51,1),0)</f>
        <v>1</v>
      </c>
      <c r="L880" s="2" t="n">
        <f aca="false">+RANDBETWEEN(1,5)</f>
        <v>1</v>
      </c>
      <c r="M880" s="2" t="str">
        <f aca="false">+VLOOKUP(A880&amp;B880,country_org_des!$A879:E$1048576,5,0)</f>
        <v>FTL||Supplier_239||Plant_2||FTL_DE_W-ES_2000</v>
      </c>
      <c r="N880" s="2" t="n">
        <f aca="false">+FIND("FTL",M880,2)+4</f>
        <v>33</v>
      </c>
      <c r="O880" s="0" t="n">
        <f aca="false">+FIND("-",M880)</f>
        <v>37</v>
      </c>
      <c r="P880" s="0" t="n">
        <f aca="false">+LEN(M880)</f>
        <v>44</v>
      </c>
      <c r="Q880" s="0" t="str">
        <f aca="false">+RIGHT(M880,P880-O880)</f>
        <v>ES_2000</v>
      </c>
      <c r="R880" s="0" t="n">
        <f aca="false">+LEN(M880)-LEN(SUBSTITUTE(M880,"_",""))</f>
        <v>5</v>
      </c>
      <c r="S880" s="0" t="n">
        <f aca="false">+FIND("!",T880)</f>
        <v>40</v>
      </c>
      <c r="T880" s="0" t="str">
        <f aca="false">+SUBSTITUTE(M880,"_","!",R880)</f>
        <v>FTL||Supplier_239||Plant_2||FTL_DE_W-ES!2000</v>
      </c>
    </row>
    <row r="881" customFormat="false" ht="12.8" hidden="true" customHeight="false" outlineLevel="0" collapsed="false">
      <c r="A881" s="1" t="s">
        <v>650</v>
      </c>
      <c r="B881" s="1" t="s">
        <v>972</v>
      </c>
      <c r="C881" s="1" t="s">
        <v>1015</v>
      </c>
      <c r="D881" s="1" t="n">
        <v>3168</v>
      </c>
      <c r="E881" s="2" t="str">
        <f aca="false">+LEFT(RIGHT(M881,P881-N881+1),O881-N881)</f>
        <v>DE_W</v>
      </c>
      <c r="F881" s="2" t="str">
        <f aca="false">+RIGHT(LEFT(M881,S881-1),S881-O881-1)</f>
        <v>ES</v>
      </c>
      <c r="G881" s="2" t="n">
        <f aca="false">+D881*VLOOKUP(C881,commodities!A:H,2,0)</f>
        <v>605.9520000864</v>
      </c>
      <c r="H881" s="2" t="n">
        <f aca="false">+$D881*VLOOKUP(C881,commodities!A:H,3,0)</f>
        <v>10.4186880864</v>
      </c>
      <c r="I881" s="2" t="n">
        <f aca="false">+G881/K881</f>
        <v>605.9520000864</v>
      </c>
      <c r="J881" s="2" t="n">
        <f aca="false">+H881/K881</f>
        <v>10.4186880864</v>
      </c>
      <c r="K881" s="2" t="n">
        <f aca="false">+ROUNDUP(MAX(G881/12000,H881/51,1),0)</f>
        <v>1</v>
      </c>
      <c r="L881" s="2" t="n">
        <f aca="false">+RANDBETWEEN(1,5)</f>
        <v>5</v>
      </c>
      <c r="M881" s="2" t="str">
        <f aca="false">+VLOOKUP(A881&amp;B881,country_org_des!$A880:E$1048576,5,0)</f>
        <v>FTL||Supplier_239||Plant_2||FTL_DE_W-ES_2000</v>
      </c>
      <c r="N881" s="2" t="n">
        <f aca="false">+FIND("FTL",M881,2)+4</f>
        <v>33</v>
      </c>
      <c r="O881" s="0" t="n">
        <f aca="false">+FIND("-",M881)</f>
        <v>37</v>
      </c>
      <c r="P881" s="0" t="n">
        <f aca="false">+LEN(M881)</f>
        <v>44</v>
      </c>
      <c r="Q881" s="0" t="str">
        <f aca="false">+RIGHT(M881,P881-O881)</f>
        <v>ES_2000</v>
      </c>
      <c r="R881" s="0" t="n">
        <f aca="false">+LEN(M881)-LEN(SUBSTITUTE(M881,"_",""))</f>
        <v>5</v>
      </c>
      <c r="S881" s="0" t="n">
        <f aca="false">+FIND("!",T881)</f>
        <v>40</v>
      </c>
      <c r="T881" s="0" t="str">
        <f aca="false">+SUBSTITUTE(M881,"_","!",R881)</f>
        <v>FTL||Supplier_239||Plant_2||FTL_DE_W-ES!2000</v>
      </c>
    </row>
    <row r="882" customFormat="false" ht="12.8" hidden="true" customHeight="false" outlineLevel="0" collapsed="false">
      <c r="A882" s="1" t="s">
        <v>650</v>
      </c>
      <c r="B882" s="1" t="s">
        <v>972</v>
      </c>
      <c r="C882" s="1" t="s">
        <v>1016</v>
      </c>
      <c r="D882" s="1" t="n">
        <v>4096</v>
      </c>
      <c r="E882" s="2" t="str">
        <f aca="false">+LEFT(RIGHT(M882,P882-N882+1),O882-N882)</f>
        <v>DE_W</v>
      </c>
      <c r="F882" s="2" t="str">
        <f aca="false">+RIGHT(LEFT(M882,S882-1),S882-O882-1)</f>
        <v>ES</v>
      </c>
      <c r="G882" s="2" t="n">
        <f aca="false">+D882*VLOOKUP(C882,commodities!A:H,2,0)</f>
        <v>528.64</v>
      </c>
      <c r="H882" s="2" t="n">
        <f aca="false">+$D882*VLOOKUP(C882,commodities!A:H,3,0)</f>
        <v>9.261056</v>
      </c>
      <c r="I882" s="2" t="n">
        <f aca="false">+G882/K882</f>
        <v>528.64</v>
      </c>
      <c r="J882" s="2" t="n">
        <f aca="false">+H882/K882</f>
        <v>9.261056</v>
      </c>
      <c r="K882" s="2" t="n">
        <f aca="false">+ROUNDUP(MAX(G882/12000,H882/51,1),0)</f>
        <v>1</v>
      </c>
      <c r="L882" s="2" t="n">
        <f aca="false">+RANDBETWEEN(1,5)</f>
        <v>5</v>
      </c>
      <c r="M882" s="2" t="str">
        <f aca="false">+VLOOKUP(A882&amp;B882,country_org_des!$A881:E$1048576,5,0)</f>
        <v>FTL||Supplier_239||Plant_2||FTL_DE_W-ES_2000</v>
      </c>
      <c r="N882" s="2" t="n">
        <f aca="false">+FIND("FTL",M882,2)+4</f>
        <v>33</v>
      </c>
      <c r="O882" s="0" t="n">
        <f aca="false">+FIND("-",M882)</f>
        <v>37</v>
      </c>
      <c r="P882" s="0" t="n">
        <f aca="false">+LEN(M882)</f>
        <v>44</v>
      </c>
      <c r="Q882" s="0" t="str">
        <f aca="false">+RIGHT(M882,P882-O882)</f>
        <v>ES_2000</v>
      </c>
      <c r="R882" s="0" t="n">
        <f aca="false">+LEN(M882)-LEN(SUBSTITUTE(M882,"_",""))</f>
        <v>5</v>
      </c>
      <c r="S882" s="0" t="n">
        <f aca="false">+FIND("!",T882)</f>
        <v>40</v>
      </c>
      <c r="T882" s="0" t="str">
        <f aca="false">+SUBSTITUTE(M882,"_","!",R882)</f>
        <v>FTL||Supplier_239||Plant_2||FTL_DE_W-ES!2000</v>
      </c>
    </row>
    <row r="883" customFormat="false" ht="12.8" hidden="true" customHeight="false" outlineLevel="0" collapsed="false">
      <c r="A883" s="1" t="s">
        <v>650</v>
      </c>
      <c r="B883" s="1" t="s">
        <v>972</v>
      </c>
      <c r="C883" s="1" t="s">
        <v>1017</v>
      </c>
      <c r="D883" s="1" t="n">
        <v>4096</v>
      </c>
      <c r="E883" s="2" t="str">
        <f aca="false">+LEFT(RIGHT(M883,P883-N883+1),O883-N883)</f>
        <v>DE_W</v>
      </c>
      <c r="F883" s="2" t="str">
        <f aca="false">+RIGHT(LEFT(M883,S883-1),S883-O883-1)</f>
        <v>ES</v>
      </c>
      <c r="G883" s="2" t="n">
        <f aca="false">+D883*VLOOKUP(C883,commodities!A:H,2,0)</f>
        <v>528.64</v>
      </c>
      <c r="H883" s="2" t="n">
        <f aca="false">+$D883*VLOOKUP(C883,commodities!A:H,3,0)</f>
        <v>9.261056</v>
      </c>
      <c r="I883" s="2" t="n">
        <f aca="false">+G883/K883</f>
        <v>528.64</v>
      </c>
      <c r="J883" s="2" t="n">
        <f aca="false">+H883/K883</f>
        <v>9.261056</v>
      </c>
      <c r="K883" s="2" t="n">
        <f aca="false">+ROUNDUP(MAX(G883/12000,H883/51,1),0)</f>
        <v>1</v>
      </c>
      <c r="L883" s="2" t="n">
        <f aca="false">+RANDBETWEEN(1,5)</f>
        <v>3</v>
      </c>
      <c r="M883" s="2" t="str">
        <f aca="false">+VLOOKUP(A883&amp;B883,country_org_des!$A882:E$1048576,5,0)</f>
        <v>FTL||Supplier_239||Plant_2||FTL_DE_W-ES_2000</v>
      </c>
      <c r="N883" s="2" t="n">
        <f aca="false">+FIND("FTL",M883,2)+4</f>
        <v>33</v>
      </c>
      <c r="O883" s="0" t="n">
        <f aca="false">+FIND("-",M883)</f>
        <v>37</v>
      </c>
      <c r="P883" s="0" t="n">
        <f aca="false">+LEN(M883)</f>
        <v>44</v>
      </c>
      <c r="Q883" s="0" t="str">
        <f aca="false">+RIGHT(M883,P883-O883)</f>
        <v>ES_2000</v>
      </c>
      <c r="R883" s="0" t="n">
        <f aca="false">+LEN(M883)-LEN(SUBSTITUTE(M883,"_",""))</f>
        <v>5</v>
      </c>
      <c r="S883" s="0" t="n">
        <f aca="false">+FIND("!",T883)</f>
        <v>40</v>
      </c>
      <c r="T883" s="0" t="str">
        <f aca="false">+SUBSTITUTE(M883,"_","!",R883)</f>
        <v>FTL||Supplier_239||Plant_2||FTL_DE_W-ES!2000</v>
      </c>
    </row>
    <row r="884" customFormat="false" ht="12.8" hidden="true" customHeight="false" outlineLevel="0" collapsed="false">
      <c r="A884" s="1" t="s">
        <v>650</v>
      </c>
      <c r="B884" s="1" t="s">
        <v>972</v>
      </c>
      <c r="C884" s="1" t="s">
        <v>1018</v>
      </c>
      <c r="D884" s="1" t="n">
        <v>1536</v>
      </c>
      <c r="E884" s="2" t="str">
        <f aca="false">+LEFT(RIGHT(M884,P884-N884+1),O884-N884)</f>
        <v>DE_W</v>
      </c>
      <c r="F884" s="2" t="str">
        <f aca="false">+RIGHT(LEFT(M884,S884-1),S884-O884-1)</f>
        <v>ES</v>
      </c>
      <c r="G884" s="2" t="n">
        <f aca="false">+D884*VLOOKUP(C884,commodities!A:H,2,0)</f>
        <v>566.016</v>
      </c>
      <c r="H884" s="2" t="n">
        <f aca="false">+$D884*VLOOKUP(C884,commodities!A:H,3,0)</f>
        <v>9.2610559488</v>
      </c>
      <c r="I884" s="2" t="n">
        <f aca="false">+G884/K884</f>
        <v>566.016</v>
      </c>
      <c r="J884" s="2" t="n">
        <f aca="false">+H884/K884</f>
        <v>9.2610559488</v>
      </c>
      <c r="K884" s="2" t="n">
        <f aca="false">+ROUNDUP(MAX(G884/12000,H884/51,1),0)</f>
        <v>1</v>
      </c>
      <c r="L884" s="2" t="n">
        <f aca="false">+RANDBETWEEN(1,5)</f>
        <v>3</v>
      </c>
      <c r="M884" s="2" t="str">
        <f aca="false">+VLOOKUP(A884&amp;B884,country_org_des!$A883:E$1048576,5,0)</f>
        <v>FTL||Supplier_239||Plant_2||FTL_DE_W-ES_2000</v>
      </c>
      <c r="N884" s="2" t="n">
        <f aca="false">+FIND("FTL",M884,2)+4</f>
        <v>33</v>
      </c>
      <c r="O884" s="0" t="n">
        <f aca="false">+FIND("-",M884)</f>
        <v>37</v>
      </c>
      <c r="P884" s="0" t="n">
        <f aca="false">+LEN(M884)</f>
        <v>44</v>
      </c>
      <c r="Q884" s="0" t="str">
        <f aca="false">+RIGHT(M884,P884-O884)</f>
        <v>ES_2000</v>
      </c>
      <c r="R884" s="0" t="n">
        <f aca="false">+LEN(M884)-LEN(SUBSTITUTE(M884,"_",""))</f>
        <v>5</v>
      </c>
      <c r="S884" s="0" t="n">
        <f aca="false">+FIND("!",T884)</f>
        <v>40</v>
      </c>
      <c r="T884" s="0" t="str">
        <f aca="false">+SUBSTITUTE(M884,"_","!",R884)</f>
        <v>FTL||Supplier_239||Plant_2||FTL_DE_W-ES!2000</v>
      </c>
    </row>
    <row r="885" customFormat="false" ht="12.8" hidden="true" customHeight="false" outlineLevel="0" collapsed="false">
      <c r="A885" s="1" t="s">
        <v>650</v>
      </c>
      <c r="B885" s="1" t="s">
        <v>972</v>
      </c>
      <c r="C885" s="1" t="s">
        <v>1019</v>
      </c>
      <c r="D885" s="1" t="n">
        <v>1728</v>
      </c>
      <c r="E885" s="2" t="str">
        <f aca="false">+LEFT(RIGHT(M885,P885-N885+1),O885-N885)</f>
        <v>DE_W</v>
      </c>
      <c r="F885" s="2" t="str">
        <f aca="false">+RIGHT(LEFT(M885,S885-1),S885-O885-1)</f>
        <v>ES</v>
      </c>
      <c r="G885" s="2" t="n">
        <f aca="false">+D885*VLOOKUP(C885,commodities!A:H,2,0)</f>
        <v>619.488</v>
      </c>
      <c r="H885" s="2" t="n">
        <f aca="false">+$D885*VLOOKUP(C885,commodities!A:H,3,0)</f>
        <v>10.4186879424</v>
      </c>
      <c r="I885" s="2" t="n">
        <f aca="false">+G885/K885</f>
        <v>619.488</v>
      </c>
      <c r="J885" s="2" t="n">
        <f aca="false">+H885/K885</f>
        <v>10.4186879424</v>
      </c>
      <c r="K885" s="2" t="n">
        <f aca="false">+ROUNDUP(MAX(G885/12000,H885/51,1),0)</f>
        <v>1</v>
      </c>
      <c r="L885" s="2" t="n">
        <f aca="false">+RANDBETWEEN(1,5)</f>
        <v>4</v>
      </c>
      <c r="M885" s="2" t="str">
        <f aca="false">+VLOOKUP(A885&amp;B885,country_org_des!$A884:E$1048576,5,0)</f>
        <v>FTL||Supplier_239||Plant_2||FTL_DE_W-ES_2000</v>
      </c>
      <c r="N885" s="2" t="n">
        <f aca="false">+FIND("FTL",M885,2)+4</f>
        <v>33</v>
      </c>
      <c r="O885" s="0" t="n">
        <f aca="false">+FIND("-",M885)</f>
        <v>37</v>
      </c>
      <c r="P885" s="0" t="n">
        <f aca="false">+LEN(M885)</f>
        <v>44</v>
      </c>
      <c r="Q885" s="0" t="str">
        <f aca="false">+RIGHT(M885,P885-O885)</f>
        <v>ES_2000</v>
      </c>
      <c r="R885" s="0" t="n">
        <f aca="false">+LEN(M885)-LEN(SUBSTITUTE(M885,"_",""))</f>
        <v>5</v>
      </c>
      <c r="S885" s="0" t="n">
        <f aca="false">+FIND("!",T885)</f>
        <v>40</v>
      </c>
      <c r="T885" s="0" t="str">
        <f aca="false">+SUBSTITUTE(M885,"_","!",R885)</f>
        <v>FTL||Supplier_239||Plant_2||FTL_DE_W-ES!2000</v>
      </c>
    </row>
    <row r="886" customFormat="false" ht="12.8" hidden="true" customHeight="false" outlineLevel="0" collapsed="false">
      <c r="A886" s="1" t="s">
        <v>650</v>
      </c>
      <c r="B886" s="1" t="s">
        <v>972</v>
      </c>
      <c r="C886" s="1" t="s">
        <v>1020</v>
      </c>
      <c r="D886" s="1" t="n">
        <v>1536</v>
      </c>
      <c r="E886" s="2" t="str">
        <f aca="false">+LEFT(RIGHT(M886,P886-N886+1),O886-N886)</f>
        <v>DE_W</v>
      </c>
      <c r="F886" s="2" t="str">
        <f aca="false">+RIGHT(LEFT(M886,S886-1),S886-O886-1)</f>
        <v>ES</v>
      </c>
      <c r="G886" s="2" t="n">
        <f aca="false">+D886*VLOOKUP(C886,commodities!A:H,2,0)</f>
        <v>566.016</v>
      </c>
      <c r="H886" s="2" t="n">
        <f aca="false">+$D886*VLOOKUP(C886,commodities!A:H,3,0)</f>
        <v>9.2610559488</v>
      </c>
      <c r="I886" s="2" t="n">
        <f aca="false">+G886/K886</f>
        <v>566.016</v>
      </c>
      <c r="J886" s="2" t="n">
        <f aca="false">+H886/K886</f>
        <v>9.2610559488</v>
      </c>
      <c r="K886" s="2" t="n">
        <f aca="false">+ROUNDUP(MAX(G886/12000,H886/51,1),0)</f>
        <v>1</v>
      </c>
      <c r="L886" s="2" t="n">
        <f aca="false">+RANDBETWEEN(1,5)</f>
        <v>5</v>
      </c>
      <c r="M886" s="2" t="str">
        <f aca="false">+VLOOKUP(A886&amp;B886,country_org_des!$A885:E$1048576,5,0)</f>
        <v>FTL||Supplier_239||Plant_2||FTL_DE_W-ES_2000</v>
      </c>
      <c r="N886" s="2" t="n">
        <f aca="false">+FIND("FTL",M886,2)+4</f>
        <v>33</v>
      </c>
      <c r="O886" s="0" t="n">
        <f aca="false">+FIND("-",M886)</f>
        <v>37</v>
      </c>
      <c r="P886" s="0" t="n">
        <f aca="false">+LEN(M886)</f>
        <v>44</v>
      </c>
      <c r="Q886" s="0" t="str">
        <f aca="false">+RIGHT(M886,P886-O886)</f>
        <v>ES_2000</v>
      </c>
      <c r="R886" s="0" t="n">
        <f aca="false">+LEN(M886)-LEN(SUBSTITUTE(M886,"_",""))</f>
        <v>5</v>
      </c>
      <c r="S886" s="0" t="n">
        <f aca="false">+FIND("!",T886)</f>
        <v>40</v>
      </c>
      <c r="T886" s="0" t="str">
        <f aca="false">+SUBSTITUTE(M886,"_","!",R886)</f>
        <v>FTL||Supplier_239||Plant_2||FTL_DE_W-ES!2000</v>
      </c>
    </row>
    <row r="887" customFormat="false" ht="12.8" hidden="true" customHeight="false" outlineLevel="0" collapsed="false">
      <c r="A887" s="1" t="s">
        <v>650</v>
      </c>
      <c r="B887" s="1" t="s">
        <v>972</v>
      </c>
      <c r="C887" s="1" t="s">
        <v>1021</v>
      </c>
      <c r="D887" s="1" t="n">
        <v>1920</v>
      </c>
      <c r="E887" s="2" t="str">
        <f aca="false">+LEFT(RIGHT(M887,P887-N887+1),O887-N887)</f>
        <v>DE_W</v>
      </c>
      <c r="F887" s="2" t="str">
        <f aca="false">+RIGHT(LEFT(M887,S887-1),S887-O887-1)</f>
        <v>ES</v>
      </c>
      <c r="G887" s="2" t="n">
        <f aca="false">+D887*VLOOKUP(C887,commodities!A:H,2,0)</f>
        <v>692.16</v>
      </c>
      <c r="H887" s="2" t="n">
        <f aca="false">+$D887*VLOOKUP(C887,commodities!A:H,3,0)</f>
        <v>11.576319936</v>
      </c>
      <c r="I887" s="2" t="n">
        <f aca="false">+G887/K887</f>
        <v>692.16</v>
      </c>
      <c r="J887" s="2" t="n">
        <f aca="false">+H887/K887</f>
        <v>11.576319936</v>
      </c>
      <c r="K887" s="2" t="n">
        <f aca="false">+ROUNDUP(MAX(G887/12000,H887/51,1),0)</f>
        <v>1</v>
      </c>
      <c r="L887" s="2" t="n">
        <f aca="false">+RANDBETWEEN(1,5)</f>
        <v>3</v>
      </c>
      <c r="M887" s="2" t="str">
        <f aca="false">+VLOOKUP(A887&amp;B887,country_org_des!$A886:E$1048576,5,0)</f>
        <v>FTL||Supplier_239||Plant_2||FTL_DE_W-ES_2000</v>
      </c>
      <c r="N887" s="2" t="n">
        <f aca="false">+FIND("FTL",M887,2)+4</f>
        <v>33</v>
      </c>
      <c r="O887" s="0" t="n">
        <f aca="false">+FIND("-",M887)</f>
        <v>37</v>
      </c>
      <c r="P887" s="0" t="n">
        <f aca="false">+LEN(M887)</f>
        <v>44</v>
      </c>
      <c r="Q887" s="0" t="str">
        <f aca="false">+RIGHT(M887,P887-O887)</f>
        <v>ES_2000</v>
      </c>
      <c r="R887" s="0" t="n">
        <f aca="false">+LEN(M887)-LEN(SUBSTITUTE(M887,"_",""))</f>
        <v>5</v>
      </c>
      <c r="S887" s="0" t="n">
        <f aca="false">+FIND("!",T887)</f>
        <v>40</v>
      </c>
      <c r="T887" s="0" t="str">
        <f aca="false">+SUBSTITUTE(M887,"_","!",R887)</f>
        <v>FTL||Supplier_239||Plant_2||FTL_DE_W-ES!2000</v>
      </c>
    </row>
    <row r="888" customFormat="false" ht="12.8" hidden="true" customHeight="false" outlineLevel="0" collapsed="false">
      <c r="A888" s="1" t="s">
        <v>650</v>
      </c>
      <c r="B888" s="1" t="s">
        <v>972</v>
      </c>
      <c r="C888" s="1" t="s">
        <v>1022</v>
      </c>
      <c r="D888" s="1" t="n">
        <v>3072</v>
      </c>
      <c r="E888" s="2" t="str">
        <f aca="false">+LEFT(RIGHT(M888,P888-N888+1),O888-N888)</f>
        <v>DE_W</v>
      </c>
      <c r="F888" s="2" t="str">
        <f aca="false">+RIGHT(LEFT(M888,S888-1),S888-O888-1)</f>
        <v>ES</v>
      </c>
      <c r="G888" s="2" t="n">
        <f aca="false">+D888*VLOOKUP(C888,commodities!A:H,2,0)</f>
        <v>348.288</v>
      </c>
      <c r="H888" s="2" t="n">
        <f aca="false">+$D888*VLOOKUP(C888,commodities!A:H,3,0)</f>
        <v>4.6305278976</v>
      </c>
      <c r="I888" s="2" t="n">
        <f aca="false">+G888/K888</f>
        <v>348.288</v>
      </c>
      <c r="J888" s="2" t="n">
        <f aca="false">+H888/K888</f>
        <v>4.6305278976</v>
      </c>
      <c r="K888" s="2" t="n">
        <f aca="false">+ROUNDUP(MAX(G888/12000,H888/51,1),0)</f>
        <v>1</v>
      </c>
      <c r="L888" s="2" t="n">
        <f aca="false">+RANDBETWEEN(1,5)</f>
        <v>1</v>
      </c>
      <c r="M888" s="2" t="str">
        <f aca="false">+VLOOKUP(A888&amp;B888,country_org_des!$A887:E$1048576,5,0)</f>
        <v>FTL||Supplier_239||Plant_2||FTL_DE_W-ES_2000</v>
      </c>
      <c r="N888" s="2" t="n">
        <f aca="false">+FIND("FTL",M888,2)+4</f>
        <v>33</v>
      </c>
      <c r="O888" s="0" t="n">
        <f aca="false">+FIND("-",M888)</f>
        <v>37</v>
      </c>
      <c r="P888" s="0" t="n">
        <f aca="false">+LEN(M888)</f>
        <v>44</v>
      </c>
      <c r="Q888" s="0" t="str">
        <f aca="false">+RIGHT(M888,P888-O888)</f>
        <v>ES_2000</v>
      </c>
      <c r="R888" s="0" t="n">
        <f aca="false">+LEN(M888)-LEN(SUBSTITUTE(M888,"_",""))</f>
        <v>5</v>
      </c>
      <c r="S888" s="0" t="n">
        <f aca="false">+FIND("!",T888)</f>
        <v>40</v>
      </c>
      <c r="T888" s="0" t="str">
        <f aca="false">+SUBSTITUTE(M888,"_","!",R888)</f>
        <v>FTL||Supplier_239||Plant_2||FTL_DE_W-ES!2000</v>
      </c>
    </row>
    <row r="889" customFormat="false" ht="12.8" hidden="true" customHeight="false" outlineLevel="0" collapsed="false">
      <c r="A889" s="1" t="s">
        <v>650</v>
      </c>
      <c r="B889" s="1" t="s">
        <v>972</v>
      </c>
      <c r="C889" s="1" t="s">
        <v>1023</v>
      </c>
      <c r="D889" s="1" t="n">
        <v>3840</v>
      </c>
      <c r="E889" s="2" t="str">
        <f aca="false">+LEFT(RIGHT(M889,P889-N889+1),O889-N889)</f>
        <v>DE_W</v>
      </c>
      <c r="F889" s="2" t="str">
        <f aca="false">+RIGHT(LEFT(M889,S889-1),S889-O889-1)</f>
        <v>ES</v>
      </c>
      <c r="G889" s="2" t="n">
        <f aca="false">+D889*VLOOKUP(C889,commodities!A:H,2,0)</f>
        <v>450.72</v>
      </c>
      <c r="H889" s="2" t="n">
        <f aca="false">+$D889*VLOOKUP(C889,commodities!A:H,3,0)</f>
        <v>5.788159872</v>
      </c>
      <c r="I889" s="2" t="n">
        <f aca="false">+G889/K889</f>
        <v>450.72</v>
      </c>
      <c r="J889" s="2" t="n">
        <f aca="false">+H889/K889</f>
        <v>5.788159872</v>
      </c>
      <c r="K889" s="2" t="n">
        <f aca="false">+ROUNDUP(MAX(G889/12000,H889/51,1),0)</f>
        <v>1</v>
      </c>
      <c r="L889" s="2" t="n">
        <f aca="false">+RANDBETWEEN(1,5)</f>
        <v>4</v>
      </c>
      <c r="M889" s="2" t="str">
        <f aca="false">+VLOOKUP(A889&amp;B889,country_org_des!$A888:E$1048576,5,0)</f>
        <v>FTL||Supplier_239||Plant_2||FTL_DE_W-ES_2000</v>
      </c>
      <c r="N889" s="2" t="n">
        <f aca="false">+FIND("FTL",M889,2)+4</f>
        <v>33</v>
      </c>
      <c r="O889" s="0" t="n">
        <f aca="false">+FIND("-",M889)</f>
        <v>37</v>
      </c>
      <c r="P889" s="0" t="n">
        <f aca="false">+LEN(M889)</f>
        <v>44</v>
      </c>
      <c r="Q889" s="0" t="str">
        <f aca="false">+RIGHT(M889,P889-O889)</f>
        <v>ES_2000</v>
      </c>
      <c r="R889" s="0" t="n">
        <f aca="false">+LEN(M889)-LEN(SUBSTITUTE(M889,"_",""))</f>
        <v>5</v>
      </c>
      <c r="S889" s="0" t="n">
        <f aca="false">+FIND("!",T889)</f>
        <v>40</v>
      </c>
      <c r="T889" s="0" t="str">
        <f aca="false">+SUBSTITUTE(M889,"_","!",R889)</f>
        <v>FTL||Supplier_239||Plant_2||FTL_DE_W-ES!2000</v>
      </c>
    </row>
    <row r="890" customFormat="false" ht="12.8" hidden="true" customHeight="false" outlineLevel="0" collapsed="false">
      <c r="A890" s="1" t="s">
        <v>650</v>
      </c>
      <c r="B890" s="1" t="s">
        <v>972</v>
      </c>
      <c r="C890" s="1" t="s">
        <v>1024</v>
      </c>
      <c r="D890" s="1" t="n">
        <v>3000</v>
      </c>
      <c r="E890" s="2" t="str">
        <f aca="false">+LEFT(RIGHT(M890,P890-N890+1),O890-N890)</f>
        <v>DE_W</v>
      </c>
      <c r="F890" s="2" t="str">
        <f aca="false">+RIGHT(LEFT(M890,S890-1),S890-O890-1)</f>
        <v>ES</v>
      </c>
      <c r="G890" s="2" t="n">
        <f aca="false">+D890*VLOOKUP(C890,commodities!A:H,2,0)</f>
        <v>11.46</v>
      </c>
      <c r="H890" s="2" t="n">
        <f aca="false">+$D890*VLOOKUP(C890,commodities!A:H,3,0)</f>
        <v>0.053088</v>
      </c>
      <c r="I890" s="2" t="n">
        <f aca="false">+G890/K890</f>
        <v>11.46</v>
      </c>
      <c r="J890" s="2" t="n">
        <f aca="false">+H890/K890</f>
        <v>0.053088</v>
      </c>
      <c r="K890" s="2" t="n">
        <f aca="false">+ROUNDUP(MAX(G890/12000,H890/51,1),0)</f>
        <v>1</v>
      </c>
      <c r="L890" s="2" t="n">
        <f aca="false">+RANDBETWEEN(1,5)</f>
        <v>3</v>
      </c>
      <c r="M890" s="2" t="str">
        <f aca="false">+VLOOKUP(A890&amp;B890,country_org_des!$A889:E$1048576,5,0)</f>
        <v>FTL||Supplier_239||Plant_2||FTL_DE_W-ES_2000</v>
      </c>
      <c r="N890" s="2" t="n">
        <f aca="false">+FIND("FTL",M890,2)+4</f>
        <v>33</v>
      </c>
      <c r="O890" s="0" t="n">
        <f aca="false">+FIND("-",M890)</f>
        <v>37</v>
      </c>
      <c r="P890" s="0" t="n">
        <f aca="false">+LEN(M890)</f>
        <v>44</v>
      </c>
      <c r="Q890" s="0" t="str">
        <f aca="false">+RIGHT(M890,P890-O890)</f>
        <v>ES_2000</v>
      </c>
      <c r="R890" s="0" t="n">
        <f aca="false">+LEN(M890)-LEN(SUBSTITUTE(M890,"_",""))</f>
        <v>5</v>
      </c>
      <c r="S890" s="0" t="n">
        <f aca="false">+FIND("!",T890)</f>
        <v>40</v>
      </c>
      <c r="T890" s="0" t="str">
        <f aca="false">+SUBSTITUTE(M890,"_","!",R890)</f>
        <v>FTL||Supplier_239||Plant_2||FTL_DE_W-ES!2000</v>
      </c>
    </row>
    <row r="891" customFormat="false" ht="12.8" hidden="true" customHeight="false" outlineLevel="0" collapsed="false">
      <c r="A891" s="1" t="s">
        <v>650</v>
      </c>
      <c r="B891" s="1" t="s">
        <v>972</v>
      </c>
      <c r="C891" s="1" t="s">
        <v>1025</v>
      </c>
      <c r="D891" s="1" t="n">
        <v>11000</v>
      </c>
      <c r="E891" s="2" t="str">
        <f aca="false">+LEFT(RIGHT(M891,P891-N891+1),O891-N891)</f>
        <v>DE_W</v>
      </c>
      <c r="F891" s="2" t="str">
        <f aca="false">+RIGHT(LEFT(M891,S891-1),S891-O891-1)</f>
        <v>ES</v>
      </c>
      <c r="G891" s="2" t="n">
        <f aca="false">+D891*VLOOKUP(C891,commodities!A:H,2,0)</f>
        <v>8.3299997</v>
      </c>
      <c r="H891" s="2" t="n">
        <f aca="false">+$D891*VLOOKUP(C891,commodities!A:H,3,0)</f>
        <v>0.0265441</v>
      </c>
      <c r="I891" s="2" t="n">
        <f aca="false">+G891/K891</f>
        <v>8.3299997</v>
      </c>
      <c r="J891" s="2" t="n">
        <f aca="false">+H891/K891</f>
        <v>0.0265441</v>
      </c>
      <c r="K891" s="2" t="n">
        <f aca="false">+ROUNDUP(MAX(G891/12000,H891/51,1),0)</f>
        <v>1</v>
      </c>
      <c r="L891" s="2" t="n">
        <f aca="false">+RANDBETWEEN(1,5)</f>
        <v>5</v>
      </c>
      <c r="M891" s="2" t="str">
        <f aca="false">+VLOOKUP(A891&amp;B891,country_org_des!$A890:E$1048576,5,0)</f>
        <v>FTL||Supplier_239||Plant_2||FTL_DE_W-ES_2000</v>
      </c>
      <c r="N891" s="2" t="n">
        <f aca="false">+FIND("FTL",M891,2)+4</f>
        <v>33</v>
      </c>
      <c r="O891" s="0" t="n">
        <f aca="false">+FIND("-",M891)</f>
        <v>37</v>
      </c>
      <c r="P891" s="0" t="n">
        <f aca="false">+LEN(M891)</f>
        <v>44</v>
      </c>
      <c r="Q891" s="0" t="str">
        <f aca="false">+RIGHT(M891,P891-O891)</f>
        <v>ES_2000</v>
      </c>
      <c r="R891" s="0" t="n">
        <f aca="false">+LEN(M891)-LEN(SUBSTITUTE(M891,"_",""))</f>
        <v>5</v>
      </c>
      <c r="S891" s="0" t="n">
        <f aca="false">+FIND("!",T891)</f>
        <v>40</v>
      </c>
      <c r="T891" s="0" t="str">
        <f aca="false">+SUBSTITUTE(M891,"_","!",R891)</f>
        <v>FTL||Supplier_239||Plant_2||FTL_DE_W-ES!2000</v>
      </c>
    </row>
    <row r="892" customFormat="false" ht="12.8" hidden="true" customHeight="false" outlineLevel="0" collapsed="false">
      <c r="A892" s="1" t="s">
        <v>642</v>
      </c>
      <c r="B892" s="1" t="s">
        <v>972</v>
      </c>
      <c r="C892" s="1" t="s">
        <v>1026</v>
      </c>
      <c r="D892" s="1" t="n">
        <v>7000</v>
      </c>
      <c r="E892" s="2" t="str">
        <f aca="false">+LEFT(RIGHT(M892,P892-N892+1),O892-N892)</f>
        <v>ES</v>
      </c>
      <c r="F892" s="2" t="str">
        <f aca="false">+RIGHT(LEFT(M892,S892-1),S892-O892-1)</f>
        <v>ES</v>
      </c>
      <c r="G892" s="2" t="n">
        <f aca="false">+D892*VLOOKUP(C892,commodities!A:H,2,0)</f>
        <v>176.47</v>
      </c>
      <c r="H892" s="2" t="n">
        <f aca="false">+$D892*VLOOKUP(C892,commodities!A:H,3,0)</f>
        <v>0.336</v>
      </c>
      <c r="I892" s="2" t="n">
        <f aca="false">+G892/K892</f>
        <v>176.47</v>
      </c>
      <c r="J892" s="2" t="n">
        <f aca="false">+H892/K892</f>
        <v>0.336</v>
      </c>
      <c r="K892" s="2" t="n">
        <f aca="false">+ROUNDUP(MAX(G892/12000,H892/51,1),0)</f>
        <v>1</v>
      </c>
      <c r="L892" s="2" t="n">
        <f aca="false">+RANDBETWEEN(1,5)</f>
        <v>1</v>
      </c>
      <c r="M892" s="2" t="str">
        <f aca="false">+VLOOKUP(A892&amp;B892,country_org_des!$A891:E$1048576,5,0)</f>
        <v>FTL||Supplier_10||Plant_2||FTL_ES-ES_250</v>
      </c>
      <c r="N892" s="2" t="n">
        <f aca="false">+FIND("FTL",M892,2)+4</f>
        <v>32</v>
      </c>
      <c r="O892" s="0" t="n">
        <f aca="false">+FIND("-",M892)</f>
        <v>34</v>
      </c>
      <c r="P892" s="0" t="n">
        <f aca="false">+LEN(M892)</f>
        <v>40</v>
      </c>
      <c r="Q892" s="0" t="str">
        <f aca="false">+RIGHT(M892,P892-O892)</f>
        <v>ES_250</v>
      </c>
      <c r="R892" s="0" t="n">
        <f aca="false">+LEN(M892)-LEN(SUBSTITUTE(M892,"_",""))</f>
        <v>4</v>
      </c>
      <c r="S892" s="0" t="n">
        <f aca="false">+FIND("!",T892)</f>
        <v>37</v>
      </c>
      <c r="T892" s="0" t="str">
        <f aca="false">+SUBSTITUTE(M892,"_","!",R892)</f>
        <v>FTL||Supplier_10||Plant_2||FTL_ES-ES!250</v>
      </c>
    </row>
    <row r="893" customFormat="false" ht="12.8" hidden="true" customHeight="false" outlineLevel="0" collapsed="false">
      <c r="A893" s="1" t="s">
        <v>642</v>
      </c>
      <c r="B893" s="1" t="s">
        <v>972</v>
      </c>
      <c r="C893" s="1" t="s">
        <v>1027</v>
      </c>
      <c r="D893" s="1" t="n">
        <v>2000</v>
      </c>
      <c r="E893" s="2" t="str">
        <f aca="false">+LEFT(RIGHT(M893,P893-N893+1),O893-N893)</f>
        <v>ES</v>
      </c>
      <c r="F893" s="2" t="str">
        <f aca="false">+RIGHT(LEFT(M893,S893-1),S893-O893-1)</f>
        <v>ES</v>
      </c>
      <c r="G893" s="2" t="n">
        <f aca="false">+D893*VLOOKUP(C893,commodities!A:H,2,0)</f>
        <v>130.24</v>
      </c>
      <c r="H893" s="2" t="n">
        <f aca="false">+$D893*VLOOKUP(C893,commodities!A:H,3,0)</f>
        <v>0.10584</v>
      </c>
      <c r="I893" s="2" t="n">
        <f aca="false">+G893/K893</f>
        <v>130.24</v>
      </c>
      <c r="J893" s="2" t="n">
        <f aca="false">+H893/K893</f>
        <v>0.10584</v>
      </c>
      <c r="K893" s="2" t="n">
        <f aca="false">+ROUNDUP(MAX(G893/12000,H893/51,1),0)</f>
        <v>1</v>
      </c>
      <c r="L893" s="2" t="n">
        <f aca="false">+RANDBETWEEN(1,5)</f>
        <v>4</v>
      </c>
      <c r="M893" s="2" t="str">
        <f aca="false">+VLOOKUP(A893&amp;B893,country_org_des!$A892:E$1048576,5,0)</f>
        <v>FTL||Supplier_10||Plant_2||FTL_ES-ES_250</v>
      </c>
      <c r="N893" s="2" t="n">
        <f aca="false">+FIND("FTL",M893,2)+4</f>
        <v>32</v>
      </c>
      <c r="O893" s="0" t="n">
        <f aca="false">+FIND("-",M893)</f>
        <v>34</v>
      </c>
      <c r="P893" s="0" t="n">
        <f aca="false">+LEN(M893)</f>
        <v>40</v>
      </c>
      <c r="Q893" s="0" t="str">
        <f aca="false">+RIGHT(M893,P893-O893)</f>
        <v>ES_250</v>
      </c>
      <c r="R893" s="0" t="n">
        <f aca="false">+LEN(M893)-LEN(SUBSTITUTE(M893,"_",""))</f>
        <v>4</v>
      </c>
      <c r="S893" s="0" t="n">
        <f aca="false">+FIND("!",T893)</f>
        <v>37</v>
      </c>
      <c r="T893" s="0" t="str">
        <f aca="false">+SUBSTITUTE(M893,"_","!",R893)</f>
        <v>FTL||Supplier_10||Plant_2||FTL_ES-ES!250</v>
      </c>
    </row>
    <row r="894" customFormat="false" ht="12.8" hidden="true" customHeight="false" outlineLevel="0" collapsed="false">
      <c r="A894" s="1" t="s">
        <v>732</v>
      </c>
      <c r="B894" s="1" t="s">
        <v>972</v>
      </c>
      <c r="C894" s="1" t="s">
        <v>1028</v>
      </c>
      <c r="D894" s="1" t="n">
        <v>52800</v>
      </c>
      <c r="E894" s="2" t="str">
        <f aca="false">+LEFT(RIGHT(M894,P894-N894+1),O894-N894)</f>
        <v>DE_W</v>
      </c>
      <c r="F894" s="2" t="str">
        <f aca="false">+RIGHT(LEFT(M894,S894-1),S894-O894-1)</f>
        <v>ES</v>
      </c>
      <c r="G894" s="2" t="n">
        <f aca="false">+D894*VLOOKUP(C894,commodities!A:H,2,0)</f>
        <v>621.01600176</v>
      </c>
      <c r="H894" s="2" t="n">
        <f aca="false">+$D894*VLOOKUP(C894,commodities!A:H,3,0)</f>
        <v>0.31517376</v>
      </c>
      <c r="I894" s="2" t="n">
        <f aca="false">+G894/K894</f>
        <v>621.01600176</v>
      </c>
      <c r="J894" s="2" t="n">
        <f aca="false">+H894/K894</f>
        <v>0.31517376</v>
      </c>
      <c r="K894" s="2" t="n">
        <f aca="false">+ROUNDUP(MAX(G894/12000,H894/51,1),0)</f>
        <v>1</v>
      </c>
      <c r="L894" s="2" t="n">
        <f aca="false">+RANDBETWEEN(1,5)</f>
        <v>3</v>
      </c>
      <c r="M894" s="2" t="str">
        <f aca="false">+VLOOKUP(A894&amp;B894,country_org_des!$A893:E$1048576,5,0)</f>
        <v>FTL||Supplier_56||Plant_2||FTL_DE_W-ES_1500</v>
      </c>
      <c r="N894" s="2" t="n">
        <f aca="false">+FIND("FTL",M894,2)+4</f>
        <v>32</v>
      </c>
      <c r="O894" s="0" t="n">
        <f aca="false">+FIND("-",M894)</f>
        <v>36</v>
      </c>
      <c r="P894" s="0" t="n">
        <f aca="false">+LEN(M894)</f>
        <v>43</v>
      </c>
      <c r="Q894" s="0" t="str">
        <f aca="false">+RIGHT(M894,P894-O894)</f>
        <v>ES_1500</v>
      </c>
      <c r="R894" s="0" t="n">
        <f aca="false">+LEN(M894)-LEN(SUBSTITUTE(M894,"_",""))</f>
        <v>5</v>
      </c>
      <c r="S894" s="0" t="n">
        <f aca="false">+FIND("!",T894)</f>
        <v>39</v>
      </c>
      <c r="T894" s="0" t="str">
        <f aca="false">+SUBSTITUTE(M894,"_","!",R894)</f>
        <v>FTL||Supplier_56||Plant_2||FTL_DE_W-ES!1500</v>
      </c>
    </row>
    <row r="895" customFormat="false" ht="12.8" hidden="true" customHeight="false" outlineLevel="0" collapsed="false">
      <c r="A895" s="1" t="s">
        <v>732</v>
      </c>
      <c r="B895" s="1" t="s">
        <v>972</v>
      </c>
      <c r="C895" s="1" t="s">
        <v>1029</v>
      </c>
      <c r="D895" s="1" t="n">
        <v>34000</v>
      </c>
      <c r="E895" s="2" t="str">
        <f aca="false">+LEFT(RIGHT(M895,P895-N895+1),O895-N895)</f>
        <v>DE_W</v>
      </c>
      <c r="F895" s="2" t="str">
        <f aca="false">+RIGHT(LEFT(M895,S895-1),S895-O895-1)</f>
        <v>ES</v>
      </c>
      <c r="G895" s="2" t="n">
        <f aca="false">+D895*VLOOKUP(C895,commodities!A:H,2,0)</f>
        <v>662.32</v>
      </c>
      <c r="H895" s="2" t="n">
        <f aca="false">+$D895*VLOOKUP(C895,commodities!A:H,3,0)</f>
        <v>0.487084</v>
      </c>
      <c r="I895" s="2" t="n">
        <f aca="false">+G895/K895</f>
        <v>662.32</v>
      </c>
      <c r="J895" s="2" t="n">
        <f aca="false">+H895/K895</f>
        <v>0.487084</v>
      </c>
      <c r="K895" s="2" t="n">
        <f aca="false">+ROUNDUP(MAX(G895/12000,H895/51,1),0)</f>
        <v>1</v>
      </c>
      <c r="L895" s="2" t="n">
        <f aca="false">+RANDBETWEEN(1,5)</f>
        <v>3</v>
      </c>
      <c r="M895" s="2" t="str">
        <f aca="false">+VLOOKUP(A895&amp;B895,country_org_des!$A894:E$1048576,5,0)</f>
        <v>FTL||Supplier_56||Plant_2||FTL_DE_W-ES_1500</v>
      </c>
      <c r="N895" s="2" t="n">
        <f aca="false">+FIND("FTL",M895,2)+4</f>
        <v>32</v>
      </c>
      <c r="O895" s="0" t="n">
        <f aca="false">+FIND("-",M895)</f>
        <v>36</v>
      </c>
      <c r="P895" s="0" t="n">
        <f aca="false">+LEN(M895)</f>
        <v>43</v>
      </c>
      <c r="Q895" s="0" t="str">
        <f aca="false">+RIGHT(M895,P895-O895)</f>
        <v>ES_1500</v>
      </c>
      <c r="R895" s="0" t="n">
        <f aca="false">+LEN(M895)-LEN(SUBSTITUTE(M895,"_",""))</f>
        <v>5</v>
      </c>
      <c r="S895" s="0" t="n">
        <f aca="false">+FIND("!",T895)</f>
        <v>39</v>
      </c>
      <c r="T895" s="0" t="str">
        <f aca="false">+SUBSTITUTE(M895,"_","!",R895)</f>
        <v>FTL||Supplier_56||Plant_2||FTL_DE_W-ES!1500</v>
      </c>
    </row>
    <row r="896" customFormat="false" ht="12.8" hidden="true" customHeight="false" outlineLevel="0" collapsed="false">
      <c r="A896" s="1" t="s">
        <v>732</v>
      </c>
      <c r="B896" s="1" t="s">
        <v>972</v>
      </c>
      <c r="C896" s="1" t="s">
        <v>1030</v>
      </c>
      <c r="D896" s="1" t="n">
        <v>12500</v>
      </c>
      <c r="E896" s="2" t="str">
        <f aca="false">+LEFT(RIGHT(M896,P896-N896+1),O896-N896)</f>
        <v>DE_W</v>
      </c>
      <c r="F896" s="2" t="str">
        <f aca="false">+RIGHT(LEFT(M896,S896-1),S896-O896-1)</f>
        <v>ES</v>
      </c>
      <c r="G896" s="2" t="n">
        <f aca="false">+D896*VLOOKUP(C896,commodities!A:H,2,0)</f>
        <v>53.85</v>
      </c>
      <c r="H896" s="2" t="n">
        <f aca="false">+$D896*VLOOKUP(C896,commodities!A:H,3,0)</f>
        <v>0.035815</v>
      </c>
      <c r="I896" s="2" t="n">
        <f aca="false">+G896/K896</f>
        <v>53.85</v>
      </c>
      <c r="J896" s="2" t="n">
        <f aca="false">+H896/K896</f>
        <v>0.035815</v>
      </c>
      <c r="K896" s="2" t="n">
        <f aca="false">+ROUNDUP(MAX(G896/12000,H896/51,1),0)</f>
        <v>1</v>
      </c>
      <c r="L896" s="2" t="n">
        <f aca="false">+RANDBETWEEN(1,5)</f>
        <v>5</v>
      </c>
      <c r="M896" s="2" t="str">
        <f aca="false">+VLOOKUP(A896&amp;B896,country_org_des!$A895:E$1048576,5,0)</f>
        <v>FTL||Supplier_56||Plant_2||FTL_DE_W-ES_1500</v>
      </c>
      <c r="N896" s="2" t="n">
        <f aca="false">+FIND("FTL",M896,2)+4</f>
        <v>32</v>
      </c>
      <c r="O896" s="0" t="n">
        <f aca="false">+FIND("-",M896)</f>
        <v>36</v>
      </c>
      <c r="P896" s="0" t="n">
        <f aca="false">+LEN(M896)</f>
        <v>43</v>
      </c>
      <c r="Q896" s="0" t="str">
        <f aca="false">+RIGHT(M896,P896-O896)</f>
        <v>ES_1500</v>
      </c>
      <c r="R896" s="0" t="n">
        <f aca="false">+LEN(M896)-LEN(SUBSTITUTE(M896,"_",""))</f>
        <v>5</v>
      </c>
      <c r="S896" s="0" t="n">
        <f aca="false">+FIND("!",T896)</f>
        <v>39</v>
      </c>
      <c r="T896" s="0" t="str">
        <f aca="false">+SUBSTITUTE(M896,"_","!",R896)</f>
        <v>FTL||Supplier_56||Plant_2||FTL_DE_W-ES!1500</v>
      </c>
    </row>
    <row r="897" customFormat="false" ht="12.8" hidden="true" customHeight="false" outlineLevel="0" collapsed="false">
      <c r="A897" s="1" t="s">
        <v>725</v>
      </c>
      <c r="B897" s="1" t="s">
        <v>972</v>
      </c>
      <c r="C897" s="1" t="s">
        <v>1031</v>
      </c>
      <c r="D897" s="1" t="n">
        <v>1152</v>
      </c>
      <c r="E897" s="2" t="str">
        <f aca="false">+LEFT(RIGHT(M897,P897-N897+1),O897-N897)</f>
        <v>DE_W</v>
      </c>
      <c r="F897" s="2" t="str">
        <f aca="false">+RIGHT(LEFT(M897,S897-1),S897-O897-1)</f>
        <v>ES</v>
      </c>
      <c r="G897" s="2" t="n">
        <f aca="false">+D897*VLOOKUP(C897,commodities!A:H,2,0)</f>
        <v>18244.6484211072</v>
      </c>
      <c r="H897" s="2" t="n">
        <f aca="false">+$D897*VLOOKUP(C897,commodities!A:H,3,0)</f>
        <v>72.8306525952</v>
      </c>
      <c r="I897" s="2" t="n">
        <f aca="false">+G897/K897</f>
        <v>9122.3242105536</v>
      </c>
      <c r="J897" s="2" t="n">
        <f aca="false">+H897/K897</f>
        <v>36.4153262976</v>
      </c>
      <c r="K897" s="2" t="n">
        <f aca="false">+ROUNDUP(MAX(G897/12000,H897/51,1),0)</f>
        <v>2</v>
      </c>
      <c r="L897" s="2" t="n">
        <f aca="false">+RANDBETWEEN(1,5)</f>
        <v>4</v>
      </c>
      <c r="M897" s="2" t="str">
        <f aca="false">+VLOOKUP(A897&amp;B897,country_org_des!$A896:E$1048576,5,0)</f>
        <v>FTL||Supplier_122||Plant_2||FTL_DE_W-ES_2000</v>
      </c>
      <c r="N897" s="2" t="n">
        <f aca="false">+FIND("FTL",M897,2)+4</f>
        <v>33</v>
      </c>
      <c r="O897" s="0" t="n">
        <f aca="false">+FIND("-",M897)</f>
        <v>37</v>
      </c>
      <c r="P897" s="0" t="n">
        <f aca="false">+LEN(M897)</f>
        <v>44</v>
      </c>
      <c r="Q897" s="0" t="str">
        <f aca="false">+RIGHT(M897,P897-O897)</f>
        <v>ES_2000</v>
      </c>
      <c r="R897" s="0" t="n">
        <f aca="false">+LEN(M897)-LEN(SUBSTITUTE(M897,"_",""))</f>
        <v>5</v>
      </c>
      <c r="S897" s="0" t="n">
        <f aca="false">+FIND("!",T897)</f>
        <v>40</v>
      </c>
      <c r="T897" s="0" t="str">
        <f aca="false">+SUBSTITUTE(M897,"_","!",R897)</f>
        <v>FTL||Supplier_122||Plant_2||FTL_DE_W-ES!2000</v>
      </c>
    </row>
    <row r="898" customFormat="false" ht="12.8" hidden="true" customHeight="false" outlineLevel="0" collapsed="false">
      <c r="A898" s="1" t="s">
        <v>725</v>
      </c>
      <c r="B898" s="1" t="s">
        <v>972</v>
      </c>
      <c r="C898" s="1" t="s">
        <v>1032</v>
      </c>
      <c r="D898" s="1" t="n">
        <v>2490</v>
      </c>
      <c r="E898" s="2" t="str">
        <f aca="false">+LEFT(RIGHT(M898,P898-N898+1),O898-N898)</f>
        <v>DE_W</v>
      </c>
      <c r="F898" s="2" t="str">
        <f aca="false">+RIGHT(LEFT(M898,S898-1),S898-O898-1)</f>
        <v>ES</v>
      </c>
      <c r="G898" s="2" t="n">
        <f aca="false">+D898*VLOOKUP(C898,commodities!A:H,2,0)</f>
        <v>26317.036363659</v>
      </c>
      <c r="H898" s="2" t="n">
        <f aca="false">+$D898*VLOOKUP(C898,commodities!A:H,3,0)</f>
        <v>135.954</v>
      </c>
      <c r="I898" s="2" t="n">
        <f aca="false">+G898/K898</f>
        <v>8772.345454553</v>
      </c>
      <c r="J898" s="2" t="n">
        <f aca="false">+H898/K898</f>
        <v>45.318</v>
      </c>
      <c r="K898" s="2" t="n">
        <f aca="false">+ROUNDUP(MAX(G898/12000,H898/51,1),0)</f>
        <v>3</v>
      </c>
      <c r="L898" s="2" t="n">
        <f aca="false">+RANDBETWEEN(1,5)</f>
        <v>4</v>
      </c>
      <c r="M898" s="2" t="str">
        <f aca="false">+VLOOKUP(A898&amp;B898,country_org_des!$A897:E$1048576,5,0)</f>
        <v>FTL||Supplier_122||Plant_2||FTL_DE_W-ES_2000</v>
      </c>
      <c r="N898" s="2" t="n">
        <f aca="false">+FIND("FTL",M898,2)+4</f>
        <v>33</v>
      </c>
      <c r="O898" s="0" t="n">
        <f aca="false">+FIND("-",M898)</f>
        <v>37</v>
      </c>
      <c r="P898" s="0" t="n">
        <f aca="false">+LEN(M898)</f>
        <v>44</v>
      </c>
      <c r="Q898" s="0" t="str">
        <f aca="false">+RIGHT(M898,P898-O898)</f>
        <v>ES_2000</v>
      </c>
      <c r="R898" s="0" t="n">
        <f aca="false">+LEN(M898)-LEN(SUBSTITUTE(M898,"_",""))</f>
        <v>5</v>
      </c>
      <c r="S898" s="0" t="n">
        <f aca="false">+FIND("!",T898)</f>
        <v>40</v>
      </c>
      <c r="T898" s="0" t="str">
        <f aca="false">+SUBSTITUTE(M898,"_","!",R898)</f>
        <v>FTL||Supplier_122||Plant_2||FTL_DE_W-ES!2000</v>
      </c>
    </row>
    <row r="899" customFormat="false" ht="12.8" hidden="true" customHeight="false" outlineLevel="0" collapsed="false">
      <c r="A899" s="1" t="s">
        <v>725</v>
      </c>
      <c r="B899" s="1" t="s">
        <v>972</v>
      </c>
      <c r="C899" s="1" t="s">
        <v>1033</v>
      </c>
      <c r="D899" s="1" t="n">
        <v>2490</v>
      </c>
      <c r="E899" s="2" t="str">
        <f aca="false">+LEFT(RIGHT(M899,P899-N899+1),O899-N899)</f>
        <v>DE_W</v>
      </c>
      <c r="F899" s="2" t="str">
        <f aca="false">+RIGHT(LEFT(M899,S899-1),S899-O899-1)</f>
        <v>ES</v>
      </c>
      <c r="G899" s="2" t="n">
        <f aca="false">+D899*VLOOKUP(C899,commodities!A:H,2,0)</f>
        <v>19394.836363659</v>
      </c>
      <c r="H899" s="2" t="n">
        <f aca="false">+$D899*VLOOKUP(C899,commodities!A:H,3,0)</f>
        <v>135.954</v>
      </c>
      <c r="I899" s="2" t="n">
        <f aca="false">+G899/K899</f>
        <v>6464.945454553</v>
      </c>
      <c r="J899" s="2" t="n">
        <f aca="false">+H899/K899</f>
        <v>45.318</v>
      </c>
      <c r="K899" s="2" t="n">
        <f aca="false">+ROUNDUP(MAX(G899/12000,H899/51,1),0)</f>
        <v>3</v>
      </c>
      <c r="L899" s="2" t="n">
        <f aca="false">+RANDBETWEEN(1,5)</f>
        <v>5</v>
      </c>
      <c r="M899" s="2" t="str">
        <f aca="false">+VLOOKUP(A899&amp;B899,country_org_des!$A898:E$1048576,5,0)</f>
        <v>FTL||Supplier_122||Plant_2||FTL_DE_W-ES_2000</v>
      </c>
      <c r="N899" s="2" t="n">
        <f aca="false">+FIND("FTL",M899,2)+4</f>
        <v>33</v>
      </c>
      <c r="O899" s="0" t="n">
        <f aca="false">+FIND("-",M899)</f>
        <v>37</v>
      </c>
      <c r="P899" s="0" t="n">
        <f aca="false">+LEN(M899)</f>
        <v>44</v>
      </c>
      <c r="Q899" s="0" t="str">
        <f aca="false">+RIGHT(M899,P899-O899)</f>
        <v>ES_2000</v>
      </c>
      <c r="R899" s="0" t="n">
        <f aca="false">+LEN(M899)-LEN(SUBSTITUTE(M899,"_",""))</f>
        <v>5</v>
      </c>
      <c r="S899" s="0" t="n">
        <f aca="false">+FIND("!",T899)</f>
        <v>40</v>
      </c>
      <c r="T899" s="0" t="str">
        <f aca="false">+SUBSTITUTE(M899,"_","!",R899)</f>
        <v>FTL||Supplier_122||Plant_2||FTL_DE_W-ES!2000</v>
      </c>
    </row>
    <row r="900" customFormat="false" ht="12.8" hidden="true" customHeight="false" outlineLevel="0" collapsed="false">
      <c r="A900" s="1" t="s">
        <v>673</v>
      </c>
      <c r="B900" s="1" t="s">
        <v>972</v>
      </c>
      <c r="C900" s="1" t="s">
        <v>1034</v>
      </c>
      <c r="D900" s="1" t="n">
        <v>3000</v>
      </c>
      <c r="E900" s="2" t="str">
        <f aca="false">+LEFT(RIGHT(M900,P900-N900+1),O900-N900)</f>
        <v>PT</v>
      </c>
      <c r="F900" s="2" t="str">
        <f aca="false">+RIGHT(LEFT(M900,S900-1),S900-O900-1)</f>
        <v>ES</v>
      </c>
      <c r="G900" s="2" t="n">
        <f aca="false">+D900*VLOOKUP(C900,commodities!A:H,2,0)</f>
        <v>147</v>
      </c>
      <c r="H900" s="2" t="n">
        <f aca="false">+$D900*VLOOKUP(C900,commodities!A:H,3,0)</f>
        <v>0.216</v>
      </c>
      <c r="I900" s="2" t="n">
        <f aca="false">+G900/K900</f>
        <v>147</v>
      </c>
      <c r="J900" s="2" t="n">
        <f aca="false">+H900/K900</f>
        <v>0.216</v>
      </c>
      <c r="K900" s="2" t="n">
        <f aca="false">+ROUNDUP(MAX(G900/12000,H900/51,1),0)</f>
        <v>1</v>
      </c>
      <c r="L900" s="2" t="n">
        <f aca="false">+RANDBETWEEN(1,5)</f>
        <v>3</v>
      </c>
      <c r="M900" s="2" t="str">
        <f aca="false">+VLOOKUP(A900&amp;B900,country_org_des!$A899:E$1048576,5,0)</f>
        <v>FTL||Supplier_3||Plant_2||FTL_PT-ES_1000</v>
      </c>
      <c r="N900" s="2" t="n">
        <f aca="false">+FIND("FTL",M900,2)+4</f>
        <v>31</v>
      </c>
      <c r="O900" s="0" t="n">
        <f aca="false">+FIND("-",M900)</f>
        <v>33</v>
      </c>
      <c r="P900" s="0" t="n">
        <f aca="false">+LEN(M900)</f>
        <v>40</v>
      </c>
      <c r="Q900" s="0" t="str">
        <f aca="false">+RIGHT(M900,P900-O900)</f>
        <v>ES_1000</v>
      </c>
      <c r="R900" s="0" t="n">
        <f aca="false">+LEN(M900)-LEN(SUBSTITUTE(M900,"_",""))</f>
        <v>4</v>
      </c>
      <c r="S900" s="0" t="n">
        <f aca="false">+FIND("!",T900)</f>
        <v>36</v>
      </c>
      <c r="T900" s="0" t="str">
        <f aca="false">+SUBSTITUTE(M900,"_","!",R900)</f>
        <v>FTL||Supplier_3||Plant_2||FTL_PT-ES!1000</v>
      </c>
    </row>
    <row r="901" customFormat="false" ht="12.8" hidden="true" customHeight="false" outlineLevel="0" collapsed="false">
      <c r="A901" s="1" t="s">
        <v>1035</v>
      </c>
      <c r="B901" s="1" t="s">
        <v>972</v>
      </c>
      <c r="C901" s="1" t="s">
        <v>1036</v>
      </c>
      <c r="D901" s="1" t="n">
        <v>1008</v>
      </c>
      <c r="E901" s="2" t="str">
        <f aca="false">+LEFT(RIGHT(M901,P901-N901+1),O901-N901)</f>
        <v>IT</v>
      </c>
      <c r="F901" s="2" t="str">
        <f aca="false">+RIGHT(LEFT(M901,S901-1),S901-O901-1)</f>
        <v>ES</v>
      </c>
      <c r="G901" s="2" t="n">
        <f aca="false">+D901*VLOOKUP(C901,commodities!A:H,2,0)</f>
        <v>2304.0945454464</v>
      </c>
      <c r="H901" s="2" t="n">
        <f aca="false">+$D901*VLOOKUP(C901,commodities!A:H,3,0)</f>
        <v>8.552727288</v>
      </c>
      <c r="I901" s="2" t="n">
        <f aca="false">+G901/K901</f>
        <v>2304.0945454464</v>
      </c>
      <c r="J901" s="2" t="n">
        <f aca="false">+H901/K901</f>
        <v>8.552727288</v>
      </c>
      <c r="K901" s="2" t="n">
        <f aca="false">+ROUNDUP(MAX(G901/12000,H901/51,1),0)</f>
        <v>1</v>
      </c>
      <c r="L901" s="2" t="n">
        <f aca="false">+RANDBETWEEN(1,5)</f>
        <v>5</v>
      </c>
      <c r="M901" s="2" t="str">
        <f aca="false">+VLOOKUP(A901&amp;B901,country_org_des!$A900:E$1048576,5,0)</f>
        <v>FTL||Supplier_75||Plant_2||FTL_IT-ES_1000</v>
      </c>
      <c r="N901" s="2" t="n">
        <f aca="false">+FIND("FTL",M901,2)+4</f>
        <v>32</v>
      </c>
      <c r="O901" s="0" t="n">
        <f aca="false">+FIND("-",M901)</f>
        <v>34</v>
      </c>
      <c r="P901" s="0" t="n">
        <f aca="false">+LEN(M901)</f>
        <v>41</v>
      </c>
      <c r="Q901" s="0" t="str">
        <f aca="false">+RIGHT(M901,P901-O901)</f>
        <v>ES_1000</v>
      </c>
      <c r="R901" s="0" t="n">
        <f aca="false">+LEN(M901)-LEN(SUBSTITUTE(M901,"_",""))</f>
        <v>4</v>
      </c>
      <c r="S901" s="0" t="n">
        <f aca="false">+FIND("!",T901)</f>
        <v>37</v>
      </c>
      <c r="T901" s="0" t="str">
        <f aca="false">+SUBSTITUTE(M901,"_","!",R901)</f>
        <v>FTL||Supplier_75||Plant_2||FTL_IT-ES!1000</v>
      </c>
    </row>
    <row r="902" customFormat="false" ht="12.8" hidden="true" customHeight="false" outlineLevel="0" collapsed="false">
      <c r="A902" s="1" t="s">
        <v>1035</v>
      </c>
      <c r="B902" s="1" t="s">
        <v>972</v>
      </c>
      <c r="C902" s="1" t="s">
        <v>1037</v>
      </c>
      <c r="D902" s="1" t="n">
        <v>1008</v>
      </c>
      <c r="E902" s="2" t="str">
        <f aca="false">+LEFT(RIGHT(M902,P902-N902+1),O902-N902)</f>
        <v>IT</v>
      </c>
      <c r="F902" s="2" t="str">
        <f aca="false">+RIGHT(LEFT(M902,S902-1),S902-O902-1)</f>
        <v>ES</v>
      </c>
      <c r="G902" s="2" t="n">
        <f aca="false">+D902*VLOOKUP(C902,commodities!A:H,2,0)</f>
        <v>2304.0945454464</v>
      </c>
      <c r="H902" s="2" t="n">
        <f aca="false">+$D902*VLOOKUP(C902,commodities!A:H,3,0)</f>
        <v>8.552727288</v>
      </c>
      <c r="I902" s="2" t="n">
        <f aca="false">+G902/K902</f>
        <v>2304.0945454464</v>
      </c>
      <c r="J902" s="2" t="n">
        <f aca="false">+H902/K902</f>
        <v>8.552727288</v>
      </c>
      <c r="K902" s="2" t="n">
        <f aca="false">+ROUNDUP(MAX(G902/12000,H902/51,1),0)</f>
        <v>1</v>
      </c>
      <c r="L902" s="2" t="n">
        <f aca="false">+RANDBETWEEN(1,5)</f>
        <v>3</v>
      </c>
      <c r="M902" s="2" t="str">
        <f aca="false">+VLOOKUP(A902&amp;B902,country_org_des!$A901:E$1048576,5,0)</f>
        <v>FTL||Supplier_75||Plant_2||FTL_IT-ES_1000</v>
      </c>
      <c r="N902" s="2" t="n">
        <f aca="false">+FIND("FTL",M902,2)+4</f>
        <v>32</v>
      </c>
      <c r="O902" s="0" t="n">
        <f aca="false">+FIND("-",M902)</f>
        <v>34</v>
      </c>
      <c r="P902" s="0" t="n">
        <f aca="false">+LEN(M902)</f>
        <v>41</v>
      </c>
      <c r="Q902" s="0" t="str">
        <f aca="false">+RIGHT(M902,P902-O902)</f>
        <v>ES_1000</v>
      </c>
      <c r="R902" s="0" t="n">
        <f aca="false">+LEN(M902)-LEN(SUBSTITUTE(M902,"_",""))</f>
        <v>4</v>
      </c>
      <c r="S902" s="0" t="n">
        <f aca="false">+FIND("!",T902)</f>
        <v>37</v>
      </c>
      <c r="T902" s="0" t="str">
        <f aca="false">+SUBSTITUTE(M902,"_","!",R902)</f>
        <v>FTL||Supplier_75||Plant_2||FTL_IT-ES!1000</v>
      </c>
    </row>
    <row r="903" customFormat="false" ht="12.8" hidden="true" customHeight="false" outlineLevel="0" collapsed="false">
      <c r="A903" s="1" t="s">
        <v>1035</v>
      </c>
      <c r="B903" s="1" t="s">
        <v>972</v>
      </c>
      <c r="C903" s="1" t="s">
        <v>1038</v>
      </c>
      <c r="D903" s="1" t="n">
        <v>4158</v>
      </c>
      <c r="E903" s="2" t="str">
        <f aca="false">+LEFT(RIGHT(M903,P903-N903+1),O903-N903)</f>
        <v>IT</v>
      </c>
      <c r="F903" s="2" t="str">
        <f aca="false">+RIGHT(LEFT(M903,S903-1),S903-O903-1)</f>
        <v>ES</v>
      </c>
      <c r="G903" s="2" t="n">
        <f aca="false">+D903*VLOOKUP(C903,commodities!A:H,2,0)</f>
        <v>9332.2319999832</v>
      </c>
      <c r="H903" s="2" t="n">
        <f aca="false">+$D903*VLOOKUP(C903,commodities!A:H,3,0)</f>
        <v>35.280000063</v>
      </c>
      <c r="I903" s="2" t="n">
        <f aca="false">+G903/K903</f>
        <v>9332.2319999832</v>
      </c>
      <c r="J903" s="2" t="n">
        <f aca="false">+H903/K903</f>
        <v>35.280000063</v>
      </c>
      <c r="K903" s="2" t="n">
        <f aca="false">+ROUNDUP(MAX(G903/12000,H903/51,1),0)</f>
        <v>1</v>
      </c>
      <c r="L903" s="2" t="n">
        <f aca="false">+RANDBETWEEN(1,5)</f>
        <v>2</v>
      </c>
      <c r="M903" s="2" t="str">
        <f aca="false">+VLOOKUP(A903&amp;B903,country_org_des!$A902:E$1048576,5,0)</f>
        <v>FTL||Supplier_75||Plant_2||FTL_IT-ES_1000</v>
      </c>
      <c r="N903" s="2" t="n">
        <f aca="false">+FIND("FTL",M903,2)+4</f>
        <v>32</v>
      </c>
      <c r="O903" s="0" t="n">
        <f aca="false">+FIND("-",M903)</f>
        <v>34</v>
      </c>
      <c r="P903" s="0" t="n">
        <f aca="false">+LEN(M903)</f>
        <v>41</v>
      </c>
      <c r="Q903" s="0" t="str">
        <f aca="false">+RIGHT(M903,P903-O903)</f>
        <v>ES_1000</v>
      </c>
      <c r="R903" s="0" t="n">
        <f aca="false">+LEN(M903)-LEN(SUBSTITUTE(M903,"_",""))</f>
        <v>4</v>
      </c>
      <c r="S903" s="0" t="n">
        <f aca="false">+FIND("!",T903)</f>
        <v>37</v>
      </c>
      <c r="T903" s="0" t="str">
        <f aca="false">+SUBSTITUTE(M903,"_","!",R903)</f>
        <v>FTL||Supplier_75||Plant_2||FTL_IT-ES!1000</v>
      </c>
    </row>
    <row r="904" customFormat="false" ht="12.8" hidden="true" customHeight="false" outlineLevel="0" collapsed="false">
      <c r="A904" s="1" t="s">
        <v>1035</v>
      </c>
      <c r="B904" s="1" t="s">
        <v>972</v>
      </c>
      <c r="C904" s="1" t="s">
        <v>1039</v>
      </c>
      <c r="D904" s="1" t="n">
        <v>4158</v>
      </c>
      <c r="E904" s="2" t="str">
        <f aca="false">+LEFT(RIGHT(M904,P904-N904+1),O904-N904)</f>
        <v>IT</v>
      </c>
      <c r="F904" s="2" t="str">
        <f aca="false">+RIGHT(LEFT(M904,S904-1),S904-O904-1)</f>
        <v>ES</v>
      </c>
      <c r="G904" s="2" t="n">
        <f aca="false">+D904*VLOOKUP(C904,commodities!A:H,2,0)</f>
        <v>9332.2319999832</v>
      </c>
      <c r="H904" s="2" t="n">
        <f aca="false">+$D904*VLOOKUP(C904,commodities!A:H,3,0)</f>
        <v>35.280000063</v>
      </c>
      <c r="I904" s="2" t="n">
        <f aca="false">+G904/K904</f>
        <v>9332.2319999832</v>
      </c>
      <c r="J904" s="2" t="n">
        <f aca="false">+H904/K904</f>
        <v>35.280000063</v>
      </c>
      <c r="K904" s="2" t="n">
        <f aca="false">+ROUNDUP(MAX(G904/12000,H904/51,1),0)</f>
        <v>1</v>
      </c>
      <c r="L904" s="2" t="n">
        <f aca="false">+RANDBETWEEN(1,5)</f>
        <v>1</v>
      </c>
      <c r="M904" s="2" t="str">
        <f aca="false">+VLOOKUP(A904&amp;B904,country_org_des!$A903:E$1048576,5,0)</f>
        <v>FTL||Supplier_75||Plant_2||FTL_IT-ES_1000</v>
      </c>
      <c r="N904" s="2" t="n">
        <f aca="false">+FIND("FTL",M904,2)+4</f>
        <v>32</v>
      </c>
      <c r="O904" s="0" t="n">
        <f aca="false">+FIND("-",M904)</f>
        <v>34</v>
      </c>
      <c r="P904" s="0" t="n">
        <f aca="false">+LEN(M904)</f>
        <v>41</v>
      </c>
      <c r="Q904" s="0" t="str">
        <f aca="false">+RIGHT(M904,P904-O904)</f>
        <v>ES_1000</v>
      </c>
      <c r="R904" s="0" t="n">
        <f aca="false">+LEN(M904)-LEN(SUBSTITUTE(M904,"_",""))</f>
        <v>4</v>
      </c>
      <c r="S904" s="0" t="n">
        <f aca="false">+FIND("!",T904)</f>
        <v>37</v>
      </c>
      <c r="T904" s="0" t="str">
        <f aca="false">+SUBSTITUTE(M904,"_","!",R904)</f>
        <v>FTL||Supplier_75||Plant_2||FTL_IT-ES!1000</v>
      </c>
    </row>
    <row r="905" customFormat="false" ht="12.8" hidden="true" customHeight="false" outlineLevel="0" collapsed="false">
      <c r="A905" s="1" t="s">
        <v>642</v>
      </c>
      <c r="B905" s="1" t="s">
        <v>972</v>
      </c>
      <c r="C905" s="1" t="s">
        <v>1040</v>
      </c>
      <c r="D905" s="1" t="n">
        <v>4608</v>
      </c>
      <c r="E905" s="2" t="str">
        <f aca="false">+LEFT(RIGHT(M905,P905-N905+1),O905-N905)</f>
        <v>ES</v>
      </c>
      <c r="F905" s="2" t="str">
        <f aca="false">+RIGHT(LEFT(M905,S905-1),S905-O905-1)</f>
        <v>ES</v>
      </c>
      <c r="G905" s="2" t="n">
        <f aca="false">+D905*VLOOKUP(C905,commodities!A:H,2,0)</f>
        <v>1095.9359998464</v>
      </c>
      <c r="H905" s="2" t="n">
        <f aca="false">+$D905*VLOOKUP(C905,commodities!A:H,3,0)</f>
        <v>1.27008</v>
      </c>
      <c r="I905" s="2" t="n">
        <f aca="false">+G905/K905</f>
        <v>1095.9359998464</v>
      </c>
      <c r="J905" s="2" t="n">
        <f aca="false">+H905/K905</f>
        <v>1.27008</v>
      </c>
      <c r="K905" s="2" t="n">
        <f aca="false">+ROUNDUP(MAX(G905/12000,H905/51,1),0)</f>
        <v>1</v>
      </c>
      <c r="L905" s="2" t="n">
        <f aca="false">+RANDBETWEEN(1,5)</f>
        <v>4</v>
      </c>
      <c r="M905" s="2" t="str">
        <f aca="false">+VLOOKUP(A905&amp;B905,country_org_des!$A904:E$1048576,5,0)</f>
        <v>FTL||Supplier_10||Plant_2||FTL_ES-ES_250</v>
      </c>
      <c r="N905" s="2" t="n">
        <f aca="false">+FIND("FTL",M905,2)+4</f>
        <v>32</v>
      </c>
      <c r="O905" s="0" t="n">
        <f aca="false">+FIND("-",M905)</f>
        <v>34</v>
      </c>
      <c r="P905" s="0" t="n">
        <f aca="false">+LEN(M905)</f>
        <v>40</v>
      </c>
      <c r="Q905" s="0" t="str">
        <f aca="false">+RIGHT(M905,P905-O905)</f>
        <v>ES_250</v>
      </c>
      <c r="R905" s="0" t="n">
        <f aca="false">+LEN(M905)-LEN(SUBSTITUTE(M905,"_",""))</f>
        <v>4</v>
      </c>
      <c r="S905" s="0" t="n">
        <f aca="false">+FIND("!",T905)</f>
        <v>37</v>
      </c>
      <c r="T905" s="0" t="str">
        <f aca="false">+SUBSTITUTE(M905,"_","!",R905)</f>
        <v>FTL||Supplier_10||Plant_2||FTL_ES-ES!250</v>
      </c>
    </row>
    <row r="906" customFormat="false" ht="12.8" hidden="true" customHeight="false" outlineLevel="0" collapsed="false">
      <c r="A906" s="1" t="s">
        <v>683</v>
      </c>
      <c r="B906" s="1" t="s">
        <v>972</v>
      </c>
      <c r="C906" s="1" t="s">
        <v>1041</v>
      </c>
      <c r="D906" s="1" t="n">
        <v>5000</v>
      </c>
      <c r="E906" s="2" t="str">
        <f aca="false">+LEFT(RIGHT(M906,P906-N906+1),O906-N906)</f>
        <v>DE_W</v>
      </c>
      <c r="F906" s="2" t="str">
        <f aca="false">+RIGHT(LEFT(M906,S906-1),S906-O906-1)</f>
        <v>ES</v>
      </c>
      <c r="G906" s="2" t="n">
        <f aca="false">+D906*VLOOKUP(C906,commodities!A:H,2,0)</f>
        <v>319</v>
      </c>
      <c r="H906" s="2" t="n">
        <f aca="false">+$D906*VLOOKUP(C906,commodities!A:H,3,0)</f>
        <v>0.8352</v>
      </c>
      <c r="I906" s="2" t="n">
        <f aca="false">+G906/K906</f>
        <v>319</v>
      </c>
      <c r="J906" s="2" t="n">
        <f aca="false">+H906/K906</f>
        <v>0.8352</v>
      </c>
      <c r="K906" s="2" t="n">
        <f aca="false">+ROUNDUP(MAX(G906/12000,H906/51,1),0)</f>
        <v>1</v>
      </c>
      <c r="L906" s="2" t="n">
        <f aca="false">+RANDBETWEEN(1,5)</f>
        <v>5</v>
      </c>
      <c r="M906" s="2" t="str">
        <f aca="false">+VLOOKUP(A906&amp;B906,country_org_des!$A905:E$1048576,5,0)</f>
        <v>FTL||Supplier_162||Plant_2||FTL_DE_W-ES_2000</v>
      </c>
      <c r="N906" s="2" t="n">
        <f aca="false">+FIND("FTL",M906,2)+4</f>
        <v>33</v>
      </c>
      <c r="O906" s="0" t="n">
        <f aca="false">+FIND("-",M906)</f>
        <v>37</v>
      </c>
      <c r="P906" s="0" t="n">
        <f aca="false">+LEN(M906)</f>
        <v>44</v>
      </c>
      <c r="Q906" s="0" t="str">
        <f aca="false">+RIGHT(M906,P906-O906)</f>
        <v>ES_2000</v>
      </c>
      <c r="R906" s="0" t="n">
        <f aca="false">+LEN(M906)-LEN(SUBSTITUTE(M906,"_",""))</f>
        <v>5</v>
      </c>
      <c r="S906" s="0" t="n">
        <f aca="false">+FIND("!",T906)</f>
        <v>40</v>
      </c>
      <c r="T906" s="0" t="str">
        <f aca="false">+SUBSTITUTE(M906,"_","!",R906)</f>
        <v>FTL||Supplier_162||Plant_2||FTL_DE_W-ES!2000</v>
      </c>
    </row>
    <row r="907" customFormat="false" ht="12.8" hidden="true" customHeight="false" outlineLevel="0" collapsed="false">
      <c r="A907" s="1" t="s">
        <v>671</v>
      </c>
      <c r="B907" s="1" t="s">
        <v>972</v>
      </c>
      <c r="C907" s="1" t="s">
        <v>1042</v>
      </c>
      <c r="D907" s="1" t="n">
        <v>2016</v>
      </c>
      <c r="E907" s="2" t="str">
        <f aca="false">+LEFT(RIGHT(M907,P907-N907+1),O907-N907)</f>
        <v>ES</v>
      </c>
      <c r="F907" s="2" t="str">
        <f aca="false">+RIGHT(LEFT(M907,S907-1),S907-O907-1)</f>
        <v>ES</v>
      </c>
      <c r="G907" s="2" t="n">
        <f aca="false">+D907*VLOOKUP(C907,commodities!A:H,2,0)</f>
        <v>14367.3600000672</v>
      </c>
      <c r="H907" s="2" t="n">
        <f aca="false">+$D907*VLOOKUP(C907,commodities!A:H,3,0)</f>
        <v>139.104</v>
      </c>
      <c r="I907" s="2" t="n">
        <f aca="false">+G907/K907</f>
        <v>4789.1200000224</v>
      </c>
      <c r="J907" s="2" t="n">
        <f aca="false">+H907/K907</f>
        <v>46.368</v>
      </c>
      <c r="K907" s="2" t="n">
        <f aca="false">+ROUNDUP(MAX(G907/12000,H907/51,1),0)</f>
        <v>3</v>
      </c>
      <c r="L907" s="2" t="n">
        <f aca="false">+RANDBETWEEN(1,5)</f>
        <v>5</v>
      </c>
      <c r="M907" s="2" t="str">
        <f aca="false">+VLOOKUP(A907&amp;B907,country_org_des!$A906:E$1048576,5,0)</f>
        <v>FTL||Supplier_23||Plant_2||FTL_ES-ES_100</v>
      </c>
      <c r="N907" s="2" t="n">
        <f aca="false">+FIND("FTL",M907,2)+4</f>
        <v>32</v>
      </c>
      <c r="O907" s="0" t="n">
        <f aca="false">+FIND("-",M907)</f>
        <v>34</v>
      </c>
      <c r="P907" s="0" t="n">
        <f aca="false">+LEN(M907)</f>
        <v>40</v>
      </c>
      <c r="Q907" s="0" t="str">
        <f aca="false">+RIGHT(M907,P907-O907)</f>
        <v>ES_100</v>
      </c>
      <c r="R907" s="0" t="n">
        <f aca="false">+LEN(M907)-LEN(SUBSTITUTE(M907,"_",""))</f>
        <v>4</v>
      </c>
      <c r="S907" s="0" t="n">
        <f aca="false">+FIND("!",T907)</f>
        <v>37</v>
      </c>
      <c r="T907" s="0" t="str">
        <f aca="false">+SUBSTITUTE(M907,"_","!",R907)</f>
        <v>FTL||Supplier_23||Plant_2||FTL_ES-ES!100</v>
      </c>
    </row>
    <row r="908" customFormat="false" ht="12.8" hidden="true" customHeight="false" outlineLevel="0" collapsed="false">
      <c r="A908" s="1" t="s">
        <v>671</v>
      </c>
      <c r="B908" s="1" t="s">
        <v>972</v>
      </c>
      <c r="C908" s="1" t="s">
        <v>1043</v>
      </c>
      <c r="D908" s="1" t="n">
        <v>2112</v>
      </c>
      <c r="E908" s="2" t="str">
        <f aca="false">+LEFT(RIGHT(M908,P908-N908+1),O908-N908)</f>
        <v>ES</v>
      </c>
      <c r="F908" s="2" t="str">
        <f aca="false">+RIGHT(LEFT(M908,S908-1),S908-O908-1)</f>
        <v>ES</v>
      </c>
      <c r="G908" s="2" t="n">
        <f aca="false">+D908*VLOOKUP(C908,commodities!A:H,2,0)</f>
        <v>15051.5200000704</v>
      </c>
      <c r="H908" s="2" t="n">
        <f aca="false">+$D908*VLOOKUP(C908,commodities!A:H,3,0)</f>
        <v>145.728</v>
      </c>
      <c r="I908" s="2" t="n">
        <f aca="false">+G908/K908</f>
        <v>5017.1733333568</v>
      </c>
      <c r="J908" s="2" t="n">
        <f aca="false">+H908/K908</f>
        <v>48.576</v>
      </c>
      <c r="K908" s="2" t="n">
        <f aca="false">+ROUNDUP(MAX(G908/12000,H908/51,1),0)</f>
        <v>3</v>
      </c>
      <c r="L908" s="2" t="n">
        <f aca="false">+RANDBETWEEN(1,5)</f>
        <v>2</v>
      </c>
      <c r="M908" s="2" t="str">
        <f aca="false">+VLOOKUP(A908&amp;B908,country_org_des!$A907:E$1048576,5,0)</f>
        <v>FTL||Supplier_23||Plant_2||FTL_ES-ES_100</v>
      </c>
      <c r="N908" s="2" t="n">
        <f aca="false">+FIND("FTL",M908,2)+4</f>
        <v>32</v>
      </c>
      <c r="O908" s="0" t="n">
        <f aca="false">+FIND("-",M908)</f>
        <v>34</v>
      </c>
      <c r="P908" s="0" t="n">
        <f aca="false">+LEN(M908)</f>
        <v>40</v>
      </c>
      <c r="Q908" s="0" t="str">
        <f aca="false">+RIGHT(M908,P908-O908)</f>
        <v>ES_100</v>
      </c>
      <c r="R908" s="0" t="n">
        <f aca="false">+LEN(M908)-LEN(SUBSTITUTE(M908,"_",""))</f>
        <v>4</v>
      </c>
      <c r="S908" s="0" t="n">
        <f aca="false">+FIND("!",T908)</f>
        <v>37</v>
      </c>
      <c r="T908" s="0" t="str">
        <f aca="false">+SUBSTITUTE(M908,"_","!",R908)</f>
        <v>FTL||Supplier_23||Plant_2||FTL_ES-ES!100</v>
      </c>
    </row>
    <row r="909" customFormat="false" ht="12.8" hidden="true" customHeight="false" outlineLevel="0" collapsed="false">
      <c r="A909" s="1" t="s">
        <v>671</v>
      </c>
      <c r="B909" s="1" t="s">
        <v>972</v>
      </c>
      <c r="C909" s="1" t="s">
        <v>1044</v>
      </c>
      <c r="D909" s="1" t="n">
        <v>96</v>
      </c>
      <c r="E909" s="2" t="str">
        <f aca="false">+LEFT(RIGHT(M909,P909-N909+1),O909-N909)</f>
        <v>ES</v>
      </c>
      <c r="F909" s="2" t="str">
        <f aca="false">+RIGHT(LEFT(M909,S909-1),S909-O909-1)</f>
        <v>ES</v>
      </c>
      <c r="G909" s="2" t="n">
        <f aca="false">+D909*VLOOKUP(C909,commodities!A:H,2,0)</f>
        <v>764.8000000032</v>
      </c>
      <c r="H909" s="2" t="n">
        <f aca="false">+$D909*VLOOKUP(C909,commodities!A:H,3,0)</f>
        <v>6.624</v>
      </c>
      <c r="I909" s="2" t="n">
        <f aca="false">+G909/K909</f>
        <v>764.8000000032</v>
      </c>
      <c r="J909" s="2" t="n">
        <f aca="false">+H909/K909</f>
        <v>6.624</v>
      </c>
      <c r="K909" s="2" t="n">
        <f aca="false">+ROUNDUP(MAX(G909/12000,H909/51,1),0)</f>
        <v>1</v>
      </c>
      <c r="L909" s="2" t="n">
        <f aca="false">+RANDBETWEEN(1,5)</f>
        <v>2</v>
      </c>
      <c r="M909" s="2" t="str">
        <f aca="false">+VLOOKUP(A909&amp;B909,country_org_des!$A908:E$1048576,5,0)</f>
        <v>FTL||Supplier_23||Plant_2||FTL_ES-ES_100</v>
      </c>
      <c r="N909" s="2" t="n">
        <f aca="false">+FIND("FTL",M909,2)+4</f>
        <v>32</v>
      </c>
      <c r="O909" s="0" t="n">
        <f aca="false">+FIND("-",M909)</f>
        <v>34</v>
      </c>
      <c r="P909" s="0" t="n">
        <f aca="false">+LEN(M909)</f>
        <v>40</v>
      </c>
      <c r="Q909" s="0" t="str">
        <f aca="false">+RIGHT(M909,P909-O909)</f>
        <v>ES_100</v>
      </c>
      <c r="R909" s="0" t="n">
        <f aca="false">+LEN(M909)-LEN(SUBSTITUTE(M909,"_",""))</f>
        <v>4</v>
      </c>
      <c r="S909" s="0" t="n">
        <f aca="false">+FIND("!",T909)</f>
        <v>37</v>
      </c>
      <c r="T909" s="0" t="str">
        <f aca="false">+SUBSTITUTE(M909,"_","!",R909)</f>
        <v>FTL||Supplier_23||Plant_2||FTL_ES-ES!100</v>
      </c>
    </row>
    <row r="910" customFormat="false" ht="12.8" hidden="true" customHeight="false" outlineLevel="0" collapsed="false">
      <c r="A910" s="1" t="s">
        <v>671</v>
      </c>
      <c r="B910" s="1" t="s">
        <v>972</v>
      </c>
      <c r="C910" s="1" t="s">
        <v>1045</v>
      </c>
      <c r="D910" s="1" t="n">
        <v>1280</v>
      </c>
      <c r="E910" s="2" t="str">
        <f aca="false">+LEFT(RIGHT(M910,P910-N910+1),O910-N910)</f>
        <v>ES</v>
      </c>
      <c r="F910" s="2" t="str">
        <f aca="false">+RIGHT(LEFT(M910,S910-1),S910-O910-1)</f>
        <v>ES</v>
      </c>
      <c r="G910" s="2" t="n">
        <f aca="false">+D910*VLOOKUP(C910,commodities!A:H,2,0)</f>
        <v>7837.6</v>
      </c>
      <c r="H910" s="2" t="n">
        <f aca="false">+$D910*VLOOKUP(C910,commodities!A:H,3,0)</f>
        <v>54.234</v>
      </c>
      <c r="I910" s="2" t="n">
        <f aca="false">+G910/K910</f>
        <v>3918.8</v>
      </c>
      <c r="J910" s="2" t="n">
        <f aca="false">+H910/K910</f>
        <v>27.117</v>
      </c>
      <c r="K910" s="2" t="n">
        <f aca="false">+ROUNDUP(MAX(G910/12000,H910/51,1),0)</f>
        <v>2</v>
      </c>
      <c r="L910" s="2" t="n">
        <f aca="false">+RANDBETWEEN(1,5)</f>
        <v>4</v>
      </c>
      <c r="M910" s="2" t="str">
        <f aca="false">+VLOOKUP(A910&amp;B910,country_org_des!$A909:E$1048576,5,0)</f>
        <v>FTL||Supplier_23||Plant_2||FTL_ES-ES_100</v>
      </c>
      <c r="N910" s="2" t="n">
        <f aca="false">+FIND("FTL",M910,2)+4</f>
        <v>32</v>
      </c>
      <c r="O910" s="0" t="n">
        <f aca="false">+FIND("-",M910)</f>
        <v>34</v>
      </c>
      <c r="P910" s="0" t="n">
        <f aca="false">+LEN(M910)</f>
        <v>40</v>
      </c>
      <c r="Q910" s="0" t="str">
        <f aca="false">+RIGHT(M910,P910-O910)</f>
        <v>ES_100</v>
      </c>
      <c r="R910" s="0" t="n">
        <f aca="false">+LEN(M910)-LEN(SUBSTITUTE(M910,"_",""))</f>
        <v>4</v>
      </c>
      <c r="S910" s="0" t="n">
        <f aca="false">+FIND("!",T910)</f>
        <v>37</v>
      </c>
      <c r="T910" s="0" t="str">
        <f aca="false">+SUBSTITUTE(M910,"_","!",R910)</f>
        <v>FTL||Supplier_23||Plant_2||FTL_ES-ES!100</v>
      </c>
    </row>
    <row r="911" customFormat="false" ht="12.8" hidden="true" customHeight="false" outlineLevel="0" collapsed="false">
      <c r="A911" s="1" t="s">
        <v>671</v>
      </c>
      <c r="B911" s="1" t="s">
        <v>972</v>
      </c>
      <c r="C911" s="1" t="s">
        <v>1046</v>
      </c>
      <c r="D911" s="1" t="n">
        <v>1024</v>
      </c>
      <c r="E911" s="2" t="str">
        <f aca="false">+LEFT(RIGHT(M911,P911-N911+1),O911-N911)</f>
        <v>ES</v>
      </c>
      <c r="F911" s="2" t="str">
        <f aca="false">+RIGHT(LEFT(M911,S911-1),S911-O911-1)</f>
        <v>ES</v>
      </c>
      <c r="G911" s="2" t="n">
        <f aca="false">+D911*VLOOKUP(C911,commodities!A:H,2,0)</f>
        <v>6270.08</v>
      </c>
      <c r="H911" s="2" t="n">
        <f aca="false">+$D911*VLOOKUP(C911,commodities!A:H,3,0)</f>
        <v>43.3872</v>
      </c>
      <c r="I911" s="2" t="n">
        <f aca="false">+G911/K911</f>
        <v>6270.08</v>
      </c>
      <c r="J911" s="2" t="n">
        <f aca="false">+H911/K911</f>
        <v>43.3872</v>
      </c>
      <c r="K911" s="2" t="n">
        <f aca="false">+ROUNDUP(MAX(G911/12000,H911/51,1),0)</f>
        <v>1</v>
      </c>
      <c r="L911" s="2" t="n">
        <f aca="false">+RANDBETWEEN(1,5)</f>
        <v>3</v>
      </c>
      <c r="M911" s="2" t="str">
        <f aca="false">+VLOOKUP(A911&amp;B911,country_org_des!$A910:E$1048576,5,0)</f>
        <v>FTL||Supplier_23||Plant_2||FTL_ES-ES_100</v>
      </c>
      <c r="N911" s="2" t="n">
        <f aca="false">+FIND("FTL",M911,2)+4</f>
        <v>32</v>
      </c>
      <c r="O911" s="0" t="n">
        <f aca="false">+FIND("-",M911)</f>
        <v>34</v>
      </c>
      <c r="P911" s="0" t="n">
        <f aca="false">+LEN(M911)</f>
        <v>40</v>
      </c>
      <c r="Q911" s="0" t="str">
        <f aca="false">+RIGHT(M911,P911-O911)</f>
        <v>ES_100</v>
      </c>
      <c r="R911" s="0" t="n">
        <f aca="false">+LEN(M911)-LEN(SUBSTITUTE(M911,"_",""))</f>
        <v>4</v>
      </c>
      <c r="S911" s="0" t="n">
        <f aca="false">+FIND("!",T911)</f>
        <v>37</v>
      </c>
      <c r="T911" s="0" t="str">
        <f aca="false">+SUBSTITUTE(M911,"_","!",R911)</f>
        <v>FTL||Supplier_23||Plant_2||FTL_ES-ES!100</v>
      </c>
    </row>
    <row r="912" customFormat="false" ht="12.8" hidden="true" customHeight="false" outlineLevel="0" collapsed="false">
      <c r="A912" s="1" t="s">
        <v>671</v>
      </c>
      <c r="B912" s="1" t="s">
        <v>972</v>
      </c>
      <c r="C912" s="1" t="s">
        <v>1047</v>
      </c>
      <c r="D912" s="1" t="n">
        <v>1248</v>
      </c>
      <c r="E912" s="2" t="str">
        <f aca="false">+LEFT(RIGHT(M912,P912-N912+1),O912-N912)</f>
        <v>ES</v>
      </c>
      <c r="F912" s="2" t="str">
        <f aca="false">+RIGHT(LEFT(M912,S912-1),S912-O912-1)</f>
        <v>ES</v>
      </c>
      <c r="G912" s="2" t="n">
        <f aca="false">+D912*VLOOKUP(C912,commodities!A:H,2,0)</f>
        <v>11237.2000000416</v>
      </c>
      <c r="H912" s="2" t="n">
        <f aca="false">+$D912*VLOOKUP(C912,commodities!A:H,3,0)</f>
        <v>70.5042</v>
      </c>
      <c r="I912" s="2" t="n">
        <f aca="false">+G912/K912</f>
        <v>5618.6000000208</v>
      </c>
      <c r="J912" s="2" t="n">
        <f aca="false">+H912/K912</f>
        <v>35.2521</v>
      </c>
      <c r="K912" s="2" t="n">
        <f aca="false">+ROUNDUP(MAX(G912/12000,H912/51,1),0)</f>
        <v>2</v>
      </c>
      <c r="L912" s="2" t="n">
        <f aca="false">+RANDBETWEEN(1,5)</f>
        <v>5</v>
      </c>
      <c r="M912" s="2" t="str">
        <f aca="false">+VLOOKUP(A912&amp;B912,country_org_des!$A911:E$1048576,5,0)</f>
        <v>FTL||Supplier_23||Plant_2||FTL_ES-ES_100</v>
      </c>
      <c r="N912" s="2" t="n">
        <f aca="false">+FIND("FTL",M912,2)+4</f>
        <v>32</v>
      </c>
      <c r="O912" s="0" t="n">
        <f aca="false">+FIND("-",M912)</f>
        <v>34</v>
      </c>
      <c r="P912" s="0" t="n">
        <f aca="false">+LEN(M912)</f>
        <v>40</v>
      </c>
      <c r="Q912" s="0" t="str">
        <f aca="false">+RIGHT(M912,P912-O912)</f>
        <v>ES_100</v>
      </c>
      <c r="R912" s="0" t="n">
        <f aca="false">+LEN(M912)-LEN(SUBSTITUTE(M912,"_",""))</f>
        <v>4</v>
      </c>
      <c r="S912" s="0" t="n">
        <f aca="false">+FIND("!",T912)</f>
        <v>37</v>
      </c>
      <c r="T912" s="0" t="str">
        <f aca="false">+SUBSTITUTE(M912,"_","!",R912)</f>
        <v>FTL||Supplier_23||Plant_2||FTL_ES-ES!100</v>
      </c>
    </row>
    <row r="913" customFormat="false" ht="12.8" hidden="true" customHeight="false" outlineLevel="0" collapsed="false">
      <c r="A913" s="1" t="s">
        <v>671</v>
      </c>
      <c r="B913" s="1" t="s">
        <v>972</v>
      </c>
      <c r="C913" s="1" t="s">
        <v>1048</v>
      </c>
      <c r="D913" s="1" t="n">
        <v>864</v>
      </c>
      <c r="E913" s="2" t="str">
        <f aca="false">+LEFT(RIGHT(M913,P913-N913+1),O913-N913)</f>
        <v>ES</v>
      </c>
      <c r="F913" s="2" t="str">
        <f aca="false">+RIGHT(LEFT(M913,S913-1),S913-O913-1)</f>
        <v>ES</v>
      </c>
      <c r="G913" s="2" t="n">
        <f aca="false">+D913*VLOOKUP(C913,commodities!A:H,2,0)</f>
        <v>7779.6000000288</v>
      </c>
      <c r="H913" s="2" t="n">
        <f aca="false">+$D913*VLOOKUP(C913,commodities!A:H,3,0)</f>
        <v>48.8106</v>
      </c>
      <c r="I913" s="2" t="n">
        <f aca="false">+G913/K913</f>
        <v>7779.6000000288</v>
      </c>
      <c r="J913" s="2" t="n">
        <f aca="false">+H913/K913</f>
        <v>48.8106</v>
      </c>
      <c r="K913" s="2" t="n">
        <f aca="false">+ROUNDUP(MAX(G913/12000,H913/51,1),0)</f>
        <v>1</v>
      </c>
      <c r="L913" s="2" t="n">
        <f aca="false">+RANDBETWEEN(1,5)</f>
        <v>4</v>
      </c>
      <c r="M913" s="2" t="str">
        <f aca="false">+VLOOKUP(A913&amp;B913,country_org_des!$A912:E$1048576,5,0)</f>
        <v>FTL||Supplier_23||Plant_2||FTL_ES-ES_100</v>
      </c>
      <c r="N913" s="2" t="n">
        <f aca="false">+FIND("FTL",M913,2)+4</f>
        <v>32</v>
      </c>
      <c r="O913" s="0" t="n">
        <f aca="false">+FIND("-",M913)</f>
        <v>34</v>
      </c>
      <c r="P913" s="0" t="n">
        <f aca="false">+LEN(M913)</f>
        <v>40</v>
      </c>
      <c r="Q913" s="0" t="str">
        <f aca="false">+RIGHT(M913,P913-O913)</f>
        <v>ES_100</v>
      </c>
      <c r="R913" s="0" t="n">
        <f aca="false">+LEN(M913)-LEN(SUBSTITUTE(M913,"_",""))</f>
        <v>4</v>
      </c>
      <c r="S913" s="0" t="n">
        <f aca="false">+FIND("!",T913)</f>
        <v>37</v>
      </c>
      <c r="T913" s="0" t="str">
        <f aca="false">+SUBSTITUTE(M913,"_","!",R913)</f>
        <v>FTL||Supplier_23||Plant_2||FTL_ES-ES!100</v>
      </c>
    </row>
    <row r="914" customFormat="false" ht="12.8" hidden="true" customHeight="false" outlineLevel="0" collapsed="false">
      <c r="A914" s="1" t="s">
        <v>671</v>
      </c>
      <c r="B914" s="1" t="s">
        <v>972</v>
      </c>
      <c r="C914" s="1" t="s">
        <v>1049</v>
      </c>
      <c r="D914" s="1" t="n">
        <v>347</v>
      </c>
      <c r="E914" s="2" t="str">
        <f aca="false">+LEFT(RIGHT(M914,P914-N914+1),O914-N914)</f>
        <v>ES</v>
      </c>
      <c r="F914" s="2" t="str">
        <f aca="false">+RIGHT(LEFT(M914,S914-1),S914-O914-1)</f>
        <v>ES</v>
      </c>
      <c r="G914" s="2" t="n">
        <f aca="false">+D914*VLOOKUP(C914,commodities!A:H,2,0)</f>
        <v>3932.6666666551</v>
      </c>
      <c r="H914" s="2" t="n">
        <f aca="false">+$D914*VLOOKUP(C914,commodities!A:H,3,0)</f>
        <v>47.886</v>
      </c>
      <c r="I914" s="2" t="n">
        <f aca="false">+G914/K914</f>
        <v>3932.6666666551</v>
      </c>
      <c r="J914" s="2" t="n">
        <f aca="false">+H914/K914</f>
        <v>47.886</v>
      </c>
      <c r="K914" s="2" t="n">
        <f aca="false">+ROUNDUP(MAX(G914/12000,H914/51,1),0)</f>
        <v>1</v>
      </c>
      <c r="L914" s="2" t="n">
        <f aca="false">+RANDBETWEEN(1,5)</f>
        <v>1</v>
      </c>
      <c r="M914" s="2" t="str">
        <f aca="false">+VLOOKUP(A914&amp;B914,country_org_des!$A913:E$1048576,5,0)</f>
        <v>FTL||Supplier_23||Plant_2||FTL_ES-ES_100</v>
      </c>
      <c r="N914" s="2" t="n">
        <f aca="false">+FIND("FTL",M914,2)+4</f>
        <v>32</v>
      </c>
      <c r="O914" s="0" t="n">
        <f aca="false">+FIND("-",M914)</f>
        <v>34</v>
      </c>
      <c r="P914" s="0" t="n">
        <f aca="false">+LEN(M914)</f>
        <v>40</v>
      </c>
      <c r="Q914" s="0" t="str">
        <f aca="false">+RIGHT(M914,P914-O914)</f>
        <v>ES_100</v>
      </c>
      <c r="R914" s="0" t="n">
        <f aca="false">+LEN(M914)-LEN(SUBSTITUTE(M914,"_",""))</f>
        <v>4</v>
      </c>
      <c r="S914" s="0" t="n">
        <f aca="false">+FIND("!",T914)</f>
        <v>37</v>
      </c>
      <c r="T914" s="0" t="str">
        <f aca="false">+SUBSTITUTE(M914,"_","!",R914)</f>
        <v>FTL||Supplier_23||Plant_2||FTL_ES-ES!100</v>
      </c>
    </row>
    <row r="915" customFormat="false" ht="12.8" hidden="true" customHeight="false" outlineLevel="0" collapsed="false">
      <c r="A915" s="1" t="s">
        <v>671</v>
      </c>
      <c r="B915" s="1" t="s">
        <v>972</v>
      </c>
      <c r="C915" s="1" t="s">
        <v>1050</v>
      </c>
      <c r="D915" s="1" t="n">
        <v>347</v>
      </c>
      <c r="E915" s="2" t="str">
        <f aca="false">+LEFT(RIGHT(M915,P915-N915+1),O915-N915)</f>
        <v>ES</v>
      </c>
      <c r="F915" s="2" t="str">
        <f aca="false">+RIGHT(LEFT(M915,S915-1),S915-O915-1)</f>
        <v>ES</v>
      </c>
      <c r="G915" s="2" t="n">
        <f aca="false">+D915*VLOOKUP(C915,commodities!A:H,2,0)</f>
        <v>3932.6666666551</v>
      </c>
      <c r="H915" s="2" t="n">
        <f aca="false">+$D915*VLOOKUP(C915,commodities!A:H,3,0)</f>
        <v>47.886</v>
      </c>
      <c r="I915" s="2" t="n">
        <f aca="false">+G915/K915</f>
        <v>3932.6666666551</v>
      </c>
      <c r="J915" s="2" t="n">
        <f aca="false">+H915/K915</f>
        <v>47.886</v>
      </c>
      <c r="K915" s="2" t="n">
        <f aca="false">+ROUNDUP(MAX(G915/12000,H915/51,1),0)</f>
        <v>1</v>
      </c>
      <c r="L915" s="2" t="n">
        <f aca="false">+RANDBETWEEN(1,5)</f>
        <v>1</v>
      </c>
      <c r="M915" s="2" t="str">
        <f aca="false">+VLOOKUP(A915&amp;B915,country_org_des!$A914:E$1048576,5,0)</f>
        <v>FTL||Supplier_23||Plant_2||FTL_ES-ES_100</v>
      </c>
      <c r="N915" s="2" t="n">
        <f aca="false">+FIND("FTL",M915,2)+4</f>
        <v>32</v>
      </c>
      <c r="O915" s="0" t="n">
        <f aca="false">+FIND("-",M915)</f>
        <v>34</v>
      </c>
      <c r="P915" s="0" t="n">
        <f aca="false">+LEN(M915)</f>
        <v>40</v>
      </c>
      <c r="Q915" s="0" t="str">
        <f aca="false">+RIGHT(M915,P915-O915)</f>
        <v>ES_100</v>
      </c>
      <c r="R915" s="0" t="n">
        <f aca="false">+LEN(M915)-LEN(SUBSTITUTE(M915,"_",""))</f>
        <v>4</v>
      </c>
      <c r="S915" s="0" t="n">
        <f aca="false">+FIND("!",T915)</f>
        <v>37</v>
      </c>
      <c r="T915" s="0" t="str">
        <f aca="false">+SUBSTITUTE(M915,"_","!",R915)</f>
        <v>FTL||Supplier_23||Plant_2||FTL_ES-ES!100</v>
      </c>
    </row>
    <row r="916" customFormat="false" ht="12.8" hidden="true" customHeight="false" outlineLevel="0" collapsed="false">
      <c r="A916" s="1" t="s">
        <v>1051</v>
      </c>
      <c r="B916" s="1" t="s">
        <v>972</v>
      </c>
      <c r="C916" s="1" t="s">
        <v>1052</v>
      </c>
      <c r="D916" s="1" t="n">
        <v>7360</v>
      </c>
      <c r="E916" s="2" t="str">
        <f aca="false">+LEFT(RIGHT(M916,P916-N916+1),O916-N916)</f>
        <v>ES</v>
      </c>
      <c r="F916" s="2" t="str">
        <f aca="false">+RIGHT(LEFT(M916,S916-1),S916-O916-1)</f>
        <v>ES</v>
      </c>
      <c r="G916" s="2" t="n">
        <f aca="false">+D916*VLOOKUP(C916,commodities!A:H,2,0)</f>
        <v>373.52</v>
      </c>
      <c r="H916" s="2" t="n">
        <f aca="false">+$D916*VLOOKUP(C916,commodities!A:H,3,0)</f>
        <v>1.428921184</v>
      </c>
      <c r="I916" s="2" t="n">
        <f aca="false">+G916/K916</f>
        <v>373.52</v>
      </c>
      <c r="J916" s="2" t="n">
        <f aca="false">+H916/K916</f>
        <v>1.428921184</v>
      </c>
      <c r="K916" s="2" t="n">
        <f aca="false">+ROUNDUP(MAX(G916/12000,H916/51,1),0)</f>
        <v>1</v>
      </c>
      <c r="L916" s="2" t="n">
        <f aca="false">+RANDBETWEEN(1,5)</f>
        <v>5</v>
      </c>
      <c r="M916" s="2" t="str">
        <f aca="false">+VLOOKUP(A916&amp;B916,country_org_des!$A915:E$1048576,5,0)</f>
        <v>FTL||Supplier_18||Plant_2||FTL_ES-ES_250</v>
      </c>
      <c r="N916" s="2" t="n">
        <f aca="false">+FIND("FTL",M916,2)+4</f>
        <v>32</v>
      </c>
      <c r="O916" s="0" t="n">
        <f aca="false">+FIND("-",M916)</f>
        <v>34</v>
      </c>
      <c r="P916" s="0" t="n">
        <f aca="false">+LEN(M916)</f>
        <v>40</v>
      </c>
      <c r="Q916" s="0" t="str">
        <f aca="false">+RIGHT(M916,P916-O916)</f>
        <v>ES_250</v>
      </c>
      <c r="R916" s="0" t="n">
        <f aca="false">+LEN(M916)-LEN(SUBSTITUTE(M916,"_",""))</f>
        <v>4</v>
      </c>
      <c r="S916" s="0" t="n">
        <f aca="false">+FIND("!",T916)</f>
        <v>37</v>
      </c>
      <c r="T916" s="0" t="str">
        <f aca="false">+SUBSTITUTE(M916,"_","!",R916)</f>
        <v>FTL||Supplier_18||Plant_2||FTL_ES-ES!250</v>
      </c>
    </row>
    <row r="917" customFormat="false" ht="12.8" hidden="true" customHeight="false" outlineLevel="0" collapsed="false">
      <c r="A917" s="1" t="s">
        <v>262</v>
      </c>
      <c r="B917" s="1" t="s">
        <v>972</v>
      </c>
      <c r="C917" s="1" t="s">
        <v>1053</v>
      </c>
      <c r="D917" s="1" t="n">
        <v>7200</v>
      </c>
      <c r="E917" s="2" t="str">
        <f aca="false">+LEFT(RIGHT(M917,P917-N917+1),O917-N917)</f>
        <v>ES</v>
      </c>
      <c r="F917" s="2" t="str">
        <f aca="false">+RIGHT(LEFT(M917,S917-1),S917-O917-1)</f>
        <v>ES</v>
      </c>
      <c r="G917" s="2" t="n">
        <f aca="false">+D917*VLOOKUP(C917,commodities!A:H,2,0)</f>
        <v>205.2</v>
      </c>
      <c r="H917" s="2" t="n">
        <f aca="false">+$D917*VLOOKUP(C917,commodities!A:H,3,0)</f>
        <v>1.296</v>
      </c>
      <c r="I917" s="2" t="n">
        <f aca="false">+G917/K917</f>
        <v>205.2</v>
      </c>
      <c r="J917" s="2" t="n">
        <f aca="false">+H917/K917</f>
        <v>1.296</v>
      </c>
      <c r="K917" s="2" t="n">
        <f aca="false">+ROUNDUP(MAX(G917/12000,H917/51,1),0)</f>
        <v>1</v>
      </c>
      <c r="L917" s="2" t="n">
        <f aca="false">+RANDBETWEEN(1,5)</f>
        <v>1</v>
      </c>
      <c r="M917" s="2" t="str">
        <f aca="false">+VLOOKUP(A917&amp;B917,country_org_des!$A916:E$1048576,5,0)</f>
        <v>FTL||Supplier_40||Plant_2||FTL_ES-ES_500</v>
      </c>
      <c r="N917" s="2" t="n">
        <f aca="false">+FIND("FTL",M917,2)+4</f>
        <v>32</v>
      </c>
      <c r="O917" s="0" t="n">
        <f aca="false">+FIND("-",M917)</f>
        <v>34</v>
      </c>
      <c r="P917" s="0" t="n">
        <f aca="false">+LEN(M917)</f>
        <v>40</v>
      </c>
      <c r="Q917" s="0" t="str">
        <f aca="false">+RIGHT(M917,P917-O917)</f>
        <v>ES_500</v>
      </c>
      <c r="R917" s="0" t="n">
        <f aca="false">+LEN(M917)-LEN(SUBSTITUTE(M917,"_",""))</f>
        <v>4</v>
      </c>
      <c r="S917" s="0" t="n">
        <f aca="false">+FIND("!",T917)</f>
        <v>37</v>
      </c>
      <c r="T917" s="0" t="str">
        <f aca="false">+SUBSTITUTE(M917,"_","!",R917)</f>
        <v>FTL||Supplier_40||Plant_2||FTL_ES-ES!500</v>
      </c>
    </row>
    <row r="918" customFormat="false" ht="12.8" hidden="true" customHeight="false" outlineLevel="0" collapsed="false">
      <c r="A918" s="1" t="s">
        <v>262</v>
      </c>
      <c r="B918" s="1" t="s">
        <v>972</v>
      </c>
      <c r="C918" s="1" t="s">
        <v>1054</v>
      </c>
      <c r="D918" s="1" t="n">
        <v>7600</v>
      </c>
      <c r="E918" s="2" t="str">
        <f aca="false">+LEFT(RIGHT(M918,P918-N918+1),O918-N918)</f>
        <v>ES</v>
      </c>
      <c r="F918" s="2" t="str">
        <f aca="false">+RIGHT(LEFT(M918,S918-1),S918-O918-1)</f>
        <v>ES</v>
      </c>
      <c r="G918" s="2" t="n">
        <f aca="false">+D918*VLOOKUP(C918,commodities!A:H,2,0)</f>
        <v>216.6</v>
      </c>
      <c r="H918" s="2" t="n">
        <f aca="false">+$D918*VLOOKUP(C918,commodities!A:H,3,0)</f>
        <v>1.368</v>
      </c>
      <c r="I918" s="2" t="n">
        <f aca="false">+G918/K918</f>
        <v>216.6</v>
      </c>
      <c r="J918" s="2" t="n">
        <f aca="false">+H918/K918</f>
        <v>1.368</v>
      </c>
      <c r="K918" s="2" t="n">
        <f aca="false">+ROUNDUP(MAX(G918/12000,H918/51,1),0)</f>
        <v>1</v>
      </c>
      <c r="L918" s="2" t="n">
        <f aca="false">+RANDBETWEEN(1,5)</f>
        <v>5</v>
      </c>
      <c r="M918" s="2" t="str">
        <f aca="false">+VLOOKUP(A918&amp;B918,country_org_des!$A917:E$1048576,5,0)</f>
        <v>FTL||Supplier_40||Plant_2||FTL_ES-ES_500</v>
      </c>
      <c r="N918" s="2" t="n">
        <f aca="false">+FIND("FTL",M918,2)+4</f>
        <v>32</v>
      </c>
      <c r="O918" s="0" t="n">
        <f aca="false">+FIND("-",M918)</f>
        <v>34</v>
      </c>
      <c r="P918" s="0" t="n">
        <f aca="false">+LEN(M918)</f>
        <v>40</v>
      </c>
      <c r="Q918" s="0" t="str">
        <f aca="false">+RIGHT(M918,P918-O918)</f>
        <v>ES_500</v>
      </c>
      <c r="R918" s="0" t="n">
        <f aca="false">+LEN(M918)-LEN(SUBSTITUTE(M918,"_",""))</f>
        <v>4</v>
      </c>
      <c r="S918" s="0" t="n">
        <f aca="false">+FIND("!",T918)</f>
        <v>37</v>
      </c>
      <c r="T918" s="0" t="str">
        <f aca="false">+SUBSTITUTE(M918,"_","!",R918)</f>
        <v>FTL||Supplier_40||Plant_2||FTL_ES-ES!500</v>
      </c>
    </row>
    <row r="919" customFormat="false" ht="12.8" hidden="true" customHeight="false" outlineLevel="0" collapsed="false">
      <c r="A919" s="1" t="s">
        <v>262</v>
      </c>
      <c r="B919" s="1" t="s">
        <v>972</v>
      </c>
      <c r="C919" s="1" t="s">
        <v>1055</v>
      </c>
      <c r="D919" s="1" t="n">
        <v>7800</v>
      </c>
      <c r="E919" s="2" t="str">
        <f aca="false">+LEFT(RIGHT(M919,P919-N919+1),O919-N919)</f>
        <v>ES</v>
      </c>
      <c r="F919" s="2" t="str">
        <f aca="false">+RIGHT(LEFT(M919,S919-1),S919-O919-1)</f>
        <v>ES</v>
      </c>
      <c r="G919" s="2" t="n">
        <f aca="false">+D919*VLOOKUP(C919,commodities!A:H,2,0)</f>
        <v>184.60000026</v>
      </c>
      <c r="H919" s="2" t="n">
        <f aca="false">+$D919*VLOOKUP(C919,commodities!A:H,3,0)</f>
        <v>0.936</v>
      </c>
      <c r="I919" s="2" t="n">
        <f aca="false">+G919/K919</f>
        <v>184.60000026</v>
      </c>
      <c r="J919" s="2" t="n">
        <f aca="false">+H919/K919</f>
        <v>0.936</v>
      </c>
      <c r="K919" s="2" t="n">
        <f aca="false">+ROUNDUP(MAX(G919/12000,H919/51,1),0)</f>
        <v>1</v>
      </c>
      <c r="L919" s="2" t="n">
        <f aca="false">+RANDBETWEEN(1,5)</f>
        <v>4</v>
      </c>
      <c r="M919" s="2" t="str">
        <f aca="false">+VLOOKUP(A919&amp;B919,country_org_des!$A918:E$1048576,5,0)</f>
        <v>FTL||Supplier_40||Plant_2||FTL_ES-ES_500</v>
      </c>
      <c r="N919" s="2" t="n">
        <f aca="false">+FIND("FTL",M919,2)+4</f>
        <v>32</v>
      </c>
      <c r="O919" s="0" t="n">
        <f aca="false">+FIND("-",M919)</f>
        <v>34</v>
      </c>
      <c r="P919" s="0" t="n">
        <f aca="false">+LEN(M919)</f>
        <v>40</v>
      </c>
      <c r="Q919" s="0" t="str">
        <f aca="false">+RIGHT(M919,P919-O919)</f>
        <v>ES_500</v>
      </c>
      <c r="R919" s="0" t="n">
        <f aca="false">+LEN(M919)-LEN(SUBSTITUTE(M919,"_",""))</f>
        <v>4</v>
      </c>
      <c r="S919" s="0" t="n">
        <f aca="false">+FIND("!",T919)</f>
        <v>37</v>
      </c>
      <c r="T919" s="0" t="str">
        <f aca="false">+SUBSTITUTE(M919,"_","!",R919)</f>
        <v>FTL||Supplier_40||Plant_2||FTL_ES-ES!500</v>
      </c>
    </row>
    <row r="920" customFormat="false" ht="12.8" hidden="true" customHeight="false" outlineLevel="0" collapsed="false">
      <c r="A920" s="1" t="s">
        <v>262</v>
      </c>
      <c r="B920" s="1" t="s">
        <v>972</v>
      </c>
      <c r="C920" s="1" t="s">
        <v>1056</v>
      </c>
      <c r="D920" s="1" t="n">
        <v>7800</v>
      </c>
      <c r="E920" s="2" t="str">
        <f aca="false">+LEFT(RIGHT(M920,P920-N920+1),O920-N920)</f>
        <v>ES</v>
      </c>
      <c r="F920" s="2" t="str">
        <f aca="false">+RIGHT(LEFT(M920,S920-1),S920-O920-1)</f>
        <v>ES</v>
      </c>
      <c r="G920" s="2" t="n">
        <f aca="false">+D920*VLOOKUP(C920,commodities!A:H,2,0)</f>
        <v>184.60000026</v>
      </c>
      <c r="H920" s="2" t="n">
        <f aca="false">+$D920*VLOOKUP(C920,commodities!A:H,3,0)</f>
        <v>0.936</v>
      </c>
      <c r="I920" s="2" t="n">
        <f aca="false">+G920/K920</f>
        <v>184.60000026</v>
      </c>
      <c r="J920" s="2" t="n">
        <f aca="false">+H920/K920</f>
        <v>0.936</v>
      </c>
      <c r="K920" s="2" t="n">
        <f aca="false">+ROUNDUP(MAX(G920/12000,H920/51,1),0)</f>
        <v>1</v>
      </c>
      <c r="L920" s="2" t="n">
        <f aca="false">+RANDBETWEEN(1,5)</f>
        <v>5</v>
      </c>
      <c r="M920" s="2" t="str">
        <f aca="false">+VLOOKUP(A920&amp;B920,country_org_des!$A919:E$1048576,5,0)</f>
        <v>FTL||Supplier_40||Plant_2||FTL_ES-ES_500</v>
      </c>
      <c r="N920" s="2" t="n">
        <f aca="false">+FIND("FTL",M920,2)+4</f>
        <v>32</v>
      </c>
      <c r="O920" s="0" t="n">
        <f aca="false">+FIND("-",M920)</f>
        <v>34</v>
      </c>
      <c r="P920" s="0" t="n">
        <f aca="false">+LEN(M920)</f>
        <v>40</v>
      </c>
      <c r="Q920" s="0" t="str">
        <f aca="false">+RIGHT(M920,P920-O920)</f>
        <v>ES_500</v>
      </c>
      <c r="R920" s="0" t="n">
        <f aca="false">+LEN(M920)-LEN(SUBSTITUTE(M920,"_",""))</f>
        <v>4</v>
      </c>
      <c r="S920" s="0" t="n">
        <f aca="false">+FIND("!",T920)</f>
        <v>37</v>
      </c>
      <c r="T920" s="0" t="str">
        <f aca="false">+SUBSTITUTE(M920,"_","!",R920)</f>
        <v>FTL||Supplier_40||Plant_2||FTL_ES-ES!500</v>
      </c>
    </row>
    <row r="921" customFormat="false" ht="12.8" hidden="true" customHeight="false" outlineLevel="0" collapsed="false">
      <c r="A921" s="1" t="s">
        <v>642</v>
      </c>
      <c r="B921" s="1" t="s">
        <v>972</v>
      </c>
      <c r="C921" s="1" t="s">
        <v>1057</v>
      </c>
      <c r="D921" s="1" t="n">
        <v>3500</v>
      </c>
      <c r="E921" s="2" t="str">
        <f aca="false">+LEFT(RIGHT(M921,P921-N921+1),O921-N921)</f>
        <v>ES</v>
      </c>
      <c r="F921" s="2" t="str">
        <f aca="false">+RIGHT(LEFT(M921,S921-1),S921-O921-1)</f>
        <v>ES</v>
      </c>
      <c r="G921" s="2" t="n">
        <f aca="false">+D921*VLOOKUP(C921,commodities!A:H,2,0)</f>
        <v>39.41</v>
      </c>
      <c r="H921" s="2" t="n">
        <f aca="false">+$D921*VLOOKUP(C921,commodities!A:H,3,0)</f>
        <v>0.09261</v>
      </c>
      <c r="I921" s="2" t="n">
        <f aca="false">+G921/K921</f>
        <v>39.41</v>
      </c>
      <c r="J921" s="2" t="n">
        <f aca="false">+H921/K921</f>
        <v>0.09261</v>
      </c>
      <c r="K921" s="2" t="n">
        <f aca="false">+ROUNDUP(MAX(G921/12000,H921/51,1),0)</f>
        <v>1</v>
      </c>
      <c r="L921" s="2" t="n">
        <f aca="false">+RANDBETWEEN(1,5)</f>
        <v>5</v>
      </c>
      <c r="M921" s="2" t="str">
        <f aca="false">+VLOOKUP(A921&amp;B921,country_org_des!$A920:E$1048576,5,0)</f>
        <v>FTL||Supplier_10||Plant_2||FTL_ES-ES_250</v>
      </c>
      <c r="N921" s="2" t="n">
        <f aca="false">+FIND("FTL",M921,2)+4</f>
        <v>32</v>
      </c>
      <c r="O921" s="0" t="n">
        <f aca="false">+FIND("-",M921)</f>
        <v>34</v>
      </c>
      <c r="P921" s="0" t="n">
        <f aca="false">+LEN(M921)</f>
        <v>40</v>
      </c>
      <c r="Q921" s="0" t="str">
        <f aca="false">+RIGHT(M921,P921-O921)</f>
        <v>ES_250</v>
      </c>
      <c r="R921" s="0" t="n">
        <f aca="false">+LEN(M921)-LEN(SUBSTITUTE(M921,"_",""))</f>
        <v>4</v>
      </c>
      <c r="S921" s="0" t="n">
        <f aca="false">+FIND("!",T921)</f>
        <v>37</v>
      </c>
      <c r="T921" s="0" t="str">
        <f aca="false">+SUBSTITUTE(M921,"_","!",R921)</f>
        <v>FTL||Supplier_10||Plant_2||FTL_ES-ES!250</v>
      </c>
    </row>
    <row r="922" customFormat="false" ht="12.8" hidden="true" customHeight="false" outlineLevel="0" collapsed="false">
      <c r="A922" s="1" t="s">
        <v>642</v>
      </c>
      <c r="B922" s="1" t="s">
        <v>972</v>
      </c>
      <c r="C922" s="1" t="s">
        <v>1058</v>
      </c>
      <c r="D922" s="1" t="n">
        <v>15000</v>
      </c>
      <c r="E922" s="2" t="str">
        <f aca="false">+LEFT(RIGHT(M922,P922-N922+1),O922-N922)</f>
        <v>ES</v>
      </c>
      <c r="F922" s="2" t="str">
        <f aca="false">+RIGHT(LEFT(M922,S922-1),S922-O922-1)</f>
        <v>ES</v>
      </c>
      <c r="G922" s="2" t="n">
        <f aca="false">+D922*VLOOKUP(C922,commodities!A:H,2,0)</f>
        <v>18.99</v>
      </c>
      <c r="H922" s="2" t="n">
        <f aca="false">+$D922*VLOOKUP(C922,commodities!A:H,3,0)</f>
        <v>0.03969</v>
      </c>
      <c r="I922" s="2" t="n">
        <f aca="false">+G922/K922</f>
        <v>18.99</v>
      </c>
      <c r="J922" s="2" t="n">
        <f aca="false">+H922/K922</f>
        <v>0.03969</v>
      </c>
      <c r="K922" s="2" t="n">
        <f aca="false">+ROUNDUP(MAX(G922/12000,H922/51,1),0)</f>
        <v>1</v>
      </c>
      <c r="L922" s="2" t="n">
        <f aca="false">+RANDBETWEEN(1,5)</f>
        <v>5</v>
      </c>
      <c r="M922" s="2" t="str">
        <f aca="false">+VLOOKUP(A922&amp;B922,country_org_des!$A921:E$1048576,5,0)</f>
        <v>FTL||Supplier_10||Plant_2||FTL_ES-ES_250</v>
      </c>
      <c r="N922" s="2" t="n">
        <f aca="false">+FIND("FTL",M922,2)+4</f>
        <v>32</v>
      </c>
      <c r="O922" s="0" t="n">
        <f aca="false">+FIND("-",M922)</f>
        <v>34</v>
      </c>
      <c r="P922" s="0" t="n">
        <f aca="false">+LEN(M922)</f>
        <v>40</v>
      </c>
      <c r="Q922" s="0" t="str">
        <f aca="false">+RIGHT(M922,P922-O922)</f>
        <v>ES_250</v>
      </c>
      <c r="R922" s="0" t="n">
        <f aca="false">+LEN(M922)-LEN(SUBSTITUTE(M922,"_",""))</f>
        <v>4</v>
      </c>
      <c r="S922" s="0" t="n">
        <f aca="false">+FIND("!",T922)</f>
        <v>37</v>
      </c>
      <c r="T922" s="0" t="str">
        <f aca="false">+SUBSTITUTE(M922,"_","!",R922)</f>
        <v>FTL||Supplier_10||Plant_2||FTL_ES-ES!250</v>
      </c>
    </row>
    <row r="923" customFormat="false" ht="12.8" hidden="true" customHeight="false" outlineLevel="0" collapsed="false">
      <c r="A923" s="1" t="s">
        <v>1059</v>
      </c>
      <c r="B923" s="1" t="s">
        <v>1060</v>
      </c>
      <c r="C923" s="1" t="s">
        <v>1061</v>
      </c>
      <c r="D923" s="1" t="n">
        <v>2700</v>
      </c>
      <c r="E923" s="2" t="str">
        <f aca="false">+LEFT(RIGHT(M923,P923-N923+1),O923-N923)</f>
        <v>DE_W</v>
      </c>
      <c r="F923" s="2" t="str">
        <f aca="false">+RIGHT(LEFT(M923,S923-1),S923-O923-1)</f>
        <v>GB</v>
      </c>
      <c r="G923" s="2" t="n">
        <f aca="false">+D923*VLOOKUP(C923,commodities!A:H,2,0)</f>
        <v>265.41</v>
      </c>
      <c r="H923" s="2" t="n">
        <f aca="false">+$D923*VLOOKUP(C923,commodities!A:H,3,0)</f>
        <v>2.5488</v>
      </c>
      <c r="I923" s="2" t="n">
        <f aca="false">+G923/K923</f>
        <v>265.41</v>
      </c>
      <c r="J923" s="2" t="n">
        <f aca="false">+H923/K923</f>
        <v>2.5488</v>
      </c>
      <c r="K923" s="2" t="n">
        <f aca="false">+ROUNDUP(MAX(G923/12000,H923/51,1),0)</f>
        <v>1</v>
      </c>
      <c r="L923" s="2" t="n">
        <f aca="false">+RANDBETWEEN(1,5)</f>
        <v>2</v>
      </c>
      <c r="M923" s="2" t="str">
        <f aca="false">+VLOOKUP(A923&amp;B923,country_org_des!$A922:E$1048576,5,0)</f>
        <v>FTL||Supplier_231||Plant_7||FTL_DE_W-GB_1500</v>
      </c>
      <c r="N923" s="2" t="n">
        <f aca="false">+FIND("FTL",M923,2)+4</f>
        <v>33</v>
      </c>
      <c r="O923" s="0" t="n">
        <f aca="false">+FIND("-",M923)</f>
        <v>37</v>
      </c>
      <c r="P923" s="0" t="n">
        <f aca="false">+LEN(M923)</f>
        <v>44</v>
      </c>
      <c r="Q923" s="0" t="str">
        <f aca="false">+RIGHT(M923,P923-O923)</f>
        <v>GB_1500</v>
      </c>
      <c r="R923" s="0" t="n">
        <f aca="false">+LEN(M923)-LEN(SUBSTITUTE(M923,"_",""))</f>
        <v>5</v>
      </c>
      <c r="S923" s="0" t="n">
        <f aca="false">+FIND("!",T923)</f>
        <v>40</v>
      </c>
      <c r="T923" s="0" t="str">
        <f aca="false">+SUBSTITUTE(M923,"_","!",R923)</f>
        <v>FTL||Supplier_231||Plant_7||FTL_DE_W-GB!1500</v>
      </c>
    </row>
    <row r="924" customFormat="false" ht="12.8" hidden="true" customHeight="false" outlineLevel="0" collapsed="false">
      <c r="A924" s="1" t="s">
        <v>1059</v>
      </c>
      <c r="B924" s="1" t="s">
        <v>1060</v>
      </c>
      <c r="C924" s="1" t="s">
        <v>1062</v>
      </c>
      <c r="D924" s="1" t="n">
        <v>2800</v>
      </c>
      <c r="E924" s="2" t="str">
        <f aca="false">+LEFT(RIGHT(M924,P924-N924+1),O924-N924)</f>
        <v>DE_W</v>
      </c>
      <c r="F924" s="2" t="str">
        <f aca="false">+RIGHT(LEFT(M924,S924-1),S924-O924-1)</f>
        <v>GB</v>
      </c>
      <c r="G924" s="2" t="n">
        <f aca="false">+D924*VLOOKUP(C924,commodities!A:H,2,0)</f>
        <v>275.24</v>
      </c>
      <c r="H924" s="2" t="n">
        <f aca="false">+$D924*VLOOKUP(C924,commodities!A:H,3,0)</f>
        <v>2.6432</v>
      </c>
      <c r="I924" s="2" t="n">
        <f aca="false">+G924/K924</f>
        <v>275.24</v>
      </c>
      <c r="J924" s="2" t="n">
        <f aca="false">+H924/K924</f>
        <v>2.6432</v>
      </c>
      <c r="K924" s="2" t="n">
        <f aca="false">+ROUNDUP(MAX(G924/12000,H924/51,1),0)</f>
        <v>1</v>
      </c>
      <c r="L924" s="2" t="n">
        <f aca="false">+RANDBETWEEN(1,5)</f>
        <v>1</v>
      </c>
      <c r="M924" s="2" t="str">
        <f aca="false">+VLOOKUP(A924&amp;B924,country_org_des!$A923:E$1048576,5,0)</f>
        <v>FTL||Supplier_231||Plant_7||FTL_DE_W-GB_1500</v>
      </c>
      <c r="N924" s="2" t="n">
        <f aca="false">+FIND("FTL",M924,2)+4</f>
        <v>33</v>
      </c>
      <c r="O924" s="0" t="n">
        <f aca="false">+FIND("-",M924)</f>
        <v>37</v>
      </c>
      <c r="P924" s="0" t="n">
        <f aca="false">+LEN(M924)</f>
        <v>44</v>
      </c>
      <c r="Q924" s="0" t="str">
        <f aca="false">+RIGHT(M924,P924-O924)</f>
        <v>GB_1500</v>
      </c>
      <c r="R924" s="0" t="n">
        <f aca="false">+LEN(M924)-LEN(SUBSTITUTE(M924,"_",""))</f>
        <v>5</v>
      </c>
      <c r="S924" s="0" t="n">
        <f aca="false">+FIND("!",T924)</f>
        <v>40</v>
      </c>
      <c r="T924" s="0" t="str">
        <f aca="false">+SUBSTITUTE(M924,"_","!",R924)</f>
        <v>FTL||Supplier_231||Plant_7||FTL_DE_W-GB!1500</v>
      </c>
    </row>
    <row r="925" customFormat="false" ht="12.8" hidden="true" customHeight="false" outlineLevel="0" collapsed="false">
      <c r="A925" s="1" t="s">
        <v>102</v>
      </c>
      <c r="B925" s="1" t="s">
        <v>1060</v>
      </c>
      <c r="C925" s="1" t="s">
        <v>1063</v>
      </c>
      <c r="D925" s="1" t="n">
        <v>500</v>
      </c>
      <c r="E925" s="2" t="str">
        <f aca="false">+LEFT(RIGHT(M925,P925-N925+1),O925-N925)</f>
        <v>PL</v>
      </c>
      <c r="F925" s="2" t="str">
        <f aca="false">+RIGHT(LEFT(M925,S925-1),S925-O925-1)</f>
        <v>GB</v>
      </c>
      <c r="G925" s="2" t="n">
        <f aca="false">+D925*VLOOKUP(C925,commodities!A:H,2,0)</f>
        <v>146.95</v>
      </c>
      <c r="H925" s="2" t="n">
        <f aca="false">+$D925*VLOOKUP(C925,commodities!A:H,3,0)</f>
        <v>1.56769</v>
      </c>
      <c r="I925" s="2" t="n">
        <f aca="false">+G925/K925</f>
        <v>146.95</v>
      </c>
      <c r="J925" s="2" t="n">
        <f aca="false">+H925/K925</f>
        <v>1.56769</v>
      </c>
      <c r="K925" s="2" t="n">
        <f aca="false">+ROUNDUP(MAX(G925/12000,H925/51,1),0)</f>
        <v>1</v>
      </c>
      <c r="L925" s="2" t="n">
        <f aca="false">+RANDBETWEEN(1,5)</f>
        <v>3</v>
      </c>
      <c r="M925" s="2" t="str">
        <f aca="false">+VLOOKUP(A925&amp;B925,country_org_des!$A924:E$1048576,5,0)</f>
        <v>FTL||Supplier_351||Plant_7||FTL_PL-GB_2500</v>
      </c>
      <c r="N925" s="2" t="n">
        <f aca="false">+FIND("FTL",M925,2)+4</f>
        <v>33</v>
      </c>
      <c r="O925" s="0" t="n">
        <f aca="false">+FIND("-",M925)</f>
        <v>35</v>
      </c>
      <c r="P925" s="0" t="n">
        <f aca="false">+LEN(M925)</f>
        <v>42</v>
      </c>
      <c r="Q925" s="0" t="str">
        <f aca="false">+RIGHT(M925,P925-O925)</f>
        <v>GB_2500</v>
      </c>
      <c r="R925" s="0" t="n">
        <f aca="false">+LEN(M925)-LEN(SUBSTITUTE(M925,"_",""))</f>
        <v>4</v>
      </c>
      <c r="S925" s="0" t="n">
        <f aca="false">+FIND("!",T925)</f>
        <v>38</v>
      </c>
      <c r="T925" s="0" t="str">
        <f aca="false">+SUBSTITUTE(M925,"_","!",R925)</f>
        <v>FTL||Supplier_351||Plant_7||FTL_PL-GB!2500</v>
      </c>
    </row>
    <row r="926" customFormat="false" ht="12.8" hidden="true" customHeight="false" outlineLevel="0" collapsed="false">
      <c r="A926" s="1" t="s">
        <v>102</v>
      </c>
      <c r="B926" s="1" t="s">
        <v>1060</v>
      </c>
      <c r="C926" s="1" t="s">
        <v>1064</v>
      </c>
      <c r="D926" s="1" t="n">
        <v>550</v>
      </c>
      <c r="E926" s="2" t="str">
        <f aca="false">+LEFT(RIGHT(M926,P926-N926+1),O926-N926)</f>
        <v>PL</v>
      </c>
      <c r="F926" s="2" t="str">
        <f aca="false">+RIGHT(LEFT(M926,S926-1),S926-O926-1)</f>
        <v>GB</v>
      </c>
      <c r="G926" s="2" t="n">
        <f aca="false">+D926*VLOOKUP(C926,commodities!A:H,2,0)</f>
        <v>161.645</v>
      </c>
      <c r="H926" s="2" t="n">
        <f aca="false">+$D926*VLOOKUP(C926,commodities!A:H,3,0)</f>
        <v>1.724459</v>
      </c>
      <c r="I926" s="2" t="n">
        <f aca="false">+G926/K926</f>
        <v>161.645</v>
      </c>
      <c r="J926" s="2" t="n">
        <f aca="false">+H926/K926</f>
        <v>1.724459</v>
      </c>
      <c r="K926" s="2" t="n">
        <f aca="false">+ROUNDUP(MAX(G926/12000,H926/51,1),0)</f>
        <v>1</v>
      </c>
      <c r="L926" s="2" t="n">
        <f aca="false">+RANDBETWEEN(1,5)</f>
        <v>2</v>
      </c>
      <c r="M926" s="2" t="str">
        <f aca="false">+VLOOKUP(A926&amp;B926,country_org_des!$A925:E$1048576,5,0)</f>
        <v>FTL||Supplier_351||Plant_7||FTL_PL-GB_2500</v>
      </c>
      <c r="N926" s="2" t="n">
        <f aca="false">+FIND("FTL",M926,2)+4</f>
        <v>33</v>
      </c>
      <c r="O926" s="0" t="n">
        <f aca="false">+FIND("-",M926)</f>
        <v>35</v>
      </c>
      <c r="P926" s="0" t="n">
        <f aca="false">+LEN(M926)</f>
        <v>42</v>
      </c>
      <c r="Q926" s="0" t="str">
        <f aca="false">+RIGHT(M926,P926-O926)</f>
        <v>GB_2500</v>
      </c>
      <c r="R926" s="0" t="n">
        <f aca="false">+LEN(M926)-LEN(SUBSTITUTE(M926,"_",""))</f>
        <v>4</v>
      </c>
      <c r="S926" s="0" t="n">
        <f aca="false">+FIND("!",T926)</f>
        <v>38</v>
      </c>
      <c r="T926" s="0" t="str">
        <f aca="false">+SUBSTITUTE(M926,"_","!",R926)</f>
        <v>FTL||Supplier_351||Plant_7||FTL_PL-GB!2500</v>
      </c>
    </row>
    <row r="927" customFormat="false" ht="12.8" hidden="true" customHeight="false" outlineLevel="0" collapsed="false">
      <c r="A927" s="1" t="s">
        <v>76</v>
      </c>
      <c r="B927" s="1" t="s">
        <v>1065</v>
      </c>
      <c r="C927" s="1" t="s">
        <v>1066</v>
      </c>
      <c r="D927" s="1" t="n">
        <v>240</v>
      </c>
      <c r="E927" s="2" t="str">
        <f aca="false">+LEFT(RIGHT(M927,P927-N927+1),O927-N927)</f>
        <v>PL</v>
      </c>
      <c r="F927" s="2" t="str">
        <f aca="false">+RIGHT(LEFT(M927,S927-1),S927-O927-1)</f>
        <v>DE_W</v>
      </c>
      <c r="G927" s="2" t="n">
        <f aca="false">+D927*VLOOKUP(C927,commodities!A:H,2,0)</f>
        <v>4896</v>
      </c>
      <c r="H927" s="2" t="n">
        <f aca="false">+$D927*VLOOKUP(C927,commodities!A:H,3,0)</f>
        <v>44.6976</v>
      </c>
      <c r="I927" s="2" t="n">
        <f aca="false">+G927/K927</f>
        <v>4896</v>
      </c>
      <c r="J927" s="2" t="n">
        <f aca="false">+H927/K927</f>
        <v>44.6976</v>
      </c>
      <c r="K927" s="2" t="n">
        <f aca="false">+ROUNDUP(MAX(G927/12000,H927/51,1),0)</f>
        <v>1</v>
      </c>
      <c r="L927" s="2" t="n">
        <f aca="false">+RANDBETWEEN(1,5)</f>
        <v>3</v>
      </c>
      <c r="M927" s="2" t="str">
        <f aca="false">+VLOOKUP(A927&amp;B927,country_org_des!$A926:E$1048576,5,0)</f>
        <v>FTL||Supplier_326||Plant_21||FTL_PL-DE_W_1000</v>
      </c>
      <c r="N927" s="2" t="n">
        <f aca="false">+FIND("FTL",M927,2)+4</f>
        <v>34</v>
      </c>
      <c r="O927" s="0" t="n">
        <f aca="false">+FIND("-",M927)</f>
        <v>36</v>
      </c>
      <c r="P927" s="0" t="n">
        <f aca="false">+LEN(M927)</f>
        <v>45</v>
      </c>
      <c r="Q927" s="0" t="str">
        <f aca="false">+RIGHT(M927,P927-O927)</f>
        <v>DE_W_1000</v>
      </c>
      <c r="R927" s="0" t="n">
        <f aca="false">+LEN(M927)-LEN(SUBSTITUTE(M927,"_",""))</f>
        <v>5</v>
      </c>
      <c r="S927" s="0" t="n">
        <f aca="false">+FIND("!",T927)</f>
        <v>41</v>
      </c>
      <c r="T927" s="0" t="str">
        <f aca="false">+SUBSTITUTE(M927,"_","!",R927)</f>
        <v>FTL||Supplier_326||Plant_21||FTL_PL-DE_W!1000</v>
      </c>
    </row>
    <row r="928" customFormat="false" ht="12.8" hidden="true" customHeight="false" outlineLevel="0" collapsed="false">
      <c r="A928" s="1" t="s">
        <v>76</v>
      </c>
      <c r="B928" s="1" t="s">
        <v>1065</v>
      </c>
      <c r="C928" s="1" t="s">
        <v>1067</v>
      </c>
      <c r="D928" s="1" t="n">
        <v>66</v>
      </c>
      <c r="E928" s="2" t="str">
        <f aca="false">+LEFT(RIGHT(M928,P928-N928+1),O928-N928)</f>
        <v>PL</v>
      </c>
      <c r="F928" s="2" t="str">
        <f aca="false">+RIGHT(LEFT(M928,S928-1),S928-O928-1)</f>
        <v>DE_W</v>
      </c>
      <c r="G928" s="2" t="n">
        <f aca="false">+D928*VLOOKUP(C928,commodities!A:H,2,0)</f>
        <v>551.9999999976</v>
      </c>
      <c r="H928" s="2" t="n">
        <f aca="false">+$D928*VLOOKUP(C928,commodities!A:H,3,0)</f>
        <v>3.0130140018</v>
      </c>
      <c r="I928" s="2" t="n">
        <f aca="false">+G928/K928</f>
        <v>551.9999999976</v>
      </c>
      <c r="J928" s="2" t="n">
        <f aca="false">+H928/K928</f>
        <v>3.0130140018</v>
      </c>
      <c r="K928" s="2" t="n">
        <f aca="false">+ROUNDUP(MAX(G928/12000,H928/51,1),0)</f>
        <v>1</v>
      </c>
      <c r="L928" s="2" t="n">
        <f aca="false">+RANDBETWEEN(1,5)</f>
        <v>4</v>
      </c>
      <c r="M928" s="2" t="str">
        <f aca="false">+VLOOKUP(A928&amp;B928,country_org_des!$A927:E$1048576,5,0)</f>
        <v>FTL||Supplier_326||Plant_21||FTL_PL-DE_W_1000</v>
      </c>
      <c r="N928" s="2" t="n">
        <f aca="false">+FIND("FTL",M928,2)+4</f>
        <v>34</v>
      </c>
      <c r="O928" s="0" t="n">
        <f aca="false">+FIND("-",M928)</f>
        <v>36</v>
      </c>
      <c r="P928" s="0" t="n">
        <f aca="false">+LEN(M928)</f>
        <v>45</v>
      </c>
      <c r="Q928" s="0" t="str">
        <f aca="false">+RIGHT(M928,P928-O928)</f>
        <v>DE_W_1000</v>
      </c>
      <c r="R928" s="0" t="n">
        <f aca="false">+LEN(M928)-LEN(SUBSTITUTE(M928,"_",""))</f>
        <v>5</v>
      </c>
      <c r="S928" s="0" t="n">
        <f aca="false">+FIND("!",T928)</f>
        <v>41</v>
      </c>
      <c r="T928" s="0" t="str">
        <f aca="false">+SUBSTITUTE(M928,"_","!",R928)</f>
        <v>FTL||Supplier_326||Plant_21||FTL_PL-DE_W!1000</v>
      </c>
    </row>
    <row r="929" customFormat="false" ht="12.8" hidden="true" customHeight="false" outlineLevel="0" collapsed="false">
      <c r="A929" s="1" t="s">
        <v>76</v>
      </c>
      <c r="B929" s="1" t="s">
        <v>1065</v>
      </c>
      <c r="C929" s="1" t="s">
        <v>1068</v>
      </c>
      <c r="D929" s="1" t="n">
        <v>48</v>
      </c>
      <c r="E929" s="2" t="str">
        <f aca="false">+LEFT(RIGHT(M929,P929-N929+1),O929-N929)</f>
        <v>PL</v>
      </c>
      <c r="F929" s="2" t="str">
        <f aca="false">+RIGHT(LEFT(M929,S929-1),S929-O929-1)</f>
        <v>DE_W</v>
      </c>
      <c r="G929" s="2" t="n">
        <f aca="false">+D929*VLOOKUP(C929,commodities!A:H,2,0)</f>
        <v>342.8000000016</v>
      </c>
      <c r="H929" s="2" t="n">
        <f aca="false">+$D929*VLOOKUP(C929,commodities!A:H,3,0)</f>
        <v>2.0086760016</v>
      </c>
      <c r="I929" s="2" t="n">
        <f aca="false">+G929/K929</f>
        <v>342.8000000016</v>
      </c>
      <c r="J929" s="2" t="n">
        <f aca="false">+H929/K929</f>
        <v>2.0086760016</v>
      </c>
      <c r="K929" s="2" t="n">
        <f aca="false">+ROUNDUP(MAX(G929/12000,H929/51,1),0)</f>
        <v>1</v>
      </c>
      <c r="L929" s="2" t="n">
        <f aca="false">+RANDBETWEEN(1,5)</f>
        <v>4</v>
      </c>
      <c r="M929" s="2" t="str">
        <f aca="false">+VLOOKUP(A929&amp;B929,country_org_des!$A928:E$1048576,5,0)</f>
        <v>FTL||Supplier_326||Plant_21||FTL_PL-DE_W_1000</v>
      </c>
      <c r="N929" s="2" t="n">
        <f aca="false">+FIND("FTL",M929,2)+4</f>
        <v>34</v>
      </c>
      <c r="O929" s="0" t="n">
        <f aca="false">+FIND("-",M929)</f>
        <v>36</v>
      </c>
      <c r="P929" s="0" t="n">
        <f aca="false">+LEN(M929)</f>
        <v>45</v>
      </c>
      <c r="Q929" s="0" t="str">
        <f aca="false">+RIGHT(M929,P929-O929)</f>
        <v>DE_W_1000</v>
      </c>
      <c r="R929" s="0" t="n">
        <f aca="false">+LEN(M929)-LEN(SUBSTITUTE(M929,"_",""))</f>
        <v>5</v>
      </c>
      <c r="S929" s="0" t="n">
        <f aca="false">+FIND("!",T929)</f>
        <v>41</v>
      </c>
      <c r="T929" s="0" t="str">
        <f aca="false">+SUBSTITUTE(M929,"_","!",R929)</f>
        <v>FTL||Supplier_326||Plant_21||FTL_PL-DE_W!1000</v>
      </c>
    </row>
    <row r="930" customFormat="false" ht="12.8" hidden="true" customHeight="false" outlineLevel="0" collapsed="false">
      <c r="A930" s="1" t="s">
        <v>76</v>
      </c>
      <c r="B930" s="1" t="s">
        <v>1065</v>
      </c>
      <c r="C930" s="1" t="s">
        <v>1069</v>
      </c>
      <c r="D930" s="1" t="n">
        <v>40</v>
      </c>
      <c r="E930" s="2" t="str">
        <f aca="false">+LEFT(RIGHT(M930,P930-N930+1),O930-N930)</f>
        <v>PL</v>
      </c>
      <c r="F930" s="2" t="str">
        <f aca="false">+RIGHT(LEFT(M930,S930-1),S930-O930-1)</f>
        <v>DE_W</v>
      </c>
      <c r="G930" s="2" t="n">
        <f aca="false">+D930*VLOOKUP(C930,commodities!A:H,2,0)</f>
        <v>210.2</v>
      </c>
      <c r="H930" s="2" t="n">
        <f aca="false">+$D930*VLOOKUP(C930,commodities!A:H,3,0)</f>
        <v>1.004338</v>
      </c>
      <c r="I930" s="2" t="n">
        <f aca="false">+G930/K930</f>
        <v>210.2</v>
      </c>
      <c r="J930" s="2" t="n">
        <f aca="false">+H930/K930</f>
        <v>1.004338</v>
      </c>
      <c r="K930" s="2" t="n">
        <f aca="false">+ROUNDUP(MAX(G930/12000,H930/51,1),0)</f>
        <v>1</v>
      </c>
      <c r="L930" s="2" t="n">
        <f aca="false">+RANDBETWEEN(1,5)</f>
        <v>5</v>
      </c>
      <c r="M930" s="2" t="str">
        <f aca="false">+VLOOKUP(A930&amp;B930,country_org_des!$A929:E$1048576,5,0)</f>
        <v>FTL||Supplier_326||Plant_21||FTL_PL-DE_W_1000</v>
      </c>
      <c r="N930" s="2" t="n">
        <f aca="false">+FIND("FTL",M930,2)+4</f>
        <v>34</v>
      </c>
      <c r="O930" s="0" t="n">
        <f aca="false">+FIND("-",M930)</f>
        <v>36</v>
      </c>
      <c r="P930" s="0" t="n">
        <f aca="false">+LEN(M930)</f>
        <v>45</v>
      </c>
      <c r="Q930" s="0" t="str">
        <f aca="false">+RIGHT(M930,P930-O930)</f>
        <v>DE_W_1000</v>
      </c>
      <c r="R930" s="0" t="n">
        <f aca="false">+LEN(M930)-LEN(SUBSTITUTE(M930,"_",""))</f>
        <v>5</v>
      </c>
      <c r="S930" s="0" t="n">
        <f aca="false">+FIND("!",T930)</f>
        <v>41</v>
      </c>
      <c r="T930" s="0" t="str">
        <f aca="false">+SUBSTITUTE(M930,"_","!",R930)</f>
        <v>FTL||Supplier_326||Plant_21||FTL_PL-DE_W!1000</v>
      </c>
    </row>
    <row r="931" customFormat="false" ht="12.8" hidden="true" customHeight="false" outlineLevel="0" collapsed="false">
      <c r="A931" s="1" t="s">
        <v>1070</v>
      </c>
      <c r="B931" s="1" t="s">
        <v>1065</v>
      </c>
      <c r="C931" s="1" t="s">
        <v>1071</v>
      </c>
      <c r="D931" s="1" t="n">
        <v>144</v>
      </c>
      <c r="E931" s="2" t="str">
        <f aca="false">+LEFT(RIGHT(M931,P931-N931+1),O931-N931)</f>
        <v>PL</v>
      </c>
      <c r="F931" s="2" t="str">
        <f aca="false">+RIGHT(LEFT(M931,S931-1),S931-O931-1)</f>
        <v>DE_W</v>
      </c>
      <c r="G931" s="2" t="n">
        <f aca="false">+D931*VLOOKUP(C931,commodities!A:H,2,0)</f>
        <v>94.8800000016</v>
      </c>
      <c r="H931" s="2" t="n">
        <f aca="false">+$D931*VLOOKUP(C931,commodities!A:H,3,0)</f>
        <v>0.8341760016</v>
      </c>
      <c r="I931" s="2" t="n">
        <f aca="false">+G931/K931</f>
        <v>94.8800000016</v>
      </c>
      <c r="J931" s="2" t="n">
        <f aca="false">+H931/K931</f>
        <v>0.8341760016</v>
      </c>
      <c r="K931" s="2" t="n">
        <f aca="false">+ROUNDUP(MAX(G931/12000,H931/51,1),0)</f>
        <v>1</v>
      </c>
      <c r="L931" s="2" t="n">
        <f aca="false">+RANDBETWEEN(1,5)</f>
        <v>1</v>
      </c>
      <c r="M931" s="2" t="str">
        <f aca="false">+VLOOKUP(A931&amp;B931,country_org_des!$A930:E$1048576,5,0)</f>
        <v>FTL||Supplier_333||Plant_21||FTL_PL-DE_W_1000</v>
      </c>
      <c r="N931" s="2" t="n">
        <f aca="false">+FIND("FTL",M931,2)+4</f>
        <v>34</v>
      </c>
      <c r="O931" s="0" t="n">
        <f aca="false">+FIND("-",M931)</f>
        <v>36</v>
      </c>
      <c r="P931" s="0" t="n">
        <f aca="false">+LEN(M931)</f>
        <v>45</v>
      </c>
      <c r="Q931" s="0" t="str">
        <f aca="false">+RIGHT(M931,P931-O931)</f>
        <v>DE_W_1000</v>
      </c>
      <c r="R931" s="0" t="n">
        <f aca="false">+LEN(M931)-LEN(SUBSTITUTE(M931,"_",""))</f>
        <v>5</v>
      </c>
      <c r="S931" s="0" t="n">
        <f aca="false">+FIND("!",T931)</f>
        <v>41</v>
      </c>
      <c r="T931" s="0" t="str">
        <f aca="false">+SUBSTITUTE(M931,"_","!",R931)</f>
        <v>FTL||Supplier_333||Plant_21||FTL_PL-DE_W!1000</v>
      </c>
    </row>
    <row r="932" customFormat="false" ht="12.8" hidden="true" customHeight="false" outlineLevel="0" collapsed="false">
      <c r="A932" s="1" t="s">
        <v>1070</v>
      </c>
      <c r="B932" s="1" t="s">
        <v>1065</v>
      </c>
      <c r="C932" s="1" t="s">
        <v>1072</v>
      </c>
      <c r="D932" s="1" t="n">
        <v>144</v>
      </c>
      <c r="E932" s="2" t="str">
        <f aca="false">+LEFT(RIGHT(M932,P932-N932+1),O932-N932)</f>
        <v>PL</v>
      </c>
      <c r="F932" s="2" t="str">
        <f aca="false">+RIGHT(LEFT(M932,S932-1),S932-O932-1)</f>
        <v>DE_W</v>
      </c>
      <c r="G932" s="2" t="n">
        <f aca="false">+D932*VLOOKUP(C932,commodities!A:H,2,0)</f>
        <v>94.8800000016</v>
      </c>
      <c r="H932" s="2" t="n">
        <f aca="false">+$D932*VLOOKUP(C932,commodities!A:H,3,0)</f>
        <v>0.8341760016</v>
      </c>
      <c r="I932" s="2" t="n">
        <f aca="false">+G932/K932</f>
        <v>94.8800000016</v>
      </c>
      <c r="J932" s="2" t="n">
        <f aca="false">+H932/K932</f>
        <v>0.8341760016</v>
      </c>
      <c r="K932" s="2" t="n">
        <f aca="false">+ROUNDUP(MAX(G932/12000,H932/51,1),0)</f>
        <v>1</v>
      </c>
      <c r="L932" s="2" t="n">
        <f aca="false">+RANDBETWEEN(1,5)</f>
        <v>5</v>
      </c>
      <c r="M932" s="2" t="str">
        <f aca="false">+VLOOKUP(A932&amp;B932,country_org_des!$A931:E$1048576,5,0)</f>
        <v>FTL||Supplier_333||Plant_21||FTL_PL-DE_W_1000</v>
      </c>
      <c r="N932" s="2" t="n">
        <f aca="false">+FIND("FTL",M932,2)+4</f>
        <v>34</v>
      </c>
      <c r="O932" s="0" t="n">
        <f aca="false">+FIND("-",M932)</f>
        <v>36</v>
      </c>
      <c r="P932" s="0" t="n">
        <f aca="false">+LEN(M932)</f>
        <v>45</v>
      </c>
      <c r="Q932" s="0" t="str">
        <f aca="false">+RIGHT(M932,P932-O932)</f>
        <v>DE_W_1000</v>
      </c>
      <c r="R932" s="0" t="n">
        <f aca="false">+LEN(M932)-LEN(SUBSTITUTE(M932,"_",""))</f>
        <v>5</v>
      </c>
      <c r="S932" s="0" t="n">
        <f aca="false">+FIND("!",T932)</f>
        <v>41</v>
      </c>
      <c r="T932" s="0" t="str">
        <f aca="false">+SUBSTITUTE(M932,"_","!",R932)</f>
        <v>FTL||Supplier_333||Plant_21||FTL_PL-DE_W!1000</v>
      </c>
    </row>
    <row r="933" customFormat="false" ht="12.8" hidden="true" customHeight="false" outlineLevel="0" collapsed="false">
      <c r="A933" s="1" t="s">
        <v>1070</v>
      </c>
      <c r="B933" s="1" t="s">
        <v>1065</v>
      </c>
      <c r="C933" s="1" t="s">
        <v>1073</v>
      </c>
      <c r="D933" s="1" t="n">
        <v>288</v>
      </c>
      <c r="E933" s="2" t="str">
        <f aca="false">+LEFT(RIGHT(M933,P933-N933+1),O933-N933)</f>
        <v>PL</v>
      </c>
      <c r="F933" s="2" t="str">
        <f aca="false">+RIGHT(LEFT(M933,S933-1),S933-O933-1)</f>
        <v>DE_W</v>
      </c>
      <c r="G933" s="2" t="n">
        <f aca="false">+D933*VLOOKUP(C933,commodities!A:H,2,0)</f>
        <v>189.7600000032</v>
      </c>
      <c r="H933" s="2" t="n">
        <f aca="false">+$D933*VLOOKUP(C933,commodities!A:H,3,0)</f>
        <v>1.6683520032</v>
      </c>
      <c r="I933" s="2" t="n">
        <f aca="false">+G933/K933</f>
        <v>189.7600000032</v>
      </c>
      <c r="J933" s="2" t="n">
        <f aca="false">+H933/K933</f>
        <v>1.6683520032</v>
      </c>
      <c r="K933" s="2" t="n">
        <f aca="false">+ROUNDUP(MAX(G933/12000,H933/51,1),0)</f>
        <v>1</v>
      </c>
      <c r="L933" s="2" t="n">
        <f aca="false">+RANDBETWEEN(1,5)</f>
        <v>5</v>
      </c>
      <c r="M933" s="2" t="str">
        <f aca="false">+VLOOKUP(A933&amp;B933,country_org_des!$A932:E$1048576,5,0)</f>
        <v>FTL||Supplier_333||Plant_21||FTL_PL-DE_W_1000</v>
      </c>
      <c r="N933" s="2" t="n">
        <f aca="false">+FIND("FTL",M933,2)+4</f>
        <v>34</v>
      </c>
      <c r="O933" s="0" t="n">
        <f aca="false">+FIND("-",M933)</f>
        <v>36</v>
      </c>
      <c r="P933" s="0" t="n">
        <f aca="false">+LEN(M933)</f>
        <v>45</v>
      </c>
      <c r="Q933" s="0" t="str">
        <f aca="false">+RIGHT(M933,P933-O933)</f>
        <v>DE_W_1000</v>
      </c>
      <c r="R933" s="0" t="n">
        <f aca="false">+LEN(M933)-LEN(SUBSTITUTE(M933,"_",""))</f>
        <v>5</v>
      </c>
      <c r="S933" s="0" t="n">
        <f aca="false">+FIND("!",T933)</f>
        <v>41</v>
      </c>
      <c r="T933" s="0" t="str">
        <f aca="false">+SUBSTITUTE(M933,"_","!",R933)</f>
        <v>FTL||Supplier_333||Plant_21||FTL_PL-DE_W!1000</v>
      </c>
    </row>
    <row r="934" customFormat="false" ht="12.8" hidden="true" customHeight="false" outlineLevel="0" collapsed="false">
      <c r="A934" s="1" t="s">
        <v>1070</v>
      </c>
      <c r="B934" s="1" t="s">
        <v>1065</v>
      </c>
      <c r="C934" s="1" t="s">
        <v>1074</v>
      </c>
      <c r="D934" s="1" t="n">
        <v>288</v>
      </c>
      <c r="E934" s="2" t="str">
        <f aca="false">+LEFT(RIGHT(M934,P934-N934+1),O934-N934)</f>
        <v>PL</v>
      </c>
      <c r="F934" s="2" t="str">
        <f aca="false">+RIGHT(LEFT(M934,S934-1),S934-O934-1)</f>
        <v>DE_W</v>
      </c>
      <c r="G934" s="2" t="n">
        <f aca="false">+D934*VLOOKUP(C934,commodities!A:H,2,0)</f>
        <v>189.7600000032</v>
      </c>
      <c r="H934" s="2" t="n">
        <f aca="false">+$D934*VLOOKUP(C934,commodities!A:H,3,0)</f>
        <v>1.6683520032</v>
      </c>
      <c r="I934" s="2" t="n">
        <f aca="false">+G934/K934</f>
        <v>189.7600000032</v>
      </c>
      <c r="J934" s="2" t="n">
        <f aca="false">+H934/K934</f>
        <v>1.6683520032</v>
      </c>
      <c r="K934" s="2" t="n">
        <f aca="false">+ROUNDUP(MAX(G934/12000,H934/51,1),0)</f>
        <v>1</v>
      </c>
      <c r="L934" s="2" t="n">
        <f aca="false">+RANDBETWEEN(1,5)</f>
        <v>2</v>
      </c>
      <c r="M934" s="2" t="str">
        <f aca="false">+VLOOKUP(A934&amp;B934,country_org_des!$A933:E$1048576,5,0)</f>
        <v>FTL||Supplier_333||Plant_21||FTL_PL-DE_W_1000</v>
      </c>
      <c r="N934" s="2" t="n">
        <f aca="false">+FIND("FTL",M934,2)+4</f>
        <v>34</v>
      </c>
      <c r="O934" s="0" t="n">
        <f aca="false">+FIND("-",M934)</f>
        <v>36</v>
      </c>
      <c r="P934" s="0" t="n">
        <f aca="false">+LEN(M934)</f>
        <v>45</v>
      </c>
      <c r="Q934" s="0" t="str">
        <f aca="false">+RIGHT(M934,P934-O934)</f>
        <v>DE_W_1000</v>
      </c>
      <c r="R934" s="0" t="n">
        <f aca="false">+LEN(M934)-LEN(SUBSTITUTE(M934,"_",""))</f>
        <v>5</v>
      </c>
      <c r="S934" s="0" t="n">
        <f aca="false">+FIND("!",T934)</f>
        <v>41</v>
      </c>
      <c r="T934" s="0" t="str">
        <f aca="false">+SUBSTITUTE(M934,"_","!",R934)</f>
        <v>FTL||Supplier_333||Plant_21||FTL_PL-DE_W!1000</v>
      </c>
    </row>
    <row r="935" customFormat="false" ht="12.8" hidden="true" customHeight="false" outlineLevel="0" collapsed="false">
      <c r="A935" s="1" t="s">
        <v>1075</v>
      </c>
      <c r="B935" s="1" t="s">
        <v>1065</v>
      </c>
      <c r="C935" s="1" t="s">
        <v>1076</v>
      </c>
      <c r="D935" s="1" t="n">
        <v>36</v>
      </c>
      <c r="E935" s="2" t="str">
        <f aca="false">+LEFT(RIGHT(M935,P935-N935+1),O935-N935)</f>
        <v>CZ</v>
      </c>
      <c r="F935" s="2" t="str">
        <f aca="false">+RIGHT(LEFT(M935,S935-1),S935-O935-1)</f>
        <v>DE_W</v>
      </c>
      <c r="G935" s="2" t="n">
        <f aca="false">+D935*VLOOKUP(C935,commodities!A:H,2,0)</f>
        <v>195.1999999992</v>
      </c>
      <c r="H935" s="2" t="n">
        <f aca="false">+$D935*VLOOKUP(C935,commodities!A:H,3,0)</f>
        <v>2.0086760016</v>
      </c>
      <c r="I935" s="2" t="n">
        <f aca="false">+G935/K935</f>
        <v>195.1999999992</v>
      </c>
      <c r="J935" s="2" t="n">
        <f aca="false">+H935/K935</f>
        <v>2.0086760016</v>
      </c>
      <c r="K935" s="2" t="n">
        <f aca="false">+ROUNDUP(MAX(G935/12000,H935/51,1),0)</f>
        <v>1</v>
      </c>
      <c r="L935" s="2" t="n">
        <f aca="false">+RANDBETWEEN(1,5)</f>
        <v>4</v>
      </c>
      <c r="M935" s="2" t="str">
        <f aca="false">+VLOOKUP(A935&amp;B935,country_org_des!$A934:E$1048576,5,0)</f>
        <v>FTL||Supplier_275||Plant_21||FTL_CZ-DE_W_500</v>
      </c>
      <c r="N935" s="2" t="n">
        <f aca="false">+FIND("FTL",M935,2)+4</f>
        <v>34</v>
      </c>
      <c r="O935" s="0" t="n">
        <f aca="false">+FIND("-",M935)</f>
        <v>36</v>
      </c>
      <c r="P935" s="0" t="n">
        <f aca="false">+LEN(M935)</f>
        <v>44</v>
      </c>
      <c r="Q935" s="0" t="str">
        <f aca="false">+RIGHT(M935,P935-O935)</f>
        <v>DE_W_500</v>
      </c>
      <c r="R935" s="0" t="n">
        <f aca="false">+LEN(M935)-LEN(SUBSTITUTE(M935,"_",""))</f>
        <v>5</v>
      </c>
      <c r="S935" s="0" t="n">
        <f aca="false">+FIND("!",T935)</f>
        <v>41</v>
      </c>
      <c r="T935" s="0" t="str">
        <f aca="false">+SUBSTITUTE(M935,"_","!",R935)</f>
        <v>FTL||Supplier_275||Plant_21||FTL_CZ-DE_W!500</v>
      </c>
    </row>
    <row r="936" customFormat="false" ht="12.8" hidden="true" customHeight="false" outlineLevel="0" collapsed="false">
      <c r="A936" s="1" t="s">
        <v>1075</v>
      </c>
      <c r="B936" s="1" t="s">
        <v>1065</v>
      </c>
      <c r="C936" s="1" t="s">
        <v>1077</v>
      </c>
      <c r="D936" s="1" t="n">
        <v>36</v>
      </c>
      <c r="E936" s="2" t="str">
        <f aca="false">+LEFT(RIGHT(M936,P936-N936+1),O936-N936)</f>
        <v>CZ</v>
      </c>
      <c r="F936" s="2" t="str">
        <f aca="false">+RIGHT(LEFT(M936,S936-1),S936-O936-1)</f>
        <v>DE_W</v>
      </c>
      <c r="G936" s="2" t="n">
        <f aca="false">+D936*VLOOKUP(C936,commodities!A:H,2,0)</f>
        <v>195.1999999992</v>
      </c>
      <c r="H936" s="2" t="n">
        <f aca="false">+$D936*VLOOKUP(C936,commodities!A:H,3,0)</f>
        <v>2.0086760016</v>
      </c>
      <c r="I936" s="2" t="n">
        <f aca="false">+G936/K936</f>
        <v>195.1999999992</v>
      </c>
      <c r="J936" s="2" t="n">
        <f aca="false">+H936/K936</f>
        <v>2.0086760016</v>
      </c>
      <c r="K936" s="2" t="n">
        <f aca="false">+ROUNDUP(MAX(G936/12000,H936/51,1),0)</f>
        <v>1</v>
      </c>
      <c r="L936" s="2" t="n">
        <f aca="false">+RANDBETWEEN(1,5)</f>
        <v>2</v>
      </c>
      <c r="M936" s="2" t="str">
        <f aca="false">+VLOOKUP(A936&amp;B936,country_org_des!$A935:E$1048576,5,0)</f>
        <v>FTL||Supplier_275||Plant_21||FTL_CZ-DE_W_500</v>
      </c>
      <c r="N936" s="2" t="n">
        <f aca="false">+FIND("FTL",M936,2)+4</f>
        <v>34</v>
      </c>
      <c r="O936" s="0" t="n">
        <f aca="false">+FIND("-",M936)</f>
        <v>36</v>
      </c>
      <c r="P936" s="0" t="n">
        <f aca="false">+LEN(M936)</f>
        <v>44</v>
      </c>
      <c r="Q936" s="0" t="str">
        <f aca="false">+RIGHT(M936,P936-O936)</f>
        <v>DE_W_500</v>
      </c>
      <c r="R936" s="0" t="n">
        <f aca="false">+LEN(M936)-LEN(SUBSTITUTE(M936,"_",""))</f>
        <v>5</v>
      </c>
      <c r="S936" s="0" t="n">
        <f aca="false">+FIND("!",T936)</f>
        <v>41</v>
      </c>
      <c r="T936" s="0" t="str">
        <f aca="false">+SUBSTITUTE(M936,"_","!",R936)</f>
        <v>FTL||Supplier_275||Plant_21||FTL_CZ-DE_W!500</v>
      </c>
    </row>
    <row r="937" customFormat="false" ht="12.8" hidden="true" customHeight="false" outlineLevel="0" collapsed="false">
      <c r="A937" s="1" t="s">
        <v>1075</v>
      </c>
      <c r="B937" s="1" t="s">
        <v>1065</v>
      </c>
      <c r="C937" s="1" t="s">
        <v>1078</v>
      </c>
      <c r="D937" s="1" t="n">
        <v>54</v>
      </c>
      <c r="E937" s="2" t="str">
        <f aca="false">+LEFT(RIGHT(M937,P937-N937+1),O937-N937)</f>
        <v>CZ</v>
      </c>
      <c r="F937" s="2" t="str">
        <f aca="false">+RIGHT(LEFT(M937,S937-1),S937-O937-1)</f>
        <v>DE_W</v>
      </c>
      <c r="G937" s="2" t="n">
        <f aca="false">+D937*VLOOKUP(C937,commodities!A:H,2,0)</f>
        <v>292.7999999988</v>
      </c>
      <c r="H937" s="2" t="n">
        <f aca="false">+$D937*VLOOKUP(C937,commodities!A:H,3,0)</f>
        <v>3.0130140024</v>
      </c>
      <c r="I937" s="2" t="n">
        <f aca="false">+G937/K937</f>
        <v>292.7999999988</v>
      </c>
      <c r="J937" s="2" t="n">
        <f aca="false">+H937/K937</f>
        <v>3.0130140024</v>
      </c>
      <c r="K937" s="2" t="n">
        <f aca="false">+ROUNDUP(MAX(G937/12000,H937/51,1),0)</f>
        <v>1</v>
      </c>
      <c r="L937" s="2" t="n">
        <f aca="false">+RANDBETWEEN(1,5)</f>
        <v>5</v>
      </c>
      <c r="M937" s="2" t="str">
        <f aca="false">+VLOOKUP(A937&amp;B937,country_org_des!$A936:E$1048576,5,0)</f>
        <v>FTL||Supplier_275||Plant_21||FTL_CZ-DE_W_500</v>
      </c>
      <c r="N937" s="2" t="n">
        <f aca="false">+FIND("FTL",M937,2)+4</f>
        <v>34</v>
      </c>
      <c r="O937" s="0" t="n">
        <f aca="false">+FIND("-",M937)</f>
        <v>36</v>
      </c>
      <c r="P937" s="0" t="n">
        <f aca="false">+LEN(M937)</f>
        <v>44</v>
      </c>
      <c r="Q937" s="0" t="str">
        <f aca="false">+RIGHT(M937,P937-O937)</f>
        <v>DE_W_500</v>
      </c>
      <c r="R937" s="0" t="n">
        <f aca="false">+LEN(M937)-LEN(SUBSTITUTE(M937,"_",""))</f>
        <v>5</v>
      </c>
      <c r="S937" s="0" t="n">
        <f aca="false">+FIND("!",T937)</f>
        <v>41</v>
      </c>
      <c r="T937" s="0" t="str">
        <f aca="false">+SUBSTITUTE(M937,"_","!",R937)</f>
        <v>FTL||Supplier_275||Plant_21||FTL_CZ-DE_W!500</v>
      </c>
    </row>
    <row r="938" customFormat="false" ht="12.8" hidden="true" customHeight="false" outlineLevel="0" collapsed="false">
      <c r="A938" s="1" t="s">
        <v>1075</v>
      </c>
      <c r="B938" s="1" t="s">
        <v>1065</v>
      </c>
      <c r="C938" s="1" t="s">
        <v>1079</v>
      </c>
      <c r="D938" s="1" t="n">
        <v>54</v>
      </c>
      <c r="E938" s="2" t="str">
        <f aca="false">+LEFT(RIGHT(M938,P938-N938+1),O938-N938)</f>
        <v>CZ</v>
      </c>
      <c r="F938" s="2" t="str">
        <f aca="false">+RIGHT(LEFT(M938,S938-1),S938-O938-1)</f>
        <v>DE_W</v>
      </c>
      <c r="G938" s="2" t="n">
        <f aca="false">+D938*VLOOKUP(C938,commodities!A:H,2,0)</f>
        <v>292.7999999988</v>
      </c>
      <c r="H938" s="2" t="n">
        <f aca="false">+$D938*VLOOKUP(C938,commodities!A:H,3,0)</f>
        <v>3.0130140024</v>
      </c>
      <c r="I938" s="2" t="n">
        <f aca="false">+G938/K938</f>
        <v>292.7999999988</v>
      </c>
      <c r="J938" s="2" t="n">
        <f aca="false">+H938/K938</f>
        <v>3.0130140024</v>
      </c>
      <c r="K938" s="2" t="n">
        <f aca="false">+ROUNDUP(MAX(G938/12000,H938/51,1),0)</f>
        <v>1</v>
      </c>
      <c r="L938" s="2" t="n">
        <f aca="false">+RANDBETWEEN(1,5)</f>
        <v>3</v>
      </c>
      <c r="M938" s="2" t="str">
        <f aca="false">+VLOOKUP(A938&amp;B938,country_org_des!$A937:E$1048576,5,0)</f>
        <v>FTL||Supplier_275||Plant_21||FTL_CZ-DE_W_500</v>
      </c>
      <c r="N938" s="2" t="n">
        <f aca="false">+FIND("FTL",M938,2)+4</f>
        <v>34</v>
      </c>
      <c r="O938" s="0" t="n">
        <f aca="false">+FIND("-",M938)</f>
        <v>36</v>
      </c>
      <c r="P938" s="0" t="n">
        <f aca="false">+LEN(M938)</f>
        <v>44</v>
      </c>
      <c r="Q938" s="0" t="str">
        <f aca="false">+RIGHT(M938,P938-O938)</f>
        <v>DE_W_500</v>
      </c>
      <c r="R938" s="0" t="n">
        <f aca="false">+LEN(M938)-LEN(SUBSTITUTE(M938,"_",""))</f>
        <v>5</v>
      </c>
      <c r="S938" s="0" t="n">
        <f aca="false">+FIND("!",T938)</f>
        <v>41</v>
      </c>
      <c r="T938" s="0" t="str">
        <f aca="false">+SUBSTITUTE(M938,"_","!",R938)</f>
        <v>FTL||Supplier_275||Plant_21||FTL_CZ-DE_W!500</v>
      </c>
    </row>
    <row r="939" customFormat="false" ht="12.8" hidden="true" customHeight="false" outlineLevel="0" collapsed="false">
      <c r="A939" s="1" t="s">
        <v>1075</v>
      </c>
      <c r="B939" s="1" t="s">
        <v>1065</v>
      </c>
      <c r="C939" s="1" t="s">
        <v>1080</v>
      </c>
      <c r="D939" s="1" t="n">
        <v>24</v>
      </c>
      <c r="E939" s="2" t="str">
        <f aca="false">+LEFT(RIGHT(M939,P939-N939+1),O939-N939)</f>
        <v>CZ</v>
      </c>
      <c r="F939" s="2" t="str">
        <f aca="false">+RIGHT(LEFT(M939,S939-1),S939-O939-1)</f>
        <v>DE_W</v>
      </c>
      <c r="G939" s="2" t="n">
        <f aca="false">+D939*VLOOKUP(C939,commodities!A:H,2,0)</f>
        <v>113.8000000008</v>
      </c>
      <c r="H939" s="2" t="n">
        <f aca="false">+$D939*VLOOKUP(C939,commodities!A:H,3,0)</f>
        <v>1.0043380008</v>
      </c>
      <c r="I939" s="2" t="n">
        <f aca="false">+G939/K939</f>
        <v>113.8000000008</v>
      </c>
      <c r="J939" s="2" t="n">
        <f aca="false">+H939/K939</f>
        <v>1.0043380008</v>
      </c>
      <c r="K939" s="2" t="n">
        <f aca="false">+ROUNDUP(MAX(G939/12000,H939/51,1),0)</f>
        <v>1</v>
      </c>
      <c r="L939" s="2" t="n">
        <f aca="false">+RANDBETWEEN(1,5)</f>
        <v>1</v>
      </c>
      <c r="M939" s="2" t="str">
        <f aca="false">+VLOOKUP(A939&amp;B939,country_org_des!$A938:E$1048576,5,0)</f>
        <v>FTL||Supplier_275||Plant_21||FTL_CZ-DE_W_500</v>
      </c>
      <c r="N939" s="2" t="n">
        <f aca="false">+FIND("FTL",M939,2)+4</f>
        <v>34</v>
      </c>
      <c r="O939" s="0" t="n">
        <f aca="false">+FIND("-",M939)</f>
        <v>36</v>
      </c>
      <c r="P939" s="0" t="n">
        <f aca="false">+LEN(M939)</f>
        <v>44</v>
      </c>
      <c r="Q939" s="0" t="str">
        <f aca="false">+RIGHT(M939,P939-O939)</f>
        <v>DE_W_500</v>
      </c>
      <c r="R939" s="0" t="n">
        <f aca="false">+LEN(M939)-LEN(SUBSTITUTE(M939,"_",""))</f>
        <v>5</v>
      </c>
      <c r="S939" s="0" t="n">
        <f aca="false">+FIND("!",T939)</f>
        <v>41</v>
      </c>
      <c r="T939" s="0" t="str">
        <f aca="false">+SUBSTITUTE(M939,"_","!",R939)</f>
        <v>FTL||Supplier_275||Plant_21||FTL_CZ-DE_W!500</v>
      </c>
    </row>
    <row r="940" customFormat="false" ht="12.8" hidden="true" customHeight="false" outlineLevel="0" collapsed="false">
      <c r="A940" s="1" t="s">
        <v>1075</v>
      </c>
      <c r="B940" s="1" t="s">
        <v>1065</v>
      </c>
      <c r="C940" s="1" t="s">
        <v>1081</v>
      </c>
      <c r="D940" s="1" t="n">
        <v>24</v>
      </c>
      <c r="E940" s="2" t="str">
        <f aca="false">+LEFT(RIGHT(M940,P940-N940+1),O940-N940)</f>
        <v>CZ</v>
      </c>
      <c r="F940" s="2" t="str">
        <f aca="false">+RIGHT(LEFT(M940,S940-1),S940-O940-1)</f>
        <v>DE_W</v>
      </c>
      <c r="G940" s="2" t="n">
        <f aca="false">+D940*VLOOKUP(C940,commodities!A:H,2,0)</f>
        <v>113.8000000008</v>
      </c>
      <c r="H940" s="2" t="n">
        <f aca="false">+$D940*VLOOKUP(C940,commodities!A:H,3,0)</f>
        <v>1.0043380008</v>
      </c>
      <c r="I940" s="2" t="n">
        <f aca="false">+G940/K940</f>
        <v>113.8000000008</v>
      </c>
      <c r="J940" s="2" t="n">
        <f aca="false">+H940/K940</f>
        <v>1.0043380008</v>
      </c>
      <c r="K940" s="2" t="n">
        <f aca="false">+ROUNDUP(MAX(G940/12000,H940/51,1),0)</f>
        <v>1</v>
      </c>
      <c r="L940" s="2" t="n">
        <f aca="false">+RANDBETWEEN(1,5)</f>
        <v>4</v>
      </c>
      <c r="M940" s="2" t="str">
        <f aca="false">+VLOOKUP(A940&amp;B940,country_org_des!$A939:E$1048576,5,0)</f>
        <v>FTL||Supplier_275||Plant_21||FTL_CZ-DE_W_500</v>
      </c>
      <c r="N940" s="2" t="n">
        <f aca="false">+FIND("FTL",M940,2)+4</f>
        <v>34</v>
      </c>
      <c r="O940" s="0" t="n">
        <f aca="false">+FIND("-",M940)</f>
        <v>36</v>
      </c>
      <c r="P940" s="0" t="n">
        <f aca="false">+LEN(M940)</f>
        <v>44</v>
      </c>
      <c r="Q940" s="0" t="str">
        <f aca="false">+RIGHT(M940,P940-O940)</f>
        <v>DE_W_500</v>
      </c>
      <c r="R940" s="0" t="n">
        <f aca="false">+LEN(M940)-LEN(SUBSTITUTE(M940,"_",""))</f>
        <v>5</v>
      </c>
      <c r="S940" s="0" t="n">
        <f aca="false">+FIND("!",T940)</f>
        <v>41</v>
      </c>
      <c r="T940" s="0" t="str">
        <f aca="false">+SUBSTITUTE(M940,"_","!",R940)</f>
        <v>FTL||Supplier_275||Plant_21||FTL_CZ-DE_W!500</v>
      </c>
    </row>
    <row r="941" customFormat="false" ht="12.8" hidden="true" customHeight="false" outlineLevel="0" collapsed="false">
      <c r="A941" s="1" t="s">
        <v>1082</v>
      </c>
      <c r="B941" s="1" t="s">
        <v>1065</v>
      </c>
      <c r="C941" s="1" t="s">
        <v>1083</v>
      </c>
      <c r="D941" s="1" t="n">
        <v>84</v>
      </c>
      <c r="E941" s="2" t="str">
        <f aca="false">+LEFT(RIGHT(M941,P941-N941+1),O941-N941)</f>
        <v>DE_W</v>
      </c>
      <c r="F941" s="2" t="str">
        <f aca="false">+RIGHT(LEFT(M941,S941-1),S941-O941-1)</f>
        <v>DE_W</v>
      </c>
      <c r="G941" s="2" t="n">
        <f aca="false">+D941*VLOOKUP(C941,commodities!A:H,2,0)</f>
        <v>2929.5</v>
      </c>
      <c r="H941" s="2" t="n">
        <f aca="false">+$D941*VLOOKUP(C941,commodities!A:H,3,0)</f>
        <v>34.41438</v>
      </c>
      <c r="I941" s="2" t="n">
        <f aca="false">+G941/K941</f>
        <v>2929.5</v>
      </c>
      <c r="J941" s="2" t="n">
        <f aca="false">+H941/K941</f>
        <v>34.41438</v>
      </c>
      <c r="K941" s="2" t="n">
        <f aca="false">+ROUNDUP(MAX(G941/12000,H941/51,1),0)</f>
        <v>1</v>
      </c>
      <c r="L941" s="2" t="n">
        <f aca="false">+RANDBETWEEN(1,5)</f>
        <v>3</v>
      </c>
      <c r="M941" s="6" t="str">
        <f aca="false">+VLOOKUP(A941&amp;B941,country_org_des!$A940:E$1048576,5,0)</f>
        <v>FTL||Supplier_237||Plant_21||FTL_DE_W-DE_W_500</v>
      </c>
      <c r="N941" s="6" t="n">
        <f aca="false">+FIND("FTL",M941,2)+4</f>
        <v>34</v>
      </c>
      <c r="O941" s="6" t="n">
        <f aca="false">+FIND("-",M941)</f>
        <v>38</v>
      </c>
      <c r="P941" s="6" t="n">
        <f aca="false">+LEN(M941)</f>
        <v>46</v>
      </c>
      <c r="Q941" s="6" t="str">
        <f aca="false">+RIGHT(M941,P941-O941)</f>
        <v>DE_W_500</v>
      </c>
      <c r="R941" s="6" t="n">
        <f aca="false">+LEN(M941)-LEN(SUBSTITUTE(M941,"_",""))</f>
        <v>6</v>
      </c>
      <c r="S941" s="6" t="n">
        <f aca="false">+FIND("!",T941)</f>
        <v>43</v>
      </c>
      <c r="T941" s="6" t="str">
        <f aca="false">+SUBSTITUTE(M941,"_","!",R941)</f>
        <v>FTL||Supplier_237||Plant_21||FTL_DE_W-DE_W!500</v>
      </c>
    </row>
    <row r="942" customFormat="false" ht="12.8" hidden="true" customHeight="false" outlineLevel="0" collapsed="false">
      <c r="A942" s="1" t="s">
        <v>1082</v>
      </c>
      <c r="B942" s="1" t="s">
        <v>1065</v>
      </c>
      <c r="C942" s="1" t="s">
        <v>1084</v>
      </c>
      <c r="D942" s="1" t="n">
        <v>200</v>
      </c>
      <c r="E942" s="2" t="str">
        <f aca="false">+LEFT(RIGHT(M942,P942-N942+1),O942-N942)</f>
        <v>DE_W</v>
      </c>
      <c r="F942" s="2" t="str">
        <f aca="false">+RIGHT(LEFT(M942,S942-1),S942-O942-1)</f>
        <v>DE_W</v>
      </c>
      <c r="G942" s="2" t="n">
        <f aca="false">+D942*VLOOKUP(C942,commodities!A:H,2,0)</f>
        <v>960</v>
      </c>
      <c r="H942" s="2" t="n">
        <f aca="false">+$D942*VLOOKUP(C942,commodities!A:H,3,0)</f>
        <v>5.9904</v>
      </c>
      <c r="I942" s="2" t="n">
        <f aca="false">+G942/K942</f>
        <v>960</v>
      </c>
      <c r="J942" s="2" t="n">
        <f aca="false">+H942/K942</f>
        <v>5.9904</v>
      </c>
      <c r="K942" s="2" t="n">
        <f aca="false">+ROUNDUP(MAX(G942/12000,H942/51,1),0)</f>
        <v>1</v>
      </c>
      <c r="L942" s="2" t="n">
        <f aca="false">+RANDBETWEEN(1,5)</f>
        <v>4</v>
      </c>
      <c r="M942" s="6" t="str">
        <f aca="false">+VLOOKUP(A942&amp;B942,country_org_des!$A941:E$1048576,5,0)</f>
        <v>FTL||Supplier_237||Plant_21||FTL_DE_W-DE_W_500</v>
      </c>
      <c r="N942" s="6" t="n">
        <f aca="false">+FIND("FTL",M942,2)+4</f>
        <v>34</v>
      </c>
      <c r="O942" s="6" t="n">
        <f aca="false">+FIND("-",M942)</f>
        <v>38</v>
      </c>
      <c r="P942" s="6" t="n">
        <f aca="false">+LEN(M942)</f>
        <v>46</v>
      </c>
      <c r="Q942" s="6" t="str">
        <f aca="false">+RIGHT(M942,P942-O942)</f>
        <v>DE_W_500</v>
      </c>
      <c r="R942" s="6" t="n">
        <f aca="false">+LEN(M942)-LEN(SUBSTITUTE(M942,"_",""))</f>
        <v>6</v>
      </c>
      <c r="S942" s="6" t="n">
        <f aca="false">+FIND("!",T942)</f>
        <v>43</v>
      </c>
      <c r="T942" s="6" t="str">
        <f aca="false">+SUBSTITUTE(M942,"_","!",R942)</f>
        <v>FTL||Supplier_237||Plant_21||FTL_DE_W-DE_W!500</v>
      </c>
    </row>
    <row r="943" customFormat="false" ht="12.8" hidden="true" customHeight="false" outlineLevel="0" collapsed="false">
      <c r="A943" s="1" t="s">
        <v>1082</v>
      </c>
      <c r="B943" s="1" t="s">
        <v>1065</v>
      </c>
      <c r="C943" s="1" t="s">
        <v>1085</v>
      </c>
      <c r="D943" s="1" t="n">
        <v>30</v>
      </c>
      <c r="E943" s="2" t="str">
        <f aca="false">+LEFT(RIGHT(M943,P943-N943+1),O943-N943)</f>
        <v>DE_W</v>
      </c>
      <c r="F943" s="2" t="str">
        <f aca="false">+RIGHT(LEFT(M943,S943-1),S943-O943-1)</f>
        <v>DE_W</v>
      </c>
      <c r="G943" s="2" t="n">
        <f aca="false">+D943*VLOOKUP(C943,commodities!A:H,2,0)</f>
        <v>29.750000001</v>
      </c>
      <c r="H943" s="2" t="n">
        <f aca="false">+$D943*VLOOKUP(C943,commodities!A:H,3,0)</f>
        <v>0.582</v>
      </c>
      <c r="I943" s="2" t="n">
        <f aca="false">+G943/K943</f>
        <v>29.750000001</v>
      </c>
      <c r="J943" s="2" t="n">
        <f aca="false">+H943/K943</f>
        <v>0.582</v>
      </c>
      <c r="K943" s="2" t="n">
        <f aca="false">+ROUNDUP(MAX(G943/12000,H943/51,1),0)</f>
        <v>1</v>
      </c>
      <c r="L943" s="2" t="n">
        <f aca="false">+RANDBETWEEN(1,5)</f>
        <v>1</v>
      </c>
      <c r="M943" s="6" t="str">
        <f aca="false">+VLOOKUP(A943&amp;B943,country_org_des!$A942:E$1048576,5,0)</f>
        <v>FTL||Supplier_237||Plant_21||FTL_DE_W-DE_W_500</v>
      </c>
      <c r="N943" s="6" t="n">
        <f aca="false">+FIND("FTL",M943,2)+4</f>
        <v>34</v>
      </c>
      <c r="O943" s="6" t="n">
        <f aca="false">+FIND("-",M943)</f>
        <v>38</v>
      </c>
      <c r="P943" s="6" t="n">
        <f aca="false">+LEN(M943)</f>
        <v>46</v>
      </c>
      <c r="Q943" s="6" t="str">
        <f aca="false">+RIGHT(M943,P943-O943)</f>
        <v>DE_W_500</v>
      </c>
      <c r="R943" s="6" t="n">
        <f aca="false">+LEN(M943)-LEN(SUBSTITUTE(M943,"_",""))</f>
        <v>6</v>
      </c>
      <c r="S943" s="6" t="n">
        <f aca="false">+FIND("!",T943)</f>
        <v>43</v>
      </c>
      <c r="T943" s="6" t="str">
        <f aca="false">+SUBSTITUTE(M943,"_","!",R943)</f>
        <v>FTL||Supplier_237||Plant_21||FTL_DE_W-DE_W!500</v>
      </c>
    </row>
    <row r="944" customFormat="false" ht="12.8" hidden="true" customHeight="false" outlineLevel="0" collapsed="false">
      <c r="A944" s="1" t="s">
        <v>1082</v>
      </c>
      <c r="B944" s="1" t="s">
        <v>1065</v>
      </c>
      <c r="C944" s="1" t="s">
        <v>1086</v>
      </c>
      <c r="D944" s="1" t="n">
        <v>60</v>
      </c>
      <c r="E944" s="2" t="str">
        <f aca="false">+LEFT(RIGHT(M944,P944-N944+1),O944-N944)</f>
        <v>DE_W</v>
      </c>
      <c r="F944" s="2" t="str">
        <f aca="false">+RIGHT(LEFT(M944,S944-1),S944-O944-1)</f>
        <v>DE_W</v>
      </c>
      <c r="G944" s="2" t="n">
        <f aca="false">+D944*VLOOKUP(C944,commodities!A:H,2,0)</f>
        <v>59.500000002</v>
      </c>
      <c r="H944" s="2" t="n">
        <f aca="false">+$D944*VLOOKUP(C944,commodities!A:H,3,0)</f>
        <v>1.164</v>
      </c>
      <c r="I944" s="2" t="n">
        <f aca="false">+G944/K944</f>
        <v>59.500000002</v>
      </c>
      <c r="J944" s="2" t="n">
        <f aca="false">+H944/K944</f>
        <v>1.164</v>
      </c>
      <c r="K944" s="2" t="n">
        <f aca="false">+ROUNDUP(MAX(G944/12000,H944/51,1),0)</f>
        <v>1</v>
      </c>
      <c r="L944" s="2" t="n">
        <f aca="false">+RANDBETWEEN(1,5)</f>
        <v>5</v>
      </c>
      <c r="M944" s="6" t="str">
        <f aca="false">+VLOOKUP(A944&amp;B944,country_org_des!$A943:E$1048576,5,0)</f>
        <v>FTL||Supplier_237||Plant_21||FTL_DE_W-DE_W_500</v>
      </c>
      <c r="N944" s="6" t="n">
        <f aca="false">+FIND("FTL",M944,2)+4</f>
        <v>34</v>
      </c>
      <c r="O944" s="6" t="n">
        <f aca="false">+FIND("-",M944)</f>
        <v>38</v>
      </c>
      <c r="P944" s="6" t="n">
        <f aca="false">+LEN(M944)</f>
        <v>46</v>
      </c>
      <c r="Q944" s="6" t="str">
        <f aca="false">+RIGHT(M944,P944-O944)</f>
        <v>DE_W_500</v>
      </c>
      <c r="R944" s="6" t="n">
        <f aca="false">+LEN(M944)-LEN(SUBSTITUTE(M944,"_",""))</f>
        <v>6</v>
      </c>
      <c r="S944" s="6" t="n">
        <f aca="false">+FIND("!",T944)</f>
        <v>43</v>
      </c>
      <c r="T944" s="6" t="str">
        <f aca="false">+SUBSTITUTE(M944,"_","!",R944)</f>
        <v>FTL||Supplier_237||Plant_21||FTL_DE_W-DE_W!500</v>
      </c>
    </row>
    <row r="945" customFormat="false" ht="12.8" hidden="true" customHeight="false" outlineLevel="0" collapsed="false">
      <c r="A945" s="1" t="s">
        <v>1082</v>
      </c>
      <c r="B945" s="1" t="s">
        <v>1065</v>
      </c>
      <c r="C945" s="1" t="s">
        <v>1087</v>
      </c>
      <c r="D945" s="1" t="n">
        <v>60</v>
      </c>
      <c r="E945" s="2" t="str">
        <f aca="false">+LEFT(RIGHT(M945,P945-N945+1),O945-N945)</f>
        <v>DE_W</v>
      </c>
      <c r="F945" s="2" t="str">
        <f aca="false">+RIGHT(LEFT(M945,S945-1),S945-O945-1)</f>
        <v>DE_W</v>
      </c>
      <c r="G945" s="2" t="n">
        <f aca="false">+D945*VLOOKUP(C945,commodities!A:H,2,0)</f>
        <v>18.100000002</v>
      </c>
      <c r="H945" s="2" t="n">
        <f aca="false">+$D945*VLOOKUP(C945,commodities!A:H,3,0)</f>
        <v>1.164</v>
      </c>
      <c r="I945" s="2" t="n">
        <f aca="false">+G945/K945</f>
        <v>18.100000002</v>
      </c>
      <c r="J945" s="2" t="n">
        <f aca="false">+H945/K945</f>
        <v>1.164</v>
      </c>
      <c r="K945" s="2" t="n">
        <f aca="false">+ROUNDUP(MAX(G945/12000,H945/51,1),0)</f>
        <v>1</v>
      </c>
      <c r="L945" s="2" t="n">
        <f aca="false">+RANDBETWEEN(1,5)</f>
        <v>5</v>
      </c>
      <c r="M945" s="6" t="str">
        <f aca="false">+VLOOKUP(A945&amp;B945,country_org_des!$A944:E$1048576,5,0)</f>
        <v>FTL||Supplier_237||Plant_21||FTL_DE_W-DE_W_500</v>
      </c>
      <c r="N945" s="6" t="n">
        <f aca="false">+FIND("FTL",M945,2)+4</f>
        <v>34</v>
      </c>
      <c r="O945" s="6" t="n">
        <f aca="false">+FIND("-",M945)</f>
        <v>38</v>
      </c>
      <c r="P945" s="6" t="n">
        <f aca="false">+LEN(M945)</f>
        <v>46</v>
      </c>
      <c r="Q945" s="6" t="str">
        <f aca="false">+RIGHT(M945,P945-O945)</f>
        <v>DE_W_500</v>
      </c>
      <c r="R945" s="6" t="n">
        <f aca="false">+LEN(M945)-LEN(SUBSTITUTE(M945,"_",""))</f>
        <v>6</v>
      </c>
      <c r="S945" s="6" t="n">
        <f aca="false">+FIND("!",T945)</f>
        <v>43</v>
      </c>
      <c r="T945" s="6" t="str">
        <f aca="false">+SUBSTITUTE(M945,"_","!",R945)</f>
        <v>FTL||Supplier_237||Plant_21||FTL_DE_W-DE_W!500</v>
      </c>
    </row>
    <row r="946" customFormat="false" ht="12.8" hidden="true" customHeight="false" outlineLevel="0" collapsed="false">
      <c r="A946" s="1" t="s">
        <v>1082</v>
      </c>
      <c r="B946" s="1" t="s">
        <v>1065</v>
      </c>
      <c r="C946" s="1" t="s">
        <v>1088</v>
      </c>
      <c r="D946" s="1" t="n">
        <v>60</v>
      </c>
      <c r="E946" s="2" t="str">
        <f aca="false">+LEFT(RIGHT(M946,P946-N946+1),O946-N946)</f>
        <v>DE_W</v>
      </c>
      <c r="F946" s="2" t="str">
        <f aca="false">+RIGHT(LEFT(M946,S946-1),S946-O946-1)</f>
        <v>DE_W</v>
      </c>
      <c r="G946" s="2" t="n">
        <f aca="false">+D946*VLOOKUP(C946,commodities!A:H,2,0)</f>
        <v>29.500000002</v>
      </c>
      <c r="H946" s="2" t="n">
        <f aca="false">+$D946*VLOOKUP(C946,commodities!A:H,3,0)</f>
        <v>1.164</v>
      </c>
      <c r="I946" s="2" t="n">
        <f aca="false">+G946/K946</f>
        <v>29.500000002</v>
      </c>
      <c r="J946" s="2" t="n">
        <f aca="false">+H946/K946</f>
        <v>1.164</v>
      </c>
      <c r="K946" s="2" t="n">
        <f aca="false">+ROUNDUP(MAX(G946/12000,H946/51,1),0)</f>
        <v>1</v>
      </c>
      <c r="L946" s="2" t="n">
        <f aca="false">+RANDBETWEEN(1,5)</f>
        <v>2</v>
      </c>
      <c r="M946" s="6" t="str">
        <f aca="false">+VLOOKUP(A946&amp;B946,country_org_des!$A945:E$1048576,5,0)</f>
        <v>FTL||Supplier_237||Plant_21||FTL_DE_W-DE_W_500</v>
      </c>
      <c r="N946" s="6" t="n">
        <f aca="false">+FIND("FTL",M946,2)+4</f>
        <v>34</v>
      </c>
      <c r="O946" s="6" t="n">
        <f aca="false">+FIND("-",M946)</f>
        <v>38</v>
      </c>
      <c r="P946" s="6" t="n">
        <f aca="false">+LEN(M946)</f>
        <v>46</v>
      </c>
      <c r="Q946" s="6" t="str">
        <f aca="false">+RIGHT(M946,P946-O946)</f>
        <v>DE_W_500</v>
      </c>
      <c r="R946" s="6" t="n">
        <f aca="false">+LEN(M946)-LEN(SUBSTITUTE(M946,"_",""))</f>
        <v>6</v>
      </c>
      <c r="S946" s="6" t="n">
        <f aca="false">+FIND("!",T946)</f>
        <v>43</v>
      </c>
      <c r="T946" s="6" t="str">
        <f aca="false">+SUBSTITUTE(M946,"_","!",R946)</f>
        <v>FTL||Supplier_237||Plant_21||FTL_DE_W-DE_W!500</v>
      </c>
    </row>
    <row r="947" customFormat="false" ht="12.8" hidden="true" customHeight="false" outlineLevel="0" collapsed="false">
      <c r="A947" s="1" t="s">
        <v>1082</v>
      </c>
      <c r="B947" s="1" t="s">
        <v>1065</v>
      </c>
      <c r="C947" s="1" t="s">
        <v>1089</v>
      </c>
      <c r="D947" s="1" t="n">
        <v>30</v>
      </c>
      <c r="E947" s="2" t="str">
        <f aca="false">+LEFT(RIGHT(M947,P947-N947+1),O947-N947)</f>
        <v>DE_W</v>
      </c>
      <c r="F947" s="2" t="str">
        <f aca="false">+RIGHT(LEFT(M947,S947-1),S947-O947-1)</f>
        <v>DE_W</v>
      </c>
      <c r="G947" s="2" t="n">
        <f aca="false">+D947*VLOOKUP(C947,commodities!A:H,2,0)</f>
        <v>15.3</v>
      </c>
      <c r="H947" s="2" t="n">
        <f aca="false">+$D947*VLOOKUP(C947,commodities!A:H,3,0)</f>
        <v>0.648</v>
      </c>
      <c r="I947" s="2" t="n">
        <f aca="false">+G947/K947</f>
        <v>15.3</v>
      </c>
      <c r="J947" s="2" t="n">
        <f aca="false">+H947/K947</f>
        <v>0.648</v>
      </c>
      <c r="K947" s="2" t="n">
        <f aca="false">+ROUNDUP(MAX(G947/12000,H947/51,1),0)</f>
        <v>1</v>
      </c>
      <c r="L947" s="2" t="n">
        <f aca="false">+RANDBETWEEN(1,5)</f>
        <v>5</v>
      </c>
      <c r="M947" s="6" t="str">
        <f aca="false">+VLOOKUP(A947&amp;B947,country_org_des!$A946:E$1048576,5,0)</f>
        <v>FTL||Supplier_237||Plant_21||FTL_DE_W-DE_W_500</v>
      </c>
      <c r="N947" s="6" t="n">
        <f aca="false">+FIND("FTL",M947,2)+4</f>
        <v>34</v>
      </c>
      <c r="O947" s="6" t="n">
        <f aca="false">+FIND("-",M947)</f>
        <v>38</v>
      </c>
      <c r="P947" s="6" t="n">
        <f aca="false">+LEN(M947)</f>
        <v>46</v>
      </c>
      <c r="Q947" s="6" t="str">
        <f aca="false">+RIGHT(M947,P947-O947)</f>
        <v>DE_W_500</v>
      </c>
      <c r="R947" s="6" t="n">
        <f aca="false">+LEN(M947)-LEN(SUBSTITUTE(M947,"_",""))</f>
        <v>6</v>
      </c>
      <c r="S947" s="6" t="n">
        <f aca="false">+FIND("!",T947)</f>
        <v>43</v>
      </c>
      <c r="T947" s="6" t="str">
        <f aca="false">+SUBSTITUTE(M947,"_","!",R947)</f>
        <v>FTL||Supplier_237||Plant_21||FTL_DE_W-DE_W!500</v>
      </c>
    </row>
    <row r="948" customFormat="false" ht="12.8" hidden="true" customHeight="false" outlineLevel="0" collapsed="false">
      <c r="A948" s="1" t="s">
        <v>1082</v>
      </c>
      <c r="B948" s="1" t="s">
        <v>1065</v>
      </c>
      <c r="C948" s="1" t="s">
        <v>1090</v>
      </c>
      <c r="D948" s="1" t="n">
        <v>40</v>
      </c>
      <c r="E948" s="2" t="str">
        <f aca="false">+LEFT(RIGHT(M948,P948-N948+1),O948-N948)</f>
        <v>DE_W</v>
      </c>
      <c r="F948" s="2" t="str">
        <f aca="false">+RIGHT(LEFT(M948,S948-1),S948-O948-1)</f>
        <v>DE_W</v>
      </c>
      <c r="G948" s="2" t="n">
        <f aca="false">+D948*VLOOKUP(C948,commodities!A:H,2,0)</f>
        <v>20.4</v>
      </c>
      <c r="H948" s="2" t="n">
        <f aca="false">+$D948*VLOOKUP(C948,commodities!A:H,3,0)</f>
        <v>0.864</v>
      </c>
      <c r="I948" s="2" t="n">
        <f aca="false">+G948/K948</f>
        <v>20.4</v>
      </c>
      <c r="J948" s="2" t="n">
        <f aca="false">+H948/K948</f>
        <v>0.864</v>
      </c>
      <c r="K948" s="2" t="n">
        <f aca="false">+ROUNDUP(MAX(G948/12000,H948/51,1),0)</f>
        <v>1</v>
      </c>
      <c r="L948" s="2" t="n">
        <f aca="false">+RANDBETWEEN(1,5)</f>
        <v>1</v>
      </c>
      <c r="M948" s="6" t="str">
        <f aca="false">+VLOOKUP(A948&amp;B948,country_org_des!$A947:E$1048576,5,0)</f>
        <v>FTL||Supplier_237||Plant_21||FTL_DE_W-DE_W_500</v>
      </c>
      <c r="N948" s="6" t="n">
        <f aca="false">+FIND("FTL",M948,2)+4</f>
        <v>34</v>
      </c>
      <c r="O948" s="6" t="n">
        <f aca="false">+FIND("-",M948)</f>
        <v>38</v>
      </c>
      <c r="P948" s="6" t="n">
        <f aca="false">+LEN(M948)</f>
        <v>46</v>
      </c>
      <c r="Q948" s="6" t="str">
        <f aca="false">+RIGHT(M948,P948-O948)</f>
        <v>DE_W_500</v>
      </c>
      <c r="R948" s="6" t="n">
        <f aca="false">+LEN(M948)-LEN(SUBSTITUTE(M948,"_",""))</f>
        <v>6</v>
      </c>
      <c r="S948" s="6" t="n">
        <f aca="false">+FIND("!",T948)</f>
        <v>43</v>
      </c>
      <c r="T948" s="6" t="str">
        <f aca="false">+SUBSTITUTE(M948,"_","!",R948)</f>
        <v>FTL||Supplier_237||Plant_21||FTL_DE_W-DE_W!500</v>
      </c>
    </row>
    <row r="949" customFormat="false" ht="12.8" hidden="true" customHeight="false" outlineLevel="0" collapsed="false">
      <c r="A949" s="1" t="s">
        <v>1082</v>
      </c>
      <c r="B949" s="1" t="s">
        <v>1065</v>
      </c>
      <c r="C949" s="1" t="s">
        <v>1091</v>
      </c>
      <c r="D949" s="1" t="n">
        <v>336</v>
      </c>
      <c r="E949" s="2" t="str">
        <f aca="false">+LEFT(RIGHT(M949,P949-N949+1),O949-N949)</f>
        <v>DE_W</v>
      </c>
      <c r="F949" s="2" t="str">
        <f aca="false">+RIGHT(LEFT(M949,S949-1),S949-O949-1)</f>
        <v>DE_W</v>
      </c>
      <c r="G949" s="2" t="n">
        <f aca="false">+D949*VLOOKUP(C949,commodities!A:H,2,0)</f>
        <v>15.5000000064</v>
      </c>
      <c r="H949" s="2" t="n">
        <f aca="false">+$D949*VLOOKUP(C949,commodities!A:H,3,0)</f>
        <v>0.1344</v>
      </c>
      <c r="I949" s="2" t="n">
        <f aca="false">+G949/K949</f>
        <v>15.5000000064</v>
      </c>
      <c r="J949" s="2" t="n">
        <f aca="false">+H949/K949</f>
        <v>0.1344</v>
      </c>
      <c r="K949" s="2" t="n">
        <f aca="false">+ROUNDUP(MAX(G949/12000,H949/51,1),0)</f>
        <v>1</v>
      </c>
      <c r="L949" s="2" t="n">
        <f aca="false">+RANDBETWEEN(1,5)</f>
        <v>4</v>
      </c>
      <c r="M949" s="6" t="str">
        <f aca="false">+VLOOKUP(A949&amp;B949,country_org_des!$A948:E$1048576,5,0)</f>
        <v>FTL||Supplier_237||Plant_21||FTL_DE_W-DE_W_500</v>
      </c>
      <c r="N949" s="6" t="n">
        <f aca="false">+FIND("FTL",M949,2)+4</f>
        <v>34</v>
      </c>
      <c r="O949" s="6" t="n">
        <f aca="false">+FIND("-",M949)</f>
        <v>38</v>
      </c>
      <c r="P949" s="6" t="n">
        <f aca="false">+LEN(M949)</f>
        <v>46</v>
      </c>
      <c r="Q949" s="6" t="str">
        <f aca="false">+RIGHT(M949,P949-O949)</f>
        <v>DE_W_500</v>
      </c>
      <c r="R949" s="6" t="n">
        <f aca="false">+LEN(M949)-LEN(SUBSTITUTE(M949,"_",""))</f>
        <v>6</v>
      </c>
      <c r="S949" s="6" t="n">
        <f aca="false">+FIND("!",T949)</f>
        <v>43</v>
      </c>
      <c r="T949" s="6" t="str">
        <f aca="false">+SUBSTITUTE(M949,"_","!",R949)</f>
        <v>FTL||Supplier_237||Plant_21||FTL_DE_W-DE_W!500</v>
      </c>
    </row>
    <row r="950" customFormat="false" ht="12.8" hidden="true" customHeight="false" outlineLevel="0" collapsed="false">
      <c r="A950" s="1" t="s">
        <v>1082</v>
      </c>
      <c r="B950" s="1" t="s">
        <v>1065</v>
      </c>
      <c r="C950" s="1" t="s">
        <v>1092</v>
      </c>
      <c r="D950" s="1" t="n">
        <v>160</v>
      </c>
      <c r="E950" s="2" t="str">
        <f aca="false">+LEFT(RIGHT(M950,P950-N950+1),O950-N950)</f>
        <v>DE_W</v>
      </c>
      <c r="F950" s="2" t="str">
        <f aca="false">+RIGHT(LEFT(M950,S950-1),S950-O950-1)</f>
        <v>DE_W</v>
      </c>
      <c r="G950" s="2" t="n">
        <f aca="false">+D950*VLOOKUP(C950,commodities!A:H,2,0)</f>
        <v>24.78</v>
      </c>
      <c r="H950" s="2" t="n">
        <f aca="false">+$D950*VLOOKUP(C950,commodities!A:H,3,0)</f>
        <v>0.1344</v>
      </c>
      <c r="I950" s="2" t="n">
        <f aca="false">+G950/K950</f>
        <v>24.78</v>
      </c>
      <c r="J950" s="2" t="n">
        <f aca="false">+H950/K950</f>
        <v>0.1344</v>
      </c>
      <c r="K950" s="2" t="n">
        <f aca="false">+ROUNDUP(MAX(G950/12000,H950/51,1),0)</f>
        <v>1</v>
      </c>
      <c r="L950" s="2" t="n">
        <f aca="false">+RANDBETWEEN(1,5)</f>
        <v>1</v>
      </c>
      <c r="M950" s="6" t="str">
        <f aca="false">+VLOOKUP(A950&amp;B950,country_org_des!$A949:E$1048576,5,0)</f>
        <v>FTL||Supplier_237||Plant_21||FTL_DE_W-DE_W_500</v>
      </c>
      <c r="N950" s="6" t="n">
        <f aca="false">+FIND("FTL",M950,2)+4</f>
        <v>34</v>
      </c>
      <c r="O950" s="6" t="n">
        <f aca="false">+FIND("-",M950)</f>
        <v>38</v>
      </c>
      <c r="P950" s="6" t="n">
        <f aca="false">+LEN(M950)</f>
        <v>46</v>
      </c>
      <c r="Q950" s="6" t="str">
        <f aca="false">+RIGHT(M950,P950-O950)</f>
        <v>DE_W_500</v>
      </c>
      <c r="R950" s="6" t="n">
        <f aca="false">+LEN(M950)-LEN(SUBSTITUTE(M950,"_",""))</f>
        <v>6</v>
      </c>
      <c r="S950" s="6" t="n">
        <f aca="false">+FIND("!",T950)</f>
        <v>43</v>
      </c>
      <c r="T950" s="6" t="str">
        <f aca="false">+SUBSTITUTE(M950,"_","!",R950)</f>
        <v>FTL||Supplier_237||Plant_21||FTL_DE_W-DE_W!500</v>
      </c>
    </row>
    <row r="951" customFormat="false" ht="12.8" hidden="true" customHeight="false" outlineLevel="0" collapsed="false">
      <c r="A951" s="1" t="s">
        <v>1082</v>
      </c>
      <c r="B951" s="1" t="s">
        <v>1065</v>
      </c>
      <c r="C951" s="1" t="s">
        <v>1093</v>
      </c>
      <c r="D951" s="1" t="n">
        <v>80</v>
      </c>
      <c r="E951" s="2" t="str">
        <f aca="false">+LEFT(RIGHT(M951,P951-N951+1),O951-N951)</f>
        <v>DE_W</v>
      </c>
      <c r="F951" s="2" t="str">
        <f aca="false">+RIGHT(LEFT(M951,S951-1),S951-O951-1)</f>
        <v>DE_W</v>
      </c>
      <c r="G951" s="2" t="n">
        <f aca="false">+D951*VLOOKUP(C951,commodities!A:H,2,0)</f>
        <v>12.39</v>
      </c>
      <c r="H951" s="2" t="n">
        <f aca="false">+$D951*VLOOKUP(C951,commodities!A:H,3,0)</f>
        <v>0.0672</v>
      </c>
      <c r="I951" s="2" t="n">
        <f aca="false">+G951/K951</f>
        <v>12.39</v>
      </c>
      <c r="J951" s="2" t="n">
        <f aca="false">+H951/K951</f>
        <v>0.0672</v>
      </c>
      <c r="K951" s="2" t="n">
        <f aca="false">+ROUNDUP(MAX(G951/12000,H951/51,1),0)</f>
        <v>1</v>
      </c>
      <c r="L951" s="2" t="n">
        <f aca="false">+RANDBETWEEN(1,5)</f>
        <v>2</v>
      </c>
      <c r="M951" s="6" t="str">
        <f aca="false">+VLOOKUP(A951&amp;B951,country_org_des!$A950:E$1048576,5,0)</f>
        <v>FTL||Supplier_237||Plant_21||FTL_DE_W-DE_W_500</v>
      </c>
      <c r="N951" s="6" t="n">
        <f aca="false">+FIND("FTL",M951,2)+4</f>
        <v>34</v>
      </c>
      <c r="O951" s="6" t="n">
        <f aca="false">+FIND("-",M951)</f>
        <v>38</v>
      </c>
      <c r="P951" s="6" t="n">
        <f aca="false">+LEN(M951)</f>
        <v>46</v>
      </c>
      <c r="Q951" s="6" t="str">
        <f aca="false">+RIGHT(M951,P951-O951)</f>
        <v>DE_W_500</v>
      </c>
      <c r="R951" s="6" t="n">
        <f aca="false">+LEN(M951)-LEN(SUBSTITUTE(M951,"_",""))</f>
        <v>6</v>
      </c>
      <c r="S951" s="6" t="n">
        <f aca="false">+FIND("!",T951)</f>
        <v>43</v>
      </c>
      <c r="T951" s="6" t="str">
        <f aca="false">+SUBSTITUTE(M951,"_","!",R951)</f>
        <v>FTL||Supplier_237||Plant_21||FTL_DE_W-DE_W!500</v>
      </c>
    </row>
    <row r="952" customFormat="false" ht="12.8" hidden="true" customHeight="false" outlineLevel="0" collapsed="false">
      <c r="A952" s="1" t="s">
        <v>1082</v>
      </c>
      <c r="B952" s="1" t="s">
        <v>1065</v>
      </c>
      <c r="C952" s="1" t="s">
        <v>1094</v>
      </c>
      <c r="D952" s="1" t="n">
        <v>80</v>
      </c>
      <c r="E952" s="2" t="str">
        <f aca="false">+LEFT(RIGHT(M952,P952-N952+1),O952-N952)</f>
        <v>DE_W</v>
      </c>
      <c r="F952" s="2" t="str">
        <f aca="false">+RIGHT(LEFT(M952,S952-1),S952-O952-1)</f>
        <v>DE_W</v>
      </c>
      <c r="G952" s="2" t="n">
        <f aca="false">+D952*VLOOKUP(C952,commodities!A:H,2,0)</f>
        <v>12.39</v>
      </c>
      <c r="H952" s="2" t="n">
        <f aca="false">+$D952*VLOOKUP(C952,commodities!A:H,3,0)</f>
        <v>0.0672</v>
      </c>
      <c r="I952" s="2" t="n">
        <f aca="false">+G952/K952</f>
        <v>12.39</v>
      </c>
      <c r="J952" s="2" t="n">
        <f aca="false">+H952/K952</f>
        <v>0.0672</v>
      </c>
      <c r="K952" s="2" t="n">
        <f aca="false">+ROUNDUP(MAX(G952/12000,H952/51,1),0)</f>
        <v>1</v>
      </c>
      <c r="L952" s="2" t="n">
        <f aca="false">+RANDBETWEEN(1,5)</f>
        <v>4</v>
      </c>
      <c r="M952" s="6" t="str">
        <f aca="false">+VLOOKUP(A952&amp;B952,country_org_des!$A951:E$1048576,5,0)</f>
        <v>FTL||Supplier_237||Plant_21||FTL_DE_W-DE_W_500</v>
      </c>
      <c r="N952" s="6" t="n">
        <f aca="false">+FIND("FTL",M952,2)+4</f>
        <v>34</v>
      </c>
      <c r="O952" s="6" t="n">
        <f aca="false">+FIND("-",M952)</f>
        <v>38</v>
      </c>
      <c r="P952" s="6" t="n">
        <f aca="false">+LEN(M952)</f>
        <v>46</v>
      </c>
      <c r="Q952" s="6" t="str">
        <f aca="false">+RIGHT(M952,P952-O952)</f>
        <v>DE_W_500</v>
      </c>
      <c r="R952" s="6" t="n">
        <f aca="false">+LEN(M952)-LEN(SUBSTITUTE(M952,"_",""))</f>
        <v>6</v>
      </c>
      <c r="S952" s="6" t="n">
        <f aca="false">+FIND("!",T952)</f>
        <v>43</v>
      </c>
      <c r="T952" s="6" t="str">
        <f aca="false">+SUBSTITUTE(M952,"_","!",R952)</f>
        <v>FTL||Supplier_237||Plant_21||FTL_DE_W-DE_W!500</v>
      </c>
    </row>
    <row r="953" customFormat="false" ht="12.8" hidden="true" customHeight="false" outlineLevel="0" collapsed="false">
      <c r="A953" s="1" t="s">
        <v>1082</v>
      </c>
      <c r="B953" s="1" t="s">
        <v>1065</v>
      </c>
      <c r="C953" s="1" t="s">
        <v>1095</v>
      </c>
      <c r="D953" s="1" t="n">
        <v>300</v>
      </c>
      <c r="E953" s="2" t="str">
        <f aca="false">+LEFT(RIGHT(M953,P953-N953+1),O953-N953)</f>
        <v>DE_W</v>
      </c>
      <c r="F953" s="2" t="str">
        <f aca="false">+RIGHT(LEFT(M953,S953-1),S953-O953-1)</f>
        <v>DE_W</v>
      </c>
      <c r="G953" s="2" t="n">
        <f aca="false">+D953*VLOOKUP(C953,commodities!A:H,2,0)</f>
        <v>2.60000001</v>
      </c>
      <c r="H953" s="2" t="n">
        <f aca="false">+$D953*VLOOKUP(C953,commodities!A:H,3,0)</f>
        <v>0.0054</v>
      </c>
      <c r="I953" s="2" t="n">
        <f aca="false">+G953/K953</f>
        <v>2.60000001</v>
      </c>
      <c r="J953" s="2" t="n">
        <f aca="false">+H953/K953</f>
        <v>0.0054</v>
      </c>
      <c r="K953" s="2" t="n">
        <f aca="false">+ROUNDUP(MAX(G953/12000,H953/51,1),0)</f>
        <v>1</v>
      </c>
      <c r="L953" s="2" t="n">
        <f aca="false">+RANDBETWEEN(1,5)</f>
        <v>1</v>
      </c>
      <c r="M953" s="6" t="str">
        <f aca="false">+VLOOKUP(A953&amp;B953,country_org_des!$A952:E$1048576,5,0)</f>
        <v>FTL||Supplier_237||Plant_21||FTL_DE_W-DE_W_500</v>
      </c>
      <c r="N953" s="6" t="n">
        <f aca="false">+FIND("FTL",M953,2)+4</f>
        <v>34</v>
      </c>
      <c r="O953" s="6" t="n">
        <f aca="false">+FIND("-",M953)</f>
        <v>38</v>
      </c>
      <c r="P953" s="6" t="n">
        <f aca="false">+LEN(M953)</f>
        <v>46</v>
      </c>
      <c r="Q953" s="6" t="str">
        <f aca="false">+RIGHT(M953,P953-O953)</f>
        <v>DE_W_500</v>
      </c>
      <c r="R953" s="6" t="n">
        <f aca="false">+LEN(M953)-LEN(SUBSTITUTE(M953,"_",""))</f>
        <v>6</v>
      </c>
      <c r="S953" s="6" t="n">
        <f aca="false">+FIND("!",T953)</f>
        <v>43</v>
      </c>
      <c r="T953" s="6" t="str">
        <f aca="false">+SUBSTITUTE(M953,"_","!",R953)</f>
        <v>FTL||Supplier_237||Plant_21||FTL_DE_W-DE_W!500</v>
      </c>
    </row>
    <row r="954" customFormat="false" ht="12.8" hidden="true" customHeight="false" outlineLevel="0" collapsed="false">
      <c r="A954" s="1" t="s">
        <v>1082</v>
      </c>
      <c r="B954" s="1" t="s">
        <v>1065</v>
      </c>
      <c r="C954" s="1" t="s">
        <v>1096</v>
      </c>
      <c r="D954" s="1" t="n">
        <v>117</v>
      </c>
      <c r="E954" s="2" t="str">
        <f aca="false">+LEFT(RIGHT(M954,P954-N954+1),O954-N954)</f>
        <v>DE_W</v>
      </c>
      <c r="F954" s="2" t="str">
        <f aca="false">+RIGHT(LEFT(M954,S954-1),S954-O954-1)</f>
        <v>DE_W</v>
      </c>
      <c r="G954" s="2" t="n">
        <f aca="false">+D954*VLOOKUP(C954,commodities!A:H,2,0)</f>
        <v>16.0899999975</v>
      </c>
      <c r="H954" s="2" t="n">
        <f aca="false">+$D954*VLOOKUP(C954,commodities!A:H,3,0)</f>
        <v>0.067200003</v>
      </c>
      <c r="I954" s="2" t="n">
        <f aca="false">+G954/K954</f>
        <v>16.0899999975</v>
      </c>
      <c r="J954" s="2" t="n">
        <f aca="false">+H954/K954</f>
        <v>0.067200003</v>
      </c>
      <c r="K954" s="2" t="n">
        <f aca="false">+ROUNDUP(MAX(G954/12000,H954/51,1),0)</f>
        <v>1</v>
      </c>
      <c r="L954" s="2" t="n">
        <f aca="false">+RANDBETWEEN(1,5)</f>
        <v>2</v>
      </c>
      <c r="M954" s="6" t="str">
        <f aca="false">+VLOOKUP(A954&amp;B954,country_org_des!$A953:E$1048576,5,0)</f>
        <v>FTL||Supplier_237||Plant_21||FTL_DE_W-DE_W_500</v>
      </c>
      <c r="N954" s="6" t="n">
        <f aca="false">+FIND("FTL",M954,2)+4</f>
        <v>34</v>
      </c>
      <c r="O954" s="6" t="n">
        <f aca="false">+FIND("-",M954)</f>
        <v>38</v>
      </c>
      <c r="P954" s="6" t="n">
        <f aca="false">+LEN(M954)</f>
        <v>46</v>
      </c>
      <c r="Q954" s="6" t="str">
        <f aca="false">+RIGHT(M954,P954-O954)</f>
        <v>DE_W_500</v>
      </c>
      <c r="R954" s="6" t="n">
        <f aca="false">+LEN(M954)-LEN(SUBSTITUTE(M954,"_",""))</f>
        <v>6</v>
      </c>
      <c r="S954" s="6" t="n">
        <f aca="false">+FIND("!",T954)</f>
        <v>43</v>
      </c>
      <c r="T954" s="6" t="str">
        <f aca="false">+SUBSTITUTE(M954,"_","!",R954)</f>
        <v>FTL||Supplier_237||Plant_21||FTL_DE_W-DE_W!500</v>
      </c>
    </row>
    <row r="955" customFormat="false" ht="12.8" hidden="true" customHeight="false" outlineLevel="0" collapsed="false">
      <c r="A955" s="1" t="s">
        <v>1082</v>
      </c>
      <c r="B955" s="1" t="s">
        <v>1065</v>
      </c>
      <c r="C955" s="1" t="s">
        <v>1097</v>
      </c>
      <c r="D955" s="1" t="n">
        <v>117</v>
      </c>
      <c r="E955" s="2" t="str">
        <f aca="false">+LEFT(RIGHT(M955,P955-N955+1),O955-N955)</f>
        <v>DE_W</v>
      </c>
      <c r="F955" s="2" t="str">
        <f aca="false">+RIGHT(LEFT(M955,S955-1),S955-O955-1)</f>
        <v>DE_W</v>
      </c>
      <c r="G955" s="2" t="n">
        <f aca="false">+D955*VLOOKUP(C955,commodities!A:H,2,0)</f>
        <v>16.0899999975</v>
      </c>
      <c r="H955" s="2" t="n">
        <f aca="false">+$D955*VLOOKUP(C955,commodities!A:H,3,0)</f>
        <v>0.067200003</v>
      </c>
      <c r="I955" s="2" t="n">
        <f aca="false">+G955/K955</f>
        <v>16.0899999975</v>
      </c>
      <c r="J955" s="2" t="n">
        <f aca="false">+H955/K955</f>
        <v>0.067200003</v>
      </c>
      <c r="K955" s="2" t="n">
        <f aca="false">+ROUNDUP(MAX(G955/12000,H955/51,1),0)</f>
        <v>1</v>
      </c>
      <c r="L955" s="2" t="n">
        <f aca="false">+RANDBETWEEN(1,5)</f>
        <v>3</v>
      </c>
      <c r="M955" s="6" t="str">
        <f aca="false">+VLOOKUP(A955&amp;B955,country_org_des!$A954:E$1048576,5,0)</f>
        <v>FTL||Supplier_237||Plant_21||FTL_DE_W-DE_W_500</v>
      </c>
      <c r="N955" s="6" t="n">
        <f aca="false">+FIND("FTL",M955,2)+4</f>
        <v>34</v>
      </c>
      <c r="O955" s="6" t="n">
        <f aca="false">+FIND("-",M955)</f>
        <v>38</v>
      </c>
      <c r="P955" s="6" t="n">
        <f aca="false">+LEN(M955)</f>
        <v>46</v>
      </c>
      <c r="Q955" s="6" t="str">
        <f aca="false">+RIGHT(M955,P955-O955)</f>
        <v>DE_W_500</v>
      </c>
      <c r="R955" s="6" t="n">
        <f aca="false">+LEN(M955)-LEN(SUBSTITUTE(M955,"_",""))</f>
        <v>6</v>
      </c>
      <c r="S955" s="6" t="n">
        <f aca="false">+FIND("!",T955)</f>
        <v>43</v>
      </c>
      <c r="T955" s="6" t="str">
        <f aca="false">+SUBSTITUTE(M955,"_","!",R955)</f>
        <v>FTL||Supplier_237||Plant_21||FTL_DE_W-DE_W!500</v>
      </c>
    </row>
    <row r="956" customFormat="false" ht="12.8" hidden="true" customHeight="false" outlineLevel="0" collapsed="false">
      <c r="A956" s="1" t="s">
        <v>1082</v>
      </c>
      <c r="B956" s="1" t="s">
        <v>1065</v>
      </c>
      <c r="C956" s="1" t="s">
        <v>1098</v>
      </c>
      <c r="D956" s="1" t="n">
        <v>54</v>
      </c>
      <c r="E956" s="2" t="str">
        <f aca="false">+LEFT(RIGHT(M956,P956-N956+1),O956-N956)</f>
        <v>DE_W</v>
      </c>
      <c r="F956" s="2" t="str">
        <f aca="false">+RIGHT(LEFT(M956,S956-1),S956-O956-1)</f>
        <v>DE_W</v>
      </c>
      <c r="G956" s="2" t="n">
        <f aca="false">+D956*VLOOKUP(C956,commodities!A:H,2,0)</f>
        <v>137.860000002</v>
      </c>
      <c r="H956" s="2" t="n">
        <f aca="false">+$D956*VLOOKUP(C956,commodities!A:H,3,0)</f>
        <v>1.1640000024</v>
      </c>
      <c r="I956" s="2" t="n">
        <f aca="false">+G956/K956</f>
        <v>137.860000002</v>
      </c>
      <c r="J956" s="2" t="n">
        <f aca="false">+H956/K956</f>
        <v>1.1640000024</v>
      </c>
      <c r="K956" s="2" t="n">
        <f aca="false">+ROUNDUP(MAX(G956/12000,H956/51,1),0)</f>
        <v>1</v>
      </c>
      <c r="L956" s="2" t="n">
        <f aca="false">+RANDBETWEEN(1,5)</f>
        <v>5</v>
      </c>
      <c r="M956" s="6" t="str">
        <f aca="false">+VLOOKUP(A956&amp;B956,country_org_des!$A955:E$1048576,5,0)</f>
        <v>FTL||Supplier_237||Plant_21||FTL_DE_W-DE_W_500</v>
      </c>
      <c r="N956" s="6" t="n">
        <f aca="false">+FIND("FTL",M956,2)+4</f>
        <v>34</v>
      </c>
      <c r="O956" s="6" t="n">
        <f aca="false">+FIND("-",M956)</f>
        <v>38</v>
      </c>
      <c r="P956" s="6" t="n">
        <f aca="false">+LEN(M956)</f>
        <v>46</v>
      </c>
      <c r="Q956" s="6" t="str">
        <f aca="false">+RIGHT(M956,P956-O956)</f>
        <v>DE_W_500</v>
      </c>
      <c r="R956" s="6" t="n">
        <f aca="false">+LEN(M956)-LEN(SUBSTITUTE(M956,"_",""))</f>
        <v>6</v>
      </c>
      <c r="S956" s="6" t="n">
        <f aca="false">+FIND("!",T956)</f>
        <v>43</v>
      </c>
      <c r="T956" s="6" t="str">
        <f aca="false">+SUBSTITUTE(M956,"_","!",R956)</f>
        <v>FTL||Supplier_237||Plant_21||FTL_DE_W-DE_W!500</v>
      </c>
    </row>
    <row r="957" customFormat="false" ht="12.8" hidden="true" customHeight="false" outlineLevel="0" collapsed="false">
      <c r="A957" s="1" t="s">
        <v>1082</v>
      </c>
      <c r="B957" s="1" t="s">
        <v>1065</v>
      </c>
      <c r="C957" s="1" t="s">
        <v>1099</v>
      </c>
      <c r="D957" s="1" t="n">
        <v>60</v>
      </c>
      <c r="E957" s="2" t="str">
        <f aca="false">+LEFT(RIGHT(M957,P957-N957+1),O957-N957)</f>
        <v>DE_W</v>
      </c>
      <c r="F957" s="2" t="str">
        <f aca="false">+RIGHT(LEFT(M957,S957-1),S957-O957-1)</f>
        <v>DE_W</v>
      </c>
      <c r="G957" s="2" t="n">
        <f aca="false">+D957*VLOOKUP(C957,commodities!A:H,2,0)</f>
        <v>25.300000002</v>
      </c>
      <c r="H957" s="2" t="n">
        <f aca="false">+$D957*VLOOKUP(C957,commodities!A:H,3,0)</f>
        <v>1.164</v>
      </c>
      <c r="I957" s="2" t="n">
        <f aca="false">+G957/K957</f>
        <v>25.300000002</v>
      </c>
      <c r="J957" s="2" t="n">
        <f aca="false">+H957/K957</f>
        <v>1.164</v>
      </c>
      <c r="K957" s="2" t="n">
        <f aca="false">+ROUNDUP(MAX(G957/12000,H957/51,1),0)</f>
        <v>1</v>
      </c>
      <c r="L957" s="2" t="n">
        <f aca="false">+RANDBETWEEN(1,5)</f>
        <v>2</v>
      </c>
      <c r="M957" s="6" t="str">
        <f aca="false">+VLOOKUP(A957&amp;B957,country_org_des!$A956:E$1048576,5,0)</f>
        <v>FTL||Supplier_237||Plant_21||FTL_DE_W-DE_W_500</v>
      </c>
      <c r="N957" s="6" t="n">
        <f aca="false">+FIND("FTL",M957,2)+4</f>
        <v>34</v>
      </c>
      <c r="O957" s="6" t="n">
        <f aca="false">+FIND("-",M957)</f>
        <v>38</v>
      </c>
      <c r="P957" s="6" t="n">
        <f aca="false">+LEN(M957)</f>
        <v>46</v>
      </c>
      <c r="Q957" s="6" t="str">
        <f aca="false">+RIGHT(M957,P957-O957)</f>
        <v>DE_W_500</v>
      </c>
      <c r="R957" s="6" t="n">
        <f aca="false">+LEN(M957)-LEN(SUBSTITUTE(M957,"_",""))</f>
        <v>6</v>
      </c>
      <c r="S957" s="6" t="n">
        <f aca="false">+FIND("!",T957)</f>
        <v>43</v>
      </c>
      <c r="T957" s="6" t="str">
        <f aca="false">+SUBSTITUTE(M957,"_","!",R957)</f>
        <v>FTL||Supplier_237||Plant_21||FTL_DE_W-DE_W!500</v>
      </c>
    </row>
    <row r="958" customFormat="false" ht="12.8" hidden="true" customHeight="false" outlineLevel="0" collapsed="false">
      <c r="A958" s="1" t="s">
        <v>1082</v>
      </c>
      <c r="B958" s="1" t="s">
        <v>1065</v>
      </c>
      <c r="C958" s="1" t="s">
        <v>1100</v>
      </c>
      <c r="D958" s="1" t="n">
        <v>60</v>
      </c>
      <c r="E958" s="2" t="str">
        <f aca="false">+LEFT(RIGHT(M958,P958-N958+1),O958-N958)</f>
        <v>DE_W</v>
      </c>
      <c r="F958" s="2" t="str">
        <f aca="false">+RIGHT(LEFT(M958,S958-1),S958-O958-1)</f>
        <v>DE_W</v>
      </c>
      <c r="G958" s="2" t="n">
        <f aca="false">+D958*VLOOKUP(C958,commodities!A:H,2,0)</f>
        <v>25.300000002</v>
      </c>
      <c r="H958" s="2" t="n">
        <f aca="false">+$D958*VLOOKUP(C958,commodities!A:H,3,0)</f>
        <v>1.164</v>
      </c>
      <c r="I958" s="2" t="n">
        <f aca="false">+G958/K958</f>
        <v>25.300000002</v>
      </c>
      <c r="J958" s="2" t="n">
        <f aca="false">+H958/K958</f>
        <v>1.164</v>
      </c>
      <c r="K958" s="2" t="n">
        <f aca="false">+ROUNDUP(MAX(G958/12000,H958/51,1),0)</f>
        <v>1</v>
      </c>
      <c r="L958" s="2" t="n">
        <f aca="false">+RANDBETWEEN(1,5)</f>
        <v>4</v>
      </c>
      <c r="M958" s="6" t="str">
        <f aca="false">+VLOOKUP(A958&amp;B958,country_org_des!$A957:E$1048576,5,0)</f>
        <v>FTL||Supplier_237||Plant_21||FTL_DE_W-DE_W_500</v>
      </c>
      <c r="N958" s="6" t="n">
        <f aca="false">+FIND("FTL",M958,2)+4</f>
        <v>34</v>
      </c>
      <c r="O958" s="6" t="n">
        <f aca="false">+FIND("-",M958)</f>
        <v>38</v>
      </c>
      <c r="P958" s="6" t="n">
        <f aca="false">+LEN(M958)</f>
        <v>46</v>
      </c>
      <c r="Q958" s="6" t="str">
        <f aca="false">+RIGHT(M958,P958-O958)</f>
        <v>DE_W_500</v>
      </c>
      <c r="R958" s="6" t="n">
        <f aca="false">+LEN(M958)-LEN(SUBSTITUTE(M958,"_",""))</f>
        <v>6</v>
      </c>
      <c r="S958" s="6" t="n">
        <f aca="false">+FIND("!",T958)</f>
        <v>43</v>
      </c>
      <c r="T958" s="6" t="str">
        <f aca="false">+SUBSTITUTE(M958,"_","!",R958)</f>
        <v>FTL||Supplier_237||Plant_21||FTL_DE_W-DE_W!500</v>
      </c>
    </row>
    <row r="959" customFormat="false" ht="12.8" hidden="true" customHeight="false" outlineLevel="0" collapsed="false">
      <c r="A959" s="1" t="s">
        <v>585</v>
      </c>
      <c r="B959" s="1" t="s">
        <v>1065</v>
      </c>
      <c r="C959" s="1" t="s">
        <v>1101</v>
      </c>
      <c r="D959" s="1" t="n">
        <v>308</v>
      </c>
      <c r="E959" s="2" t="str">
        <f aca="false">+LEFT(RIGHT(M959,P959-N959+1),O959-N959)</f>
        <v>DE_W</v>
      </c>
      <c r="F959" s="2" t="str">
        <f aca="false">+RIGHT(LEFT(M959,S959-1),S959-O959-1)</f>
        <v>DE_W</v>
      </c>
      <c r="G959" s="2" t="n">
        <f aca="false">+D959*VLOOKUP(C959,commodities!A:H,2,0)</f>
        <v>1276.800000014</v>
      </c>
      <c r="H959" s="2" t="n">
        <f aca="false">+$D959*VLOOKUP(C959,commodities!A:H,3,0)</f>
        <v>13.0367999916</v>
      </c>
      <c r="I959" s="2" t="n">
        <f aca="false">+G959/K959</f>
        <v>1276.800000014</v>
      </c>
      <c r="J959" s="2" t="n">
        <f aca="false">+H959/K959</f>
        <v>13.0367999916</v>
      </c>
      <c r="K959" s="2" t="n">
        <f aca="false">+ROUNDUP(MAX(G959/12000,H959/51,1),0)</f>
        <v>1</v>
      </c>
      <c r="L959" s="2" t="n">
        <f aca="false">+RANDBETWEEN(1,5)</f>
        <v>1</v>
      </c>
      <c r="M959" s="6" t="str">
        <f aca="false">+VLOOKUP(A959&amp;B959,country_org_des!$A958:E$1048576,5,0)</f>
        <v>FTL||Supplier_232||Plant_21||FTL_DE_W-DE_W_250</v>
      </c>
      <c r="N959" s="6" t="n">
        <f aca="false">+FIND("FTL",M959,2)+4</f>
        <v>34</v>
      </c>
      <c r="O959" s="6" t="n">
        <f aca="false">+FIND("-",M959)</f>
        <v>38</v>
      </c>
      <c r="P959" s="6" t="n">
        <f aca="false">+LEN(M959)</f>
        <v>46</v>
      </c>
      <c r="Q959" s="6" t="str">
        <f aca="false">+RIGHT(M959,P959-O959)</f>
        <v>DE_W_250</v>
      </c>
      <c r="R959" s="6" t="n">
        <f aca="false">+LEN(M959)-LEN(SUBSTITUTE(M959,"_",""))</f>
        <v>6</v>
      </c>
      <c r="S959" s="6" t="n">
        <f aca="false">+FIND("!",T959)</f>
        <v>43</v>
      </c>
      <c r="T959" s="6" t="str">
        <f aca="false">+SUBSTITUTE(M959,"_","!",R959)</f>
        <v>FTL||Supplier_232||Plant_21||FTL_DE_W-DE_W!250</v>
      </c>
    </row>
    <row r="960" customFormat="false" ht="12.8" hidden="true" customHeight="false" outlineLevel="0" collapsed="false">
      <c r="A960" s="1" t="s">
        <v>585</v>
      </c>
      <c r="B960" s="1" t="s">
        <v>1065</v>
      </c>
      <c r="C960" s="1" t="s">
        <v>1102</v>
      </c>
      <c r="D960" s="1" t="n">
        <v>264</v>
      </c>
      <c r="E960" s="2" t="str">
        <f aca="false">+LEFT(RIGHT(M960,P960-N960+1),O960-N960)</f>
        <v>DE_W</v>
      </c>
      <c r="F960" s="2" t="str">
        <f aca="false">+RIGHT(LEFT(M960,S960-1),S960-O960-1)</f>
        <v>DE_W</v>
      </c>
      <c r="G960" s="2" t="n">
        <f aca="false">+D960*VLOOKUP(C960,commodities!A:H,2,0)</f>
        <v>1068.000000012</v>
      </c>
      <c r="H960" s="2" t="n">
        <f aca="false">+$D960*VLOOKUP(C960,commodities!A:H,3,0)</f>
        <v>11.1743999928</v>
      </c>
      <c r="I960" s="2" t="n">
        <f aca="false">+G960/K960</f>
        <v>1068.000000012</v>
      </c>
      <c r="J960" s="2" t="n">
        <f aca="false">+H960/K960</f>
        <v>11.1743999928</v>
      </c>
      <c r="K960" s="2" t="n">
        <f aca="false">+ROUNDUP(MAX(G960/12000,H960/51,1),0)</f>
        <v>1</v>
      </c>
      <c r="L960" s="2" t="n">
        <f aca="false">+RANDBETWEEN(1,5)</f>
        <v>4</v>
      </c>
      <c r="M960" s="6" t="str">
        <f aca="false">+VLOOKUP(A960&amp;B960,country_org_des!$A959:E$1048576,5,0)</f>
        <v>FTL||Supplier_232||Plant_21||FTL_DE_W-DE_W_250</v>
      </c>
      <c r="N960" s="6" t="n">
        <f aca="false">+FIND("FTL",M960,2)+4</f>
        <v>34</v>
      </c>
      <c r="O960" s="6" t="n">
        <f aca="false">+FIND("-",M960)</f>
        <v>38</v>
      </c>
      <c r="P960" s="6" t="n">
        <f aca="false">+LEN(M960)</f>
        <v>46</v>
      </c>
      <c r="Q960" s="6" t="str">
        <f aca="false">+RIGHT(M960,P960-O960)</f>
        <v>DE_W_250</v>
      </c>
      <c r="R960" s="6" t="n">
        <f aca="false">+LEN(M960)-LEN(SUBSTITUTE(M960,"_",""))</f>
        <v>6</v>
      </c>
      <c r="S960" s="6" t="n">
        <f aca="false">+FIND("!",T960)</f>
        <v>43</v>
      </c>
      <c r="T960" s="6" t="str">
        <f aca="false">+SUBSTITUTE(M960,"_","!",R960)</f>
        <v>FTL||Supplier_232||Plant_21||FTL_DE_W-DE_W!250</v>
      </c>
    </row>
    <row r="961" customFormat="false" ht="12.8" hidden="true" customHeight="false" outlineLevel="0" collapsed="false">
      <c r="A961" s="1" t="s">
        <v>585</v>
      </c>
      <c r="B961" s="1" t="s">
        <v>1065</v>
      </c>
      <c r="C961" s="1" t="s">
        <v>1103</v>
      </c>
      <c r="D961" s="1" t="n">
        <v>228</v>
      </c>
      <c r="E961" s="2" t="str">
        <f aca="false">+LEFT(RIGHT(M961,P961-N961+1),O961-N961)</f>
        <v>DE_W</v>
      </c>
      <c r="F961" s="2" t="str">
        <f aca="false">+RIGHT(LEFT(M961,S961-1),S961-O961-1)</f>
        <v>DE_W</v>
      </c>
      <c r="G961" s="2" t="n">
        <f aca="false">+D961*VLOOKUP(C961,commodities!A:H,2,0)</f>
        <v>1146.000000006</v>
      </c>
      <c r="H961" s="2" t="n">
        <f aca="false">+$D961*VLOOKUP(C961,commodities!A:H,3,0)</f>
        <v>11.1743999964</v>
      </c>
      <c r="I961" s="2" t="n">
        <f aca="false">+G961/K961</f>
        <v>1146.000000006</v>
      </c>
      <c r="J961" s="2" t="n">
        <f aca="false">+H961/K961</f>
        <v>11.1743999964</v>
      </c>
      <c r="K961" s="2" t="n">
        <f aca="false">+ROUNDUP(MAX(G961/12000,H961/51,1),0)</f>
        <v>1</v>
      </c>
      <c r="L961" s="2" t="n">
        <f aca="false">+RANDBETWEEN(1,5)</f>
        <v>3</v>
      </c>
      <c r="M961" s="6" t="str">
        <f aca="false">+VLOOKUP(A961&amp;B961,country_org_des!$A960:E$1048576,5,0)</f>
        <v>FTL||Supplier_232||Plant_21||FTL_DE_W-DE_W_250</v>
      </c>
      <c r="N961" s="6" t="n">
        <f aca="false">+FIND("FTL",M961,2)+4</f>
        <v>34</v>
      </c>
      <c r="O961" s="6" t="n">
        <f aca="false">+FIND("-",M961)</f>
        <v>38</v>
      </c>
      <c r="P961" s="6" t="n">
        <f aca="false">+LEN(M961)</f>
        <v>46</v>
      </c>
      <c r="Q961" s="6" t="str">
        <f aca="false">+RIGHT(M961,P961-O961)</f>
        <v>DE_W_250</v>
      </c>
      <c r="R961" s="6" t="n">
        <f aca="false">+LEN(M961)-LEN(SUBSTITUTE(M961,"_",""))</f>
        <v>6</v>
      </c>
      <c r="S961" s="6" t="n">
        <f aca="false">+FIND("!",T961)</f>
        <v>43</v>
      </c>
      <c r="T961" s="6" t="str">
        <f aca="false">+SUBSTITUTE(M961,"_","!",R961)</f>
        <v>FTL||Supplier_232||Plant_21||FTL_DE_W-DE_W!250</v>
      </c>
    </row>
    <row r="962" customFormat="false" ht="12.8" hidden="true" customHeight="false" outlineLevel="0" collapsed="false">
      <c r="A962" s="1" t="s">
        <v>585</v>
      </c>
      <c r="B962" s="1" t="s">
        <v>1065</v>
      </c>
      <c r="C962" s="1" t="s">
        <v>1104</v>
      </c>
      <c r="D962" s="1" t="n">
        <v>347</v>
      </c>
      <c r="E962" s="2" t="str">
        <f aca="false">+LEFT(RIGHT(M962,P962-N962+1),O962-N962)</f>
        <v>DE_W</v>
      </c>
      <c r="F962" s="2" t="str">
        <f aca="false">+RIGHT(LEFT(M962,S962-1),S962-O962-1)</f>
        <v>DE_W</v>
      </c>
      <c r="G962" s="2" t="n">
        <f aca="false">+D962*VLOOKUP(C962,commodities!A:H,2,0)</f>
        <v>172.170000009</v>
      </c>
      <c r="H962" s="2" t="n">
        <f aca="false">+$D962*VLOOKUP(C962,commodities!A:H,3,0)</f>
        <v>1.862400009</v>
      </c>
      <c r="I962" s="2" t="n">
        <f aca="false">+G962/K962</f>
        <v>172.170000009</v>
      </c>
      <c r="J962" s="2" t="n">
        <f aca="false">+H962/K962</f>
        <v>1.862400009</v>
      </c>
      <c r="K962" s="2" t="n">
        <f aca="false">+ROUNDUP(MAX(G962/12000,H962/51,1),0)</f>
        <v>1</v>
      </c>
      <c r="L962" s="2" t="n">
        <f aca="false">+RANDBETWEEN(1,5)</f>
        <v>5</v>
      </c>
      <c r="M962" s="6" t="str">
        <f aca="false">+VLOOKUP(A962&amp;B962,country_org_des!$A961:E$1048576,5,0)</f>
        <v>FTL||Supplier_232||Plant_21||FTL_DE_W-DE_W_250</v>
      </c>
      <c r="N962" s="6" t="n">
        <f aca="false">+FIND("FTL",M962,2)+4</f>
        <v>34</v>
      </c>
      <c r="O962" s="6" t="n">
        <f aca="false">+FIND("-",M962)</f>
        <v>38</v>
      </c>
      <c r="P962" s="6" t="n">
        <f aca="false">+LEN(M962)</f>
        <v>46</v>
      </c>
      <c r="Q962" s="6" t="str">
        <f aca="false">+RIGHT(M962,P962-O962)</f>
        <v>DE_W_250</v>
      </c>
      <c r="R962" s="6" t="n">
        <f aca="false">+LEN(M962)-LEN(SUBSTITUTE(M962,"_",""))</f>
        <v>6</v>
      </c>
      <c r="S962" s="6" t="n">
        <f aca="false">+FIND("!",T962)</f>
        <v>43</v>
      </c>
      <c r="T962" s="6" t="str">
        <f aca="false">+SUBSTITUTE(M962,"_","!",R962)</f>
        <v>FTL||Supplier_232||Plant_21||FTL_DE_W-DE_W!250</v>
      </c>
    </row>
    <row r="963" customFormat="false" ht="12.8" hidden="true" customHeight="false" outlineLevel="0" collapsed="false">
      <c r="A963" s="1" t="s">
        <v>585</v>
      </c>
      <c r="B963" s="1" t="s">
        <v>1065</v>
      </c>
      <c r="C963" s="1" t="s">
        <v>1105</v>
      </c>
      <c r="D963" s="1" t="n">
        <v>115</v>
      </c>
      <c r="E963" s="2" t="str">
        <f aca="false">+LEFT(RIGHT(M963,P963-N963+1),O963-N963)</f>
        <v>DE_W</v>
      </c>
      <c r="F963" s="2" t="str">
        <f aca="false">+RIGHT(LEFT(M963,S963-1),S963-O963-1)</f>
        <v>DE_W</v>
      </c>
      <c r="G963" s="2" t="n">
        <f aca="false">+D963*VLOOKUP(C963,commodities!A:H,2,0)</f>
        <v>791.5833333295</v>
      </c>
      <c r="H963" s="2" t="n">
        <f aca="false">+$D963*VLOOKUP(C963,commodities!A:H,3,0)</f>
        <v>8.924</v>
      </c>
      <c r="I963" s="2" t="n">
        <f aca="false">+G963/K963</f>
        <v>791.5833333295</v>
      </c>
      <c r="J963" s="2" t="n">
        <f aca="false">+H963/K963</f>
        <v>8.924</v>
      </c>
      <c r="K963" s="2" t="n">
        <f aca="false">+ROUNDUP(MAX(G963/12000,H963/51,1),0)</f>
        <v>1</v>
      </c>
      <c r="L963" s="2" t="n">
        <f aca="false">+RANDBETWEEN(1,5)</f>
        <v>1</v>
      </c>
      <c r="M963" s="6" t="str">
        <f aca="false">+VLOOKUP(A963&amp;B963,country_org_des!$A962:E$1048576,5,0)</f>
        <v>FTL||Supplier_232||Plant_21||FTL_DE_W-DE_W_250</v>
      </c>
      <c r="N963" s="6" t="n">
        <f aca="false">+FIND("FTL",M963,2)+4</f>
        <v>34</v>
      </c>
      <c r="O963" s="6" t="n">
        <f aca="false">+FIND("-",M963)</f>
        <v>38</v>
      </c>
      <c r="P963" s="6" t="n">
        <f aca="false">+LEN(M963)</f>
        <v>46</v>
      </c>
      <c r="Q963" s="6" t="str">
        <f aca="false">+RIGHT(M963,P963-O963)</f>
        <v>DE_W_250</v>
      </c>
      <c r="R963" s="6" t="n">
        <f aca="false">+LEN(M963)-LEN(SUBSTITUTE(M963,"_",""))</f>
        <v>6</v>
      </c>
      <c r="S963" s="6" t="n">
        <f aca="false">+FIND("!",T963)</f>
        <v>43</v>
      </c>
      <c r="T963" s="6" t="str">
        <f aca="false">+SUBSTITUTE(M963,"_","!",R963)</f>
        <v>FTL||Supplier_232||Plant_21||FTL_DE_W-DE_W!250</v>
      </c>
    </row>
    <row r="964" customFormat="false" ht="12.8" hidden="true" customHeight="false" outlineLevel="0" collapsed="false">
      <c r="A964" s="1" t="s">
        <v>585</v>
      </c>
      <c r="B964" s="1" t="s">
        <v>1065</v>
      </c>
      <c r="C964" s="1" t="s">
        <v>1106</v>
      </c>
      <c r="D964" s="1" t="n">
        <v>138</v>
      </c>
      <c r="E964" s="2" t="str">
        <f aca="false">+LEFT(RIGHT(M964,P964-N964+1),O964-N964)</f>
        <v>DE_W</v>
      </c>
      <c r="F964" s="2" t="str">
        <f aca="false">+RIGHT(LEFT(M964,S964-1),S964-O964-1)</f>
        <v>DE_W</v>
      </c>
      <c r="G964" s="2" t="n">
        <f aca="false">+D964*VLOOKUP(C964,commodities!A:H,2,0)</f>
        <v>949.8999999954</v>
      </c>
      <c r="H964" s="2" t="n">
        <f aca="false">+$D964*VLOOKUP(C964,commodities!A:H,3,0)</f>
        <v>10.7088</v>
      </c>
      <c r="I964" s="2" t="n">
        <f aca="false">+G964/K964</f>
        <v>949.8999999954</v>
      </c>
      <c r="J964" s="2" t="n">
        <f aca="false">+H964/K964</f>
        <v>10.7088</v>
      </c>
      <c r="K964" s="2" t="n">
        <f aca="false">+ROUNDUP(MAX(G964/12000,H964/51,1),0)</f>
        <v>1</v>
      </c>
      <c r="L964" s="2" t="n">
        <f aca="false">+RANDBETWEEN(1,5)</f>
        <v>4</v>
      </c>
      <c r="M964" s="6" t="str">
        <f aca="false">+VLOOKUP(A964&amp;B964,country_org_des!$A963:E$1048576,5,0)</f>
        <v>FTL||Supplier_232||Plant_21||FTL_DE_W-DE_W_250</v>
      </c>
      <c r="N964" s="6" t="n">
        <f aca="false">+FIND("FTL",M964,2)+4</f>
        <v>34</v>
      </c>
      <c r="O964" s="6" t="n">
        <f aca="false">+FIND("-",M964)</f>
        <v>38</v>
      </c>
      <c r="P964" s="6" t="n">
        <f aca="false">+LEN(M964)</f>
        <v>46</v>
      </c>
      <c r="Q964" s="6" t="str">
        <f aca="false">+RIGHT(M964,P964-O964)</f>
        <v>DE_W_250</v>
      </c>
      <c r="R964" s="6" t="n">
        <f aca="false">+LEN(M964)-LEN(SUBSTITUTE(M964,"_",""))</f>
        <v>6</v>
      </c>
      <c r="S964" s="6" t="n">
        <f aca="false">+FIND("!",T964)</f>
        <v>43</v>
      </c>
      <c r="T964" s="6" t="str">
        <f aca="false">+SUBSTITUTE(M964,"_","!",R964)</f>
        <v>FTL||Supplier_232||Plant_21||FTL_DE_W-DE_W!250</v>
      </c>
    </row>
    <row r="965" customFormat="false" ht="12.8" hidden="true" customHeight="false" outlineLevel="0" collapsed="false">
      <c r="A965" s="1" t="s">
        <v>585</v>
      </c>
      <c r="B965" s="1" t="s">
        <v>1065</v>
      </c>
      <c r="C965" s="1" t="s">
        <v>1107</v>
      </c>
      <c r="D965" s="1" t="n">
        <v>138</v>
      </c>
      <c r="E965" s="2" t="str">
        <f aca="false">+LEFT(RIGHT(M965,P965-N965+1),O965-N965)</f>
        <v>DE_W</v>
      </c>
      <c r="F965" s="2" t="str">
        <f aca="false">+RIGHT(LEFT(M965,S965-1),S965-O965-1)</f>
        <v>DE_W</v>
      </c>
      <c r="G965" s="2" t="n">
        <f aca="false">+D965*VLOOKUP(C965,commodities!A:H,2,0)</f>
        <v>977.4999999954</v>
      </c>
      <c r="H965" s="2" t="n">
        <f aca="false">+$D965*VLOOKUP(C965,commodities!A:H,3,0)</f>
        <v>10.7088</v>
      </c>
      <c r="I965" s="2" t="n">
        <f aca="false">+G965/K965</f>
        <v>977.4999999954</v>
      </c>
      <c r="J965" s="2" t="n">
        <f aca="false">+H965/K965</f>
        <v>10.7088</v>
      </c>
      <c r="K965" s="2" t="n">
        <f aca="false">+ROUNDUP(MAX(G965/12000,H965/51,1),0)</f>
        <v>1</v>
      </c>
      <c r="L965" s="2" t="n">
        <f aca="false">+RANDBETWEEN(1,5)</f>
        <v>5</v>
      </c>
      <c r="M965" s="6" t="str">
        <f aca="false">+VLOOKUP(A965&amp;B965,country_org_des!$A964:E$1048576,5,0)</f>
        <v>FTL||Supplier_232||Plant_21||FTL_DE_W-DE_W_250</v>
      </c>
      <c r="N965" s="6" t="n">
        <f aca="false">+FIND("FTL",M965,2)+4</f>
        <v>34</v>
      </c>
      <c r="O965" s="6" t="n">
        <f aca="false">+FIND("-",M965)</f>
        <v>38</v>
      </c>
      <c r="P965" s="6" t="n">
        <f aca="false">+LEN(M965)</f>
        <v>46</v>
      </c>
      <c r="Q965" s="6" t="str">
        <f aca="false">+RIGHT(M965,P965-O965)</f>
        <v>DE_W_250</v>
      </c>
      <c r="R965" s="6" t="n">
        <f aca="false">+LEN(M965)-LEN(SUBSTITUTE(M965,"_",""))</f>
        <v>6</v>
      </c>
      <c r="S965" s="6" t="n">
        <f aca="false">+FIND("!",T965)</f>
        <v>43</v>
      </c>
      <c r="T965" s="6" t="str">
        <f aca="false">+SUBSTITUTE(M965,"_","!",R965)</f>
        <v>FTL||Supplier_232||Plant_21||FTL_DE_W-DE_W!250</v>
      </c>
    </row>
    <row r="966" customFormat="false" ht="12.8" hidden="true" customHeight="false" outlineLevel="0" collapsed="false">
      <c r="A966" s="1" t="s">
        <v>585</v>
      </c>
      <c r="B966" s="1" t="s">
        <v>1065</v>
      </c>
      <c r="C966" s="1" t="s">
        <v>1108</v>
      </c>
      <c r="D966" s="1" t="n">
        <v>138</v>
      </c>
      <c r="E966" s="2" t="str">
        <f aca="false">+LEFT(RIGHT(M966,P966-N966+1),O966-N966)</f>
        <v>DE_W</v>
      </c>
      <c r="F966" s="2" t="str">
        <f aca="false">+RIGHT(LEFT(M966,S966-1),S966-O966-1)</f>
        <v>DE_W</v>
      </c>
      <c r="G966" s="2" t="n">
        <f aca="false">+D966*VLOOKUP(C966,commodities!A:H,2,0)</f>
        <v>977.4999999954</v>
      </c>
      <c r="H966" s="2" t="n">
        <f aca="false">+$D966*VLOOKUP(C966,commodities!A:H,3,0)</f>
        <v>10.7088</v>
      </c>
      <c r="I966" s="2" t="n">
        <f aca="false">+G966/K966</f>
        <v>977.4999999954</v>
      </c>
      <c r="J966" s="2" t="n">
        <f aca="false">+H966/K966</f>
        <v>10.7088</v>
      </c>
      <c r="K966" s="2" t="n">
        <f aca="false">+ROUNDUP(MAX(G966/12000,H966/51,1),0)</f>
        <v>1</v>
      </c>
      <c r="L966" s="2" t="n">
        <f aca="false">+RANDBETWEEN(1,5)</f>
        <v>4</v>
      </c>
      <c r="M966" s="6" t="str">
        <f aca="false">+VLOOKUP(A966&amp;B966,country_org_des!$A965:E$1048576,5,0)</f>
        <v>FTL||Supplier_232||Plant_21||FTL_DE_W-DE_W_250</v>
      </c>
      <c r="N966" s="6" t="n">
        <f aca="false">+FIND("FTL",M966,2)+4</f>
        <v>34</v>
      </c>
      <c r="O966" s="6" t="n">
        <f aca="false">+FIND("-",M966)</f>
        <v>38</v>
      </c>
      <c r="P966" s="6" t="n">
        <f aca="false">+LEN(M966)</f>
        <v>46</v>
      </c>
      <c r="Q966" s="6" t="str">
        <f aca="false">+RIGHT(M966,P966-O966)</f>
        <v>DE_W_250</v>
      </c>
      <c r="R966" s="6" t="n">
        <f aca="false">+LEN(M966)-LEN(SUBSTITUTE(M966,"_",""))</f>
        <v>6</v>
      </c>
      <c r="S966" s="6" t="n">
        <f aca="false">+FIND("!",T966)</f>
        <v>43</v>
      </c>
      <c r="T966" s="6" t="str">
        <f aca="false">+SUBSTITUTE(M966,"_","!",R966)</f>
        <v>FTL||Supplier_232||Plant_21||FTL_DE_W-DE_W!250</v>
      </c>
    </row>
    <row r="967" customFormat="false" ht="12.8" hidden="true" customHeight="false" outlineLevel="0" collapsed="false">
      <c r="A967" s="1" t="s">
        <v>585</v>
      </c>
      <c r="B967" s="1" t="s">
        <v>1065</v>
      </c>
      <c r="C967" s="1" t="s">
        <v>1109</v>
      </c>
      <c r="D967" s="1" t="n">
        <v>204</v>
      </c>
      <c r="E967" s="2" t="str">
        <f aca="false">+LEFT(RIGHT(M967,P967-N967+1),O967-N967)</f>
        <v>DE_W</v>
      </c>
      <c r="F967" s="2" t="str">
        <f aca="false">+RIGHT(LEFT(M967,S967-1),S967-O967-1)</f>
        <v>DE_W</v>
      </c>
      <c r="G967" s="2" t="n">
        <f aca="false">+D967*VLOOKUP(C967,commodities!A:H,2,0)</f>
        <v>3196.0000000068</v>
      </c>
      <c r="H967" s="2" t="n">
        <f aca="false">+$D967*VLOOKUP(C967,commodities!A:H,3,0)</f>
        <v>31.6608</v>
      </c>
      <c r="I967" s="2" t="n">
        <f aca="false">+G967/K967</f>
        <v>3196.0000000068</v>
      </c>
      <c r="J967" s="2" t="n">
        <f aca="false">+H967/K967</f>
        <v>31.6608</v>
      </c>
      <c r="K967" s="2" t="n">
        <f aca="false">+ROUNDUP(MAX(G967/12000,H967/51,1),0)</f>
        <v>1</v>
      </c>
      <c r="L967" s="2" t="n">
        <f aca="false">+RANDBETWEEN(1,5)</f>
        <v>3</v>
      </c>
      <c r="M967" s="6" t="str">
        <f aca="false">+VLOOKUP(A967&amp;B967,country_org_des!$A966:E$1048576,5,0)</f>
        <v>FTL||Supplier_232||Plant_21||FTL_DE_W-DE_W_250</v>
      </c>
      <c r="N967" s="6" t="n">
        <f aca="false">+FIND("FTL",M967,2)+4</f>
        <v>34</v>
      </c>
      <c r="O967" s="6" t="n">
        <f aca="false">+FIND("-",M967)</f>
        <v>38</v>
      </c>
      <c r="P967" s="6" t="n">
        <f aca="false">+LEN(M967)</f>
        <v>46</v>
      </c>
      <c r="Q967" s="6" t="str">
        <f aca="false">+RIGHT(M967,P967-O967)</f>
        <v>DE_W_250</v>
      </c>
      <c r="R967" s="6" t="n">
        <f aca="false">+LEN(M967)-LEN(SUBSTITUTE(M967,"_",""))</f>
        <v>6</v>
      </c>
      <c r="S967" s="6" t="n">
        <f aca="false">+FIND("!",T967)</f>
        <v>43</v>
      </c>
      <c r="T967" s="6" t="str">
        <f aca="false">+SUBSTITUTE(M967,"_","!",R967)</f>
        <v>FTL||Supplier_232||Plant_21||FTL_DE_W-DE_W!250</v>
      </c>
    </row>
    <row r="968" customFormat="false" ht="12.8" hidden="true" customHeight="false" outlineLevel="0" collapsed="false">
      <c r="A968" s="1" t="s">
        <v>585</v>
      </c>
      <c r="B968" s="1" t="s">
        <v>1065</v>
      </c>
      <c r="C968" s="1" t="s">
        <v>1110</v>
      </c>
      <c r="D968" s="1" t="n">
        <v>192</v>
      </c>
      <c r="E968" s="2" t="str">
        <f aca="false">+LEFT(RIGHT(M968,P968-N968+1),O968-N968)</f>
        <v>DE_W</v>
      </c>
      <c r="F968" s="2" t="str">
        <f aca="false">+RIGHT(LEFT(M968,S968-1),S968-O968-1)</f>
        <v>DE_W</v>
      </c>
      <c r="G968" s="2" t="n">
        <f aca="false">+D968*VLOOKUP(C968,commodities!A:H,2,0)</f>
        <v>3888</v>
      </c>
      <c r="H968" s="2" t="n">
        <f aca="false">+$D968*VLOOKUP(C968,commodities!A:H,3,0)</f>
        <v>44.6976</v>
      </c>
      <c r="I968" s="2" t="n">
        <f aca="false">+G968/K968</f>
        <v>3888</v>
      </c>
      <c r="J968" s="2" t="n">
        <f aca="false">+H968/K968</f>
        <v>44.6976</v>
      </c>
      <c r="K968" s="2" t="n">
        <f aca="false">+ROUNDUP(MAX(G968/12000,H968/51,1),0)</f>
        <v>1</v>
      </c>
      <c r="L968" s="2" t="n">
        <f aca="false">+RANDBETWEEN(1,5)</f>
        <v>2</v>
      </c>
      <c r="M968" s="6" t="str">
        <f aca="false">+VLOOKUP(A968&amp;B968,country_org_des!$A967:E$1048576,5,0)</f>
        <v>FTL||Supplier_232||Plant_21||FTL_DE_W-DE_W_250</v>
      </c>
      <c r="N968" s="6" t="n">
        <f aca="false">+FIND("FTL",M968,2)+4</f>
        <v>34</v>
      </c>
      <c r="O968" s="6" t="n">
        <f aca="false">+FIND("-",M968)</f>
        <v>38</v>
      </c>
      <c r="P968" s="6" t="n">
        <f aca="false">+LEN(M968)</f>
        <v>46</v>
      </c>
      <c r="Q968" s="6" t="str">
        <f aca="false">+RIGHT(M968,P968-O968)</f>
        <v>DE_W_250</v>
      </c>
      <c r="R968" s="6" t="n">
        <f aca="false">+LEN(M968)-LEN(SUBSTITUTE(M968,"_",""))</f>
        <v>6</v>
      </c>
      <c r="S968" s="6" t="n">
        <f aca="false">+FIND("!",T968)</f>
        <v>43</v>
      </c>
      <c r="T968" s="6" t="str">
        <f aca="false">+SUBSTITUTE(M968,"_","!",R968)</f>
        <v>FTL||Supplier_232||Plant_21||FTL_DE_W-DE_W!250</v>
      </c>
    </row>
    <row r="969" customFormat="false" ht="12.8" hidden="true" customHeight="false" outlineLevel="0" collapsed="false">
      <c r="A969" s="1" t="s">
        <v>585</v>
      </c>
      <c r="B969" s="1" t="s">
        <v>1065</v>
      </c>
      <c r="C969" s="1" t="s">
        <v>1111</v>
      </c>
      <c r="D969" s="1" t="n">
        <v>30</v>
      </c>
      <c r="E969" s="2" t="str">
        <f aca="false">+LEFT(RIGHT(M969,P969-N969+1),O969-N969)</f>
        <v>DE_W</v>
      </c>
      <c r="F969" s="2" t="str">
        <f aca="false">+RIGHT(LEFT(M969,S969-1),S969-O969-1)</f>
        <v>DE_W</v>
      </c>
      <c r="G969" s="2" t="n">
        <f aca="false">+D969*VLOOKUP(C969,commodities!A:H,2,0)</f>
        <v>485.000000001</v>
      </c>
      <c r="H969" s="2" t="n">
        <f aca="false">+$D969*VLOOKUP(C969,commodities!A:H,3,0)</f>
        <v>4.656</v>
      </c>
      <c r="I969" s="2" t="n">
        <f aca="false">+G969/K969</f>
        <v>485.000000001</v>
      </c>
      <c r="J969" s="2" t="n">
        <f aca="false">+H969/K969</f>
        <v>4.656</v>
      </c>
      <c r="K969" s="2" t="n">
        <f aca="false">+ROUNDUP(MAX(G969/12000,H969/51,1),0)</f>
        <v>1</v>
      </c>
      <c r="L969" s="2" t="n">
        <f aca="false">+RANDBETWEEN(1,5)</f>
        <v>1</v>
      </c>
      <c r="M969" s="6" t="str">
        <f aca="false">+VLOOKUP(A969&amp;B969,country_org_des!$A968:E$1048576,5,0)</f>
        <v>FTL||Supplier_232||Plant_21||FTL_DE_W-DE_W_250</v>
      </c>
      <c r="N969" s="6" t="n">
        <f aca="false">+FIND("FTL",M969,2)+4</f>
        <v>34</v>
      </c>
      <c r="O969" s="6" t="n">
        <f aca="false">+FIND("-",M969)</f>
        <v>38</v>
      </c>
      <c r="P969" s="6" t="n">
        <f aca="false">+LEN(M969)</f>
        <v>46</v>
      </c>
      <c r="Q969" s="6" t="str">
        <f aca="false">+RIGHT(M969,P969-O969)</f>
        <v>DE_W_250</v>
      </c>
      <c r="R969" s="6" t="n">
        <f aca="false">+LEN(M969)-LEN(SUBSTITUTE(M969,"_",""))</f>
        <v>6</v>
      </c>
      <c r="S969" s="6" t="n">
        <f aca="false">+FIND("!",T969)</f>
        <v>43</v>
      </c>
      <c r="T969" s="6" t="str">
        <f aca="false">+SUBSTITUTE(M969,"_","!",R969)</f>
        <v>FTL||Supplier_232||Plant_21||FTL_DE_W-DE_W!250</v>
      </c>
    </row>
    <row r="970" customFormat="false" ht="12.8" hidden="true" customHeight="false" outlineLevel="0" collapsed="false">
      <c r="A970" s="1" t="s">
        <v>1112</v>
      </c>
      <c r="B970" s="1" t="s">
        <v>1065</v>
      </c>
      <c r="C970" s="1" t="s">
        <v>1113</v>
      </c>
      <c r="D970" s="1" t="n">
        <v>600</v>
      </c>
      <c r="E970" s="2" t="str">
        <f aca="false">+LEFT(RIGHT(M970,P970-N970+1),O970-N970)</f>
        <v>CZ</v>
      </c>
      <c r="F970" s="2" t="str">
        <f aca="false">+RIGHT(LEFT(M970,S970-1),S970-O970-1)</f>
        <v>DE_W</v>
      </c>
      <c r="G970" s="2" t="n">
        <f aca="false">+D970*VLOOKUP(C970,commodities!A:H,2,0)</f>
        <v>37.17</v>
      </c>
      <c r="H970" s="2" t="n">
        <f aca="false">+$D970*VLOOKUP(C970,commodities!A:H,3,0)</f>
        <v>0.2016</v>
      </c>
      <c r="I970" s="2" t="n">
        <f aca="false">+G970/K970</f>
        <v>37.17</v>
      </c>
      <c r="J970" s="2" t="n">
        <f aca="false">+H970/K970</f>
        <v>0.2016</v>
      </c>
      <c r="K970" s="2" t="n">
        <f aca="false">+ROUNDUP(MAX(G970/12000,H970/51,1),0)</f>
        <v>1</v>
      </c>
      <c r="L970" s="2" t="n">
        <f aca="false">+RANDBETWEEN(1,5)</f>
        <v>1</v>
      </c>
      <c r="M970" s="2" t="str">
        <f aca="false">+VLOOKUP(A970&amp;B970,country_org_des!$A969:E$1048576,5,0)</f>
        <v>FTL||Supplier_276||Plant_21||FTL_CZ-DE_W_500</v>
      </c>
      <c r="N970" s="2" t="n">
        <f aca="false">+FIND("FTL",M970,2)+4</f>
        <v>34</v>
      </c>
      <c r="O970" s="0" t="n">
        <f aca="false">+FIND("-",M970)</f>
        <v>36</v>
      </c>
      <c r="P970" s="0" t="n">
        <f aca="false">+LEN(M970)</f>
        <v>44</v>
      </c>
      <c r="Q970" s="0" t="str">
        <f aca="false">+RIGHT(M970,P970-O970)</f>
        <v>DE_W_500</v>
      </c>
      <c r="R970" s="0" t="n">
        <f aca="false">+LEN(M970)-LEN(SUBSTITUTE(M970,"_",""))</f>
        <v>5</v>
      </c>
      <c r="S970" s="0" t="n">
        <f aca="false">+FIND("!",T970)</f>
        <v>41</v>
      </c>
      <c r="T970" s="0" t="str">
        <f aca="false">+SUBSTITUTE(M970,"_","!",R970)</f>
        <v>FTL||Supplier_276||Plant_21||FTL_CZ-DE_W!500</v>
      </c>
    </row>
    <row r="971" customFormat="false" ht="12.8" hidden="true" customHeight="false" outlineLevel="0" collapsed="false">
      <c r="A971" s="1" t="s">
        <v>1112</v>
      </c>
      <c r="B971" s="1" t="s">
        <v>1065</v>
      </c>
      <c r="C971" s="1" t="s">
        <v>1114</v>
      </c>
      <c r="D971" s="1" t="n">
        <v>600</v>
      </c>
      <c r="E971" s="2" t="str">
        <f aca="false">+LEFT(RIGHT(M971,P971-N971+1),O971-N971)</f>
        <v>CZ</v>
      </c>
      <c r="F971" s="2" t="str">
        <f aca="false">+RIGHT(LEFT(M971,S971-1),S971-O971-1)</f>
        <v>DE_W</v>
      </c>
      <c r="G971" s="2" t="n">
        <f aca="false">+D971*VLOOKUP(C971,commodities!A:H,2,0)</f>
        <v>37.17</v>
      </c>
      <c r="H971" s="2" t="n">
        <f aca="false">+$D971*VLOOKUP(C971,commodities!A:H,3,0)</f>
        <v>0.2016</v>
      </c>
      <c r="I971" s="2" t="n">
        <f aca="false">+G971/K971</f>
        <v>37.17</v>
      </c>
      <c r="J971" s="2" t="n">
        <f aca="false">+H971/K971</f>
        <v>0.2016</v>
      </c>
      <c r="K971" s="2" t="n">
        <f aca="false">+ROUNDUP(MAX(G971/12000,H971/51,1),0)</f>
        <v>1</v>
      </c>
      <c r="L971" s="2" t="n">
        <f aca="false">+RANDBETWEEN(1,5)</f>
        <v>4</v>
      </c>
      <c r="M971" s="2" t="str">
        <f aca="false">+VLOOKUP(A971&amp;B971,country_org_des!$A970:E$1048576,5,0)</f>
        <v>FTL||Supplier_276||Plant_21||FTL_CZ-DE_W_500</v>
      </c>
      <c r="N971" s="2" t="n">
        <f aca="false">+FIND("FTL",M971,2)+4</f>
        <v>34</v>
      </c>
      <c r="O971" s="0" t="n">
        <f aca="false">+FIND("-",M971)</f>
        <v>36</v>
      </c>
      <c r="P971" s="0" t="n">
        <f aca="false">+LEN(M971)</f>
        <v>44</v>
      </c>
      <c r="Q971" s="0" t="str">
        <f aca="false">+RIGHT(M971,P971-O971)</f>
        <v>DE_W_500</v>
      </c>
      <c r="R971" s="0" t="n">
        <f aca="false">+LEN(M971)-LEN(SUBSTITUTE(M971,"_",""))</f>
        <v>5</v>
      </c>
      <c r="S971" s="0" t="n">
        <f aca="false">+FIND("!",T971)</f>
        <v>41</v>
      </c>
      <c r="T971" s="0" t="str">
        <f aca="false">+SUBSTITUTE(M971,"_","!",R971)</f>
        <v>FTL||Supplier_276||Plant_21||FTL_CZ-DE_W!500</v>
      </c>
    </row>
    <row r="972" customFormat="false" ht="12.8" hidden="true" customHeight="false" outlineLevel="0" collapsed="false">
      <c r="A972" s="1" t="s">
        <v>1112</v>
      </c>
      <c r="B972" s="1" t="s">
        <v>1065</v>
      </c>
      <c r="C972" s="1" t="s">
        <v>1115</v>
      </c>
      <c r="D972" s="1" t="n">
        <v>300</v>
      </c>
      <c r="E972" s="2" t="str">
        <f aca="false">+LEFT(RIGHT(M972,P972-N972+1),O972-N972)</f>
        <v>CZ</v>
      </c>
      <c r="F972" s="2" t="str">
        <f aca="false">+RIGHT(LEFT(M972,S972-1),S972-O972-1)</f>
        <v>DE_W</v>
      </c>
      <c r="G972" s="2" t="n">
        <f aca="false">+D972*VLOOKUP(C972,commodities!A:H,2,0)</f>
        <v>10.38999999</v>
      </c>
      <c r="H972" s="2" t="n">
        <f aca="false">+$D972*VLOOKUP(C972,commodities!A:H,3,0)</f>
        <v>0.0672</v>
      </c>
      <c r="I972" s="2" t="n">
        <f aca="false">+G972/K972</f>
        <v>10.38999999</v>
      </c>
      <c r="J972" s="2" t="n">
        <f aca="false">+H972/K972</f>
        <v>0.0672</v>
      </c>
      <c r="K972" s="2" t="n">
        <f aca="false">+ROUNDUP(MAX(G972/12000,H972/51,1),0)</f>
        <v>1</v>
      </c>
      <c r="L972" s="2" t="n">
        <f aca="false">+RANDBETWEEN(1,5)</f>
        <v>1</v>
      </c>
      <c r="M972" s="2" t="str">
        <f aca="false">+VLOOKUP(A972&amp;B972,country_org_des!$A971:E$1048576,5,0)</f>
        <v>FTL||Supplier_276||Plant_21||FTL_CZ-DE_W_500</v>
      </c>
      <c r="N972" s="2" t="n">
        <f aca="false">+FIND("FTL",M972,2)+4</f>
        <v>34</v>
      </c>
      <c r="O972" s="0" t="n">
        <f aca="false">+FIND("-",M972)</f>
        <v>36</v>
      </c>
      <c r="P972" s="0" t="n">
        <f aca="false">+LEN(M972)</f>
        <v>44</v>
      </c>
      <c r="Q972" s="0" t="str">
        <f aca="false">+RIGHT(M972,P972-O972)</f>
        <v>DE_W_500</v>
      </c>
      <c r="R972" s="0" t="n">
        <f aca="false">+LEN(M972)-LEN(SUBSTITUTE(M972,"_",""))</f>
        <v>5</v>
      </c>
      <c r="S972" s="0" t="n">
        <f aca="false">+FIND("!",T972)</f>
        <v>41</v>
      </c>
      <c r="T972" s="0" t="str">
        <f aca="false">+SUBSTITUTE(M972,"_","!",R972)</f>
        <v>FTL||Supplier_276||Plant_21||FTL_CZ-DE_W!500</v>
      </c>
    </row>
    <row r="973" customFormat="false" ht="12.8" hidden="true" customHeight="false" outlineLevel="0" collapsed="false">
      <c r="A973" s="1" t="s">
        <v>1112</v>
      </c>
      <c r="B973" s="1" t="s">
        <v>1065</v>
      </c>
      <c r="C973" s="1" t="s">
        <v>1116</v>
      </c>
      <c r="D973" s="1" t="n">
        <v>300</v>
      </c>
      <c r="E973" s="2" t="str">
        <f aca="false">+LEFT(RIGHT(M973,P973-N973+1),O973-N973)</f>
        <v>CZ</v>
      </c>
      <c r="F973" s="2" t="str">
        <f aca="false">+RIGHT(LEFT(M973,S973-1),S973-O973-1)</f>
        <v>DE_W</v>
      </c>
      <c r="G973" s="2" t="n">
        <f aca="false">+D973*VLOOKUP(C973,commodities!A:H,2,0)</f>
        <v>10.38999999</v>
      </c>
      <c r="H973" s="2" t="n">
        <f aca="false">+$D973*VLOOKUP(C973,commodities!A:H,3,0)</f>
        <v>0.0672</v>
      </c>
      <c r="I973" s="2" t="n">
        <f aca="false">+G973/K973</f>
        <v>10.38999999</v>
      </c>
      <c r="J973" s="2" t="n">
        <f aca="false">+H973/K973</f>
        <v>0.0672</v>
      </c>
      <c r="K973" s="2" t="n">
        <f aca="false">+ROUNDUP(MAX(G973/12000,H973/51,1),0)</f>
        <v>1</v>
      </c>
      <c r="L973" s="2" t="n">
        <f aca="false">+RANDBETWEEN(1,5)</f>
        <v>5</v>
      </c>
      <c r="M973" s="2" t="str">
        <f aca="false">+VLOOKUP(A973&amp;B973,country_org_des!$A972:E$1048576,5,0)</f>
        <v>FTL||Supplier_276||Plant_21||FTL_CZ-DE_W_500</v>
      </c>
      <c r="N973" s="2" t="n">
        <f aca="false">+FIND("FTL",M973,2)+4</f>
        <v>34</v>
      </c>
      <c r="O973" s="0" t="n">
        <f aca="false">+FIND("-",M973)</f>
        <v>36</v>
      </c>
      <c r="P973" s="0" t="n">
        <f aca="false">+LEN(M973)</f>
        <v>44</v>
      </c>
      <c r="Q973" s="0" t="str">
        <f aca="false">+RIGHT(M973,P973-O973)</f>
        <v>DE_W_500</v>
      </c>
      <c r="R973" s="0" t="n">
        <f aca="false">+LEN(M973)-LEN(SUBSTITUTE(M973,"_",""))</f>
        <v>5</v>
      </c>
      <c r="S973" s="0" t="n">
        <f aca="false">+FIND("!",T973)</f>
        <v>41</v>
      </c>
      <c r="T973" s="0" t="str">
        <f aca="false">+SUBSTITUTE(M973,"_","!",R973)</f>
        <v>FTL||Supplier_276||Plant_21||FTL_CZ-DE_W!500</v>
      </c>
    </row>
    <row r="974" customFormat="false" ht="12.8" hidden="true" customHeight="false" outlineLevel="0" collapsed="false">
      <c r="A974" s="1" t="s">
        <v>1112</v>
      </c>
      <c r="B974" s="1" t="s">
        <v>1065</v>
      </c>
      <c r="C974" s="1" t="s">
        <v>1117</v>
      </c>
      <c r="D974" s="1" t="n">
        <v>108</v>
      </c>
      <c r="E974" s="2" t="str">
        <f aca="false">+LEFT(RIGHT(M974,P974-N974+1),O974-N974)</f>
        <v>CZ</v>
      </c>
      <c r="F974" s="2" t="str">
        <f aca="false">+RIGHT(LEFT(M974,S974-1),S974-O974-1)</f>
        <v>DE_W</v>
      </c>
      <c r="G974" s="2" t="n">
        <f aca="false">+D974*VLOOKUP(C974,commodities!A:H,2,0)</f>
        <v>150.879999996</v>
      </c>
      <c r="H974" s="2" t="n">
        <f aca="false">+$D974*VLOOKUP(C974,commodities!A:H,3,0)</f>
        <v>1.0043379972</v>
      </c>
      <c r="I974" s="2" t="n">
        <f aca="false">+G974/K974</f>
        <v>150.879999996</v>
      </c>
      <c r="J974" s="2" t="n">
        <f aca="false">+H974/K974</f>
        <v>1.0043379972</v>
      </c>
      <c r="K974" s="2" t="n">
        <f aca="false">+ROUNDUP(MAX(G974/12000,H974/51,1),0)</f>
        <v>1</v>
      </c>
      <c r="L974" s="2" t="n">
        <f aca="false">+RANDBETWEEN(1,5)</f>
        <v>1</v>
      </c>
      <c r="M974" s="2" t="str">
        <f aca="false">+VLOOKUP(A974&amp;B974,country_org_des!$A973:E$1048576,5,0)</f>
        <v>FTL||Supplier_276||Plant_21||FTL_CZ-DE_W_500</v>
      </c>
      <c r="N974" s="2" t="n">
        <f aca="false">+FIND("FTL",M974,2)+4</f>
        <v>34</v>
      </c>
      <c r="O974" s="0" t="n">
        <f aca="false">+FIND("-",M974)</f>
        <v>36</v>
      </c>
      <c r="P974" s="0" t="n">
        <f aca="false">+LEN(M974)</f>
        <v>44</v>
      </c>
      <c r="Q974" s="0" t="str">
        <f aca="false">+RIGHT(M974,P974-O974)</f>
        <v>DE_W_500</v>
      </c>
      <c r="R974" s="0" t="n">
        <f aca="false">+LEN(M974)-LEN(SUBSTITUTE(M974,"_",""))</f>
        <v>5</v>
      </c>
      <c r="S974" s="0" t="n">
        <f aca="false">+FIND("!",T974)</f>
        <v>41</v>
      </c>
      <c r="T974" s="0" t="str">
        <f aca="false">+SUBSTITUTE(M974,"_","!",R974)</f>
        <v>FTL||Supplier_276||Plant_21||FTL_CZ-DE_W!500</v>
      </c>
    </row>
    <row r="975" customFormat="false" ht="12.8" hidden="true" customHeight="false" outlineLevel="0" collapsed="false">
      <c r="A975" s="1" t="s">
        <v>1112</v>
      </c>
      <c r="B975" s="1" t="s">
        <v>1065</v>
      </c>
      <c r="C975" s="1" t="s">
        <v>1118</v>
      </c>
      <c r="D975" s="1" t="n">
        <v>20</v>
      </c>
      <c r="E975" s="2" t="str">
        <f aca="false">+LEFT(RIGHT(M975,P975-N975+1),O975-N975)</f>
        <v>CZ</v>
      </c>
      <c r="F975" s="2" t="str">
        <f aca="false">+RIGHT(LEFT(M975,S975-1),S975-O975-1)</f>
        <v>DE_W</v>
      </c>
      <c r="G975" s="2" t="n">
        <f aca="false">+D975*VLOOKUP(C975,commodities!A:H,2,0)</f>
        <v>17.18</v>
      </c>
      <c r="H975" s="2" t="n">
        <f aca="false">+$D975*VLOOKUP(C975,commodities!A:H,3,0)</f>
        <v>0.1344</v>
      </c>
      <c r="I975" s="2" t="n">
        <f aca="false">+G975/K975</f>
        <v>17.18</v>
      </c>
      <c r="J975" s="2" t="n">
        <f aca="false">+H975/K975</f>
        <v>0.1344</v>
      </c>
      <c r="K975" s="2" t="n">
        <f aca="false">+ROUNDUP(MAX(G975/12000,H975/51,1),0)</f>
        <v>1</v>
      </c>
      <c r="L975" s="2" t="n">
        <f aca="false">+RANDBETWEEN(1,5)</f>
        <v>2</v>
      </c>
      <c r="M975" s="2" t="str">
        <f aca="false">+VLOOKUP(A975&amp;B975,country_org_des!$A974:E$1048576,5,0)</f>
        <v>FTL||Supplier_276||Plant_21||FTL_CZ-DE_W_500</v>
      </c>
      <c r="N975" s="2" t="n">
        <f aca="false">+FIND("FTL",M975,2)+4</f>
        <v>34</v>
      </c>
      <c r="O975" s="0" t="n">
        <f aca="false">+FIND("-",M975)</f>
        <v>36</v>
      </c>
      <c r="P975" s="0" t="n">
        <f aca="false">+LEN(M975)</f>
        <v>44</v>
      </c>
      <c r="Q975" s="0" t="str">
        <f aca="false">+RIGHT(M975,P975-O975)</f>
        <v>DE_W_500</v>
      </c>
      <c r="R975" s="0" t="n">
        <f aca="false">+LEN(M975)-LEN(SUBSTITUTE(M975,"_",""))</f>
        <v>5</v>
      </c>
      <c r="S975" s="0" t="n">
        <f aca="false">+FIND("!",T975)</f>
        <v>41</v>
      </c>
      <c r="T975" s="0" t="str">
        <f aca="false">+SUBSTITUTE(M975,"_","!",R975)</f>
        <v>FTL||Supplier_276||Plant_21||FTL_CZ-DE_W!500</v>
      </c>
    </row>
    <row r="976" customFormat="false" ht="12.8" hidden="true" customHeight="false" outlineLevel="0" collapsed="false">
      <c r="A976" s="1" t="s">
        <v>1112</v>
      </c>
      <c r="B976" s="1" t="s">
        <v>1065</v>
      </c>
      <c r="C976" s="1" t="s">
        <v>1119</v>
      </c>
      <c r="D976" s="1" t="n">
        <v>90</v>
      </c>
      <c r="E976" s="2" t="str">
        <f aca="false">+LEFT(RIGHT(M976,P976-N976+1),O976-N976)</f>
        <v>CZ</v>
      </c>
      <c r="F976" s="2" t="str">
        <f aca="false">+RIGHT(LEFT(M976,S976-1),S976-O976-1)</f>
        <v>DE_W</v>
      </c>
      <c r="G976" s="2" t="n">
        <f aca="false">+D976*VLOOKUP(C976,commodities!A:H,2,0)</f>
        <v>102.51</v>
      </c>
      <c r="H976" s="2" t="n">
        <f aca="false">+$D976*VLOOKUP(C976,commodities!A:H,3,0)</f>
        <v>0.6048</v>
      </c>
      <c r="I976" s="2" t="n">
        <f aca="false">+G976/K976</f>
        <v>102.51</v>
      </c>
      <c r="J976" s="2" t="n">
        <f aca="false">+H976/K976</f>
        <v>0.6048</v>
      </c>
      <c r="K976" s="2" t="n">
        <f aca="false">+ROUNDUP(MAX(G976/12000,H976/51,1),0)</f>
        <v>1</v>
      </c>
      <c r="L976" s="2" t="n">
        <f aca="false">+RANDBETWEEN(1,5)</f>
        <v>4</v>
      </c>
      <c r="M976" s="2" t="str">
        <f aca="false">+VLOOKUP(A976&amp;B976,country_org_des!$A975:E$1048576,5,0)</f>
        <v>FTL||Supplier_276||Plant_21||FTL_CZ-DE_W_500</v>
      </c>
      <c r="N976" s="2" t="n">
        <f aca="false">+FIND("FTL",M976,2)+4</f>
        <v>34</v>
      </c>
      <c r="O976" s="0" t="n">
        <f aca="false">+FIND("-",M976)</f>
        <v>36</v>
      </c>
      <c r="P976" s="0" t="n">
        <f aca="false">+LEN(M976)</f>
        <v>44</v>
      </c>
      <c r="Q976" s="0" t="str">
        <f aca="false">+RIGHT(M976,P976-O976)</f>
        <v>DE_W_500</v>
      </c>
      <c r="R976" s="0" t="n">
        <f aca="false">+LEN(M976)-LEN(SUBSTITUTE(M976,"_",""))</f>
        <v>5</v>
      </c>
      <c r="S976" s="0" t="n">
        <f aca="false">+FIND("!",T976)</f>
        <v>41</v>
      </c>
      <c r="T976" s="0" t="str">
        <f aca="false">+SUBSTITUTE(M976,"_","!",R976)</f>
        <v>FTL||Supplier_276||Plant_21||FTL_CZ-DE_W!500</v>
      </c>
    </row>
    <row r="977" customFormat="false" ht="12.8" hidden="true" customHeight="false" outlineLevel="0" collapsed="false">
      <c r="A977" s="1" t="s">
        <v>1112</v>
      </c>
      <c r="B977" s="1" t="s">
        <v>1065</v>
      </c>
      <c r="C977" s="1" t="s">
        <v>1120</v>
      </c>
      <c r="D977" s="1" t="n">
        <v>600</v>
      </c>
      <c r="E977" s="2" t="str">
        <f aca="false">+LEFT(RIGHT(M977,P977-N977+1),O977-N977)</f>
        <v>CZ</v>
      </c>
      <c r="F977" s="2" t="str">
        <f aca="false">+RIGHT(LEFT(M977,S977-1),S977-O977-1)</f>
        <v>DE_W</v>
      </c>
      <c r="G977" s="2" t="n">
        <f aca="false">+D977*VLOOKUP(C977,commodities!A:H,2,0)</f>
        <v>26.77999998</v>
      </c>
      <c r="H977" s="2" t="n">
        <f aca="false">+$D977*VLOOKUP(C977,commodities!A:H,3,0)</f>
        <v>0.1344</v>
      </c>
      <c r="I977" s="2" t="n">
        <f aca="false">+G977/K977</f>
        <v>26.77999998</v>
      </c>
      <c r="J977" s="2" t="n">
        <f aca="false">+H977/K977</f>
        <v>0.1344</v>
      </c>
      <c r="K977" s="2" t="n">
        <f aca="false">+ROUNDUP(MAX(G977/12000,H977/51,1),0)</f>
        <v>1</v>
      </c>
      <c r="L977" s="2" t="n">
        <f aca="false">+RANDBETWEEN(1,5)</f>
        <v>3</v>
      </c>
      <c r="M977" s="2" t="str">
        <f aca="false">+VLOOKUP(A977&amp;B977,country_org_des!$A976:E$1048576,5,0)</f>
        <v>FTL||Supplier_276||Plant_21||FTL_CZ-DE_W_500</v>
      </c>
      <c r="N977" s="2" t="n">
        <f aca="false">+FIND("FTL",M977,2)+4</f>
        <v>34</v>
      </c>
      <c r="O977" s="0" t="n">
        <f aca="false">+FIND("-",M977)</f>
        <v>36</v>
      </c>
      <c r="P977" s="0" t="n">
        <f aca="false">+LEN(M977)</f>
        <v>44</v>
      </c>
      <c r="Q977" s="0" t="str">
        <f aca="false">+RIGHT(M977,P977-O977)</f>
        <v>DE_W_500</v>
      </c>
      <c r="R977" s="0" t="n">
        <f aca="false">+LEN(M977)-LEN(SUBSTITUTE(M977,"_",""))</f>
        <v>5</v>
      </c>
      <c r="S977" s="0" t="n">
        <f aca="false">+FIND("!",T977)</f>
        <v>41</v>
      </c>
      <c r="T977" s="0" t="str">
        <f aca="false">+SUBSTITUTE(M977,"_","!",R977)</f>
        <v>FTL||Supplier_276||Plant_21||FTL_CZ-DE_W!500</v>
      </c>
    </row>
    <row r="978" customFormat="false" ht="12.8" hidden="true" customHeight="false" outlineLevel="0" collapsed="false">
      <c r="A978" s="1" t="s">
        <v>1112</v>
      </c>
      <c r="B978" s="1" t="s">
        <v>1065</v>
      </c>
      <c r="C978" s="1" t="s">
        <v>1121</v>
      </c>
      <c r="D978" s="1" t="n">
        <v>600</v>
      </c>
      <c r="E978" s="2" t="str">
        <f aca="false">+LEFT(RIGHT(M978,P978-N978+1),O978-N978)</f>
        <v>CZ</v>
      </c>
      <c r="F978" s="2" t="str">
        <f aca="false">+RIGHT(LEFT(M978,S978-1),S978-O978-1)</f>
        <v>DE_W</v>
      </c>
      <c r="G978" s="2" t="n">
        <f aca="false">+D978*VLOOKUP(C978,commodities!A:H,2,0)</f>
        <v>26.77999998</v>
      </c>
      <c r="H978" s="2" t="n">
        <f aca="false">+$D978*VLOOKUP(C978,commodities!A:H,3,0)</f>
        <v>0.1344</v>
      </c>
      <c r="I978" s="2" t="n">
        <f aca="false">+G978/K978</f>
        <v>26.77999998</v>
      </c>
      <c r="J978" s="2" t="n">
        <f aca="false">+H978/K978</f>
        <v>0.1344</v>
      </c>
      <c r="K978" s="2" t="n">
        <f aca="false">+ROUNDUP(MAX(G978/12000,H978/51,1),0)</f>
        <v>1</v>
      </c>
      <c r="L978" s="2" t="n">
        <f aca="false">+RANDBETWEEN(1,5)</f>
        <v>4</v>
      </c>
      <c r="M978" s="2" t="str">
        <f aca="false">+VLOOKUP(A978&amp;B978,country_org_des!$A977:E$1048576,5,0)</f>
        <v>FTL||Supplier_276||Plant_21||FTL_CZ-DE_W_500</v>
      </c>
      <c r="N978" s="2" t="n">
        <f aca="false">+FIND("FTL",M978,2)+4</f>
        <v>34</v>
      </c>
      <c r="O978" s="0" t="n">
        <f aca="false">+FIND("-",M978)</f>
        <v>36</v>
      </c>
      <c r="P978" s="0" t="n">
        <f aca="false">+LEN(M978)</f>
        <v>44</v>
      </c>
      <c r="Q978" s="0" t="str">
        <f aca="false">+RIGHT(M978,P978-O978)</f>
        <v>DE_W_500</v>
      </c>
      <c r="R978" s="0" t="n">
        <f aca="false">+LEN(M978)-LEN(SUBSTITUTE(M978,"_",""))</f>
        <v>5</v>
      </c>
      <c r="S978" s="0" t="n">
        <f aca="false">+FIND("!",T978)</f>
        <v>41</v>
      </c>
      <c r="T978" s="0" t="str">
        <f aca="false">+SUBSTITUTE(M978,"_","!",R978)</f>
        <v>FTL||Supplier_276||Plant_21||FTL_CZ-DE_W!500</v>
      </c>
    </row>
    <row r="979" customFormat="false" ht="12.8" hidden="true" customHeight="false" outlineLevel="0" collapsed="false">
      <c r="A979" s="1" t="s">
        <v>1112</v>
      </c>
      <c r="B979" s="1" t="s">
        <v>1065</v>
      </c>
      <c r="C979" s="1" t="s">
        <v>1122</v>
      </c>
      <c r="D979" s="1" t="n">
        <v>300</v>
      </c>
      <c r="E979" s="2" t="str">
        <f aca="false">+LEFT(RIGHT(M979,P979-N979+1),O979-N979)</f>
        <v>CZ</v>
      </c>
      <c r="F979" s="2" t="str">
        <f aca="false">+RIGHT(LEFT(M979,S979-1),S979-O979-1)</f>
        <v>DE_W</v>
      </c>
      <c r="G979" s="2" t="n">
        <f aca="false">+D979*VLOOKUP(C979,commodities!A:H,2,0)</f>
        <v>13.38999999</v>
      </c>
      <c r="H979" s="2" t="n">
        <f aca="false">+$D979*VLOOKUP(C979,commodities!A:H,3,0)</f>
        <v>0.0672</v>
      </c>
      <c r="I979" s="2" t="n">
        <f aca="false">+G979/K979</f>
        <v>13.38999999</v>
      </c>
      <c r="J979" s="2" t="n">
        <f aca="false">+H979/K979</f>
        <v>0.0672</v>
      </c>
      <c r="K979" s="2" t="n">
        <f aca="false">+ROUNDUP(MAX(G979/12000,H979/51,1),0)</f>
        <v>1</v>
      </c>
      <c r="L979" s="2" t="n">
        <f aca="false">+RANDBETWEEN(1,5)</f>
        <v>1</v>
      </c>
      <c r="M979" s="2" t="str">
        <f aca="false">+VLOOKUP(A979&amp;B979,country_org_des!$A978:E$1048576,5,0)</f>
        <v>FTL||Supplier_276||Plant_21||FTL_CZ-DE_W_500</v>
      </c>
      <c r="N979" s="2" t="n">
        <f aca="false">+FIND("FTL",M979,2)+4</f>
        <v>34</v>
      </c>
      <c r="O979" s="0" t="n">
        <f aca="false">+FIND("-",M979)</f>
        <v>36</v>
      </c>
      <c r="P979" s="0" t="n">
        <f aca="false">+LEN(M979)</f>
        <v>44</v>
      </c>
      <c r="Q979" s="0" t="str">
        <f aca="false">+RIGHT(M979,P979-O979)</f>
        <v>DE_W_500</v>
      </c>
      <c r="R979" s="0" t="n">
        <f aca="false">+LEN(M979)-LEN(SUBSTITUTE(M979,"_",""))</f>
        <v>5</v>
      </c>
      <c r="S979" s="0" t="n">
        <f aca="false">+FIND("!",T979)</f>
        <v>41</v>
      </c>
      <c r="T979" s="0" t="str">
        <f aca="false">+SUBSTITUTE(M979,"_","!",R979)</f>
        <v>FTL||Supplier_276||Plant_21||FTL_CZ-DE_W!500</v>
      </c>
    </row>
    <row r="980" customFormat="false" ht="12.8" hidden="true" customHeight="false" outlineLevel="0" collapsed="false">
      <c r="A980" s="1" t="s">
        <v>1112</v>
      </c>
      <c r="B980" s="1" t="s">
        <v>1065</v>
      </c>
      <c r="C980" s="1" t="s">
        <v>1123</v>
      </c>
      <c r="D980" s="1" t="n">
        <v>300</v>
      </c>
      <c r="E980" s="2" t="str">
        <f aca="false">+LEFT(RIGHT(M980,P980-N980+1),O980-N980)</f>
        <v>CZ</v>
      </c>
      <c r="F980" s="2" t="str">
        <f aca="false">+RIGHT(LEFT(M980,S980-1),S980-O980-1)</f>
        <v>DE_W</v>
      </c>
      <c r="G980" s="2" t="n">
        <f aca="false">+D980*VLOOKUP(C980,commodities!A:H,2,0)</f>
        <v>13.38999999</v>
      </c>
      <c r="H980" s="2" t="n">
        <f aca="false">+$D980*VLOOKUP(C980,commodities!A:H,3,0)</f>
        <v>0.0672</v>
      </c>
      <c r="I980" s="2" t="n">
        <f aca="false">+G980/K980</f>
        <v>13.38999999</v>
      </c>
      <c r="J980" s="2" t="n">
        <f aca="false">+H980/K980</f>
        <v>0.0672</v>
      </c>
      <c r="K980" s="2" t="n">
        <f aca="false">+ROUNDUP(MAX(G980/12000,H980/51,1),0)</f>
        <v>1</v>
      </c>
      <c r="L980" s="2" t="n">
        <f aca="false">+RANDBETWEEN(1,5)</f>
        <v>3</v>
      </c>
      <c r="M980" s="2" t="str">
        <f aca="false">+VLOOKUP(A980&amp;B980,country_org_des!$A979:E$1048576,5,0)</f>
        <v>FTL||Supplier_276||Plant_21||FTL_CZ-DE_W_500</v>
      </c>
      <c r="N980" s="2" t="n">
        <f aca="false">+FIND("FTL",M980,2)+4</f>
        <v>34</v>
      </c>
      <c r="O980" s="0" t="n">
        <f aca="false">+FIND("-",M980)</f>
        <v>36</v>
      </c>
      <c r="P980" s="0" t="n">
        <f aca="false">+LEN(M980)</f>
        <v>44</v>
      </c>
      <c r="Q980" s="0" t="str">
        <f aca="false">+RIGHT(M980,P980-O980)</f>
        <v>DE_W_500</v>
      </c>
      <c r="R980" s="0" t="n">
        <f aca="false">+LEN(M980)-LEN(SUBSTITUTE(M980,"_",""))</f>
        <v>5</v>
      </c>
      <c r="S980" s="0" t="n">
        <f aca="false">+FIND("!",T980)</f>
        <v>41</v>
      </c>
      <c r="T980" s="0" t="str">
        <f aca="false">+SUBSTITUTE(M980,"_","!",R980)</f>
        <v>FTL||Supplier_276||Plant_21||FTL_CZ-DE_W!500</v>
      </c>
    </row>
    <row r="981" customFormat="false" ht="12.8" hidden="true" customHeight="false" outlineLevel="0" collapsed="false">
      <c r="A981" s="1" t="s">
        <v>1112</v>
      </c>
      <c r="B981" s="1" t="s">
        <v>1065</v>
      </c>
      <c r="C981" s="1" t="s">
        <v>1124</v>
      </c>
      <c r="D981" s="1" t="n">
        <v>324</v>
      </c>
      <c r="E981" s="2" t="str">
        <f aca="false">+LEFT(RIGHT(M981,P981-N981+1),O981-N981)</f>
        <v>CZ</v>
      </c>
      <c r="F981" s="2" t="str">
        <f aca="false">+RIGHT(LEFT(M981,S981-1),S981-O981-1)</f>
        <v>DE_W</v>
      </c>
      <c r="G981" s="2" t="n">
        <f aca="false">+D981*VLOOKUP(C981,commodities!A:H,2,0)</f>
        <v>465.599999988</v>
      </c>
      <c r="H981" s="2" t="n">
        <f aca="false">+$D981*VLOOKUP(C981,commodities!A:H,3,0)</f>
        <v>3.0130139916</v>
      </c>
      <c r="I981" s="2" t="n">
        <f aca="false">+G981/K981</f>
        <v>465.599999988</v>
      </c>
      <c r="J981" s="2" t="n">
        <f aca="false">+H981/K981</f>
        <v>3.0130139916</v>
      </c>
      <c r="K981" s="2" t="n">
        <f aca="false">+ROUNDUP(MAX(G981/12000,H981/51,1),0)</f>
        <v>1</v>
      </c>
      <c r="L981" s="2" t="n">
        <f aca="false">+RANDBETWEEN(1,5)</f>
        <v>3</v>
      </c>
      <c r="M981" s="2" t="str">
        <f aca="false">+VLOOKUP(A981&amp;B981,country_org_des!$A980:E$1048576,5,0)</f>
        <v>FTL||Supplier_276||Plant_21||FTL_CZ-DE_W_500</v>
      </c>
      <c r="N981" s="2" t="n">
        <f aca="false">+FIND("FTL",M981,2)+4</f>
        <v>34</v>
      </c>
      <c r="O981" s="0" t="n">
        <f aca="false">+FIND("-",M981)</f>
        <v>36</v>
      </c>
      <c r="P981" s="0" t="n">
        <f aca="false">+LEN(M981)</f>
        <v>44</v>
      </c>
      <c r="Q981" s="0" t="str">
        <f aca="false">+RIGHT(M981,P981-O981)</f>
        <v>DE_W_500</v>
      </c>
      <c r="R981" s="0" t="n">
        <f aca="false">+LEN(M981)-LEN(SUBSTITUTE(M981,"_",""))</f>
        <v>5</v>
      </c>
      <c r="S981" s="0" t="n">
        <f aca="false">+FIND("!",T981)</f>
        <v>41</v>
      </c>
      <c r="T981" s="0" t="str">
        <f aca="false">+SUBSTITUTE(M981,"_","!",R981)</f>
        <v>FTL||Supplier_276||Plant_21||FTL_CZ-DE_W!500</v>
      </c>
    </row>
    <row r="982" customFormat="false" ht="12.8" hidden="true" customHeight="false" outlineLevel="0" collapsed="false">
      <c r="A982" s="1" t="s">
        <v>1112</v>
      </c>
      <c r="B982" s="1" t="s">
        <v>1065</v>
      </c>
      <c r="C982" s="1" t="s">
        <v>1125</v>
      </c>
      <c r="D982" s="1" t="n">
        <v>96</v>
      </c>
      <c r="E982" s="2" t="str">
        <f aca="false">+LEFT(RIGHT(M982,P982-N982+1),O982-N982)</f>
        <v>CZ</v>
      </c>
      <c r="F982" s="2" t="str">
        <f aca="false">+RIGHT(LEFT(M982,S982-1),S982-O982-1)</f>
        <v>DE_W</v>
      </c>
      <c r="G982" s="2" t="n">
        <f aca="false">+D982*VLOOKUP(C982,commodities!A:H,2,0)</f>
        <v>66.3022222176</v>
      </c>
      <c r="H982" s="2" t="n">
        <f aca="false">+$D982*VLOOKUP(C982,commodities!A:H,3,0)</f>
        <v>0.0597333312</v>
      </c>
      <c r="I982" s="2" t="n">
        <f aca="false">+G982/K982</f>
        <v>66.3022222176</v>
      </c>
      <c r="J982" s="2" t="n">
        <f aca="false">+H982/K982</f>
        <v>0.0597333312</v>
      </c>
      <c r="K982" s="2" t="n">
        <f aca="false">+ROUNDUP(MAX(G982/12000,H982/51,1),0)</f>
        <v>1</v>
      </c>
      <c r="L982" s="2" t="n">
        <f aca="false">+RANDBETWEEN(1,5)</f>
        <v>2</v>
      </c>
      <c r="M982" s="2" t="str">
        <f aca="false">+VLOOKUP(A982&amp;B982,country_org_des!$A981:E$1048576,5,0)</f>
        <v>FTL||Supplier_276||Plant_21||FTL_CZ-DE_W_500</v>
      </c>
      <c r="N982" s="2" t="n">
        <f aca="false">+FIND("FTL",M982,2)+4</f>
        <v>34</v>
      </c>
      <c r="O982" s="0" t="n">
        <f aca="false">+FIND("-",M982)</f>
        <v>36</v>
      </c>
      <c r="P982" s="0" t="n">
        <f aca="false">+LEN(M982)</f>
        <v>44</v>
      </c>
      <c r="Q982" s="0" t="str">
        <f aca="false">+RIGHT(M982,P982-O982)</f>
        <v>DE_W_500</v>
      </c>
      <c r="R982" s="0" t="n">
        <f aca="false">+LEN(M982)-LEN(SUBSTITUTE(M982,"_",""))</f>
        <v>5</v>
      </c>
      <c r="S982" s="0" t="n">
        <f aca="false">+FIND("!",T982)</f>
        <v>41</v>
      </c>
      <c r="T982" s="0" t="str">
        <f aca="false">+SUBSTITUTE(M982,"_","!",R982)</f>
        <v>FTL||Supplier_276||Plant_21||FTL_CZ-DE_W!500</v>
      </c>
    </row>
    <row r="983" customFormat="false" ht="12.8" hidden="true" customHeight="false" outlineLevel="0" collapsed="false">
      <c r="A983" s="1" t="s">
        <v>1112</v>
      </c>
      <c r="B983" s="1" t="s">
        <v>1065</v>
      </c>
      <c r="C983" s="1" t="s">
        <v>1126</v>
      </c>
      <c r="D983" s="1" t="n">
        <v>50</v>
      </c>
      <c r="E983" s="2" t="str">
        <f aca="false">+LEFT(RIGHT(M983,P983-N983+1),O983-N983)</f>
        <v>CZ</v>
      </c>
      <c r="F983" s="2" t="str">
        <f aca="false">+RIGHT(LEFT(M983,S983-1),S983-O983-1)</f>
        <v>DE_W</v>
      </c>
      <c r="G983" s="2" t="n">
        <f aca="false">+D983*VLOOKUP(C983,commodities!A:H,2,0)</f>
        <v>56.95</v>
      </c>
      <c r="H983" s="2" t="n">
        <f aca="false">+$D983*VLOOKUP(C983,commodities!A:H,3,0)</f>
        <v>0.336</v>
      </c>
      <c r="I983" s="2" t="n">
        <f aca="false">+G983/K983</f>
        <v>56.95</v>
      </c>
      <c r="J983" s="2" t="n">
        <f aca="false">+H983/K983</f>
        <v>0.336</v>
      </c>
      <c r="K983" s="2" t="n">
        <f aca="false">+ROUNDUP(MAX(G983/12000,H983/51,1),0)</f>
        <v>1</v>
      </c>
      <c r="L983" s="2" t="n">
        <f aca="false">+RANDBETWEEN(1,5)</f>
        <v>2</v>
      </c>
      <c r="M983" s="2" t="str">
        <f aca="false">+VLOOKUP(A983&amp;B983,country_org_des!$A982:E$1048576,5,0)</f>
        <v>FTL||Supplier_276||Plant_21||FTL_CZ-DE_W_500</v>
      </c>
      <c r="N983" s="2" t="n">
        <f aca="false">+FIND("FTL",M983,2)+4</f>
        <v>34</v>
      </c>
      <c r="O983" s="0" t="n">
        <f aca="false">+FIND("-",M983)</f>
        <v>36</v>
      </c>
      <c r="P983" s="0" t="n">
        <f aca="false">+LEN(M983)</f>
        <v>44</v>
      </c>
      <c r="Q983" s="0" t="str">
        <f aca="false">+RIGHT(M983,P983-O983)</f>
        <v>DE_W_500</v>
      </c>
      <c r="R983" s="0" t="n">
        <f aca="false">+LEN(M983)-LEN(SUBSTITUTE(M983,"_",""))</f>
        <v>5</v>
      </c>
      <c r="S983" s="0" t="n">
        <f aca="false">+FIND("!",T983)</f>
        <v>41</v>
      </c>
      <c r="T983" s="0" t="str">
        <f aca="false">+SUBSTITUTE(M983,"_","!",R983)</f>
        <v>FTL||Supplier_276||Plant_21||FTL_CZ-DE_W!500</v>
      </c>
    </row>
    <row r="984" customFormat="false" ht="12.8" hidden="true" customHeight="false" outlineLevel="0" collapsed="false">
      <c r="A984" s="1" t="s">
        <v>1112</v>
      </c>
      <c r="B984" s="1" t="s">
        <v>1065</v>
      </c>
      <c r="C984" s="1" t="s">
        <v>1127</v>
      </c>
      <c r="D984" s="1" t="n">
        <v>10</v>
      </c>
      <c r="E984" s="2" t="str">
        <f aca="false">+LEFT(RIGHT(M984,P984-N984+1),O984-N984)</f>
        <v>CZ</v>
      </c>
      <c r="F984" s="2" t="str">
        <f aca="false">+RIGHT(LEFT(M984,S984-1),S984-O984-1)</f>
        <v>DE_W</v>
      </c>
      <c r="G984" s="2" t="n">
        <f aca="false">+D984*VLOOKUP(C984,commodities!A:H,2,0)</f>
        <v>11.39</v>
      </c>
      <c r="H984" s="2" t="n">
        <f aca="false">+$D984*VLOOKUP(C984,commodities!A:H,3,0)</f>
        <v>0.0672</v>
      </c>
      <c r="I984" s="2" t="n">
        <f aca="false">+G984/K984</f>
        <v>11.39</v>
      </c>
      <c r="J984" s="2" t="n">
        <f aca="false">+H984/K984</f>
        <v>0.0672</v>
      </c>
      <c r="K984" s="2" t="n">
        <f aca="false">+ROUNDUP(MAX(G984/12000,H984/51,1),0)</f>
        <v>1</v>
      </c>
      <c r="L984" s="2" t="n">
        <f aca="false">+RANDBETWEEN(1,5)</f>
        <v>5</v>
      </c>
      <c r="M984" s="2" t="str">
        <f aca="false">+VLOOKUP(A984&amp;B984,country_org_des!$A983:E$1048576,5,0)</f>
        <v>FTL||Supplier_276||Plant_21||FTL_CZ-DE_W_500</v>
      </c>
      <c r="N984" s="2" t="n">
        <f aca="false">+FIND("FTL",M984,2)+4</f>
        <v>34</v>
      </c>
      <c r="O984" s="0" t="n">
        <f aca="false">+FIND("-",M984)</f>
        <v>36</v>
      </c>
      <c r="P984" s="0" t="n">
        <f aca="false">+LEN(M984)</f>
        <v>44</v>
      </c>
      <c r="Q984" s="0" t="str">
        <f aca="false">+RIGHT(M984,P984-O984)</f>
        <v>DE_W_500</v>
      </c>
      <c r="R984" s="0" t="n">
        <f aca="false">+LEN(M984)-LEN(SUBSTITUTE(M984,"_",""))</f>
        <v>5</v>
      </c>
      <c r="S984" s="0" t="n">
        <f aca="false">+FIND("!",T984)</f>
        <v>41</v>
      </c>
      <c r="T984" s="0" t="str">
        <f aca="false">+SUBSTITUTE(M984,"_","!",R984)</f>
        <v>FTL||Supplier_276||Plant_21||FTL_CZ-DE_W!500</v>
      </c>
    </row>
    <row r="985" customFormat="false" ht="12.8" hidden="true" customHeight="false" outlineLevel="0" collapsed="false">
      <c r="A985" s="1" t="s">
        <v>1112</v>
      </c>
      <c r="B985" s="1" t="s">
        <v>1065</v>
      </c>
      <c r="C985" s="1" t="s">
        <v>1128</v>
      </c>
      <c r="D985" s="1" t="n">
        <v>20</v>
      </c>
      <c r="E985" s="2" t="str">
        <f aca="false">+LEFT(RIGHT(M985,P985-N985+1),O985-N985)</f>
        <v>CZ</v>
      </c>
      <c r="F985" s="2" t="str">
        <f aca="false">+RIGHT(LEFT(M985,S985-1),S985-O985-1)</f>
        <v>DE_W</v>
      </c>
      <c r="G985" s="2" t="n">
        <f aca="false">+D985*VLOOKUP(C985,commodities!A:H,2,0)</f>
        <v>22.78</v>
      </c>
      <c r="H985" s="2" t="n">
        <f aca="false">+$D985*VLOOKUP(C985,commodities!A:H,3,0)</f>
        <v>0.1344</v>
      </c>
      <c r="I985" s="2" t="n">
        <f aca="false">+G985/K985</f>
        <v>22.78</v>
      </c>
      <c r="J985" s="2" t="n">
        <f aca="false">+H985/K985</f>
        <v>0.1344</v>
      </c>
      <c r="K985" s="2" t="n">
        <f aca="false">+ROUNDUP(MAX(G985/12000,H985/51,1),0)</f>
        <v>1</v>
      </c>
      <c r="L985" s="2" t="n">
        <f aca="false">+RANDBETWEEN(1,5)</f>
        <v>1</v>
      </c>
      <c r="M985" s="2" t="str">
        <f aca="false">+VLOOKUP(A985&amp;B985,country_org_des!$A984:E$1048576,5,0)</f>
        <v>FTL||Supplier_276||Plant_21||FTL_CZ-DE_W_500</v>
      </c>
      <c r="N985" s="2" t="n">
        <f aca="false">+FIND("FTL",M985,2)+4</f>
        <v>34</v>
      </c>
      <c r="O985" s="0" t="n">
        <f aca="false">+FIND("-",M985)</f>
        <v>36</v>
      </c>
      <c r="P985" s="0" t="n">
        <f aca="false">+LEN(M985)</f>
        <v>44</v>
      </c>
      <c r="Q985" s="0" t="str">
        <f aca="false">+RIGHT(M985,P985-O985)</f>
        <v>DE_W_500</v>
      </c>
      <c r="R985" s="0" t="n">
        <f aca="false">+LEN(M985)-LEN(SUBSTITUTE(M985,"_",""))</f>
        <v>5</v>
      </c>
      <c r="S985" s="0" t="n">
        <f aca="false">+FIND("!",T985)</f>
        <v>41</v>
      </c>
      <c r="T985" s="0" t="str">
        <f aca="false">+SUBSTITUTE(M985,"_","!",R985)</f>
        <v>FTL||Supplier_276||Plant_21||FTL_CZ-DE_W!500</v>
      </c>
    </row>
    <row r="986" customFormat="false" ht="12.8" hidden="true" customHeight="false" outlineLevel="0" collapsed="false">
      <c r="A986" s="1" t="s">
        <v>545</v>
      </c>
      <c r="B986" s="1" t="s">
        <v>1065</v>
      </c>
      <c r="C986" s="1" t="s">
        <v>1129</v>
      </c>
      <c r="D986" s="1" t="n">
        <v>160</v>
      </c>
      <c r="E986" s="2" t="str">
        <f aca="false">+LEFT(RIGHT(M986,P986-N986+1),O986-N986)</f>
        <v>HU</v>
      </c>
      <c r="F986" s="2" t="str">
        <f aca="false">+RIGHT(LEFT(M986,S986-1),S986-O986-1)</f>
        <v>DE_W</v>
      </c>
      <c r="G986" s="2" t="n">
        <f aca="false">+D986*VLOOKUP(C986,commodities!A:H,2,0)</f>
        <v>2441.2</v>
      </c>
      <c r="H986" s="2" t="n">
        <f aca="false">+$D986*VLOOKUP(C986,commodities!A:H,3,0)</f>
        <v>23.28</v>
      </c>
      <c r="I986" s="2" t="n">
        <f aca="false">+G986/K986</f>
        <v>2441.2</v>
      </c>
      <c r="J986" s="2" t="n">
        <f aca="false">+H986/K986</f>
        <v>23.28</v>
      </c>
      <c r="K986" s="2" t="n">
        <f aca="false">+ROUNDUP(MAX(G986/12000,H986/51,1),0)</f>
        <v>1</v>
      </c>
      <c r="L986" s="2" t="n">
        <f aca="false">+RANDBETWEEN(1,5)</f>
        <v>5</v>
      </c>
      <c r="M986" s="2" t="str">
        <f aca="false">+VLOOKUP(A986&amp;B986,country_org_des!$A985:E$1048576,5,0)</f>
        <v>FTL||Supplier_322||Plant_21||FTL_HU-DE_W_1000</v>
      </c>
      <c r="N986" s="2" t="n">
        <f aca="false">+FIND("FTL",M986,2)+4</f>
        <v>34</v>
      </c>
      <c r="O986" s="0" t="n">
        <f aca="false">+FIND("-",M986)</f>
        <v>36</v>
      </c>
      <c r="P986" s="0" t="n">
        <f aca="false">+LEN(M986)</f>
        <v>45</v>
      </c>
      <c r="Q986" s="0" t="str">
        <f aca="false">+RIGHT(M986,P986-O986)</f>
        <v>DE_W_1000</v>
      </c>
      <c r="R986" s="0" t="n">
        <f aca="false">+LEN(M986)-LEN(SUBSTITUTE(M986,"_",""))</f>
        <v>5</v>
      </c>
      <c r="S986" s="0" t="n">
        <f aca="false">+FIND("!",T986)</f>
        <v>41</v>
      </c>
      <c r="T986" s="0" t="str">
        <f aca="false">+SUBSTITUTE(M986,"_","!",R986)</f>
        <v>FTL||Supplier_322||Plant_21||FTL_HU-DE_W!1000</v>
      </c>
    </row>
    <row r="987" customFormat="false" ht="12.8" hidden="true" customHeight="false" outlineLevel="0" collapsed="false">
      <c r="A987" s="1" t="s">
        <v>545</v>
      </c>
      <c r="B987" s="1" t="s">
        <v>1065</v>
      </c>
      <c r="C987" s="1" t="s">
        <v>1130</v>
      </c>
      <c r="D987" s="1" t="n">
        <v>160</v>
      </c>
      <c r="E987" s="2" t="str">
        <f aca="false">+LEFT(RIGHT(M987,P987-N987+1),O987-N987)</f>
        <v>HU</v>
      </c>
      <c r="F987" s="2" t="str">
        <f aca="false">+RIGHT(LEFT(M987,S987-1),S987-O987-1)</f>
        <v>DE_W</v>
      </c>
      <c r="G987" s="2" t="n">
        <f aca="false">+D987*VLOOKUP(C987,commodities!A:H,2,0)</f>
        <v>2441.2</v>
      </c>
      <c r="H987" s="2" t="n">
        <f aca="false">+$D987*VLOOKUP(C987,commodities!A:H,3,0)</f>
        <v>23.28</v>
      </c>
      <c r="I987" s="2" t="n">
        <f aca="false">+G987/K987</f>
        <v>2441.2</v>
      </c>
      <c r="J987" s="2" t="n">
        <f aca="false">+H987/K987</f>
        <v>23.28</v>
      </c>
      <c r="K987" s="2" t="n">
        <f aca="false">+ROUNDUP(MAX(G987/12000,H987/51,1),0)</f>
        <v>1</v>
      </c>
      <c r="L987" s="2" t="n">
        <f aca="false">+RANDBETWEEN(1,5)</f>
        <v>3</v>
      </c>
      <c r="M987" s="2" t="str">
        <f aca="false">+VLOOKUP(A987&amp;B987,country_org_des!$A986:E$1048576,5,0)</f>
        <v>FTL||Supplier_322||Plant_21||FTL_HU-DE_W_1000</v>
      </c>
      <c r="N987" s="2" t="n">
        <f aca="false">+FIND("FTL",M987,2)+4</f>
        <v>34</v>
      </c>
      <c r="O987" s="0" t="n">
        <f aca="false">+FIND("-",M987)</f>
        <v>36</v>
      </c>
      <c r="P987" s="0" t="n">
        <f aca="false">+LEN(M987)</f>
        <v>45</v>
      </c>
      <c r="Q987" s="0" t="str">
        <f aca="false">+RIGHT(M987,P987-O987)</f>
        <v>DE_W_1000</v>
      </c>
      <c r="R987" s="0" t="n">
        <f aca="false">+LEN(M987)-LEN(SUBSTITUTE(M987,"_",""))</f>
        <v>5</v>
      </c>
      <c r="S987" s="0" t="n">
        <f aca="false">+FIND("!",T987)</f>
        <v>41</v>
      </c>
      <c r="T987" s="0" t="str">
        <f aca="false">+SUBSTITUTE(M987,"_","!",R987)</f>
        <v>FTL||Supplier_322||Plant_21||FTL_HU-DE_W!1000</v>
      </c>
    </row>
    <row r="988" customFormat="false" ht="12.8" hidden="true" customHeight="false" outlineLevel="0" collapsed="false">
      <c r="A988" s="1" t="s">
        <v>545</v>
      </c>
      <c r="B988" s="1" t="s">
        <v>1065</v>
      </c>
      <c r="C988" s="1" t="s">
        <v>1131</v>
      </c>
      <c r="D988" s="1" t="n">
        <v>72</v>
      </c>
      <c r="E988" s="2" t="str">
        <f aca="false">+LEFT(RIGHT(M988,P988-N988+1),O988-N988)</f>
        <v>HU</v>
      </c>
      <c r="F988" s="2" t="str">
        <f aca="false">+RIGHT(LEFT(M988,S988-1),S988-O988-1)</f>
        <v>DE_W</v>
      </c>
      <c r="G988" s="2" t="n">
        <f aca="false">+D988*VLOOKUP(C988,commodities!A:H,2,0)</f>
        <v>919.98</v>
      </c>
      <c r="H988" s="2" t="n">
        <f aca="false">+$D988*VLOOKUP(C988,commodities!A:H,3,0)</f>
        <v>10.476</v>
      </c>
      <c r="I988" s="2" t="n">
        <f aca="false">+G988/K988</f>
        <v>919.98</v>
      </c>
      <c r="J988" s="2" t="n">
        <f aca="false">+H988/K988</f>
        <v>10.476</v>
      </c>
      <c r="K988" s="2" t="n">
        <f aca="false">+ROUNDUP(MAX(G988/12000,H988/51,1),0)</f>
        <v>1</v>
      </c>
      <c r="L988" s="2" t="n">
        <f aca="false">+RANDBETWEEN(1,5)</f>
        <v>1</v>
      </c>
      <c r="M988" s="2" t="str">
        <f aca="false">+VLOOKUP(A988&amp;B988,country_org_des!$A987:E$1048576,5,0)</f>
        <v>FTL||Supplier_322||Plant_21||FTL_HU-DE_W_1000</v>
      </c>
      <c r="N988" s="2" t="n">
        <f aca="false">+FIND("FTL",M988,2)+4</f>
        <v>34</v>
      </c>
      <c r="O988" s="0" t="n">
        <f aca="false">+FIND("-",M988)</f>
        <v>36</v>
      </c>
      <c r="P988" s="0" t="n">
        <f aca="false">+LEN(M988)</f>
        <v>45</v>
      </c>
      <c r="Q988" s="0" t="str">
        <f aca="false">+RIGHT(M988,P988-O988)</f>
        <v>DE_W_1000</v>
      </c>
      <c r="R988" s="0" t="n">
        <f aca="false">+LEN(M988)-LEN(SUBSTITUTE(M988,"_",""))</f>
        <v>5</v>
      </c>
      <c r="S988" s="0" t="n">
        <f aca="false">+FIND("!",T988)</f>
        <v>41</v>
      </c>
      <c r="T988" s="0" t="str">
        <f aca="false">+SUBSTITUTE(M988,"_","!",R988)</f>
        <v>FTL||Supplier_322||Plant_21||FTL_HU-DE_W!1000</v>
      </c>
    </row>
    <row r="989" customFormat="false" ht="12.8" hidden="true" customHeight="false" outlineLevel="0" collapsed="false">
      <c r="A989" s="1" t="s">
        <v>545</v>
      </c>
      <c r="B989" s="1" t="s">
        <v>1065</v>
      </c>
      <c r="C989" s="1" t="s">
        <v>1132</v>
      </c>
      <c r="D989" s="1" t="n">
        <v>72</v>
      </c>
      <c r="E989" s="2" t="str">
        <f aca="false">+LEFT(RIGHT(M989,P989-N989+1),O989-N989)</f>
        <v>HU</v>
      </c>
      <c r="F989" s="2" t="str">
        <f aca="false">+RIGHT(LEFT(M989,S989-1),S989-O989-1)</f>
        <v>DE_W</v>
      </c>
      <c r="G989" s="2" t="n">
        <f aca="false">+D989*VLOOKUP(C989,commodities!A:H,2,0)</f>
        <v>917.82</v>
      </c>
      <c r="H989" s="2" t="n">
        <f aca="false">+$D989*VLOOKUP(C989,commodities!A:H,3,0)</f>
        <v>10.476</v>
      </c>
      <c r="I989" s="2" t="n">
        <f aca="false">+G989/K989</f>
        <v>917.82</v>
      </c>
      <c r="J989" s="2" t="n">
        <f aca="false">+H989/K989</f>
        <v>10.476</v>
      </c>
      <c r="K989" s="2" t="n">
        <f aca="false">+ROUNDUP(MAX(G989/12000,H989/51,1),0)</f>
        <v>1</v>
      </c>
      <c r="L989" s="2" t="n">
        <f aca="false">+RANDBETWEEN(1,5)</f>
        <v>5</v>
      </c>
      <c r="M989" s="2" t="str">
        <f aca="false">+VLOOKUP(A989&amp;B989,country_org_des!$A988:E$1048576,5,0)</f>
        <v>FTL||Supplier_322||Plant_21||FTL_HU-DE_W_1000</v>
      </c>
      <c r="N989" s="2" t="n">
        <f aca="false">+FIND("FTL",M989,2)+4</f>
        <v>34</v>
      </c>
      <c r="O989" s="0" t="n">
        <f aca="false">+FIND("-",M989)</f>
        <v>36</v>
      </c>
      <c r="P989" s="0" t="n">
        <f aca="false">+LEN(M989)</f>
        <v>45</v>
      </c>
      <c r="Q989" s="0" t="str">
        <f aca="false">+RIGHT(M989,P989-O989)</f>
        <v>DE_W_1000</v>
      </c>
      <c r="R989" s="0" t="n">
        <f aca="false">+LEN(M989)-LEN(SUBSTITUTE(M989,"_",""))</f>
        <v>5</v>
      </c>
      <c r="S989" s="0" t="n">
        <f aca="false">+FIND("!",T989)</f>
        <v>41</v>
      </c>
      <c r="T989" s="0" t="str">
        <f aca="false">+SUBSTITUTE(M989,"_","!",R989)</f>
        <v>FTL||Supplier_322||Plant_21||FTL_HU-DE_W!1000</v>
      </c>
    </row>
    <row r="990" customFormat="false" ht="12.8" hidden="true" customHeight="false" outlineLevel="0" collapsed="false">
      <c r="A990" s="1" t="s">
        <v>545</v>
      </c>
      <c r="B990" s="1" t="s">
        <v>1065</v>
      </c>
      <c r="C990" s="1" t="s">
        <v>1133</v>
      </c>
      <c r="D990" s="1" t="n">
        <v>272</v>
      </c>
      <c r="E990" s="2" t="str">
        <f aca="false">+LEFT(RIGHT(M990,P990-N990+1),O990-N990)</f>
        <v>HU</v>
      </c>
      <c r="F990" s="2" t="str">
        <f aca="false">+RIGHT(LEFT(M990,S990-1),S990-O990-1)</f>
        <v>DE_W</v>
      </c>
      <c r="G990" s="2" t="n">
        <f aca="false">+D990*VLOOKUP(C990,commodities!A:H,2,0)</f>
        <v>3791</v>
      </c>
      <c r="H990" s="2" t="n">
        <f aca="false">+$D990*VLOOKUP(C990,commodities!A:H,3,0)</f>
        <v>39.576</v>
      </c>
      <c r="I990" s="2" t="n">
        <f aca="false">+G990/K990</f>
        <v>3791</v>
      </c>
      <c r="J990" s="2" t="n">
        <f aca="false">+H990/K990</f>
        <v>39.576</v>
      </c>
      <c r="K990" s="2" t="n">
        <f aca="false">+ROUNDUP(MAX(G990/12000,H990/51,1),0)</f>
        <v>1</v>
      </c>
      <c r="L990" s="2" t="n">
        <f aca="false">+RANDBETWEEN(1,5)</f>
        <v>3</v>
      </c>
      <c r="M990" s="2" t="str">
        <f aca="false">+VLOOKUP(A990&amp;B990,country_org_des!$A989:E$1048576,5,0)</f>
        <v>FTL||Supplier_322||Plant_21||FTL_HU-DE_W_1000</v>
      </c>
      <c r="N990" s="2" t="n">
        <f aca="false">+FIND("FTL",M990,2)+4</f>
        <v>34</v>
      </c>
      <c r="O990" s="0" t="n">
        <f aca="false">+FIND("-",M990)</f>
        <v>36</v>
      </c>
      <c r="P990" s="0" t="n">
        <f aca="false">+LEN(M990)</f>
        <v>45</v>
      </c>
      <c r="Q990" s="0" t="str">
        <f aca="false">+RIGHT(M990,P990-O990)</f>
        <v>DE_W_1000</v>
      </c>
      <c r="R990" s="0" t="n">
        <f aca="false">+LEN(M990)-LEN(SUBSTITUTE(M990,"_",""))</f>
        <v>5</v>
      </c>
      <c r="S990" s="0" t="n">
        <f aca="false">+FIND("!",T990)</f>
        <v>41</v>
      </c>
      <c r="T990" s="0" t="str">
        <f aca="false">+SUBSTITUTE(M990,"_","!",R990)</f>
        <v>FTL||Supplier_322||Plant_21||FTL_HU-DE_W!1000</v>
      </c>
    </row>
    <row r="991" customFormat="false" ht="12.8" hidden="true" customHeight="false" outlineLevel="0" collapsed="false">
      <c r="A991" s="1" t="s">
        <v>545</v>
      </c>
      <c r="B991" s="1" t="s">
        <v>1065</v>
      </c>
      <c r="C991" s="1" t="s">
        <v>1134</v>
      </c>
      <c r="D991" s="1" t="n">
        <v>168</v>
      </c>
      <c r="E991" s="2" t="str">
        <f aca="false">+LEFT(RIGHT(M991,P991-N991+1),O991-N991)</f>
        <v>HU</v>
      </c>
      <c r="F991" s="2" t="str">
        <f aca="false">+RIGHT(LEFT(M991,S991-1),S991-O991-1)</f>
        <v>DE_W</v>
      </c>
      <c r="G991" s="2" t="n">
        <f aca="false">+D991*VLOOKUP(C991,commodities!A:H,2,0)</f>
        <v>2563.26</v>
      </c>
      <c r="H991" s="2" t="n">
        <f aca="false">+$D991*VLOOKUP(C991,commodities!A:H,3,0)</f>
        <v>24.444</v>
      </c>
      <c r="I991" s="2" t="n">
        <f aca="false">+G991/K991</f>
        <v>2563.26</v>
      </c>
      <c r="J991" s="2" t="n">
        <f aca="false">+H991/K991</f>
        <v>24.444</v>
      </c>
      <c r="K991" s="2" t="n">
        <f aca="false">+ROUNDUP(MAX(G991/12000,H991/51,1),0)</f>
        <v>1</v>
      </c>
      <c r="L991" s="2" t="n">
        <f aca="false">+RANDBETWEEN(1,5)</f>
        <v>3</v>
      </c>
      <c r="M991" s="2" t="str">
        <f aca="false">+VLOOKUP(A991&amp;B991,country_org_des!$A990:E$1048576,5,0)</f>
        <v>FTL||Supplier_322||Plant_21||FTL_HU-DE_W_1000</v>
      </c>
      <c r="N991" s="2" t="n">
        <f aca="false">+FIND("FTL",M991,2)+4</f>
        <v>34</v>
      </c>
      <c r="O991" s="0" t="n">
        <f aca="false">+FIND("-",M991)</f>
        <v>36</v>
      </c>
      <c r="P991" s="0" t="n">
        <f aca="false">+LEN(M991)</f>
        <v>45</v>
      </c>
      <c r="Q991" s="0" t="str">
        <f aca="false">+RIGHT(M991,P991-O991)</f>
        <v>DE_W_1000</v>
      </c>
      <c r="R991" s="0" t="n">
        <f aca="false">+LEN(M991)-LEN(SUBSTITUTE(M991,"_",""))</f>
        <v>5</v>
      </c>
      <c r="S991" s="0" t="n">
        <f aca="false">+FIND("!",T991)</f>
        <v>41</v>
      </c>
      <c r="T991" s="0" t="str">
        <f aca="false">+SUBSTITUTE(M991,"_","!",R991)</f>
        <v>FTL||Supplier_322||Plant_21||FTL_HU-DE_W!1000</v>
      </c>
    </row>
    <row r="992" customFormat="false" ht="12.8" hidden="true" customHeight="false" outlineLevel="0" collapsed="false">
      <c r="A992" s="1" t="s">
        <v>545</v>
      </c>
      <c r="B992" s="1" t="s">
        <v>1065</v>
      </c>
      <c r="C992" s="1" t="s">
        <v>1135</v>
      </c>
      <c r="D992" s="1" t="n">
        <v>24</v>
      </c>
      <c r="E992" s="2" t="str">
        <f aca="false">+LEFT(RIGHT(M992,P992-N992+1),O992-N992)</f>
        <v>HU</v>
      </c>
      <c r="F992" s="2" t="str">
        <f aca="false">+RIGHT(LEFT(M992,S992-1),S992-O992-1)</f>
        <v>DE_W</v>
      </c>
      <c r="G992" s="2" t="n">
        <f aca="false">+D992*VLOOKUP(C992,commodities!A:H,2,0)</f>
        <v>334.5</v>
      </c>
      <c r="H992" s="2" t="n">
        <f aca="false">+$D992*VLOOKUP(C992,commodities!A:H,3,0)</f>
        <v>3.492</v>
      </c>
      <c r="I992" s="2" t="n">
        <f aca="false">+G992/K992</f>
        <v>334.5</v>
      </c>
      <c r="J992" s="2" t="n">
        <f aca="false">+H992/K992</f>
        <v>3.492</v>
      </c>
      <c r="K992" s="2" t="n">
        <f aca="false">+ROUNDUP(MAX(G992/12000,H992/51,1),0)</f>
        <v>1</v>
      </c>
      <c r="L992" s="2" t="n">
        <f aca="false">+RANDBETWEEN(1,5)</f>
        <v>2</v>
      </c>
      <c r="M992" s="2" t="str">
        <f aca="false">+VLOOKUP(A992&amp;B992,country_org_des!$A991:E$1048576,5,0)</f>
        <v>FTL||Supplier_322||Plant_21||FTL_HU-DE_W_1000</v>
      </c>
      <c r="N992" s="2" t="n">
        <f aca="false">+FIND("FTL",M992,2)+4</f>
        <v>34</v>
      </c>
      <c r="O992" s="0" t="n">
        <f aca="false">+FIND("-",M992)</f>
        <v>36</v>
      </c>
      <c r="P992" s="0" t="n">
        <f aca="false">+LEN(M992)</f>
        <v>45</v>
      </c>
      <c r="Q992" s="0" t="str">
        <f aca="false">+RIGHT(M992,P992-O992)</f>
        <v>DE_W_1000</v>
      </c>
      <c r="R992" s="0" t="n">
        <f aca="false">+LEN(M992)-LEN(SUBSTITUTE(M992,"_",""))</f>
        <v>5</v>
      </c>
      <c r="S992" s="0" t="n">
        <f aca="false">+FIND("!",T992)</f>
        <v>41</v>
      </c>
      <c r="T992" s="0" t="str">
        <f aca="false">+SUBSTITUTE(M992,"_","!",R992)</f>
        <v>FTL||Supplier_322||Plant_21||FTL_HU-DE_W!1000</v>
      </c>
    </row>
    <row r="993" customFormat="false" ht="12.8" hidden="true" customHeight="false" outlineLevel="0" collapsed="false">
      <c r="A993" s="1" t="s">
        <v>545</v>
      </c>
      <c r="B993" s="1" t="s">
        <v>1065</v>
      </c>
      <c r="C993" s="1" t="s">
        <v>1136</v>
      </c>
      <c r="D993" s="1" t="n">
        <v>24</v>
      </c>
      <c r="E993" s="2" t="str">
        <f aca="false">+LEFT(RIGHT(M993,P993-N993+1),O993-N993)</f>
        <v>HU</v>
      </c>
      <c r="F993" s="2" t="str">
        <f aca="false">+RIGHT(LEFT(M993,S993-1),S993-O993-1)</f>
        <v>DE_W</v>
      </c>
      <c r="G993" s="2" t="n">
        <f aca="false">+D993*VLOOKUP(C993,commodities!A:H,2,0)</f>
        <v>334.5</v>
      </c>
      <c r="H993" s="2" t="n">
        <f aca="false">+$D993*VLOOKUP(C993,commodities!A:H,3,0)</f>
        <v>3.492</v>
      </c>
      <c r="I993" s="2" t="n">
        <f aca="false">+G993/K993</f>
        <v>334.5</v>
      </c>
      <c r="J993" s="2" t="n">
        <f aca="false">+H993/K993</f>
        <v>3.492</v>
      </c>
      <c r="K993" s="2" t="n">
        <f aca="false">+ROUNDUP(MAX(G993/12000,H993/51,1),0)</f>
        <v>1</v>
      </c>
      <c r="L993" s="2" t="n">
        <f aca="false">+RANDBETWEEN(1,5)</f>
        <v>2</v>
      </c>
      <c r="M993" s="2" t="str">
        <f aca="false">+VLOOKUP(A993&amp;B993,country_org_des!$A992:E$1048576,5,0)</f>
        <v>FTL||Supplier_322||Plant_21||FTL_HU-DE_W_1000</v>
      </c>
      <c r="N993" s="2" t="n">
        <f aca="false">+FIND("FTL",M993,2)+4</f>
        <v>34</v>
      </c>
      <c r="O993" s="0" t="n">
        <f aca="false">+FIND("-",M993)</f>
        <v>36</v>
      </c>
      <c r="P993" s="0" t="n">
        <f aca="false">+LEN(M993)</f>
        <v>45</v>
      </c>
      <c r="Q993" s="0" t="str">
        <f aca="false">+RIGHT(M993,P993-O993)</f>
        <v>DE_W_1000</v>
      </c>
      <c r="R993" s="0" t="n">
        <f aca="false">+LEN(M993)-LEN(SUBSTITUTE(M993,"_",""))</f>
        <v>5</v>
      </c>
      <c r="S993" s="0" t="n">
        <f aca="false">+FIND("!",T993)</f>
        <v>41</v>
      </c>
      <c r="T993" s="0" t="str">
        <f aca="false">+SUBSTITUTE(M993,"_","!",R993)</f>
        <v>FTL||Supplier_322||Plant_21||FTL_HU-DE_W!1000</v>
      </c>
    </row>
    <row r="994" customFormat="false" ht="12.8" hidden="true" customHeight="false" outlineLevel="0" collapsed="false">
      <c r="A994" s="1" t="s">
        <v>950</v>
      </c>
      <c r="B994" s="1" t="s">
        <v>1065</v>
      </c>
      <c r="C994" s="1" t="s">
        <v>1137</v>
      </c>
      <c r="D994" s="1" t="n">
        <v>252</v>
      </c>
      <c r="E994" s="2" t="str">
        <f aca="false">+LEFT(RIGHT(M994,P994-N994+1),O994-N994)</f>
        <v>PL</v>
      </c>
      <c r="F994" s="2" t="str">
        <f aca="false">+RIGHT(LEFT(M994,S994-1),S994-O994-1)</f>
        <v>DE_W</v>
      </c>
      <c r="G994" s="2" t="n">
        <f aca="false">+D994*VLOOKUP(C994,commodities!A:H,2,0)</f>
        <v>1060.1999999892</v>
      </c>
      <c r="H994" s="2" t="n">
        <f aca="false">+$D994*VLOOKUP(C994,commodities!A:H,3,0)</f>
        <v>3.087600012</v>
      </c>
      <c r="I994" s="2" t="n">
        <f aca="false">+G994/K994</f>
        <v>1060.1999999892</v>
      </c>
      <c r="J994" s="2" t="n">
        <f aca="false">+H994/K994</f>
        <v>3.087600012</v>
      </c>
      <c r="K994" s="2" t="n">
        <f aca="false">+ROUNDUP(MAX(G994/12000,H994/51,1),0)</f>
        <v>1</v>
      </c>
      <c r="L994" s="2" t="n">
        <f aca="false">+RANDBETWEEN(1,5)</f>
        <v>2</v>
      </c>
      <c r="M994" s="2" t="str">
        <f aca="false">+VLOOKUP(A994&amp;B994,country_org_des!$A993:E$1048576,5,0)</f>
        <v>FTL||Supplier_314||Plant_21||FTL_PL-DE_W_1000</v>
      </c>
      <c r="N994" s="2" t="n">
        <f aca="false">+FIND("FTL",M994,2)+4</f>
        <v>34</v>
      </c>
      <c r="O994" s="0" t="n">
        <f aca="false">+FIND("-",M994)</f>
        <v>36</v>
      </c>
      <c r="P994" s="0" t="n">
        <f aca="false">+LEN(M994)</f>
        <v>45</v>
      </c>
      <c r="Q994" s="0" t="str">
        <f aca="false">+RIGHT(M994,P994-O994)</f>
        <v>DE_W_1000</v>
      </c>
      <c r="R994" s="0" t="n">
        <f aca="false">+LEN(M994)-LEN(SUBSTITUTE(M994,"_",""))</f>
        <v>5</v>
      </c>
      <c r="S994" s="0" t="n">
        <f aca="false">+FIND("!",T994)</f>
        <v>41</v>
      </c>
      <c r="T994" s="0" t="str">
        <f aca="false">+SUBSTITUTE(M994,"_","!",R994)</f>
        <v>FTL||Supplier_314||Plant_21||FTL_PL-DE_W!1000</v>
      </c>
    </row>
    <row r="995" customFormat="false" ht="12.8" hidden="true" customHeight="false" outlineLevel="0" collapsed="false">
      <c r="A995" s="1" t="s">
        <v>950</v>
      </c>
      <c r="B995" s="1" t="s">
        <v>1065</v>
      </c>
      <c r="C995" s="1" t="s">
        <v>1138</v>
      </c>
      <c r="D995" s="1" t="n">
        <v>336</v>
      </c>
      <c r="E995" s="2" t="str">
        <f aca="false">+LEFT(RIGHT(M995,P995-N995+1),O995-N995)</f>
        <v>PL</v>
      </c>
      <c r="F995" s="2" t="str">
        <f aca="false">+RIGHT(LEFT(M995,S995-1),S995-O995-1)</f>
        <v>DE_W</v>
      </c>
      <c r="G995" s="2" t="n">
        <f aca="false">+D995*VLOOKUP(C995,commodities!A:H,2,0)</f>
        <v>1413.5999999856</v>
      </c>
      <c r="H995" s="2" t="n">
        <f aca="false">+$D995*VLOOKUP(C995,commodities!A:H,3,0)</f>
        <v>4.116800016</v>
      </c>
      <c r="I995" s="2" t="n">
        <f aca="false">+G995/K995</f>
        <v>1413.5999999856</v>
      </c>
      <c r="J995" s="2" t="n">
        <f aca="false">+H995/K995</f>
        <v>4.116800016</v>
      </c>
      <c r="K995" s="2" t="n">
        <f aca="false">+ROUNDUP(MAX(G995/12000,H995/51,1),0)</f>
        <v>1</v>
      </c>
      <c r="L995" s="2" t="n">
        <f aca="false">+RANDBETWEEN(1,5)</f>
        <v>5</v>
      </c>
      <c r="M995" s="2" t="str">
        <f aca="false">+VLOOKUP(A995&amp;B995,country_org_des!$A994:E$1048576,5,0)</f>
        <v>FTL||Supplier_314||Plant_21||FTL_PL-DE_W_1000</v>
      </c>
      <c r="N995" s="2" t="n">
        <f aca="false">+FIND("FTL",M995,2)+4</f>
        <v>34</v>
      </c>
      <c r="O995" s="0" t="n">
        <f aca="false">+FIND("-",M995)</f>
        <v>36</v>
      </c>
      <c r="P995" s="0" t="n">
        <f aca="false">+LEN(M995)</f>
        <v>45</v>
      </c>
      <c r="Q995" s="0" t="str">
        <f aca="false">+RIGHT(M995,P995-O995)</f>
        <v>DE_W_1000</v>
      </c>
      <c r="R995" s="0" t="n">
        <f aca="false">+LEN(M995)-LEN(SUBSTITUTE(M995,"_",""))</f>
        <v>5</v>
      </c>
      <c r="S995" s="0" t="n">
        <f aca="false">+FIND("!",T995)</f>
        <v>41</v>
      </c>
      <c r="T995" s="0" t="str">
        <f aca="false">+SUBSTITUTE(M995,"_","!",R995)</f>
        <v>FTL||Supplier_314||Plant_21||FTL_PL-DE_W!1000</v>
      </c>
    </row>
    <row r="996" customFormat="false" ht="12.8" hidden="true" customHeight="false" outlineLevel="0" collapsed="false">
      <c r="A996" s="1" t="s">
        <v>1139</v>
      </c>
      <c r="B996" s="1" t="s">
        <v>1140</v>
      </c>
      <c r="C996" s="1" t="s">
        <v>1141</v>
      </c>
      <c r="D996" s="1" t="n">
        <v>18</v>
      </c>
      <c r="E996" s="2" t="str">
        <f aca="false">+LEFT(RIGHT(M996,P996-N996+1),O996-N996)</f>
        <v>DE_W</v>
      </c>
      <c r="F996" s="2" t="str">
        <f aca="false">+RIGHT(LEFT(M996,S996-1),S996-O996-1)</f>
        <v>DE_W</v>
      </c>
      <c r="G996" s="2" t="n">
        <f aca="false">+D996*VLOOKUP(C996,commodities!A:H,2,0)</f>
        <v>139.3599999996</v>
      </c>
      <c r="H996" s="2" t="n">
        <f aca="false">+$D996*VLOOKUP(C996,commodities!A:H,3,0)</f>
        <v>1.0043380008</v>
      </c>
      <c r="I996" s="2" t="n">
        <f aca="false">+G996/K996</f>
        <v>139.3599999996</v>
      </c>
      <c r="J996" s="2" t="n">
        <f aca="false">+H996/K996</f>
        <v>1.0043380008</v>
      </c>
      <c r="K996" s="2" t="n">
        <f aca="false">+ROUNDUP(MAX(G996/12000,H996/51,1),0)</f>
        <v>1</v>
      </c>
      <c r="L996" s="2" t="n">
        <f aca="false">+RANDBETWEEN(1,5)</f>
        <v>5</v>
      </c>
      <c r="M996" s="6" t="str">
        <f aca="false">+VLOOKUP(A996&amp;B996,country_org_des!$A995:E$1048576,5,0)</f>
        <v>FTL||Supplier_230||Plant_18||FTL_DE_W-DE_W_100</v>
      </c>
      <c r="N996" s="6" t="n">
        <f aca="false">+FIND("FTL",M996,2)+4</f>
        <v>34</v>
      </c>
      <c r="O996" s="6" t="n">
        <f aca="false">+FIND("-",M996)</f>
        <v>38</v>
      </c>
      <c r="P996" s="6" t="n">
        <f aca="false">+LEN(M996)</f>
        <v>46</v>
      </c>
      <c r="Q996" s="6" t="str">
        <f aca="false">+RIGHT(M996,P996-O996)</f>
        <v>DE_W_100</v>
      </c>
      <c r="R996" s="6" t="n">
        <f aca="false">+LEN(M996)-LEN(SUBSTITUTE(M996,"_",""))</f>
        <v>6</v>
      </c>
      <c r="S996" s="6" t="n">
        <f aca="false">+FIND("!",T996)</f>
        <v>43</v>
      </c>
      <c r="T996" s="6" t="str">
        <f aca="false">+SUBSTITUTE(M996,"_","!",R996)</f>
        <v>FTL||Supplier_230||Plant_18||FTL_DE_W-DE_W!100</v>
      </c>
    </row>
    <row r="997" customFormat="false" ht="12.8" hidden="true" customHeight="false" outlineLevel="0" collapsed="false">
      <c r="A997" s="1" t="s">
        <v>1139</v>
      </c>
      <c r="B997" s="1" t="s">
        <v>1140</v>
      </c>
      <c r="C997" s="1" t="s">
        <v>1142</v>
      </c>
      <c r="D997" s="1" t="n">
        <v>13</v>
      </c>
      <c r="E997" s="2" t="str">
        <f aca="false">+LEFT(RIGHT(M997,P997-N997+1),O997-N997)</f>
        <v>DE_W</v>
      </c>
      <c r="F997" s="2" t="str">
        <f aca="false">+RIGHT(LEFT(M997,S997-1),S997-O997-1)</f>
        <v>DE_W</v>
      </c>
      <c r="G997" s="2" t="n">
        <f aca="false">+D997*VLOOKUP(C997,commodities!A:H,2,0)</f>
        <v>134.9200000005</v>
      </c>
      <c r="H997" s="2" t="n">
        <f aca="false">+$D997*VLOOKUP(C997,commodities!A:H,3,0)</f>
        <v>1.0043379996</v>
      </c>
      <c r="I997" s="2" t="n">
        <f aca="false">+G997/K997</f>
        <v>134.9200000005</v>
      </c>
      <c r="J997" s="2" t="n">
        <f aca="false">+H997/K997</f>
        <v>1.0043379996</v>
      </c>
      <c r="K997" s="2" t="n">
        <f aca="false">+ROUNDUP(MAX(G997/12000,H997/51,1),0)</f>
        <v>1</v>
      </c>
      <c r="L997" s="2" t="n">
        <f aca="false">+RANDBETWEEN(1,5)</f>
        <v>4</v>
      </c>
      <c r="M997" s="6" t="str">
        <f aca="false">+VLOOKUP(A997&amp;B997,country_org_des!$A996:E$1048576,5,0)</f>
        <v>FTL||Supplier_230||Plant_18||FTL_DE_W-DE_W_100</v>
      </c>
      <c r="N997" s="6" t="n">
        <f aca="false">+FIND("FTL",M997,2)+4</f>
        <v>34</v>
      </c>
      <c r="O997" s="6" t="n">
        <f aca="false">+FIND("-",M997)</f>
        <v>38</v>
      </c>
      <c r="P997" s="6" t="n">
        <f aca="false">+LEN(M997)</f>
        <v>46</v>
      </c>
      <c r="Q997" s="6" t="str">
        <f aca="false">+RIGHT(M997,P997-O997)</f>
        <v>DE_W_100</v>
      </c>
      <c r="R997" s="6" t="n">
        <f aca="false">+LEN(M997)-LEN(SUBSTITUTE(M997,"_",""))</f>
        <v>6</v>
      </c>
      <c r="S997" s="6" t="n">
        <f aca="false">+FIND("!",T997)</f>
        <v>43</v>
      </c>
      <c r="T997" s="6" t="str">
        <f aca="false">+SUBSTITUTE(M997,"_","!",R997)</f>
        <v>FTL||Supplier_230||Plant_18||FTL_DE_W-DE_W!100</v>
      </c>
    </row>
    <row r="998" customFormat="false" ht="12.8" hidden="true" customHeight="false" outlineLevel="0" collapsed="false">
      <c r="A998" s="1" t="s">
        <v>76</v>
      </c>
      <c r="B998" s="1" t="s">
        <v>1140</v>
      </c>
      <c r="C998" s="1" t="s">
        <v>1143</v>
      </c>
      <c r="D998" s="1" t="n">
        <v>3600</v>
      </c>
      <c r="E998" s="2" t="str">
        <f aca="false">+LEFT(RIGHT(M998,P998-N998+1),O998-N998)</f>
        <v>PL</v>
      </c>
      <c r="F998" s="2" t="str">
        <f aca="false">+RIGHT(LEFT(M998,S998-1),S998-O998-1)</f>
        <v>DE_W</v>
      </c>
      <c r="G998" s="2" t="n">
        <f aca="false">+D998*VLOOKUP(C998,commodities!A:H,2,0)</f>
        <v>490.56000012</v>
      </c>
      <c r="H998" s="2" t="n">
        <f aca="false">+$D998*VLOOKUP(C998,commodities!A:H,3,0)</f>
        <v>0.42336</v>
      </c>
      <c r="I998" s="2" t="n">
        <f aca="false">+G998/K998</f>
        <v>490.56000012</v>
      </c>
      <c r="J998" s="2" t="n">
        <f aca="false">+H998/K998</f>
        <v>0.42336</v>
      </c>
      <c r="K998" s="2" t="n">
        <f aca="false">+ROUNDUP(MAX(G998/12000,H998/51,1),0)</f>
        <v>1</v>
      </c>
      <c r="L998" s="2" t="n">
        <f aca="false">+RANDBETWEEN(1,5)</f>
        <v>1</v>
      </c>
      <c r="M998" s="2" t="str">
        <f aca="false">+VLOOKUP(A998&amp;B998,country_org_des!$A997:E$1048576,5,0)</f>
        <v>FTL||Supplier_326||Plant_18||FTL_PL-DE_W_1000</v>
      </c>
      <c r="N998" s="2" t="n">
        <f aca="false">+FIND("FTL",M998,2)+4</f>
        <v>34</v>
      </c>
      <c r="O998" s="0" t="n">
        <f aca="false">+FIND("-",M998)</f>
        <v>36</v>
      </c>
      <c r="P998" s="0" t="n">
        <f aca="false">+LEN(M998)</f>
        <v>45</v>
      </c>
      <c r="Q998" s="0" t="str">
        <f aca="false">+RIGHT(M998,P998-O998)</f>
        <v>DE_W_1000</v>
      </c>
      <c r="R998" s="0" t="n">
        <f aca="false">+LEN(M998)-LEN(SUBSTITUTE(M998,"_",""))</f>
        <v>5</v>
      </c>
      <c r="S998" s="0" t="n">
        <f aca="false">+FIND("!",T998)</f>
        <v>41</v>
      </c>
      <c r="T998" s="0" t="str">
        <f aca="false">+SUBSTITUTE(M998,"_","!",R998)</f>
        <v>FTL||Supplier_326||Plant_18||FTL_PL-DE_W!1000</v>
      </c>
    </row>
    <row r="999" customFormat="false" ht="12.8" hidden="true" customHeight="false" outlineLevel="0" collapsed="false">
      <c r="A999" s="1" t="s">
        <v>76</v>
      </c>
      <c r="B999" s="1" t="s">
        <v>1140</v>
      </c>
      <c r="C999" s="1" t="s">
        <v>1144</v>
      </c>
      <c r="D999" s="1" t="n">
        <v>40</v>
      </c>
      <c r="E999" s="2" t="str">
        <f aca="false">+LEFT(RIGHT(M999,P999-N999+1),O999-N999)</f>
        <v>PL</v>
      </c>
      <c r="F999" s="2" t="str">
        <f aca="false">+RIGHT(LEFT(M999,S999-1),S999-O999-1)</f>
        <v>DE_W</v>
      </c>
      <c r="G999" s="2" t="n">
        <f aca="false">+D999*VLOOKUP(C999,commodities!A:H,2,0)</f>
        <v>211.4</v>
      </c>
      <c r="H999" s="2" t="n">
        <f aca="false">+$D999*VLOOKUP(C999,commodities!A:H,3,0)</f>
        <v>1.004338</v>
      </c>
      <c r="I999" s="2" t="n">
        <f aca="false">+G999/K999</f>
        <v>211.4</v>
      </c>
      <c r="J999" s="2" t="n">
        <f aca="false">+H999/K999</f>
        <v>1.004338</v>
      </c>
      <c r="K999" s="2" t="n">
        <f aca="false">+ROUNDUP(MAX(G999/12000,H999/51,1),0)</f>
        <v>1</v>
      </c>
      <c r="L999" s="2" t="n">
        <f aca="false">+RANDBETWEEN(1,5)</f>
        <v>4</v>
      </c>
      <c r="M999" s="2" t="str">
        <f aca="false">+VLOOKUP(A999&amp;B999,country_org_des!$A998:E$1048576,5,0)</f>
        <v>FTL||Supplier_326||Plant_18||FTL_PL-DE_W_1000</v>
      </c>
      <c r="N999" s="2" t="n">
        <f aca="false">+FIND("FTL",M999,2)+4</f>
        <v>34</v>
      </c>
      <c r="O999" s="0" t="n">
        <f aca="false">+FIND("-",M999)</f>
        <v>36</v>
      </c>
      <c r="P999" s="0" t="n">
        <f aca="false">+LEN(M999)</f>
        <v>45</v>
      </c>
      <c r="Q999" s="0" t="str">
        <f aca="false">+RIGHT(M999,P999-O999)</f>
        <v>DE_W_1000</v>
      </c>
      <c r="R999" s="0" t="n">
        <f aca="false">+LEN(M999)-LEN(SUBSTITUTE(M999,"_",""))</f>
        <v>5</v>
      </c>
      <c r="S999" s="0" t="n">
        <f aca="false">+FIND("!",T999)</f>
        <v>41</v>
      </c>
      <c r="T999" s="0" t="str">
        <f aca="false">+SUBSTITUTE(M999,"_","!",R999)</f>
        <v>FTL||Supplier_326||Plant_18||FTL_PL-DE_W!1000</v>
      </c>
    </row>
    <row r="1000" customFormat="false" ht="12.8" hidden="true" customHeight="false" outlineLevel="0" collapsed="false">
      <c r="A1000" s="1" t="s">
        <v>76</v>
      </c>
      <c r="B1000" s="1" t="s">
        <v>1140</v>
      </c>
      <c r="C1000" s="1" t="s">
        <v>1145</v>
      </c>
      <c r="D1000" s="1" t="n">
        <v>40</v>
      </c>
      <c r="E1000" s="2" t="str">
        <f aca="false">+LEFT(RIGHT(M1000,P1000-N1000+1),O1000-N1000)</f>
        <v>PL</v>
      </c>
      <c r="F1000" s="2" t="str">
        <f aca="false">+RIGHT(LEFT(M1000,S1000-1),S1000-O1000-1)</f>
        <v>DE_W</v>
      </c>
      <c r="G1000" s="2" t="n">
        <f aca="false">+D1000*VLOOKUP(C1000,commodities!A:H,2,0)</f>
        <v>211.4</v>
      </c>
      <c r="H1000" s="2" t="n">
        <f aca="false">+$D1000*VLOOKUP(C1000,commodities!A:H,3,0)</f>
        <v>1.004338</v>
      </c>
      <c r="I1000" s="2" t="n">
        <f aca="false">+G1000/K1000</f>
        <v>211.4</v>
      </c>
      <c r="J1000" s="2" t="n">
        <f aca="false">+H1000/K1000</f>
        <v>1.004338</v>
      </c>
      <c r="K1000" s="2" t="n">
        <f aca="false">+ROUNDUP(MAX(G1000/12000,H1000/51,1),0)</f>
        <v>1</v>
      </c>
      <c r="L1000" s="2" t="n">
        <f aca="false">+RANDBETWEEN(1,5)</f>
        <v>1</v>
      </c>
      <c r="M1000" s="2" t="str">
        <f aca="false">+VLOOKUP(A1000&amp;B1000,country_org_des!$A999:E$1048576,5,0)</f>
        <v>FTL||Supplier_326||Plant_18||FTL_PL-DE_W_1000</v>
      </c>
      <c r="N1000" s="2" t="n">
        <f aca="false">+FIND("FTL",M1000,2)+4</f>
        <v>34</v>
      </c>
      <c r="O1000" s="0" t="n">
        <f aca="false">+FIND("-",M1000)</f>
        <v>36</v>
      </c>
      <c r="P1000" s="0" t="n">
        <f aca="false">+LEN(M1000)</f>
        <v>45</v>
      </c>
      <c r="Q1000" s="0" t="str">
        <f aca="false">+RIGHT(M1000,P1000-O1000)</f>
        <v>DE_W_1000</v>
      </c>
      <c r="R1000" s="0" t="n">
        <f aca="false">+LEN(M1000)-LEN(SUBSTITUTE(M1000,"_",""))</f>
        <v>5</v>
      </c>
      <c r="S1000" s="0" t="n">
        <f aca="false">+FIND("!",T1000)</f>
        <v>41</v>
      </c>
      <c r="T1000" s="0" t="str">
        <f aca="false">+SUBSTITUTE(M1000,"_","!",R1000)</f>
        <v>FTL||Supplier_326||Plant_18||FTL_PL-DE_W!1000</v>
      </c>
    </row>
    <row r="1001" customFormat="false" ht="12.8" hidden="true" customHeight="false" outlineLevel="0" collapsed="false">
      <c r="A1001" s="1" t="s">
        <v>76</v>
      </c>
      <c r="B1001" s="1" t="s">
        <v>1140</v>
      </c>
      <c r="C1001" s="1" t="s">
        <v>1146</v>
      </c>
      <c r="D1001" s="1" t="n">
        <v>30</v>
      </c>
      <c r="E1001" s="2" t="str">
        <f aca="false">+LEFT(RIGHT(M1001,P1001-N1001+1),O1001-N1001)</f>
        <v>PL</v>
      </c>
      <c r="F1001" s="2" t="str">
        <f aca="false">+RIGHT(LEFT(M1001,S1001-1),S1001-O1001-1)</f>
        <v>DE_W</v>
      </c>
      <c r="G1001" s="2" t="n">
        <f aca="false">+D1001*VLOOKUP(C1001,commodities!A:H,2,0)</f>
        <v>522.3</v>
      </c>
      <c r="H1001" s="2" t="n">
        <f aca="false">+$D1001*VLOOKUP(C1001,commodities!A:H,3,0)</f>
        <v>5.5872</v>
      </c>
      <c r="I1001" s="2" t="n">
        <f aca="false">+G1001/K1001</f>
        <v>522.3</v>
      </c>
      <c r="J1001" s="2" t="n">
        <f aca="false">+H1001/K1001</f>
        <v>5.5872</v>
      </c>
      <c r="K1001" s="2" t="n">
        <f aca="false">+ROUNDUP(MAX(G1001/12000,H1001/51,1),0)</f>
        <v>1</v>
      </c>
      <c r="L1001" s="2" t="n">
        <f aca="false">+RANDBETWEEN(1,5)</f>
        <v>5</v>
      </c>
      <c r="M1001" s="2" t="str">
        <f aca="false">+VLOOKUP(A1001&amp;B1001,country_org_des!$A1000:E$1048576,5,0)</f>
        <v>FTL||Supplier_326||Plant_18||FTL_PL-DE_W_1000</v>
      </c>
      <c r="N1001" s="2" t="n">
        <f aca="false">+FIND("FTL",M1001,2)+4</f>
        <v>34</v>
      </c>
      <c r="O1001" s="0" t="n">
        <f aca="false">+FIND("-",M1001)</f>
        <v>36</v>
      </c>
      <c r="P1001" s="0" t="n">
        <f aca="false">+LEN(M1001)</f>
        <v>45</v>
      </c>
      <c r="Q1001" s="0" t="str">
        <f aca="false">+RIGHT(M1001,P1001-O1001)</f>
        <v>DE_W_1000</v>
      </c>
      <c r="R1001" s="0" t="n">
        <f aca="false">+LEN(M1001)-LEN(SUBSTITUTE(M1001,"_",""))</f>
        <v>5</v>
      </c>
      <c r="S1001" s="0" t="n">
        <f aca="false">+FIND("!",T1001)</f>
        <v>41</v>
      </c>
      <c r="T1001" s="0" t="str">
        <f aca="false">+SUBSTITUTE(M1001,"_","!",R1001)</f>
        <v>FTL||Supplier_326||Plant_18||FTL_PL-DE_W!1000</v>
      </c>
    </row>
    <row r="1002" customFormat="false" ht="12.8" hidden="true" customHeight="false" outlineLevel="0" collapsed="false">
      <c r="A1002" s="1" t="s">
        <v>76</v>
      </c>
      <c r="B1002" s="1" t="s">
        <v>1140</v>
      </c>
      <c r="C1002" s="1" t="s">
        <v>1147</v>
      </c>
      <c r="D1002" s="1" t="n">
        <v>70</v>
      </c>
      <c r="E1002" s="2" t="str">
        <f aca="false">+LEFT(RIGHT(M1002,P1002-N1002+1),O1002-N1002)</f>
        <v>PL</v>
      </c>
      <c r="F1002" s="2" t="str">
        <f aca="false">+RIGHT(LEFT(M1002,S1002-1),S1002-O1002-1)</f>
        <v>DE_W</v>
      </c>
      <c r="G1002" s="2" t="n">
        <f aca="false">+D1002*VLOOKUP(C1002,commodities!A:H,2,0)</f>
        <v>1218.7</v>
      </c>
      <c r="H1002" s="2" t="n">
        <f aca="false">+$D1002*VLOOKUP(C1002,commodities!A:H,3,0)</f>
        <v>13.0368</v>
      </c>
      <c r="I1002" s="2" t="n">
        <f aca="false">+G1002/K1002</f>
        <v>1218.7</v>
      </c>
      <c r="J1002" s="2" t="n">
        <f aca="false">+H1002/K1002</f>
        <v>13.0368</v>
      </c>
      <c r="K1002" s="2" t="n">
        <f aca="false">+ROUNDUP(MAX(G1002/12000,H1002/51,1),0)</f>
        <v>1</v>
      </c>
      <c r="L1002" s="2" t="n">
        <f aca="false">+RANDBETWEEN(1,5)</f>
        <v>3</v>
      </c>
      <c r="M1002" s="2" t="str">
        <f aca="false">+VLOOKUP(A1002&amp;B1002,country_org_des!$A1001:E$1048576,5,0)</f>
        <v>FTL||Supplier_326||Plant_18||FTL_PL-DE_W_1000</v>
      </c>
      <c r="N1002" s="2" t="n">
        <f aca="false">+FIND("FTL",M1002,2)+4</f>
        <v>34</v>
      </c>
      <c r="O1002" s="0" t="n">
        <f aca="false">+FIND("-",M1002)</f>
        <v>36</v>
      </c>
      <c r="P1002" s="0" t="n">
        <f aca="false">+LEN(M1002)</f>
        <v>45</v>
      </c>
      <c r="Q1002" s="0" t="str">
        <f aca="false">+RIGHT(M1002,P1002-O1002)</f>
        <v>DE_W_1000</v>
      </c>
      <c r="R1002" s="0" t="n">
        <f aca="false">+LEN(M1002)-LEN(SUBSTITUTE(M1002,"_",""))</f>
        <v>5</v>
      </c>
      <c r="S1002" s="0" t="n">
        <f aca="false">+FIND("!",T1002)</f>
        <v>41</v>
      </c>
      <c r="T1002" s="0" t="str">
        <f aca="false">+SUBSTITUTE(M1002,"_","!",R1002)</f>
        <v>FTL||Supplier_326||Plant_18||FTL_PL-DE_W!1000</v>
      </c>
    </row>
    <row r="1003" customFormat="false" ht="12.8" hidden="true" customHeight="false" outlineLevel="0" collapsed="false">
      <c r="A1003" s="1" t="s">
        <v>76</v>
      </c>
      <c r="B1003" s="1" t="s">
        <v>1140</v>
      </c>
      <c r="C1003" s="1" t="s">
        <v>1148</v>
      </c>
      <c r="D1003" s="1" t="n">
        <v>288</v>
      </c>
      <c r="E1003" s="2" t="str">
        <f aca="false">+LEFT(RIGHT(M1003,P1003-N1003+1),O1003-N1003)</f>
        <v>PL</v>
      </c>
      <c r="F1003" s="2" t="str">
        <f aca="false">+RIGHT(LEFT(M1003,S1003-1),S1003-O1003-1)</f>
        <v>DE_W</v>
      </c>
      <c r="G1003" s="2" t="n">
        <f aca="false">+D1003*VLOOKUP(C1003,commodities!A:H,2,0)</f>
        <v>2378.88</v>
      </c>
      <c r="H1003" s="2" t="n">
        <f aca="false">+$D1003*VLOOKUP(C1003,commodities!A:H,3,0)</f>
        <v>14.4624672</v>
      </c>
      <c r="I1003" s="2" t="n">
        <f aca="false">+G1003/K1003</f>
        <v>2378.88</v>
      </c>
      <c r="J1003" s="2" t="n">
        <f aca="false">+H1003/K1003</f>
        <v>14.4624672</v>
      </c>
      <c r="K1003" s="2" t="n">
        <f aca="false">+ROUNDUP(MAX(G1003/12000,H1003/51,1),0)</f>
        <v>1</v>
      </c>
      <c r="L1003" s="2" t="n">
        <f aca="false">+RANDBETWEEN(1,5)</f>
        <v>1</v>
      </c>
      <c r="M1003" s="2" t="str">
        <f aca="false">+VLOOKUP(A1003&amp;B1003,country_org_des!$A1002:E$1048576,5,0)</f>
        <v>FTL||Supplier_326||Plant_18||FTL_PL-DE_W_1000</v>
      </c>
      <c r="N1003" s="2" t="n">
        <f aca="false">+FIND("FTL",M1003,2)+4</f>
        <v>34</v>
      </c>
      <c r="O1003" s="0" t="n">
        <f aca="false">+FIND("-",M1003)</f>
        <v>36</v>
      </c>
      <c r="P1003" s="0" t="n">
        <f aca="false">+LEN(M1003)</f>
        <v>45</v>
      </c>
      <c r="Q1003" s="0" t="str">
        <f aca="false">+RIGHT(M1003,P1003-O1003)</f>
        <v>DE_W_1000</v>
      </c>
      <c r="R1003" s="0" t="n">
        <f aca="false">+LEN(M1003)-LEN(SUBSTITUTE(M1003,"_",""))</f>
        <v>5</v>
      </c>
      <c r="S1003" s="0" t="n">
        <f aca="false">+FIND("!",T1003)</f>
        <v>41</v>
      </c>
      <c r="T1003" s="0" t="str">
        <f aca="false">+SUBSTITUTE(M1003,"_","!",R1003)</f>
        <v>FTL||Supplier_326||Plant_18||FTL_PL-DE_W!1000</v>
      </c>
    </row>
    <row r="1004" customFormat="false" ht="12.8" hidden="true" customHeight="false" outlineLevel="0" collapsed="false">
      <c r="A1004" s="1" t="s">
        <v>1149</v>
      </c>
      <c r="B1004" s="1" t="s">
        <v>1140</v>
      </c>
      <c r="C1004" s="1" t="s">
        <v>1150</v>
      </c>
      <c r="D1004" s="1" t="n">
        <v>126</v>
      </c>
      <c r="E1004" s="2" t="str">
        <f aca="false">+LEFT(RIGHT(M1004,P1004-N1004+1),O1004-N1004)</f>
        <v>DE_W</v>
      </c>
      <c r="F1004" s="2" t="str">
        <f aca="false">+RIGHT(LEFT(M1004,S1004-1),S1004-O1004-1)</f>
        <v>DE_W</v>
      </c>
      <c r="G1004" s="2" t="n">
        <f aca="false">+D1004*VLOOKUP(C1004,commodities!A:H,2,0)</f>
        <v>29.6999999982</v>
      </c>
      <c r="H1004" s="2" t="n">
        <f aca="false">+$D1004*VLOOKUP(C1004,commodities!A:H,3,0)</f>
        <v>0.2126208546</v>
      </c>
      <c r="I1004" s="2" t="n">
        <f aca="false">+G1004/K1004</f>
        <v>29.6999999982</v>
      </c>
      <c r="J1004" s="2" t="n">
        <f aca="false">+H1004/K1004</f>
        <v>0.2126208546</v>
      </c>
      <c r="K1004" s="2" t="n">
        <f aca="false">+ROUNDUP(MAX(G1004/12000,H1004/51,1),0)</f>
        <v>1</v>
      </c>
      <c r="L1004" s="2" t="n">
        <f aca="false">+RANDBETWEEN(1,5)</f>
        <v>2</v>
      </c>
      <c r="M1004" s="6" t="str">
        <f aca="false">+VLOOKUP(A1004&amp;B1004,country_org_des!$A1003:E$1048576,5,0)</f>
        <v>FTL||Supplier_90||Plant_18||FTL_DE_W-DE_W_500</v>
      </c>
      <c r="N1004" s="6" t="n">
        <f aca="false">+FIND("FTL",M1004,2)+4</f>
        <v>33</v>
      </c>
      <c r="O1004" s="6" t="n">
        <f aca="false">+FIND("-",M1004)</f>
        <v>37</v>
      </c>
      <c r="P1004" s="6" t="n">
        <f aca="false">+LEN(M1004)</f>
        <v>45</v>
      </c>
      <c r="Q1004" s="6" t="str">
        <f aca="false">+RIGHT(M1004,P1004-O1004)</f>
        <v>DE_W_500</v>
      </c>
      <c r="R1004" s="6" t="n">
        <f aca="false">+LEN(M1004)-LEN(SUBSTITUTE(M1004,"_",""))</f>
        <v>6</v>
      </c>
      <c r="S1004" s="6" t="n">
        <f aca="false">+FIND("!",T1004)</f>
        <v>42</v>
      </c>
      <c r="T1004" s="6" t="str">
        <f aca="false">+SUBSTITUTE(M1004,"_","!",R1004)</f>
        <v>FTL||Supplier_90||Plant_18||FTL_DE_W-DE_W!500</v>
      </c>
    </row>
    <row r="1005" customFormat="false" ht="12.8" hidden="true" customHeight="false" outlineLevel="0" collapsed="false">
      <c r="A1005" s="1" t="s">
        <v>1149</v>
      </c>
      <c r="B1005" s="1" t="s">
        <v>1140</v>
      </c>
      <c r="C1005" s="1" t="s">
        <v>1151</v>
      </c>
      <c r="D1005" s="1" t="n">
        <v>42</v>
      </c>
      <c r="E1005" s="2" t="str">
        <f aca="false">+LEFT(RIGHT(M1005,P1005-N1005+1),O1005-N1005)</f>
        <v>DE_W</v>
      </c>
      <c r="F1005" s="2" t="str">
        <f aca="false">+RIGHT(LEFT(M1005,S1005-1),S1005-O1005-1)</f>
        <v>DE_W</v>
      </c>
      <c r="G1005" s="2" t="n">
        <f aca="false">+D1005*VLOOKUP(C1005,commodities!A:H,2,0)</f>
        <v>9.8999999994</v>
      </c>
      <c r="H1005" s="2" t="n">
        <f aca="false">+$D1005*VLOOKUP(C1005,commodities!A:H,3,0)</f>
        <v>0.0708736182</v>
      </c>
      <c r="I1005" s="2" t="n">
        <f aca="false">+G1005/K1005</f>
        <v>9.8999999994</v>
      </c>
      <c r="J1005" s="2" t="n">
        <f aca="false">+H1005/K1005</f>
        <v>0.0708736182</v>
      </c>
      <c r="K1005" s="2" t="n">
        <f aca="false">+ROUNDUP(MAX(G1005/12000,H1005/51,1),0)</f>
        <v>1</v>
      </c>
      <c r="L1005" s="2" t="n">
        <f aca="false">+RANDBETWEEN(1,5)</f>
        <v>4</v>
      </c>
      <c r="M1005" s="6" t="str">
        <f aca="false">+VLOOKUP(A1005&amp;B1005,country_org_des!$A1004:E$1048576,5,0)</f>
        <v>FTL||Supplier_90||Plant_18||FTL_DE_W-DE_W_500</v>
      </c>
      <c r="N1005" s="6" t="n">
        <f aca="false">+FIND("FTL",M1005,2)+4</f>
        <v>33</v>
      </c>
      <c r="O1005" s="6" t="n">
        <f aca="false">+FIND("-",M1005)</f>
        <v>37</v>
      </c>
      <c r="P1005" s="6" t="n">
        <f aca="false">+LEN(M1005)</f>
        <v>45</v>
      </c>
      <c r="Q1005" s="6" t="str">
        <f aca="false">+RIGHT(M1005,P1005-O1005)</f>
        <v>DE_W_500</v>
      </c>
      <c r="R1005" s="6" t="n">
        <f aca="false">+LEN(M1005)-LEN(SUBSTITUTE(M1005,"_",""))</f>
        <v>6</v>
      </c>
      <c r="S1005" s="6" t="n">
        <f aca="false">+FIND("!",T1005)</f>
        <v>42</v>
      </c>
      <c r="T1005" s="6" t="str">
        <f aca="false">+SUBSTITUTE(M1005,"_","!",R1005)</f>
        <v>FTL||Supplier_90||Plant_18||FTL_DE_W-DE_W!500</v>
      </c>
    </row>
    <row r="1006" customFormat="false" ht="12.8" hidden="true" customHeight="false" outlineLevel="0" collapsed="false">
      <c r="A1006" s="1" t="s">
        <v>1149</v>
      </c>
      <c r="B1006" s="1" t="s">
        <v>1140</v>
      </c>
      <c r="C1006" s="1" t="s">
        <v>1152</v>
      </c>
      <c r="D1006" s="1" t="n">
        <v>42</v>
      </c>
      <c r="E1006" s="2" t="str">
        <f aca="false">+LEFT(RIGHT(M1006,P1006-N1006+1),O1006-N1006)</f>
        <v>DE_W</v>
      </c>
      <c r="F1006" s="2" t="str">
        <f aca="false">+RIGHT(LEFT(M1006,S1006-1),S1006-O1006-1)</f>
        <v>DE_W</v>
      </c>
      <c r="G1006" s="2" t="n">
        <f aca="false">+D1006*VLOOKUP(C1006,commodities!A:H,2,0)</f>
        <v>9.8999999994</v>
      </c>
      <c r="H1006" s="2" t="n">
        <f aca="false">+$D1006*VLOOKUP(C1006,commodities!A:H,3,0)</f>
        <v>0.0708736182</v>
      </c>
      <c r="I1006" s="2" t="n">
        <f aca="false">+G1006/K1006</f>
        <v>9.8999999994</v>
      </c>
      <c r="J1006" s="2" t="n">
        <f aca="false">+H1006/K1006</f>
        <v>0.0708736182</v>
      </c>
      <c r="K1006" s="2" t="n">
        <f aca="false">+ROUNDUP(MAX(G1006/12000,H1006/51,1),0)</f>
        <v>1</v>
      </c>
      <c r="L1006" s="2" t="n">
        <f aca="false">+RANDBETWEEN(1,5)</f>
        <v>5</v>
      </c>
      <c r="M1006" s="6" t="str">
        <f aca="false">+VLOOKUP(A1006&amp;B1006,country_org_des!$A1005:E$1048576,5,0)</f>
        <v>FTL||Supplier_90||Plant_18||FTL_DE_W-DE_W_500</v>
      </c>
      <c r="N1006" s="6" t="n">
        <f aca="false">+FIND("FTL",M1006,2)+4</f>
        <v>33</v>
      </c>
      <c r="O1006" s="6" t="n">
        <f aca="false">+FIND("-",M1006)</f>
        <v>37</v>
      </c>
      <c r="P1006" s="6" t="n">
        <f aca="false">+LEN(M1006)</f>
        <v>45</v>
      </c>
      <c r="Q1006" s="6" t="str">
        <f aca="false">+RIGHT(M1006,P1006-O1006)</f>
        <v>DE_W_500</v>
      </c>
      <c r="R1006" s="6" t="n">
        <f aca="false">+LEN(M1006)-LEN(SUBSTITUTE(M1006,"_",""))</f>
        <v>6</v>
      </c>
      <c r="S1006" s="6" t="n">
        <f aca="false">+FIND("!",T1006)</f>
        <v>42</v>
      </c>
      <c r="T1006" s="6" t="str">
        <f aca="false">+SUBSTITUTE(M1006,"_","!",R1006)</f>
        <v>FTL||Supplier_90||Plant_18||FTL_DE_W-DE_W!500</v>
      </c>
    </row>
    <row r="1007" customFormat="false" ht="12.8" hidden="true" customHeight="false" outlineLevel="0" collapsed="false">
      <c r="A1007" s="1" t="s">
        <v>492</v>
      </c>
      <c r="B1007" s="1" t="s">
        <v>1140</v>
      </c>
      <c r="C1007" s="1" t="s">
        <v>1153</v>
      </c>
      <c r="D1007" s="1" t="n">
        <v>98</v>
      </c>
      <c r="E1007" s="2" t="str">
        <f aca="false">+LEFT(RIGHT(M1007,P1007-N1007+1),O1007-N1007)</f>
        <v>DE_W</v>
      </c>
      <c r="F1007" s="2" t="str">
        <f aca="false">+RIGHT(LEFT(M1007,S1007-1),S1007-O1007-1)</f>
        <v>DE_W</v>
      </c>
      <c r="G1007" s="2" t="n">
        <f aca="false">+D1007*VLOOKUP(C1007,commodities!A:H,2,0)</f>
        <v>344.4999999952</v>
      </c>
      <c r="H1007" s="2" t="n">
        <f aca="false">+$D1007*VLOOKUP(C1007,commodities!A:H,3,0)</f>
        <v>1.0291999984</v>
      </c>
      <c r="I1007" s="2" t="n">
        <f aca="false">+G1007/K1007</f>
        <v>344.4999999952</v>
      </c>
      <c r="J1007" s="2" t="n">
        <f aca="false">+H1007/K1007</f>
        <v>1.0291999984</v>
      </c>
      <c r="K1007" s="2" t="n">
        <f aca="false">+ROUNDUP(MAX(G1007/12000,H1007/51,1),0)</f>
        <v>1</v>
      </c>
      <c r="L1007" s="2" t="n">
        <f aca="false">+RANDBETWEEN(1,5)</f>
        <v>2</v>
      </c>
      <c r="M1007" s="6" t="str">
        <f aca="false">+VLOOKUP(A1007&amp;B1007,country_org_des!$A1006:E$1048576,5,0)</f>
        <v>FTL||Supplier_214||Plant_18||FTL_DE_W-DE_W_250</v>
      </c>
      <c r="N1007" s="6" t="n">
        <f aca="false">+FIND("FTL",M1007,2)+4</f>
        <v>34</v>
      </c>
      <c r="O1007" s="6" t="n">
        <f aca="false">+FIND("-",M1007)</f>
        <v>38</v>
      </c>
      <c r="P1007" s="6" t="n">
        <f aca="false">+LEN(M1007)</f>
        <v>46</v>
      </c>
      <c r="Q1007" s="6" t="str">
        <f aca="false">+RIGHT(M1007,P1007-O1007)</f>
        <v>DE_W_250</v>
      </c>
      <c r="R1007" s="6" t="n">
        <f aca="false">+LEN(M1007)-LEN(SUBSTITUTE(M1007,"_",""))</f>
        <v>6</v>
      </c>
      <c r="S1007" s="6" t="n">
        <f aca="false">+FIND("!",T1007)</f>
        <v>43</v>
      </c>
      <c r="T1007" s="6" t="str">
        <f aca="false">+SUBSTITUTE(M1007,"_","!",R1007)</f>
        <v>FTL||Supplier_214||Plant_18||FTL_DE_W-DE_W!250</v>
      </c>
    </row>
    <row r="1008" customFormat="false" ht="12.8" hidden="true" customHeight="false" outlineLevel="0" collapsed="false">
      <c r="A1008" s="1" t="s">
        <v>492</v>
      </c>
      <c r="B1008" s="1" t="s">
        <v>1140</v>
      </c>
      <c r="C1008" s="1" t="s">
        <v>1154</v>
      </c>
      <c r="D1008" s="1" t="n">
        <v>98</v>
      </c>
      <c r="E1008" s="2" t="str">
        <f aca="false">+LEFT(RIGHT(M1008,P1008-N1008+1),O1008-N1008)</f>
        <v>DE_W</v>
      </c>
      <c r="F1008" s="2" t="str">
        <f aca="false">+RIGHT(LEFT(M1008,S1008-1),S1008-O1008-1)</f>
        <v>DE_W</v>
      </c>
      <c r="G1008" s="2" t="n">
        <f aca="false">+D1008*VLOOKUP(C1008,commodities!A:H,2,0)</f>
        <v>344.4999999952</v>
      </c>
      <c r="H1008" s="2" t="n">
        <f aca="false">+$D1008*VLOOKUP(C1008,commodities!A:H,3,0)</f>
        <v>1.0291999984</v>
      </c>
      <c r="I1008" s="2" t="n">
        <f aca="false">+G1008/K1008</f>
        <v>344.4999999952</v>
      </c>
      <c r="J1008" s="2" t="n">
        <f aca="false">+H1008/K1008</f>
        <v>1.0291999984</v>
      </c>
      <c r="K1008" s="2" t="n">
        <f aca="false">+ROUNDUP(MAX(G1008/12000,H1008/51,1),0)</f>
        <v>1</v>
      </c>
      <c r="L1008" s="2" t="n">
        <f aca="false">+RANDBETWEEN(1,5)</f>
        <v>3</v>
      </c>
      <c r="M1008" s="6" t="str">
        <f aca="false">+VLOOKUP(A1008&amp;B1008,country_org_des!$A1007:E$1048576,5,0)</f>
        <v>FTL||Supplier_214||Plant_18||FTL_DE_W-DE_W_250</v>
      </c>
      <c r="N1008" s="6" t="n">
        <f aca="false">+FIND("FTL",M1008,2)+4</f>
        <v>34</v>
      </c>
      <c r="O1008" s="6" t="n">
        <f aca="false">+FIND("-",M1008)</f>
        <v>38</v>
      </c>
      <c r="P1008" s="6" t="n">
        <f aca="false">+LEN(M1008)</f>
        <v>46</v>
      </c>
      <c r="Q1008" s="6" t="str">
        <f aca="false">+RIGHT(M1008,P1008-O1008)</f>
        <v>DE_W_250</v>
      </c>
      <c r="R1008" s="6" t="n">
        <f aca="false">+LEN(M1008)-LEN(SUBSTITUTE(M1008,"_",""))</f>
        <v>6</v>
      </c>
      <c r="S1008" s="6" t="n">
        <f aca="false">+FIND("!",T1008)</f>
        <v>43</v>
      </c>
      <c r="T1008" s="6" t="str">
        <f aca="false">+SUBSTITUTE(M1008,"_","!",R1008)</f>
        <v>FTL||Supplier_214||Plant_18||FTL_DE_W-DE_W!250</v>
      </c>
    </row>
    <row r="1009" customFormat="false" ht="12.8" hidden="true" customHeight="false" outlineLevel="0" collapsed="false">
      <c r="A1009" s="1" t="s">
        <v>492</v>
      </c>
      <c r="B1009" s="1" t="s">
        <v>1140</v>
      </c>
      <c r="C1009" s="1" t="s">
        <v>1155</v>
      </c>
      <c r="D1009" s="1" t="n">
        <v>98</v>
      </c>
      <c r="E1009" s="2" t="str">
        <f aca="false">+LEFT(RIGHT(M1009,P1009-N1009+1),O1009-N1009)</f>
        <v>DE_W</v>
      </c>
      <c r="F1009" s="2" t="str">
        <f aca="false">+RIGHT(LEFT(M1009,S1009-1),S1009-O1009-1)</f>
        <v>DE_W</v>
      </c>
      <c r="G1009" s="2" t="n">
        <f aca="false">+D1009*VLOOKUP(C1009,commodities!A:H,2,0)</f>
        <v>344.4999999952</v>
      </c>
      <c r="H1009" s="2" t="n">
        <f aca="false">+$D1009*VLOOKUP(C1009,commodities!A:H,3,0)</f>
        <v>1.0291999984</v>
      </c>
      <c r="I1009" s="2" t="n">
        <f aca="false">+G1009/K1009</f>
        <v>344.4999999952</v>
      </c>
      <c r="J1009" s="2" t="n">
        <f aca="false">+H1009/K1009</f>
        <v>1.0291999984</v>
      </c>
      <c r="K1009" s="2" t="n">
        <f aca="false">+ROUNDUP(MAX(G1009/12000,H1009/51,1),0)</f>
        <v>1</v>
      </c>
      <c r="L1009" s="2" t="n">
        <f aca="false">+RANDBETWEEN(1,5)</f>
        <v>4</v>
      </c>
      <c r="M1009" s="6" t="str">
        <f aca="false">+VLOOKUP(A1009&amp;B1009,country_org_des!$A1008:E$1048576,5,0)</f>
        <v>FTL||Supplier_214||Plant_18||FTL_DE_W-DE_W_250</v>
      </c>
      <c r="N1009" s="6" t="n">
        <f aca="false">+FIND("FTL",M1009,2)+4</f>
        <v>34</v>
      </c>
      <c r="O1009" s="6" t="n">
        <f aca="false">+FIND("-",M1009)</f>
        <v>38</v>
      </c>
      <c r="P1009" s="6" t="n">
        <f aca="false">+LEN(M1009)</f>
        <v>46</v>
      </c>
      <c r="Q1009" s="6" t="str">
        <f aca="false">+RIGHT(M1009,P1009-O1009)</f>
        <v>DE_W_250</v>
      </c>
      <c r="R1009" s="6" t="n">
        <f aca="false">+LEN(M1009)-LEN(SUBSTITUTE(M1009,"_",""))</f>
        <v>6</v>
      </c>
      <c r="S1009" s="6" t="n">
        <f aca="false">+FIND("!",T1009)</f>
        <v>43</v>
      </c>
      <c r="T1009" s="6" t="str">
        <f aca="false">+SUBSTITUTE(M1009,"_","!",R1009)</f>
        <v>FTL||Supplier_214||Plant_18||FTL_DE_W-DE_W!250</v>
      </c>
    </row>
    <row r="1010" customFormat="false" ht="12.8" hidden="true" customHeight="false" outlineLevel="0" collapsed="false">
      <c r="A1010" s="1" t="s">
        <v>518</v>
      </c>
      <c r="B1010" s="1" t="s">
        <v>1140</v>
      </c>
      <c r="C1010" s="1" t="s">
        <v>1156</v>
      </c>
      <c r="D1010" s="1" t="n">
        <v>32</v>
      </c>
      <c r="E1010" s="2" t="str">
        <f aca="false">+LEFT(RIGHT(M1010,P1010-N1010+1),O1010-N1010)</f>
        <v>DE_W</v>
      </c>
      <c r="F1010" s="2" t="str">
        <f aca="false">+RIGHT(LEFT(M1010,S1010-1),S1010-O1010-1)</f>
        <v>DE_W</v>
      </c>
      <c r="G1010" s="2" t="n">
        <f aca="false">+D1010*VLOOKUP(C1010,commodities!A:H,2,0)</f>
        <v>9.51</v>
      </c>
      <c r="H1010" s="2" t="n">
        <f aca="false">+$D1010*VLOOKUP(C1010,commodities!A:H,3,0)</f>
        <v>0.0672</v>
      </c>
      <c r="I1010" s="2" t="n">
        <f aca="false">+G1010/K1010</f>
        <v>9.51</v>
      </c>
      <c r="J1010" s="2" t="n">
        <f aca="false">+H1010/K1010</f>
        <v>0.0672</v>
      </c>
      <c r="K1010" s="2" t="n">
        <f aca="false">+ROUNDUP(MAX(G1010/12000,H1010/51,1),0)</f>
        <v>1</v>
      </c>
      <c r="L1010" s="2" t="n">
        <f aca="false">+RANDBETWEEN(1,5)</f>
        <v>3</v>
      </c>
      <c r="M1010" s="6" t="str">
        <f aca="false">+VLOOKUP(A1010&amp;B1010,country_org_des!$A1009:E$1048576,5,0)</f>
        <v>FTL||Supplier_106||Plant_18||FTL_DE_W-DE_W_500</v>
      </c>
      <c r="N1010" s="6" t="n">
        <f aca="false">+FIND("FTL",M1010,2)+4</f>
        <v>34</v>
      </c>
      <c r="O1010" s="6" t="n">
        <f aca="false">+FIND("-",M1010)</f>
        <v>38</v>
      </c>
      <c r="P1010" s="6" t="n">
        <f aca="false">+LEN(M1010)</f>
        <v>46</v>
      </c>
      <c r="Q1010" s="6" t="str">
        <f aca="false">+RIGHT(M1010,P1010-O1010)</f>
        <v>DE_W_500</v>
      </c>
      <c r="R1010" s="6" t="n">
        <f aca="false">+LEN(M1010)-LEN(SUBSTITUTE(M1010,"_",""))</f>
        <v>6</v>
      </c>
      <c r="S1010" s="6" t="n">
        <f aca="false">+FIND("!",T1010)</f>
        <v>43</v>
      </c>
      <c r="T1010" s="6" t="str">
        <f aca="false">+SUBSTITUTE(M1010,"_","!",R1010)</f>
        <v>FTL||Supplier_106||Plant_18||FTL_DE_W-DE_W!500</v>
      </c>
    </row>
    <row r="1011" customFormat="false" ht="12.8" hidden="true" customHeight="false" outlineLevel="0" collapsed="false">
      <c r="A1011" s="1" t="s">
        <v>518</v>
      </c>
      <c r="B1011" s="1" t="s">
        <v>1140</v>
      </c>
      <c r="C1011" s="1" t="s">
        <v>1157</v>
      </c>
      <c r="D1011" s="1" t="n">
        <v>256</v>
      </c>
      <c r="E1011" s="2" t="str">
        <f aca="false">+LEFT(RIGHT(M1011,P1011-N1011+1),O1011-N1011)</f>
        <v>DE_W</v>
      </c>
      <c r="F1011" s="2" t="str">
        <f aca="false">+RIGHT(LEFT(M1011,S1011-1),S1011-O1011-1)</f>
        <v>DE_W</v>
      </c>
      <c r="G1011" s="2" t="n">
        <f aca="false">+D1011*VLOOKUP(C1011,commodities!A:H,2,0)</f>
        <v>73.52</v>
      </c>
      <c r="H1011" s="2" t="n">
        <f aca="false">+$D1011*VLOOKUP(C1011,commodities!A:H,3,0)</f>
        <v>0.5376</v>
      </c>
      <c r="I1011" s="2" t="n">
        <f aca="false">+G1011/K1011</f>
        <v>73.52</v>
      </c>
      <c r="J1011" s="2" t="n">
        <f aca="false">+H1011/K1011</f>
        <v>0.5376</v>
      </c>
      <c r="K1011" s="2" t="n">
        <f aca="false">+ROUNDUP(MAX(G1011/12000,H1011/51,1),0)</f>
        <v>1</v>
      </c>
      <c r="L1011" s="2" t="n">
        <f aca="false">+RANDBETWEEN(1,5)</f>
        <v>5</v>
      </c>
      <c r="M1011" s="6" t="str">
        <f aca="false">+VLOOKUP(A1011&amp;B1011,country_org_des!$A1010:E$1048576,5,0)</f>
        <v>FTL||Supplier_106||Plant_18||FTL_DE_W-DE_W_500</v>
      </c>
      <c r="N1011" s="6" t="n">
        <f aca="false">+FIND("FTL",M1011,2)+4</f>
        <v>34</v>
      </c>
      <c r="O1011" s="6" t="n">
        <f aca="false">+FIND("-",M1011)</f>
        <v>38</v>
      </c>
      <c r="P1011" s="6" t="n">
        <f aca="false">+LEN(M1011)</f>
        <v>46</v>
      </c>
      <c r="Q1011" s="6" t="str">
        <f aca="false">+RIGHT(M1011,P1011-O1011)</f>
        <v>DE_W_500</v>
      </c>
      <c r="R1011" s="6" t="n">
        <f aca="false">+LEN(M1011)-LEN(SUBSTITUTE(M1011,"_",""))</f>
        <v>6</v>
      </c>
      <c r="S1011" s="6" t="n">
        <f aca="false">+FIND("!",T1011)</f>
        <v>43</v>
      </c>
      <c r="T1011" s="6" t="str">
        <f aca="false">+SUBSTITUTE(M1011,"_","!",R1011)</f>
        <v>FTL||Supplier_106||Plant_18||FTL_DE_W-DE_W!500</v>
      </c>
    </row>
    <row r="1012" customFormat="false" ht="12.8" hidden="true" customHeight="false" outlineLevel="0" collapsed="false">
      <c r="A1012" s="1" t="s">
        <v>528</v>
      </c>
      <c r="B1012" s="1" t="s">
        <v>1140</v>
      </c>
      <c r="C1012" s="1" t="s">
        <v>1158</v>
      </c>
      <c r="D1012" s="1" t="n">
        <v>130</v>
      </c>
      <c r="E1012" s="2" t="str">
        <f aca="false">+LEFT(RIGHT(M1012,P1012-N1012+1),O1012-N1012)</f>
        <v>DE_W</v>
      </c>
      <c r="F1012" s="2" t="str">
        <f aca="false">+RIGHT(LEFT(M1012,S1012-1),S1012-O1012-1)</f>
        <v>DE_W</v>
      </c>
      <c r="G1012" s="2" t="n">
        <f aca="false">+D1012*VLOOKUP(C1012,commodities!A:H,2,0)</f>
        <v>682.399999996</v>
      </c>
      <c r="H1012" s="2" t="n">
        <f aca="false">+$D1012*VLOOKUP(C1012,commodities!A:H,3,0)</f>
        <v>5.021689998</v>
      </c>
      <c r="I1012" s="2" t="n">
        <f aca="false">+G1012/K1012</f>
        <v>682.399999996</v>
      </c>
      <c r="J1012" s="2" t="n">
        <f aca="false">+H1012/K1012</f>
        <v>5.021689998</v>
      </c>
      <c r="K1012" s="2" t="n">
        <f aca="false">+ROUNDUP(MAX(G1012/12000,H1012/51,1),0)</f>
        <v>1</v>
      </c>
      <c r="L1012" s="2" t="n">
        <f aca="false">+RANDBETWEEN(1,5)</f>
        <v>1</v>
      </c>
      <c r="M1012" s="6" t="str">
        <f aca="false">+VLOOKUP(A1012&amp;B1012,country_org_des!$A1011:E$1048576,5,0)</f>
        <v>FTL||Supplier_192||Plant_18||FTL_DE_W-DE_W_250</v>
      </c>
      <c r="N1012" s="6" t="n">
        <f aca="false">+FIND("FTL",M1012,2)+4</f>
        <v>34</v>
      </c>
      <c r="O1012" s="6" t="n">
        <f aca="false">+FIND("-",M1012)</f>
        <v>38</v>
      </c>
      <c r="P1012" s="6" t="n">
        <f aca="false">+LEN(M1012)</f>
        <v>46</v>
      </c>
      <c r="Q1012" s="6" t="str">
        <f aca="false">+RIGHT(M1012,P1012-O1012)</f>
        <v>DE_W_250</v>
      </c>
      <c r="R1012" s="6" t="n">
        <f aca="false">+LEN(M1012)-LEN(SUBSTITUTE(M1012,"_",""))</f>
        <v>6</v>
      </c>
      <c r="S1012" s="6" t="n">
        <f aca="false">+FIND("!",T1012)</f>
        <v>43</v>
      </c>
      <c r="T1012" s="6" t="str">
        <f aca="false">+SUBSTITUTE(M1012,"_","!",R1012)</f>
        <v>FTL||Supplier_192||Plant_18||FTL_DE_W-DE_W!250</v>
      </c>
    </row>
    <row r="1013" customFormat="false" ht="12.8" hidden="true" customHeight="false" outlineLevel="0" collapsed="false">
      <c r="A1013" s="1" t="s">
        <v>528</v>
      </c>
      <c r="B1013" s="1" t="s">
        <v>1140</v>
      </c>
      <c r="C1013" s="1" t="s">
        <v>1159</v>
      </c>
      <c r="D1013" s="1" t="n">
        <v>91</v>
      </c>
      <c r="E1013" s="2" t="str">
        <f aca="false">+LEFT(RIGHT(M1013,P1013-N1013+1),O1013-N1013)</f>
        <v>DE_W</v>
      </c>
      <c r="F1013" s="2" t="str">
        <f aca="false">+RIGHT(LEFT(M1013,S1013-1),S1013-O1013-1)</f>
        <v>DE_W</v>
      </c>
      <c r="G1013" s="2" t="n">
        <f aca="false">+D1013*VLOOKUP(C1013,commodities!A:H,2,0)</f>
        <v>796.1799999972</v>
      </c>
      <c r="H1013" s="2" t="n">
        <f aca="false">+$D1013*VLOOKUP(C1013,commodities!A:H,3,0)</f>
        <v>3.5151829986</v>
      </c>
      <c r="I1013" s="2" t="n">
        <f aca="false">+G1013/K1013</f>
        <v>796.1799999972</v>
      </c>
      <c r="J1013" s="2" t="n">
        <f aca="false">+H1013/K1013</f>
        <v>3.5151829986</v>
      </c>
      <c r="K1013" s="2" t="n">
        <f aca="false">+ROUNDUP(MAX(G1013/12000,H1013/51,1),0)</f>
        <v>1</v>
      </c>
      <c r="L1013" s="2" t="n">
        <f aca="false">+RANDBETWEEN(1,5)</f>
        <v>1</v>
      </c>
      <c r="M1013" s="6" t="str">
        <f aca="false">+VLOOKUP(A1013&amp;B1013,country_org_des!$A1012:E$1048576,5,0)</f>
        <v>FTL||Supplier_192||Plant_18||FTL_DE_W-DE_W_250</v>
      </c>
      <c r="N1013" s="6" t="n">
        <f aca="false">+FIND("FTL",M1013,2)+4</f>
        <v>34</v>
      </c>
      <c r="O1013" s="6" t="n">
        <f aca="false">+FIND("-",M1013)</f>
        <v>38</v>
      </c>
      <c r="P1013" s="6" t="n">
        <f aca="false">+LEN(M1013)</f>
        <v>46</v>
      </c>
      <c r="Q1013" s="6" t="str">
        <f aca="false">+RIGHT(M1013,P1013-O1013)</f>
        <v>DE_W_250</v>
      </c>
      <c r="R1013" s="6" t="n">
        <f aca="false">+LEN(M1013)-LEN(SUBSTITUTE(M1013,"_",""))</f>
        <v>6</v>
      </c>
      <c r="S1013" s="6" t="n">
        <f aca="false">+FIND("!",T1013)</f>
        <v>43</v>
      </c>
      <c r="T1013" s="6" t="str">
        <f aca="false">+SUBSTITUTE(M1013,"_","!",R1013)</f>
        <v>FTL||Supplier_192||Plant_18||FTL_DE_W-DE_W!250</v>
      </c>
    </row>
    <row r="1014" customFormat="false" ht="12.8" hidden="true" customHeight="false" outlineLevel="0" collapsed="false">
      <c r="A1014" s="1" t="s">
        <v>528</v>
      </c>
      <c r="B1014" s="1" t="s">
        <v>1140</v>
      </c>
      <c r="C1014" s="1" t="s">
        <v>1160</v>
      </c>
      <c r="D1014" s="1" t="n">
        <v>120</v>
      </c>
      <c r="E1014" s="2" t="str">
        <f aca="false">+LEFT(RIGHT(M1014,P1014-N1014+1),O1014-N1014)</f>
        <v>DE_W</v>
      </c>
      <c r="F1014" s="2" t="str">
        <f aca="false">+RIGHT(LEFT(M1014,S1014-1),S1014-O1014-1)</f>
        <v>DE_W</v>
      </c>
      <c r="G1014" s="2" t="n">
        <f aca="false">+D1014*VLOOKUP(C1014,commodities!A:H,2,0)</f>
        <v>357</v>
      </c>
      <c r="H1014" s="2" t="n">
        <f aca="false">+$D1014*VLOOKUP(C1014,commodities!A:H,3,0)</f>
        <v>3.013014</v>
      </c>
      <c r="I1014" s="2" t="n">
        <f aca="false">+G1014/K1014</f>
        <v>357</v>
      </c>
      <c r="J1014" s="2" t="n">
        <f aca="false">+H1014/K1014</f>
        <v>3.013014</v>
      </c>
      <c r="K1014" s="2" t="n">
        <f aca="false">+ROUNDUP(MAX(G1014/12000,H1014/51,1),0)</f>
        <v>1</v>
      </c>
      <c r="L1014" s="2" t="n">
        <f aca="false">+RANDBETWEEN(1,5)</f>
        <v>1</v>
      </c>
      <c r="M1014" s="6" t="str">
        <f aca="false">+VLOOKUP(A1014&amp;B1014,country_org_des!$A1013:E$1048576,5,0)</f>
        <v>FTL||Supplier_192||Plant_18||FTL_DE_W-DE_W_250</v>
      </c>
      <c r="N1014" s="6" t="n">
        <f aca="false">+FIND("FTL",M1014,2)+4</f>
        <v>34</v>
      </c>
      <c r="O1014" s="6" t="n">
        <f aca="false">+FIND("-",M1014)</f>
        <v>38</v>
      </c>
      <c r="P1014" s="6" t="n">
        <f aca="false">+LEN(M1014)</f>
        <v>46</v>
      </c>
      <c r="Q1014" s="6" t="str">
        <f aca="false">+RIGHT(M1014,P1014-O1014)</f>
        <v>DE_W_250</v>
      </c>
      <c r="R1014" s="6" t="n">
        <f aca="false">+LEN(M1014)-LEN(SUBSTITUTE(M1014,"_",""))</f>
        <v>6</v>
      </c>
      <c r="S1014" s="6" t="n">
        <f aca="false">+FIND("!",T1014)</f>
        <v>43</v>
      </c>
      <c r="T1014" s="6" t="str">
        <f aca="false">+SUBSTITUTE(M1014,"_","!",R1014)</f>
        <v>FTL||Supplier_192||Plant_18||FTL_DE_W-DE_W!250</v>
      </c>
    </row>
    <row r="1015" customFormat="false" ht="12.8" hidden="true" customHeight="false" outlineLevel="0" collapsed="false">
      <c r="A1015" s="1" t="s">
        <v>528</v>
      </c>
      <c r="B1015" s="1" t="s">
        <v>1140</v>
      </c>
      <c r="C1015" s="1" t="s">
        <v>1161</v>
      </c>
      <c r="D1015" s="1" t="n">
        <v>280</v>
      </c>
      <c r="E1015" s="2" t="str">
        <f aca="false">+LEFT(RIGHT(M1015,P1015-N1015+1),O1015-N1015)</f>
        <v>DE_W</v>
      </c>
      <c r="F1015" s="2" t="str">
        <f aca="false">+RIGHT(LEFT(M1015,S1015-1),S1015-O1015-1)</f>
        <v>DE_W</v>
      </c>
      <c r="G1015" s="2" t="n">
        <f aca="false">+D1015*VLOOKUP(C1015,commodities!A:H,2,0)</f>
        <v>833</v>
      </c>
      <c r="H1015" s="2" t="n">
        <f aca="false">+$D1015*VLOOKUP(C1015,commodities!A:H,3,0)</f>
        <v>7.030366</v>
      </c>
      <c r="I1015" s="2" t="n">
        <f aca="false">+G1015/K1015</f>
        <v>833</v>
      </c>
      <c r="J1015" s="2" t="n">
        <f aca="false">+H1015/K1015</f>
        <v>7.030366</v>
      </c>
      <c r="K1015" s="2" t="n">
        <f aca="false">+ROUNDUP(MAX(G1015/12000,H1015/51,1),0)</f>
        <v>1</v>
      </c>
      <c r="L1015" s="2" t="n">
        <f aca="false">+RANDBETWEEN(1,5)</f>
        <v>3</v>
      </c>
      <c r="M1015" s="6" t="str">
        <f aca="false">+VLOOKUP(A1015&amp;B1015,country_org_des!$A1014:E$1048576,5,0)</f>
        <v>FTL||Supplier_192||Plant_18||FTL_DE_W-DE_W_250</v>
      </c>
      <c r="N1015" s="6" t="n">
        <f aca="false">+FIND("FTL",M1015,2)+4</f>
        <v>34</v>
      </c>
      <c r="O1015" s="6" t="n">
        <f aca="false">+FIND("-",M1015)</f>
        <v>38</v>
      </c>
      <c r="P1015" s="6" t="n">
        <f aca="false">+LEN(M1015)</f>
        <v>46</v>
      </c>
      <c r="Q1015" s="6" t="str">
        <f aca="false">+RIGHT(M1015,P1015-O1015)</f>
        <v>DE_W_250</v>
      </c>
      <c r="R1015" s="6" t="n">
        <f aca="false">+LEN(M1015)-LEN(SUBSTITUTE(M1015,"_",""))</f>
        <v>6</v>
      </c>
      <c r="S1015" s="6" t="n">
        <f aca="false">+FIND("!",T1015)</f>
        <v>43</v>
      </c>
      <c r="T1015" s="6" t="str">
        <f aca="false">+SUBSTITUTE(M1015,"_","!",R1015)</f>
        <v>FTL||Supplier_192||Plant_18||FTL_DE_W-DE_W!250</v>
      </c>
    </row>
    <row r="1016" customFormat="false" ht="12.8" hidden="true" customHeight="false" outlineLevel="0" collapsed="false">
      <c r="A1016" s="1" t="s">
        <v>683</v>
      </c>
      <c r="B1016" s="1" t="s">
        <v>1140</v>
      </c>
      <c r="C1016" s="1" t="s">
        <v>1162</v>
      </c>
      <c r="D1016" s="1" t="n">
        <v>9000</v>
      </c>
      <c r="E1016" s="2" t="str">
        <f aca="false">+LEFT(RIGHT(M1016,P1016-N1016+1),O1016-N1016)</f>
        <v>DE_W</v>
      </c>
      <c r="F1016" s="2" t="str">
        <f aca="false">+RIGHT(LEFT(M1016,S1016-1),S1016-O1016-1)</f>
        <v>DE_W</v>
      </c>
      <c r="G1016" s="2" t="n">
        <f aca="false">+D1016*VLOOKUP(C1016,commodities!A:H,2,0)</f>
        <v>1070.0000001</v>
      </c>
      <c r="H1016" s="2" t="n">
        <f aca="false">+$D1016*VLOOKUP(C1016,commodities!A:H,3,0)</f>
        <v>2.0086758</v>
      </c>
      <c r="I1016" s="2" t="n">
        <f aca="false">+G1016/K1016</f>
        <v>1070.0000001</v>
      </c>
      <c r="J1016" s="2" t="n">
        <f aca="false">+H1016/K1016</f>
        <v>2.0086758</v>
      </c>
      <c r="K1016" s="2" t="n">
        <f aca="false">+ROUNDUP(MAX(G1016/12000,H1016/51,1),0)</f>
        <v>1</v>
      </c>
      <c r="L1016" s="2" t="n">
        <f aca="false">+RANDBETWEEN(1,5)</f>
        <v>1</v>
      </c>
      <c r="M1016" s="6" t="str">
        <f aca="false">+VLOOKUP(A1016&amp;B1016,country_org_des!$A1015:E$1048576,5,0)</f>
        <v>FTL||Supplier_162||Plant_18||FTL_DE_W-DE_W_500</v>
      </c>
      <c r="N1016" s="6" t="n">
        <f aca="false">+FIND("FTL",M1016,2)+4</f>
        <v>34</v>
      </c>
      <c r="O1016" s="6" t="n">
        <f aca="false">+FIND("-",M1016)</f>
        <v>38</v>
      </c>
      <c r="P1016" s="6" t="n">
        <f aca="false">+LEN(M1016)</f>
        <v>46</v>
      </c>
      <c r="Q1016" s="6" t="str">
        <f aca="false">+RIGHT(M1016,P1016-O1016)</f>
        <v>DE_W_500</v>
      </c>
      <c r="R1016" s="6" t="n">
        <f aca="false">+LEN(M1016)-LEN(SUBSTITUTE(M1016,"_",""))</f>
        <v>6</v>
      </c>
      <c r="S1016" s="6" t="n">
        <f aca="false">+FIND("!",T1016)</f>
        <v>43</v>
      </c>
      <c r="T1016" s="6" t="str">
        <f aca="false">+SUBSTITUTE(M1016,"_","!",R1016)</f>
        <v>FTL||Supplier_162||Plant_18||FTL_DE_W-DE_W!500</v>
      </c>
    </row>
    <row r="1017" customFormat="false" ht="12.8" hidden="true" customHeight="false" outlineLevel="0" collapsed="false">
      <c r="A1017" s="1" t="s">
        <v>534</v>
      </c>
      <c r="B1017" s="1" t="s">
        <v>1140</v>
      </c>
      <c r="C1017" s="1" t="s">
        <v>1163</v>
      </c>
      <c r="D1017" s="1" t="n">
        <v>330</v>
      </c>
      <c r="E1017" s="2" t="str">
        <f aca="false">+LEFT(RIGHT(M1017,P1017-N1017+1),O1017-N1017)</f>
        <v>DE_W</v>
      </c>
      <c r="F1017" s="2" t="str">
        <f aca="false">+RIGHT(LEFT(M1017,S1017-1),S1017-O1017-1)</f>
        <v>DE_W</v>
      </c>
      <c r="G1017" s="2" t="n">
        <f aca="false">+D1017*VLOOKUP(C1017,commodities!A:H,2,0)</f>
        <v>90.640000011</v>
      </c>
      <c r="H1017" s="2" t="n">
        <f aca="false">+$D1017*VLOOKUP(C1017,commodities!A:H,3,0)</f>
        <v>0.38779125</v>
      </c>
      <c r="I1017" s="2" t="n">
        <f aca="false">+G1017/K1017</f>
        <v>90.640000011</v>
      </c>
      <c r="J1017" s="2" t="n">
        <f aca="false">+H1017/K1017</f>
        <v>0.38779125</v>
      </c>
      <c r="K1017" s="2" t="n">
        <f aca="false">+ROUNDUP(MAX(G1017/12000,H1017/51,1),0)</f>
        <v>1</v>
      </c>
      <c r="L1017" s="2" t="n">
        <f aca="false">+RANDBETWEEN(1,5)</f>
        <v>4</v>
      </c>
      <c r="M1017" s="6" t="str">
        <f aca="false">+VLOOKUP(A1017&amp;B1017,country_org_des!$A1016:E$1048576,5,0)</f>
        <v>FTL||Supplier_365||Plant_18||FTL_DE_W-DE_W_250</v>
      </c>
      <c r="N1017" s="6" t="n">
        <f aca="false">+FIND("FTL",M1017,2)+4</f>
        <v>34</v>
      </c>
      <c r="O1017" s="6" t="n">
        <f aca="false">+FIND("-",M1017)</f>
        <v>38</v>
      </c>
      <c r="P1017" s="6" t="n">
        <f aca="false">+LEN(M1017)</f>
        <v>46</v>
      </c>
      <c r="Q1017" s="6" t="str">
        <f aca="false">+RIGHT(M1017,P1017-O1017)</f>
        <v>DE_W_250</v>
      </c>
      <c r="R1017" s="6" t="n">
        <f aca="false">+LEN(M1017)-LEN(SUBSTITUTE(M1017,"_",""))</f>
        <v>6</v>
      </c>
      <c r="S1017" s="6" t="n">
        <f aca="false">+FIND("!",T1017)</f>
        <v>43</v>
      </c>
      <c r="T1017" s="6" t="str">
        <f aca="false">+SUBSTITUTE(M1017,"_","!",R1017)</f>
        <v>FTL||Supplier_365||Plant_18||FTL_DE_W-DE_W!250</v>
      </c>
    </row>
    <row r="1018" customFormat="false" ht="12.8" hidden="true" customHeight="false" outlineLevel="0" collapsed="false">
      <c r="A1018" s="1" t="s">
        <v>534</v>
      </c>
      <c r="B1018" s="1" t="s">
        <v>1140</v>
      </c>
      <c r="C1018" s="1" t="s">
        <v>1164</v>
      </c>
      <c r="D1018" s="1" t="n">
        <v>30</v>
      </c>
      <c r="E1018" s="2" t="str">
        <f aca="false">+LEFT(RIGHT(M1018,P1018-N1018+1),O1018-N1018)</f>
        <v>DE_W</v>
      </c>
      <c r="F1018" s="2" t="str">
        <f aca="false">+RIGHT(LEFT(M1018,S1018-1),S1018-O1018-1)</f>
        <v>DE_W</v>
      </c>
      <c r="G1018" s="2" t="n">
        <f aca="false">+D1018*VLOOKUP(C1018,commodities!A:H,2,0)</f>
        <v>10.340000001</v>
      </c>
      <c r="H1018" s="2" t="n">
        <f aca="false">+$D1018*VLOOKUP(C1018,commodities!A:H,3,0)</f>
        <v>0.03525375</v>
      </c>
      <c r="I1018" s="2" t="n">
        <f aca="false">+G1018/K1018</f>
        <v>10.340000001</v>
      </c>
      <c r="J1018" s="2" t="n">
        <f aca="false">+H1018/K1018</f>
        <v>0.03525375</v>
      </c>
      <c r="K1018" s="2" t="n">
        <f aca="false">+ROUNDUP(MAX(G1018/12000,H1018/51,1),0)</f>
        <v>1</v>
      </c>
      <c r="L1018" s="2" t="n">
        <f aca="false">+RANDBETWEEN(1,5)</f>
        <v>1</v>
      </c>
      <c r="M1018" s="6" t="str">
        <f aca="false">+VLOOKUP(A1018&amp;B1018,country_org_des!$A1017:E$1048576,5,0)</f>
        <v>FTL||Supplier_365||Plant_18||FTL_DE_W-DE_W_250</v>
      </c>
      <c r="N1018" s="6" t="n">
        <f aca="false">+FIND("FTL",M1018,2)+4</f>
        <v>34</v>
      </c>
      <c r="O1018" s="6" t="n">
        <f aca="false">+FIND("-",M1018)</f>
        <v>38</v>
      </c>
      <c r="P1018" s="6" t="n">
        <f aca="false">+LEN(M1018)</f>
        <v>46</v>
      </c>
      <c r="Q1018" s="6" t="str">
        <f aca="false">+RIGHT(M1018,P1018-O1018)</f>
        <v>DE_W_250</v>
      </c>
      <c r="R1018" s="6" t="n">
        <f aca="false">+LEN(M1018)-LEN(SUBSTITUTE(M1018,"_",""))</f>
        <v>6</v>
      </c>
      <c r="S1018" s="6" t="n">
        <f aca="false">+FIND("!",T1018)</f>
        <v>43</v>
      </c>
      <c r="T1018" s="6" t="str">
        <f aca="false">+SUBSTITUTE(M1018,"_","!",R1018)</f>
        <v>FTL||Supplier_365||Plant_18||FTL_DE_W-DE_W!250</v>
      </c>
    </row>
    <row r="1019" customFormat="false" ht="12.8" hidden="true" customHeight="false" outlineLevel="0" collapsed="false">
      <c r="A1019" s="1" t="s">
        <v>534</v>
      </c>
      <c r="B1019" s="1" t="s">
        <v>1140</v>
      </c>
      <c r="C1019" s="1" t="s">
        <v>1165</v>
      </c>
      <c r="D1019" s="1" t="n">
        <v>270</v>
      </c>
      <c r="E1019" s="2" t="str">
        <f aca="false">+LEFT(RIGHT(M1019,P1019-N1019+1),O1019-N1019)</f>
        <v>DE_W</v>
      </c>
      <c r="F1019" s="2" t="str">
        <f aca="false">+RIGHT(LEFT(M1019,S1019-1),S1019-O1019-1)</f>
        <v>DE_W</v>
      </c>
      <c r="G1019" s="2" t="n">
        <f aca="false">+D1019*VLOOKUP(C1019,commodities!A:H,2,0)</f>
        <v>74.160000009</v>
      </c>
      <c r="H1019" s="2" t="n">
        <f aca="false">+$D1019*VLOOKUP(C1019,commodities!A:H,3,0)</f>
        <v>0.31728375</v>
      </c>
      <c r="I1019" s="2" t="n">
        <f aca="false">+G1019/K1019</f>
        <v>74.160000009</v>
      </c>
      <c r="J1019" s="2" t="n">
        <f aca="false">+H1019/K1019</f>
        <v>0.31728375</v>
      </c>
      <c r="K1019" s="2" t="n">
        <f aca="false">+ROUNDUP(MAX(G1019/12000,H1019/51,1),0)</f>
        <v>1</v>
      </c>
      <c r="L1019" s="2" t="n">
        <f aca="false">+RANDBETWEEN(1,5)</f>
        <v>5</v>
      </c>
      <c r="M1019" s="6" t="str">
        <f aca="false">+VLOOKUP(A1019&amp;B1019,country_org_des!$A1018:E$1048576,5,0)</f>
        <v>FTL||Supplier_365||Plant_18||FTL_DE_W-DE_W_250</v>
      </c>
      <c r="N1019" s="6" t="n">
        <f aca="false">+FIND("FTL",M1019,2)+4</f>
        <v>34</v>
      </c>
      <c r="O1019" s="6" t="n">
        <f aca="false">+FIND("-",M1019)</f>
        <v>38</v>
      </c>
      <c r="P1019" s="6" t="n">
        <f aca="false">+LEN(M1019)</f>
        <v>46</v>
      </c>
      <c r="Q1019" s="6" t="str">
        <f aca="false">+RIGHT(M1019,P1019-O1019)</f>
        <v>DE_W_250</v>
      </c>
      <c r="R1019" s="6" t="n">
        <f aca="false">+LEN(M1019)-LEN(SUBSTITUTE(M1019,"_",""))</f>
        <v>6</v>
      </c>
      <c r="S1019" s="6" t="n">
        <f aca="false">+FIND("!",T1019)</f>
        <v>43</v>
      </c>
      <c r="T1019" s="6" t="str">
        <f aca="false">+SUBSTITUTE(M1019,"_","!",R1019)</f>
        <v>FTL||Supplier_365||Plant_18||FTL_DE_W-DE_W!250</v>
      </c>
    </row>
    <row r="1020" customFormat="false" ht="12.8" hidden="true" customHeight="false" outlineLevel="0" collapsed="false">
      <c r="A1020" s="1" t="s">
        <v>534</v>
      </c>
      <c r="B1020" s="1" t="s">
        <v>1140</v>
      </c>
      <c r="C1020" s="1" t="s">
        <v>1166</v>
      </c>
      <c r="D1020" s="1" t="n">
        <v>26</v>
      </c>
      <c r="E1020" s="2" t="str">
        <f aca="false">+LEFT(RIGHT(M1020,P1020-N1020+1),O1020-N1020)</f>
        <v>DE_W</v>
      </c>
      <c r="F1020" s="2" t="str">
        <f aca="false">+RIGHT(LEFT(M1020,S1020-1),S1020-O1020-1)</f>
        <v>DE_W</v>
      </c>
      <c r="G1020" s="2" t="n">
        <f aca="false">+D1020*VLOOKUP(C1020,commodities!A:H,2,0)</f>
        <v>8.9613333342</v>
      </c>
      <c r="H1020" s="2" t="n">
        <f aca="false">+$D1020*VLOOKUP(C1020,commodities!A:H,3,0)</f>
        <v>0.03055325</v>
      </c>
      <c r="I1020" s="2" t="n">
        <f aca="false">+G1020/K1020</f>
        <v>8.9613333342</v>
      </c>
      <c r="J1020" s="2" t="n">
        <f aca="false">+H1020/K1020</f>
        <v>0.03055325</v>
      </c>
      <c r="K1020" s="2" t="n">
        <f aca="false">+ROUNDUP(MAX(G1020/12000,H1020/51,1),0)</f>
        <v>1</v>
      </c>
      <c r="L1020" s="2" t="n">
        <f aca="false">+RANDBETWEEN(1,5)</f>
        <v>1</v>
      </c>
      <c r="M1020" s="6" t="str">
        <f aca="false">+VLOOKUP(A1020&amp;B1020,country_org_des!$A1019:E$1048576,5,0)</f>
        <v>FTL||Supplier_365||Plant_18||FTL_DE_W-DE_W_250</v>
      </c>
      <c r="N1020" s="6" t="n">
        <f aca="false">+FIND("FTL",M1020,2)+4</f>
        <v>34</v>
      </c>
      <c r="O1020" s="6" t="n">
        <f aca="false">+FIND("-",M1020)</f>
        <v>38</v>
      </c>
      <c r="P1020" s="6" t="n">
        <f aca="false">+LEN(M1020)</f>
        <v>46</v>
      </c>
      <c r="Q1020" s="6" t="str">
        <f aca="false">+RIGHT(M1020,P1020-O1020)</f>
        <v>DE_W_250</v>
      </c>
      <c r="R1020" s="6" t="n">
        <f aca="false">+LEN(M1020)-LEN(SUBSTITUTE(M1020,"_",""))</f>
        <v>6</v>
      </c>
      <c r="S1020" s="6" t="n">
        <f aca="false">+FIND("!",T1020)</f>
        <v>43</v>
      </c>
      <c r="T1020" s="6" t="str">
        <f aca="false">+SUBSTITUTE(M1020,"_","!",R1020)</f>
        <v>FTL||Supplier_365||Plant_18||FTL_DE_W-DE_W!250</v>
      </c>
    </row>
    <row r="1021" customFormat="false" ht="12.8" hidden="true" customHeight="false" outlineLevel="0" collapsed="false">
      <c r="A1021" s="1" t="s">
        <v>538</v>
      </c>
      <c r="B1021" s="1" t="s">
        <v>1140</v>
      </c>
      <c r="C1021" s="1" t="s">
        <v>1167</v>
      </c>
      <c r="D1021" s="1" t="n">
        <v>16000</v>
      </c>
      <c r="E1021" s="2" t="str">
        <f aca="false">+LEFT(RIGHT(M1021,P1021-N1021+1),O1021-N1021)</f>
        <v>DE_W</v>
      </c>
      <c r="F1021" s="2" t="str">
        <f aca="false">+RIGHT(LEFT(M1021,S1021-1),S1021-O1021-1)</f>
        <v>DE_W</v>
      </c>
      <c r="G1021" s="2" t="n">
        <f aca="false">+D1021*VLOOKUP(C1021,commodities!A:H,2,0)</f>
        <v>352</v>
      </c>
      <c r="H1021" s="2" t="n">
        <f aca="false">+$D1021*VLOOKUP(C1021,commodities!A:H,3,0)</f>
        <v>0.45696</v>
      </c>
      <c r="I1021" s="2" t="n">
        <f aca="false">+G1021/K1021</f>
        <v>352</v>
      </c>
      <c r="J1021" s="2" t="n">
        <f aca="false">+H1021/K1021</f>
        <v>0.45696</v>
      </c>
      <c r="K1021" s="2" t="n">
        <f aca="false">+ROUNDUP(MAX(G1021/12000,H1021/51,1),0)</f>
        <v>1</v>
      </c>
      <c r="L1021" s="2" t="n">
        <f aca="false">+RANDBETWEEN(1,5)</f>
        <v>3</v>
      </c>
      <c r="M1021" s="6" t="str">
        <f aca="false">+VLOOKUP(A1021&amp;B1021,country_org_des!$A1020:E$1048576,5,0)</f>
        <v>FTL||Supplier_83||Plant_18||FTL_DE_W-DE_W_500</v>
      </c>
      <c r="N1021" s="6" t="n">
        <f aca="false">+FIND("FTL",M1021,2)+4</f>
        <v>33</v>
      </c>
      <c r="O1021" s="6" t="n">
        <f aca="false">+FIND("-",M1021)</f>
        <v>37</v>
      </c>
      <c r="P1021" s="6" t="n">
        <f aca="false">+LEN(M1021)</f>
        <v>45</v>
      </c>
      <c r="Q1021" s="6" t="str">
        <f aca="false">+RIGHT(M1021,P1021-O1021)</f>
        <v>DE_W_500</v>
      </c>
      <c r="R1021" s="6" t="n">
        <f aca="false">+LEN(M1021)-LEN(SUBSTITUTE(M1021,"_",""))</f>
        <v>6</v>
      </c>
      <c r="S1021" s="6" t="n">
        <f aca="false">+FIND("!",T1021)</f>
        <v>42</v>
      </c>
      <c r="T1021" s="6" t="str">
        <f aca="false">+SUBSTITUTE(M1021,"_","!",R1021)</f>
        <v>FTL||Supplier_83||Plant_18||FTL_DE_W-DE_W!500</v>
      </c>
    </row>
    <row r="1022" customFormat="false" ht="12.8" hidden="true" customHeight="false" outlineLevel="0" collapsed="false">
      <c r="A1022" s="1" t="s">
        <v>538</v>
      </c>
      <c r="B1022" s="1" t="s">
        <v>1140</v>
      </c>
      <c r="C1022" s="1" t="s">
        <v>1168</v>
      </c>
      <c r="D1022" s="1" t="n">
        <v>16000</v>
      </c>
      <c r="E1022" s="2" t="str">
        <f aca="false">+LEFT(RIGHT(M1022,P1022-N1022+1),O1022-N1022)</f>
        <v>DE_W</v>
      </c>
      <c r="F1022" s="2" t="str">
        <f aca="false">+RIGHT(LEFT(M1022,S1022-1),S1022-O1022-1)</f>
        <v>DE_W</v>
      </c>
      <c r="G1022" s="2" t="n">
        <f aca="false">+D1022*VLOOKUP(C1022,commodities!A:H,2,0)</f>
        <v>352</v>
      </c>
      <c r="H1022" s="2" t="n">
        <f aca="false">+$D1022*VLOOKUP(C1022,commodities!A:H,3,0)</f>
        <v>0.16848</v>
      </c>
      <c r="I1022" s="2" t="n">
        <f aca="false">+G1022/K1022</f>
        <v>352</v>
      </c>
      <c r="J1022" s="2" t="n">
        <f aca="false">+H1022/K1022</f>
        <v>0.16848</v>
      </c>
      <c r="K1022" s="2" t="n">
        <f aca="false">+ROUNDUP(MAX(G1022/12000,H1022/51,1),0)</f>
        <v>1</v>
      </c>
      <c r="L1022" s="2" t="n">
        <f aca="false">+RANDBETWEEN(1,5)</f>
        <v>3</v>
      </c>
      <c r="M1022" s="6" t="str">
        <f aca="false">+VLOOKUP(A1022&amp;B1022,country_org_des!$A1021:E$1048576,5,0)</f>
        <v>FTL||Supplier_83||Plant_18||FTL_DE_W-DE_W_500</v>
      </c>
      <c r="N1022" s="6" t="n">
        <f aca="false">+FIND("FTL",M1022,2)+4</f>
        <v>33</v>
      </c>
      <c r="O1022" s="6" t="n">
        <f aca="false">+FIND("-",M1022)</f>
        <v>37</v>
      </c>
      <c r="P1022" s="6" t="n">
        <f aca="false">+LEN(M1022)</f>
        <v>45</v>
      </c>
      <c r="Q1022" s="6" t="str">
        <f aca="false">+RIGHT(M1022,P1022-O1022)</f>
        <v>DE_W_500</v>
      </c>
      <c r="R1022" s="6" t="n">
        <f aca="false">+LEN(M1022)-LEN(SUBSTITUTE(M1022,"_",""))</f>
        <v>6</v>
      </c>
      <c r="S1022" s="6" t="n">
        <f aca="false">+FIND("!",T1022)</f>
        <v>42</v>
      </c>
      <c r="T1022" s="6" t="str">
        <f aca="false">+SUBSTITUTE(M1022,"_","!",R1022)</f>
        <v>FTL||Supplier_83||Plant_18||FTL_DE_W-DE_W!500</v>
      </c>
    </row>
    <row r="1023" customFormat="false" ht="12.8" hidden="true" customHeight="false" outlineLevel="0" collapsed="false">
      <c r="A1023" s="1" t="s">
        <v>538</v>
      </c>
      <c r="B1023" s="1" t="s">
        <v>1140</v>
      </c>
      <c r="C1023" s="1" t="s">
        <v>1169</v>
      </c>
      <c r="D1023" s="1" t="n">
        <v>64000</v>
      </c>
      <c r="E1023" s="2" t="str">
        <f aca="false">+LEFT(RIGHT(M1023,P1023-N1023+1),O1023-N1023)</f>
        <v>DE_W</v>
      </c>
      <c r="F1023" s="2" t="str">
        <f aca="false">+RIGHT(LEFT(M1023,S1023-1),S1023-O1023-1)</f>
        <v>DE_W</v>
      </c>
      <c r="G1023" s="2" t="n">
        <f aca="false">+D1023*VLOOKUP(C1023,commodities!A:H,2,0)</f>
        <v>288</v>
      </c>
      <c r="H1023" s="2" t="n">
        <f aca="false">+$D1023*VLOOKUP(C1023,commodities!A:H,3,0)</f>
        <v>0.16848</v>
      </c>
      <c r="I1023" s="2" t="n">
        <f aca="false">+G1023/K1023</f>
        <v>288</v>
      </c>
      <c r="J1023" s="2" t="n">
        <f aca="false">+H1023/K1023</f>
        <v>0.16848</v>
      </c>
      <c r="K1023" s="2" t="n">
        <f aca="false">+ROUNDUP(MAX(G1023/12000,H1023/51,1),0)</f>
        <v>1</v>
      </c>
      <c r="L1023" s="2" t="n">
        <f aca="false">+RANDBETWEEN(1,5)</f>
        <v>1</v>
      </c>
      <c r="M1023" s="6" t="str">
        <f aca="false">+VLOOKUP(A1023&amp;B1023,country_org_des!$A1022:E$1048576,5,0)</f>
        <v>FTL||Supplier_83||Plant_18||FTL_DE_W-DE_W_500</v>
      </c>
      <c r="N1023" s="6" t="n">
        <f aca="false">+FIND("FTL",M1023,2)+4</f>
        <v>33</v>
      </c>
      <c r="O1023" s="6" t="n">
        <f aca="false">+FIND("-",M1023)</f>
        <v>37</v>
      </c>
      <c r="P1023" s="6" t="n">
        <f aca="false">+LEN(M1023)</f>
        <v>45</v>
      </c>
      <c r="Q1023" s="6" t="str">
        <f aca="false">+RIGHT(M1023,P1023-O1023)</f>
        <v>DE_W_500</v>
      </c>
      <c r="R1023" s="6" t="n">
        <f aca="false">+LEN(M1023)-LEN(SUBSTITUTE(M1023,"_",""))</f>
        <v>6</v>
      </c>
      <c r="S1023" s="6" t="n">
        <f aca="false">+FIND("!",T1023)</f>
        <v>42</v>
      </c>
      <c r="T1023" s="6" t="str">
        <f aca="false">+SUBSTITUTE(M1023,"_","!",R1023)</f>
        <v>FTL||Supplier_83||Plant_18||FTL_DE_W-DE_W!500</v>
      </c>
    </row>
    <row r="1024" customFormat="false" ht="12.8" hidden="true" customHeight="false" outlineLevel="0" collapsed="false">
      <c r="A1024" s="1" t="s">
        <v>538</v>
      </c>
      <c r="B1024" s="1" t="s">
        <v>1140</v>
      </c>
      <c r="C1024" s="1" t="s">
        <v>1170</v>
      </c>
      <c r="D1024" s="1" t="n">
        <v>4000</v>
      </c>
      <c r="E1024" s="2" t="str">
        <f aca="false">+LEFT(RIGHT(M1024,P1024-N1024+1),O1024-N1024)</f>
        <v>DE_W</v>
      </c>
      <c r="F1024" s="2" t="str">
        <f aca="false">+RIGHT(LEFT(M1024,S1024-1),S1024-O1024-1)</f>
        <v>DE_W</v>
      </c>
      <c r="G1024" s="2" t="n">
        <f aca="false">+D1024*VLOOKUP(C1024,commodities!A:H,2,0)</f>
        <v>12.2</v>
      </c>
      <c r="H1024" s="2" t="n">
        <f aca="false">+$D1024*VLOOKUP(C1024,commodities!A:H,3,0)</f>
        <v>0.0083412</v>
      </c>
      <c r="I1024" s="2" t="n">
        <f aca="false">+G1024/K1024</f>
        <v>12.2</v>
      </c>
      <c r="J1024" s="2" t="n">
        <f aca="false">+H1024/K1024</f>
        <v>0.0083412</v>
      </c>
      <c r="K1024" s="2" t="n">
        <f aca="false">+ROUNDUP(MAX(G1024/12000,H1024/51,1),0)</f>
        <v>1</v>
      </c>
      <c r="L1024" s="2" t="n">
        <f aca="false">+RANDBETWEEN(1,5)</f>
        <v>3</v>
      </c>
      <c r="M1024" s="6" t="str">
        <f aca="false">+VLOOKUP(A1024&amp;B1024,country_org_des!$A1023:E$1048576,5,0)</f>
        <v>FTL||Supplier_83||Plant_18||FTL_DE_W-DE_W_500</v>
      </c>
      <c r="N1024" s="6" t="n">
        <f aca="false">+FIND("FTL",M1024,2)+4</f>
        <v>33</v>
      </c>
      <c r="O1024" s="6" t="n">
        <f aca="false">+FIND("-",M1024)</f>
        <v>37</v>
      </c>
      <c r="P1024" s="6" t="n">
        <f aca="false">+LEN(M1024)</f>
        <v>45</v>
      </c>
      <c r="Q1024" s="6" t="str">
        <f aca="false">+RIGHT(M1024,P1024-O1024)</f>
        <v>DE_W_500</v>
      </c>
      <c r="R1024" s="6" t="n">
        <f aca="false">+LEN(M1024)-LEN(SUBSTITUTE(M1024,"_",""))</f>
        <v>6</v>
      </c>
      <c r="S1024" s="6" t="n">
        <f aca="false">+FIND("!",T1024)</f>
        <v>42</v>
      </c>
      <c r="T1024" s="6" t="str">
        <f aca="false">+SUBSTITUTE(M1024,"_","!",R1024)</f>
        <v>FTL||Supplier_83||Plant_18||FTL_DE_W-DE_W!500</v>
      </c>
    </row>
    <row r="1025" customFormat="false" ht="12.8" hidden="true" customHeight="false" outlineLevel="0" collapsed="false">
      <c r="A1025" s="1" t="s">
        <v>540</v>
      </c>
      <c r="B1025" s="1" t="s">
        <v>1140</v>
      </c>
      <c r="C1025" s="1" t="s">
        <v>1171</v>
      </c>
      <c r="D1025" s="1" t="n">
        <v>480</v>
      </c>
      <c r="E1025" s="2" t="str">
        <f aca="false">+LEFT(RIGHT(M1025,P1025-N1025+1),O1025-N1025)</f>
        <v>PL</v>
      </c>
      <c r="F1025" s="2" t="str">
        <f aca="false">+RIGHT(LEFT(M1025,S1025-1),S1025-O1025-1)</f>
        <v>DE_W</v>
      </c>
      <c r="G1025" s="2" t="n">
        <f aca="false">+D1025*VLOOKUP(C1025,commodities!A:H,2,0)</f>
        <v>100.8</v>
      </c>
      <c r="H1025" s="2" t="n">
        <f aca="false">+$D1025*VLOOKUP(C1025,commodities!A:H,3,0)</f>
        <v>0.591078</v>
      </c>
      <c r="I1025" s="2" t="n">
        <f aca="false">+G1025/K1025</f>
        <v>100.8</v>
      </c>
      <c r="J1025" s="2" t="n">
        <f aca="false">+H1025/K1025</f>
        <v>0.591078</v>
      </c>
      <c r="K1025" s="2" t="n">
        <f aca="false">+ROUNDUP(MAX(G1025/12000,H1025/51,1),0)</f>
        <v>1</v>
      </c>
      <c r="L1025" s="2" t="n">
        <f aca="false">+RANDBETWEEN(1,5)</f>
        <v>4</v>
      </c>
      <c r="M1025" s="2" t="str">
        <f aca="false">+VLOOKUP(A1025&amp;B1025,country_org_des!$A1024:E$1048576,5,0)</f>
        <v>FTL||Supplier_342||Plant_18||FTL_PL-DE_W_1000</v>
      </c>
      <c r="N1025" s="2" t="n">
        <f aca="false">+FIND("FTL",M1025,2)+4</f>
        <v>34</v>
      </c>
      <c r="O1025" s="0" t="n">
        <f aca="false">+FIND("-",M1025)</f>
        <v>36</v>
      </c>
      <c r="P1025" s="0" t="n">
        <f aca="false">+LEN(M1025)</f>
        <v>45</v>
      </c>
      <c r="Q1025" s="0" t="str">
        <f aca="false">+RIGHT(M1025,P1025-O1025)</f>
        <v>DE_W_1000</v>
      </c>
      <c r="R1025" s="0" t="n">
        <f aca="false">+LEN(M1025)-LEN(SUBSTITUTE(M1025,"_",""))</f>
        <v>5</v>
      </c>
      <c r="S1025" s="0" t="n">
        <f aca="false">+FIND("!",T1025)</f>
        <v>41</v>
      </c>
      <c r="T1025" s="0" t="str">
        <f aca="false">+SUBSTITUTE(M1025,"_","!",R1025)</f>
        <v>FTL||Supplier_342||Plant_18||FTL_PL-DE_W!1000</v>
      </c>
    </row>
    <row r="1026" customFormat="false" ht="12.8" hidden="true" customHeight="false" outlineLevel="0" collapsed="false">
      <c r="A1026" s="1" t="s">
        <v>540</v>
      </c>
      <c r="B1026" s="1" t="s">
        <v>1140</v>
      </c>
      <c r="C1026" s="1" t="s">
        <v>1172</v>
      </c>
      <c r="D1026" s="1" t="n">
        <v>240</v>
      </c>
      <c r="E1026" s="2" t="str">
        <f aca="false">+LEFT(RIGHT(M1026,P1026-N1026+1),O1026-N1026)</f>
        <v>PL</v>
      </c>
      <c r="F1026" s="2" t="str">
        <f aca="false">+RIGHT(LEFT(M1026,S1026-1),S1026-O1026-1)</f>
        <v>DE_W</v>
      </c>
      <c r="G1026" s="2" t="n">
        <f aca="false">+D1026*VLOOKUP(C1026,commodities!A:H,2,0)</f>
        <v>16.000000008</v>
      </c>
      <c r="H1026" s="2" t="n">
        <f aca="false">+$D1026*VLOOKUP(C1026,commodities!A:H,3,0)</f>
        <v>0.098512992</v>
      </c>
      <c r="I1026" s="2" t="n">
        <f aca="false">+G1026/K1026</f>
        <v>16.000000008</v>
      </c>
      <c r="J1026" s="2" t="n">
        <f aca="false">+H1026/K1026</f>
        <v>0.098512992</v>
      </c>
      <c r="K1026" s="2" t="n">
        <f aca="false">+ROUNDUP(MAX(G1026/12000,H1026/51,1),0)</f>
        <v>1</v>
      </c>
      <c r="L1026" s="2" t="n">
        <f aca="false">+RANDBETWEEN(1,5)</f>
        <v>1</v>
      </c>
      <c r="M1026" s="2" t="str">
        <f aca="false">+VLOOKUP(A1026&amp;B1026,country_org_des!$A1025:E$1048576,5,0)</f>
        <v>FTL||Supplier_342||Plant_18||FTL_PL-DE_W_1000</v>
      </c>
      <c r="N1026" s="2" t="n">
        <f aca="false">+FIND("FTL",M1026,2)+4</f>
        <v>34</v>
      </c>
      <c r="O1026" s="0" t="n">
        <f aca="false">+FIND("-",M1026)</f>
        <v>36</v>
      </c>
      <c r="P1026" s="0" t="n">
        <f aca="false">+LEN(M1026)</f>
        <v>45</v>
      </c>
      <c r="Q1026" s="0" t="str">
        <f aca="false">+RIGHT(M1026,P1026-O1026)</f>
        <v>DE_W_1000</v>
      </c>
      <c r="R1026" s="0" t="n">
        <f aca="false">+LEN(M1026)-LEN(SUBSTITUTE(M1026,"_",""))</f>
        <v>5</v>
      </c>
      <c r="S1026" s="0" t="n">
        <f aca="false">+FIND("!",T1026)</f>
        <v>41</v>
      </c>
      <c r="T1026" s="0" t="str">
        <f aca="false">+SUBSTITUTE(M1026,"_","!",R1026)</f>
        <v>FTL||Supplier_342||Plant_18||FTL_PL-DE_W!1000</v>
      </c>
    </row>
    <row r="1027" customFormat="false" ht="12.8" hidden="true" customHeight="false" outlineLevel="0" collapsed="false">
      <c r="A1027" s="1" t="s">
        <v>540</v>
      </c>
      <c r="B1027" s="1" t="s">
        <v>1140</v>
      </c>
      <c r="C1027" s="1" t="s">
        <v>1173</v>
      </c>
      <c r="D1027" s="1" t="n">
        <v>80</v>
      </c>
      <c r="E1027" s="2" t="str">
        <f aca="false">+LEFT(RIGHT(M1027,P1027-N1027+1),O1027-N1027)</f>
        <v>PL</v>
      </c>
      <c r="F1027" s="2" t="str">
        <f aca="false">+RIGHT(LEFT(M1027,S1027-1),S1027-O1027-1)</f>
        <v>DE_W</v>
      </c>
      <c r="G1027" s="2" t="n">
        <f aca="false">+D1027*VLOOKUP(C1027,commodities!A:H,2,0)</f>
        <v>16.8</v>
      </c>
      <c r="H1027" s="2" t="n">
        <f aca="false">+$D1027*VLOOKUP(C1027,commodities!A:H,3,0)</f>
        <v>0.098513</v>
      </c>
      <c r="I1027" s="2" t="n">
        <f aca="false">+G1027/K1027</f>
        <v>16.8</v>
      </c>
      <c r="J1027" s="2" t="n">
        <f aca="false">+H1027/K1027</f>
        <v>0.098513</v>
      </c>
      <c r="K1027" s="2" t="n">
        <f aca="false">+ROUNDUP(MAX(G1027/12000,H1027/51,1),0)</f>
        <v>1</v>
      </c>
      <c r="L1027" s="2" t="n">
        <f aca="false">+RANDBETWEEN(1,5)</f>
        <v>1</v>
      </c>
      <c r="M1027" s="2" t="str">
        <f aca="false">+VLOOKUP(A1027&amp;B1027,country_org_des!$A1026:E$1048576,5,0)</f>
        <v>FTL||Supplier_342||Plant_18||FTL_PL-DE_W_1000</v>
      </c>
      <c r="N1027" s="2" t="n">
        <f aca="false">+FIND("FTL",M1027,2)+4</f>
        <v>34</v>
      </c>
      <c r="O1027" s="0" t="n">
        <f aca="false">+FIND("-",M1027)</f>
        <v>36</v>
      </c>
      <c r="P1027" s="0" t="n">
        <f aca="false">+LEN(M1027)</f>
        <v>45</v>
      </c>
      <c r="Q1027" s="0" t="str">
        <f aca="false">+RIGHT(M1027,P1027-O1027)</f>
        <v>DE_W_1000</v>
      </c>
      <c r="R1027" s="0" t="n">
        <f aca="false">+LEN(M1027)-LEN(SUBSTITUTE(M1027,"_",""))</f>
        <v>5</v>
      </c>
      <c r="S1027" s="0" t="n">
        <f aca="false">+FIND("!",T1027)</f>
        <v>41</v>
      </c>
      <c r="T1027" s="0" t="str">
        <f aca="false">+SUBSTITUTE(M1027,"_","!",R1027)</f>
        <v>FTL||Supplier_342||Plant_18||FTL_PL-DE_W!1000</v>
      </c>
    </row>
    <row r="1028" customFormat="false" ht="12.8" hidden="true" customHeight="false" outlineLevel="0" collapsed="false">
      <c r="A1028" s="1" t="s">
        <v>540</v>
      </c>
      <c r="B1028" s="1" t="s">
        <v>1140</v>
      </c>
      <c r="C1028" s="1" t="s">
        <v>1174</v>
      </c>
      <c r="D1028" s="1" t="n">
        <v>3120</v>
      </c>
      <c r="E1028" s="2" t="str">
        <f aca="false">+LEFT(RIGHT(M1028,P1028-N1028+1),O1028-N1028)</f>
        <v>PL</v>
      </c>
      <c r="F1028" s="2" t="str">
        <f aca="false">+RIGHT(LEFT(M1028,S1028-1),S1028-O1028-1)</f>
        <v>DE_W</v>
      </c>
      <c r="G1028" s="2" t="n">
        <f aca="false">+D1028*VLOOKUP(C1028,commodities!A:H,2,0)</f>
        <v>208.000000104</v>
      </c>
      <c r="H1028" s="2" t="n">
        <f aca="false">+$D1028*VLOOKUP(C1028,commodities!A:H,3,0)</f>
        <v>1.280668896</v>
      </c>
      <c r="I1028" s="2" t="n">
        <f aca="false">+G1028/K1028</f>
        <v>208.000000104</v>
      </c>
      <c r="J1028" s="2" t="n">
        <f aca="false">+H1028/K1028</f>
        <v>1.280668896</v>
      </c>
      <c r="K1028" s="2" t="n">
        <f aca="false">+ROUNDUP(MAX(G1028/12000,H1028/51,1),0)</f>
        <v>1</v>
      </c>
      <c r="L1028" s="2" t="n">
        <f aca="false">+RANDBETWEEN(1,5)</f>
        <v>3</v>
      </c>
      <c r="M1028" s="2" t="str">
        <f aca="false">+VLOOKUP(A1028&amp;B1028,country_org_des!$A1027:E$1048576,5,0)</f>
        <v>FTL||Supplier_342||Plant_18||FTL_PL-DE_W_1000</v>
      </c>
      <c r="N1028" s="2" t="n">
        <f aca="false">+FIND("FTL",M1028,2)+4</f>
        <v>34</v>
      </c>
      <c r="O1028" s="0" t="n">
        <f aca="false">+FIND("-",M1028)</f>
        <v>36</v>
      </c>
      <c r="P1028" s="0" t="n">
        <f aca="false">+LEN(M1028)</f>
        <v>45</v>
      </c>
      <c r="Q1028" s="0" t="str">
        <f aca="false">+RIGHT(M1028,P1028-O1028)</f>
        <v>DE_W_1000</v>
      </c>
      <c r="R1028" s="0" t="n">
        <f aca="false">+LEN(M1028)-LEN(SUBSTITUTE(M1028,"_",""))</f>
        <v>5</v>
      </c>
      <c r="S1028" s="0" t="n">
        <f aca="false">+FIND("!",T1028)</f>
        <v>41</v>
      </c>
      <c r="T1028" s="0" t="str">
        <f aca="false">+SUBSTITUTE(M1028,"_","!",R1028)</f>
        <v>FTL||Supplier_342||Plant_18||FTL_PL-DE_W!1000</v>
      </c>
    </row>
    <row r="1029" customFormat="false" ht="12.8" hidden="true" customHeight="false" outlineLevel="0" collapsed="false">
      <c r="A1029" s="1" t="s">
        <v>540</v>
      </c>
      <c r="B1029" s="1" t="s">
        <v>1140</v>
      </c>
      <c r="C1029" s="1" t="s">
        <v>1175</v>
      </c>
      <c r="D1029" s="1" t="n">
        <v>150</v>
      </c>
      <c r="E1029" s="2" t="str">
        <f aca="false">+LEFT(RIGHT(M1029,P1029-N1029+1),O1029-N1029)</f>
        <v>PL</v>
      </c>
      <c r="F1029" s="2" t="str">
        <f aca="false">+RIGHT(LEFT(M1029,S1029-1),S1029-O1029-1)</f>
        <v>DE_W</v>
      </c>
      <c r="G1029" s="2" t="n">
        <f aca="false">+D1029*VLOOKUP(C1029,commodities!A:H,2,0)</f>
        <v>43.5</v>
      </c>
      <c r="H1029" s="2" t="n">
        <f aca="false">+$D1029*VLOOKUP(C1029,commodities!A:H,3,0)</f>
        <v>0.11583</v>
      </c>
      <c r="I1029" s="2" t="n">
        <f aca="false">+G1029/K1029</f>
        <v>43.5</v>
      </c>
      <c r="J1029" s="2" t="n">
        <f aca="false">+H1029/K1029</f>
        <v>0.11583</v>
      </c>
      <c r="K1029" s="2" t="n">
        <f aca="false">+ROUNDUP(MAX(G1029/12000,H1029/51,1),0)</f>
        <v>1</v>
      </c>
      <c r="L1029" s="2" t="n">
        <f aca="false">+RANDBETWEEN(1,5)</f>
        <v>5</v>
      </c>
      <c r="M1029" s="2" t="str">
        <f aca="false">+VLOOKUP(A1029&amp;B1029,country_org_des!$A1028:E$1048576,5,0)</f>
        <v>FTL||Supplier_342||Plant_18||FTL_PL-DE_W_1000</v>
      </c>
      <c r="N1029" s="2" t="n">
        <f aca="false">+FIND("FTL",M1029,2)+4</f>
        <v>34</v>
      </c>
      <c r="O1029" s="0" t="n">
        <f aca="false">+FIND("-",M1029)</f>
        <v>36</v>
      </c>
      <c r="P1029" s="0" t="n">
        <f aca="false">+LEN(M1029)</f>
        <v>45</v>
      </c>
      <c r="Q1029" s="0" t="str">
        <f aca="false">+RIGHT(M1029,P1029-O1029)</f>
        <v>DE_W_1000</v>
      </c>
      <c r="R1029" s="0" t="n">
        <f aca="false">+LEN(M1029)-LEN(SUBSTITUTE(M1029,"_",""))</f>
        <v>5</v>
      </c>
      <c r="S1029" s="0" t="n">
        <f aca="false">+FIND("!",T1029)</f>
        <v>41</v>
      </c>
      <c r="T1029" s="0" t="str">
        <f aca="false">+SUBSTITUTE(M1029,"_","!",R1029)</f>
        <v>FTL||Supplier_342||Plant_18||FTL_PL-DE_W!1000</v>
      </c>
    </row>
    <row r="1030" customFormat="false" ht="12.8" hidden="true" customHeight="false" outlineLevel="0" collapsed="false">
      <c r="A1030" s="1" t="s">
        <v>540</v>
      </c>
      <c r="B1030" s="1" t="s">
        <v>1140</v>
      </c>
      <c r="C1030" s="1" t="s">
        <v>1176</v>
      </c>
      <c r="D1030" s="1" t="n">
        <v>200</v>
      </c>
      <c r="E1030" s="2" t="str">
        <f aca="false">+LEFT(RIGHT(M1030,P1030-N1030+1),O1030-N1030)</f>
        <v>PL</v>
      </c>
      <c r="F1030" s="2" t="str">
        <f aca="false">+RIGHT(LEFT(M1030,S1030-1),S1030-O1030-1)</f>
        <v>DE_W</v>
      </c>
      <c r="G1030" s="2" t="n">
        <f aca="false">+D1030*VLOOKUP(C1030,commodities!A:H,2,0)</f>
        <v>82</v>
      </c>
      <c r="H1030" s="2" t="n">
        <f aca="false">+$D1030*VLOOKUP(C1030,commodities!A:H,3,0)</f>
        <v>0.30888</v>
      </c>
      <c r="I1030" s="2" t="n">
        <f aca="false">+G1030/K1030</f>
        <v>82</v>
      </c>
      <c r="J1030" s="2" t="n">
        <f aca="false">+H1030/K1030</f>
        <v>0.30888</v>
      </c>
      <c r="K1030" s="2" t="n">
        <f aca="false">+ROUNDUP(MAX(G1030/12000,H1030/51,1),0)</f>
        <v>1</v>
      </c>
      <c r="L1030" s="2" t="n">
        <f aca="false">+RANDBETWEEN(1,5)</f>
        <v>3</v>
      </c>
      <c r="M1030" s="2" t="str">
        <f aca="false">+VLOOKUP(A1030&amp;B1030,country_org_des!$A1029:E$1048576,5,0)</f>
        <v>FTL||Supplier_342||Plant_18||FTL_PL-DE_W_1000</v>
      </c>
      <c r="N1030" s="2" t="n">
        <f aca="false">+FIND("FTL",M1030,2)+4</f>
        <v>34</v>
      </c>
      <c r="O1030" s="0" t="n">
        <f aca="false">+FIND("-",M1030)</f>
        <v>36</v>
      </c>
      <c r="P1030" s="0" t="n">
        <f aca="false">+LEN(M1030)</f>
        <v>45</v>
      </c>
      <c r="Q1030" s="0" t="str">
        <f aca="false">+RIGHT(M1030,P1030-O1030)</f>
        <v>DE_W_1000</v>
      </c>
      <c r="R1030" s="0" t="n">
        <f aca="false">+LEN(M1030)-LEN(SUBSTITUTE(M1030,"_",""))</f>
        <v>5</v>
      </c>
      <c r="S1030" s="0" t="n">
        <f aca="false">+FIND("!",T1030)</f>
        <v>41</v>
      </c>
      <c r="T1030" s="0" t="str">
        <f aca="false">+SUBSTITUTE(M1030,"_","!",R1030)</f>
        <v>FTL||Supplier_342||Plant_18||FTL_PL-DE_W!1000</v>
      </c>
    </row>
    <row r="1031" customFormat="false" ht="12.8" hidden="true" customHeight="false" outlineLevel="0" collapsed="false">
      <c r="A1031" s="1" t="s">
        <v>540</v>
      </c>
      <c r="B1031" s="1" t="s">
        <v>1140</v>
      </c>
      <c r="C1031" s="1" t="s">
        <v>1177</v>
      </c>
      <c r="D1031" s="1" t="n">
        <v>2400</v>
      </c>
      <c r="E1031" s="2" t="str">
        <f aca="false">+LEFT(RIGHT(M1031,P1031-N1031+1),O1031-N1031)</f>
        <v>PL</v>
      </c>
      <c r="F1031" s="2" t="str">
        <f aca="false">+RIGHT(LEFT(M1031,S1031-1),S1031-O1031-1)</f>
        <v>DE_W</v>
      </c>
      <c r="G1031" s="2" t="n">
        <f aca="false">+D1031*VLOOKUP(C1031,commodities!A:H,2,0)</f>
        <v>18</v>
      </c>
      <c r="H1031" s="2" t="n">
        <f aca="false">+$D1031*VLOOKUP(C1031,commodities!A:H,3,0)</f>
        <v>0.15444</v>
      </c>
      <c r="I1031" s="2" t="n">
        <f aca="false">+G1031/K1031</f>
        <v>18</v>
      </c>
      <c r="J1031" s="2" t="n">
        <f aca="false">+H1031/K1031</f>
        <v>0.15444</v>
      </c>
      <c r="K1031" s="2" t="n">
        <f aca="false">+ROUNDUP(MAX(G1031/12000,H1031/51,1),0)</f>
        <v>1</v>
      </c>
      <c r="L1031" s="2" t="n">
        <f aca="false">+RANDBETWEEN(1,5)</f>
        <v>2</v>
      </c>
      <c r="M1031" s="2" t="str">
        <f aca="false">+VLOOKUP(A1031&amp;B1031,country_org_des!$A1030:E$1048576,5,0)</f>
        <v>FTL||Supplier_342||Plant_18||FTL_PL-DE_W_1000</v>
      </c>
      <c r="N1031" s="2" t="n">
        <f aca="false">+FIND("FTL",M1031,2)+4</f>
        <v>34</v>
      </c>
      <c r="O1031" s="0" t="n">
        <f aca="false">+FIND("-",M1031)</f>
        <v>36</v>
      </c>
      <c r="P1031" s="0" t="n">
        <f aca="false">+LEN(M1031)</f>
        <v>45</v>
      </c>
      <c r="Q1031" s="0" t="str">
        <f aca="false">+RIGHT(M1031,P1031-O1031)</f>
        <v>DE_W_1000</v>
      </c>
      <c r="R1031" s="0" t="n">
        <f aca="false">+LEN(M1031)-LEN(SUBSTITUTE(M1031,"_",""))</f>
        <v>5</v>
      </c>
      <c r="S1031" s="0" t="n">
        <f aca="false">+FIND("!",T1031)</f>
        <v>41</v>
      </c>
      <c r="T1031" s="0" t="str">
        <f aca="false">+SUBSTITUTE(M1031,"_","!",R1031)</f>
        <v>FTL||Supplier_342||Plant_18||FTL_PL-DE_W!1000</v>
      </c>
    </row>
    <row r="1032" customFormat="false" ht="12.8" hidden="true" customHeight="false" outlineLevel="0" collapsed="false">
      <c r="A1032" s="1" t="s">
        <v>540</v>
      </c>
      <c r="B1032" s="1" t="s">
        <v>1140</v>
      </c>
      <c r="C1032" s="1" t="s">
        <v>1178</v>
      </c>
      <c r="D1032" s="1" t="n">
        <v>60</v>
      </c>
      <c r="E1032" s="2" t="str">
        <f aca="false">+LEFT(RIGHT(M1032,P1032-N1032+1),O1032-N1032)</f>
        <v>PL</v>
      </c>
      <c r="F1032" s="2" t="str">
        <f aca="false">+RIGHT(LEFT(M1032,S1032-1),S1032-O1032-1)</f>
        <v>DE_W</v>
      </c>
      <c r="G1032" s="2" t="n">
        <f aca="false">+D1032*VLOOKUP(C1032,commodities!A:H,2,0)</f>
        <v>25.5</v>
      </c>
      <c r="H1032" s="2" t="n">
        <f aca="false">+$D1032*VLOOKUP(C1032,commodities!A:H,3,0)</f>
        <v>0.11583</v>
      </c>
      <c r="I1032" s="2" t="n">
        <f aca="false">+G1032/K1032</f>
        <v>25.5</v>
      </c>
      <c r="J1032" s="2" t="n">
        <f aca="false">+H1032/K1032</f>
        <v>0.11583</v>
      </c>
      <c r="K1032" s="2" t="n">
        <f aca="false">+ROUNDUP(MAX(G1032/12000,H1032/51,1),0)</f>
        <v>1</v>
      </c>
      <c r="L1032" s="2" t="n">
        <f aca="false">+RANDBETWEEN(1,5)</f>
        <v>1</v>
      </c>
      <c r="M1032" s="2" t="str">
        <f aca="false">+VLOOKUP(A1032&amp;B1032,country_org_des!$A1031:E$1048576,5,0)</f>
        <v>FTL||Supplier_342||Plant_18||FTL_PL-DE_W_1000</v>
      </c>
      <c r="N1032" s="2" t="n">
        <f aca="false">+FIND("FTL",M1032,2)+4</f>
        <v>34</v>
      </c>
      <c r="O1032" s="0" t="n">
        <f aca="false">+FIND("-",M1032)</f>
        <v>36</v>
      </c>
      <c r="P1032" s="0" t="n">
        <f aca="false">+LEN(M1032)</f>
        <v>45</v>
      </c>
      <c r="Q1032" s="0" t="str">
        <f aca="false">+RIGHT(M1032,P1032-O1032)</f>
        <v>DE_W_1000</v>
      </c>
      <c r="R1032" s="0" t="n">
        <f aca="false">+LEN(M1032)-LEN(SUBSTITUTE(M1032,"_",""))</f>
        <v>5</v>
      </c>
      <c r="S1032" s="0" t="n">
        <f aca="false">+FIND("!",T1032)</f>
        <v>41</v>
      </c>
      <c r="T1032" s="0" t="str">
        <f aca="false">+SUBSTITUTE(M1032,"_","!",R1032)</f>
        <v>FTL||Supplier_342||Plant_18||FTL_PL-DE_W!1000</v>
      </c>
    </row>
    <row r="1033" customFormat="false" ht="12.8" hidden="true" customHeight="false" outlineLevel="0" collapsed="false">
      <c r="A1033" s="1" t="s">
        <v>540</v>
      </c>
      <c r="B1033" s="1" t="s">
        <v>1140</v>
      </c>
      <c r="C1033" s="1" t="s">
        <v>1179</v>
      </c>
      <c r="D1033" s="1" t="n">
        <v>80</v>
      </c>
      <c r="E1033" s="2" t="str">
        <f aca="false">+LEFT(RIGHT(M1033,P1033-N1033+1),O1033-N1033)</f>
        <v>PL</v>
      </c>
      <c r="F1033" s="2" t="str">
        <f aca="false">+RIGHT(LEFT(M1033,S1033-1),S1033-O1033-1)</f>
        <v>DE_W</v>
      </c>
      <c r="G1033" s="2" t="n">
        <f aca="false">+D1033*VLOOKUP(C1033,commodities!A:H,2,0)</f>
        <v>22.2</v>
      </c>
      <c r="H1033" s="2" t="n">
        <f aca="false">+$D1033*VLOOKUP(C1033,commodities!A:H,3,0)</f>
        <v>0.07722</v>
      </c>
      <c r="I1033" s="2" t="n">
        <f aca="false">+G1033/K1033</f>
        <v>22.2</v>
      </c>
      <c r="J1033" s="2" t="n">
        <f aca="false">+H1033/K1033</f>
        <v>0.07722</v>
      </c>
      <c r="K1033" s="2" t="n">
        <f aca="false">+ROUNDUP(MAX(G1033/12000,H1033/51,1),0)</f>
        <v>1</v>
      </c>
      <c r="L1033" s="2" t="n">
        <f aca="false">+RANDBETWEEN(1,5)</f>
        <v>1</v>
      </c>
      <c r="M1033" s="2" t="str">
        <f aca="false">+VLOOKUP(A1033&amp;B1033,country_org_des!$A1032:E$1048576,5,0)</f>
        <v>FTL||Supplier_342||Plant_18||FTL_PL-DE_W_1000</v>
      </c>
      <c r="N1033" s="2" t="n">
        <f aca="false">+FIND("FTL",M1033,2)+4</f>
        <v>34</v>
      </c>
      <c r="O1033" s="0" t="n">
        <f aca="false">+FIND("-",M1033)</f>
        <v>36</v>
      </c>
      <c r="P1033" s="0" t="n">
        <f aca="false">+LEN(M1033)</f>
        <v>45</v>
      </c>
      <c r="Q1033" s="0" t="str">
        <f aca="false">+RIGHT(M1033,P1033-O1033)</f>
        <v>DE_W_1000</v>
      </c>
      <c r="R1033" s="0" t="n">
        <f aca="false">+LEN(M1033)-LEN(SUBSTITUTE(M1033,"_",""))</f>
        <v>5</v>
      </c>
      <c r="S1033" s="0" t="n">
        <f aca="false">+FIND("!",T1033)</f>
        <v>41</v>
      </c>
      <c r="T1033" s="0" t="str">
        <f aca="false">+SUBSTITUTE(M1033,"_","!",R1033)</f>
        <v>FTL||Supplier_342||Plant_18||FTL_PL-DE_W!1000</v>
      </c>
    </row>
    <row r="1034" customFormat="false" ht="12.8" hidden="true" customHeight="false" outlineLevel="0" collapsed="false">
      <c r="A1034" s="1" t="s">
        <v>540</v>
      </c>
      <c r="B1034" s="1" t="s">
        <v>1140</v>
      </c>
      <c r="C1034" s="1" t="s">
        <v>1180</v>
      </c>
      <c r="D1034" s="1" t="n">
        <v>1728</v>
      </c>
      <c r="E1034" s="2" t="str">
        <f aca="false">+LEFT(RIGHT(M1034,P1034-N1034+1),O1034-N1034)</f>
        <v>PL</v>
      </c>
      <c r="F1034" s="2" t="str">
        <f aca="false">+RIGHT(LEFT(M1034,S1034-1),S1034-O1034-1)</f>
        <v>DE_W</v>
      </c>
      <c r="G1034" s="2" t="n">
        <f aca="false">+D1034*VLOOKUP(C1034,commodities!A:H,2,0)</f>
        <v>590.4000000576</v>
      </c>
      <c r="H1034" s="2" t="n">
        <f aca="false">+$D1034*VLOOKUP(C1034,commodities!A:H,3,0)</f>
        <v>1.85328</v>
      </c>
      <c r="I1034" s="2" t="n">
        <f aca="false">+G1034/K1034</f>
        <v>590.4000000576</v>
      </c>
      <c r="J1034" s="2" t="n">
        <f aca="false">+H1034/K1034</f>
        <v>1.85328</v>
      </c>
      <c r="K1034" s="2" t="n">
        <f aca="false">+ROUNDUP(MAX(G1034/12000,H1034/51,1),0)</f>
        <v>1</v>
      </c>
      <c r="L1034" s="2" t="n">
        <f aca="false">+RANDBETWEEN(1,5)</f>
        <v>2</v>
      </c>
      <c r="M1034" s="2" t="str">
        <f aca="false">+VLOOKUP(A1034&amp;B1034,country_org_des!$A1033:E$1048576,5,0)</f>
        <v>FTL||Supplier_342||Plant_18||FTL_PL-DE_W_1000</v>
      </c>
      <c r="N1034" s="2" t="n">
        <f aca="false">+FIND("FTL",M1034,2)+4</f>
        <v>34</v>
      </c>
      <c r="O1034" s="0" t="n">
        <f aca="false">+FIND("-",M1034)</f>
        <v>36</v>
      </c>
      <c r="P1034" s="0" t="n">
        <f aca="false">+LEN(M1034)</f>
        <v>45</v>
      </c>
      <c r="Q1034" s="0" t="str">
        <f aca="false">+RIGHT(M1034,P1034-O1034)</f>
        <v>DE_W_1000</v>
      </c>
      <c r="R1034" s="0" t="n">
        <f aca="false">+LEN(M1034)-LEN(SUBSTITUTE(M1034,"_",""))</f>
        <v>5</v>
      </c>
      <c r="S1034" s="0" t="n">
        <f aca="false">+FIND("!",T1034)</f>
        <v>41</v>
      </c>
      <c r="T1034" s="0" t="str">
        <f aca="false">+SUBSTITUTE(M1034,"_","!",R1034)</f>
        <v>FTL||Supplier_342||Plant_18||FTL_PL-DE_W!1000</v>
      </c>
    </row>
    <row r="1035" customFormat="false" ht="12.8" hidden="true" customHeight="false" outlineLevel="0" collapsed="false">
      <c r="A1035" s="1" t="s">
        <v>1181</v>
      </c>
      <c r="B1035" s="1" t="s">
        <v>1140</v>
      </c>
      <c r="C1035" s="1" t="s">
        <v>1182</v>
      </c>
      <c r="D1035" s="1" t="n">
        <v>2500</v>
      </c>
      <c r="E1035" s="2" t="str">
        <f aca="false">+LEFT(RIGHT(M1035,P1035-N1035+1),O1035-N1035)</f>
        <v>DE_W</v>
      </c>
      <c r="F1035" s="2" t="str">
        <f aca="false">+RIGHT(LEFT(M1035,S1035-1),S1035-O1035-1)</f>
        <v>DE_W</v>
      </c>
      <c r="G1035" s="2" t="n">
        <f aca="false">+D1035*VLOOKUP(C1035,commodities!A:H,2,0)</f>
        <v>7</v>
      </c>
      <c r="H1035" s="2" t="n">
        <f aca="false">+$D1035*VLOOKUP(C1035,commodities!A:H,3,0)</f>
        <v>0.048</v>
      </c>
      <c r="I1035" s="2" t="n">
        <f aca="false">+G1035/K1035</f>
        <v>7</v>
      </c>
      <c r="J1035" s="2" t="n">
        <f aca="false">+H1035/K1035</f>
        <v>0.048</v>
      </c>
      <c r="K1035" s="2" t="n">
        <f aca="false">+ROUNDUP(MAX(G1035/12000,H1035/51,1),0)</f>
        <v>1</v>
      </c>
      <c r="L1035" s="2" t="n">
        <f aca="false">+RANDBETWEEN(1,5)</f>
        <v>1</v>
      </c>
      <c r="M1035" s="6" t="str">
        <f aca="false">+VLOOKUP(A1035&amp;B1035,country_org_des!$A1034:E$1048576,5,0)</f>
        <v>FTL||Supplier_219||Plant_18||FTL_DE_W-DE_W_250</v>
      </c>
      <c r="N1035" s="6" t="n">
        <f aca="false">+FIND("FTL",M1035,2)+4</f>
        <v>34</v>
      </c>
      <c r="O1035" s="6" t="n">
        <f aca="false">+FIND("-",M1035)</f>
        <v>38</v>
      </c>
      <c r="P1035" s="6" t="n">
        <f aca="false">+LEN(M1035)</f>
        <v>46</v>
      </c>
      <c r="Q1035" s="6" t="str">
        <f aca="false">+RIGHT(M1035,P1035-O1035)</f>
        <v>DE_W_250</v>
      </c>
      <c r="R1035" s="6" t="n">
        <f aca="false">+LEN(M1035)-LEN(SUBSTITUTE(M1035,"_",""))</f>
        <v>6</v>
      </c>
      <c r="S1035" s="6" t="n">
        <f aca="false">+FIND("!",T1035)</f>
        <v>43</v>
      </c>
      <c r="T1035" s="6" t="str">
        <f aca="false">+SUBSTITUTE(M1035,"_","!",R1035)</f>
        <v>FTL||Supplier_219||Plant_18||FTL_DE_W-DE_W!250</v>
      </c>
    </row>
    <row r="1036" customFormat="false" ht="12.8" hidden="true" customHeight="false" outlineLevel="0" collapsed="false">
      <c r="A1036" s="1" t="s">
        <v>1181</v>
      </c>
      <c r="B1036" s="1" t="s">
        <v>1140</v>
      </c>
      <c r="C1036" s="1" t="s">
        <v>1183</v>
      </c>
      <c r="D1036" s="1" t="n">
        <v>96</v>
      </c>
      <c r="E1036" s="2" t="str">
        <f aca="false">+LEFT(RIGHT(M1036,P1036-N1036+1),O1036-N1036)</f>
        <v>DE_W</v>
      </c>
      <c r="F1036" s="2" t="str">
        <f aca="false">+RIGHT(LEFT(M1036,S1036-1),S1036-O1036-1)</f>
        <v>DE_W</v>
      </c>
      <c r="G1036" s="2" t="n">
        <f aca="false">+D1036*VLOOKUP(C1036,commodities!A:H,2,0)</f>
        <v>34.8799999968</v>
      </c>
      <c r="H1036" s="2" t="n">
        <f aca="false">+$D1036*VLOOKUP(C1036,commodities!A:H,3,0)</f>
        <v>0.192</v>
      </c>
      <c r="I1036" s="2" t="n">
        <f aca="false">+G1036/K1036</f>
        <v>34.8799999968</v>
      </c>
      <c r="J1036" s="2" t="n">
        <f aca="false">+H1036/K1036</f>
        <v>0.192</v>
      </c>
      <c r="K1036" s="2" t="n">
        <f aca="false">+ROUNDUP(MAX(G1036/12000,H1036/51,1),0)</f>
        <v>1</v>
      </c>
      <c r="L1036" s="2" t="n">
        <f aca="false">+RANDBETWEEN(1,5)</f>
        <v>3</v>
      </c>
      <c r="M1036" s="6" t="str">
        <f aca="false">+VLOOKUP(A1036&amp;B1036,country_org_des!$A1035:E$1048576,5,0)</f>
        <v>FTL||Supplier_219||Plant_18||FTL_DE_W-DE_W_250</v>
      </c>
      <c r="N1036" s="6" t="n">
        <f aca="false">+FIND("FTL",M1036,2)+4</f>
        <v>34</v>
      </c>
      <c r="O1036" s="6" t="n">
        <f aca="false">+FIND("-",M1036)</f>
        <v>38</v>
      </c>
      <c r="P1036" s="6" t="n">
        <f aca="false">+LEN(M1036)</f>
        <v>46</v>
      </c>
      <c r="Q1036" s="6" t="str">
        <f aca="false">+RIGHT(M1036,P1036-O1036)</f>
        <v>DE_W_250</v>
      </c>
      <c r="R1036" s="6" t="n">
        <f aca="false">+LEN(M1036)-LEN(SUBSTITUTE(M1036,"_",""))</f>
        <v>6</v>
      </c>
      <c r="S1036" s="6" t="n">
        <f aca="false">+FIND("!",T1036)</f>
        <v>43</v>
      </c>
      <c r="T1036" s="6" t="str">
        <f aca="false">+SUBSTITUTE(M1036,"_","!",R1036)</f>
        <v>FTL||Supplier_219||Plant_18||FTL_DE_W-DE_W!250</v>
      </c>
    </row>
    <row r="1037" customFormat="false" ht="12.8" hidden="true" customHeight="false" outlineLevel="0" collapsed="false">
      <c r="A1037" s="1" t="s">
        <v>572</v>
      </c>
      <c r="B1037" s="1" t="s">
        <v>1140</v>
      </c>
      <c r="C1037" s="1" t="s">
        <v>1184</v>
      </c>
      <c r="D1037" s="1" t="n">
        <v>96</v>
      </c>
      <c r="E1037" s="2" t="str">
        <f aca="false">+LEFT(RIGHT(M1037,P1037-N1037+1),O1037-N1037)</f>
        <v>CZ</v>
      </c>
      <c r="F1037" s="2" t="str">
        <f aca="false">+RIGHT(LEFT(M1037,S1037-1),S1037-O1037-1)</f>
        <v>DE_W</v>
      </c>
      <c r="G1037" s="2" t="n">
        <f aca="false">+D1037*VLOOKUP(C1037,commodities!A:H,2,0)</f>
        <v>98.4</v>
      </c>
      <c r="H1037" s="2" t="n">
        <f aca="false">+$D1037*VLOOKUP(C1037,commodities!A:H,3,0)</f>
        <v>0.8064</v>
      </c>
      <c r="I1037" s="2" t="n">
        <f aca="false">+G1037/K1037</f>
        <v>98.4</v>
      </c>
      <c r="J1037" s="2" t="n">
        <f aca="false">+H1037/K1037</f>
        <v>0.8064</v>
      </c>
      <c r="K1037" s="2" t="n">
        <f aca="false">+ROUNDUP(MAX(G1037/12000,H1037/51,1),0)</f>
        <v>1</v>
      </c>
      <c r="L1037" s="2" t="n">
        <f aca="false">+RANDBETWEEN(1,5)</f>
        <v>3</v>
      </c>
      <c r="M1037" s="2" t="str">
        <f aca="false">+VLOOKUP(A1037&amp;B1037,country_org_des!$A1036:E$1048576,5,0)</f>
        <v>FTL||Supplier_261||Plant_18||FTL_CZ-DE_W_250</v>
      </c>
      <c r="N1037" s="2" t="n">
        <f aca="false">+FIND("FTL",M1037,2)+4</f>
        <v>34</v>
      </c>
      <c r="O1037" s="0" t="n">
        <f aca="false">+FIND("-",M1037)</f>
        <v>36</v>
      </c>
      <c r="P1037" s="0" t="n">
        <f aca="false">+LEN(M1037)</f>
        <v>44</v>
      </c>
      <c r="Q1037" s="0" t="str">
        <f aca="false">+RIGHT(M1037,P1037-O1037)</f>
        <v>DE_W_250</v>
      </c>
      <c r="R1037" s="0" t="n">
        <f aca="false">+LEN(M1037)-LEN(SUBSTITUTE(M1037,"_",""))</f>
        <v>5</v>
      </c>
      <c r="S1037" s="0" t="n">
        <f aca="false">+FIND("!",T1037)</f>
        <v>41</v>
      </c>
      <c r="T1037" s="0" t="str">
        <f aca="false">+SUBSTITUTE(M1037,"_","!",R1037)</f>
        <v>FTL||Supplier_261||Plant_18||FTL_CZ-DE_W!250</v>
      </c>
    </row>
    <row r="1038" customFormat="false" ht="12.8" hidden="true" customHeight="false" outlineLevel="0" collapsed="false">
      <c r="A1038" s="1" t="s">
        <v>572</v>
      </c>
      <c r="B1038" s="1" t="s">
        <v>1140</v>
      </c>
      <c r="C1038" s="1" t="s">
        <v>1185</v>
      </c>
      <c r="D1038" s="1" t="n">
        <v>96</v>
      </c>
      <c r="E1038" s="2" t="str">
        <f aca="false">+LEFT(RIGHT(M1038,P1038-N1038+1),O1038-N1038)</f>
        <v>CZ</v>
      </c>
      <c r="F1038" s="2" t="str">
        <f aca="false">+RIGHT(LEFT(M1038,S1038-1),S1038-O1038-1)</f>
        <v>DE_W</v>
      </c>
      <c r="G1038" s="2" t="n">
        <f aca="false">+D1038*VLOOKUP(C1038,commodities!A:H,2,0)</f>
        <v>98.4</v>
      </c>
      <c r="H1038" s="2" t="n">
        <f aca="false">+$D1038*VLOOKUP(C1038,commodities!A:H,3,0)</f>
        <v>0.8064</v>
      </c>
      <c r="I1038" s="2" t="n">
        <f aca="false">+G1038/K1038</f>
        <v>98.4</v>
      </c>
      <c r="J1038" s="2" t="n">
        <f aca="false">+H1038/K1038</f>
        <v>0.8064</v>
      </c>
      <c r="K1038" s="2" t="n">
        <f aca="false">+ROUNDUP(MAX(G1038/12000,H1038/51,1),0)</f>
        <v>1</v>
      </c>
      <c r="L1038" s="2" t="n">
        <f aca="false">+RANDBETWEEN(1,5)</f>
        <v>2</v>
      </c>
      <c r="M1038" s="2" t="str">
        <f aca="false">+VLOOKUP(A1038&amp;B1038,country_org_des!$A1037:E$1048576,5,0)</f>
        <v>FTL||Supplier_261||Plant_18||FTL_CZ-DE_W_250</v>
      </c>
      <c r="N1038" s="2" t="n">
        <f aca="false">+FIND("FTL",M1038,2)+4</f>
        <v>34</v>
      </c>
      <c r="O1038" s="0" t="n">
        <f aca="false">+FIND("-",M1038)</f>
        <v>36</v>
      </c>
      <c r="P1038" s="0" t="n">
        <f aca="false">+LEN(M1038)</f>
        <v>44</v>
      </c>
      <c r="Q1038" s="0" t="str">
        <f aca="false">+RIGHT(M1038,P1038-O1038)</f>
        <v>DE_W_250</v>
      </c>
      <c r="R1038" s="0" t="n">
        <f aca="false">+LEN(M1038)-LEN(SUBSTITUTE(M1038,"_",""))</f>
        <v>5</v>
      </c>
      <c r="S1038" s="0" t="n">
        <f aca="false">+FIND("!",T1038)</f>
        <v>41</v>
      </c>
      <c r="T1038" s="0" t="str">
        <f aca="false">+SUBSTITUTE(M1038,"_","!",R1038)</f>
        <v>FTL||Supplier_261||Plant_18||FTL_CZ-DE_W!250</v>
      </c>
    </row>
    <row r="1039" customFormat="false" ht="12.8" hidden="true" customHeight="false" outlineLevel="0" collapsed="false">
      <c r="A1039" s="1" t="s">
        <v>572</v>
      </c>
      <c r="B1039" s="1" t="s">
        <v>1140</v>
      </c>
      <c r="C1039" s="1" t="s">
        <v>1186</v>
      </c>
      <c r="D1039" s="1" t="n">
        <v>120</v>
      </c>
      <c r="E1039" s="2" t="str">
        <f aca="false">+LEFT(RIGHT(M1039,P1039-N1039+1),O1039-N1039)</f>
        <v>CZ</v>
      </c>
      <c r="F1039" s="2" t="str">
        <f aca="false">+RIGHT(LEFT(M1039,S1039-1),S1039-O1039-1)</f>
        <v>DE_W</v>
      </c>
      <c r="G1039" s="2" t="n">
        <f aca="false">+D1039*VLOOKUP(C1039,commodities!A:H,2,0)</f>
        <v>57.54</v>
      </c>
      <c r="H1039" s="2" t="n">
        <f aca="false">+$D1039*VLOOKUP(C1039,commodities!A:H,3,0)</f>
        <v>0.4032</v>
      </c>
      <c r="I1039" s="2" t="n">
        <f aca="false">+G1039/K1039</f>
        <v>57.54</v>
      </c>
      <c r="J1039" s="2" t="n">
        <f aca="false">+H1039/K1039</f>
        <v>0.4032</v>
      </c>
      <c r="K1039" s="2" t="n">
        <f aca="false">+ROUNDUP(MAX(G1039/12000,H1039/51,1),0)</f>
        <v>1</v>
      </c>
      <c r="L1039" s="2" t="n">
        <f aca="false">+RANDBETWEEN(1,5)</f>
        <v>2</v>
      </c>
      <c r="M1039" s="2" t="str">
        <f aca="false">+VLOOKUP(A1039&amp;B1039,country_org_des!$A1038:E$1048576,5,0)</f>
        <v>FTL||Supplier_261||Plant_18||FTL_CZ-DE_W_250</v>
      </c>
      <c r="N1039" s="2" t="n">
        <f aca="false">+FIND("FTL",M1039,2)+4</f>
        <v>34</v>
      </c>
      <c r="O1039" s="0" t="n">
        <f aca="false">+FIND("-",M1039)</f>
        <v>36</v>
      </c>
      <c r="P1039" s="0" t="n">
        <f aca="false">+LEN(M1039)</f>
        <v>44</v>
      </c>
      <c r="Q1039" s="0" t="str">
        <f aca="false">+RIGHT(M1039,P1039-O1039)</f>
        <v>DE_W_250</v>
      </c>
      <c r="R1039" s="0" t="n">
        <f aca="false">+LEN(M1039)-LEN(SUBSTITUTE(M1039,"_",""))</f>
        <v>5</v>
      </c>
      <c r="S1039" s="0" t="n">
        <f aca="false">+FIND("!",T1039)</f>
        <v>41</v>
      </c>
      <c r="T1039" s="0" t="str">
        <f aca="false">+SUBSTITUTE(M1039,"_","!",R1039)</f>
        <v>FTL||Supplier_261||Plant_18||FTL_CZ-DE_W!250</v>
      </c>
    </row>
    <row r="1040" customFormat="false" ht="12.8" hidden="true" customHeight="false" outlineLevel="0" collapsed="false">
      <c r="A1040" s="1" t="s">
        <v>572</v>
      </c>
      <c r="B1040" s="1" t="s">
        <v>1140</v>
      </c>
      <c r="C1040" s="1" t="s">
        <v>1187</v>
      </c>
      <c r="D1040" s="1" t="n">
        <v>160</v>
      </c>
      <c r="E1040" s="2" t="str">
        <f aca="false">+LEFT(RIGHT(M1040,P1040-N1040+1),O1040-N1040)</f>
        <v>CZ</v>
      </c>
      <c r="F1040" s="2" t="str">
        <f aca="false">+RIGHT(LEFT(M1040,S1040-1),S1040-O1040-1)</f>
        <v>DE_W</v>
      </c>
      <c r="G1040" s="2" t="n">
        <f aca="false">+D1040*VLOOKUP(C1040,commodities!A:H,2,0)</f>
        <v>100.72</v>
      </c>
      <c r="H1040" s="2" t="n">
        <f aca="false">+$D1040*VLOOKUP(C1040,commodities!A:H,3,0)</f>
        <v>0.5376</v>
      </c>
      <c r="I1040" s="2" t="n">
        <f aca="false">+G1040/K1040</f>
        <v>100.72</v>
      </c>
      <c r="J1040" s="2" t="n">
        <f aca="false">+H1040/K1040</f>
        <v>0.5376</v>
      </c>
      <c r="K1040" s="2" t="n">
        <f aca="false">+ROUNDUP(MAX(G1040/12000,H1040/51,1),0)</f>
        <v>1</v>
      </c>
      <c r="L1040" s="2" t="n">
        <f aca="false">+RANDBETWEEN(1,5)</f>
        <v>3</v>
      </c>
      <c r="M1040" s="2" t="str">
        <f aca="false">+VLOOKUP(A1040&amp;B1040,country_org_des!$A1039:E$1048576,5,0)</f>
        <v>FTL||Supplier_261||Plant_18||FTL_CZ-DE_W_250</v>
      </c>
      <c r="N1040" s="2" t="n">
        <f aca="false">+FIND("FTL",M1040,2)+4</f>
        <v>34</v>
      </c>
      <c r="O1040" s="0" t="n">
        <f aca="false">+FIND("-",M1040)</f>
        <v>36</v>
      </c>
      <c r="P1040" s="0" t="n">
        <f aca="false">+LEN(M1040)</f>
        <v>44</v>
      </c>
      <c r="Q1040" s="0" t="str">
        <f aca="false">+RIGHT(M1040,P1040-O1040)</f>
        <v>DE_W_250</v>
      </c>
      <c r="R1040" s="0" t="n">
        <f aca="false">+LEN(M1040)-LEN(SUBSTITUTE(M1040,"_",""))</f>
        <v>5</v>
      </c>
      <c r="S1040" s="0" t="n">
        <f aca="false">+FIND("!",T1040)</f>
        <v>41</v>
      </c>
      <c r="T1040" s="0" t="str">
        <f aca="false">+SUBSTITUTE(M1040,"_","!",R1040)</f>
        <v>FTL||Supplier_261||Plant_18||FTL_CZ-DE_W!250</v>
      </c>
    </row>
    <row r="1041" customFormat="false" ht="12.8" hidden="true" customHeight="false" outlineLevel="0" collapsed="false">
      <c r="A1041" s="1" t="s">
        <v>572</v>
      </c>
      <c r="B1041" s="1" t="s">
        <v>1140</v>
      </c>
      <c r="C1041" s="1" t="s">
        <v>1188</v>
      </c>
      <c r="D1041" s="1" t="n">
        <v>180</v>
      </c>
      <c r="E1041" s="2" t="str">
        <f aca="false">+LEFT(RIGHT(M1041,P1041-N1041+1),O1041-N1041)</f>
        <v>CZ</v>
      </c>
      <c r="F1041" s="2" t="str">
        <f aca="false">+RIGHT(LEFT(M1041,S1041-1),S1041-O1041-1)</f>
        <v>DE_W</v>
      </c>
      <c r="G1041" s="2" t="n">
        <f aca="false">+D1041*VLOOKUP(C1041,commodities!A:H,2,0)</f>
        <v>28.755</v>
      </c>
      <c r="H1041" s="2" t="n">
        <f aca="false">+$D1041*VLOOKUP(C1041,commodities!A:H,3,0)</f>
        <v>0.3024</v>
      </c>
      <c r="I1041" s="2" t="n">
        <f aca="false">+G1041/K1041</f>
        <v>28.755</v>
      </c>
      <c r="J1041" s="2" t="n">
        <f aca="false">+H1041/K1041</f>
        <v>0.3024</v>
      </c>
      <c r="K1041" s="2" t="n">
        <f aca="false">+ROUNDUP(MAX(G1041/12000,H1041/51,1),0)</f>
        <v>1</v>
      </c>
      <c r="L1041" s="2" t="n">
        <f aca="false">+RANDBETWEEN(1,5)</f>
        <v>1</v>
      </c>
      <c r="M1041" s="2" t="str">
        <f aca="false">+VLOOKUP(A1041&amp;B1041,country_org_des!$A1040:E$1048576,5,0)</f>
        <v>FTL||Supplier_261||Plant_18||FTL_CZ-DE_W_250</v>
      </c>
      <c r="N1041" s="2" t="n">
        <f aca="false">+FIND("FTL",M1041,2)+4</f>
        <v>34</v>
      </c>
      <c r="O1041" s="0" t="n">
        <f aca="false">+FIND("-",M1041)</f>
        <v>36</v>
      </c>
      <c r="P1041" s="0" t="n">
        <f aca="false">+LEN(M1041)</f>
        <v>44</v>
      </c>
      <c r="Q1041" s="0" t="str">
        <f aca="false">+RIGHT(M1041,P1041-O1041)</f>
        <v>DE_W_250</v>
      </c>
      <c r="R1041" s="0" t="n">
        <f aca="false">+LEN(M1041)-LEN(SUBSTITUTE(M1041,"_",""))</f>
        <v>5</v>
      </c>
      <c r="S1041" s="0" t="n">
        <f aca="false">+FIND("!",T1041)</f>
        <v>41</v>
      </c>
      <c r="T1041" s="0" t="str">
        <f aca="false">+SUBSTITUTE(M1041,"_","!",R1041)</f>
        <v>FTL||Supplier_261||Plant_18||FTL_CZ-DE_W!250</v>
      </c>
    </row>
    <row r="1042" customFormat="false" ht="12.8" hidden="true" customHeight="false" outlineLevel="0" collapsed="false">
      <c r="A1042" s="1" t="s">
        <v>581</v>
      </c>
      <c r="B1042" s="1" t="s">
        <v>1140</v>
      </c>
      <c r="C1042" s="1" t="s">
        <v>1189</v>
      </c>
      <c r="D1042" s="1" t="n">
        <v>37700</v>
      </c>
      <c r="E1042" s="2" t="str">
        <f aca="false">+LEFT(RIGHT(M1042,P1042-N1042+1),O1042-N1042)</f>
        <v>DE_W</v>
      </c>
      <c r="F1042" s="2" t="str">
        <f aca="false">+RIGHT(LEFT(M1042,S1042-1),S1042-O1042-1)</f>
        <v>DE_W</v>
      </c>
      <c r="G1042" s="2" t="n">
        <f aca="false">+D1042*VLOOKUP(C1042,commodities!A:H,2,0)</f>
        <v>514.09090772</v>
      </c>
      <c r="H1042" s="2" t="n">
        <f aca="false">+$D1042*VLOOKUP(C1042,commodities!A:H,3,0)</f>
        <v>2.11887572</v>
      </c>
      <c r="I1042" s="2" t="n">
        <f aca="false">+G1042/K1042</f>
        <v>514.09090772</v>
      </c>
      <c r="J1042" s="2" t="n">
        <f aca="false">+H1042/K1042</f>
        <v>2.11887572</v>
      </c>
      <c r="K1042" s="2" t="n">
        <f aca="false">+ROUNDUP(MAX(G1042/12000,H1042/51,1),0)</f>
        <v>1</v>
      </c>
      <c r="L1042" s="2" t="n">
        <f aca="false">+RANDBETWEEN(1,5)</f>
        <v>3</v>
      </c>
      <c r="M1042" s="6" t="str">
        <f aca="false">+VLOOKUP(A1042&amp;B1042,country_org_des!$A1041:E$1048576,5,0)</f>
        <v>FTL||Supplier_100||Plant_18||FTL_DE_W-DE_W_500</v>
      </c>
      <c r="N1042" s="6" t="n">
        <f aca="false">+FIND("FTL",M1042,2)+4</f>
        <v>34</v>
      </c>
      <c r="O1042" s="6" t="n">
        <f aca="false">+FIND("-",M1042)</f>
        <v>38</v>
      </c>
      <c r="P1042" s="6" t="n">
        <f aca="false">+LEN(M1042)</f>
        <v>46</v>
      </c>
      <c r="Q1042" s="6" t="str">
        <f aca="false">+RIGHT(M1042,P1042-O1042)</f>
        <v>DE_W_500</v>
      </c>
      <c r="R1042" s="6" t="n">
        <f aca="false">+LEN(M1042)-LEN(SUBSTITUTE(M1042,"_",""))</f>
        <v>6</v>
      </c>
      <c r="S1042" s="6" t="n">
        <f aca="false">+FIND("!",T1042)</f>
        <v>43</v>
      </c>
      <c r="T1042" s="6" t="str">
        <f aca="false">+SUBSTITUTE(M1042,"_","!",R1042)</f>
        <v>FTL||Supplier_100||Plant_18||FTL_DE_W-DE_W!500</v>
      </c>
    </row>
    <row r="1043" customFormat="false" ht="12.8" hidden="true" customHeight="false" outlineLevel="0" collapsed="false">
      <c r="A1043" s="1" t="s">
        <v>581</v>
      </c>
      <c r="B1043" s="1" t="s">
        <v>1140</v>
      </c>
      <c r="C1043" s="1" t="s">
        <v>1190</v>
      </c>
      <c r="D1043" s="1" t="n">
        <v>168</v>
      </c>
      <c r="E1043" s="2" t="str">
        <f aca="false">+LEFT(RIGHT(M1043,P1043-N1043+1),O1043-N1043)</f>
        <v>DE_W</v>
      </c>
      <c r="F1043" s="2" t="str">
        <f aca="false">+RIGHT(LEFT(M1043,S1043-1),S1043-O1043-1)</f>
        <v>DE_W</v>
      </c>
      <c r="G1043" s="2" t="n">
        <f aca="false">+D1043*VLOOKUP(C1043,commodities!A:H,2,0)</f>
        <v>2.1099999984</v>
      </c>
      <c r="H1043" s="2" t="n">
        <f aca="false">+$D1043*VLOOKUP(C1043,commodities!A:H,3,0)</f>
        <v>0.0109710048</v>
      </c>
      <c r="I1043" s="2" t="n">
        <f aca="false">+G1043/K1043</f>
        <v>2.1099999984</v>
      </c>
      <c r="J1043" s="2" t="n">
        <f aca="false">+H1043/K1043</f>
        <v>0.0109710048</v>
      </c>
      <c r="K1043" s="2" t="n">
        <f aca="false">+ROUNDUP(MAX(G1043/12000,H1043/51,1),0)</f>
        <v>1</v>
      </c>
      <c r="L1043" s="2" t="n">
        <f aca="false">+RANDBETWEEN(1,5)</f>
        <v>4</v>
      </c>
      <c r="M1043" s="6" t="str">
        <f aca="false">+VLOOKUP(A1043&amp;B1043,country_org_des!$A1042:E$1048576,5,0)</f>
        <v>FTL||Supplier_100||Plant_18||FTL_DE_W-DE_W_500</v>
      </c>
      <c r="N1043" s="6" t="n">
        <f aca="false">+FIND("FTL",M1043,2)+4</f>
        <v>34</v>
      </c>
      <c r="O1043" s="6" t="n">
        <f aca="false">+FIND("-",M1043)</f>
        <v>38</v>
      </c>
      <c r="P1043" s="6" t="n">
        <f aca="false">+LEN(M1043)</f>
        <v>46</v>
      </c>
      <c r="Q1043" s="6" t="str">
        <f aca="false">+RIGHT(M1043,P1043-O1043)</f>
        <v>DE_W_500</v>
      </c>
      <c r="R1043" s="6" t="n">
        <f aca="false">+LEN(M1043)-LEN(SUBSTITUTE(M1043,"_",""))</f>
        <v>6</v>
      </c>
      <c r="S1043" s="6" t="n">
        <f aca="false">+FIND("!",T1043)</f>
        <v>43</v>
      </c>
      <c r="T1043" s="6" t="str">
        <f aca="false">+SUBSTITUTE(M1043,"_","!",R1043)</f>
        <v>FTL||Supplier_100||Plant_18||FTL_DE_W-DE_W!500</v>
      </c>
    </row>
    <row r="1044" customFormat="false" ht="12.8" hidden="true" customHeight="false" outlineLevel="0" collapsed="false">
      <c r="A1044" s="1" t="s">
        <v>581</v>
      </c>
      <c r="B1044" s="1" t="s">
        <v>1140</v>
      </c>
      <c r="C1044" s="1" t="s">
        <v>1191</v>
      </c>
      <c r="D1044" s="1" t="n">
        <v>1537</v>
      </c>
      <c r="E1044" s="2" t="str">
        <f aca="false">+LEFT(RIGHT(M1044,P1044-N1044+1),O1044-N1044)</f>
        <v>DE_W</v>
      </c>
      <c r="F1044" s="2" t="str">
        <f aca="false">+RIGHT(LEFT(M1044,S1044-1),S1044-O1044-1)</f>
        <v>DE_W</v>
      </c>
      <c r="G1044" s="2" t="n">
        <f aca="false">+D1044*VLOOKUP(C1044,commodities!A:H,2,0)</f>
        <v>19.3039880806</v>
      </c>
      <c r="H1044" s="2" t="n">
        <f aca="false">+$D1044*VLOOKUP(C1044,commodities!A:H,3,0)</f>
        <v>0.1003716332</v>
      </c>
      <c r="I1044" s="2" t="n">
        <f aca="false">+G1044/K1044</f>
        <v>19.3039880806</v>
      </c>
      <c r="J1044" s="2" t="n">
        <f aca="false">+H1044/K1044</f>
        <v>0.1003716332</v>
      </c>
      <c r="K1044" s="2" t="n">
        <f aca="false">+ROUNDUP(MAX(G1044/12000,H1044/51,1),0)</f>
        <v>1</v>
      </c>
      <c r="L1044" s="2" t="n">
        <f aca="false">+RANDBETWEEN(1,5)</f>
        <v>4</v>
      </c>
      <c r="M1044" s="6" t="str">
        <f aca="false">+VLOOKUP(A1044&amp;B1044,country_org_des!$A1043:E$1048576,5,0)</f>
        <v>FTL||Supplier_100||Plant_18||FTL_DE_W-DE_W_500</v>
      </c>
      <c r="N1044" s="6" t="n">
        <f aca="false">+FIND("FTL",M1044,2)+4</f>
        <v>34</v>
      </c>
      <c r="O1044" s="6" t="n">
        <f aca="false">+FIND("-",M1044)</f>
        <v>38</v>
      </c>
      <c r="P1044" s="6" t="n">
        <f aca="false">+LEN(M1044)</f>
        <v>46</v>
      </c>
      <c r="Q1044" s="6" t="str">
        <f aca="false">+RIGHT(M1044,P1044-O1044)</f>
        <v>DE_W_500</v>
      </c>
      <c r="R1044" s="6" t="n">
        <f aca="false">+LEN(M1044)-LEN(SUBSTITUTE(M1044,"_",""))</f>
        <v>6</v>
      </c>
      <c r="S1044" s="6" t="n">
        <f aca="false">+FIND("!",T1044)</f>
        <v>43</v>
      </c>
      <c r="T1044" s="6" t="str">
        <f aca="false">+SUBSTITUTE(M1044,"_","!",R1044)</f>
        <v>FTL||Supplier_100||Plant_18||FTL_DE_W-DE_W!500</v>
      </c>
    </row>
    <row r="1045" customFormat="false" ht="12.8" hidden="true" customHeight="false" outlineLevel="0" collapsed="false">
      <c r="A1045" s="1" t="s">
        <v>601</v>
      </c>
      <c r="B1045" s="1" t="s">
        <v>1140</v>
      </c>
      <c r="C1045" s="1" t="s">
        <v>1192</v>
      </c>
      <c r="D1045" s="1" t="n">
        <v>50</v>
      </c>
      <c r="E1045" s="2" t="str">
        <f aca="false">+LEFT(RIGHT(M1045,P1045-N1045+1),O1045-N1045)</f>
        <v>DE_W</v>
      </c>
      <c r="F1045" s="2" t="str">
        <f aca="false">+RIGHT(LEFT(M1045,S1045-1),S1045-O1045-1)</f>
        <v>DE_W</v>
      </c>
      <c r="G1045" s="2" t="n">
        <f aca="false">+D1045*VLOOKUP(C1045,commodities!A:H,2,0)</f>
        <v>4</v>
      </c>
      <c r="H1045" s="2" t="n">
        <f aca="false">+$D1045*VLOOKUP(C1045,commodities!A:H,3,0)</f>
        <v>0.1344</v>
      </c>
      <c r="I1045" s="2" t="n">
        <f aca="false">+G1045/K1045</f>
        <v>4</v>
      </c>
      <c r="J1045" s="2" t="n">
        <f aca="false">+H1045/K1045</f>
        <v>0.1344</v>
      </c>
      <c r="K1045" s="2" t="n">
        <f aca="false">+ROUNDUP(MAX(G1045/12000,H1045/51,1),0)</f>
        <v>1</v>
      </c>
      <c r="L1045" s="2" t="n">
        <f aca="false">+RANDBETWEEN(1,5)</f>
        <v>2</v>
      </c>
      <c r="M1045" s="6" t="str">
        <f aca="false">+VLOOKUP(A1045&amp;B1045,country_org_des!$A1044:E$1048576,5,0)</f>
        <v>FTL||Supplier_156||Plant_18||FTL_DE_W-DE_W_500</v>
      </c>
      <c r="N1045" s="6" t="n">
        <f aca="false">+FIND("FTL",M1045,2)+4</f>
        <v>34</v>
      </c>
      <c r="O1045" s="6" t="n">
        <f aca="false">+FIND("-",M1045)</f>
        <v>38</v>
      </c>
      <c r="P1045" s="6" t="n">
        <f aca="false">+LEN(M1045)</f>
        <v>46</v>
      </c>
      <c r="Q1045" s="6" t="str">
        <f aca="false">+RIGHT(M1045,P1045-O1045)</f>
        <v>DE_W_500</v>
      </c>
      <c r="R1045" s="6" t="n">
        <f aca="false">+LEN(M1045)-LEN(SUBSTITUTE(M1045,"_",""))</f>
        <v>6</v>
      </c>
      <c r="S1045" s="6" t="n">
        <f aca="false">+FIND("!",T1045)</f>
        <v>43</v>
      </c>
      <c r="T1045" s="6" t="str">
        <f aca="false">+SUBSTITUTE(M1045,"_","!",R1045)</f>
        <v>FTL||Supplier_156||Plant_18||FTL_DE_W-DE_W!500</v>
      </c>
    </row>
    <row r="1046" customFormat="false" ht="12.8" hidden="true" customHeight="false" outlineLevel="0" collapsed="false">
      <c r="A1046" s="1" t="s">
        <v>601</v>
      </c>
      <c r="B1046" s="1" t="s">
        <v>1140</v>
      </c>
      <c r="C1046" s="1" t="s">
        <v>1193</v>
      </c>
      <c r="D1046" s="1" t="n">
        <v>50</v>
      </c>
      <c r="E1046" s="2" t="str">
        <f aca="false">+LEFT(RIGHT(M1046,P1046-N1046+1),O1046-N1046)</f>
        <v>DE_W</v>
      </c>
      <c r="F1046" s="2" t="str">
        <f aca="false">+RIGHT(LEFT(M1046,S1046-1),S1046-O1046-1)</f>
        <v>DE_W</v>
      </c>
      <c r="G1046" s="2" t="n">
        <f aca="false">+D1046*VLOOKUP(C1046,commodities!A:H,2,0)</f>
        <v>4</v>
      </c>
      <c r="H1046" s="2" t="n">
        <f aca="false">+$D1046*VLOOKUP(C1046,commodities!A:H,3,0)</f>
        <v>0.1344</v>
      </c>
      <c r="I1046" s="2" t="n">
        <f aca="false">+G1046/K1046</f>
        <v>4</v>
      </c>
      <c r="J1046" s="2" t="n">
        <f aca="false">+H1046/K1046</f>
        <v>0.1344</v>
      </c>
      <c r="K1046" s="2" t="n">
        <f aca="false">+ROUNDUP(MAX(G1046/12000,H1046/51,1),0)</f>
        <v>1</v>
      </c>
      <c r="L1046" s="2" t="n">
        <f aca="false">+RANDBETWEEN(1,5)</f>
        <v>3</v>
      </c>
      <c r="M1046" s="6" t="str">
        <f aca="false">+VLOOKUP(A1046&amp;B1046,country_org_des!$A1045:E$1048576,5,0)</f>
        <v>FTL||Supplier_156||Plant_18||FTL_DE_W-DE_W_500</v>
      </c>
      <c r="N1046" s="6" t="n">
        <f aca="false">+FIND("FTL",M1046,2)+4</f>
        <v>34</v>
      </c>
      <c r="O1046" s="6" t="n">
        <f aca="false">+FIND("-",M1046)</f>
        <v>38</v>
      </c>
      <c r="P1046" s="6" t="n">
        <f aca="false">+LEN(M1046)</f>
        <v>46</v>
      </c>
      <c r="Q1046" s="6" t="str">
        <f aca="false">+RIGHT(M1046,P1046-O1046)</f>
        <v>DE_W_500</v>
      </c>
      <c r="R1046" s="6" t="n">
        <f aca="false">+LEN(M1046)-LEN(SUBSTITUTE(M1046,"_",""))</f>
        <v>6</v>
      </c>
      <c r="S1046" s="6" t="n">
        <f aca="false">+FIND("!",T1046)</f>
        <v>43</v>
      </c>
      <c r="T1046" s="6" t="str">
        <f aca="false">+SUBSTITUTE(M1046,"_","!",R1046)</f>
        <v>FTL||Supplier_156||Plant_18||FTL_DE_W-DE_W!500</v>
      </c>
    </row>
    <row r="1047" customFormat="false" ht="12.8" hidden="true" customHeight="false" outlineLevel="0" collapsed="false">
      <c r="A1047" s="1" t="s">
        <v>489</v>
      </c>
      <c r="B1047" s="1" t="s">
        <v>1194</v>
      </c>
      <c r="C1047" s="1" t="s">
        <v>1195</v>
      </c>
      <c r="D1047" s="1" t="n">
        <v>20</v>
      </c>
      <c r="E1047" s="2" t="str">
        <f aca="false">+LEFT(RIGHT(M1047,P1047-N1047+1),O1047-N1047)</f>
        <v>CZ</v>
      </c>
      <c r="F1047" s="2" t="str">
        <f aca="false">+RIGHT(LEFT(M1047,S1047-1),S1047-O1047-1)</f>
        <v>CZ</v>
      </c>
      <c r="G1047" s="2" t="n">
        <f aca="false">+D1047*VLOOKUP(C1047,commodities!A:H,2,0)</f>
        <v>12.6</v>
      </c>
      <c r="H1047" s="2" t="n">
        <f aca="false">+$D1047*VLOOKUP(C1047,commodities!A:H,3,0)</f>
        <v>0.1056</v>
      </c>
      <c r="I1047" s="2" t="n">
        <f aca="false">+G1047/K1047</f>
        <v>12.6</v>
      </c>
      <c r="J1047" s="2" t="n">
        <f aca="false">+H1047/K1047</f>
        <v>0.1056</v>
      </c>
      <c r="K1047" s="2" t="n">
        <f aca="false">+ROUNDUP(MAX(G1047/12000,H1047/51,1),0)</f>
        <v>1</v>
      </c>
      <c r="L1047" s="2" t="n">
        <f aca="false">+RANDBETWEEN(1,5)</f>
        <v>3</v>
      </c>
      <c r="M1047" s="2" t="str">
        <f aca="false">+VLOOKUP(A1047&amp;B1047,country_org_des!$A1046:E$1048576,5,0)</f>
        <v>FTL||Supplier_295||Plant_22||FTL_CZ-CZ_500</v>
      </c>
      <c r="N1047" s="2" t="n">
        <f aca="false">+FIND("FTL",M1047,2)+4</f>
        <v>34</v>
      </c>
      <c r="O1047" s="0" t="n">
        <f aca="false">+FIND("-",M1047)</f>
        <v>36</v>
      </c>
      <c r="P1047" s="0" t="n">
        <f aca="false">+LEN(M1047)</f>
        <v>42</v>
      </c>
      <c r="Q1047" s="0" t="str">
        <f aca="false">+RIGHT(M1047,P1047-O1047)</f>
        <v>CZ_500</v>
      </c>
      <c r="R1047" s="0" t="n">
        <f aca="false">+LEN(M1047)-LEN(SUBSTITUTE(M1047,"_",""))</f>
        <v>4</v>
      </c>
      <c r="S1047" s="0" t="n">
        <f aca="false">+FIND("!",T1047)</f>
        <v>39</v>
      </c>
      <c r="T1047" s="0" t="str">
        <f aca="false">+SUBSTITUTE(M1047,"_","!",R1047)</f>
        <v>FTL||Supplier_295||Plant_22||FTL_CZ-CZ!500</v>
      </c>
    </row>
    <row r="1048" customFormat="false" ht="12.8" hidden="true" customHeight="false" outlineLevel="0" collapsed="false">
      <c r="A1048" s="1" t="s">
        <v>1070</v>
      </c>
      <c r="B1048" s="1" t="s">
        <v>1194</v>
      </c>
      <c r="C1048" s="1" t="s">
        <v>1196</v>
      </c>
      <c r="D1048" s="1" t="n">
        <v>576</v>
      </c>
      <c r="E1048" s="2" t="str">
        <f aca="false">+LEFT(RIGHT(M1048,P1048-N1048+1),O1048-N1048)</f>
        <v>PL</v>
      </c>
      <c r="F1048" s="2" t="str">
        <f aca="false">+RIGHT(LEFT(M1048,S1048-1),S1048-O1048-1)</f>
        <v>CZ</v>
      </c>
      <c r="G1048" s="2" t="n">
        <f aca="false">+D1048*VLOOKUP(C1048,commodities!A:H,2,0)</f>
        <v>533.2799999808</v>
      </c>
      <c r="H1048" s="2" t="n">
        <f aca="false">+$D1048*VLOOKUP(C1048,commodities!A:H,3,0)</f>
        <v>3.2256</v>
      </c>
      <c r="I1048" s="2" t="n">
        <f aca="false">+G1048/K1048</f>
        <v>533.2799999808</v>
      </c>
      <c r="J1048" s="2" t="n">
        <f aca="false">+H1048/K1048</f>
        <v>3.2256</v>
      </c>
      <c r="K1048" s="2" t="n">
        <f aca="false">+ROUNDUP(MAX(G1048/12000,H1048/51,1),0)</f>
        <v>1</v>
      </c>
      <c r="L1048" s="2" t="n">
        <f aca="false">+RANDBETWEEN(1,5)</f>
        <v>5</v>
      </c>
      <c r="M1048" s="2" t="str">
        <f aca="false">+VLOOKUP(A1048&amp;B1048,country_org_des!$A1047:E$1048576,5,0)</f>
        <v>FTL||Supplier_333||Plant_22||FTL_PL-CZ_1000</v>
      </c>
      <c r="N1048" s="2" t="n">
        <f aca="false">+FIND("FTL",M1048,2)+4</f>
        <v>34</v>
      </c>
      <c r="O1048" s="0" t="n">
        <f aca="false">+FIND("-",M1048)</f>
        <v>36</v>
      </c>
      <c r="P1048" s="0" t="n">
        <f aca="false">+LEN(M1048)</f>
        <v>43</v>
      </c>
      <c r="Q1048" s="0" t="str">
        <f aca="false">+RIGHT(M1048,P1048-O1048)</f>
        <v>CZ_1000</v>
      </c>
      <c r="R1048" s="0" t="n">
        <f aca="false">+LEN(M1048)-LEN(SUBSTITUTE(M1048,"_",""))</f>
        <v>4</v>
      </c>
      <c r="S1048" s="0" t="n">
        <f aca="false">+FIND("!",T1048)</f>
        <v>39</v>
      </c>
      <c r="T1048" s="0" t="str">
        <f aca="false">+SUBSTITUTE(M1048,"_","!",R1048)</f>
        <v>FTL||Supplier_333||Plant_22||FTL_PL-CZ!1000</v>
      </c>
    </row>
    <row r="1049" customFormat="false" ht="12.8" hidden="true" customHeight="false" outlineLevel="0" collapsed="false">
      <c r="A1049" s="1" t="s">
        <v>1070</v>
      </c>
      <c r="B1049" s="1" t="s">
        <v>1194</v>
      </c>
      <c r="C1049" s="1" t="s">
        <v>1197</v>
      </c>
      <c r="D1049" s="1" t="n">
        <v>144</v>
      </c>
      <c r="E1049" s="2" t="str">
        <f aca="false">+LEFT(RIGHT(M1049,P1049-N1049+1),O1049-N1049)</f>
        <v>PL</v>
      </c>
      <c r="F1049" s="2" t="str">
        <f aca="false">+RIGHT(LEFT(M1049,S1049-1),S1049-O1049-1)</f>
        <v>CZ</v>
      </c>
      <c r="G1049" s="2" t="n">
        <f aca="false">+D1049*VLOOKUP(C1049,commodities!A:H,2,0)</f>
        <v>133.3199999952</v>
      </c>
      <c r="H1049" s="2" t="n">
        <f aca="false">+$D1049*VLOOKUP(C1049,commodities!A:H,3,0)</f>
        <v>0.8064</v>
      </c>
      <c r="I1049" s="2" t="n">
        <f aca="false">+G1049/K1049</f>
        <v>133.3199999952</v>
      </c>
      <c r="J1049" s="2" t="n">
        <f aca="false">+H1049/K1049</f>
        <v>0.8064</v>
      </c>
      <c r="K1049" s="2" t="n">
        <f aca="false">+ROUNDUP(MAX(G1049/12000,H1049/51,1),0)</f>
        <v>1</v>
      </c>
      <c r="L1049" s="2" t="n">
        <f aca="false">+RANDBETWEEN(1,5)</f>
        <v>5</v>
      </c>
      <c r="M1049" s="2" t="str">
        <f aca="false">+VLOOKUP(A1049&amp;B1049,country_org_des!$A1048:E$1048576,5,0)</f>
        <v>FTL||Supplier_333||Plant_22||FTL_PL-CZ_1000</v>
      </c>
      <c r="N1049" s="2" t="n">
        <f aca="false">+FIND("FTL",M1049,2)+4</f>
        <v>34</v>
      </c>
      <c r="O1049" s="0" t="n">
        <f aca="false">+FIND("-",M1049)</f>
        <v>36</v>
      </c>
      <c r="P1049" s="0" t="n">
        <f aca="false">+LEN(M1049)</f>
        <v>43</v>
      </c>
      <c r="Q1049" s="0" t="str">
        <f aca="false">+RIGHT(M1049,P1049-O1049)</f>
        <v>CZ_1000</v>
      </c>
      <c r="R1049" s="0" t="n">
        <f aca="false">+LEN(M1049)-LEN(SUBSTITUTE(M1049,"_",""))</f>
        <v>4</v>
      </c>
      <c r="S1049" s="0" t="n">
        <f aca="false">+FIND("!",T1049)</f>
        <v>39</v>
      </c>
      <c r="T1049" s="0" t="str">
        <f aca="false">+SUBSTITUTE(M1049,"_","!",R1049)</f>
        <v>FTL||Supplier_333||Plant_22||FTL_PL-CZ!1000</v>
      </c>
    </row>
    <row r="1050" customFormat="false" ht="12.8" hidden="true" customHeight="false" outlineLevel="0" collapsed="false">
      <c r="A1050" s="1" t="s">
        <v>1070</v>
      </c>
      <c r="B1050" s="1" t="s">
        <v>1194</v>
      </c>
      <c r="C1050" s="1" t="s">
        <v>1198</v>
      </c>
      <c r="D1050" s="1" t="n">
        <v>3168</v>
      </c>
      <c r="E1050" s="2" t="str">
        <f aca="false">+LEFT(RIGHT(M1050,P1050-N1050+1),O1050-N1050)</f>
        <v>PL</v>
      </c>
      <c r="F1050" s="2" t="str">
        <f aca="false">+RIGHT(LEFT(M1050,S1050-1),S1050-O1050-1)</f>
        <v>CZ</v>
      </c>
      <c r="G1050" s="2" t="n">
        <f aca="false">+D1050*VLOOKUP(C1050,commodities!A:H,2,0)</f>
        <v>2806.3199998944</v>
      </c>
      <c r="H1050" s="2" t="n">
        <f aca="false">+$D1050*VLOOKUP(C1050,commodities!A:H,3,0)</f>
        <v>17.7408</v>
      </c>
      <c r="I1050" s="2" t="n">
        <f aca="false">+G1050/K1050</f>
        <v>2806.3199998944</v>
      </c>
      <c r="J1050" s="2" t="n">
        <f aca="false">+H1050/K1050</f>
        <v>17.7408</v>
      </c>
      <c r="K1050" s="2" t="n">
        <f aca="false">+ROUNDUP(MAX(G1050/12000,H1050/51,1),0)</f>
        <v>1</v>
      </c>
      <c r="L1050" s="2" t="n">
        <f aca="false">+RANDBETWEEN(1,5)</f>
        <v>2</v>
      </c>
      <c r="M1050" s="2" t="str">
        <f aca="false">+VLOOKUP(A1050&amp;B1050,country_org_des!$A1049:E$1048576,5,0)</f>
        <v>FTL||Supplier_333||Plant_22||FTL_PL-CZ_1000</v>
      </c>
      <c r="N1050" s="2" t="n">
        <f aca="false">+FIND("FTL",M1050,2)+4</f>
        <v>34</v>
      </c>
      <c r="O1050" s="0" t="n">
        <f aca="false">+FIND("-",M1050)</f>
        <v>36</v>
      </c>
      <c r="P1050" s="0" t="n">
        <f aca="false">+LEN(M1050)</f>
        <v>43</v>
      </c>
      <c r="Q1050" s="0" t="str">
        <f aca="false">+RIGHT(M1050,P1050-O1050)</f>
        <v>CZ_1000</v>
      </c>
      <c r="R1050" s="0" t="n">
        <f aca="false">+LEN(M1050)-LEN(SUBSTITUTE(M1050,"_",""))</f>
        <v>4</v>
      </c>
      <c r="S1050" s="0" t="n">
        <f aca="false">+FIND("!",T1050)</f>
        <v>39</v>
      </c>
      <c r="T1050" s="0" t="str">
        <f aca="false">+SUBSTITUTE(M1050,"_","!",R1050)</f>
        <v>FTL||Supplier_333||Plant_22||FTL_PL-CZ!1000</v>
      </c>
    </row>
    <row r="1051" customFormat="false" ht="12.8" hidden="true" customHeight="false" outlineLevel="0" collapsed="false">
      <c r="A1051" s="1" t="s">
        <v>1070</v>
      </c>
      <c r="B1051" s="1" t="s">
        <v>1194</v>
      </c>
      <c r="C1051" s="1" t="s">
        <v>1199</v>
      </c>
      <c r="D1051" s="1" t="n">
        <v>2880</v>
      </c>
      <c r="E1051" s="2" t="str">
        <f aca="false">+LEFT(RIGHT(M1051,P1051-N1051+1),O1051-N1051)</f>
        <v>PL</v>
      </c>
      <c r="F1051" s="2" t="str">
        <f aca="false">+RIGHT(LEFT(M1051,S1051-1),S1051-O1051-1)</f>
        <v>CZ</v>
      </c>
      <c r="G1051" s="2" t="n">
        <f aca="false">+D1051*VLOOKUP(C1051,commodities!A:H,2,0)</f>
        <v>2551.199999904</v>
      </c>
      <c r="H1051" s="2" t="n">
        <f aca="false">+$D1051*VLOOKUP(C1051,commodities!A:H,3,0)</f>
        <v>16.128</v>
      </c>
      <c r="I1051" s="2" t="n">
        <f aca="false">+G1051/K1051</f>
        <v>2551.199999904</v>
      </c>
      <c r="J1051" s="2" t="n">
        <f aca="false">+H1051/K1051</f>
        <v>16.128</v>
      </c>
      <c r="K1051" s="2" t="n">
        <f aca="false">+ROUNDUP(MAX(G1051/12000,H1051/51,1),0)</f>
        <v>1</v>
      </c>
      <c r="L1051" s="2" t="n">
        <f aca="false">+RANDBETWEEN(1,5)</f>
        <v>3</v>
      </c>
      <c r="M1051" s="2" t="str">
        <f aca="false">+VLOOKUP(A1051&amp;B1051,country_org_des!$A1050:E$1048576,5,0)</f>
        <v>FTL||Supplier_333||Plant_22||FTL_PL-CZ_1000</v>
      </c>
      <c r="N1051" s="2" t="n">
        <f aca="false">+FIND("FTL",M1051,2)+4</f>
        <v>34</v>
      </c>
      <c r="O1051" s="0" t="n">
        <f aca="false">+FIND("-",M1051)</f>
        <v>36</v>
      </c>
      <c r="P1051" s="0" t="n">
        <f aca="false">+LEN(M1051)</f>
        <v>43</v>
      </c>
      <c r="Q1051" s="0" t="str">
        <f aca="false">+RIGHT(M1051,P1051-O1051)</f>
        <v>CZ_1000</v>
      </c>
      <c r="R1051" s="0" t="n">
        <f aca="false">+LEN(M1051)-LEN(SUBSTITUTE(M1051,"_",""))</f>
        <v>4</v>
      </c>
      <c r="S1051" s="0" t="n">
        <f aca="false">+FIND("!",T1051)</f>
        <v>39</v>
      </c>
      <c r="T1051" s="0" t="str">
        <f aca="false">+SUBSTITUTE(M1051,"_","!",R1051)</f>
        <v>FTL||Supplier_333||Plant_22||FTL_PL-CZ!1000</v>
      </c>
    </row>
    <row r="1052" customFormat="false" ht="12.8" hidden="true" customHeight="false" outlineLevel="0" collapsed="false">
      <c r="A1052" s="1" t="s">
        <v>545</v>
      </c>
      <c r="B1052" s="1" t="s">
        <v>1194</v>
      </c>
      <c r="C1052" s="1" t="s">
        <v>1200</v>
      </c>
      <c r="D1052" s="1" t="n">
        <v>8</v>
      </c>
      <c r="E1052" s="2" t="str">
        <f aca="false">+LEFT(RIGHT(M1052,P1052-N1052+1),O1052-N1052)</f>
        <v>HU</v>
      </c>
      <c r="F1052" s="2" t="str">
        <f aca="false">+RIGHT(LEFT(M1052,S1052-1),S1052-O1052-1)</f>
        <v>CZ</v>
      </c>
      <c r="G1052" s="2" t="n">
        <f aca="false">+D1052*VLOOKUP(C1052,commodities!A:H,2,0)</f>
        <v>126.84</v>
      </c>
      <c r="H1052" s="2" t="n">
        <f aca="false">+$D1052*VLOOKUP(C1052,commodities!A:H,3,0)</f>
        <v>1.167225</v>
      </c>
      <c r="I1052" s="2" t="n">
        <f aca="false">+G1052/K1052</f>
        <v>126.84</v>
      </c>
      <c r="J1052" s="2" t="n">
        <f aca="false">+H1052/K1052</f>
        <v>1.167225</v>
      </c>
      <c r="K1052" s="2" t="n">
        <f aca="false">+ROUNDUP(MAX(G1052/12000,H1052/51,1),0)</f>
        <v>1</v>
      </c>
      <c r="L1052" s="2" t="n">
        <f aca="false">+RANDBETWEEN(1,5)</f>
        <v>2</v>
      </c>
      <c r="M1052" s="2" t="str">
        <f aca="false">+VLOOKUP(A1052&amp;B1052,country_org_des!$A1051:E$1048576,5,0)</f>
        <v>FTL||Supplier_322||Plant_22||FTL_HU-CZ_1000</v>
      </c>
      <c r="N1052" s="2" t="n">
        <f aca="false">+FIND("FTL",M1052,2)+4</f>
        <v>34</v>
      </c>
      <c r="O1052" s="0" t="n">
        <f aca="false">+FIND("-",M1052)</f>
        <v>36</v>
      </c>
      <c r="P1052" s="0" t="n">
        <f aca="false">+LEN(M1052)</f>
        <v>43</v>
      </c>
      <c r="Q1052" s="0" t="str">
        <f aca="false">+RIGHT(M1052,P1052-O1052)</f>
        <v>CZ_1000</v>
      </c>
      <c r="R1052" s="0" t="n">
        <f aca="false">+LEN(M1052)-LEN(SUBSTITUTE(M1052,"_",""))</f>
        <v>4</v>
      </c>
      <c r="S1052" s="0" t="n">
        <f aca="false">+FIND("!",T1052)</f>
        <v>39</v>
      </c>
      <c r="T1052" s="0" t="str">
        <f aca="false">+SUBSTITUTE(M1052,"_","!",R1052)</f>
        <v>FTL||Supplier_322||Plant_22||FTL_HU-CZ!1000</v>
      </c>
    </row>
    <row r="1053" customFormat="false" ht="12.8" hidden="true" customHeight="false" outlineLevel="0" collapsed="false">
      <c r="A1053" s="1" t="s">
        <v>545</v>
      </c>
      <c r="B1053" s="1" t="s">
        <v>1194</v>
      </c>
      <c r="C1053" s="1" t="s">
        <v>1201</v>
      </c>
      <c r="D1053" s="1" t="n">
        <v>16</v>
      </c>
      <c r="E1053" s="2" t="str">
        <f aca="false">+LEFT(RIGHT(M1053,P1053-N1053+1),O1053-N1053)</f>
        <v>HU</v>
      </c>
      <c r="F1053" s="2" t="str">
        <f aca="false">+RIGHT(LEFT(M1053,S1053-1),S1053-O1053-1)</f>
        <v>CZ</v>
      </c>
      <c r="G1053" s="2" t="n">
        <f aca="false">+D1053*VLOOKUP(C1053,commodities!A:H,2,0)</f>
        <v>253.68</v>
      </c>
      <c r="H1053" s="2" t="n">
        <f aca="false">+$D1053*VLOOKUP(C1053,commodities!A:H,3,0)</f>
        <v>2.33445</v>
      </c>
      <c r="I1053" s="2" t="n">
        <f aca="false">+G1053/K1053</f>
        <v>253.68</v>
      </c>
      <c r="J1053" s="2" t="n">
        <f aca="false">+H1053/K1053</f>
        <v>2.33445</v>
      </c>
      <c r="K1053" s="2" t="n">
        <f aca="false">+ROUNDUP(MAX(G1053/12000,H1053/51,1),0)</f>
        <v>1</v>
      </c>
      <c r="L1053" s="2" t="n">
        <f aca="false">+RANDBETWEEN(1,5)</f>
        <v>5</v>
      </c>
      <c r="M1053" s="2" t="str">
        <f aca="false">+VLOOKUP(A1053&amp;B1053,country_org_des!$A1052:E$1048576,5,0)</f>
        <v>FTL||Supplier_322||Plant_22||FTL_HU-CZ_1000</v>
      </c>
      <c r="N1053" s="2" t="n">
        <f aca="false">+FIND("FTL",M1053,2)+4</f>
        <v>34</v>
      </c>
      <c r="O1053" s="0" t="n">
        <f aca="false">+FIND("-",M1053)</f>
        <v>36</v>
      </c>
      <c r="P1053" s="0" t="n">
        <f aca="false">+LEN(M1053)</f>
        <v>43</v>
      </c>
      <c r="Q1053" s="0" t="str">
        <f aca="false">+RIGHT(M1053,P1053-O1053)</f>
        <v>CZ_1000</v>
      </c>
      <c r="R1053" s="0" t="n">
        <f aca="false">+LEN(M1053)-LEN(SUBSTITUTE(M1053,"_",""))</f>
        <v>4</v>
      </c>
      <c r="S1053" s="0" t="n">
        <f aca="false">+FIND("!",T1053)</f>
        <v>39</v>
      </c>
      <c r="T1053" s="0" t="str">
        <f aca="false">+SUBSTITUTE(M1053,"_","!",R1053)</f>
        <v>FTL||Supplier_322||Plant_22||FTL_HU-CZ!1000</v>
      </c>
    </row>
    <row r="1054" customFormat="false" ht="12.8" hidden="true" customHeight="false" outlineLevel="0" collapsed="false">
      <c r="A1054" s="1" t="s">
        <v>545</v>
      </c>
      <c r="B1054" s="1" t="s">
        <v>1194</v>
      </c>
      <c r="C1054" s="1" t="s">
        <v>1202</v>
      </c>
      <c r="D1054" s="1" t="n">
        <v>8</v>
      </c>
      <c r="E1054" s="2" t="str">
        <f aca="false">+LEFT(RIGHT(M1054,P1054-N1054+1),O1054-N1054)</f>
        <v>HU</v>
      </c>
      <c r="F1054" s="2" t="str">
        <f aca="false">+RIGHT(LEFT(M1054,S1054-1),S1054-O1054-1)</f>
        <v>CZ</v>
      </c>
      <c r="G1054" s="2" t="n">
        <f aca="false">+D1054*VLOOKUP(C1054,commodities!A:H,2,0)</f>
        <v>137.8</v>
      </c>
      <c r="H1054" s="2" t="n">
        <f aca="false">+$D1054*VLOOKUP(C1054,commodities!A:H,3,0)</f>
        <v>1.167225</v>
      </c>
      <c r="I1054" s="2" t="n">
        <f aca="false">+G1054/K1054</f>
        <v>137.8</v>
      </c>
      <c r="J1054" s="2" t="n">
        <f aca="false">+H1054/K1054</f>
        <v>1.167225</v>
      </c>
      <c r="K1054" s="2" t="n">
        <f aca="false">+ROUNDUP(MAX(G1054/12000,H1054/51,1),0)</f>
        <v>1</v>
      </c>
      <c r="L1054" s="2" t="n">
        <f aca="false">+RANDBETWEEN(1,5)</f>
        <v>1</v>
      </c>
      <c r="M1054" s="2" t="str">
        <f aca="false">+VLOOKUP(A1054&amp;B1054,country_org_des!$A1053:E$1048576,5,0)</f>
        <v>FTL||Supplier_322||Plant_22||FTL_HU-CZ_1000</v>
      </c>
      <c r="N1054" s="2" t="n">
        <f aca="false">+FIND("FTL",M1054,2)+4</f>
        <v>34</v>
      </c>
      <c r="O1054" s="0" t="n">
        <f aca="false">+FIND("-",M1054)</f>
        <v>36</v>
      </c>
      <c r="P1054" s="0" t="n">
        <f aca="false">+LEN(M1054)</f>
        <v>43</v>
      </c>
      <c r="Q1054" s="0" t="str">
        <f aca="false">+RIGHT(M1054,P1054-O1054)</f>
        <v>CZ_1000</v>
      </c>
      <c r="R1054" s="0" t="n">
        <f aca="false">+LEN(M1054)-LEN(SUBSTITUTE(M1054,"_",""))</f>
        <v>4</v>
      </c>
      <c r="S1054" s="0" t="n">
        <f aca="false">+FIND("!",T1054)</f>
        <v>39</v>
      </c>
      <c r="T1054" s="0" t="str">
        <f aca="false">+SUBSTITUTE(M1054,"_","!",R1054)</f>
        <v>FTL||Supplier_322||Plant_22||FTL_HU-CZ!1000</v>
      </c>
    </row>
    <row r="1055" customFormat="false" ht="12.8" hidden="true" customHeight="false" outlineLevel="0" collapsed="false">
      <c r="A1055" s="1" t="s">
        <v>545</v>
      </c>
      <c r="B1055" s="1" t="s">
        <v>1194</v>
      </c>
      <c r="C1055" s="1" t="s">
        <v>1203</v>
      </c>
      <c r="D1055" s="1" t="n">
        <v>8</v>
      </c>
      <c r="E1055" s="2" t="str">
        <f aca="false">+LEFT(RIGHT(M1055,P1055-N1055+1),O1055-N1055)</f>
        <v>HU</v>
      </c>
      <c r="F1055" s="2" t="str">
        <f aca="false">+RIGHT(LEFT(M1055,S1055-1),S1055-O1055-1)</f>
        <v>CZ</v>
      </c>
      <c r="G1055" s="2" t="n">
        <f aca="false">+D1055*VLOOKUP(C1055,commodities!A:H,2,0)</f>
        <v>137.8</v>
      </c>
      <c r="H1055" s="2" t="n">
        <f aca="false">+$D1055*VLOOKUP(C1055,commodities!A:H,3,0)</f>
        <v>1.167225</v>
      </c>
      <c r="I1055" s="2" t="n">
        <f aca="false">+G1055/K1055</f>
        <v>137.8</v>
      </c>
      <c r="J1055" s="2" t="n">
        <f aca="false">+H1055/K1055</f>
        <v>1.167225</v>
      </c>
      <c r="K1055" s="2" t="n">
        <f aca="false">+ROUNDUP(MAX(G1055/12000,H1055/51,1),0)</f>
        <v>1</v>
      </c>
      <c r="L1055" s="2" t="n">
        <f aca="false">+RANDBETWEEN(1,5)</f>
        <v>5</v>
      </c>
      <c r="M1055" s="2" t="str">
        <f aca="false">+VLOOKUP(A1055&amp;B1055,country_org_des!$A1054:E$1048576,5,0)</f>
        <v>FTL||Supplier_322||Plant_22||FTL_HU-CZ_1000</v>
      </c>
      <c r="N1055" s="2" t="n">
        <f aca="false">+FIND("FTL",M1055,2)+4</f>
        <v>34</v>
      </c>
      <c r="O1055" s="0" t="n">
        <f aca="false">+FIND("-",M1055)</f>
        <v>36</v>
      </c>
      <c r="P1055" s="0" t="n">
        <f aca="false">+LEN(M1055)</f>
        <v>43</v>
      </c>
      <c r="Q1055" s="0" t="str">
        <f aca="false">+RIGHT(M1055,P1055-O1055)</f>
        <v>CZ_1000</v>
      </c>
      <c r="R1055" s="0" t="n">
        <f aca="false">+LEN(M1055)-LEN(SUBSTITUTE(M1055,"_",""))</f>
        <v>4</v>
      </c>
      <c r="S1055" s="0" t="n">
        <f aca="false">+FIND("!",T1055)</f>
        <v>39</v>
      </c>
      <c r="T1055" s="0" t="str">
        <f aca="false">+SUBSTITUTE(M1055,"_","!",R1055)</f>
        <v>FTL||Supplier_322||Plant_22||FTL_HU-CZ!1000</v>
      </c>
    </row>
    <row r="1056" customFormat="false" ht="12.8" hidden="true" customHeight="false" outlineLevel="0" collapsed="false">
      <c r="A1056" s="1" t="s">
        <v>545</v>
      </c>
      <c r="B1056" s="1" t="s">
        <v>1194</v>
      </c>
      <c r="C1056" s="1" t="s">
        <v>1204</v>
      </c>
      <c r="D1056" s="1" t="n">
        <v>8</v>
      </c>
      <c r="E1056" s="2" t="str">
        <f aca="false">+LEFT(RIGHT(M1056,P1056-N1056+1),O1056-N1056)</f>
        <v>HU</v>
      </c>
      <c r="F1056" s="2" t="str">
        <f aca="false">+RIGHT(LEFT(M1056,S1056-1),S1056-O1056-1)</f>
        <v>CZ</v>
      </c>
      <c r="G1056" s="2" t="n">
        <f aca="false">+D1056*VLOOKUP(C1056,commodities!A:H,2,0)</f>
        <v>120.68</v>
      </c>
      <c r="H1056" s="2" t="n">
        <f aca="false">+$D1056*VLOOKUP(C1056,commodities!A:H,3,0)</f>
        <v>1.167225</v>
      </c>
      <c r="I1056" s="2" t="n">
        <f aca="false">+G1056/K1056</f>
        <v>120.68</v>
      </c>
      <c r="J1056" s="2" t="n">
        <f aca="false">+H1056/K1056</f>
        <v>1.167225</v>
      </c>
      <c r="K1056" s="2" t="n">
        <f aca="false">+ROUNDUP(MAX(G1056/12000,H1056/51,1),0)</f>
        <v>1</v>
      </c>
      <c r="L1056" s="2" t="n">
        <f aca="false">+RANDBETWEEN(1,5)</f>
        <v>4</v>
      </c>
      <c r="M1056" s="2" t="str">
        <f aca="false">+VLOOKUP(A1056&amp;B1056,country_org_des!$A1055:E$1048576,5,0)</f>
        <v>FTL||Supplier_322||Plant_22||FTL_HU-CZ_1000</v>
      </c>
      <c r="N1056" s="2" t="n">
        <f aca="false">+FIND("FTL",M1056,2)+4</f>
        <v>34</v>
      </c>
      <c r="O1056" s="0" t="n">
        <f aca="false">+FIND("-",M1056)</f>
        <v>36</v>
      </c>
      <c r="P1056" s="0" t="n">
        <f aca="false">+LEN(M1056)</f>
        <v>43</v>
      </c>
      <c r="Q1056" s="0" t="str">
        <f aca="false">+RIGHT(M1056,P1056-O1056)</f>
        <v>CZ_1000</v>
      </c>
      <c r="R1056" s="0" t="n">
        <f aca="false">+LEN(M1056)-LEN(SUBSTITUTE(M1056,"_",""))</f>
        <v>4</v>
      </c>
      <c r="S1056" s="0" t="n">
        <f aca="false">+FIND("!",T1056)</f>
        <v>39</v>
      </c>
      <c r="T1056" s="0" t="str">
        <f aca="false">+SUBSTITUTE(M1056,"_","!",R1056)</f>
        <v>FTL||Supplier_322||Plant_22||FTL_HU-CZ!1000</v>
      </c>
    </row>
    <row r="1057" customFormat="false" ht="12.8" hidden="true" customHeight="false" outlineLevel="0" collapsed="false">
      <c r="A1057" s="1" t="s">
        <v>545</v>
      </c>
      <c r="B1057" s="1" t="s">
        <v>1194</v>
      </c>
      <c r="C1057" s="1" t="s">
        <v>1205</v>
      </c>
      <c r="D1057" s="1" t="n">
        <v>8</v>
      </c>
      <c r="E1057" s="2" t="str">
        <f aca="false">+LEFT(RIGHT(M1057,P1057-N1057+1),O1057-N1057)</f>
        <v>HU</v>
      </c>
      <c r="F1057" s="2" t="str">
        <f aca="false">+RIGHT(LEFT(M1057,S1057-1),S1057-O1057-1)</f>
        <v>CZ</v>
      </c>
      <c r="G1057" s="2" t="n">
        <f aca="false">+D1057*VLOOKUP(C1057,commodities!A:H,2,0)</f>
        <v>120.68</v>
      </c>
      <c r="H1057" s="2" t="n">
        <f aca="false">+$D1057*VLOOKUP(C1057,commodities!A:H,3,0)</f>
        <v>1.167225</v>
      </c>
      <c r="I1057" s="2" t="n">
        <f aca="false">+G1057/K1057</f>
        <v>120.68</v>
      </c>
      <c r="J1057" s="2" t="n">
        <f aca="false">+H1057/K1057</f>
        <v>1.167225</v>
      </c>
      <c r="K1057" s="2" t="n">
        <f aca="false">+ROUNDUP(MAX(G1057/12000,H1057/51,1),0)</f>
        <v>1</v>
      </c>
      <c r="L1057" s="2" t="n">
        <f aca="false">+RANDBETWEEN(1,5)</f>
        <v>4</v>
      </c>
      <c r="M1057" s="2" t="str">
        <f aca="false">+VLOOKUP(A1057&amp;B1057,country_org_des!$A1056:E$1048576,5,0)</f>
        <v>FTL||Supplier_322||Plant_22||FTL_HU-CZ_1000</v>
      </c>
      <c r="N1057" s="2" t="n">
        <f aca="false">+FIND("FTL",M1057,2)+4</f>
        <v>34</v>
      </c>
      <c r="O1057" s="0" t="n">
        <f aca="false">+FIND("-",M1057)</f>
        <v>36</v>
      </c>
      <c r="P1057" s="0" t="n">
        <f aca="false">+LEN(M1057)</f>
        <v>43</v>
      </c>
      <c r="Q1057" s="0" t="str">
        <f aca="false">+RIGHT(M1057,P1057-O1057)</f>
        <v>CZ_1000</v>
      </c>
      <c r="R1057" s="0" t="n">
        <f aca="false">+LEN(M1057)-LEN(SUBSTITUTE(M1057,"_",""))</f>
        <v>4</v>
      </c>
      <c r="S1057" s="0" t="n">
        <f aca="false">+FIND("!",T1057)</f>
        <v>39</v>
      </c>
      <c r="T1057" s="0" t="str">
        <f aca="false">+SUBSTITUTE(M1057,"_","!",R1057)</f>
        <v>FTL||Supplier_322||Plant_22||FTL_HU-CZ!1000</v>
      </c>
    </row>
    <row r="1058" customFormat="false" ht="12.8" hidden="true" customHeight="false" outlineLevel="0" collapsed="false">
      <c r="A1058" s="1" t="s">
        <v>545</v>
      </c>
      <c r="B1058" s="1" t="s">
        <v>1194</v>
      </c>
      <c r="C1058" s="1" t="s">
        <v>1206</v>
      </c>
      <c r="D1058" s="1" t="n">
        <v>48</v>
      </c>
      <c r="E1058" s="2" t="str">
        <f aca="false">+LEFT(RIGHT(M1058,P1058-N1058+1),O1058-N1058)</f>
        <v>HU</v>
      </c>
      <c r="F1058" s="2" t="str">
        <f aca="false">+RIGHT(LEFT(M1058,S1058-1),S1058-O1058-1)</f>
        <v>CZ</v>
      </c>
      <c r="G1058" s="2" t="n">
        <f aca="false">+D1058*VLOOKUP(C1058,commodities!A:H,2,0)</f>
        <v>836.88</v>
      </c>
      <c r="H1058" s="2" t="n">
        <f aca="false">+$D1058*VLOOKUP(C1058,commodities!A:H,3,0)</f>
        <v>7.00335</v>
      </c>
      <c r="I1058" s="2" t="n">
        <f aca="false">+G1058/K1058</f>
        <v>836.88</v>
      </c>
      <c r="J1058" s="2" t="n">
        <f aca="false">+H1058/K1058</f>
        <v>7.00335</v>
      </c>
      <c r="K1058" s="2" t="n">
        <f aca="false">+ROUNDUP(MAX(G1058/12000,H1058/51,1),0)</f>
        <v>1</v>
      </c>
      <c r="L1058" s="2" t="n">
        <f aca="false">+RANDBETWEEN(1,5)</f>
        <v>3</v>
      </c>
      <c r="M1058" s="2" t="str">
        <f aca="false">+VLOOKUP(A1058&amp;B1058,country_org_des!$A1057:E$1048576,5,0)</f>
        <v>FTL||Supplier_322||Plant_22||FTL_HU-CZ_1000</v>
      </c>
      <c r="N1058" s="2" t="n">
        <f aca="false">+FIND("FTL",M1058,2)+4</f>
        <v>34</v>
      </c>
      <c r="O1058" s="0" t="n">
        <f aca="false">+FIND("-",M1058)</f>
        <v>36</v>
      </c>
      <c r="P1058" s="0" t="n">
        <f aca="false">+LEN(M1058)</f>
        <v>43</v>
      </c>
      <c r="Q1058" s="0" t="str">
        <f aca="false">+RIGHT(M1058,P1058-O1058)</f>
        <v>CZ_1000</v>
      </c>
      <c r="R1058" s="0" t="n">
        <f aca="false">+LEN(M1058)-LEN(SUBSTITUTE(M1058,"_",""))</f>
        <v>4</v>
      </c>
      <c r="S1058" s="0" t="n">
        <f aca="false">+FIND("!",T1058)</f>
        <v>39</v>
      </c>
      <c r="T1058" s="0" t="str">
        <f aca="false">+SUBSTITUTE(M1058,"_","!",R1058)</f>
        <v>FTL||Supplier_322||Plant_22||FTL_HU-CZ!1000</v>
      </c>
    </row>
    <row r="1059" customFormat="false" ht="12.8" hidden="true" customHeight="false" outlineLevel="0" collapsed="false">
      <c r="A1059" s="1" t="s">
        <v>545</v>
      </c>
      <c r="B1059" s="1" t="s">
        <v>1194</v>
      </c>
      <c r="C1059" s="1" t="s">
        <v>1207</v>
      </c>
      <c r="D1059" s="1" t="n">
        <v>40</v>
      </c>
      <c r="E1059" s="2" t="str">
        <f aca="false">+LEFT(RIGHT(M1059,P1059-N1059+1),O1059-N1059)</f>
        <v>HU</v>
      </c>
      <c r="F1059" s="2" t="str">
        <f aca="false">+RIGHT(LEFT(M1059,S1059-1),S1059-O1059-1)</f>
        <v>CZ</v>
      </c>
      <c r="G1059" s="2" t="n">
        <f aca="false">+D1059*VLOOKUP(C1059,commodities!A:H,2,0)</f>
        <v>697.4</v>
      </c>
      <c r="H1059" s="2" t="n">
        <f aca="false">+$D1059*VLOOKUP(C1059,commodities!A:H,3,0)</f>
        <v>5.836125</v>
      </c>
      <c r="I1059" s="2" t="n">
        <f aca="false">+G1059/K1059</f>
        <v>697.4</v>
      </c>
      <c r="J1059" s="2" t="n">
        <f aca="false">+H1059/K1059</f>
        <v>5.836125</v>
      </c>
      <c r="K1059" s="2" t="n">
        <f aca="false">+ROUNDUP(MAX(G1059/12000,H1059/51,1),0)</f>
        <v>1</v>
      </c>
      <c r="L1059" s="2" t="n">
        <f aca="false">+RANDBETWEEN(1,5)</f>
        <v>4</v>
      </c>
      <c r="M1059" s="2" t="str">
        <f aca="false">+VLOOKUP(A1059&amp;B1059,country_org_des!$A1058:E$1048576,5,0)</f>
        <v>FTL||Supplier_322||Plant_22||FTL_HU-CZ_1000</v>
      </c>
      <c r="N1059" s="2" t="n">
        <f aca="false">+FIND("FTL",M1059,2)+4</f>
        <v>34</v>
      </c>
      <c r="O1059" s="0" t="n">
        <f aca="false">+FIND("-",M1059)</f>
        <v>36</v>
      </c>
      <c r="P1059" s="0" t="n">
        <f aca="false">+LEN(M1059)</f>
        <v>43</v>
      </c>
      <c r="Q1059" s="0" t="str">
        <f aca="false">+RIGHT(M1059,P1059-O1059)</f>
        <v>CZ_1000</v>
      </c>
      <c r="R1059" s="0" t="n">
        <f aca="false">+LEN(M1059)-LEN(SUBSTITUTE(M1059,"_",""))</f>
        <v>4</v>
      </c>
      <c r="S1059" s="0" t="n">
        <f aca="false">+FIND("!",T1059)</f>
        <v>39</v>
      </c>
      <c r="T1059" s="0" t="str">
        <f aca="false">+SUBSTITUTE(M1059,"_","!",R1059)</f>
        <v>FTL||Supplier_322||Plant_22||FTL_HU-CZ!1000</v>
      </c>
    </row>
    <row r="1060" customFormat="false" ht="12.8" hidden="true" customHeight="false" outlineLevel="0" collapsed="false">
      <c r="A1060" s="1" t="s">
        <v>545</v>
      </c>
      <c r="B1060" s="1" t="s">
        <v>1194</v>
      </c>
      <c r="C1060" s="1" t="s">
        <v>1208</v>
      </c>
      <c r="D1060" s="1" t="n">
        <v>24</v>
      </c>
      <c r="E1060" s="2" t="str">
        <f aca="false">+LEFT(RIGHT(M1060,P1060-N1060+1),O1060-N1060)</f>
        <v>HU</v>
      </c>
      <c r="F1060" s="2" t="str">
        <f aca="false">+RIGHT(LEFT(M1060,S1060-1),S1060-O1060-1)</f>
        <v>CZ</v>
      </c>
      <c r="G1060" s="2" t="n">
        <f aca="false">+D1060*VLOOKUP(C1060,commodities!A:H,2,0)</f>
        <v>376.92</v>
      </c>
      <c r="H1060" s="2" t="n">
        <f aca="false">+$D1060*VLOOKUP(C1060,commodities!A:H,3,0)</f>
        <v>3.501675</v>
      </c>
      <c r="I1060" s="2" t="n">
        <f aca="false">+G1060/K1060</f>
        <v>376.92</v>
      </c>
      <c r="J1060" s="2" t="n">
        <f aca="false">+H1060/K1060</f>
        <v>3.501675</v>
      </c>
      <c r="K1060" s="2" t="n">
        <f aca="false">+ROUNDUP(MAX(G1060/12000,H1060/51,1),0)</f>
        <v>1</v>
      </c>
      <c r="L1060" s="2" t="n">
        <f aca="false">+RANDBETWEEN(1,5)</f>
        <v>4</v>
      </c>
      <c r="M1060" s="2" t="str">
        <f aca="false">+VLOOKUP(A1060&amp;B1060,country_org_des!$A1059:E$1048576,5,0)</f>
        <v>FTL||Supplier_322||Plant_22||FTL_HU-CZ_1000</v>
      </c>
      <c r="N1060" s="2" t="n">
        <f aca="false">+FIND("FTL",M1060,2)+4</f>
        <v>34</v>
      </c>
      <c r="O1060" s="0" t="n">
        <f aca="false">+FIND("-",M1060)</f>
        <v>36</v>
      </c>
      <c r="P1060" s="0" t="n">
        <f aca="false">+LEN(M1060)</f>
        <v>43</v>
      </c>
      <c r="Q1060" s="0" t="str">
        <f aca="false">+RIGHT(M1060,P1060-O1060)</f>
        <v>CZ_1000</v>
      </c>
      <c r="R1060" s="0" t="n">
        <f aca="false">+LEN(M1060)-LEN(SUBSTITUTE(M1060,"_",""))</f>
        <v>4</v>
      </c>
      <c r="S1060" s="0" t="n">
        <f aca="false">+FIND("!",T1060)</f>
        <v>39</v>
      </c>
      <c r="T1060" s="0" t="str">
        <f aca="false">+SUBSTITUTE(M1060,"_","!",R1060)</f>
        <v>FTL||Supplier_322||Plant_22||FTL_HU-CZ!1000</v>
      </c>
    </row>
    <row r="1061" customFormat="false" ht="12.8" hidden="true" customHeight="false" outlineLevel="0" collapsed="false">
      <c r="A1061" s="1" t="s">
        <v>545</v>
      </c>
      <c r="B1061" s="1" t="s">
        <v>1194</v>
      </c>
      <c r="C1061" s="1" t="s">
        <v>1209</v>
      </c>
      <c r="D1061" s="1" t="n">
        <v>24</v>
      </c>
      <c r="E1061" s="2" t="str">
        <f aca="false">+LEFT(RIGHT(M1061,P1061-N1061+1),O1061-N1061)</f>
        <v>HU</v>
      </c>
      <c r="F1061" s="2" t="str">
        <f aca="false">+RIGHT(LEFT(M1061,S1061-1),S1061-O1061-1)</f>
        <v>CZ</v>
      </c>
      <c r="G1061" s="2" t="n">
        <f aca="false">+D1061*VLOOKUP(C1061,commodities!A:H,2,0)</f>
        <v>376.92</v>
      </c>
      <c r="H1061" s="2" t="n">
        <f aca="false">+$D1061*VLOOKUP(C1061,commodities!A:H,3,0)</f>
        <v>3.501675</v>
      </c>
      <c r="I1061" s="2" t="n">
        <f aca="false">+G1061/K1061</f>
        <v>376.92</v>
      </c>
      <c r="J1061" s="2" t="n">
        <f aca="false">+H1061/K1061</f>
        <v>3.501675</v>
      </c>
      <c r="K1061" s="2" t="n">
        <f aca="false">+ROUNDUP(MAX(G1061/12000,H1061/51,1),0)</f>
        <v>1</v>
      </c>
      <c r="L1061" s="2" t="n">
        <f aca="false">+RANDBETWEEN(1,5)</f>
        <v>3</v>
      </c>
      <c r="M1061" s="2" t="str">
        <f aca="false">+VLOOKUP(A1061&amp;B1061,country_org_des!$A1060:E$1048576,5,0)</f>
        <v>FTL||Supplier_322||Plant_22||FTL_HU-CZ_1000</v>
      </c>
      <c r="N1061" s="2" t="n">
        <f aca="false">+FIND("FTL",M1061,2)+4</f>
        <v>34</v>
      </c>
      <c r="O1061" s="0" t="n">
        <f aca="false">+FIND("-",M1061)</f>
        <v>36</v>
      </c>
      <c r="P1061" s="0" t="n">
        <f aca="false">+LEN(M1061)</f>
        <v>43</v>
      </c>
      <c r="Q1061" s="0" t="str">
        <f aca="false">+RIGHT(M1061,P1061-O1061)</f>
        <v>CZ_1000</v>
      </c>
      <c r="R1061" s="0" t="n">
        <f aca="false">+LEN(M1061)-LEN(SUBSTITUTE(M1061,"_",""))</f>
        <v>4</v>
      </c>
      <c r="S1061" s="0" t="n">
        <f aca="false">+FIND("!",T1061)</f>
        <v>39</v>
      </c>
      <c r="T1061" s="0" t="str">
        <f aca="false">+SUBSTITUTE(M1061,"_","!",R1061)</f>
        <v>FTL||Supplier_322||Plant_22||FTL_HU-CZ!1000</v>
      </c>
    </row>
    <row r="1062" customFormat="false" ht="12.8" hidden="true" customHeight="false" outlineLevel="0" collapsed="false">
      <c r="A1062" s="1" t="s">
        <v>545</v>
      </c>
      <c r="B1062" s="1" t="s">
        <v>1194</v>
      </c>
      <c r="C1062" s="1" t="s">
        <v>1210</v>
      </c>
      <c r="D1062" s="1" t="n">
        <v>8</v>
      </c>
      <c r="E1062" s="2" t="str">
        <f aca="false">+LEFT(RIGHT(M1062,P1062-N1062+1),O1062-N1062)</f>
        <v>HU</v>
      </c>
      <c r="F1062" s="2" t="str">
        <f aca="false">+RIGHT(LEFT(M1062,S1062-1),S1062-O1062-1)</f>
        <v>CZ</v>
      </c>
      <c r="G1062" s="2" t="n">
        <f aca="false">+D1062*VLOOKUP(C1062,commodities!A:H,2,0)</f>
        <v>139.48</v>
      </c>
      <c r="H1062" s="2" t="n">
        <f aca="false">+$D1062*VLOOKUP(C1062,commodities!A:H,3,0)</f>
        <v>1.167225</v>
      </c>
      <c r="I1062" s="2" t="n">
        <f aca="false">+G1062/K1062</f>
        <v>139.48</v>
      </c>
      <c r="J1062" s="2" t="n">
        <f aca="false">+H1062/K1062</f>
        <v>1.167225</v>
      </c>
      <c r="K1062" s="2" t="n">
        <f aca="false">+ROUNDUP(MAX(G1062/12000,H1062/51,1),0)</f>
        <v>1</v>
      </c>
      <c r="L1062" s="2" t="n">
        <f aca="false">+RANDBETWEEN(1,5)</f>
        <v>2</v>
      </c>
      <c r="M1062" s="2" t="str">
        <f aca="false">+VLOOKUP(A1062&amp;B1062,country_org_des!$A1061:E$1048576,5,0)</f>
        <v>FTL||Supplier_322||Plant_22||FTL_HU-CZ_1000</v>
      </c>
      <c r="N1062" s="2" t="n">
        <f aca="false">+FIND("FTL",M1062,2)+4</f>
        <v>34</v>
      </c>
      <c r="O1062" s="0" t="n">
        <f aca="false">+FIND("-",M1062)</f>
        <v>36</v>
      </c>
      <c r="P1062" s="0" t="n">
        <f aca="false">+LEN(M1062)</f>
        <v>43</v>
      </c>
      <c r="Q1062" s="0" t="str">
        <f aca="false">+RIGHT(M1062,P1062-O1062)</f>
        <v>CZ_1000</v>
      </c>
      <c r="R1062" s="0" t="n">
        <f aca="false">+LEN(M1062)-LEN(SUBSTITUTE(M1062,"_",""))</f>
        <v>4</v>
      </c>
      <c r="S1062" s="0" t="n">
        <f aca="false">+FIND("!",T1062)</f>
        <v>39</v>
      </c>
      <c r="T1062" s="0" t="str">
        <f aca="false">+SUBSTITUTE(M1062,"_","!",R1062)</f>
        <v>FTL||Supplier_322||Plant_22||FTL_HU-CZ!1000</v>
      </c>
    </row>
    <row r="1063" customFormat="false" ht="12.8" hidden="true" customHeight="false" outlineLevel="0" collapsed="false">
      <c r="A1063" s="1" t="s">
        <v>545</v>
      </c>
      <c r="B1063" s="1" t="s">
        <v>1194</v>
      </c>
      <c r="C1063" s="1" t="s">
        <v>1211</v>
      </c>
      <c r="D1063" s="1" t="n">
        <v>8</v>
      </c>
      <c r="E1063" s="2" t="str">
        <f aca="false">+LEFT(RIGHT(M1063,P1063-N1063+1),O1063-N1063)</f>
        <v>HU</v>
      </c>
      <c r="F1063" s="2" t="str">
        <f aca="false">+RIGHT(LEFT(M1063,S1063-1),S1063-O1063-1)</f>
        <v>CZ</v>
      </c>
      <c r="G1063" s="2" t="n">
        <f aca="false">+D1063*VLOOKUP(C1063,commodities!A:H,2,0)</f>
        <v>107.56</v>
      </c>
      <c r="H1063" s="2" t="n">
        <f aca="false">+$D1063*VLOOKUP(C1063,commodities!A:H,3,0)</f>
        <v>1.167225</v>
      </c>
      <c r="I1063" s="2" t="n">
        <f aca="false">+G1063/K1063</f>
        <v>107.56</v>
      </c>
      <c r="J1063" s="2" t="n">
        <f aca="false">+H1063/K1063</f>
        <v>1.167225</v>
      </c>
      <c r="K1063" s="2" t="n">
        <f aca="false">+ROUNDUP(MAX(G1063/12000,H1063/51,1),0)</f>
        <v>1</v>
      </c>
      <c r="L1063" s="2" t="n">
        <f aca="false">+RANDBETWEEN(1,5)</f>
        <v>3</v>
      </c>
      <c r="M1063" s="2" t="str">
        <f aca="false">+VLOOKUP(A1063&amp;B1063,country_org_des!$A1062:E$1048576,5,0)</f>
        <v>FTL||Supplier_322||Plant_22||FTL_HU-CZ_1000</v>
      </c>
      <c r="N1063" s="2" t="n">
        <f aca="false">+FIND("FTL",M1063,2)+4</f>
        <v>34</v>
      </c>
      <c r="O1063" s="0" t="n">
        <f aca="false">+FIND("-",M1063)</f>
        <v>36</v>
      </c>
      <c r="P1063" s="0" t="n">
        <f aca="false">+LEN(M1063)</f>
        <v>43</v>
      </c>
      <c r="Q1063" s="0" t="str">
        <f aca="false">+RIGHT(M1063,P1063-O1063)</f>
        <v>CZ_1000</v>
      </c>
      <c r="R1063" s="0" t="n">
        <f aca="false">+LEN(M1063)-LEN(SUBSTITUTE(M1063,"_",""))</f>
        <v>4</v>
      </c>
      <c r="S1063" s="0" t="n">
        <f aca="false">+FIND("!",T1063)</f>
        <v>39</v>
      </c>
      <c r="T1063" s="0" t="str">
        <f aca="false">+SUBSTITUTE(M1063,"_","!",R1063)</f>
        <v>FTL||Supplier_322||Plant_22||FTL_HU-CZ!1000</v>
      </c>
    </row>
    <row r="1064" customFormat="false" ht="12.8" hidden="true" customHeight="false" outlineLevel="0" collapsed="false">
      <c r="A1064" s="1" t="s">
        <v>545</v>
      </c>
      <c r="B1064" s="1" t="s">
        <v>1194</v>
      </c>
      <c r="C1064" s="1" t="s">
        <v>1212</v>
      </c>
      <c r="D1064" s="1" t="n">
        <v>16</v>
      </c>
      <c r="E1064" s="2" t="str">
        <f aca="false">+LEFT(RIGHT(M1064,P1064-N1064+1),O1064-N1064)</f>
        <v>HU</v>
      </c>
      <c r="F1064" s="2" t="str">
        <f aca="false">+RIGHT(LEFT(M1064,S1064-1),S1064-O1064-1)</f>
        <v>CZ</v>
      </c>
      <c r="G1064" s="2" t="n">
        <f aca="false">+D1064*VLOOKUP(C1064,commodities!A:H,2,0)</f>
        <v>285.84</v>
      </c>
      <c r="H1064" s="2" t="n">
        <f aca="false">+$D1064*VLOOKUP(C1064,commodities!A:H,3,0)</f>
        <v>2.33445</v>
      </c>
      <c r="I1064" s="2" t="n">
        <f aca="false">+G1064/K1064</f>
        <v>285.84</v>
      </c>
      <c r="J1064" s="2" t="n">
        <f aca="false">+H1064/K1064</f>
        <v>2.33445</v>
      </c>
      <c r="K1064" s="2" t="n">
        <f aca="false">+ROUNDUP(MAX(G1064/12000,H1064/51,1),0)</f>
        <v>1</v>
      </c>
      <c r="L1064" s="2" t="n">
        <f aca="false">+RANDBETWEEN(1,5)</f>
        <v>5</v>
      </c>
      <c r="M1064" s="2" t="str">
        <f aca="false">+VLOOKUP(A1064&amp;B1064,country_org_des!$A1063:E$1048576,5,0)</f>
        <v>FTL||Supplier_322||Plant_22||FTL_HU-CZ_1000</v>
      </c>
      <c r="N1064" s="2" t="n">
        <f aca="false">+FIND("FTL",M1064,2)+4</f>
        <v>34</v>
      </c>
      <c r="O1064" s="0" t="n">
        <f aca="false">+FIND("-",M1064)</f>
        <v>36</v>
      </c>
      <c r="P1064" s="0" t="n">
        <f aca="false">+LEN(M1064)</f>
        <v>43</v>
      </c>
      <c r="Q1064" s="0" t="str">
        <f aca="false">+RIGHT(M1064,P1064-O1064)</f>
        <v>CZ_1000</v>
      </c>
      <c r="R1064" s="0" t="n">
        <f aca="false">+LEN(M1064)-LEN(SUBSTITUTE(M1064,"_",""))</f>
        <v>4</v>
      </c>
      <c r="S1064" s="0" t="n">
        <f aca="false">+FIND("!",T1064)</f>
        <v>39</v>
      </c>
      <c r="T1064" s="0" t="str">
        <f aca="false">+SUBSTITUTE(M1064,"_","!",R1064)</f>
        <v>FTL||Supplier_322||Plant_22||FTL_HU-CZ!1000</v>
      </c>
    </row>
    <row r="1065" customFormat="false" ht="12.8" hidden="true" customHeight="false" outlineLevel="0" collapsed="false">
      <c r="A1065" s="1" t="s">
        <v>545</v>
      </c>
      <c r="B1065" s="1" t="s">
        <v>1194</v>
      </c>
      <c r="C1065" s="1" t="s">
        <v>1213</v>
      </c>
      <c r="D1065" s="1" t="n">
        <v>16</v>
      </c>
      <c r="E1065" s="2" t="str">
        <f aca="false">+LEFT(RIGHT(M1065,P1065-N1065+1),O1065-N1065)</f>
        <v>HU</v>
      </c>
      <c r="F1065" s="2" t="str">
        <f aca="false">+RIGHT(LEFT(M1065,S1065-1),S1065-O1065-1)</f>
        <v>CZ</v>
      </c>
      <c r="G1065" s="2" t="n">
        <f aca="false">+D1065*VLOOKUP(C1065,commodities!A:H,2,0)</f>
        <v>284.72</v>
      </c>
      <c r="H1065" s="2" t="n">
        <f aca="false">+$D1065*VLOOKUP(C1065,commodities!A:H,3,0)</f>
        <v>2.33445</v>
      </c>
      <c r="I1065" s="2" t="n">
        <f aca="false">+G1065/K1065</f>
        <v>284.72</v>
      </c>
      <c r="J1065" s="2" t="n">
        <f aca="false">+H1065/K1065</f>
        <v>2.33445</v>
      </c>
      <c r="K1065" s="2" t="n">
        <f aca="false">+ROUNDUP(MAX(G1065/12000,H1065/51,1),0)</f>
        <v>1</v>
      </c>
      <c r="L1065" s="2" t="n">
        <f aca="false">+RANDBETWEEN(1,5)</f>
        <v>5</v>
      </c>
      <c r="M1065" s="2" t="str">
        <f aca="false">+VLOOKUP(A1065&amp;B1065,country_org_des!$A1064:E$1048576,5,0)</f>
        <v>FTL||Supplier_322||Plant_22||FTL_HU-CZ_1000</v>
      </c>
      <c r="N1065" s="2" t="n">
        <f aca="false">+FIND("FTL",M1065,2)+4</f>
        <v>34</v>
      </c>
      <c r="O1065" s="0" t="n">
        <f aca="false">+FIND("-",M1065)</f>
        <v>36</v>
      </c>
      <c r="P1065" s="0" t="n">
        <f aca="false">+LEN(M1065)</f>
        <v>43</v>
      </c>
      <c r="Q1065" s="0" t="str">
        <f aca="false">+RIGHT(M1065,P1065-O1065)</f>
        <v>CZ_1000</v>
      </c>
      <c r="R1065" s="0" t="n">
        <f aca="false">+LEN(M1065)-LEN(SUBSTITUTE(M1065,"_",""))</f>
        <v>4</v>
      </c>
      <c r="S1065" s="0" t="n">
        <f aca="false">+FIND("!",T1065)</f>
        <v>39</v>
      </c>
      <c r="T1065" s="0" t="str">
        <f aca="false">+SUBSTITUTE(M1065,"_","!",R1065)</f>
        <v>FTL||Supplier_322||Plant_22||FTL_HU-CZ!1000</v>
      </c>
    </row>
    <row r="1066" customFormat="false" ht="12.8" hidden="true" customHeight="false" outlineLevel="0" collapsed="false">
      <c r="A1066" s="1" t="s">
        <v>545</v>
      </c>
      <c r="B1066" s="1" t="s">
        <v>1194</v>
      </c>
      <c r="C1066" s="1" t="s">
        <v>1214</v>
      </c>
      <c r="D1066" s="1" t="n">
        <v>8</v>
      </c>
      <c r="E1066" s="2" t="str">
        <f aca="false">+LEFT(RIGHT(M1066,P1066-N1066+1),O1066-N1066)</f>
        <v>HU</v>
      </c>
      <c r="F1066" s="2" t="str">
        <f aca="false">+RIGHT(LEFT(M1066,S1066-1),S1066-O1066-1)</f>
        <v>CZ</v>
      </c>
      <c r="G1066" s="2" t="n">
        <f aca="false">+D1066*VLOOKUP(C1066,commodities!A:H,2,0)</f>
        <v>142.36</v>
      </c>
      <c r="H1066" s="2" t="n">
        <f aca="false">+$D1066*VLOOKUP(C1066,commodities!A:H,3,0)</f>
        <v>1.167225</v>
      </c>
      <c r="I1066" s="2" t="n">
        <f aca="false">+G1066/K1066</f>
        <v>142.36</v>
      </c>
      <c r="J1066" s="2" t="n">
        <f aca="false">+H1066/K1066</f>
        <v>1.167225</v>
      </c>
      <c r="K1066" s="2" t="n">
        <f aca="false">+ROUNDUP(MAX(G1066/12000,H1066/51,1),0)</f>
        <v>1</v>
      </c>
      <c r="L1066" s="2" t="n">
        <f aca="false">+RANDBETWEEN(1,5)</f>
        <v>4</v>
      </c>
      <c r="M1066" s="2" t="str">
        <f aca="false">+VLOOKUP(A1066&amp;B1066,country_org_des!$A1065:E$1048576,5,0)</f>
        <v>FTL||Supplier_322||Plant_22||FTL_HU-CZ_1000</v>
      </c>
      <c r="N1066" s="2" t="n">
        <f aca="false">+FIND("FTL",M1066,2)+4</f>
        <v>34</v>
      </c>
      <c r="O1066" s="0" t="n">
        <f aca="false">+FIND("-",M1066)</f>
        <v>36</v>
      </c>
      <c r="P1066" s="0" t="n">
        <f aca="false">+LEN(M1066)</f>
        <v>43</v>
      </c>
      <c r="Q1066" s="0" t="str">
        <f aca="false">+RIGHT(M1066,P1066-O1066)</f>
        <v>CZ_1000</v>
      </c>
      <c r="R1066" s="0" t="n">
        <f aca="false">+LEN(M1066)-LEN(SUBSTITUTE(M1066,"_",""))</f>
        <v>4</v>
      </c>
      <c r="S1066" s="0" t="n">
        <f aca="false">+FIND("!",T1066)</f>
        <v>39</v>
      </c>
      <c r="T1066" s="0" t="str">
        <f aca="false">+SUBSTITUTE(M1066,"_","!",R1066)</f>
        <v>FTL||Supplier_322||Plant_22||FTL_HU-CZ!1000</v>
      </c>
    </row>
    <row r="1067" customFormat="false" ht="12.8" hidden="true" customHeight="false" outlineLevel="0" collapsed="false">
      <c r="A1067" s="1" t="s">
        <v>545</v>
      </c>
      <c r="B1067" s="1" t="s">
        <v>1194</v>
      </c>
      <c r="C1067" s="1" t="s">
        <v>1215</v>
      </c>
      <c r="D1067" s="1" t="n">
        <v>382</v>
      </c>
      <c r="E1067" s="2" t="str">
        <f aca="false">+LEFT(RIGHT(M1067,P1067-N1067+1),O1067-N1067)</f>
        <v>HU</v>
      </c>
      <c r="F1067" s="2" t="str">
        <f aca="false">+RIGHT(LEFT(M1067,S1067-1),S1067-O1067-1)</f>
        <v>CZ</v>
      </c>
      <c r="G1067" s="2" t="n">
        <f aca="false">+D1067*VLOOKUP(C1067,commodities!A:H,2,0)</f>
        <v>6331.65</v>
      </c>
      <c r="H1067" s="2" t="n">
        <f aca="false">+$D1067*VLOOKUP(C1067,commodities!A:H,3,0)</f>
        <v>55.73499375</v>
      </c>
      <c r="I1067" s="2" t="n">
        <f aca="false">+G1067/K1067</f>
        <v>3165.825</v>
      </c>
      <c r="J1067" s="2" t="n">
        <f aca="false">+H1067/K1067</f>
        <v>27.867496875</v>
      </c>
      <c r="K1067" s="2" t="n">
        <f aca="false">+ROUNDUP(MAX(G1067/12000,H1067/51,1),0)</f>
        <v>2</v>
      </c>
      <c r="L1067" s="2" t="n">
        <f aca="false">+RANDBETWEEN(1,5)</f>
        <v>3</v>
      </c>
      <c r="M1067" s="2" t="str">
        <f aca="false">+VLOOKUP(A1067&amp;B1067,country_org_des!$A1066:E$1048576,5,0)</f>
        <v>FTL||Supplier_322||Plant_22||FTL_HU-CZ_1000</v>
      </c>
      <c r="N1067" s="2" t="n">
        <f aca="false">+FIND("FTL",M1067,2)+4</f>
        <v>34</v>
      </c>
      <c r="O1067" s="0" t="n">
        <f aca="false">+FIND("-",M1067)</f>
        <v>36</v>
      </c>
      <c r="P1067" s="0" t="n">
        <f aca="false">+LEN(M1067)</f>
        <v>43</v>
      </c>
      <c r="Q1067" s="0" t="str">
        <f aca="false">+RIGHT(M1067,P1067-O1067)</f>
        <v>CZ_1000</v>
      </c>
      <c r="R1067" s="0" t="n">
        <f aca="false">+LEN(M1067)-LEN(SUBSTITUTE(M1067,"_",""))</f>
        <v>4</v>
      </c>
      <c r="S1067" s="0" t="n">
        <f aca="false">+FIND("!",T1067)</f>
        <v>39</v>
      </c>
      <c r="T1067" s="0" t="str">
        <f aca="false">+SUBSTITUTE(M1067,"_","!",R1067)</f>
        <v>FTL||Supplier_322||Plant_22||FTL_HU-CZ!1000</v>
      </c>
    </row>
    <row r="1068" customFormat="false" ht="12.8" hidden="true" customHeight="false" outlineLevel="0" collapsed="false">
      <c r="A1068" s="1" t="s">
        <v>545</v>
      </c>
      <c r="B1068" s="1" t="s">
        <v>1194</v>
      </c>
      <c r="C1068" s="1" t="s">
        <v>1216</v>
      </c>
      <c r="D1068" s="1" t="n">
        <v>40</v>
      </c>
      <c r="E1068" s="2" t="str">
        <f aca="false">+LEFT(RIGHT(M1068,P1068-N1068+1),O1068-N1068)</f>
        <v>HU</v>
      </c>
      <c r="F1068" s="2" t="str">
        <f aca="false">+RIGHT(LEFT(M1068,S1068-1),S1068-O1068-1)</f>
        <v>CZ</v>
      </c>
      <c r="G1068" s="2" t="n">
        <f aca="false">+D1068*VLOOKUP(C1068,commodities!A:H,2,0)</f>
        <v>663</v>
      </c>
      <c r="H1068" s="2" t="n">
        <f aca="false">+$D1068*VLOOKUP(C1068,commodities!A:H,3,0)</f>
        <v>5.836125</v>
      </c>
      <c r="I1068" s="2" t="n">
        <f aca="false">+G1068/K1068</f>
        <v>663</v>
      </c>
      <c r="J1068" s="2" t="n">
        <f aca="false">+H1068/K1068</f>
        <v>5.836125</v>
      </c>
      <c r="K1068" s="2" t="n">
        <f aca="false">+ROUNDUP(MAX(G1068/12000,H1068/51,1),0)</f>
        <v>1</v>
      </c>
      <c r="L1068" s="2" t="n">
        <f aca="false">+RANDBETWEEN(1,5)</f>
        <v>1</v>
      </c>
      <c r="M1068" s="2" t="str">
        <f aca="false">+VLOOKUP(A1068&amp;B1068,country_org_des!$A1067:E$1048576,5,0)</f>
        <v>FTL||Supplier_322||Plant_22||FTL_HU-CZ_1000</v>
      </c>
      <c r="N1068" s="2" t="n">
        <f aca="false">+FIND("FTL",M1068,2)+4</f>
        <v>34</v>
      </c>
      <c r="O1068" s="0" t="n">
        <f aca="false">+FIND("-",M1068)</f>
        <v>36</v>
      </c>
      <c r="P1068" s="0" t="n">
        <f aca="false">+LEN(M1068)</f>
        <v>43</v>
      </c>
      <c r="Q1068" s="0" t="str">
        <f aca="false">+RIGHT(M1068,P1068-O1068)</f>
        <v>CZ_1000</v>
      </c>
      <c r="R1068" s="0" t="n">
        <f aca="false">+LEN(M1068)-LEN(SUBSTITUTE(M1068,"_",""))</f>
        <v>4</v>
      </c>
      <c r="S1068" s="0" t="n">
        <f aca="false">+FIND("!",T1068)</f>
        <v>39</v>
      </c>
      <c r="T1068" s="0" t="str">
        <f aca="false">+SUBSTITUTE(M1068,"_","!",R1068)</f>
        <v>FTL||Supplier_322||Plant_22||FTL_HU-CZ!1000</v>
      </c>
    </row>
    <row r="1069" customFormat="false" ht="12.8" hidden="true" customHeight="false" outlineLevel="0" collapsed="false">
      <c r="A1069" s="1" t="s">
        <v>545</v>
      </c>
      <c r="B1069" s="1" t="s">
        <v>1194</v>
      </c>
      <c r="C1069" s="1" t="s">
        <v>1217</v>
      </c>
      <c r="D1069" s="1" t="n">
        <v>544</v>
      </c>
      <c r="E1069" s="2" t="str">
        <f aca="false">+LEFT(RIGHT(M1069,P1069-N1069+1),O1069-N1069)</f>
        <v>HU</v>
      </c>
      <c r="F1069" s="2" t="str">
        <f aca="false">+RIGHT(LEFT(M1069,S1069-1),S1069-O1069-1)</f>
        <v>CZ</v>
      </c>
      <c r="G1069" s="2" t="n">
        <f aca="false">+D1069*VLOOKUP(C1069,commodities!A:H,2,0)</f>
        <v>8625.12</v>
      </c>
      <c r="H1069" s="2" t="n">
        <f aca="false">+$D1069*VLOOKUP(C1069,commodities!A:H,3,0)</f>
        <v>79.3713</v>
      </c>
      <c r="I1069" s="2" t="n">
        <f aca="false">+G1069/K1069</f>
        <v>4312.56</v>
      </c>
      <c r="J1069" s="2" t="n">
        <f aca="false">+H1069/K1069</f>
        <v>39.68565</v>
      </c>
      <c r="K1069" s="2" t="n">
        <f aca="false">+ROUNDUP(MAX(G1069/12000,H1069/51,1),0)</f>
        <v>2</v>
      </c>
      <c r="L1069" s="2" t="n">
        <f aca="false">+RANDBETWEEN(1,5)</f>
        <v>4</v>
      </c>
      <c r="M1069" s="2" t="str">
        <f aca="false">+VLOOKUP(A1069&amp;B1069,country_org_des!$A1068:E$1048576,5,0)</f>
        <v>FTL||Supplier_322||Plant_22||FTL_HU-CZ_1000</v>
      </c>
      <c r="N1069" s="2" t="n">
        <f aca="false">+FIND("FTL",M1069,2)+4</f>
        <v>34</v>
      </c>
      <c r="O1069" s="0" t="n">
        <f aca="false">+FIND("-",M1069)</f>
        <v>36</v>
      </c>
      <c r="P1069" s="0" t="n">
        <f aca="false">+LEN(M1069)</f>
        <v>43</v>
      </c>
      <c r="Q1069" s="0" t="str">
        <f aca="false">+RIGHT(M1069,P1069-O1069)</f>
        <v>CZ_1000</v>
      </c>
      <c r="R1069" s="0" t="n">
        <f aca="false">+LEN(M1069)-LEN(SUBSTITUTE(M1069,"_",""))</f>
        <v>4</v>
      </c>
      <c r="S1069" s="0" t="n">
        <f aca="false">+FIND("!",T1069)</f>
        <v>39</v>
      </c>
      <c r="T1069" s="0" t="str">
        <f aca="false">+SUBSTITUTE(M1069,"_","!",R1069)</f>
        <v>FTL||Supplier_322||Plant_22||FTL_HU-CZ!1000</v>
      </c>
    </row>
    <row r="1070" customFormat="false" ht="12.8" hidden="true" customHeight="false" outlineLevel="0" collapsed="false">
      <c r="A1070" s="1" t="s">
        <v>545</v>
      </c>
      <c r="B1070" s="1" t="s">
        <v>1194</v>
      </c>
      <c r="C1070" s="1" t="s">
        <v>1218</v>
      </c>
      <c r="D1070" s="1" t="n">
        <v>560</v>
      </c>
      <c r="E1070" s="2" t="str">
        <f aca="false">+LEFT(RIGHT(M1070,P1070-N1070+1),O1070-N1070)</f>
        <v>HU</v>
      </c>
      <c r="F1070" s="2" t="str">
        <f aca="false">+RIGHT(LEFT(M1070,S1070-1),S1070-O1070-1)</f>
        <v>CZ</v>
      </c>
      <c r="G1070" s="2" t="n">
        <f aca="false">+D1070*VLOOKUP(C1070,commodities!A:H,2,0)</f>
        <v>8878.8</v>
      </c>
      <c r="H1070" s="2" t="n">
        <f aca="false">+$D1070*VLOOKUP(C1070,commodities!A:H,3,0)</f>
        <v>81.70575</v>
      </c>
      <c r="I1070" s="2" t="n">
        <f aca="false">+G1070/K1070</f>
        <v>4439.4</v>
      </c>
      <c r="J1070" s="2" t="n">
        <f aca="false">+H1070/K1070</f>
        <v>40.852875</v>
      </c>
      <c r="K1070" s="2" t="n">
        <f aca="false">+ROUNDUP(MAX(G1070/12000,H1070/51,1),0)</f>
        <v>2</v>
      </c>
      <c r="L1070" s="2" t="n">
        <f aca="false">+RANDBETWEEN(1,5)</f>
        <v>5</v>
      </c>
      <c r="M1070" s="2" t="str">
        <f aca="false">+VLOOKUP(A1070&amp;B1070,country_org_des!$A1069:E$1048576,5,0)</f>
        <v>FTL||Supplier_322||Plant_22||FTL_HU-CZ_1000</v>
      </c>
      <c r="N1070" s="2" t="n">
        <f aca="false">+FIND("FTL",M1070,2)+4</f>
        <v>34</v>
      </c>
      <c r="O1070" s="0" t="n">
        <f aca="false">+FIND("-",M1070)</f>
        <v>36</v>
      </c>
      <c r="P1070" s="0" t="n">
        <f aca="false">+LEN(M1070)</f>
        <v>43</v>
      </c>
      <c r="Q1070" s="0" t="str">
        <f aca="false">+RIGHT(M1070,P1070-O1070)</f>
        <v>CZ_1000</v>
      </c>
      <c r="R1070" s="0" t="n">
        <f aca="false">+LEN(M1070)-LEN(SUBSTITUTE(M1070,"_",""))</f>
        <v>4</v>
      </c>
      <c r="S1070" s="0" t="n">
        <f aca="false">+FIND("!",T1070)</f>
        <v>39</v>
      </c>
      <c r="T1070" s="0" t="str">
        <f aca="false">+SUBSTITUTE(M1070,"_","!",R1070)</f>
        <v>FTL||Supplier_322||Plant_22||FTL_HU-CZ!1000</v>
      </c>
    </row>
    <row r="1071" customFormat="false" ht="12.8" hidden="true" customHeight="false" outlineLevel="0" collapsed="false">
      <c r="A1071" s="1" t="s">
        <v>545</v>
      </c>
      <c r="B1071" s="1" t="s">
        <v>1194</v>
      </c>
      <c r="C1071" s="1" t="s">
        <v>1219</v>
      </c>
      <c r="D1071" s="1" t="n">
        <v>31</v>
      </c>
      <c r="E1071" s="2" t="str">
        <f aca="false">+LEFT(RIGHT(M1071,P1071-N1071+1),O1071-N1071)</f>
        <v>HU</v>
      </c>
      <c r="F1071" s="2" t="str">
        <f aca="false">+RIGHT(LEFT(M1071,S1071-1),S1071-O1071-1)</f>
        <v>CZ</v>
      </c>
      <c r="G1071" s="2" t="n">
        <f aca="false">+D1071*VLOOKUP(C1071,commodities!A:H,2,0)</f>
        <v>491.505</v>
      </c>
      <c r="H1071" s="2" t="n">
        <f aca="false">+$D1071*VLOOKUP(C1071,commodities!A:H,3,0)</f>
        <v>4.522996875</v>
      </c>
      <c r="I1071" s="2" t="n">
        <f aca="false">+G1071/K1071</f>
        <v>491.505</v>
      </c>
      <c r="J1071" s="2" t="n">
        <f aca="false">+H1071/K1071</f>
        <v>4.522996875</v>
      </c>
      <c r="K1071" s="2" t="n">
        <f aca="false">+ROUNDUP(MAX(G1071/12000,H1071/51,1),0)</f>
        <v>1</v>
      </c>
      <c r="L1071" s="2" t="n">
        <f aca="false">+RANDBETWEEN(1,5)</f>
        <v>2</v>
      </c>
      <c r="M1071" s="2" t="str">
        <f aca="false">+VLOOKUP(A1071&amp;B1071,country_org_des!$A1070:E$1048576,5,0)</f>
        <v>FTL||Supplier_322||Plant_22||FTL_HU-CZ_1000</v>
      </c>
      <c r="N1071" s="2" t="n">
        <f aca="false">+FIND("FTL",M1071,2)+4</f>
        <v>34</v>
      </c>
      <c r="O1071" s="0" t="n">
        <f aca="false">+FIND("-",M1071)</f>
        <v>36</v>
      </c>
      <c r="P1071" s="0" t="n">
        <f aca="false">+LEN(M1071)</f>
        <v>43</v>
      </c>
      <c r="Q1071" s="0" t="str">
        <f aca="false">+RIGHT(M1071,P1071-O1071)</f>
        <v>CZ_1000</v>
      </c>
      <c r="R1071" s="0" t="n">
        <f aca="false">+LEN(M1071)-LEN(SUBSTITUTE(M1071,"_",""))</f>
        <v>4</v>
      </c>
      <c r="S1071" s="0" t="n">
        <f aca="false">+FIND("!",T1071)</f>
        <v>39</v>
      </c>
      <c r="T1071" s="0" t="str">
        <f aca="false">+SUBSTITUTE(M1071,"_","!",R1071)</f>
        <v>FTL||Supplier_322||Plant_22||FTL_HU-CZ!1000</v>
      </c>
    </row>
    <row r="1072" customFormat="false" ht="12.8" hidden="true" customHeight="false" outlineLevel="0" collapsed="false">
      <c r="A1072" s="1" t="s">
        <v>545</v>
      </c>
      <c r="B1072" s="1" t="s">
        <v>1194</v>
      </c>
      <c r="C1072" s="1" t="s">
        <v>1220</v>
      </c>
      <c r="D1072" s="1" t="n">
        <v>31</v>
      </c>
      <c r="E1072" s="2" t="str">
        <f aca="false">+LEFT(RIGHT(M1072,P1072-N1072+1),O1072-N1072)</f>
        <v>HU</v>
      </c>
      <c r="F1072" s="2" t="str">
        <f aca="false">+RIGHT(LEFT(M1072,S1072-1),S1072-O1072-1)</f>
        <v>CZ</v>
      </c>
      <c r="G1072" s="2" t="n">
        <f aca="false">+D1072*VLOOKUP(C1072,commodities!A:H,2,0)</f>
        <v>491.505</v>
      </c>
      <c r="H1072" s="2" t="n">
        <f aca="false">+$D1072*VLOOKUP(C1072,commodities!A:H,3,0)</f>
        <v>4.522996875</v>
      </c>
      <c r="I1072" s="2" t="n">
        <f aca="false">+G1072/K1072</f>
        <v>491.505</v>
      </c>
      <c r="J1072" s="2" t="n">
        <f aca="false">+H1072/K1072</f>
        <v>4.522996875</v>
      </c>
      <c r="K1072" s="2" t="n">
        <f aca="false">+ROUNDUP(MAX(G1072/12000,H1072/51,1),0)</f>
        <v>1</v>
      </c>
      <c r="L1072" s="2" t="n">
        <f aca="false">+RANDBETWEEN(1,5)</f>
        <v>1</v>
      </c>
      <c r="M1072" s="2" t="str">
        <f aca="false">+VLOOKUP(A1072&amp;B1072,country_org_des!$A1071:E$1048576,5,0)</f>
        <v>FTL||Supplier_322||Plant_22||FTL_HU-CZ_1000</v>
      </c>
      <c r="N1072" s="2" t="n">
        <f aca="false">+FIND("FTL",M1072,2)+4</f>
        <v>34</v>
      </c>
      <c r="O1072" s="0" t="n">
        <f aca="false">+FIND("-",M1072)</f>
        <v>36</v>
      </c>
      <c r="P1072" s="0" t="n">
        <f aca="false">+LEN(M1072)</f>
        <v>43</v>
      </c>
      <c r="Q1072" s="0" t="str">
        <f aca="false">+RIGHT(M1072,P1072-O1072)</f>
        <v>CZ_1000</v>
      </c>
      <c r="R1072" s="0" t="n">
        <f aca="false">+LEN(M1072)-LEN(SUBSTITUTE(M1072,"_",""))</f>
        <v>4</v>
      </c>
      <c r="S1072" s="0" t="n">
        <f aca="false">+FIND("!",T1072)</f>
        <v>39</v>
      </c>
      <c r="T1072" s="0" t="str">
        <f aca="false">+SUBSTITUTE(M1072,"_","!",R1072)</f>
        <v>FTL||Supplier_322||Plant_22||FTL_HU-CZ!1000</v>
      </c>
    </row>
    <row r="1073" customFormat="false" ht="12.8" hidden="true" customHeight="false" outlineLevel="0" collapsed="false">
      <c r="A1073" s="1" t="s">
        <v>545</v>
      </c>
      <c r="B1073" s="1" t="s">
        <v>1194</v>
      </c>
      <c r="C1073" s="1" t="s">
        <v>1221</v>
      </c>
      <c r="D1073" s="1" t="n">
        <v>368</v>
      </c>
      <c r="E1073" s="2" t="str">
        <f aca="false">+LEFT(RIGHT(M1073,P1073-N1073+1),O1073-N1073)</f>
        <v>HU</v>
      </c>
      <c r="F1073" s="2" t="str">
        <f aca="false">+RIGHT(LEFT(M1073,S1073-1),S1073-O1073-1)</f>
        <v>CZ</v>
      </c>
      <c r="G1073" s="2" t="n">
        <f aca="false">+D1073*VLOOKUP(C1073,commodities!A:H,2,0)</f>
        <v>5834.64</v>
      </c>
      <c r="H1073" s="2" t="n">
        <f aca="false">+$D1073*VLOOKUP(C1073,commodities!A:H,3,0)</f>
        <v>53.69235</v>
      </c>
      <c r="I1073" s="2" t="n">
        <f aca="false">+G1073/K1073</f>
        <v>2917.32</v>
      </c>
      <c r="J1073" s="2" t="n">
        <f aca="false">+H1073/K1073</f>
        <v>26.846175</v>
      </c>
      <c r="K1073" s="2" t="n">
        <f aca="false">+ROUNDUP(MAX(G1073/12000,H1073/51,1),0)</f>
        <v>2</v>
      </c>
      <c r="L1073" s="2" t="n">
        <f aca="false">+RANDBETWEEN(1,5)</f>
        <v>2</v>
      </c>
      <c r="M1073" s="2" t="str">
        <f aca="false">+VLOOKUP(A1073&amp;B1073,country_org_des!$A1072:E$1048576,5,0)</f>
        <v>FTL||Supplier_322||Plant_22||FTL_HU-CZ_1000</v>
      </c>
      <c r="N1073" s="2" t="n">
        <f aca="false">+FIND("FTL",M1073,2)+4</f>
        <v>34</v>
      </c>
      <c r="O1073" s="0" t="n">
        <f aca="false">+FIND("-",M1073)</f>
        <v>36</v>
      </c>
      <c r="P1073" s="0" t="n">
        <f aca="false">+LEN(M1073)</f>
        <v>43</v>
      </c>
      <c r="Q1073" s="0" t="str">
        <f aca="false">+RIGHT(M1073,P1073-O1073)</f>
        <v>CZ_1000</v>
      </c>
      <c r="R1073" s="0" t="n">
        <f aca="false">+LEN(M1073)-LEN(SUBSTITUTE(M1073,"_",""))</f>
        <v>4</v>
      </c>
      <c r="S1073" s="0" t="n">
        <f aca="false">+FIND("!",T1073)</f>
        <v>39</v>
      </c>
      <c r="T1073" s="0" t="str">
        <f aca="false">+SUBSTITUTE(M1073,"_","!",R1073)</f>
        <v>FTL||Supplier_322||Plant_22||FTL_HU-CZ!1000</v>
      </c>
    </row>
    <row r="1074" customFormat="false" ht="12.8" hidden="true" customHeight="false" outlineLevel="0" collapsed="false">
      <c r="A1074" s="1" t="s">
        <v>545</v>
      </c>
      <c r="B1074" s="1" t="s">
        <v>1194</v>
      </c>
      <c r="C1074" s="1" t="s">
        <v>1222</v>
      </c>
      <c r="D1074" s="1" t="n">
        <v>368</v>
      </c>
      <c r="E1074" s="2" t="str">
        <f aca="false">+LEFT(RIGHT(M1074,P1074-N1074+1),O1074-N1074)</f>
        <v>HU</v>
      </c>
      <c r="F1074" s="2" t="str">
        <f aca="false">+RIGHT(LEFT(M1074,S1074-1),S1074-O1074-1)</f>
        <v>CZ</v>
      </c>
      <c r="G1074" s="2" t="n">
        <f aca="false">+D1074*VLOOKUP(C1074,commodities!A:H,2,0)</f>
        <v>5834.64</v>
      </c>
      <c r="H1074" s="2" t="n">
        <f aca="false">+$D1074*VLOOKUP(C1074,commodities!A:H,3,0)</f>
        <v>53.69235</v>
      </c>
      <c r="I1074" s="2" t="n">
        <f aca="false">+G1074/K1074</f>
        <v>2917.32</v>
      </c>
      <c r="J1074" s="2" t="n">
        <f aca="false">+H1074/K1074</f>
        <v>26.846175</v>
      </c>
      <c r="K1074" s="2" t="n">
        <f aca="false">+ROUNDUP(MAX(G1074/12000,H1074/51,1),0)</f>
        <v>2</v>
      </c>
      <c r="L1074" s="2" t="n">
        <f aca="false">+RANDBETWEEN(1,5)</f>
        <v>1</v>
      </c>
      <c r="M1074" s="2" t="str">
        <f aca="false">+VLOOKUP(A1074&amp;B1074,country_org_des!$A1073:E$1048576,5,0)</f>
        <v>FTL||Supplier_322||Plant_22||FTL_HU-CZ_1000</v>
      </c>
      <c r="N1074" s="2" t="n">
        <f aca="false">+FIND("FTL",M1074,2)+4</f>
        <v>34</v>
      </c>
      <c r="O1074" s="0" t="n">
        <f aca="false">+FIND("-",M1074)</f>
        <v>36</v>
      </c>
      <c r="P1074" s="0" t="n">
        <f aca="false">+LEN(M1074)</f>
        <v>43</v>
      </c>
      <c r="Q1074" s="0" t="str">
        <f aca="false">+RIGHT(M1074,P1074-O1074)</f>
        <v>CZ_1000</v>
      </c>
      <c r="R1074" s="0" t="n">
        <f aca="false">+LEN(M1074)-LEN(SUBSTITUTE(M1074,"_",""))</f>
        <v>4</v>
      </c>
      <c r="S1074" s="0" t="n">
        <f aca="false">+FIND("!",T1074)</f>
        <v>39</v>
      </c>
      <c r="T1074" s="0" t="str">
        <f aca="false">+SUBSTITUTE(M1074,"_","!",R1074)</f>
        <v>FTL||Supplier_322||Plant_22||FTL_HU-CZ!1000</v>
      </c>
    </row>
    <row r="1075" customFormat="false" ht="12.8" hidden="true" customHeight="false" outlineLevel="0" collapsed="false">
      <c r="A1075" s="1" t="s">
        <v>545</v>
      </c>
      <c r="B1075" s="1" t="s">
        <v>1194</v>
      </c>
      <c r="C1075" s="1" t="s">
        <v>1223</v>
      </c>
      <c r="D1075" s="1" t="n">
        <v>11</v>
      </c>
      <c r="E1075" s="2" t="str">
        <f aca="false">+LEFT(RIGHT(M1075,P1075-N1075+1),O1075-N1075)</f>
        <v>HU</v>
      </c>
      <c r="F1075" s="2" t="str">
        <f aca="false">+RIGHT(LEFT(M1075,S1075-1),S1075-O1075-1)</f>
        <v>CZ</v>
      </c>
      <c r="G1075" s="2" t="n">
        <f aca="false">+D1075*VLOOKUP(C1075,commodities!A:H,2,0)</f>
        <v>174.405</v>
      </c>
      <c r="H1075" s="2" t="n">
        <f aca="false">+$D1075*VLOOKUP(C1075,commodities!A:H,3,0)</f>
        <v>1.604934375</v>
      </c>
      <c r="I1075" s="2" t="n">
        <f aca="false">+G1075/K1075</f>
        <v>174.405</v>
      </c>
      <c r="J1075" s="2" t="n">
        <f aca="false">+H1075/K1075</f>
        <v>1.604934375</v>
      </c>
      <c r="K1075" s="2" t="n">
        <f aca="false">+ROUNDUP(MAX(G1075/12000,H1075/51,1),0)</f>
        <v>1</v>
      </c>
      <c r="L1075" s="2" t="n">
        <f aca="false">+RANDBETWEEN(1,5)</f>
        <v>5</v>
      </c>
      <c r="M1075" s="2" t="str">
        <f aca="false">+VLOOKUP(A1075&amp;B1075,country_org_des!$A1074:E$1048576,5,0)</f>
        <v>FTL||Supplier_322||Plant_22||FTL_HU-CZ_1000</v>
      </c>
      <c r="N1075" s="2" t="n">
        <f aca="false">+FIND("FTL",M1075,2)+4</f>
        <v>34</v>
      </c>
      <c r="O1075" s="0" t="n">
        <f aca="false">+FIND("-",M1075)</f>
        <v>36</v>
      </c>
      <c r="P1075" s="0" t="n">
        <f aca="false">+LEN(M1075)</f>
        <v>43</v>
      </c>
      <c r="Q1075" s="0" t="str">
        <f aca="false">+RIGHT(M1075,P1075-O1075)</f>
        <v>CZ_1000</v>
      </c>
      <c r="R1075" s="0" t="n">
        <f aca="false">+LEN(M1075)-LEN(SUBSTITUTE(M1075,"_",""))</f>
        <v>4</v>
      </c>
      <c r="S1075" s="0" t="n">
        <f aca="false">+FIND("!",T1075)</f>
        <v>39</v>
      </c>
      <c r="T1075" s="0" t="str">
        <f aca="false">+SUBSTITUTE(M1075,"_","!",R1075)</f>
        <v>FTL||Supplier_322||Plant_22||FTL_HU-CZ!1000</v>
      </c>
    </row>
    <row r="1076" customFormat="false" ht="12.8" hidden="true" customHeight="false" outlineLevel="0" collapsed="false">
      <c r="A1076" s="1" t="s">
        <v>545</v>
      </c>
      <c r="B1076" s="1" t="s">
        <v>1194</v>
      </c>
      <c r="C1076" s="1" t="s">
        <v>1224</v>
      </c>
      <c r="D1076" s="1" t="n">
        <v>7</v>
      </c>
      <c r="E1076" s="2" t="str">
        <f aca="false">+LEFT(RIGHT(M1076,P1076-N1076+1),O1076-N1076)</f>
        <v>HU</v>
      </c>
      <c r="F1076" s="2" t="str">
        <f aca="false">+RIGHT(LEFT(M1076,S1076-1),S1076-O1076-1)</f>
        <v>CZ</v>
      </c>
      <c r="G1076" s="2" t="n">
        <f aca="false">+D1076*VLOOKUP(C1076,commodities!A:H,2,0)</f>
        <v>110.985</v>
      </c>
      <c r="H1076" s="2" t="n">
        <f aca="false">+$D1076*VLOOKUP(C1076,commodities!A:H,3,0)</f>
        <v>1.021321875</v>
      </c>
      <c r="I1076" s="2" t="n">
        <f aca="false">+G1076/K1076</f>
        <v>110.985</v>
      </c>
      <c r="J1076" s="2" t="n">
        <f aca="false">+H1076/K1076</f>
        <v>1.021321875</v>
      </c>
      <c r="K1076" s="2" t="n">
        <f aca="false">+ROUNDUP(MAX(G1076/12000,H1076/51,1),0)</f>
        <v>1</v>
      </c>
      <c r="L1076" s="2" t="n">
        <f aca="false">+RANDBETWEEN(1,5)</f>
        <v>3</v>
      </c>
      <c r="M1076" s="2" t="str">
        <f aca="false">+VLOOKUP(A1076&amp;B1076,country_org_des!$A1075:E$1048576,5,0)</f>
        <v>FTL||Supplier_322||Plant_22||FTL_HU-CZ_1000</v>
      </c>
      <c r="N1076" s="2" t="n">
        <f aca="false">+FIND("FTL",M1076,2)+4</f>
        <v>34</v>
      </c>
      <c r="O1076" s="0" t="n">
        <f aca="false">+FIND("-",M1076)</f>
        <v>36</v>
      </c>
      <c r="P1076" s="0" t="n">
        <f aca="false">+LEN(M1076)</f>
        <v>43</v>
      </c>
      <c r="Q1076" s="0" t="str">
        <f aca="false">+RIGHT(M1076,P1076-O1076)</f>
        <v>CZ_1000</v>
      </c>
      <c r="R1076" s="0" t="n">
        <f aca="false">+LEN(M1076)-LEN(SUBSTITUTE(M1076,"_",""))</f>
        <v>4</v>
      </c>
      <c r="S1076" s="0" t="n">
        <f aca="false">+FIND("!",T1076)</f>
        <v>39</v>
      </c>
      <c r="T1076" s="0" t="str">
        <f aca="false">+SUBSTITUTE(M1076,"_","!",R1076)</f>
        <v>FTL||Supplier_322||Plant_22||FTL_HU-CZ!1000</v>
      </c>
    </row>
    <row r="1077" customFormat="false" ht="12.8" hidden="true" customHeight="false" outlineLevel="0" collapsed="false">
      <c r="A1077" s="1" t="s">
        <v>545</v>
      </c>
      <c r="B1077" s="1" t="s">
        <v>1194</v>
      </c>
      <c r="C1077" s="1" t="s">
        <v>1225</v>
      </c>
      <c r="D1077" s="1" t="n">
        <v>40</v>
      </c>
      <c r="E1077" s="2" t="str">
        <f aca="false">+LEFT(RIGHT(M1077,P1077-N1077+1),O1077-N1077)</f>
        <v>HU</v>
      </c>
      <c r="F1077" s="2" t="str">
        <f aca="false">+RIGHT(LEFT(M1077,S1077-1),S1077-O1077-1)</f>
        <v>CZ</v>
      </c>
      <c r="G1077" s="2" t="n">
        <f aca="false">+D1077*VLOOKUP(C1077,commodities!A:H,2,0)</f>
        <v>663</v>
      </c>
      <c r="H1077" s="2" t="n">
        <f aca="false">+$D1077*VLOOKUP(C1077,commodities!A:H,3,0)</f>
        <v>5.836125</v>
      </c>
      <c r="I1077" s="2" t="n">
        <f aca="false">+G1077/K1077</f>
        <v>663</v>
      </c>
      <c r="J1077" s="2" t="n">
        <f aca="false">+H1077/K1077</f>
        <v>5.836125</v>
      </c>
      <c r="K1077" s="2" t="n">
        <f aca="false">+ROUNDUP(MAX(G1077/12000,H1077/51,1),0)</f>
        <v>1</v>
      </c>
      <c r="L1077" s="2" t="n">
        <f aca="false">+RANDBETWEEN(1,5)</f>
        <v>1</v>
      </c>
      <c r="M1077" s="2" t="str">
        <f aca="false">+VLOOKUP(A1077&amp;B1077,country_org_des!$A1076:E$1048576,5,0)</f>
        <v>FTL||Supplier_322||Plant_22||FTL_HU-CZ_1000</v>
      </c>
      <c r="N1077" s="2" t="n">
        <f aca="false">+FIND("FTL",M1077,2)+4</f>
        <v>34</v>
      </c>
      <c r="O1077" s="0" t="n">
        <f aca="false">+FIND("-",M1077)</f>
        <v>36</v>
      </c>
      <c r="P1077" s="0" t="n">
        <f aca="false">+LEN(M1077)</f>
        <v>43</v>
      </c>
      <c r="Q1077" s="0" t="str">
        <f aca="false">+RIGHT(M1077,P1077-O1077)</f>
        <v>CZ_1000</v>
      </c>
      <c r="R1077" s="0" t="n">
        <f aca="false">+LEN(M1077)-LEN(SUBSTITUTE(M1077,"_",""))</f>
        <v>4</v>
      </c>
      <c r="S1077" s="0" t="n">
        <f aca="false">+FIND("!",T1077)</f>
        <v>39</v>
      </c>
      <c r="T1077" s="0" t="str">
        <f aca="false">+SUBSTITUTE(M1077,"_","!",R1077)</f>
        <v>FTL||Supplier_322||Plant_22||FTL_HU-CZ!1000</v>
      </c>
    </row>
    <row r="1078" customFormat="false" ht="12.8" hidden="true" customHeight="false" outlineLevel="0" collapsed="false">
      <c r="A1078" s="1" t="s">
        <v>545</v>
      </c>
      <c r="B1078" s="1" t="s">
        <v>1194</v>
      </c>
      <c r="C1078" s="1" t="s">
        <v>1226</v>
      </c>
      <c r="D1078" s="1" t="n">
        <v>382</v>
      </c>
      <c r="E1078" s="2" t="str">
        <f aca="false">+LEFT(RIGHT(M1078,P1078-N1078+1),O1078-N1078)</f>
        <v>HU</v>
      </c>
      <c r="F1078" s="2" t="str">
        <f aca="false">+RIGHT(LEFT(M1078,S1078-1),S1078-O1078-1)</f>
        <v>CZ</v>
      </c>
      <c r="G1078" s="2" t="n">
        <f aca="false">+D1078*VLOOKUP(C1078,commodities!A:H,2,0)</f>
        <v>6331.65</v>
      </c>
      <c r="H1078" s="2" t="n">
        <f aca="false">+$D1078*VLOOKUP(C1078,commodities!A:H,3,0)</f>
        <v>55.73499375</v>
      </c>
      <c r="I1078" s="2" t="n">
        <f aca="false">+G1078/K1078</f>
        <v>3165.825</v>
      </c>
      <c r="J1078" s="2" t="n">
        <f aca="false">+H1078/K1078</f>
        <v>27.867496875</v>
      </c>
      <c r="K1078" s="2" t="n">
        <f aca="false">+ROUNDUP(MAX(G1078/12000,H1078/51,1),0)</f>
        <v>2</v>
      </c>
      <c r="L1078" s="2" t="n">
        <f aca="false">+RANDBETWEEN(1,5)</f>
        <v>1</v>
      </c>
      <c r="M1078" s="2" t="str">
        <f aca="false">+VLOOKUP(A1078&amp;B1078,country_org_des!$A1077:E$1048576,5,0)</f>
        <v>FTL||Supplier_322||Plant_22||FTL_HU-CZ_1000</v>
      </c>
      <c r="N1078" s="2" t="n">
        <f aca="false">+FIND("FTL",M1078,2)+4</f>
        <v>34</v>
      </c>
      <c r="O1078" s="0" t="n">
        <f aca="false">+FIND("-",M1078)</f>
        <v>36</v>
      </c>
      <c r="P1078" s="0" t="n">
        <f aca="false">+LEN(M1078)</f>
        <v>43</v>
      </c>
      <c r="Q1078" s="0" t="str">
        <f aca="false">+RIGHT(M1078,P1078-O1078)</f>
        <v>CZ_1000</v>
      </c>
      <c r="R1078" s="0" t="n">
        <f aca="false">+LEN(M1078)-LEN(SUBSTITUTE(M1078,"_",""))</f>
        <v>4</v>
      </c>
      <c r="S1078" s="0" t="n">
        <f aca="false">+FIND("!",T1078)</f>
        <v>39</v>
      </c>
      <c r="T1078" s="0" t="str">
        <f aca="false">+SUBSTITUTE(M1078,"_","!",R1078)</f>
        <v>FTL||Supplier_322||Plant_22||FTL_HU-CZ!1000</v>
      </c>
    </row>
    <row r="1079" customFormat="false" ht="12.8" hidden="true" customHeight="false" outlineLevel="0" collapsed="false">
      <c r="A1079" s="1" t="s">
        <v>545</v>
      </c>
      <c r="B1079" s="1" t="s">
        <v>1194</v>
      </c>
      <c r="C1079" s="1" t="s">
        <v>1227</v>
      </c>
      <c r="D1079" s="1" t="n">
        <v>15</v>
      </c>
      <c r="E1079" s="2" t="str">
        <f aca="false">+LEFT(RIGHT(M1079,P1079-N1079+1),O1079-N1079)</f>
        <v>HU</v>
      </c>
      <c r="F1079" s="2" t="str">
        <f aca="false">+RIGHT(LEFT(M1079,S1079-1),S1079-O1079-1)</f>
        <v>CZ</v>
      </c>
      <c r="G1079" s="2" t="n">
        <f aca="false">+D1079*VLOOKUP(C1079,commodities!A:H,2,0)</f>
        <v>237.825</v>
      </c>
      <c r="H1079" s="2" t="n">
        <f aca="false">+$D1079*VLOOKUP(C1079,commodities!A:H,3,0)</f>
        <v>2.188546875</v>
      </c>
      <c r="I1079" s="2" t="n">
        <f aca="false">+G1079/K1079</f>
        <v>237.825</v>
      </c>
      <c r="J1079" s="2" t="n">
        <f aca="false">+H1079/K1079</f>
        <v>2.188546875</v>
      </c>
      <c r="K1079" s="2" t="n">
        <f aca="false">+ROUNDUP(MAX(G1079/12000,H1079/51,1),0)</f>
        <v>1</v>
      </c>
      <c r="L1079" s="2" t="n">
        <f aca="false">+RANDBETWEEN(1,5)</f>
        <v>3</v>
      </c>
      <c r="M1079" s="2" t="str">
        <f aca="false">+VLOOKUP(A1079&amp;B1079,country_org_des!$A1078:E$1048576,5,0)</f>
        <v>FTL||Supplier_322||Plant_22||FTL_HU-CZ_1000</v>
      </c>
      <c r="N1079" s="2" t="n">
        <f aca="false">+FIND("FTL",M1079,2)+4</f>
        <v>34</v>
      </c>
      <c r="O1079" s="0" t="n">
        <f aca="false">+FIND("-",M1079)</f>
        <v>36</v>
      </c>
      <c r="P1079" s="0" t="n">
        <f aca="false">+LEN(M1079)</f>
        <v>43</v>
      </c>
      <c r="Q1079" s="0" t="str">
        <f aca="false">+RIGHT(M1079,P1079-O1079)</f>
        <v>CZ_1000</v>
      </c>
      <c r="R1079" s="0" t="n">
        <f aca="false">+LEN(M1079)-LEN(SUBSTITUTE(M1079,"_",""))</f>
        <v>4</v>
      </c>
      <c r="S1079" s="0" t="n">
        <f aca="false">+FIND("!",T1079)</f>
        <v>39</v>
      </c>
      <c r="T1079" s="0" t="str">
        <f aca="false">+SUBSTITUTE(M1079,"_","!",R1079)</f>
        <v>FTL||Supplier_322||Plant_22||FTL_HU-CZ!1000</v>
      </c>
    </row>
    <row r="1080" customFormat="false" ht="12.8" hidden="true" customHeight="false" outlineLevel="0" collapsed="false">
      <c r="A1080" s="1" t="s">
        <v>545</v>
      </c>
      <c r="B1080" s="1" t="s">
        <v>1194</v>
      </c>
      <c r="C1080" s="1" t="s">
        <v>1228</v>
      </c>
      <c r="D1080" s="1" t="n">
        <v>15</v>
      </c>
      <c r="E1080" s="2" t="str">
        <f aca="false">+LEFT(RIGHT(M1080,P1080-N1080+1),O1080-N1080)</f>
        <v>HU</v>
      </c>
      <c r="F1080" s="2" t="str">
        <f aca="false">+RIGHT(LEFT(M1080,S1080-1),S1080-O1080-1)</f>
        <v>CZ</v>
      </c>
      <c r="G1080" s="2" t="n">
        <f aca="false">+D1080*VLOOKUP(C1080,commodities!A:H,2,0)</f>
        <v>237.825</v>
      </c>
      <c r="H1080" s="2" t="n">
        <f aca="false">+$D1080*VLOOKUP(C1080,commodities!A:H,3,0)</f>
        <v>2.188546875</v>
      </c>
      <c r="I1080" s="2" t="n">
        <f aca="false">+G1080/K1080</f>
        <v>237.825</v>
      </c>
      <c r="J1080" s="2" t="n">
        <f aca="false">+H1080/K1080</f>
        <v>2.188546875</v>
      </c>
      <c r="K1080" s="2" t="n">
        <f aca="false">+ROUNDUP(MAX(G1080/12000,H1080/51,1),0)</f>
        <v>1</v>
      </c>
      <c r="L1080" s="2" t="n">
        <f aca="false">+RANDBETWEEN(1,5)</f>
        <v>4</v>
      </c>
      <c r="M1080" s="2" t="str">
        <f aca="false">+VLOOKUP(A1080&amp;B1080,country_org_des!$A1079:E$1048576,5,0)</f>
        <v>FTL||Supplier_322||Plant_22||FTL_HU-CZ_1000</v>
      </c>
      <c r="N1080" s="2" t="n">
        <f aca="false">+FIND("FTL",M1080,2)+4</f>
        <v>34</v>
      </c>
      <c r="O1080" s="0" t="n">
        <f aca="false">+FIND("-",M1080)</f>
        <v>36</v>
      </c>
      <c r="P1080" s="0" t="n">
        <f aca="false">+LEN(M1080)</f>
        <v>43</v>
      </c>
      <c r="Q1080" s="0" t="str">
        <f aca="false">+RIGHT(M1080,P1080-O1080)</f>
        <v>CZ_1000</v>
      </c>
      <c r="R1080" s="0" t="n">
        <f aca="false">+LEN(M1080)-LEN(SUBSTITUTE(M1080,"_",""))</f>
        <v>4</v>
      </c>
      <c r="S1080" s="0" t="n">
        <f aca="false">+FIND("!",T1080)</f>
        <v>39</v>
      </c>
      <c r="T1080" s="0" t="str">
        <f aca="false">+SUBSTITUTE(M1080,"_","!",R1080)</f>
        <v>FTL||Supplier_322||Plant_22||FTL_HU-CZ!1000</v>
      </c>
    </row>
    <row r="1081" customFormat="false" ht="12.8" hidden="true" customHeight="false" outlineLevel="0" collapsed="false">
      <c r="A1081" s="1" t="s">
        <v>601</v>
      </c>
      <c r="B1081" s="1" t="s">
        <v>1194</v>
      </c>
      <c r="C1081" s="1" t="s">
        <v>1229</v>
      </c>
      <c r="D1081" s="1" t="n">
        <v>50</v>
      </c>
      <c r="E1081" s="2" t="str">
        <f aca="false">+LEFT(RIGHT(M1081,P1081-N1081+1),O1081-N1081)</f>
        <v>DE_W</v>
      </c>
      <c r="F1081" s="2" t="str">
        <f aca="false">+RIGHT(LEFT(M1081,S1081-1),S1081-O1081-1)</f>
        <v>CZ</v>
      </c>
      <c r="G1081" s="2" t="n">
        <f aca="false">+D1081*VLOOKUP(C1081,commodities!A:H,2,0)</f>
        <v>8.5</v>
      </c>
      <c r="H1081" s="2" t="n">
        <f aca="false">+$D1081*VLOOKUP(C1081,commodities!A:H,3,0)</f>
        <v>0.1344</v>
      </c>
      <c r="I1081" s="2" t="n">
        <f aca="false">+G1081/K1081</f>
        <v>8.5</v>
      </c>
      <c r="J1081" s="2" t="n">
        <f aca="false">+H1081/K1081</f>
        <v>0.1344</v>
      </c>
      <c r="K1081" s="2" t="n">
        <f aca="false">+ROUNDUP(MAX(G1081/12000,H1081/51,1),0)</f>
        <v>1</v>
      </c>
      <c r="L1081" s="2" t="n">
        <f aca="false">+RANDBETWEEN(1,5)</f>
        <v>1</v>
      </c>
      <c r="M1081" s="2" t="str">
        <f aca="false">+VLOOKUP(A1081&amp;B1081,country_org_des!$A1080:E$1048576,5,0)</f>
        <v>FTL||Supplier_156||Plant_22||FTL_DE_W-CZ_500</v>
      </c>
      <c r="N1081" s="2" t="n">
        <f aca="false">+FIND("FTL",M1081,2)+4</f>
        <v>34</v>
      </c>
      <c r="O1081" s="0" t="n">
        <f aca="false">+FIND("-",M1081)</f>
        <v>38</v>
      </c>
      <c r="P1081" s="0" t="n">
        <f aca="false">+LEN(M1081)</f>
        <v>44</v>
      </c>
      <c r="Q1081" s="0" t="str">
        <f aca="false">+RIGHT(M1081,P1081-O1081)</f>
        <v>CZ_500</v>
      </c>
      <c r="R1081" s="0" t="n">
        <f aca="false">+LEN(M1081)-LEN(SUBSTITUTE(M1081,"_",""))</f>
        <v>5</v>
      </c>
      <c r="S1081" s="0" t="n">
        <f aca="false">+FIND("!",T1081)</f>
        <v>41</v>
      </c>
      <c r="T1081" s="0" t="str">
        <f aca="false">+SUBSTITUTE(M1081,"_","!",R1081)</f>
        <v>FTL||Supplier_156||Plant_22||FTL_DE_W-CZ!500</v>
      </c>
    </row>
    <row r="1082" customFormat="false" ht="12.8" hidden="true" customHeight="false" outlineLevel="0" collapsed="false">
      <c r="A1082" s="1" t="s">
        <v>601</v>
      </c>
      <c r="B1082" s="1" t="s">
        <v>1194</v>
      </c>
      <c r="C1082" s="1" t="s">
        <v>1230</v>
      </c>
      <c r="D1082" s="1" t="n">
        <v>400</v>
      </c>
      <c r="E1082" s="2" t="str">
        <f aca="false">+LEFT(RIGHT(M1082,P1082-N1082+1),O1082-N1082)</f>
        <v>DE_W</v>
      </c>
      <c r="F1082" s="2" t="str">
        <f aca="false">+RIGHT(LEFT(M1082,S1082-1),S1082-O1082-1)</f>
        <v>CZ</v>
      </c>
      <c r="G1082" s="2" t="n">
        <f aca="false">+D1082*VLOOKUP(C1082,commodities!A:H,2,0)</f>
        <v>20</v>
      </c>
      <c r="H1082" s="2" t="n">
        <f aca="false">+$D1082*VLOOKUP(C1082,commodities!A:H,3,0)</f>
        <v>0.2688</v>
      </c>
      <c r="I1082" s="2" t="n">
        <f aca="false">+G1082/K1082</f>
        <v>20</v>
      </c>
      <c r="J1082" s="2" t="n">
        <f aca="false">+H1082/K1082</f>
        <v>0.2688</v>
      </c>
      <c r="K1082" s="2" t="n">
        <f aca="false">+ROUNDUP(MAX(G1082/12000,H1082/51,1),0)</f>
        <v>1</v>
      </c>
      <c r="L1082" s="2" t="n">
        <f aca="false">+RANDBETWEEN(1,5)</f>
        <v>2</v>
      </c>
      <c r="M1082" s="2" t="str">
        <f aca="false">+VLOOKUP(A1082&amp;B1082,country_org_des!$A1081:E$1048576,5,0)</f>
        <v>FTL||Supplier_156||Plant_22||FTL_DE_W-CZ_500</v>
      </c>
      <c r="N1082" s="2" t="n">
        <f aca="false">+FIND("FTL",M1082,2)+4</f>
        <v>34</v>
      </c>
      <c r="O1082" s="0" t="n">
        <f aca="false">+FIND("-",M1082)</f>
        <v>38</v>
      </c>
      <c r="P1082" s="0" t="n">
        <f aca="false">+LEN(M1082)</f>
        <v>44</v>
      </c>
      <c r="Q1082" s="0" t="str">
        <f aca="false">+RIGHT(M1082,P1082-O1082)</f>
        <v>CZ_500</v>
      </c>
      <c r="R1082" s="0" t="n">
        <f aca="false">+LEN(M1082)-LEN(SUBSTITUTE(M1082,"_",""))</f>
        <v>5</v>
      </c>
      <c r="S1082" s="0" t="n">
        <f aca="false">+FIND("!",T1082)</f>
        <v>41</v>
      </c>
      <c r="T1082" s="0" t="str">
        <f aca="false">+SUBSTITUTE(M1082,"_","!",R1082)</f>
        <v>FTL||Supplier_156||Plant_22||FTL_DE_W-CZ!500</v>
      </c>
    </row>
    <row r="1083" customFormat="false" ht="12.8" hidden="true" customHeight="false" outlineLevel="0" collapsed="false">
      <c r="A1083" s="1" t="s">
        <v>601</v>
      </c>
      <c r="B1083" s="1" t="s">
        <v>1194</v>
      </c>
      <c r="C1083" s="1" t="s">
        <v>1231</v>
      </c>
      <c r="D1083" s="1" t="n">
        <v>100</v>
      </c>
      <c r="E1083" s="2" t="str">
        <f aca="false">+LEFT(RIGHT(M1083,P1083-N1083+1),O1083-N1083)</f>
        <v>DE_W</v>
      </c>
      <c r="F1083" s="2" t="str">
        <f aca="false">+RIGHT(LEFT(M1083,S1083-1),S1083-O1083-1)</f>
        <v>CZ</v>
      </c>
      <c r="G1083" s="2" t="n">
        <f aca="false">+D1083*VLOOKUP(C1083,commodities!A:H,2,0)</f>
        <v>8</v>
      </c>
      <c r="H1083" s="2" t="n">
        <f aca="false">+$D1083*VLOOKUP(C1083,commodities!A:H,3,0)</f>
        <v>0.2688</v>
      </c>
      <c r="I1083" s="2" t="n">
        <f aca="false">+G1083/K1083</f>
        <v>8</v>
      </c>
      <c r="J1083" s="2" t="n">
        <f aca="false">+H1083/K1083</f>
        <v>0.2688</v>
      </c>
      <c r="K1083" s="2" t="n">
        <f aca="false">+ROUNDUP(MAX(G1083/12000,H1083/51,1),0)</f>
        <v>1</v>
      </c>
      <c r="L1083" s="2" t="n">
        <f aca="false">+RANDBETWEEN(1,5)</f>
        <v>5</v>
      </c>
      <c r="M1083" s="2" t="str">
        <f aca="false">+VLOOKUP(A1083&amp;B1083,country_org_des!$A1082:E$1048576,5,0)</f>
        <v>FTL||Supplier_156||Plant_22||FTL_DE_W-CZ_500</v>
      </c>
      <c r="N1083" s="2" t="n">
        <f aca="false">+FIND("FTL",M1083,2)+4</f>
        <v>34</v>
      </c>
      <c r="O1083" s="0" t="n">
        <f aca="false">+FIND("-",M1083)</f>
        <v>38</v>
      </c>
      <c r="P1083" s="0" t="n">
        <f aca="false">+LEN(M1083)</f>
        <v>44</v>
      </c>
      <c r="Q1083" s="0" t="str">
        <f aca="false">+RIGHT(M1083,P1083-O1083)</f>
        <v>CZ_500</v>
      </c>
      <c r="R1083" s="0" t="n">
        <f aca="false">+LEN(M1083)-LEN(SUBSTITUTE(M1083,"_",""))</f>
        <v>5</v>
      </c>
      <c r="S1083" s="0" t="n">
        <f aca="false">+FIND("!",T1083)</f>
        <v>41</v>
      </c>
      <c r="T1083" s="0" t="str">
        <f aca="false">+SUBSTITUTE(M1083,"_","!",R1083)</f>
        <v>FTL||Supplier_156||Plant_22||FTL_DE_W-CZ!500</v>
      </c>
    </row>
    <row r="1084" customFormat="false" ht="12.8" hidden="true" customHeight="false" outlineLevel="0" collapsed="false">
      <c r="A1084" s="1" t="s">
        <v>601</v>
      </c>
      <c r="B1084" s="1" t="s">
        <v>1194</v>
      </c>
      <c r="C1084" s="1" t="s">
        <v>1232</v>
      </c>
      <c r="D1084" s="1" t="n">
        <v>150</v>
      </c>
      <c r="E1084" s="2" t="str">
        <f aca="false">+LEFT(RIGHT(M1084,P1084-N1084+1),O1084-N1084)</f>
        <v>DE_W</v>
      </c>
      <c r="F1084" s="2" t="str">
        <f aca="false">+RIGHT(LEFT(M1084,S1084-1),S1084-O1084-1)</f>
        <v>CZ</v>
      </c>
      <c r="G1084" s="2" t="n">
        <f aca="false">+D1084*VLOOKUP(C1084,commodities!A:H,2,0)</f>
        <v>12</v>
      </c>
      <c r="H1084" s="2" t="n">
        <f aca="false">+$D1084*VLOOKUP(C1084,commodities!A:H,3,0)</f>
        <v>0.4032</v>
      </c>
      <c r="I1084" s="2" t="n">
        <f aca="false">+G1084/K1084</f>
        <v>12</v>
      </c>
      <c r="J1084" s="2" t="n">
        <f aca="false">+H1084/K1084</f>
        <v>0.4032</v>
      </c>
      <c r="K1084" s="2" t="n">
        <f aca="false">+ROUNDUP(MAX(G1084/12000,H1084/51,1),0)</f>
        <v>1</v>
      </c>
      <c r="L1084" s="2" t="n">
        <f aca="false">+RANDBETWEEN(1,5)</f>
        <v>4</v>
      </c>
      <c r="M1084" s="2" t="str">
        <f aca="false">+VLOOKUP(A1084&amp;B1084,country_org_des!$A1083:E$1048576,5,0)</f>
        <v>FTL||Supplier_156||Plant_22||FTL_DE_W-CZ_500</v>
      </c>
      <c r="N1084" s="2" t="n">
        <f aca="false">+FIND("FTL",M1084,2)+4</f>
        <v>34</v>
      </c>
      <c r="O1084" s="0" t="n">
        <f aca="false">+FIND("-",M1084)</f>
        <v>38</v>
      </c>
      <c r="P1084" s="0" t="n">
        <f aca="false">+LEN(M1084)</f>
        <v>44</v>
      </c>
      <c r="Q1084" s="0" t="str">
        <f aca="false">+RIGHT(M1084,P1084-O1084)</f>
        <v>CZ_500</v>
      </c>
      <c r="R1084" s="0" t="n">
        <f aca="false">+LEN(M1084)-LEN(SUBSTITUTE(M1084,"_",""))</f>
        <v>5</v>
      </c>
      <c r="S1084" s="0" t="n">
        <f aca="false">+FIND("!",T1084)</f>
        <v>41</v>
      </c>
      <c r="T1084" s="0" t="str">
        <f aca="false">+SUBSTITUTE(M1084,"_","!",R1084)</f>
        <v>FTL||Supplier_156||Plant_22||FTL_DE_W-CZ!500</v>
      </c>
    </row>
    <row r="1085" customFormat="false" ht="12.8" hidden="true" customHeight="false" outlineLevel="0" collapsed="false">
      <c r="A1085" s="1" t="s">
        <v>601</v>
      </c>
      <c r="B1085" s="1" t="s">
        <v>1194</v>
      </c>
      <c r="C1085" s="1" t="s">
        <v>1233</v>
      </c>
      <c r="D1085" s="1" t="n">
        <v>100</v>
      </c>
      <c r="E1085" s="2" t="str">
        <f aca="false">+LEFT(RIGHT(M1085,P1085-N1085+1),O1085-N1085)</f>
        <v>DE_W</v>
      </c>
      <c r="F1085" s="2" t="str">
        <f aca="false">+RIGHT(LEFT(M1085,S1085-1),S1085-O1085-1)</f>
        <v>CZ</v>
      </c>
      <c r="G1085" s="2" t="n">
        <f aca="false">+D1085*VLOOKUP(C1085,commodities!A:H,2,0)</f>
        <v>21</v>
      </c>
      <c r="H1085" s="2" t="n">
        <f aca="false">+$D1085*VLOOKUP(C1085,commodities!A:H,3,0)</f>
        <v>0.2688</v>
      </c>
      <c r="I1085" s="2" t="n">
        <f aca="false">+G1085/K1085</f>
        <v>21</v>
      </c>
      <c r="J1085" s="2" t="n">
        <f aca="false">+H1085/K1085</f>
        <v>0.2688</v>
      </c>
      <c r="K1085" s="2" t="n">
        <f aca="false">+ROUNDUP(MAX(G1085/12000,H1085/51,1),0)</f>
        <v>1</v>
      </c>
      <c r="L1085" s="2" t="n">
        <f aca="false">+RANDBETWEEN(1,5)</f>
        <v>3</v>
      </c>
      <c r="M1085" s="2" t="str">
        <f aca="false">+VLOOKUP(A1085&amp;B1085,country_org_des!$A1084:E$1048576,5,0)</f>
        <v>FTL||Supplier_156||Plant_22||FTL_DE_W-CZ_500</v>
      </c>
      <c r="N1085" s="2" t="n">
        <f aca="false">+FIND("FTL",M1085,2)+4</f>
        <v>34</v>
      </c>
      <c r="O1085" s="0" t="n">
        <f aca="false">+FIND("-",M1085)</f>
        <v>38</v>
      </c>
      <c r="P1085" s="0" t="n">
        <f aca="false">+LEN(M1085)</f>
        <v>44</v>
      </c>
      <c r="Q1085" s="0" t="str">
        <f aca="false">+RIGHT(M1085,P1085-O1085)</f>
        <v>CZ_500</v>
      </c>
      <c r="R1085" s="0" t="n">
        <f aca="false">+LEN(M1085)-LEN(SUBSTITUTE(M1085,"_",""))</f>
        <v>5</v>
      </c>
      <c r="S1085" s="0" t="n">
        <f aca="false">+FIND("!",T1085)</f>
        <v>41</v>
      </c>
      <c r="T1085" s="0" t="str">
        <f aca="false">+SUBSTITUTE(M1085,"_","!",R1085)</f>
        <v>FTL||Supplier_156||Plant_22||FTL_DE_W-CZ!500</v>
      </c>
    </row>
    <row r="1086" customFormat="false" ht="12.8" hidden="true" customHeight="false" outlineLevel="0" collapsed="false">
      <c r="A1086" s="1" t="s">
        <v>601</v>
      </c>
      <c r="B1086" s="1" t="s">
        <v>1194</v>
      </c>
      <c r="C1086" s="1" t="s">
        <v>1234</v>
      </c>
      <c r="D1086" s="1" t="n">
        <v>50</v>
      </c>
      <c r="E1086" s="2" t="str">
        <f aca="false">+LEFT(RIGHT(M1086,P1086-N1086+1),O1086-N1086)</f>
        <v>DE_W</v>
      </c>
      <c r="F1086" s="2" t="str">
        <f aca="false">+RIGHT(LEFT(M1086,S1086-1),S1086-O1086-1)</f>
        <v>CZ</v>
      </c>
      <c r="G1086" s="2" t="n">
        <f aca="false">+D1086*VLOOKUP(C1086,commodities!A:H,2,0)</f>
        <v>10.5</v>
      </c>
      <c r="H1086" s="2" t="n">
        <f aca="false">+$D1086*VLOOKUP(C1086,commodities!A:H,3,0)</f>
        <v>0.1344</v>
      </c>
      <c r="I1086" s="2" t="n">
        <f aca="false">+G1086/K1086</f>
        <v>10.5</v>
      </c>
      <c r="J1086" s="2" t="n">
        <f aca="false">+H1086/K1086</f>
        <v>0.1344</v>
      </c>
      <c r="K1086" s="2" t="n">
        <f aca="false">+ROUNDUP(MAX(G1086/12000,H1086/51,1),0)</f>
        <v>1</v>
      </c>
      <c r="L1086" s="2" t="n">
        <f aca="false">+RANDBETWEEN(1,5)</f>
        <v>2</v>
      </c>
      <c r="M1086" s="2" t="str">
        <f aca="false">+VLOOKUP(A1086&amp;B1086,country_org_des!$A1085:E$1048576,5,0)</f>
        <v>FTL||Supplier_156||Plant_22||FTL_DE_W-CZ_500</v>
      </c>
      <c r="N1086" s="2" t="n">
        <f aca="false">+FIND("FTL",M1086,2)+4</f>
        <v>34</v>
      </c>
      <c r="O1086" s="0" t="n">
        <f aca="false">+FIND("-",M1086)</f>
        <v>38</v>
      </c>
      <c r="P1086" s="0" t="n">
        <f aca="false">+LEN(M1086)</f>
        <v>44</v>
      </c>
      <c r="Q1086" s="0" t="str">
        <f aca="false">+RIGHT(M1086,P1086-O1086)</f>
        <v>CZ_500</v>
      </c>
      <c r="R1086" s="0" t="n">
        <f aca="false">+LEN(M1086)-LEN(SUBSTITUTE(M1086,"_",""))</f>
        <v>5</v>
      </c>
      <c r="S1086" s="0" t="n">
        <f aca="false">+FIND("!",T1086)</f>
        <v>41</v>
      </c>
      <c r="T1086" s="0" t="str">
        <f aca="false">+SUBSTITUTE(M1086,"_","!",R1086)</f>
        <v>FTL||Supplier_156||Plant_22||FTL_DE_W-CZ!500</v>
      </c>
    </row>
    <row r="1087" customFormat="false" ht="12.8" hidden="true" customHeight="false" outlineLevel="0" collapsed="false">
      <c r="A1087" s="1" t="s">
        <v>601</v>
      </c>
      <c r="B1087" s="1" t="s">
        <v>1194</v>
      </c>
      <c r="C1087" s="1" t="s">
        <v>1235</v>
      </c>
      <c r="D1087" s="1" t="n">
        <v>850</v>
      </c>
      <c r="E1087" s="2" t="str">
        <f aca="false">+LEFT(RIGHT(M1087,P1087-N1087+1),O1087-N1087)</f>
        <v>DE_W</v>
      </c>
      <c r="F1087" s="2" t="str">
        <f aca="false">+RIGHT(LEFT(M1087,S1087-1),S1087-O1087-1)</f>
        <v>CZ</v>
      </c>
      <c r="G1087" s="2" t="n">
        <f aca="false">+D1087*VLOOKUP(C1087,commodities!A:H,2,0)</f>
        <v>161.5</v>
      </c>
      <c r="H1087" s="2" t="n">
        <f aca="false">+$D1087*VLOOKUP(C1087,commodities!A:H,3,0)</f>
        <v>2.2848</v>
      </c>
      <c r="I1087" s="2" t="n">
        <f aca="false">+G1087/K1087</f>
        <v>161.5</v>
      </c>
      <c r="J1087" s="2" t="n">
        <f aca="false">+H1087/K1087</f>
        <v>2.2848</v>
      </c>
      <c r="K1087" s="2" t="n">
        <f aca="false">+ROUNDUP(MAX(G1087/12000,H1087/51,1),0)</f>
        <v>1</v>
      </c>
      <c r="L1087" s="2" t="n">
        <f aca="false">+RANDBETWEEN(1,5)</f>
        <v>5</v>
      </c>
      <c r="M1087" s="2" t="str">
        <f aca="false">+VLOOKUP(A1087&amp;B1087,country_org_des!$A1086:E$1048576,5,0)</f>
        <v>FTL||Supplier_156||Plant_22||FTL_DE_W-CZ_500</v>
      </c>
      <c r="N1087" s="2" t="n">
        <f aca="false">+FIND("FTL",M1087,2)+4</f>
        <v>34</v>
      </c>
      <c r="O1087" s="0" t="n">
        <f aca="false">+FIND("-",M1087)</f>
        <v>38</v>
      </c>
      <c r="P1087" s="0" t="n">
        <f aca="false">+LEN(M1087)</f>
        <v>44</v>
      </c>
      <c r="Q1087" s="0" t="str">
        <f aca="false">+RIGHT(M1087,P1087-O1087)</f>
        <v>CZ_500</v>
      </c>
      <c r="R1087" s="0" t="n">
        <f aca="false">+LEN(M1087)-LEN(SUBSTITUTE(M1087,"_",""))</f>
        <v>5</v>
      </c>
      <c r="S1087" s="0" t="n">
        <f aca="false">+FIND("!",T1087)</f>
        <v>41</v>
      </c>
      <c r="T1087" s="0" t="str">
        <f aca="false">+SUBSTITUTE(M1087,"_","!",R1087)</f>
        <v>FTL||Supplier_156||Plant_22||FTL_DE_W-CZ!500</v>
      </c>
    </row>
    <row r="1088" customFormat="false" ht="12.8" hidden="true" customHeight="false" outlineLevel="0" collapsed="false">
      <c r="A1088" s="1" t="s">
        <v>601</v>
      </c>
      <c r="B1088" s="1" t="s">
        <v>1194</v>
      </c>
      <c r="C1088" s="1" t="s">
        <v>1236</v>
      </c>
      <c r="D1088" s="1" t="n">
        <v>900</v>
      </c>
      <c r="E1088" s="2" t="str">
        <f aca="false">+LEFT(RIGHT(M1088,P1088-N1088+1),O1088-N1088)</f>
        <v>DE_W</v>
      </c>
      <c r="F1088" s="2" t="str">
        <f aca="false">+RIGHT(LEFT(M1088,S1088-1),S1088-O1088-1)</f>
        <v>CZ</v>
      </c>
      <c r="G1088" s="2" t="n">
        <f aca="false">+D1088*VLOOKUP(C1088,commodities!A:H,2,0)</f>
        <v>189</v>
      </c>
      <c r="H1088" s="2" t="n">
        <f aca="false">+$D1088*VLOOKUP(C1088,commodities!A:H,3,0)</f>
        <v>2.4192</v>
      </c>
      <c r="I1088" s="2" t="n">
        <f aca="false">+G1088/K1088</f>
        <v>189</v>
      </c>
      <c r="J1088" s="2" t="n">
        <f aca="false">+H1088/K1088</f>
        <v>2.4192</v>
      </c>
      <c r="K1088" s="2" t="n">
        <f aca="false">+ROUNDUP(MAX(G1088/12000,H1088/51,1),0)</f>
        <v>1</v>
      </c>
      <c r="L1088" s="2" t="n">
        <f aca="false">+RANDBETWEEN(1,5)</f>
        <v>5</v>
      </c>
      <c r="M1088" s="2" t="str">
        <f aca="false">+VLOOKUP(A1088&amp;B1088,country_org_des!$A1087:E$1048576,5,0)</f>
        <v>FTL||Supplier_156||Plant_22||FTL_DE_W-CZ_500</v>
      </c>
      <c r="N1088" s="2" t="n">
        <f aca="false">+FIND("FTL",M1088,2)+4</f>
        <v>34</v>
      </c>
      <c r="O1088" s="0" t="n">
        <f aca="false">+FIND("-",M1088)</f>
        <v>38</v>
      </c>
      <c r="P1088" s="0" t="n">
        <f aca="false">+LEN(M1088)</f>
        <v>44</v>
      </c>
      <c r="Q1088" s="0" t="str">
        <f aca="false">+RIGHT(M1088,P1088-O1088)</f>
        <v>CZ_500</v>
      </c>
      <c r="R1088" s="0" t="n">
        <f aca="false">+LEN(M1088)-LEN(SUBSTITUTE(M1088,"_",""))</f>
        <v>5</v>
      </c>
      <c r="S1088" s="0" t="n">
        <f aca="false">+FIND("!",T1088)</f>
        <v>41</v>
      </c>
      <c r="T1088" s="0" t="str">
        <f aca="false">+SUBSTITUTE(M1088,"_","!",R1088)</f>
        <v>FTL||Supplier_156||Plant_22||FTL_DE_W-CZ!500</v>
      </c>
    </row>
    <row r="1089" customFormat="false" ht="12.8" hidden="true" customHeight="false" outlineLevel="0" collapsed="false">
      <c r="A1089" s="1" t="s">
        <v>601</v>
      </c>
      <c r="B1089" s="1" t="s">
        <v>1194</v>
      </c>
      <c r="C1089" s="1" t="s">
        <v>1237</v>
      </c>
      <c r="D1089" s="1" t="n">
        <v>1150</v>
      </c>
      <c r="E1089" s="2" t="str">
        <f aca="false">+LEFT(RIGHT(M1089,P1089-N1089+1),O1089-N1089)</f>
        <v>DE_W</v>
      </c>
      <c r="F1089" s="2" t="str">
        <f aca="false">+RIGHT(LEFT(M1089,S1089-1),S1089-O1089-1)</f>
        <v>CZ</v>
      </c>
      <c r="G1089" s="2" t="n">
        <f aca="false">+D1089*VLOOKUP(C1089,commodities!A:H,2,0)</f>
        <v>241.5</v>
      </c>
      <c r="H1089" s="2" t="n">
        <f aca="false">+$D1089*VLOOKUP(C1089,commodities!A:H,3,0)</f>
        <v>3.0912</v>
      </c>
      <c r="I1089" s="2" t="n">
        <f aca="false">+G1089/K1089</f>
        <v>241.5</v>
      </c>
      <c r="J1089" s="2" t="n">
        <f aca="false">+H1089/K1089</f>
        <v>3.0912</v>
      </c>
      <c r="K1089" s="2" t="n">
        <f aca="false">+ROUNDUP(MAX(G1089/12000,H1089/51,1),0)</f>
        <v>1</v>
      </c>
      <c r="L1089" s="2" t="n">
        <f aca="false">+RANDBETWEEN(1,5)</f>
        <v>4</v>
      </c>
      <c r="M1089" s="2" t="str">
        <f aca="false">+VLOOKUP(A1089&amp;B1089,country_org_des!$A1088:E$1048576,5,0)</f>
        <v>FTL||Supplier_156||Plant_22||FTL_DE_W-CZ_500</v>
      </c>
      <c r="N1089" s="2" t="n">
        <f aca="false">+FIND("FTL",M1089,2)+4</f>
        <v>34</v>
      </c>
      <c r="O1089" s="0" t="n">
        <f aca="false">+FIND("-",M1089)</f>
        <v>38</v>
      </c>
      <c r="P1089" s="0" t="n">
        <f aca="false">+LEN(M1089)</f>
        <v>44</v>
      </c>
      <c r="Q1089" s="0" t="str">
        <f aca="false">+RIGHT(M1089,P1089-O1089)</f>
        <v>CZ_500</v>
      </c>
      <c r="R1089" s="0" t="n">
        <f aca="false">+LEN(M1089)-LEN(SUBSTITUTE(M1089,"_",""))</f>
        <v>5</v>
      </c>
      <c r="S1089" s="0" t="n">
        <f aca="false">+FIND("!",T1089)</f>
        <v>41</v>
      </c>
      <c r="T1089" s="0" t="str">
        <f aca="false">+SUBSTITUTE(M1089,"_","!",R1089)</f>
        <v>FTL||Supplier_156||Plant_22||FTL_DE_W-CZ!500</v>
      </c>
    </row>
    <row r="1090" customFormat="false" ht="12.8" hidden="true" customHeight="false" outlineLevel="0" collapsed="false">
      <c r="A1090" s="1" t="s">
        <v>601</v>
      </c>
      <c r="B1090" s="1" t="s">
        <v>1194</v>
      </c>
      <c r="C1090" s="1" t="s">
        <v>1238</v>
      </c>
      <c r="D1090" s="1" t="n">
        <v>1050</v>
      </c>
      <c r="E1090" s="2" t="str">
        <f aca="false">+LEFT(RIGHT(M1090,P1090-N1090+1),O1090-N1090)</f>
        <v>DE_W</v>
      </c>
      <c r="F1090" s="2" t="str">
        <f aca="false">+RIGHT(LEFT(M1090,S1090-1),S1090-O1090-1)</f>
        <v>CZ</v>
      </c>
      <c r="G1090" s="2" t="n">
        <f aca="false">+D1090*VLOOKUP(C1090,commodities!A:H,2,0)</f>
        <v>178.5</v>
      </c>
      <c r="H1090" s="2" t="n">
        <f aca="false">+$D1090*VLOOKUP(C1090,commodities!A:H,3,0)</f>
        <v>2.8224</v>
      </c>
      <c r="I1090" s="2" t="n">
        <f aca="false">+G1090/K1090</f>
        <v>178.5</v>
      </c>
      <c r="J1090" s="2" t="n">
        <f aca="false">+H1090/K1090</f>
        <v>2.8224</v>
      </c>
      <c r="K1090" s="2" t="n">
        <f aca="false">+ROUNDUP(MAX(G1090/12000,H1090/51,1),0)</f>
        <v>1</v>
      </c>
      <c r="L1090" s="2" t="n">
        <f aca="false">+RANDBETWEEN(1,5)</f>
        <v>5</v>
      </c>
      <c r="M1090" s="2" t="str">
        <f aca="false">+VLOOKUP(A1090&amp;B1090,country_org_des!$A1089:E$1048576,5,0)</f>
        <v>FTL||Supplier_156||Plant_22||FTL_DE_W-CZ_500</v>
      </c>
      <c r="N1090" s="2" t="n">
        <f aca="false">+FIND("FTL",M1090,2)+4</f>
        <v>34</v>
      </c>
      <c r="O1090" s="0" t="n">
        <f aca="false">+FIND("-",M1090)</f>
        <v>38</v>
      </c>
      <c r="P1090" s="0" t="n">
        <f aca="false">+LEN(M1090)</f>
        <v>44</v>
      </c>
      <c r="Q1090" s="0" t="str">
        <f aca="false">+RIGHT(M1090,P1090-O1090)</f>
        <v>CZ_500</v>
      </c>
      <c r="R1090" s="0" t="n">
        <f aca="false">+LEN(M1090)-LEN(SUBSTITUTE(M1090,"_",""))</f>
        <v>5</v>
      </c>
      <c r="S1090" s="0" t="n">
        <f aca="false">+FIND("!",T1090)</f>
        <v>41</v>
      </c>
      <c r="T1090" s="0" t="str">
        <f aca="false">+SUBSTITUTE(M1090,"_","!",R1090)</f>
        <v>FTL||Supplier_156||Plant_22||FTL_DE_W-CZ!500</v>
      </c>
    </row>
    <row r="1091" customFormat="false" ht="12.8" hidden="true" customHeight="false" outlineLevel="0" collapsed="false">
      <c r="A1091" s="1" t="s">
        <v>601</v>
      </c>
      <c r="B1091" s="1" t="s">
        <v>1194</v>
      </c>
      <c r="C1091" s="1" t="s">
        <v>1239</v>
      </c>
      <c r="D1091" s="1" t="n">
        <v>1000</v>
      </c>
      <c r="E1091" s="2" t="str">
        <f aca="false">+LEFT(RIGHT(M1091,P1091-N1091+1),O1091-N1091)</f>
        <v>DE_W</v>
      </c>
      <c r="F1091" s="2" t="str">
        <f aca="false">+RIGHT(LEFT(M1091,S1091-1),S1091-O1091-1)</f>
        <v>CZ</v>
      </c>
      <c r="G1091" s="2" t="n">
        <f aca="false">+D1091*VLOOKUP(C1091,commodities!A:H,2,0)</f>
        <v>40</v>
      </c>
      <c r="H1091" s="2" t="n">
        <f aca="false">+$D1091*VLOOKUP(C1091,commodities!A:H,3,0)</f>
        <v>0.672</v>
      </c>
      <c r="I1091" s="2" t="n">
        <f aca="false">+G1091/K1091</f>
        <v>40</v>
      </c>
      <c r="J1091" s="2" t="n">
        <f aca="false">+H1091/K1091</f>
        <v>0.672</v>
      </c>
      <c r="K1091" s="2" t="n">
        <f aca="false">+ROUNDUP(MAX(G1091/12000,H1091/51,1),0)</f>
        <v>1</v>
      </c>
      <c r="L1091" s="2" t="n">
        <f aca="false">+RANDBETWEEN(1,5)</f>
        <v>1</v>
      </c>
      <c r="M1091" s="2" t="str">
        <f aca="false">+VLOOKUP(A1091&amp;B1091,country_org_des!$A1090:E$1048576,5,0)</f>
        <v>FTL||Supplier_156||Plant_22||FTL_DE_W-CZ_500</v>
      </c>
      <c r="N1091" s="2" t="n">
        <f aca="false">+FIND("FTL",M1091,2)+4</f>
        <v>34</v>
      </c>
      <c r="O1091" s="0" t="n">
        <f aca="false">+FIND("-",M1091)</f>
        <v>38</v>
      </c>
      <c r="P1091" s="0" t="n">
        <f aca="false">+LEN(M1091)</f>
        <v>44</v>
      </c>
      <c r="Q1091" s="0" t="str">
        <f aca="false">+RIGHT(M1091,P1091-O1091)</f>
        <v>CZ_500</v>
      </c>
      <c r="R1091" s="0" t="n">
        <f aca="false">+LEN(M1091)-LEN(SUBSTITUTE(M1091,"_",""))</f>
        <v>5</v>
      </c>
      <c r="S1091" s="0" t="n">
        <f aca="false">+FIND("!",T1091)</f>
        <v>41</v>
      </c>
      <c r="T1091" s="0" t="str">
        <f aca="false">+SUBSTITUTE(M1091,"_","!",R1091)</f>
        <v>FTL||Supplier_156||Plant_22||FTL_DE_W-CZ!500</v>
      </c>
    </row>
    <row r="1092" customFormat="false" ht="12.8" hidden="true" customHeight="false" outlineLevel="0" collapsed="false">
      <c r="A1092" s="1" t="s">
        <v>1112</v>
      </c>
      <c r="B1092" s="1" t="s">
        <v>1240</v>
      </c>
      <c r="C1092" s="1" t="s">
        <v>1241</v>
      </c>
      <c r="D1092" s="1" t="n">
        <v>54</v>
      </c>
      <c r="E1092" s="2" t="str">
        <f aca="false">+LEFT(RIGHT(M1092,P1092-N1092+1),O1092-N1092)</f>
        <v>CZ</v>
      </c>
      <c r="F1092" s="2" t="str">
        <f aca="false">+RIGHT(LEFT(M1092,S1092-1),S1092-O1092-1)</f>
        <v>CZ</v>
      </c>
      <c r="G1092" s="2" t="n">
        <f aca="false">+D1092*VLOOKUP(C1092,commodities!A:H,2,0)</f>
        <v>130.3600000014</v>
      </c>
      <c r="H1092" s="2" t="n">
        <f aca="false">+$D1092*VLOOKUP(C1092,commodities!A:H,3,0)</f>
        <v>1.0043380026</v>
      </c>
      <c r="I1092" s="2" t="n">
        <f aca="false">+G1092/K1092</f>
        <v>130.3600000014</v>
      </c>
      <c r="J1092" s="2" t="n">
        <f aca="false">+H1092/K1092</f>
        <v>1.0043380026</v>
      </c>
      <c r="K1092" s="2" t="n">
        <f aca="false">+ROUNDUP(MAX(G1092/12000,H1092/51,1),0)</f>
        <v>1</v>
      </c>
      <c r="L1092" s="2" t="n">
        <f aca="false">+RANDBETWEEN(1,5)</f>
        <v>1</v>
      </c>
      <c r="M1092" s="2" t="str">
        <f aca="false">+VLOOKUP(A1092&amp;B1092,country_org_des!$A1091:E$1048576,5,0)</f>
        <v>FTL||Supplier_276||Plant_23||FTL_CZ-CZ_250</v>
      </c>
      <c r="N1092" s="2" t="n">
        <f aca="false">+FIND("FTL",M1092,2)+4</f>
        <v>34</v>
      </c>
      <c r="O1092" s="0" t="n">
        <f aca="false">+FIND("-",M1092)</f>
        <v>36</v>
      </c>
      <c r="P1092" s="0" t="n">
        <f aca="false">+LEN(M1092)</f>
        <v>42</v>
      </c>
      <c r="Q1092" s="0" t="str">
        <f aca="false">+RIGHT(M1092,P1092-O1092)</f>
        <v>CZ_250</v>
      </c>
      <c r="R1092" s="0" t="n">
        <f aca="false">+LEN(M1092)-LEN(SUBSTITUTE(M1092,"_",""))</f>
        <v>4</v>
      </c>
      <c r="S1092" s="0" t="n">
        <f aca="false">+FIND("!",T1092)</f>
        <v>39</v>
      </c>
      <c r="T1092" s="0" t="str">
        <f aca="false">+SUBSTITUTE(M1092,"_","!",R1092)</f>
        <v>FTL||Supplier_276||Plant_23||FTL_CZ-CZ!250</v>
      </c>
    </row>
    <row r="1093" customFormat="false" ht="12.8" hidden="true" customHeight="false" outlineLevel="0" collapsed="false">
      <c r="A1093" s="1" t="s">
        <v>1112</v>
      </c>
      <c r="B1093" s="1" t="s">
        <v>1240</v>
      </c>
      <c r="C1093" s="1" t="s">
        <v>1242</v>
      </c>
      <c r="D1093" s="1" t="n">
        <v>108</v>
      </c>
      <c r="E1093" s="2" t="str">
        <f aca="false">+LEFT(RIGHT(M1093,P1093-N1093+1),O1093-N1093)</f>
        <v>CZ</v>
      </c>
      <c r="F1093" s="2" t="str">
        <f aca="false">+RIGHT(LEFT(M1093,S1093-1),S1093-O1093-1)</f>
        <v>CZ</v>
      </c>
      <c r="G1093" s="2" t="n">
        <f aca="false">+D1093*VLOOKUP(C1093,commodities!A:H,2,0)</f>
        <v>256.4000000028</v>
      </c>
      <c r="H1093" s="2" t="n">
        <f aca="false">+$D1093*VLOOKUP(C1093,commodities!A:H,3,0)</f>
        <v>2.0086760052</v>
      </c>
      <c r="I1093" s="2" t="n">
        <f aca="false">+G1093/K1093</f>
        <v>256.4000000028</v>
      </c>
      <c r="J1093" s="2" t="n">
        <f aca="false">+H1093/K1093</f>
        <v>2.0086760052</v>
      </c>
      <c r="K1093" s="2" t="n">
        <f aca="false">+ROUNDUP(MAX(G1093/12000,H1093/51,1),0)</f>
        <v>1</v>
      </c>
      <c r="L1093" s="2" t="n">
        <f aca="false">+RANDBETWEEN(1,5)</f>
        <v>2</v>
      </c>
      <c r="M1093" s="2" t="str">
        <f aca="false">+VLOOKUP(A1093&amp;B1093,country_org_des!$A1092:E$1048576,5,0)</f>
        <v>FTL||Supplier_276||Plant_23||FTL_CZ-CZ_250</v>
      </c>
      <c r="N1093" s="2" t="n">
        <f aca="false">+FIND("FTL",M1093,2)+4</f>
        <v>34</v>
      </c>
      <c r="O1093" s="0" t="n">
        <f aca="false">+FIND("-",M1093)</f>
        <v>36</v>
      </c>
      <c r="P1093" s="0" t="n">
        <f aca="false">+LEN(M1093)</f>
        <v>42</v>
      </c>
      <c r="Q1093" s="0" t="str">
        <f aca="false">+RIGHT(M1093,P1093-O1093)</f>
        <v>CZ_250</v>
      </c>
      <c r="R1093" s="0" t="n">
        <f aca="false">+LEN(M1093)-LEN(SUBSTITUTE(M1093,"_",""))</f>
        <v>4</v>
      </c>
      <c r="S1093" s="0" t="n">
        <f aca="false">+FIND("!",T1093)</f>
        <v>39</v>
      </c>
      <c r="T1093" s="0" t="str">
        <f aca="false">+SUBSTITUTE(M1093,"_","!",R1093)</f>
        <v>FTL||Supplier_276||Plant_23||FTL_CZ-CZ!250</v>
      </c>
    </row>
    <row r="1094" customFormat="false" ht="12.8" hidden="true" customHeight="false" outlineLevel="0" collapsed="false">
      <c r="A1094" s="1" t="s">
        <v>1112</v>
      </c>
      <c r="B1094" s="1" t="s">
        <v>1240</v>
      </c>
      <c r="C1094" s="1" t="s">
        <v>1243</v>
      </c>
      <c r="D1094" s="1" t="n">
        <v>54</v>
      </c>
      <c r="E1094" s="2" t="str">
        <f aca="false">+LEFT(RIGHT(M1094,P1094-N1094+1),O1094-N1094)</f>
        <v>CZ</v>
      </c>
      <c r="F1094" s="2" t="str">
        <f aca="false">+RIGHT(LEFT(M1094,S1094-1),S1094-O1094-1)</f>
        <v>CZ</v>
      </c>
      <c r="G1094" s="2" t="n">
        <f aca="false">+D1094*VLOOKUP(C1094,commodities!A:H,2,0)</f>
        <v>130.3600000014</v>
      </c>
      <c r="H1094" s="2" t="n">
        <f aca="false">+$D1094*VLOOKUP(C1094,commodities!A:H,3,0)</f>
        <v>1.0043380026</v>
      </c>
      <c r="I1094" s="2" t="n">
        <f aca="false">+G1094/K1094</f>
        <v>130.3600000014</v>
      </c>
      <c r="J1094" s="2" t="n">
        <f aca="false">+H1094/K1094</f>
        <v>1.0043380026</v>
      </c>
      <c r="K1094" s="2" t="n">
        <f aca="false">+ROUNDUP(MAX(G1094/12000,H1094/51,1),0)</f>
        <v>1</v>
      </c>
      <c r="L1094" s="2" t="n">
        <f aca="false">+RANDBETWEEN(1,5)</f>
        <v>2</v>
      </c>
      <c r="M1094" s="2" t="str">
        <f aca="false">+VLOOKUP(A1094&amp;B1094,country_org_des!$A1093:E$1048576,5,0)</f>
        <v>FTL||Supplier_276||Plant_23||FTL_CZ-CZ_250</v>
      </c>
      <c r="N1094" s="2" t="n">
        <f aca="false">+FIND("FTL",M1094,2)+4</f>
        <v>34</v>
      </c>
      <c r="O1094" s="0" t="n">
        <f aca="false">+FIND("-",M1094)</f>
        <v>36</v>
      </c>
      <c r="P1094" s="0" t="n">
        <f aca="false">+LEN(M1094)</f>
        <v>42</v>
      </c>
      <c r="Q1094" s="0" t="str">
        <f aca="false">+RIGHT(M1094,P1094-O1094)</f>
        <v>CZ_250</v>
      </c>
      <c r="R1094" s="0" t="n">
        <f aca="false">+LEN(M1094)-LEN(SUBSTITUTE(M1094,"_",""))</f>
        <v>4</v>
      </c>
      <c r="S1094" s="0" t="n">
        <f aca="false">+FIND("!",T1094)</f>
        <v>39</v>
      </c>
      <c r="T1094" s="0" t="str">
        <f aca="false">+SUBSTITUTE(M1094,"_","!",R1094)</f>
        <v>FTL||Supplier_276||Plant_23||FTL_CZ-CZ!250</v>
      </c>
    </row>
    <row r="1095" customFormat="false" ht="12.8" hidden="true" customHeight="false" outlineLevel="0" collapsed="false">
      <c r="A1095" s="1" t="s">
        <v>1112</v>
      </c>
      <c r="B1095" s="1" t="s">
        <v>1240</v>
      </c>
      <c r="C1095" s="1" t="s">
        <v>1244</v>
      </c>
      <c r="D1095" s="1" t="n">
        <v>162</v>
      </c>
      <c r="E1095" s="2" t="str">
        <f aca="false">+LEFT(RIGHT(M1095,P1095-N1095+1),O1095-N1095)</f>
        <v>CZ</v>
      </c>
      <c r="F1095" s="2" t="str">
        <f aca="false">+RIGHT(LEFT(M1095,S1095-1),S1095-O1095-1)</f>
        <v>CZ</v>
      </c>
      <c r="G1095" s="2" t="n">
        <f aca="false">+D1095*VLOOKUP(C1095,commodities!A:H,2,0)</f>
        <v>391.0800000042</v>
      </c>
      <c r="H1095" s="2" t="n">
        <f aca="false">+$D1095*VLOOKUP(C1095,commodities!A:H,3,0)</f>
        <v>3.0130140078</v>
      </c>
      <c r="I1095" s="2" t="n">
        <f aca="false">+G1095/K1095</f>
        <v>391.0800000042</v>
      </c>
      <c r="J1095" s="2" t="n">
        <f aca="false">+H1095/K1095</f>
        <v>3.0130140078</v>
      </c>
      <c r="K1095" s="2" t="n">
        <f aca="false">+ROUNDUP(MAX(G1095/12000,H1095/51,1),0)</f>
        <v>1</v>
      </c>
      <c r="L1095" s="2" t="n">
        <f aca="false">+RANDBETWEEN(1,5)</f>
        <v>2</v>
      </c>
      <c r="M1095" s="2" t="str">
        <f aca="false">+VLOOKUP(A1095&amp;B1095,country_org_des!$A1094:E$1048576,5,0)</f>
        <v>FTL||Supplier_276||Plant_23||FTL_CZ-CZ_250</v>
      </c>
      <c r="N1095" s="2" t="n">
        <f aca="false">+FIND("FTL",M1095,2)+4</f>
        <v>34</v>
      </c>
      <c r="O1095" s="0" t="n">
        <f aca="false">+FIND("-",M1095)</f>
        <v>36</v>
      </c>
      <c r="P1095" s="0" t="n">
        <f aca="false">+LEN(M1095)</f>
        <v>42</v>
      </c>
      <c r="Q1095" s="0" t="str">
        <f aca="false">+RIGHT(M1095,P1095-O1095)</f>
        <v>CZ_250</v>
      </c>
      <c r="R1095" s="0" t="n">
        <f aca="false">+LEN(M1095)-LEN(SUBSTITUTE(M1095,"_",""))</f>
        <v>4</v>
      </c>
      <c r="S1095" s="0" t="n">
        <f aca="false">+FIND("!",T1095)</f>
        <v>39</v>
      </c>
      <c r="T1095" s="0" t="str">
        <f aca="false">+SUBSTITUTE(M1095,"_","!",R1095)</f>
        <v>FTL||Supplier_276||Plant_23||FTL_CZ-CZ!250</v>
      </c>
    </row>
    <row r="1096" customFormat="false" ht="12.8" hidden="true" customHeight="false" outlineLevel="0" collapsed="false">
      <c r="A1096" s="1" t="s">
        <v>1112</v>
      </c>
      <c r="B1096" s="1" t="s">
        <v>1240</v>
      </c>
      <c r="C1096" s="1" t="s">
        <v>1245</v>
      </c>
      <c r="D1096" s="1" t="n">
        <v>756</v>
      </c>
      <c r="E1096" s="2" t="str">
        <f aca="false">+LEFT(RIGHT(M1096,P1096-N1096+1),O1096-N1096)</f>
        <v>CZ</v>
      </c>
      <c r="F1096" s="2" t="str">
        <f aca="false">+RIGHT(LEFT(M1096,S1096-1),S1096-O1096-1)</f>
        <v>CZ</v>
      </c>
      <c r="G1096" s="2" t="n">
        <f aca="false">+D1096*VLOOKUP(C1096,commodities!A:H,2,0)</f>
        <v>1825.0400000196</v>
      </c>
      <c r="H1096" s="2" t="n">
        <f aca="false">+$D1096*VLOOKUP(C1096,commodities!A:H,3,0)</f>
        <v>14.0607320364</v>
      </c>
      <c r="I1096" s="2" t="n">
        <f aca="false">+G1096/K1096</f>
        <v>1825.0400000196</v>
      </c>
      <c r="J1096" s="2" t="n">
        <f aca="false">+H1096/K1096</f>
        <v>14.0607320364</v>
      </c>
      <c r="K1096" s="2" t="n">
        <f aca="false">+ROUNDUP(MAX(G1096/12000,H1096/51,1),0)</f>
        <v>1</v>
      </c>
      <c r="L1096" s="2" t="n">
        <f aca="false">+RANDBETWEEN(1,5)</f>
        <v>2</v>
      </c>
      <c r="M1096" s="2" t="str">
        <f aca="false">+VLOOKUP(A1096&amp;B1096,country_org_des!$A1095:E$1048576,5,0)</f>
        <v>FTL||Supplier_276||Plant_23||FTL_CZ-CZ_250</v>
      </c>
      <c r="N1096" s="2" t="n">
        <f aca="false">+FIND("FTL",M1096,2)+4</f>
        <v>34</v>
      </c>
      <c r="O1096" s="0" t="n">
        <f aca="false">+FIND("-",M1096)</f>
        <v>36</v>
      </c>
      <c r="P1096" s="0" t="n">
        <f aca="false">+LEN(M1096)</f>
        <v>42</v>
      </c>
      <c r="Q1096" s="0" t="str">
        <f aca="false">+RIGHT(M1096,P1096-O1096)</f>
        <v>CZ_250</v>
      </c>
      <c r="R1096" s="0" t="n">
        <f aca="false">+LEN(M1096)-LEN(SUBSTITUTE(M1096,"_",""))</f>
        <v>4</v>
      </c>
      <c r="S1096" s="0" t="n">
        <f aca="false">+FIND("!",T1096)</f>
        <v>39</v>
      </c>
      <c r="T1096" s="0" t="str">
        <f aca="false">+SUBSTITUTE(M1096,"_","!",R1096)</f>
        <v>FTL||Supplier_276||Plant_23||FTL_CZ-CZ!250</v>
      </c>
    </row>
    <row r="1097" customFormat="false" ht="12.8" hidden="true" customHeight="false" outlineLevel="0" collapsed="false">
      <c r="A1097" s="1" t="s">
        <v>1112</v>
      </c>
      <c r="B1097" s="1" t="s">
        <v>1240</v>
      </c>
      <c r="C1097" s="1" t="s">
        <v>1246</v>
      </c>
      <c r="D1097" s="1" t="n">
        <v>162</v>
      </c>
      <c r="E1097" s="2" t="str">
        <f aca="false">+LEFT(RIGHT(M1097,P1097-N1097+1),O1097-N1097)</f>
        <v>CZ</v>
      </c>
      <c r="F1097" s="2" t="str">
        <f aca="false">+RIGHT(LEFT(M1097,S1097-1),S1097-O1097-1)</f>
        <v>CZ</v>
      </c>
      <c r="G1097" s="2" t="n">
        <f aca="false">+D1097*VLOOKUP(C1097,commodities!A:H,2,0)</f>
        <v>391.0800000042</v>
      </c>
      <c r="H1097" s="2" t="n">
        <f aca="false">+$D1097*VLOOKUP(C1097,commodities!A:H,3,0)</f>
        <v>3.0130140078</v>
      </c>
      <c r="I1097" s="2" t="n">
        <f aca="false">+G1097/K1097</f>
        <v>391.0800000042</v>
      </c>
      <c r="J1097" s="2" t="n">
        <f aca="false">+H1097/K1097</f>
        <v>3.0130140078</v>
      </c>
      <c r="K1097" s="2" t="n">
        <f aca="false">+ROUNDUP(MAX(G1097/12000,H1097/51,1),0)</f>
        <v>1</v>
      </c>
      <c r="L1097" s="2" t="n">
        <f aca="false">+RANDBETWEEN(1,5)</f>
        <v>4</v>
      </c>
      <c r="M1097" s="2" t="str">
        <f aca="false">+VLOOKUP(A1097&amp;B1097,country_org_des!$A1096:E$1048576,5,0)</f>
        <v>FTL||Supplier_276||Plant_23||FTL_CZ-CZ_250</v>
      </c>
      <c r="N1097" s="2" t="n">
        <f aca="false">+FIND("FTL",M1097,2)+4</f>
        <v>34</v>
      </c>
      <c r="O1097" s="0" t="n">
        <f aca="false">+FIND("-",M1097)</f>
        <v>36</v>
      </c>
      <c r="P1097" s="0" t="n">
        <f aca="false">+LEN(M1097)</f>
        <v>42</v>
      </c>
      <c r="Q1097" s="0" t="str">
        <f aca="false">+RIGHT(M1097,P1097-O1097)</f>
        <v>CZ_250</v>
      </c>
      <c r="R1097" s="0" t="n">
        <f aca="false">+LEN(M1097)-LEN(SUBSTITUTE(M1097,"_",""))</f>
        <v>4</v>
      </c>
      <c r="S1097" s="0" t="n">
        <f aca="false">+FIND("!",T1097)</f>
        <v>39</v>
      </c>
      <c r="T1097" s="0" t="str">
        <f aca="false">+SUBSTITUTE(M1097,"_","!",R1097)</f>
        <v>FTL||Supplier_276||Plant_23||FTL_CZ-CZ!250</v>
      </c>
    </row>
    <row r="1098" customFormat="false" ht="12.8" hidden="true" customHeight="false" outlineLevel="0" collapsed="false">
      <c r="A1098" s="1" t="s">
        <v>1112</v>
      </c>
      <c r="B1098" s="1" t="s">
        <v>1240</v>
      </c>
      <c r="C1098" s="1" t="s">
        <v>1247</v>
      </c>
      <c r="D1098" s="1" t="n">
        <v>270</v>
      </c>
      <c r="E1098" s="2" t="str">
        <f aca="false">+LEFT(RIGHT(M1098,P1098-N1098+1),O1098-N1098)</f>
        <v>CZ</v>
      </c>
      <c r="F1098" s="2" t="str">
        <f aca="false">+RIGHT(LEFT(M1098,S1098-1),S1098-O1098-1)</f>
        <v>CZ</v>
      </c>
      <c r="G1098" s="2" t="n">
        <f aca="false">+D1098*VLOOKUP(C1098,commodities!A:H,2,0)</f>
        <v>651.800000007</v>
      </c>
      <c r="H1098" s="2" t="n">
        <f aca="false">+$D1098*VLOOKUP(C1098,commodities!A:H,3,0)</f>
        <v>5.021690013</v>
      </c>
      <c r="I1098" s="2" t="n">
        <f aca="false">+G1098/K1098</f>
        <v>651.800000007</v>
      </c>
      <c r="J1098" s="2" t="n">
        <f aca="false">+H1098/K1098</f>
        <v>5.021690013</v>
      </c>
      <c r="K1098" s="2" t="n">
        <f aca="false">+ROUNDUP(MAX(G1098/12000,H1098/51,1),0)</f>
        <v>1</v>
      </c>
      <c r="L1098" s="2" t="n">
        <f aca="false">+RANDBETWEEN(1,5)</f>
        <v>3</v>
      </c>
      <c r="M1098" s="2" t="str">
        <f aca="false">+VLOOKUP(A1098&amp;B1098,country_org_des!$A1097:E$1048576,5,0)</f>
        <v>FTL||Supplier_276||Plant_23||FTL_CZ-CZ_250</v>
      </c>
      <c r="N1098" s="2" t="n">
        <f aca="false">+FIND("FTL",M1098,2)+4</f>
        <v>34</v>
      </c>
      <c r="O1098" s="0" t="n">
        <f aca="false">+FIND("-",M1098)</f>
        <v>36</v>
      </c>
      <c r="P1098" s="0" t="n">
        <f aca="false">+LEN(M1098)</f>
        <v>42</v>
      </c>
      <c r="Q1098" s="0" t="str">
        <f aca="false">+RIGHT(M1098,P1098-O1098)</f>
        <v>CZ_250</v>
      </c>
      <c r="R1098" s="0" t="n">
        <f aca="false">+LEN(M1098)-LEN(SUBSTITUTE(M1098,"_",""))</f>
        <v>4</v>
      </c>
      <c r="S1098" s="0" t="n">
        <f aca="false">+FIND("!",T1098)</f>
        <v>39</v>
      </c>
      <c r="T1098" s="0" t="str">
        <f aca="false">+SUBSTITUTE(M1098,"_","!",R1098)</f>
        <v>FTL||Supplier_276||Plant_23||FTL_CZ-CZ!250</v>
      </c>
    </row>
    <row r="1099" customFormat="false" ht="12.8" hidden="true" customHeight="false" outlineLevel="0" collapsed="false">
      <c r="A1099" s="1" t="s">
        <v>1112</v>
      </c>
      <c r="B1099" s="1" t="s">
        <v>1240</v>
      </c>
      <c r="C1099" s="1" t="s">
        <v>1248</v>
      </c>
      <c r="D1099" s="1" t="n">
        <v>54</v>
      </c>
      <c r="E1099" s="2" t="str">
        <f aca="false">+LEFT(RIGHT(M1099,P1099-N1099+1),O1099-N1099)</f>
        <v>CZ</v>
      </c>
      <c r="F1099" s="2" t="str">
        <f aca="false">+RIGHT(LEFT(M1099,S1099-1),S1099-O1099-1)</f>
        <v>CZ</v>
      </c>
      <c r="G1099" s="2" t="n">
        <f aca="false">+D1099*VLOOKUP(C1099,commodities!A:H,2,0)</f>
        <v>130.3600000014</v>
      </c>
      <c r="H1099" s="2" t="n">
        <f aca="false">+$D1099*VLOOKUP(C1099,commodities!A:H,3,0)</f>
        <v>1.0043380026</v>
      </c>
      <c r="I1099" s="2" t="n">
        <f aca="false">+G1099/K1099</f>
        <v>130.3600000014</v>
      </c>
      <c r="J1099" s="2" t="n">
        <f aca="false">+H1099/K1099</f>
        <v>1.0043380026</v>
      </c>
      <c r="K1099" s="2" t="n">
        <f aca="false">+ROUNDUP(MAX(G1099/12000,H1099/51,1),0)</f>
        <v>1</v>
      </c>
      <c r="L1099" s="2" t="n">
        <f aca="false">+RANDBETWEEN(1,5)</f>
        <v>5</v>
      </c>
      <c r="M1099" s="2" t="str">
        <f aca="false">+VLOOKUP(A1099&amp;B1099,country_org_des!$A1098:E$1048576,5,0)</f>
        <v>FTL||Supplier_276||Plant_23||FTL_CZ-CZ_250</v>
      </c>
      <c r="N1099" s="2" t="n">
        <f aca="false">+FIND("FTL",M1099,2)+4</f>
        <v>34</v>
      </c>
      <c r="O1099" s="0" t="n">
        <f aca="false">+FIND("-",M1099)</f>
        <v>36</v>
      </c>
      <c r="P1099" s="0" t="n">
        <f aca="false">+LEN(M1099)</f>
        <v>42</v>
      </c>
      <c r="Q1099" s="0" t="str">
        <f aca="false">+RIGHT(M1099,P1099-O1099)</f>
        <v>CZ_250</v>
      </c>
      <c r="R1099" s="0" t="n">
        <f aca="false">+LEN(M1099)-LEN(SUBSTITUTE(M1099,"_",""))</f>
        <v>4</v>
      </c>
      <c r="S1099" s="0" t="n">
        <f aca="false">+FIND("!",T1099)</f>
        <v>39</v>
      </c>
      <c r="T1099" s="0" t="str">
        <f aca="false">+SUBSTITUTE(M1099,"_","!",R1099)</f>
        <v>FTL||Supplier_276||Plant_23||FTL_CZ-CZ!250</v>
      </c>
    </row>
    <row r="1100" customFormat="false" ht="12.8" hidden="true" customHeight="false" outlineLevel="0" collapsed="false">
      <c r="A1100" s="1" t="s">
        <v>1112</v>
      </c>
      <c r="B1100" s="1" t="s">
        <v>1240</v>
      </c>
      <c r="C1100" s="1" t="s">
        <v>1249</v>
      </c>
      <c r="D1100" s="1" t="n">
        <v>54</v>
      </c>
      <c r="E1100" s="2" t="str">
        <f aca="false">+LEFT(RIGHT(M1100,P1100-N1100+1),O1100-N1100)</f>
        <v>CZ</v>
      </c>
      <c r="F1100" s="2" t="str">
        <f aca="false">+RIGHT(LEFT(M1100,S1100-1),S1100-O1100-1)</f>
        <v>CZ</v>
      </c>
      <c r="G1100" s="2" t="n">
        <f aca="false">+D1100*VLOOKUP(C1100,commodities!A:H,2,0)</f>
        <v>130.3600000014</v>
      </c>
      <c r="H1100" s="2" t="n">
        <f aca="false">+$D1100*VLOOKUP(C1100,commodities!A:H,3,0)</f>
        <v>1.0043380026</v>
      </c>
      <c r="I1100" s="2" t="n">
        <f aca="false">+G1100/K1100</f>
        <v>130.3600000014</v>
      </c>
      <c r="J1100" s="2" t="n">
        <f aca="false">+H1100/K1100</f>
        <v>1.0043380026</v>
      </c>
      <c r="K1100" s="2" t="n">
        <f aca="false">+ROUNDUP(MAX(G1100/12000,H1100/51,1),0)</f>
        <v>1</v>
      </c>
      <c r="L1100" s="2" t="n">
        <f aca="false">+RANDBETWEEN(1,5)</f>
        <v>4</v>
      </c>
      <c r="M1100" s="2" t="str">
        <f aca="false">+VLOOKUP(A1100&amp;B1100,country_org_des!$A1099:E$1048576,5,0)</f>
        <v>FTL||Supplier_276||Plant_23||FTL_CZ-CZ_250</v>
      </c>
      <c r="N1100" s="2" t="n">
        <f aca="false">+FIND("FTL",M1100,2)+4</f>
        <v>34</v>
      </c>
      <c r="O1100" s="0" t="n">
        <f aca="false">+FIND("-",M1100)</f>
        <v>36</v>
      </c>
      <c r="P1100" s="0" t="n">
        <f aca="false">+LEN(M1100)</f>
        <v>42</v>
      </c>
      <c r="Q1100" s="0" t="str">
        <f aca="false">+RIGHT(M1100,P1100-O1100)</f>
        <v>CZ_250</v>
      </c>
      <c r="R1100" s="0" t="n">
        <f aca="false">+LEN(M1100)-LEN(SUBSTITUTE(M1100,"_",""))</f>
        <v>4</v>
      </c>
      <c r="S1100" s="0" t="n">
        <f aca="false">+FIND("!",T1100)</f>
        <v>39</v>
      </c>
      <c r="T1100" s="0" t="str">
        <f aca="false">+SUBSTITUTE(M1100,"_","!",R1100)</f>
        <v>FTL||Supplier_276||Plant_23||FTL_CZ-CZ!250</v>
      </c>
    </row>
    <row r="1101" customFormat="false" ht="12.8" hidden="true" customHeight="false" outlineLevel="0" collapsed="false">
      <c r="A1101" s="1" t="s">
        <v>1112</v>
      </c>
      <c r="B1101" s="1" t="s">
        <v>1240</v>
      </c>
      <c r="C1101" s="1" t="s">
        <v>1250</v>
      </c>
      <c r="D1101" s="1" t="n">
        <v>12</v>
      </c>
      <c r="E1101" s="2" t="str">
        <f aca="false">+LEFT(RIGHT(M1101,P1101-N1101+1),O1101-N1101)</f>
        <v>CZ</v>
      </c>
      <c r="F1101" s="2" t="str">
        <f aca="false">+RIGHT(LEFT(M1101,S1101-1),S1101-O1101-1)</f>
        <v>CZ</v>
      </c>
      <c r="G1101" s="2" t="n">
        <f aca="false">+D1101*VLOOKUP(C1101,commodities!A:H,2,0)</f>
        <v>18.12</v>
      </c>
      <c r="H1101" s="2" t="n">
        <f aca="false">+$D1101*VLOOKUP(C1101,commodities!A:H,3,0)</f>
        <v>0.2088</v>
      </c>
      <c r="I1101" s="2" t="n">
        <f aca="false">+G1101/K1101</f>
        <v>18.12</v>
      </c>
      <c r="J1101" s="2" t="n">
        <f aca="false">+H1101/K1101</f>
        <v>0.2088</v>
      </c>
      <c r="K1101" s="2" t="n">
        <f aca="false">+ROUNDUP(MAX(G1101/12000,H1101/51,1),0)</f>
        <v>1</v>
      </c>
      <c r="L1101" s="2" t="n">
        <f aca="false">+RANDBETWEEN(1,5)</f>
        <v>3</v>
      </c>
      <c r="M1101" s="2" t="str">
        <f aca="false">+VLOOKUP(A1101&amp;B1101,country_org_des!$A1100:E$1048576,5,0)</f>
        <v>FTL||Supplier_276||Plant_23||FTL_CZ-CZ_250</v>
      </c>
      <c r="N1101" s="2" t="n">
        <f aca="false">+FIND("FTL",M1101,2)+4</f>
        <v>34</v>
      </c>
      <c r="O1101" s="0" t="n">
        <f aca="false">+FIND("-",M1101)</f>
        <v>36</v>
      </c>
      <c r="P1101" s="0" t="n">
        <f aca="false">+LEN(M1101)</f>
        <v>42</v>
      </c>
      <c r="Q1101" s="0" t="str">
        <f aca="false">+RIGHT(M1101,P1101-O1101)</f>
        <v>CZ_250</v>
      </c>
      <c r="R1101" s="0" t="n">
        <f aca="false">+LEN(M1101)-LEN(SUBSTITUTE(M1101,"_",""))</f>
        <v>4</v>
      </c>
      <c r="S1101" s="0" t="n">
        <f aca="false">+FIND("!",T1101)</f>
        <v>39</v>
      </c>
      <c r="T1101" s="0" t="str">
        <f aca="false">+SUBSTITUTE(M1101,"_","!",R1101)</f>
        <v>FTL||Supplier_276||Plant_23||FTL_CZ-CZ!250</v>
      </c>
    </row>
    <row r="1102" customFormat="false" ht="12.8" hidden="true" customHeight="false" outlineLevel="0" collapsed="false">
      <c r="A1102" s="1" t="s">
        <v>1112</v>
      </c>
      <c r="B1102" s="1" t="s">
        <v>1240</v>
      </c>
      <c r="C1102" s="1" t="s">
        <v>1251</v>
      </c>
      <c r="D1102" s="1" t="n">
        <v>8</v>
      </c>
      <c r="E1102" s="2" t="str">
        <f aca="false">+LEFT(RIGHT(M1102,P1102-N1102+1),O1102-N1102)</f>
        <v>CZ</v>
      </c>
      <c r="F1102" s="2" t="str">
        <f aca="false">+RIGHT(LEFT(M1102,S1102-1),S1102-O1102-1)</f>
        <v>CZ</v>
      </c>
      <c r="G1102" s="2" t="n">
        <f aca="false">+D1102*VLOOKUP(C1102,commodities!A:H,2,0)</f>
        <v>19.3125925928</v>
      </c>
      <c r="H1102" s="2" t="n">
        <f aca="false">+$D1102*VLOOKUP(C1102,commodities!A:H,3,0)</f>
        <v>0.1487908152</v>
      </c>
      <c r="I1102" s="2" t="n">
        <f aca="false">+G1102/K1102</f>
        <v>19.3125925928</v>
      </c>
      <c r="J1102" s="2" t="n">
        <f aca="false">+H1102/K1102</f>
        <v>0.1487908152</v>
      </c>
      <c r="K1102" s="2" t="n">
        <f aca="false">+ROUNDUP(MAX(G1102/12000,H1102/51,1),0)</f>
        <v>1</v>
      </c>
      <c r="L1102" s="2" t="n">
        <f aca="false">+RANDBETWEEN(1,5)</f>
        <v>1</v>
      </c>
      <c r="M1102" s="2" t="str">
        <f aca="false">+VLOOKUP(A1102&amp;B1102,country_org_des!$A1101:E$1048576,5,0)</f>
        <v>FTL||Supplier_276||Plant_23||FTL_CZ-CZ_250</v>
      </c>
      <c r="N1102" s="2" t="n">
        <f aca="false">+FIND("FTL",M1102,2)+4</f>
        <v>34</v>
      </c>
      <c r="O1102" s="0" t="n">
        <f aca="false">+FIND("-",M1102)</f>
        <v>36</v>
      </c>
      <c r="P1102" s="0" t="n">
        <f aca="false">+LEN(M1102)</f>
        <v>42</v>
      </c>
      <c r="Q1102" s="0" t="str">
        <f aca="false">+RIGHT(M1102,P1102-O1102)</f>
        <v>CZ_250</v>
      </c>
      <c r="R1102" s="0" t="n">
        <f aca="false">+LEN(M1102)-LEN(SUBSTITUTE(M1102,"_",""))</f>
        <v>4</v>
      </c>
      <c r="S1102" s="0" t="n">
        <f aca="false">+FIND("!",T1102)</f>
        <v>39</v>
      </c>
      <c r="T1102" s="0" t="str">
        <f aca="false">+SUBSTITUTE(M1102,"_","!",R1102)</f>
        <v>FTL||Supplier_276||Plant_23||FTL_CZ-CZ!250</v>
      </c>
    </row>
    <row r="1103" customFormat="false" ht="12.8" hidden="true" customHeight="false" outlineLevel="0" collapsed="false">
      <c r="A1103" s="1" t="s">
        <v>1112</v>
      </c>
      <c r="B1103" s="1" t="s">
        <v>1240</v>
      </c>
      <c r="C1103" s="1" t="s">
        <v>1252</v>
      </c>
      <c r="D1103" s="1" t="n">
        <v>16</v>
      </c>
      <c r="E1103" s="2" t="str">
        <f aca="false">+LEFT(RIGHT(M1103,P1103-N1103+1),O1103-N1103)</f>
        <v>CZ</v>
      </c>
      <c r="F1103" s="2" t="str">
        <f aca="false">+RIGHT(LEFT(M1103,S1103-1),S1103-O1103-1)</f>
        <v>CZ</v>
      </c>
      <c r="G1103" s="2" t="n">
        <f aca="false">+D1103*VLOOKUP(C1103,commodities!A:H,2,0)</f>
        <v>24.16</v>
      </c>
      <c r="H1103" s="2" t="n">
        <f aca="false">+$D1103*VLOOKUP(C1103,commodities!A:H,3,0)</f>
        <v>0.2784</v>
      </c>
      <c r="I1103" s="2" t="n">
        <f aca="false">+G1103/K1103</f>
        <v>24.16</v>
      </c>
      <c r="J1103" s="2" t="n">
        <f aca="false">+H1103/K1103</f>
        <v>0.2784</v>
      </c>
      <c r="K1103" s="2" t="n">
        <f aca="false">+ROUNDUP(MAX(G1103/12000,H1103/51,1),0)</f>
        <v>1</v>
      </c>
      <c r="L1103" s="2" t="n">
        <f aca="false">+RANDBETWEEN(1,5)</f>
        <v>1</v>
      </c>
      <c r="M1103" s="2" t="str">
        <f aca="false">+VLOOKUP(A1103&amp;B1103,country_org_des!$A1102:E$1048576,5,0)</f>
        <v>FTL||Supplier_276||Plant_23||FTL_CZ-CZ_250</v>
      </c>
      <c r="N1103" s="2" t="n">
        <f aca="false">+FIND("FTL",M1103,2)+4</f>
        <v>34</v>
      </c>
      <c r="O1103" s="0" t="n">
        <f aca="false">+FIND("-",M1103)</f>
        <v>36</v>
      </c>
      <c r="P1103" s="0" t="n">
        <f aca="false">+LEN(M1103)</f>
        <v>42</v>
      </c>
      <c r="Q1103" s="0" t="str">
        <f aca="false">+RIGHT(M1103,P1103-O1103)</f>
        <v>CZ_250</v>
      </c>
      <c r="R1103" s="0" t="n">
        <f aca="false">+LEN(M1103)-LEN(SUBSTITUTE(M1103,"_",""))</f>
        <v>4</v>
      </c>
      <c r="S1103" s="0" t="n">
        <f aca="false">+FIND("!",T1103)</f>
        <v>39</v>
      </c>
      <c r="T1103" s="0" t="str">
        <f aca="false">+SUBSTITUTE(M1103,"_","!",R1103)</f>
        <v>FTL||Supplier_276||Plant_23||FTL_CZ-CZ!250</v>
      </c>
    </row>
    <row r="1104" customFormat="false" ht="12.8" hidden="true" customHeight="false" outlineLevel="0" collapsed="false">
      <c r="A1104" s="1" t="s">
        <v>1112</v>
      </c>
      <c r="B1104" s="1" t="s">
        <v>1240</v>
      </c>
      <c r="C1104" s="1" t="s">
        <v>1253</v>
      </c>
      <c r="D1104" s="1" t="n">
        <v>432</v>
      </c>
      <c r="E1104" s="2" t="str">
        <f aca="false">+LEFT(RIGHT(M1104,P1104-N1104+1),O1104-N1104)</f>
        <v>CZ</v>
      </c>
      <c r="F1104" s="2" t="str">
        <f aca="false">+RIGHT(LEFT(M1104,S1104-1),S1104-O1104-1)</f>
        <v>CZ</v>
      </c>
      <c r="G1104" s="2" t="n">
        <f aca="false">+D1104*VLOOKUP(C1104,commodities!A:H,2,0)</f>
        <v>568.959999984</v>
      </c>
      <c r="H1104" s="2" t="n">
        <f aca="false">+$D1104*VLOOKUP(C1104,commodities!A:H,3,0)</f>
        <v>4.0173519888</v>
      </c>
      <c r="I1104" s="2" t="n">
        <f aca="false">+G1104/K1104</f>
        <v>568.959999984</v>
      </c>
      <c r="J1104" s="2" t="n">
        <f aca="false">+H1104/K1104</f>
        <v>4.0173519888</v>
      </c>
      <c r="K1104" s="2" t="n">
        <f aca="false">+ROUNDUP(MAX(G1104/12000,H1104/51,1),0)</f>
        <v>1</v>
      </c>
      <c r="L1104" s="2" t="n">
        <f aca="false">+RANDBETWEEN(1,5)</f>
        <v>1</v>
      </c>
      <c r="M1104" s="2" t="str">
        <f aca="false">+VLOOKUP(A1104&amp;B1104,country_org_des!$A1103:E$1048576,5,0)</f>
        <v>FTL||Supplier_276||Plant_23||FTL_CZ-CZ_250</v>
      </c>
      <c r="N1104" s="2" t="n">
        <f aca="false">+FIND("FTL",M1104,2)+4</f>
        <v>34</v>
      </c>
      <c r="O1104" s="0" t="n">
        <f aca="false">+FIND("-",M1104)</f>
        <v>36</v>
      </c>
      <c r="P1104" s="0" t="n">
        <f aca="false">+LEN(M1104)</f>
        <v>42</v>
      </c>
      <c r="Q1104" s="0" t="str">
        <f aca="false">+RIGHT(M1104,P1104-O1104)</f>
        <v>CZ_250</v>
      </c>
      <c r="R1104" s="0" t="n">
        <f aca="false">+LEN(M1104)-LEN(SUBSTITUTE(M1104,"_",""))</f>
        <v>4</v>
      </c>
      <c r="S1104" s="0" t="n">
        <f aca="false">+FIND("!",T1104)</f>
        <v>39</v>
      </c>
      <c r="T1104" s="0" t="str">
        <f aca="false">+SUBSTITUTE(M1104,"_","!",R1104)</f>
        <v>FTL||Supplier_276||Plant_23||FTL_CZ-CZ!250</v>
      </c>
    </row>
    <row r="1105" customFormat="false" ht="12.8" hidden="true" customHeight="false" outlineLevel="0" collapsed="false">
      <c r="A1105" s="1" t="s">
        <v>1112</v>
      </c>
      <c r="B1105" s="1" t="s">
        <v>1240</v>
      </c>
      <c r="C1105" s="1" t="s">
        <v>1254</v>
      </c>
      <c r="D1105" s="1" t="n">
        <v>216</v>
      </c>
      <c r="E1105" s="2" t="str">
        <f aca="false">+LEFT(RIGHT(M1105,P1105-N1105+1),O1105-N1105)</f>
        <v>CZ</v>
      </c>
      <c r="F1105" s="2" t="str">
        <f aca="false">+RIGHT(LEFT(M1105,S1105-1),S1105-O1105-1)</f>
        <v>CZ</v>
      </c>
      <c r="G1105" s="2" t="n">
        <f aca="false">+D1105*VLOOKUP(C1105,commodities!A:H,2,0)</f>
        <v>204.12</v>
      </c>
      <c r="H1105" s="2" t="n">
        <f aca="false">+$D1105*VLOOKUP(C1105,commodities!A:H,3,0)</f>
        <v>1.8792</v>
      </c>
      <c r="I1105" s="2" t="n">
        <f aca="false">+G1105/K1105</f>
        <v>204.12</v>
      </c>
      <c r="J1105" s="2" t="n">
        <f aca="false">+H1105/K1105</f>
        <v>1.8792</v>
      </c>
      <c r="K1105" s="2" t="n">
        <f aca="false">+ROUNDUP(MAX(G1105/12000,H1105/51,1),0)</f>
        <v>1</v>
      </c>
      <c r="L1105" s="2" t="n">
        <f aca="false">+RANDBETWEEN(1,5)</f>
        <v>5</v>
      </c>
      <c r="M1105" s="2" t="str">
        <f aca="false">+VLOOKUP(A1105&amp;B1105,country_org_des!$A1104:E$1048576,5,0)</f>
        <v>FTL||Supplier_276||Plant_23||FTL_CZ-CZ_250</v>
      </c>
      <c r="N1105" s="2" t="n">
        <f aca="false">+FIND("FTL",M1105,2)+4</f>
        <v>34</v>
      </c>
      <c r="O1105" s="0" t="n">
        <f aca="false">+FIND("-",M1105)</f>
        <v>36</v>
      </c>
      <c r="P1105" s="0" t="n">
        <f aca="false">+LEN(M1105)</f>
        <v>42</v>
      </c>
      <c r="Q1105" s="0" t="str">
        <f aca="false">+RIGHT(M1105,P1105-O1105)</f>
        <v>CZ_250</v>
      </c>
      <c r="R1105" s="0" t="n">
        <f aca="false">+LEN(M1105)-LEN(SUBSTITUTE(M1105,"_",""))</f>
        <v>4</v>
      </c>
      <c r="S1105" s="0" t="n">
        <f aca="false">+FIND("!",T1105)</f>
        <v>39</v>
      </c>
      <c r="T1105" s="0" t="str">
        <f aca="false">+SUBSTITUTE(M1105,"_","!",R1105)</f>
        <v>FTL||Supplier_276||Plant_23||FTL_CZ-CZ!250</v>
      </c>
    </row>
    <row r="1106" customFormat="false" ht="12.8" hidden="true" customHeight="false" outlineLevel="0" collapsed="false">
      <c r="A1106" s="1" t="s">
        <v>1112</v>
      </c>
      <c r="B1106" s="1" t="s">
        <v>1240</v>
      </c>
      <c r="C1106" s="1" t="s">
        <v>1255</v>
      </c>
      <c r="D1106" s="1" t="n">
        <v>16</v>
      </c>
      <c r="E1106" s="2" t="str">
        <f aca="false">+LEFT(RIGHT(M1106,P1106-N1106+1),O1106-N1106)</f>
        <v>CZ</v>
      </c>
      <c r="F1106" s="2" t="str">
        <f aca="false">+RIGHT(LEFT(M1106,S1106-1),S1106-O1106-1)</f>
        <v>CZ</v>
      </c>
      <c r="G1106" s="2" t="n">
        <f aca="false">+D1106*VLOOKUP(C1106,commodities!A:H,2,0)</f>
        <v>15.12</v>
      </c>
      <c r="H1106" s="2" t="n">
        <f aca="false">+$D1106*VLOOKUP(C1106,commodities!A:H,3,0)</f>
        <v>0.1392</v>
      </c>
      <c r="I1106" s="2" t="n">
        <f aca="false">+G1106/K1106</f>
        <v>15.12</v>
      </c>
      <c r="J1106" s="2" t="n">
        <f aca="false">+H1106/K1106</f>
        <v>0.1392</v>
      </c>
      <c r="K1106" s="2" t="n">
        <f aca="false">+ROUNDUP(MAX(G1106/12000,H1106/51,1),0)</f>
        <v>1</v>
      </c>
      <c r="L1106" s="2" t="n">
        <f aca="false">+RANDBETWEEN(1,5)</f>
        <v>4</v>
      </c>
      <c r="M1106" s="2" t="str">
        <f aca="false">+VLOOKUP(A1106&amp;B1106,country_org_des!$A1105:E$1048576,5,0)</f>
        <v>FTL||Supplier_276||Plant_23||FTL_CZ-CZ_250</v>
      </c>
      <c r="N1106" s="2" t="n">
        <f aca="false">+FIND("FTL",M1106,2)+4</f>
        <v>34</v>
      </c>
      <c r="O1106" s="0" t="n">
        <f aca="false">+FIND("-",M1106)</f>
        <v>36</v>
      </c>
      <c r="P1106" s="0" t="n">
        <f aca="false">+LEN(M1106)</f>
        <v>42</v>
      </c>
      <c r="Q1106" s="0" t="str">
        <f aca="false">+RIGHT(M1106,P1106-O1106)</f>
        <v>CZ_250</v>
      </c>
      <c r="R1106" s="0" t="n">
        <f aca="false">+LEN(M1106)-LEN(SUBSTITUTE(M1106,"_",""))</f>
        <v>4</v>
      </c>
      <c r="S1106" s="0" t="n">
        <f aca="false">+FIND("!",T1106)</f>
        <v>39</v>
      </c>
      <c r="T1106" s="0" t="str">
        <f aca="false">+SUBSTITUTE(M1106,"_","!",R1106)</f>
        <v>FTL||Supplier_276||Plant_23||FTL_CZ-CZ!250</v>
      </c>
    </row>
    <row r="1107" customFormat="false" ht="12.8" hidden="true" customHeight="false" outlineLevel="0" collapsed="false">
      <c r="A1107" s="1" t="s">
        <v>1112</v>
      </c>
      <c r="B1107" s="1" t="s">
        <v>1240</v>
      </c>
      <c r="C1107" s="1" t="s">
        <v>1256</v>
      </c>
      <c r="D1107" s="1" t="n">
        <v>40</v>
      </c>
      <c r="E1107" s="2" t="str">
        <f aca="false">+LEFT(RIGHT(M1107,P1107-N1107+1),O1107-N1107)</f>
        <v>CZ</v>
      </c>
      <c r="F1107" s="2" t="str">
        <f aca="false">+RIGHT(LEFT(M1107,S1107-1),S1107-O1107-1)</f>
        <v>CZ</v>
      </c>
      <c r="G1107" s="2" t="n">
        <f aca="false">+D1107*VLOOKUP(C1107,commodities!A:H,2,0)</f>
        <v>55.88148148</v>
      </c>
      <c r="H1107" s="2" t="n">
        <f aca="false">+$D1107*VLOOKUP(C1107,commodities!A:H,3,0)</f>
        <v>0.371977036</v>
      </c>
      <c r="I1107" s="2" t="n">
        <f aca="false">+G1107/K1107</f>
        <v>55.88148148</v>
      </c>
      <c r="J1107" s="2" t="n">
        <f aca="false">+H1107/K1107</f>
        <v>0.371977036</v>
      </c>
      <c r="K1107" s="2" t="n">
        <f aca="false">+ROUNDUP(MAX(G1107/12000,H1107/51,1),0)</f>
        <v>1</v>
      </c>
      <c r="L1107" s="2" t="n">
        <f aca="false">+RANDBETWEEN(1,5)</f>
        <v>1</v>
      </c>
      <c r="M1107" s="2" t="str">
        <f aca="false">+VLOOKUP(A1107&amp;B1107,country_org_des!$A1106:E$1048576,5,0)</f>
        <v>FTL||Supplier_276||Plant_23||FTL_CZ-CZ_250</v>
      </c>
      <c r="N1107" s="2" t="n">
        <f aca="false">+FIND("FTL",M1107,2)+4</f>
        <v>34</v>
      </c>
      <c r="O1107" s="0" t="n">
        <f aca="false">+FIND("-",M1107)</f>
        <v>36</v>
      </c>
      <c r="P1107" s="0" t="n">
        <f aca="false">+LEN(M1107)</f>
        <v>42</v>
      </c>
      <c r="Q1107" s="0" t="str">
        <f aca="false">+RIGHT(M1107,P1107-O1107)</f>
        <v>CZ_250</v>
      </c>
      <c r="R1107" s="0" t="n">
        <f aca="false">+LEN(M1107)-LEN(SUBSTITUTE(M1107,"_",""))</f>
        <v>4</v>
      </c>
      <c r="S1107" s="0" t="n">
        <f aca="false">+FIND("!",T1107)</f>
        <v>39</v>
      </c>
      <c r="T1107" s="0" t="str">
        <f aca="false">+SUBSTITUTE(M1107,"_","!",R1107)</f>
        <v>FTL||Supplier_276||Plant_23||FTL_CZ-CZ!250</v>
      </c>
    </row>
    <row r="1108" customFormat="false" ht="12.8" hidden="true" customHeight="false" outlineLevel="0" collapsed="false">
      <c r="A1108" s="1" t="s">
        <v>1112</v>
      </c>
      <c r="B1108" s="1" t="s">
        <v>1240</v>
      </c>
      <c r="C1108" s="1" t="s">
        <v>1257</v>
      </c>
      <c r="D1108" s="1" t="n">
        <v>8</v>
      </c>
      <c r="E1108" s="2" t="str">
        <f aca="false">+LEFT(RIGHT(M1108,P1108-N1108+1),O1108-N1108)</f>
        <v>CZ</v>
      </c>
      <c r="F1108" s="2" t="str">
        <f aca="false">+RIGHT(LEFT(M1108,S1108-1),S1108-O1108-1)</f>
        <v>CZ</v>
      </c>
      <c r="G1108" s="2" t="n">
        <f aca="false">+D1108*VLOOKUP(C1108,commodities!A:H,2,0)</f>
        <v>7.56</v>
      </c>
      <c r="H1108" s="2" t="n">
        <f aca="false">+$D1108*VLOOKUP(C1108,commodities!A:H,3,0)</f>
        <v>0.0696</v>
      </c>
      <c r="I1108" s="2" t="n">
        <f aca="false">+G1108/K1108</f>
        <v>7.56</v>
      </c>
      <c r="J1108" s="2" t="n">
        <f aca="false">+H1108/K1108</f>
        <v>0.0696</v>
      </c>
      <c r="K1108" s="2" t="n">
        <f aca="false">+ROUNDUP(MAX(G1108/12000,H1108/51,1),0)</f>
        <v>1</v>
      </c>
      <c r="L1108" s="2" t="n">
        <f aca="false">+RANDBETWEEN(1,5)</f>
        <v>1</v>
      </c>
      <c r="M1108" s="2" t="str">
        <f aca="false">+VLOOKUP(A1108&amp;B1108,country_org_des!$A1107:E$1048576,5,0)</f>
        <v>FTL||Supplier_276||Plant_23||FTL_CZ-CZ_250</v>
      </c>
      <c r="N1108" s="2" t="n">
        <f aca="false">+FIND("FTL",M1108,2)+4</f>
        <v>34</v>
      </c>
      <c r="O1108" s="0" t="n">
        <f aca="false">+FIND("-",M1108)</f>
        <v>36</v>
      </c>
      <c r="P1108" s="0" t="n">
        <f aca="false">+LEN(M1108)</f>
        <v>42</v>
      </c>
      <c r="Q1108" s="0" t="str">
        <f aca="false">+RIGHT(M1108,P1108-O1108)</f>
        <v>CZ_250</v>
      </c>
      <c r="R1108" s="0" t="n">
        <f aca="false">+LEN(M1108)-LEN(SUBSTITUTE(M1108,"_",""))</f>
        <v>4</v>
      </c>
      <c r="S1108" s="0" t="n">
        <f aca="false">+FIND("!",T1108)</f>
        <v>39</v>
      </c>
      <c r="T1108" s="0" t="str">
        <f aca="false">+SUBSTITUTE(M1108,"_","!",R1108)</f>
        <v>FTL||Supplier_276||Plant_23||FTL_CZ-CZ!250</v>
      </c>
    </row>
    <row r="1109" customFormat="false" ht="12.8" hidden="true" customHeight="false" outlineLevel="0" collapsed="false">
      <c r="A1109" s="1" t="s">
        <v>1112</v>
      </c>
      <c r="B1109" s="1" t="s">
        <v>1240</v>
      </c>
      <c r="C1109" s="1" t="s">
        <v>1258</v>
      </c>
      <c r="D1109" s="1" t="n">
        <v>8</v>
      </c>
      <c r="E1109" s="2" t="str">
        <f aca="false">+LEFT(RIGHT(M1109,P1109-N1109+1),O1109-N1109)</f>
        <v>CZ</v>
      </c>
      <c r="F1109" s="2" t="str">
        <f aca="false">+RIGHT(LEFT(M1109,S1109-1),S1109-O1109-1)</f>
        <v>CZ</v>
      </c>
      <c r="G1109" s="2" t="n">
        <f aca="false">+D1109*VLOOKUP(C1109,commodities!A:H,2,0)</f>
        <v>7.56</v>
      </c>
      <c r="H1109" s="2" t="n">
        <f aca="false">+$D1109*VLOOKUP(C1109,commodities!A:H,3,0)</f>
        <v>0.0696</v>
      </c>
      <c r="I1109" s="2" t="n">
        <f aca="false">+G1109/K1109</f>
        <v>7.56</v>
      </c>
      <c r="J1109" s="2" t="n">
        <f aca="false">+H1109/K1109</f>
        <v>0.0696</v>
      </c>
      <c r="K1109" s="2" t="n">
        <f aca="false">+ROUNDUP(MAX(G1109/12000,H1109/51,1),0)</f>
        <v>1</v>
      </c>
      <c r="L1109" s="2" t="n">
        <f aca="false">+RANDBETWEEN(1,5)</f>
        <v>4</v>
      </c>
      <c r="M1109" s="2" t="str">
        <f aca="false">+VLOOKUP(A1109&amp;B1109,country_org_des!$A1108:E$1048576,5,0)</f>
        <v>FTL||Supplier_276||Plant_23||FTL_CZ-CZ_250</v>
      </c>
      <c r="N1109" s="2" t="n">
        <f aca="false">+FIND("FTL",M1109,2)+4</f>
        <v>34</v>
      </c>
      <c r="O1109" s="0" t="n">
        <f aca="false">+FIND("-",M1109)</f>
        <v>36</v>
      </c>
      <c r="P1109" s="0" t="n">
        <f aca="false">+LEN(M1109)</f>
        <v>42</v>
      </c>
      <c r="Q1109" s="0" t="str">
        <f aca="false">+RIGHT(M1109,P1109-O1109)</f>
        <v>CZ_250</v>
      </c>
      <c r="R1109" s="0" t="n">
        <f aca="false">+LEN(M1109)-LEN(SUBSTITUTE(M1109,"_",""))</f>
        <v>4</v>
      </c>
      <c r="S1109" s="0" t="n">
        <f aca="false">+FIND("!",T1109)</f>
        <v>39</v>
      </c>
      <c r="T1109" s="0" t="str">
        <f aca="false">+SUBSTITUTE(M1109,"_","!",R1109)</f>
        <v>FTL||Supplier_276||Plant_23||FTL_CZ-CZ!250</v>
      </c>
    </row>
    <row r="1110" customFormat="false" ht="12.8" hidden="true" customHeight="false" outlineLevel="0" collapsed="false">
      <c r="A1110" s="1" t="s">
        <v>1112</v>
      </c>
      <c r="B1110" s="1" t="s">
        <v>1240</v>
      </c>
      <c r="C1110" s="1" t="s">
        <v>1259</v>
      </c>
      <c r="D1110" s="1" t="n">
        <v>108</v>
      </c>
      <c r="E1110" s="2" t="str">
        <f aca="false">+LEFT(RIGHT(M1110,P1110-N1110+1),O1110-N1110)</f>
        <v>CZ</v>
      </c>
      <c r="F1110" s="2" t="str">
        <f aca="false">+RIGHT(LEFT(M1110,S1110-1),S1110-O1110-1)</f>
        <v>CZ</v>
      </c>
      <c r="G1110" s="2" t="n">
        <f aca="false">+D1110*VLOOKUP(C1110,commodities!A:H,2,0)</f>
        <v>142.239999996</v>
      </c>
      <c r="H1110" s="2" t="n">
        <f aca="false">+$D1110*VLOOKUP(C1110,commodities!A:H,3,0)</f>
        <v>1.0043379972</v>
      </c>
      <c r="I1110" s="2" t="n">
        <f aca="false">+G1110/K1110</f>
        <v>142.239999996</v>
      </c>
      <c r="J1110" s="2" t="n">
        <f aca="false">+H1110/K1110</f>
        <v>1.0043379972</v>
      </c>
      <c r="K1110" s="2" t="n">
        <f aca="false">+ROUNDUP(MAX(G1110/12000,H1110/51,1),0)</f>
        <v>1</v>
      </c>
      <c r="L1110" s="2" t="n">
        <f aca="false">+RANDBETWEEN(1,5)</f>
        <v>3</v>
      </c>
      <c r="M1110" s="2" t="str">
        <f aca="false">+VLOOKUP(A1110&amp;B1110,country_org_des!$A1109:E$1048576,5,0)</f>
        <v>FTL||Supplier_276||Plant_23||FTL_CZ-CZ_250</v>
      </c>
      <c r="N1110" s="2" t="n">
        <f aca="false">+FIND("FTL",M1110,2)+4</f>
        <v>34</v>
      </c>
      <c r="O1110" s="0" t="n">
        <f aca="false">+FIND("-",M1110)</f>
        <v>36</v>
      </c>
      <c r="P1110" s="0" t="n">
        <f aca="false">+LEN(M1110)</f>
        <v>42</v>
      </c>
      <c r="Q1110" s="0" t="str">
        <f aca="false">+RIGHT(M1110,P1110-O1110)</f>
        <v>CZ_250</v>
      </c>
      <c r="R1110" s="0" t="n">
        <f aca="false">+LEN(M1110)-LEN(SUBSTITUTE(M1110,"_",""))</f>
        <v>4</v>
      </c>
      <c r="S1110" s="0" t="n">
        <f aca="false">+FIND("!",T1110)</f>
        <v>39</v>
      </c>
      <c r="T1110" s="0" t="str">
        <f aca="false">+SUBSTITUTE(M1110,"_","!",R1110)</f>
        <v>FTL||Supplier_276||Plant_23||FTL_CZ-CZ!250</v>
      </c>
    </row>
    <row r="1111" customFormat="false" ht="12.8" hidden="true" customHeight="false" outlineLevel="0" collapsed="false">
      <c r="A1111" s="1" t="s">
        <v>1112</v>
      </c>
      <c r="B1111" s="1" t="s">
        <v>1240</v>
      </c>
      <c r="C1111" s="1" t="s">
        <v>1260</v>
      </c>
      <c r="D1111" s="1" t="n">
        <v>40</v>
      </c>
      <c r="E1111" s="2" t="str">
        <f aca="false">+LEFT(RIGHT(M1111,P1111-N1111+1),O1111-N1111)</f>
        <v>CZ</v>
      </c>
      <c r="F1111" s="2" t="str">
        <f aca="false">+RIGHT(LEFT(M1111,S1111-1),S1111-O1111-1)</f>
        <v>CZ</v>
      </c>
      <c r="G1111" s="2" t="n">
        <f aca="false">+D1111*VLOOKUP(C1111,commodities!A:H,2,0)</f>
        <v>34.6</v>
      </c>
      <c r="H1111" s="2" t="n">
        <f aca="false">+$D1111*VLOOKUP(C1111,commodities!A:H,3,0)</f>
        <v>0.348</v>
      </c>
      <c r="I1111" s="2" t="n">
        <f aca="false">+G1111/K1111</f>
        <v>34.6</v>
      </c>
      <c r="J1111" s="2" t="n">
        <f aca="false">+H1111/K1111</f>
        <v>0.348</v>
      </c>
      <c r="K1111" s="2" t="n">
        <f aca="false">+ROUNDUP(MAX(G1111/12000,H1111/51,1),0)</f>
        <v>1</v>
      </c>
      <c r="L1111" s="2" t="n">
        <f aca="false">+RANDBETWEEN(1,5)</f>
        <v>1</v>
      </c>
      <c r="M1111" s="2" t="str">
        <f aca="false">+VLOOKUP(A1111&amp;B1111,country_org_des!$A1110:E$1048576,5,0)</f>
        <v>FTL||Supplier_276||Plant_23||FTL_CZ-CZ_250</v>
      </c>
      <c r="N1111" s="2" t="n">
        <f aca="false">+FIND("FTL",M1111,2)+4</f>
        <v>34</v>
      </c>
      <c r="O1111" s="0" t="n">
        <f aca="false">+FIND("-",M1111)</f>
        <v>36</v>
      </c>
      <c r="P1111" s="0" t="n">
        <f aca="false">+LEN(M1111)</f>
        <v>42</v>
      </c>
      <c r="Q1111" s="0" t="str">
        <f aca="false">+RIGHT(M1111,P1111-O1111)</f>
        <v>CZ_250</v>
      </c>
      <c r="R1111" s="0" t="n">
        <f aca="false">+LEN(M1111)-LEN(SUBSTITUTE(M1111,"_",""))</f>
        <v>4</v>
      </c>
      <c r="S1111" s="0" t="n">
        <f aca="false">+FIND("!",T1111)</f>
        <v>39</v>
      </c>
      <c r="T1111" s="0" t="str">
        <f aca="false">+SUBSTITUTE(M1111,"_","!",R1111)</f>
        <v>FTL||Supplier_276||Plant_23||FTL_CZ-CZ!250</v>
      </c>
    </row>
    <row r="1112" customFormat="false" ht="12.8" hidden="true" customHeight="false" outlineLevel="0" collapsed="false">
      <c r="A1112" s="1" t="s">
        <v>1112</v>
      </c>
      <c r="B1112" s="1" t="s">
        <v>1240</v>
      </c>
      <c r="C1112" s="1" t="s">
        <v>1261</v>
      </c>
      <c r="D1112" s="1" t="n">
        <v>108</v>
      </c>
      <c r="E1112" s="2" t="str">
        <f aca="false">+LEFT(RIGHT(M1112,P1112-N1112+1),O1112-N1112)</f>
        <v>CZ</v>
      </c>
      <c r="F1112" s="2" t="str">
        <f aca="false">+RIGHT(LEFT(M1112,S1112-1),S1112-O1112-1)</f>
        <v>CZ</v>
      </c>
      <c r="G1112" s="2" t="n">
        <f aca="false">+D1112*VLOOKUP(C1112,commodities!A:H,2,0)</f>
        <v>142.239999996</v>
      </c>
      <c r="H1112" s="2" t="n">
        <f aca="false">+$D1112*VLOOKUP(C1112,commodities!A:H,3,0)</f>
        <v>1.0043379972</v>
      </c>
      <c r="I1112" s="2" t="n">
        <f aca="false">+G1112/K1112</f>
        <v>142.239999996</v>
      </c>
      <c r="J1112" s="2" t="n">
        <f aca="false">+H1112/K1112</f>
        <v>1.0043379972</v>
      </c>
      <c r="K1112" s="2" t="n">
        <f aca="false">+ROUNDUP(MAX(G1112/12000,H1112/51,1),0)</f>
        <v>1</v>
      </c>
      <c r="L1112" s="2" t="n">
        <f aca="false">+RANDBETWEEN(1,5)</f>
        <v>1</v>
      </c>
      <c r="M1112" s="2" t="str">
        <f aca="false">+VLOOKUP(A1112&amp;B1112,country_org_des!$A1111:E$1048576,5,0)</f>
        <v>FTL||Supplier_276||Plant_23||FTL_CZ-CZ_250</v>
      </c>
      <c r="N1112" s="2" t="n">
        <f aca="false">+FIND("FTL",M1112,2)+4</f>
        <v>34</v>
      </c>
      <c r="O1112" s="0" t="n">
        <f aca="false">+FIND("-",M1112)</f>
        <v>36</v>
      </c>
      <c r="P1112" s="0" t="n">
        <f aca="false">+LEN(M1112)</f>
        <v>42</v>
      </c>
      <c r="Q1112" s="0" t="str">
        <f aca="false">+RIGHT(M1112,P1112-O1112)</f>
        <v>CZ_250</v>
      </c>
      <c r="R1112" s="0" t="n">
        <f aca="false">+LEN(M1112)-LEN(SUBSTITUTE(M1112,"_",""))</f>
        <v>4</v>
      </c>
      <c r="S1112" s="0" t="n">
        <f aca="false">+FIND("!",T1112)</f>
        <v>39</v>
      </c>
      <c r="T1112" s="0" t="str">
        <f aca="false">+SUBSTITUTE(M1112,"_","!",R1112)</f>
        <v>FTL||Supplier_276||Plant_23||FTL_CZ-CZ!250</v>
      </c>
    </row>
    <row r="1113" customFormat="false" ht="12.8" hidden="true" customHeight="false" outlineLevel="0" collapsed="false">
      <c r="A1113" s="1" t="s">
        <v>1112</v>
      </c>
      <c r="B1113" s="1" t="s">
        <v>1240</v>
      </c>
      <c r="C1113" s="1" t="s">
        <v>1262</v>
      </c>
      <c r="D1113" s="1" t="n">
        <v>90</v>
      </c>
      <c r="E1113" s="2" t="str">
        <f aca="false">+LEFT(RIGHT(M1113,P1113-N1113+1),O1113-N1113)</f>
        <v>CZ</v>
      </c>
      <c r="F1113" s="2" t="str">
        <f aca="false">+RIGHT(LEFT(M1113,S1113-1),S1113-O1113-1)</f>
        <v>CZ</v>
      </c>
      <c r="G1113" s="2" t="n">
        <f aca="false">+D1113*VLOOKUP(C1113,commodities!A:H,2,0)</f>
        <v>61.92</v>
      </c>
      <c r="H1113" s="2" t="n">
        <f aca="false">+$D1113*VLOOKUP(C1113,commodities!A:H,3,0)</f>
        <v>0.6264</v>
      </c>
      <c r="I1113" s="2" t="n">
        <f aca="false">+G1113/K1113</f>
        <v>61.92</v>
      </c>
      <c r="J1113" s="2" t="n">
        <f aca="false">+H1113/K1113</f>
        <v>0.6264</v>
      </c>
      <c r="K1113" s="2" t="n">
        <f aca="false">+ROUNDUP(MAX(G1113/12000,H1113/51,1),0)</f>
        <v>1</v>
      </c>
      <c r="L1113" s="2" t="n">
        <f aca="false">+RANDBETWEEN(1,5)</f>
        <v>3</v>
      </c>
      <c r="M1113" s="2" t="str">
        <f aca="false">+VLOOKUP(A1113&amp;B1113,country_org_des!$A1112:E$1048576,5,0)</f>
        <v>FTL||Supplier_276||Plant_23||FTL_CZ-CZ_250</v>
      </c>
      <c r="N1113" s="2" t="n">
        <f aca="false">+FIND("FTL",M1113,2)+4</f>
        <v>34</v>
      </c>
      <c r="O1113" s="0" t="n">
        <f aca="false">+FIND("-",M1113)</f>
        <v>36</v>
      </c>
      <c r="P1113" s="0" t="n">
        <f aca="false">+LEN(M1113)</f>
        <v>42</v>
      </c>
      <c r="Q1113" s="0" t="str">
        <f aca="false">+RIGHT(M1113,P1113-O1113)</f>
        <v>CZ_250</v>
      </c>
      <c r="R1113" s="0" t="n">
        <f aca="false">+LEN(M1113)-LEN(SUBSTITUTE(M1113,"_",""))</f>
        <v>4</v>
      </c>
      <c r="S1113" s="0" t="n">
        <f aca="false">+FIND("!",T1113)</f>
        <v>39</v>
      </c>
      <c r="T1113" s="0" t="str">
        <f aca="false">+SUBSTITUTE(M1113,"_","!",R1113)</f>
        <v>FTL||Supplier_276||Plant_23||FTL_CZ-CZ!250</v>
      </c>
    </row>
    <row r="1114" customFormat="false" ht="12.8" hidden="true" customHeight="false" outlineLevel="0" collapsed="false">
      <c r="A1114" s="1" t="s">
        <v>1112</v>
      </c>
      <c r="B1114" s="1" t="s">
        <v>1240</v>
      </c>
      <c r="C1114" s="1" t="s">
        <v>1263</v>
      </c>
      <c r="D1114" s="1" t="n">
        <v>10</v>
      </c>
      <c r="E1114" s="2" t="str">
        <f aca="false">+LEFT(RIGHT(M1114,P1114-N1114+1),O1114-N1114)</f>
        <v>CZ</v>
      </c>
      <c r="F1114" s="2" t="str">
        <f aca="false">+RIGHT(LEFT(M1114,S1114-1),S1114-O1114-1)</f>
        <v>CZ</v>
      </c>
      <c r="G1114" s="2" t="n">
        <f aca="false">+D1114*VLOOKUP(C1114,commodities!A:H,2,0)</f>
        <v>6.88</v>
      </c>
      <c r="H1114" s="2" t="n">
        <f aca="false">+$D1114*VLOOKUP(C1114,commodities!A:H,3,0)</f>
        <v>0.0696</v>
      </c>
      <c r="I1114" s="2" t="n">
        <f aca="false">+G1114/K1114</f>
        <v>6.88</v>
      </c>
      <c r="J1114" s="2" t="n">
        <f aca="false">+H1114/K1114</f>
        <v>0.0696</v>
      </c>
      <c r="K1114" s="2" t="n">
        <f aca="false">+ROUNDUP(MAX(G1114/12000,H1114/51,1),0)</f>
        <v>1</v>
      </c>
      <c r="L1114" s="2" t="n">
        <f aca="false">+RANDBETWEEN(1,5)</f>
        <v>5</v>
      </c>
      <c r="M1114" s="2" t="str">
        <f aca="false">+VLOOKUP(A1114&amp;B1114,country_org_des!$A1113:E$1048576,5,0)</f>
        <v>FTL||Supplier_276||Plant_23||FTL_CZ-CZ_250</v>
      </c>
      <c r="N1114" s="2" t="n">
        <f aca="false">+FIND("FTL",M1114,2)+4</f>
        <v>34</v>
      </c>
      <c r="O1114" s="0" t="n">
        <f aca="false">+FIND("-",M1114)</f>
        <v>36</v>
      </c>
      <c r="P1114" s="0" t="n">
        <f aca="false">+LEN(M1114)</f>
        <v>42</v>
      </c>
      <c r="Q1114" s="0" t="str">
        <f aca="false">+RIGHT(M1114,P1114-O1114)</f>
        <v>CZ_250</v>
      </c>
      <c r="R1114" s="0" t="n">
        <f aca="false">+LEN(M1114)-LEN(SUBSTITUTE(M1114,"_",""))</f>
        <v>4</v>
      </c>
      <c r="S1114" s="0" t="n">
        <f aca="false">+FIND("!",T1114)</f>
        <v>39</v>
      </c>
      <c r="T1114" s="0" t="str">
        <f aca="false">+SUBSTITUTE(M1114,"_","!",R1114)</f>
        <v>FTL||Supplier_276||Plant_23||FTL_CZ-CZ!250</v>
      </c>
    </row>
    <row r="1115" customFormat="false" ht="12.8" hidden="true" customHeight="false" outlineLevel="0" collapsed="false">
      <c r="A1115" s="1" t="s">
        <v>1112</v>
      </c>
      <c r="B1115" s="1" t="s">
        <v>1240</v>
      </c>
      <c r="C1115" s="1" t="s">
        <v>1264</v>
      </c>
      <c r="D1115" s="1" t="n">
        <v>20</v>
      </c>
      <c r="E1115" s="2" t="str">
        <f aca="false">+LEFT(RIGHT(M1115,P1115-N1115+1),O1115-N1115)</f>
        <v>CZ</v>
      </c>
      <c r="F1115" s="2" t="str">
        <f aca="false">+RIGHT(LEFT(M1115,S1115-1),S1115-O1115-1)</f>
        <v>CZ</v>
      </c>
      <c r="G1115" s="2" t="n">
        <f aca="false">+D1115*VLOOKUP(C1115,commodities!A:H,2,0)</f>
        <v>13.76</v>
      </c>
      <c r="H1115" s="2" t="n">
        <f aca="false">+$D1115*VLOOKUP(C1115,commodities!A:H,3,0)</f>
        <v>0.1392</v>
      </c>
      <c r="I1115" s="2" t="n">
        <f aca="false">+G1115/K1115</f>
        <v>13.76</v>
      </c>
      <c r="J1115" s="2" t="n">
        <f aca="false">+H1115/K1115</f>
        <v>0.1392</v>
      </c>
      <c r="K1115" s="2" t="n">
        <f aca="false">+ROUNDUP(MAX(G1115/12000,H1115/51,1),0)</f>
        <v>1</v>
      </c>
      <c r="L1115" s="2" t="n">
        <f aca="false">+RANDBETWEEN(1,5)</f>
        <v>2</v>
      </c>
      <c r="M1115" s="2" t="str">
        <f aca="false">+VLOOKUP(A1115&amp;B1115,country_org_des!$A1114:E$1048576,5,0)</f>
        <v>FTL||Supplier_276||Plant_23||FTL_CZ-CZ_250</v>
      </c>
      <c r="N1115" s="2" t="n">
        <f aca="false">+FIND("FTL",M1115,2)+4</f>
        <v>34</v>
      </c>
      <c r="O1115" s="0" t="n">
        <f aca="false">+FIND("-",M1115)</f>
        <v>36</v>
      </c>
      <c r="P1115" s="0" t="n">
        <f aca="false">+LEN(M1115)</f>
        <v>42</v>
      </c>
      <c r="Q1115" s="0" t="str">
        <f aca="false">+RIGHT(M1115,P1115-O1115)</f>
        <v>CZ_250</v>
      </c>
      <c r="R1115" s="0" t="n">
        <f aca="false">+LEN(M1115)-LEN(SUBSTITUTE(M1115,"_",""))</f>
        <v>4</v>
      </c>
      <c r="S1115" s="0" t="n">
        <f aca="false">+FIND("!",T1115)</f>
        <v>39</v>
      </c>
      <c r="T1115" s="0" t="str">
        <f aca="false">+SUBSTITUTE(M1115,"_","!",R1115)</f>
        <v>FTL||Supplier_276||Plant_23||FTL_CZ-CZ!250</v>
      </c>
    </row>
    <row r="1116" customFormat="false" ht="12.8" hidden="true" customHeight="false" outlineLevel="0" collapsed="false">
      <c r="A1116" s="1" t="s">
        <v>1112</v>
      </c>
      <c r="B1116" s="1" t="s">
        <v>1240</v>
      </c>
      <c r="C1116" s="1" t="s">
        <v>1265</v>
      </c>
      <c r="D1116" s="1" t="n">
        <v>50</v>
      </c>
      <c r="E1116" s="2" t="str">
        <f aca="false">+LEFT(RIGHT(M1116,P1116-N1116+1),O1116-N1116)</f>
        <v>CZ</v>
      </c>
      <c r="F1116" s="2" t="str">
        <f aca="false">+RIGHT(LEFT(M1116,S1116-1),S1116-O1116-1)</f>
        <v>CZ</v>
      </c>
      <c r="G1116" s="2" t="n">
        <f aca="false">+D1116*VLOOKUP(C1116,commodities!A:H,2,0)</f>
        <v>34.4</v>
      </c>
      <c r="H1116" s="2" t="n">
        <f aca="false">+$D1116*VLOOKUP(C1116,commodities!A:H,3,0)</f>
        <v>0.348</v>
      </c>
      <c r="I1116" s="2" t="n">
        <f aca="false">+G1116/K1116</f>
        <v>34.4</v>
      </c>
      <c r="J1116" s="2" t="n">
        <f aca="false">+H1116/K1116</f>
        <v>0.348</v>
      </c>
      <c r="K1116" s="2" t="n">
        <f aca="false">+ROUNDUP(MAX(G1116/12000,H1116/51,1),0)</f>
        <v>1</v>
      </c>
      <c r="L1116" s="2" t="n">
        <f aca="false">+RANDBETWEEN(1,5)</f>
        <v>4</v>
      </c>
      <c r="M1116" s="2" t="str">
        <f aca="false">+VLOOKUP(A1116&amp;B1116,country_org_des!$A1115:E$1048576,5,0)</f>
        <v>FTL||Supplier_276||Plant_23||FTL_CZ-CZ_250</v>
      </c>
      <c r="N1116" s="2" t="n">
        <f aca="false">+FIND("FTL",M1116,2)+4</f>
        <v>34</v>
      </c>
      <c r="O1116" s="0" t="n">
        <f aca="false">+FIND("-",M1116)</f>
        <v>36</v>
      </c>
      <c r="P1116" s="0" t="n">
        <f aca="false">+LEN(M1116)</f>
        <v>42</v>
      </c>
      <c r="Q1116" s="0" t="str">
        <f aca="false">+RIGHT(M1116,P1116-O1116)</f>
        <v>CZ_250</v>
      </c>
      <c r="R1116" s="0" t="n">
        <f aca="false">+LEN(M1116)-LEN(SUBSTITUTE(M1116,"_",""))</f>
        <v>4</v>
      </c>
      <c r="S1116" s="0" t="n">
        <f aca="false">+FIND("!",T1116)</f>
        <v>39</v>
      </c>
      <c r="T1116" s="0" t="str">
        <f aca="false">+SUBSTITUTE(M1116,"_","!",R1116)</f>
        <v>FTL||Supplier_276||Plant_23||FTL_CZ-CZ!250</v>
      </c>
    </row>
    <row r="1117" customFormat="false" ht="12.8" hidden="true" customHeight="false" outlineLevel="0" collapsed="false">
      <c r="A1117" s="1" t="s">
        <v>1112</v>
      </c>
      <c r="B1117" s="1" t="s">
        <v>1240</v>
      </c>
      <c r="C1117" s="1" t="s">
        <v>1266</v>
      </c>
      <c r="D1117" s="1" t="n">
        <v>40</v>
      </c>
      <c r="E1117" s="2" t="str">
        <f aca="false">+LEFT(RIGHT(M1117,P1117-N1117+1),O1117-N1117)</f>
        <v>CZ</v>
      </c>
      <c r="F1117" s="2" t="str">
        <f aca="false">+RIGHT(LEFT(M1117,S1117-1),S1117-O1117-1)</f>
        <v>CZ</v>
      </c>
      <c r="G1117" s="2" t="n">
        <f aca="false">+D1117*VLOOKUP(C1117,commodities!A:H,2,0)</f>
        <v>27.52</v>
      </c>
      <c r="H1117" s="2" t="n">
        <f aca="false">+$D1117*VLOOKUP(C1117,commodities!A:H,3,0)</f>
        <v>0.2784</v>
      </c>
      <c r="I1117" s="2" t="n">
        <f aca="false">+G1117/K1117</f>
        <v>27.52</v>
      </c>
      <c r="J1117" s="2" t="n">
        <f aca="false">+H1117/K1117</f>
        <v>0.2784</v>
      </c>
      <c r="K1117" s="2" t="n">
        <f aca="false">+ROUNDUP(MAX(G1117/12000,H1117/51,1),0)</f>
        <v>1</v>
      </c>
      <c r="L1117" s="2" t="n">
        <f aca="false">+RANDBETWEEN(1,5)</f>
        <v>5</v>
      </c>
      <c r="M1117" s="2" t="str">
        <f aca="false">+VLOOKUP(A1117&amp;B1117,country_org_des!$A1116:E$1048576,5,0)</f>
        <v>FTL||Supplier_276||Plant_23||FTL_CZ-CZ_250</v>
      </c>
      <c r="N1117" s="2" t="n">
        <f aca="false">+FIND("FTL",M1117,2)+4</f>
        <v>34</v>
      </c>
      <c r="O1117" s="0" t="n">
        <f aca="false">+FIND("-",M1117)</f>
        <v>36</v>
      </c>
      <c r="P1117" s="0" t="n">
        <f aca="false">+LEN(M1117)</f>
        <v>42</v>
      </c>
      <c r="Q1117" s="0" t="str">
        <f aca="false">+RIGHT(M1117,P1117-O1117)</f>
        <v>CZ_250</v>
      </c>
      <c r="R1117" s="0" t="n">
        <f aca="false">+LEN(M1117)-LEN(SUBSTITUTE(M1117,"_",""))</f>
        <v>4</v>
      </c>
      <c r="S1117" s="0" t="n">
        <f aca="false">+FIND("!",T1117)</f>
        <v>39</v>
      </c>
      <c r="T1117" s="0" t="str">
        <f aca="false">+SUBSTITUTE(M1117,"_","!",R1117)</f>
        <v>FTL||Supplier_276||Plant_23||FTL_CZ-CZ!250</v>
      </c>
    </row>
    <row r="1118" customFormat="false" ht="12.8" hidden="true" customHeight="false" outlineLevel="0" collapsed="false">
      <c r="A1118" s="1" t="s">
        <v>1112</v>
      </c>
      <c r="B1118" s="1" t="s">
        <v>1240</v>
      </c>
      <c r="C1118" s="1" t="s">
        <v>1267</v>
      </c>
      <c r="D1118" s="1" t="n">
        <v>40</v>
      </c>
      <c r="E1118" s="2" t="str">
        <f aca="false">+LEFT(RIGHT(M1118,P1118-N1118+1),O1118-N1118)</f>
        <v>CZ</v>
      </c>
      <c r="F1118" s="2" t="str">
        <f aca="false">+RIGHT(LEFT(M1118,S1118-1),S1118-O1118-1)</f>
        <v>CZ</v>
      </c>
      <c r="G1118" s="2" t="n">
        <f aca="false">+D1118*VLOOKUP(C1118,commodities!A:H,2,0)</f>
        <v>45.4</v>
      </c>
      <c r="H1118" s="2" t="n">
        <f aca="false">+$D1118*VLOOKUP(C1118,commodities!A:H,3,0)</f>
        <v>0.348</v>
      </c>
      <c r="I1118" s="2" t="n">
        <f aca="false">+G1118/K1118</f>
        <v>45.4</v>
      </c>
      <c r="J1118" s="2" t="n">
        <f aca="false">+H1118/K1118</f>
        <v>0.348</v>
      </c>
      <c r="K1118" s="2" t="n">
        <f aca="false">+ROUNDUP(MAX(G1118/12000,H1118/51,1),0)</f>
        <v>1</v>
      </c>
      <c r="L1118" s="2" t="n">
        <f aca="false">+RANDBETWEEN(1,5)</f>
        <v>1</v>
      </c>
      <c r="M1118" s="2" t="str">
        <f aca="false">+VLOOKUP(A1118&amp;B1118,country_org_des!$A1117:E$1048576,5,0)</f>
        <v>FTL||Supplier_276||Plant_23||FTL_CZ-CZ_250</v>
      </c>
      <c r="N1118" s="2" t="n">
        <f aca="false">+FIND("FTL",M1118,2)+4</f>
        <v>34</v>
      </c>
      <c r="O1118" s="0" t="n">
        <f aca="false">+FIND("-",M1118)</f>
        <v>36</v>
      </c>
      <c r="P1118" s="0" t="n">
        <f aca="false">+LEN(M1118)</f>
        <v>42</v>
      </c>
      <c r="Q1118" s="0" t="str">
        <f aca="false">+RIGHT(M1118,P1118-O1118)</f>
        <v>CZ_250</v>
      </c>
      <c r="R1118" s="0" t="n">
        <f aca="false">+LEN(M1118)-LEN(SUBSTITUTE(M1118,"_",""))</f>
        <v>4</v>
      </c>
      <c r="S1118" s="0" t="n">
        <f aca="false">+FIND("!",T1118)</f>
        <v>39</v>
      </c>
      <c r="T1118" s="0" t="str">
        <f aca="false">+SUBSTITUTE(M1118,"_","!",R1118)</f>
        <v>FTL||Supplier_276||Plant_23||FTL_CZ-CZ!250</v>
      </c>
    </row>
    <row r="1119" customFormat="false" ht="12.8" hidden="true" customHeight="false" outlineLevel="0" collapsed="false">
      <c r="A1119" s="1" t="s">
        <v>1112</v>
      </c>
      <c r="B1119" s="1" t="s">
        <v>1240</v>
      </c>
      <c r="C1119" s="1" t="s">
        <v>1268</v>
      </c>
      <c r="D1119" s="1" t="n">
        <v>16</v>
      </c>
      <c r="E1119" s="2" t="str">
        <f aca="false">+LEFT(RIGHT(M1119,P1119-N1119+1),O1119-N1119)</f>
        <v>CZ</v>
      </c>
      <c r="F1119" s="2" t="str">
        <f aca="false">+RIGHT(LEFT(M1119,S1119-1),S1119-O1119-1)</f>
        <v>CZ</v>
      </c>
      <c r="G1119" s="2" t="n">
        <f aca="false">+D1119*VLOOKUP(C1119,commodities!A:H,2,0)</f>
        <v>18.16</v>
      </c>
      <c r="H1119" s="2" t="n">
        <f aca="false">+$D1119*VLOOKUP(C1119,commodities!A:H,3,0)</f>
        <v>0.1392</v>
      </c>
      <c r="I1119" s="2" t="n">
        <f aca="false">+G1119/K1119</f>
        <v>18.16</v>
      </c>
      <c r="J1119" s="2" t="n">
        <f aca="false">+H1119/K1119</f>
        <v>0.1392</v>
      </c>
      <c r="K1119" s="2" t="n">
        <f aca="false">+ROUNDUP(MAX(G1119/12000,H1119/51,1),0)</f>
        <v>1</v>
      </c>
      <c r="L1119" s="2" t="n">
        <f aca="false">+RANDBETWEEN(1,5)</f>
        <v>4</v>
      </c>
      <c r="M1119" s="2" t="str">
        <f aca="false">+VLOOKUP(A1119&amp;B1119,country_org_des!$A1118:E$1048576,5,0)</f>
        <v>FTL||Supplier_276||Plant_23||FTL_CZ-CZ_250</v>
      </c>
      <c r="N1119" s="2" t="n">
        <f aca="false">+FIND("FTL",M1119,2)+4</f>
        <v>34</v>
      </c>
      <c r="O1119" s="0" t="n">
        <f aca="false">+FIND("-",M1119)</f>
        <v>36</v>
      </c>
      <c r="P1119" s="0" t="n">
        <f aca="false">+LEN(M1119)</f>
        <v>42</v>
      </c>
      <c r="Q1119" s="0" t="str">
        <f aca="false">+RIGHT(M1119,P1119-O1119)</f>
        <v>CZ_250</v>
      </c>
      <c r="R1119" s="0" t="n">
        <f aca="false">+LEN(M1119)-LEN(SUBSTITUTE(M1119,"_",""))</f>
        <v>4</v>
      </c>
      <c r="S1119" s="0" t="n">
        <f aca="false">+FIND("!",T1119)</f>
        <v>39</v>
      </c>
      <c r="T1119" s="0" t="str">
        <f aca="false">+SUBSTITUTE(M1119,"_","!",R1119)</f>
        <v>FTL||Supplier_276||Plant_23||FTL_CZ-CZ!250</v>
      </c>
    </row>
    <row r="1120" customFormat="false" ht="12.8" hidden="true" customHeight="false" outlineLevel="0" collapsed="false">
      <c r="A1120" s="1" t="s">
        <v>1112</v>
      </c>
      <c r="B1120" s="1" t="s">
        <v>1240</v>
      </c>
      <c r="C1120" s="1" t="s">
        <v>1269</v>
      </c>
      <c r="D1120" s="1" t="n">
        <v>64</v>
      </c>
      <c r="E1120" s="2" t="str">
        <f aca="false">+LEFT(RIGHT(M1120,P1120-N1120+1),O1120-N1120)</f>
        <v>CZ</v>
      </c>
      <c r="F1120" s="2" t="str">
        <f aca="false">+RIGHT(LEFT(M1120,S1120-1),S1120-O1120-1)</f>
        <v>CZ</v>
      </c>
      <c r="G1120" s="2" t="n">
        <f aca="false">+D1120*VLOOKUP(C1120,commodities!A:H,2,0)</f>
        <v>72.64</v>
      </c>
      <c r="H1120" s="2" t="n">
        <f aca="false">+$D1120*VLOOKUP(C1120,commodities!A:H,3,0)</f>
        <v>0.5568</v>
      </c>
      <c r="I1120" s="2" t="n">
        <f aca="false">+G1120/K1120</f>
        <v>72.64</v>
      </c>
      <c r="J1120" s="2" t="n">
        <f aca="false">+H1120/K1120</f>
        <v>0.5568</v>
      </c>
      <c r="K1120" s="2" t="n">
        <f aca="false">+ROUNDUP(MAX(G1120/12000,H1120/51,1),0)</f>
        <v>1</v>
      </c>
      <c r="L1120" s="2" t="n">
        <f aca="false">+RANDBETWEEN(1,5)</f>
        <v>2</v>
      </c>
      <c r="M1120" s="2" t="str">
        <f aca="false">+VLOOKUP(A1120&amp;B1120,country_org_des!$A1119:E$1048576,5,0)</f>
        <v>FTL||Supplier_276||Plant_23||FTL_CZ-CZ_250</v>
      </c>
      <c r="N1120" s="2" t="n">
        <f aca="false">+FIND("FTL",M1120,2)+4</f>
        <v>34</v>
      </c>
      <c r="O1120" s="0" t="n">
        <f aca="false">+FIND("-",M1120)</f>
        <v>36</v>
      </c>
      <c r="P1120" s="0" t="n">
        <f aca="false">+LEN(M1120)</f>
        <v>42</v>
      </c>
      <c r="Q1120" s="0" t="str">
        <f aca="false">+RIGHT(M1120,P1120-O1120)</f>
        <v>CZ_250</v>
      </c>
      <c r="R1120" s="0" t="n">
        <f aca="false">+LEN(M1120)-LEN(SUBSTITUTE(M1120,"_",""))</f>
        <v>4</v>
      </c>
      <c r="S1120" s="0" t="n">
        <f aca="false">+FIND("!",T1120)</f>
        <v>39</v>
      </c>
      <c r="T1120" s="0" t="str">
        <f aca="false">+SUBSTITUTE(M1120,"_","!",R1120)</f>
        <v>FTL||Supplier_276||Plant_23||FTL_CZ-CZ!250</v>
      </c>
    </row>
    <row r="1121" customFormat="false" ht="12.8" hidden="true" customHeight="false" outlineLevel="0" collapsed="false">
      <c r="A1121" s="1" t="s">
        <v>1112</v>
      </c>
      <c r="B1121" s="1" t="s">
        <v>1240</v>
      </c>
      <c r="C1121" s="1" t="s">
        <v>1270</v>
      </c>
      <c r="D1121" s="1" t="n">
        <v>24</v>
      </c>
      <c r="E1121" s="2" t="str">
        <f aca="false">+LEFT(RIGHT(M1121,P1121-N1121+1),O1121-N1121)</f>
        <v>CZ</v>
      </c>
      <c r="F1121" s="2" t="str">
        <f aca="false">+RIGHT(LEFT(M1121,S1121-1),S1121-O1121-1)</f>
        <v>CZ</v>
      </c>
      <c r="G1121" s="2" t="n">
        <f aca="false">+D1121*VLOOKUP(C1121,commodities!A:H,2,0)</f>
        <v>27.24</v>
      </c>
      <c r="H1121" s="2" t="n">
        <f aca="false">+$D1121*VLOOKUP(C1121,commodities!A:H,3,0)</f>
        <v>0.2088</v>
      </c>
      <c r="I1121" s="2" t="n">
        <f aca="false">+G1121/K1121</f>
        <v>27.24</v>
      </c>
      <c r="J1121" s="2" t="n">
        <f aca="false">+H1121/K1121</f>
        <v>0.2088</v>
      </c>
      <c r="K1121" s="2" t="n">
        <f aca="false">+ROUNDUP(MAX(G1121/12000,H1121/51,1),0)</f>
        <v>1</v>
      </c>
      <c r="L1121" s="2" t="n">
        <f aca="false">+RANDBETWEEN(1,5)</f>
        <v>5</v>
      </c>
      <c r="M1121" s="2" t="str">
        <f aca="false">+VLOOKUP(A1121&amp;B1121,country_org_des!$A1120:E$1048576,5,0)</f>
        <v>FTL||Supplier_276||Plant_23||FTL_CZ-CZ_250</v>
      </c>
      <c r="N1121" s="2" t="n">
        <f aca="false">+FIND("FTL",M1121,2)+4</f>
        <v>34</v>
      </c>
      <c r="O1121" s="0" t="n">
        <f aca="false">+FIND("-",M1121)</f>
        <v>36</v>
      </c>
      <c r="P1121" s="0" t="n">
        <f aca="false">+LEN(M1121)</f>
        <v>42</v>
      </c>
      <c r="Q1121" s="0" t="str">
        <f aca="false">+RIGHT(M1121,P1121-O1121)</f>
        <v>CZ_250</v>
      </c>
      <c r="R1121" s="0" t="n">
        <f aca="false">+LEN(M1121)-LEN(SUBSTITUTE(M1121,"_",""))</f>
        <v>4</v>
      </c>
      <c r="S1121" s="0" t="n">
        <f aca="false">+FIND("!",T1121)</f>
        <v>39</v>
      </c>
      <c r="T1121" s="0" t="str">
        <f aca="false">+SUBSTITUTE(M1121,"_","!",R1121)</f>
        <v>FTL||Supplier_276||Plant_23||FTL_CZ-CZ!250</v>
      </c>
    </row>
    <row r="1122" customFormat="false" ht="12.8" hidden="true" customHeight="false" outlineLevel="0" collapsed="false">
      <c r="A1122" s="1" t="s">
        <v>1112</v>
      </c>
      <c r="B1122" s="1" t="s">
        <v>1240</v>
      </c>
      <c r="C1122" s="1" t="s">
        <v>1271</v>
      </c>
      <c r="D1122" s="1" t="n">
        <v>40</v>
      </c>
      <c r="E1122" s="2" t="str">
        <f aca="false">+LEFT(RIGHT(M1122,P1122-N1122+1),O1122-N1122)</f>
        <v>CZ</v>
      </c>
      <c r="F1122" s="2" t="str">
        <f aca="false">+RIGHT(LEFT(M1122,S1122-1),S1122-O1122-1)</f>
        <v>CZ</v>
      </c>
      <c r="G1122" s="2" t="n">
        <f aca="false">+D1122*VLOOKUP(C1122,commodities!A:H,2,0)</f>
        <v>45.4</v>
      </c>
      <c r="H1122" s="2" t="n">
        <f aca="false">+$D1122*VLOOKUP(C1122,commodities!A:H,3,0)</f>
        <v>0.348</v>
      </c>
      <c r="I1122" s="2" t="n">
        <f aca="false">+G1122/K1122</f>
        <v>45.4</v>
      </c>
      <c r="J1122" s="2" t="n">
        <f aca="false">+H1122/K1122</f>
        <v>0.348</v>
      </c>
      <c r="K1122" s="2" t="n">
        <f aca="false">+ROUNDUP(MAX(G1122/12000,H1122/51,1),0)</f>
        <v>1</v>
      </c>
      <c r="L1122" s="2" t="n">
        <f aca="false">+RANDBETWEEN(1,5)</f>
        <v>4</v>
      </c>
      <c r="M1122" s="2" t="str">
        <f aca="false">+VLOOKUP(A1122&amp;B1122,country_org_des!$A1121:E$1048576,5,0)</f>
        <v>FTL||Supplier_276||Plant_23||FTL_CZ-CZ_250</v>
      </c>
      <c r="N1122" s="2" t="n">
        <f aca="false">+FIND("FTL",M1122,2)+4</f>
        <v>34</v>
      </c>
      <c r="O1122" s="0" t="n">
        <f aca="false">+FIND("-",M1122)</f>
        <v>36</v>
      </c>
      <c r="P1122" s="0" t="n">
        <f aca="false">+LEN(M1122)</f>
        <v>42</v>
      </c>
      <c r="Q1122" s="0" t="str">
        <f aca="false">+RIGHT(M1122,P1122-O1122)</f>
        <v>CZ_250</v>
      </c>
      <c r="R1122" s="0" t="n">
        <f aca="false">+LEN(M1122)-LEN(SUBSTITUTE(M1122,"_",""))</f>
        <v>4</v>
      </c>
      <c r="S1122" s="0" t="n">
        <f aca="false">+FIND("!",T1122)</f>
        <v>39</v>
      </c>
      <c r="T1122" s="0" t="str">
        <f aca="false">+SUBSTITUTE(M1122,"_","!",R1122)</f>
        <v>FTL||Supplier_276||Plant_23||FTL_CZ-CZ!250</v>
      </c>
    </row>
    <row r="1123" customFormat="false" ht="12.8" hidden="true" customHeight="false" outlineLevel="0" collapsed="false">
      <c r="A1123" s="1" t="s">
        <v>1112</v>
      </c>
      <c r="B1123" s="1" t="s">
        <v>1240</v>
      </c>
      <c r="C1123" s="1" t="s">
        <v>1272</v>
      </c>
      <c r="D1123" s="1" t="n">
        <v>10</v>
      </c>
      <c r="E1123" s="2" t="str">
        <f aca="false">+LEFT(RIGHT(M1123,P1123-N1123+1),O1123-N1123)</f>
        <v>CZ</v>
      </c>
      <c r="F1123" s="2" t="str">
        <f aca="false">+RIGHT(LEFT(M1123,S1123-1),S1123-O1123-1)</f>
        <v>CZ</v>
      </c>
      <c r="G1123" s="2" t="n">
        <f aca="false">+D1123*VLOOKUP(C1123,commodities!A:H,2,0)</f>
        <v>6.88</v>
      </c>
      <c r="H1123" s="2" t="n">
        <f aca="false">+$D1123*VLOOKUP(C1123,commodities!A:H,3,0)</f>
        <v>0.0696</v>
      </c>
      <c r="I1123" s="2" t="n">
        <f aca="false">+G1123/K1123</f>
        <v>6.88</v>
      </c>
      <c r="J1123" s="2" t="n">
        <f aca="false">+H1123/K1123</f>
        <v>0.0696</v>
      </c>
      <c r="K1123" s="2" t="n">
        <f aca="false">+ROUNDUP(MAX(G1123/12000,H1123/51,1),0)</f>
        <v>1</v>
      </c>
      <c r="L1123" s="2" t="n">
        <f aca="false">+RANDBETWEEN(1,5)</f>
        <v>2</v>
      </c>
      <c r="M1123" s="2" t="str">
        <f aca="false">+VLOOKUP(A1123&amp;B1123,country_org_des!$A1122:E$1048576,5,0)</f>
        <v>FTL||Supplier_276||Plant_23||FTL_CZ-CZ_250</v>
      </c>
      <c r="N1123" s="2" t="n">
        <f aca="false">+FIND("FTL",M1123,2)+4</f>
        <v>34</v>
      </c>
      <c r="O1123" s="0" t="n">
        <f aca="false">+FIND("-",M1123)</f>
        <v>36</v>
      </c>
      <c r="P1123" s="0" t="n">
        <f aca="false">+LEN(M1123)</f>
        <v>42</v>
      </c>
      <c r="Q1123" s="0" t="str">
        <f aca="false">+RIGHT(M1123,P1123-O1123)</f>
        <v>CZ_250</v>
      </c>
      <c r="R1123" s="0" t="n">
        <f aca="false">+LEN(M1123)-LEN(SUBSTITUTE(M1123,"_",""))</f>
        <v>4</v>
      </c>
      <c r="S1123" s="0" t="n">
        <f aca="false">+FIND("!",T1123)</f>
        <v>39</v>
      </c>
      <c r="T1123" s="0" t="str">
        <f aca="false">+SUBSTITUTE(M1123,"_","!",R1123)</f>
        <v>FTL||Supplier_276||Plant_23||FTL_CZ-CZ!250</v>
      </c>
    </row>
    <row r="1124" customFormat="false" ht="12.8" hidden="true" customHeight="false" outlineLevel="0" collapsed="false">
      <c r="A1124" s="1" t="s">
        <v>1112</v>
      </c>
      <c r="B1124" s="1" t="s">
        <v>1240</v>
      </c>
      <c r="C1124" s="1" t="s">
        <v>1273</v>
      </c>
      <c r="D1124" s="1" t="n">
        <v>20</v>
      </c>
      <c r="E1124" s="2" t="str">
        <f aca="false">+LEFT(RIGHT(M1124,P1124-N1124+1),O1124-N1124)</f>
        <v>CZ</v>
      </c>
      <c r="F1124" s="2" t="str">
        <f aca="false">+RIGHT(LEFT(M1124,S1124-1),S1124-O1124-1)</f>
        <v>CZ</v>
      </c>
      <c r="G1124" s="2" t="n">
        <f aca="false">+D1124*VLOOKUP(C1124,commodities!A:H,2,0)</f>
        <v>13.76</v>
      </c>
      <c r="H1124" s="2" t="n">
        <f aca="false">+$D1124*VLOOKUP(C1124,commodities!A:H,3,0)</f>
        <v>0.1392</v>
      </c>
      <c r="I1124" s="2" t="n">
        <f aca="false">+G1124/K1124</f>
        <v>13.76</v>
      </c>
      <c r="J1124" s="2" t="n">
        <f aca="false">+H1124/K1124</f>
        <v>0.1392</v>
      </c>
      <c r="K1124" s="2" t="n">
        <f aca="false">+ROUNDUP(MAX(G1124/12000,H1124/51,1),0)</f>
        <v>1</v>
      </c>
      <c r="L1124" s="2" t="n">
        <f aca="false">+RANDBETWEEN(1,5)</f>
        <v>3</v>
      </c>
      <c r="M1124" s="2" t="str">
        <f aca="false">+VLOOKUP(A1124&amp;B1124,country_org_des!$A1123:E$1048576,5,0)</f>
        <v>FTL||Supplier_276||Plant_23||FTL_CZ-CZ_250</v>
      </c>
      <c r="N1124" s="2" t="n">
        <f aca="false">+FIND("FTL",M1124,2)+4</f>
        <v>34</v>
      </c>
      <c r="O1124" s="0" t="n">
        <f aca="false">+FIND("-",M1124)</f>
        <v>36</v>
      </c>
      <c r="P1124" s="0" t="n">
        <f aca="false">+LEN(M1124)</f>
        <v>42</v>
      </c>
      <c r="Q1124" s="0" t="str">
        <f aca="false">+RIGHT(M1124,P1124-O1124)</f>
        <v>CZ_250</v>
      </c>
      <c r="R1124" s="0" t="n">
        <f aca="false">+LEN(M1124)-LEN(SUBSTITUTE(M1124,"_",""))</f>
        <v>4</v>
      </c>
      <c r="S1124" s="0" t="n">
        <f aca="false">+FIND("!",T1124)</f>
        <v>39</v>
      </c>
      <c r="T1124" s="0" t="str">
        <f aca="false">+SUBSTITUTE(M1124,"_","!",R1124)</f>
        <v>FTL||Supplier_276||Plant_23||FTL_CZ-CZ!250</v>
      </c>
    </row>
    <row r="1125" customFormat="false" ht="12.8" hidden="true" customHeight="false" outlineLevel="0" collapsed="false">
      <c r="A1125" s="1" t="s">
        <v>1112</v>
      </c>
      <c r="B1125" s="1" t="s">
        <v>1240</v>
      </c>
      <c r="C1125" s="1" t="s">
        <v>1274</v>
      </c>
      <c r="D1125" s="1" t="n">
        <v>20</v>
      </c>
      <c r="E1125" s="2" t="str">
        <f aca="false">+LEFT(RIGHT(M1125,P1125-N1125+1),O1125-N1125)</f>
        <v>CZ</v>
      </c>
      <c r="F1125" s="2" t="str">
        <f aca="false">+RIGHT(LEFT(M1125,S1125-1),S1125-O1125-1)</f>
        <v>CZ</v>
      </c>
      <c r="G1125" s="2" t="n">
        <f aca="false">+D1125*VLOOKUP(C1125,commodities!A:H,2,0)</f>
        <v>13.76</v>
      </c>
      <c r="H1125" s="2" t="n">
        <f aca="false">+$D1125*VLOOKUP(C1125,commodities!A:H,3,0)</f>
        <v>0.1392</v>
      </c>
      <c r="I1125" s="2" t="n">
        <f aca="false">+G1125/K1125</f>
        <v>13.76</v>
      </c>
      <c r="J1125" s="2" t="n">
        <f aca="false">+H1125/K1125</f>
        <v>0.1392</v>
      </c>
      <c r="K1125" s="2" t="n">
        <f aca="false">+ROUNDUP(MAX(G1125/12000,H1125/51,1),0)</f>
        <v>1</v>
      </c>
      <c r="L1125" s="2" t="n">
        <f aca="false">+RANDBETWEEN(1,5)</f>
        <v>1</v>
      </c>
      <c r="M1125" s="2" t="str">
        <f aca="false">+VLOOKUP(A1125&amp;B1125,country_org_des!$A1124:E$1048576,5,0)</f>
        <v>FTL||Supplier_276||Plant_23||FTL_CZ-CZ_250</v>
      </c>
      <c r="N1125" s="2" t="n">
        <f aca="false">+FIND("FTL",M1125,2)+4</f>
        <v>34</v>
      </c>
      <c r="O1125" s="0" t="n">
        <f aca="false">+FIND("-",M1125)</f>
        <v>36</v>
      </c>
      <c r="P1125" s="0" t="n">
        <f aca="false">+LEN(M1125)</f>
        <v>42</v>
      </c>
      <c r="Q1125" s="0" t="str">
        <f aca="false">+RIGHT(M1125,P1125-O1125)</f>
        <v>CZ_250</v>
      </c>
      <c r="R1125" s="0" t="n">
        <f aca="false">+LEN(M1125)-LEN(SUBSTITUTE(M1125,"_",""))</f>
        <v>4</v>
      </c>
      <c r="S1125" s="0" t="n">
        <f aca="false">+FIND("!",T1125)</f>
        <v>39</v>
      </c>
      <c r="T1125" s="0" t="str">
        <f aca="false">+SUBSTITUTE(M1125,"_","!",R1125)</f>
        <v>FTL||Supplier_276||Plant_23||FTL_CZ-CZ!250</v>
      </c>
    </row>
    <row r="1126" customFormat="false" ht="12.8" hidden="true" customHeight="false" outlineLevel="0" collapsed="false">
      <c r="A1126" s="1" t="s">
        <v>1112</v>
      </c>
      <c r="B1126" s="1" t="s">
        <v>1240</v>
      </c>
      <c r="C1126" s="1" t="s">
        <v>1275</v>
      </c>
      <c r="D1126" s="1" t="n">
        <v>20</v>
      </c>
      <c r="E1126" s="2" t="str">
        <f aca="false">+LEFT(RIGHT(M1126,P1126-N1126+1),O1126-N1126)</f>
        <v>CZ</v>
      </c>
      <c r="F1126" s="2" t="str">
        <f aca="false">+RIGHT(LEFT(M1126,S1126-1),S1126-O1126-1)</f>
        <v>CZ</v>
      </c>
      <c r="G1126" s="2" t="n">
        <f aca="false">+D1126*VLOOKUP(C1126,commodities!A:H,2,0)</f>
        <v>13.76</v>
      </c>
      <c r="H1126" s="2" t="n">
        <f aca="false">+$D1126*VLOOKUP(C1126,commodities!A:H,3,0)</f>
        <v>0.1392</v>
      </c>
      <c r="I1126" s="2" t="n">
        <f aca="false">+G1126/K1126</f>
        <v>13.76</v>
      </c>
      <c r="J1126" s="2" t="n">
        <f aca="false">+H1126/K1126</f>
        <v>0.1392</v>
      </c>
      <c r="K1126" s="2" t="n">
        <f aca="false">+ROUNDUP(MAX(G1126/12000,H1126/51,1),0)</f>
        <v>1</v>
      </c>
      <c r="L1126" s="2" t="n">
        <f aca="false">+RANDBETWEEN(1,5)</f>
        <v>2</v>
      </c>
      <c r="M1126" s="2" t="str">
        <f aca="false">+VLOOKUP(A1126&amp;B1126,country_org_des!$A1125:E$1048576,5,0)</f>
        <v>FTL||Supplier_276||Plant_23||FTL_CZ-CZ_250</v>
      </c>
      <c r="N1126" s="2" t="n">
        <f aca="false">+FIND("FTL",M1126,2)+4</f>
        <v>34</v>
      </c>
      <c r="O1126" s="0" t="n">
        <f aca="false">+FIND("-",M1126)</f>
        <v>36</v>
      </c>
      <c r="P1126" s="0" t="n">
        <f aca="false">+LEN(M1126)</f>
        <v>42</v>
      </c>
      <c r="Q1126" s="0" t="str">
        <f aca="false">+RIGHT(M1126,P1126-O1126)</f>
        <v>CZ_250</v>
      </c>
      <c r="R1126" s="0" t="n">
        <f aca="false">+LEN(M1126)-LEN(SUBSTITUTE(M1126,"_",""))</f>
        <v>4</v>
      </c>
      <c r="S1126" s="0" t="n">
        <f aca="false">+FIND("!",T1126)</f>
        <v>39</v>
      </c>
      <c r="T1126" s="0" t="str">
        <f aca="false">+SUBSTITUTE(M1126,"_","!",R1126)</f>
        <v>FTL||Supplier_276||Plant_23||FTL_CZ-CZ!250</v>
      </c>
    </row>
    <row r="1127" customFormat="false" ht="12.8" hidden="true" customHeight="false" outlineLevel="0" collapsed="false">
      <c r="A1127" s="1" t="s">
        <v>1112</v>
      </c>
      <c r="B1127" s="1" t="s">
        <v>1240</v>
      </c>
      <c r="C1127" s="1" t="s">
        <v>1276</v>
      </c>
      <c r="D1127" s="1" t="n">
        <v>20</v>
      </c>
      <c r="E1127" s="2" t="str">
        <f aca="false">+LEFT(RIGHT(M1127,P1127-N1127+1),O1127-N1127)</f>
        <v>CZ</v>
      </c>
      <c r="F1127" s="2" t="str">
        <f aca="false">+RIGHT(LEFT(M1127,S1127-1),S1127-O1127-1)</f>
        <v>CZ</v>
      </c>
      <c r="G1127" s="2" t="n">
        <f aca="false">+D1127*VLOOKUP(C1127,commodities!A:H,2,0)</f>
        <v>13.76</v>
      </c>
      <c r="H1127" s="2" t="n">
        <f aca="false">+$D1127*VLOOKUP(C1127,commodities!A:H,3,0)</f>
        <v>0.1392</v>
      </c>
      <c r="I1127" s="2" t="n">
        <f aca="false">+G1127/K1127</f>
        <v>13.76</v>
      </c>
      <c r="J1127" s="2" t="n">
        <f aca="false">+H1127/K1127</f>
        <v>0.1392</v>
      </c>
      <c r="K1127" s="2" t="n">
        <f aca="false">+ROUNDUP(MAX(G1127/12000,H1127/51,1),0)</f>
        <v>1</v>
      </c>
      <c r="L1127" s="2" t="n">
        <f aca="false">+RANDBETWEEN(1,5)</f>
        <v>4</v>
      </c>
      <c r="M1127" s="2" t="str">
        <f aca="false">+VLOOKUP(A1127&amp;B1127,country_org_des!$A1126:E$1048576,5,0)</f>
        <v>FTL||Supplier_276||Plant_23||FTL_CZ-CZ_250</v>
      </c>
      <c r="N1127" s="2" t="n">
        <f aca="false">+FIND("FTL",M1127,2)+4</f>
        <v>34</v>
      </c>
      <c r="O1127" s="0" t="n">
        <f aca="false">+FIND("-",M1127)</f>
        <v>36</v>
      </c>
      <c r="P1127" s="0" t="n">
        <f aca="false">+LEN(M1127)</f>
        <v>42</v>
      </c>
      <c r="Q1127" s="0" t="str">
        <f aca="false">+RIGHT(M1127,P1127-O1127)</f>
        <v>CZ_250</v>
      </c>
      <c r="R1127" s="0" t="n">
        <f aca="false">+LEN(M1127)-LEN(SUBSTITUTE(M1127,"_",""))</f>
        <v>4</v>
      </c>
      <c r="S1127" s="0" t="n">
        <f aca="false">+FIND("!",T1127)</f>
        <v>39</v>
      </c>
      <c r="T1127" s="0" t="str">
        <f aca="false">+SUBSTITUTE(M1127,"_","!",R1127)</f>
        <v>FTL||Supplier_276||Plant_23||FTL_CZ-CZ!250</v>
      </c>
    </row>
    <row r="1128" customFormat="false" ht="12.8" hidden="true" customHeight="false" outlineLevel="0" collapsed="false">
      <c r="A1128" s="1" t="s">
        <v>1112</v>
      </c>
      <c r="B1128" s="1" t="s">
        <v>1240</v>
      </c>
      <c r="C1128" s="1" t="s">
        <v>1277</v>
      </c>
      <c r="D1128" s="1" t="n">
        <v>50</v>
      </c>
      <c r="E1128" s="2" t="str">
        <f aca="false">+LEFT(RIGHT(M1128,P1128-N1128+1),O1128-N1128)</f>
        <v>CZ</v>
      </c>
      <c r="F1128" s="2" t="str">
        <f aca="false">+RIGHT(LEFT(M1128,S1128-1),S1128-O1128-1)</f>
        <v>CZ</v>
      </c>
      <c r="G1128" s="2" t="n">
        <f aca="false">+D1128*VLOOKUP(C1128,commodities!A:H,2,0)</f>
        <v>34.4</v>
      </c>
      <c r="H1128" s="2" t="n">
        <f aca="false">+$D1128*VLOOKUP(C1128,commodities!A:H,3,0)</f>
        <v>0.348</v>
      </c>
      <c r="I1128" s="2" t="n">
        <f aca="false">+G1128/K1128</f>
        <v>34.4</v>
      </c>
      <c r="J1128" s="2" t="n">
        <f aca="false">+H1128/K1128</f>
        <v>0.348</v>
      </c>
      <c r="K1128" s="2" t="n">
        <f aca="false">+ROUNDUP(MAX(G1128/12000,H1128/51,1),0)</f>
        <v>1</v>
      </c>
      <c r="L1128" s="2" t="n">
        <f aca="false">+RANDBETWEEN(1,5)</f>
        <v>1</v>
      </c>
      <c r="M1128" s="2" t="str">
        <f aca="false">+VLOOKUP(A1128&amp;B1128,country_org_des!$A1127:E$1048576,5,0)</f>
        <v>FTL||Supplier_276||Plant_23||FTL_CZ-CZ_250</v>
      </c>
      <c r="N1128" s="2" t="n">
        <f aca="false">+FIND("FTL",M1128,2)+4</f>
        <v>34</v>
      </c>
      <c r="O1128" s="0" t="n">
        <f aca="false">+FIND("-",M1128)</f>
        <v>36</v>
      </c>
      <c r="P1128" s="0" t="n">
        <f aca="false">+LEN(M1128)</f>
        <v>42</v>
      </c>
      <c r="Q1128" s="0" t="str">
        <f aca="false">+RIGHT(M1128,P1128-O1128)</f>
        <v>CZ_250</v>
      </c>
      <c r="R1128" s="0" t="n">
        <f aca="false">+LEN(M1128)-LEN(SUBSTITUTE(M1128,"_",""))</f>
        <v>4</v>
      </c>
      <c r="S1128" s="0" t="n">
        <f aca="false">+FIND("!",T1128)</f>
        <v>39</v>
      </c>
      <c r="T1128" s="0" t="str">
        <f aca="false">+SUBSTITUTE(M1128,"_","!",R1128)</f>
        <v>FTL||Supplier_276||Plant_23||FTL_CZ-CZ!250</v>
      </c>
    </row>
    <row r="1129" customFormat="false" ht="12.8" hidden="true" customHeight="false" outlineLevel="0" collapsed="false">
      <c r="A1129" s="1" t="s">
        <v>1112</v>
      </c>
      <c r="B1129" s="1" t="s">
        <v>1240</v>
      </c>
      <c r="C1129" s="1" t="s">
        <v>1278</v>
      </c>
      <c r="D1129" s="1" t="n">
        <v>10</v>
      </c>
      <c r="E1129" s="2" t="str">
        <f aca="false">+LEFT(RIGHT(M1129,P1129-N1129+1),O1129-N1129)</f>
        <v>CZ</v>
      </c>
      <c r="F1129" s="2" t="str">
        <f aca="false">+RIGHT(LEFT(M1129,S1129-1),S1129-O1129-1)</f>
        <v>CZ</v>
      </c>
      <c r="G1129" s="2" t="n">
        <f aca="false">+D1129*VLOOKUP(C1129,commodities!A:H,2,0)</f>
        <v>6.88</v>
      </c>
      <c r="H1129" s="2" t="n">
        <f aca="false">+$D1129*VLOOKUP(C1129,commodities!A:H,3,0)</f>
        <v>0.0696</v>
      </c>
      <c r="I1129" s="2" t="n">
        <f aca="false">+G1129/K1129</f>
        <v>6.88</v>
      </c>
      <c r="J1129" s="2" t="n">
        <f aca="false">+H1129/K1129</f>
        <v>0.0696</v>
      </c>
      <c r="K1129" s="2" t="n">
        <f aca="false">+ROUNDUP(MAX(G1129/12000,H1129/51,1),0)</f>
        <v>1</v>
      </c>
      <c r="L1129" s="2" t="n">
        <f aca="false">+RANDBETWEEN(1,5)</f>
        <v>4</v>
      </c>
      <c r="M1129" s="2" t="str">
        <f aca="false">+VLOOKUP(A1129&amp;B1129,country_org_des!$A1128:E$1048576,5,0)</f>
        <v>FTL||Supplier_276||Plant_23||FTL_CZ-CZ_250</v>
      </c>
      <c r="N1129" s="2" t="n">
        <f aca="false">+FIND("FTL",M1129,2)+4</f>
        <v>34</v>
      </c>
      <c r="O1129" s="0" t="n">
        <f aca="false">+FIND("-",M1129)</f>
        <v>36</v>
      </c>
      <c r="P1129" s="0" t="n">
        <f aca="false">+LEN(M1129)</f>
        <v>42</v>
      </c>
      <c r="Q1129" s="0" t="str">
        <f aca="false">+RIGHT(M1129,P1129-O1129)</f>
        <v>CZ_250</v>
      </c>
      <c r="R1129" s="0" t="n">
        <f aca="false">+LEN(M1129)-LEN(SUBSTITUTE(M1129,"_",""))</f>
        <v>4</v>
      </c>
      <c r="S1129" s="0" t="n">
        <f aca="false">+FIND("!",T1129)</f>
        <v>39</v>
      </c>
      <c r="T1129" s="0" t="str">
        <f aca="false">+SUBSTITUTE(M1129,"_","!",R1129)</f>
        <v>FTL||Supplier_276||Plant_23||FTL_CZ-CZ!250</v>
      </c>
    </row>
    <row r="1130" customFormat="false" ht="12.8" hidden="true" customHeight="false" outlineLevel="0" collapsed="false">
      <c r="A1130" s="1" t="s">
        <v>1112</v>
      </c>
      <c r="B1130" s="1" t="s">
        <v>1240</v>
      </c>
      <c r="C1130" s="1" t="s">
        <v>1279</v>
      </c>
      <c r="D1130" s="1" t="n">
        <v>432</v>
      </c>
      <c r="E1130" s="2" t="str">
        <f aca="false">+LEFT(RIGHT(M1130,P1130-N1130+1),O1130-N1130)</f>
        <v>CZ</v>
      </c>
      <c r="F1130" s="2" t="str">
        <f aca="false">+RIGHT(LEFT(M1130,S1130-1),S1130-O1130-1)</f>
        <v>CZ</v>
      </c>
      <c r="G1130" s="2" t="n">
        <f aca="false">+D1130*VLOOKUP(C1130,commodities!A:H,2,0)</f>
        <v>685.599999984</v>
      </c>
      <c r="H1130" s="2" t="n">
        <f aca="false">+$D1130*VLOOKUP(C1130,commodities!A:H,3,0)</f>
        <v>4.0173519888</v>
      </c>
      <c r="I1130" s="2" t="n">
        <f aca="false">+G1130/K1130</f>
        <v>685.599999984</v>
      </c>
      <c r="J1130" s="2" t="n">
        <f aca="false">+H1130/K1130</f>
        <v>4.0173519888</v>
      </c>
      <c r="K1130" s="2" t="n">
        <f aca="false">+ROUNDUP(MAX(G1130/12000,H1130/51,1),0)</f>
        <v>1</v>
      </c>
      <c r="L1130" s="2" t="n">
        <f aca="false">+RANDBETWEEN(1,5)</f>
        <v>1</v>
      </c>
      <c r="M1130" s="2" t="str">
        <f aca="false">+VLOOKUP(A1130&amp;B1130,country_org_des!$A1129:E$1048576,5,0)</f>
        <v>FTL||Supplier_276||Plant_23||FTL_CZ-CZ_250</v>
      </c>
      <c r="N1130" s="2" t="n">
        <f aca="false">+FIND("FTL",M1130,2)+4</f>
        <v>34</v>
      </c>
      <c r="O1130" s="0" t="n">
        <f aca="false">+FIND("-",M1130)</f>
        <v>36</v>
      </c>
      <c r="P1130" s="0" t="n">
        <f aca="false">+LEN(M1130)</f>
        <v>42</v>
      </c>
      <c r="Q1130" s="0" t="str">
        <f aca="false">+RIGHT(M1130,P1130-O1130)</f>
        <v>CZ_250</v>
      </c>
      <c r="R1130" s="0" t="n">
        <f aca="false">+LEN(M1130)-LEN(SUBSTITUTE(M1130,"_",""))</f>
        <v>4</v>
      </c>
      <c r="S1130" s="0" t="n">
        <f aca="false">+FIND("!",T1130)</f>
        <v>39</v>
      </c>
      <c r="T1130" s="0" t="str">
        <f aca="false">+SUBSTITUTE(M1130,"_","!",R1130)</f>
        <v>FTL||Supplier_276||Plant_23||FTL_CZ-CZ!250</v>
      </c>
    </row>
    <row r="1131" customFormat="false" ht="12.8" hidden="true" customHeight="false" outlineLevel="0" collapsed="false">
      <c r="A1131" s="1" t="s">
        <v>1112</v>
      </c>
      <c r="B1131" s="1" t="s">
        <v>1240</v>
      </c>
      <c r="C1131" s="1" t="s">
        <v>1280</v>
      </c>
      <c r="D1131" s="1" t="n">
        <v>108</v>
      </c>
      <c r="E1131" s="2" t="str">
        <f aca="false">+LEFT(RIGHT(M1131,P1131-N1131+1),O1131-N1131)</f>
        <v>CZ</v>
      </c>
      <c r="F1131" s="2" t="str">
        <f aca="false">+RIGHT(LEFT(M1131,S1131-1),S1131-O1131-1)</f>
        <v>CZ</v>
      </c>
      <c r="G1131" s="2" t="n">
        <f aca="false">+D1131*VLOOKUP(C1131,commodities!A:H,2,0)</f>
        <v>165.999999996</v>
      </c>
      <c r="H1131" s="2" t="n">
        <f aca="false">+$D1131*VLOOKUP(C1131,commodities!A:H,3,0)</f>
        <v>1.0043379972</v>
      </c>
      <c r="I1131" s="2" t="n">
        <f aca="false">+G1131/K1131</f>
        <v>165.999999996</v>
      </c>
      <c r="J1131" s="2" t="n">
        <f aca="false">+H1131/K1131</f>
        <v>1.0043379972</v>
      </c>
      <c r="K1131" s="2" t="n">
        <f aca="false">+ROUNDUP(MAX(G1131/12000,H1131/51,1),0)</f>
        <v>1</v>
      </c>
      <c r="L1131" s="2" t="n">
        <f aca="false">+RANDBETWEEN(1,5)</f>
        <v>4</v>
      </c>
      <c r="M1131" s="2" t="str">
        <f aca="false">+VLOOKUP(A1131&amp;B1131,country_org_des!$A1130:E$1048576,5,0)</f>
        <v>FTL||Supplier_276||Plant_23||FTL_CZ-CZ_250</v>
      </c>
      <c r="N1131" s="2" t="n">
        <f aca="false">+FIND("FTL",M1131,2)+4</f>
        <v>34</v>
      </c>
      <c r="O1131" s="0" t="n">
        <f aca="false">+FIND("-",M1131)</f>
        <v>36</v>
      </c>
      <c r="P1131" s="0" t="n">
        <f aca="false">+LEN(M1131)</f>
        <v>42</v>
      </c>
      <c r="Q1131" s="0" t="str">
        <f aca="false">+RIGHT(M1131,P1131-O1131)</f>
        <v>CZ_250</v>
      </c>
      <c r="R1131" s="0" t="n">
        <f aca="false">+LEN(M1131)-LEN(SUBSTITUTE(M1131,"_",""))</f>
        <v>4</v>
      </c>
      <c r="S1131" s="0" t="n">
        <f aca="false">+FIND("!",T1131)</f>
        <v>39</v>
      </c>
      <c r="T1131" s="0" t="str">
        <f aca="false">+SUBSTITUTE(M1131,"_","!",R1131)</f>
        <v>FTL||Supplier_276||Plant_23||FTL_CZ-CZ!250</v>
      </c>
    </row>
    <row r="1132" customFormat="false" ht="12.8" hidden="true" customHeight="false" outlineLevel="0" collapsed="false">
      <c r="A1132" s="1" t="s">
        <v>1112</v>
      </c>
      <c r="B1132" s="1" t="s">
        <v>1240</v>
      </c>
      <c r="C1132" s="1" t="s">
        <v>1281</v>
      </c>
      <c r="D1132" s="1" t="n">
        <v>16</v>
      </c>
      <c r="E1132" s="2" t="str">
        <f aca="false">+LEFT(RIGHT(M1132,P1132-N1132+1),O1132-N1132)</f>
        <v>CZ</v>
      </c>
      <c r="F1132" s="2" t="str">
        <f aca="false">+RIGHT(LEFT(M1132,S1132-1),S1132-O1132-1)</f>
        <v>CZ</v>
      </c>
      <c r="G1132" s="2" t="n">
        <f aca="false">+D1132*VLOOKUP(C1132,commodities!A:H,2,0)</f>
        <v>17.36</v>
      </c>
      <c r="H1132" s="2" t="n">
        <f aca="false">+$D1132*VLOOKUP(C1132,commodities!A:H,3,0)</f>
        <v>0.1392</v>
      </c>
      <c r="I1132" s="2" t="n">
        <f aca="false">+G1132/K1132</f>
        <v>17.36</v>
      </c>
      <c r="J1132" s="2" t="n">
        <f aca="false">+H1132/K1132</f>
        <v>0.1392</v>
      </c>
      <c r="K1132" s="2" t="n">
        <f aca="false">+ROUNDUP(MAX(G1132/12000,H1132/51,1),0)</f>
        <v>1</v>
      </c>
      <c r="L1132" s="2" t="n">
        <f aca="false">+RANDBETWEEN(1,5)</f>
        <v>3</v>
      </c>
      <c r="M1132" s="2" t="str">
        <f aca="false">+VLOOKUP(A1132&amp;B1132,country_org_des!$A1131:E$1048576,5,0)</f>
        <v>FTL||Supplier_276||Plant_23||FTL_CZ-CZ_250</v>
      </c>
      <c r="N1132" s="2" t="n">
        <f aca="false">+FIND("FTL",M1132,2)+4</f>
        <v>34</v>
      </c>
      <c r="O1132" s="0" t="n">
        <f aca="false">+FIND("-",M1132)</f>
        <v>36</v>
      </c>
      <c r="P1132" s="0" t="n">
        <f aca="false">+LEN(M1132)</f>
        <v>42</v>
      </c>
      <c r="Q1132" s="0" t="str">
        <f aca="false">+RIGHT(M1132,P1132-O1132)</f>
        <v>CZ_250</v>
      </c>
      <c r="R1132" s="0" t="n">
        <f aca="false">+LEN(M1132)-LEN(SUBSTITUTE(M1132,"_",""))</f>
        <v>4</v>
      </c>
      <c r="S1132" s="0" t="n">
        <f aca="false">+FIND("!",T1132)</f>
        <v>39</v>
      </c>
      <c r="T1132" s="0" t="str">
        <f aca="false">+SUBSTITUTE(M1132,"_","!",R1132)</f>
        <v>FTL||Supplier_276||Plant_23||FTL_CZ-CZ!250</v>
      </c>
    </row>
    <row r="1133" customFormat="false" ht="12.8" hidden="true" customHeight="false" outlineLevel="0" collapsed="false">
      <c r="A1133" s="1" t="s">
        <v>1112</v>
      </c>
      <c r="B1133" s="1" t="s">
        <v>1240</v>
      </c>
      <c r="C1133" s="1" t="s">
        <v>1282</v>
      </c>
      <c r="D1133" s="1" t="n">
        <v>48</v>
      </c>
      <c r="E1133" s="2" t="str">
        <f aca="false">+LEFT(RIGHT(M1133,P1133-N1133+1),O1133-N1133)</f>
        <v>CZ</v>
      </c>
      <c r="F1133" s="2" t="str">
        <f aca="false">+RIGHT(LEFT(M1133,S1133-1),S1133-O1133-1)</f>
        <v>CZ</v>
      </c>
      <c r="G1133" s="2" t="n">
        <f aca="false">+D1133*VLOOKUP(C1133,commodities!A:H,2,0)</f>
        <v>52.08</v>
      </c>
      <c r="H1133" s="2" t="n">
        <f aca="false">+$D1133*VLOOKUP(C1133,commodities!A:H,3,0)</f>
        <v>0.4176</v>
      </c>
      <c r="I1133" s="2" t="n">
        <f aca="false">+G1133/K1133</f>
        <v>52.08</v>
      </c>
      <c r="J1133" s="2" t="n">
        <f aca="false">+H1133/K1133</f>
        <v>0.4176</v>
      </c>
      <c r="K1133" s="2" t="n">
        <f aca="false">+ROUNDUP(MAX(G1133/12000,H1133/51,1),0)</f>
        <v>1</v>
      </c>
      <c r="L1133" s="2" t="n">
        <f aca="false">+RANDBETWEEN(1,5)</f>
        <v>1</v>
      </c>
      <c r="M1133" s="2" t="str">
        <f aca="false">+VLOOKUP(A1133&amp;B1133,country_org_des!$A1132:E$1048576,5,0)</f>
        <v>FTL||Supplier_276||Plant_23||FTL_CZ-CZ_250</v>
      </c>
      <c r="N1133" s="2" t="n">
        <f aca="false">+FIND("FTL",M1133,2)+4</f>
        <v>34</v>
      </c>
      <c r="O1133" s="0" t="n">
        <f aca="false">+FIND("-",M1133)</f>
        <v>36</v>
      </c>
      <c r="P1133" s="0" t="n">
        <f aca="false">+LEN(M1133)</f>
        <v>42</v>
      </c>
      <c r="Q1133" s="0" t="str">
        <f aca="false">+RIGHT(M1133,P1133-O1133)</f>
        <v>CZ_250</v>
      </c>
      <c r="R1133" s="0" t="n">
        <f aca="false">+LEN(M1133)-LEN(SUBSTITUTE(M1133,"_",""))</f>
        <v>4</v>
      </c>
      <c r="S1133" s="0" t="n">
        <f aca="false">+FIND("!",T1133)</f>
        <v>39</v>
      </c>
      <c r="T1133" s="0" t="str">
        <f aca="false">+SUBSTITUTE(M1133,"_","!",R1133)</f>
        <v>FTL||Supplier_276||Plant_23||FTL_CZ-CZ!250</v>
      </c>
    </row>
    <row r="1134" customFormat="false" ht="12.8" hidden="true" customHeight="false" outlineLevel="0" collapsed="false">
      <c r="A1134" s="1" t="s">
        <v>1112</v>
      </c>
      <c r="B1134" s="1" t="s">
        <v>1240</v>
      </c>
      <c r="C1134" s="1" t="s">
        <v>1283</v>
      </c>
      <c r="D1134" s="1" t="n">
        <v>16</v>
      </c>
      <c r="E1134" s="2" t="str">
        <f aca="false">+LEFT(RIGHT(M1134,P1134-N1134+1),O1134-N1134)</f>
        <v>CZ</v>
      </c>
      <c r="F1134" s="2" t="str">
        <f aca="false">+RIGHT(LEFT(M1134,S1134-1),S1134-O1134-1)</f>
        <v>CZ</v>
      </c>
      <c r="G1134" s="2" t="n">
        <f aca="false">+D1134*VLOOKUP(C1134,commodities!A:H,2,0)</f>
        <v>17.36</v>
      </c>
      <c r="H1134" s="2" t="n">
        <f aca="false">+$D1134*VLOOKUP(C1134,commodities!A:H,3,0)</f>
        <v>0.1392</v>
      </c>
      <c r="I1134" s="2" t="n">
        <f aca="false">+G1134/K1134</f>
        <v>17.36</v>
      </c>
      <c r="J1134" s="2" t="n">
        <f aca="false">+H1134/K1134</f>
        <v>0.1392</v>
      </c>
      <c r="K1134" s="2" t="n">
        <f aca="false">+ROUNDUP(MAX(G1134/12000,H1134/51,1),0)</f>
        <v>1</v>
      </c>
      <c r="L1134" s="2" t="n">
        <f aca="false">+RANDBETWEEN(1,5)</f>
        <v>5</v>
      </c>
      <c r="M1134" s="2" t="str">
        <f aca="false">+VLOOKUP(A1134&amp;B1134,country_org_des!$A1133:E$1048576,5,0)</f>
        <v>FTL||Supplier_276||Plant_23||FTL_CZ-CZ_250</v>
      </c>
      <c r="N1134" s="2" t="n">
        <f aca="false">+FIND("FTL",M1134,2)+4</f>
        <v>34</v>
      </c>
      <c r="O1134" s="0" t="n">
        <f aca="false">+FIND("-",M1134)</f>
        <v>36</v>
      </c>
      <c r="P1134" s="0" t="n">
        <f aca="false">+LEN(M1134)</f>
        <v>42</v>
      </c>
      <c r="Q1134" s="0" t="str">
        <f aca="false">+RIGHT(M1134,P1134-O1134)</f>
        <v>CZ_250</v>
      </c>
      <c r="R1134" s="0" t="n">
        <f aca="false">+LEN(M1134)-LEN(SUBSTITUTE(M1134,"_",""))</f>
        <v>4</v>
      </c>
      <c r="S1134" s="0" t="n">
        <f aca="false">+FIND("!",T1134)</f>
        <v>39</v>
      </c>
      <c r="T1134" s="0" t="str">
        <f aca="false">+SUBSTITUTE(M1134,"_","!",R1134)</f>
        <v>FTL||Supplier_276||Plant_23||FTL_CZ-CZ!250</v>
      </c>
    </row>
    <row r="1135" customFormat="false" ht="12.8" hidden="true" customHeight="false" outlineLevel="0" collapsed="false">
      <c r="A1135" s="1" t="s">
        <v>1112</v>
      </c>
      <c r="B1135" s="1" t="s">
        <v>1240</v>
      </c>
      <c r="C1135" s="1" t="s">
        <v>1284</v>
      </c>
      <c r="D1135" s="1" t="n">
        <v>8</v>
      </c>
      <c r="E1135" s="2" t="str">
        <f aca="false">+LEFT(RIGHT(M1135,P1135-N1135+1),O1135-N1135)</f>
        <v>CZ</v>
      </c>
      <c r="F1135" s="2" t="str">
        <f aca="false">+RIGHT(LEFT(M1135,S1135-1),S1135-O1135-1)</f>
        <v>CZ</v>
      </c>
      <c r="G1135" s="2" t="n">
        <f aca="false">+D1135*VLOOKUP(C1135,commodities!A:H,2,0)</f>
        <v>8.68</v>
      </c>
      <c r="H1135" s="2" t="n">
        <f aca="false">+$D1135*VLOOKUP(C1135,commodities!A:H,3,0)</f>
        <v>0.0696</v>
      </c>
      <c r="I1135" s="2" t="n">
        <f aca="false">+G1135/K1135</f>
        <v>8.68</v>
      </c>
      <c r="J1135" s="2" t="n">
        <f aca="false">+H1135/K1135</f>
        <v>0.0696</v>
      </c>
      <c r="K1135" s="2" t="n">
        <f aca="false">+ROUNDUP(MAX(G1135/12000,H1135/51,1),0)</f>
        <v>1</v>
      </c>
      <c r="L1135" s="2" t="n">
        <f aca="false">+RANDBETWEEN(1,5)</f>
        <v>3</v>
      </c>
      <c r="M1135" s="2" t="str">
        <f aca="false">+VLOOKUP(A1135&amp;B1135,country_org_des!$A1134:E$1048576,5,0)</f>
        <v>FTL||Supplier_276||Plant_23||FTL_CZ-CZ_250</v>
      </c>
      <c r="N1135" s="2" t="n">
        <f aca="false">+FIND("FTL",M1135,2)+4</f>
        <v>34</v>
      </c>
      <c r="O1135" s="0" t="n">
        <f aca="false">+FIND("-",M1135)</f>
        <v>36</v>
      </c>
      <c r="P1135" s="0" t="n">
        <f aca="false">+LEN(M1135)</f>
        <v>42</v>
      </c>
      <c r="Q1135" s="0" t="str">
        <f aca="false">+RIGHT(M1135,P1135-O1135)</f>
        <v>CZ_250</v>
      </c>
      <c r="R1135" s="0" t="n">
        <f aca="false">+LEN(M1135)-LEN(SUBSTITUTE(M1135,"_",""))</f>
        <v>4</v>
      </c>
      <c r="S1135" s="0" t="n">
        <f aca="false">+FIND("!",T1135)</f>
        <v>39</v>
      </c>
      <c r="T1135" s="0" t="str">
        <f aca="false">+SUBSTITUTE(M1135,"_","!",R1135)</f>
        <v>FTL||Supplier_276||Plant_23||FTL_CZ-CZ!250</v>
      </c>
    </row>
    <row r="1136" customFormat="false" ht="12.8" hidden="true" customHeight="false" outlineLevel="0" collapsed="false">
      <c r="A1136" s="1" t="s">
        <v>1112</v>
      </c>
      <c r="B1136" s="1" t="s">
        <v>1240</v>
      </c>
      <c r="C1136" s="1" t="s">
        <v>1285</v>
      </c>
      <c r="D1136" s="1" t="n">
        <v>108</v>
      </c>
      <c r="E1136" s="2" t="str">
        <f aca="false">+LEFT(RIGHT(M1136,P1136-N1136+1),O1136-N1136)</f>
        <v>CZ</v>
      </c>
      <c r="F1136" s="2" t="str">
        <f aca="false">+RIGHT(LEFT(M1136,S1136-1),S1136-O1136-1)</f>
        <v>CZ</v>
      </c>
      <c r="G1136" s="2" t="n">
        <f aca="false">+D1136*VLOOKUP(C1136,commodities!A:H,2,0)</f>
        <v>171.399999996</v>
      </c>
      <c r="H1136" s="2" t="n">
        <f aca="false">+$D1136*VLOOKUP(C1136,commodities!A:H,3,0)</f>
        <v>1.0043379972</v>
      </c>
      <c r="I1136" s="2" t="n">
        <f aca="false">+G1136/K1136</f>
        <v>171.399999996</v>
      </c>
      <c r="J1136" s="2" t="n">
        <f aca="false">+H1136/K1136</f>
        <v>1.0043379972</v>
      </c>
      <c r="K1136" s="2" t="n">
        <f aca="false">+ROUNDUP(MAX(G1136/12000,H1136/51,1),0)</f>
        <v>1</v>
      </c>
      <c r="L1136" s="2" t="n">
        <f aca="false">+RANDBETWEEN(1,5)</f>
        <v>4</v>
      </c>
      <c r="M1136" s="2" t="str">
        <f aca="false">+VLOOKUP(A1136&amp;B1136,country_org_des!$A1135:E$1048576,5,0)</f>
        <v>FTL||Supplier_276||Plant_23||FTL_CZ-CZ_250</v>
      </c>
      <c r="N1136" s="2" t="n">
        <f aca="false">+FIND("FTL",M1136,2)+4</f>
        <v>34</v>
      </c>
      <c r="O1136" s="0" t="n">
        <f aca="false">+FIND("-",M1136)</f>
        <v>36</v>
      </c>
      <c r="P1136" s="0" t="n">
        <f aca="false">+LEN(M1136)</f>
        <v>42</v>
      </c>
      <c r="Q1136" s="0" t="str">
        <f aca="false">+RIGHT(M1136,P1136-O1136)</f>
        <v>CZ_250</v>
      </c>
      <c r="R1136" s="0" t="n">
        <f aca="false">+LEN(M1136)-LEN(SUBSTITUTE(M1136,"_",""))</f>
        <v>4</v>
      </c>
      <c r="S1136" s="0" t="n">
        <f aca="false">+FIND("!",T1136)</f>
        <v>39</v>
      </c>
      <c r="T1136" s="0" t="str">
        <f aca="false">+SUBSTITUTE(M1136,"_","!",R1136)</f>
        <v>FTL||Supplier_276||Plant_23||FTL_CZ-CZ!250</v>
      </c>
    </row>
    <row r="1137" customFormat="false" ht="12.8" hidden="true" customHeight="false" outlineLevel="0" collapsed="false">
      <c r="A1137" s="1" t="s">
        <v>1112</v>
      </c>
      <c r="B1137" s="1" t="s">
        <v>1240</v>
      </c>
      <c r="C1137" s="1" t="s">
        <v>1286</v>
      </c>
      <c r="D1137" s="1" t="n">
        <v>216</v>
      </c>
      <c r="E1137" s="2" t="str">
        <f aca="false">+LEFT(RIGHT(M1137,P1137-N1137+1),O1137-N1137)</f>
        <v>CZ</v>
      </c>
      <c r="F1137" s="2" t="str">
        <f aca="false">+RIGHT(LEFT(M1137,S1137-1),S1137-O1137-1)</f>
        <v>CZ</v>
      </c>
      <c r="G1137" s="2" t="n">
        <f aca="false">+D1137*VLOOKUP(C1137,commodities!A:H,2,0)</f>
        <v>342.799999992</v>
      </c>
      <c r="H1137" s="2" t="n">
        <f aca="false">+$D1137*VLOOKUP(C1137,commodities!A:H,3,0)</f>
        <v>2.0086759944</v>
      </c>
      <c r="I1137" s="2" t="n">
        <f aca="false">+G1137/K1137</f>
        <v>342.799999992</v>
      </c>
      <c r="J1137" s="2" t="n">
        <f aca="false">+H1137/K1137</f>
        <v>2.0086759944</v>
      </c>
      <c r="K1137" s="2" t="n">
        <f aca="false">+ROUNDUP(MAX(G1137/12000,H1137/51,1),0)</f>
        <v>1</v>
      </c>
      <c r="L1137" s="2" t="n">
        <f aca="false">+RANDBETWEEN(1,5)</f>
        <v>4</v>
      </c>
      <c r="M1137" s="2" t="str">
        <f aca="false">+VLOOKUP(A1137&amp;B1137,country_org_des!$A1136:E$1048576,5,0)</f>
        <v>FTL||Supplier_276||Plant_23||FTL_CZ-CZ_250</v>
      </c>
      <c r="N1137" s="2" t="n">
        <f aca="false">+FIND("FTL",M1137,2)+4</f>
        <v>34</v>
      </c>
      <c r="O1137" s="0" t="n">
        <f aca="false">+FIND("-",M1137)</f>
        <v>36</v>
      </c>
      <c r="P1137" s="0" t="n">
        <f aca="false">+LEN(M1137)</f>
        <v>42</v>
      </c>
      <c r="Q1137" s="0" t="str">
        <f aca="false">+RIGHT(M1137,P1137-O1137)</f>
        <v>CZ_250</v>
      </c>
      <c r="R1137" s="0" t="n">
        <f aca="false">+LEN(M1137)-LEN(SUBSTITUTE(M1137,"_",""))</f>
        <v>4</v>
      </c>
      <c r="S1137" s="0" t="n">
        <f aca="false">+FIND("!",T1137)</f>
        <v>39</v>
      </c>
      <c r="T1137" s="0" t="str">
        <f aca="false">+SUBSTITUTE(M1137,"_","!",R1137)</f>
        <v>FTL||Supplier_276||Plant_23||FTL_CZ-CZ!250</v>
      </c>
    </row>
    <row r="1138" customFormat="false" ht="12.8" hidden="true" customHeight="false" outlineLevel="0" collapsed="false">
      <c r="A1138" s="1" t="s">
        <v>1112</v>
      </c>
      <c r="B1138" s="1" t="s">
        <v>1240</v>
      </c>
      <c r="C1138" s="1" t="s">
        <v>1287</v>
      </c>
      <c r="D1138" s="1" t="n">
        <v>16</v>
      </c>
      <c r="E1138" s="2" t="str">
        <f aca="false">+LEFT(RIGHT(M1138,P1138-N1138+1),O1138-N1138)</f>
        <v>CZ</v>
      </c>
      <c r="F1138" s="2" t="str">
        <f aca="false">+RIGHT(LEFT(M1138,S1138-1),S1138-O1138-1)</f>
        <v>CZ</v>
      </c>
      <c r="G1138" s="2" t="n">
        <f aca="false">+D1138*VLOOKUP(C1138,commodities!A:H,2,0)</f>
        <v>17.36</v>
      </c>
      <c r="H1138" s="2" t="n">
        <f aca="false">+$D1138*VLOOKUP(C1138,commodities!A:H,3,0)</f>
        <v>0.1392</v>
      </c>
      <c r="I1138" s="2" t="n">
        <f aca="false">+G1138/K1138</f>
        <v>17.36</v>
      </c>
      <c r="J1138" s="2" t="n">
        <f aca="false">+H1138/K1138</f>
        <v>0.1392</v>
      </c>
      <c r="K1138" s="2" t="n">
        <f aca="false">+ROUNDUP(MAX(G1138/12000,H1138/51,1),0)</f>
        <v>1</v>
      </c>
      <c r="L1138" s="2" t="n">
        <f aca="false">+RANDBETWEEN(1,5)</f>
        <v>4</v>
      </c>
      <c r="M1138" s="2" t="str">
        <f aca="false">+VLOOKUP(A1138&amp;B1138,country_org_des!$A1137:E$1048576,5,0)</f>
        <v>FTL||Supplier_276||Plant_23||FTL_CZ-CZ_250</v>
      </c>
      <c r="N1138" s="2" t="n">
        <f aca="false">+FIND("FTL",M1138,2)+4</f>
        <v>34</v>
      </c>
      <c r="O1138" s="0" t="n">
        <f aca="false">+FIND("-",M1138)</f>
        <v>36</v>
      </c>
      <c r="P1138" s="0" t="n">
        <f aca="false">+LEN(M1138)</f>
        <v>42</v>
      </c>
      <c r="Q1138" s="0" t="str">
        <f aca="false">+RIGHT(M1138,P1138-O1138)</f>
        <v>CZ_250</v>
      </c>
      <c r="R1138" s="0" t="n">
        <f aca="false">+LEN(M1138)-LEN(SUBSTITUTE(M1138,"_",""))</f>
        <v>4</v>
      </c>
      <c r="S1138" s="0" t="n">
        <f aca="false">+FIND("!",T1138)</f>
        <v>39</v>
      </c>
      <c r="T1138" s="0" t="str">
        <f aca="false">+SUBSTITUTE(M1138,"_","!",R1138)</f>
        <v>FTL||Supplier_276||Plant_23||FTL_CZ-CZ!250</v>
      </c>
    </row>
    <row r="1139" customFormat="false" ht="12.8" hidden="true" customHeight="false" outlineLevel="0" collapsed="false">
      <c r="A1139" s="1" t="s">
        <v>1112</v>
      </c>
      <c r="B1139" s="1" t="s">
        <v>1240</v>
      </c>
      <c r="C1139" s="1" t="s">
        <v>1288</v>
      </c>
      <c r="D1139" s="1" t="n">
        <v>8</v>
      </c>
      <c r="E1139" s="2" t="str">
        <f aca="false">+LEFT(RIGHT(M1139,P1139-N1139+1),O1139-N1139)</f>
        <v>CZ</v>
      </c>
      <c r="F1139" s="2" t="str">
        <f aca="false">+RIGHT(LEFT(M1139,S1139-1),S1139-O1139-1)</f>
        <v>CZ</v>
      </c>
      <c r="G1139" s="2" t="n">
        <f aca="false">+D1139*VLOOKUP(C1139,commodities!A:H,2,0)</f>
        <v>8.68</v>
      </c>
      <c r="H1139" s="2" t="n">
        <f aca="false">+$D1139*VLOOKUP(C1139,commodities!A:H,3,0)</f>
        <v>0.0696</v>
      </c>
      <c r="I1139" s="2" t="n">
        <f aca="false">+G1139/K1139</f>
        <v>8.68</v>
      </c>
      <c r="J1139" s="2" t="n">
        <f aca="false">+H1139/K1139</f>
        <v>0.0696</v>
      </c>
      <c r="K1139" s="2" t="n">
        <f aca="false">+ROUNDUP(MAX(G1139/12000,H1139/51,1),0)</f>
        <v>1</v>
      </c>
      <c r="L1139" s="2" t="n">
        <f aca="false">+RANDBETWEEN(1,5)</f>
        <v>2</v>
      </c>
      <c r="M1139" s="2" t="str">
        <f aca="false">+VLOOKUP(A1139&amp;B1139,country_org_des!$A1138:E$1048576,5,0)</f>
        <v>FTL||Supplier_276||Plant_23||FTL_CZ-CZ_250</v>
      </c>
      <c r="N1139" s="2" t="n">
        <f aca="false">+FIND("FTL",M1139,2)+4</f>
        <v>34</v>
      </c>
      <c r="O1139" s="0" t="n">
        <f aca="false">+FIND("-",M1139)</f>
        <v>36</v>
      </c>
      <c r="P1139" s="0" t="n">
        <f aca="false">+LEN(M1139)</f>
        <v>42</v>
      </c>
      <c r="Q1139" s="0" t="str">
        <f aca="false">+RIGHT(M1139,P1139-O1139)</f>
        <v>CZ_250</v>
      </c>
      <c r="R1139" s="0" t="n">
        <f aca="false">+LEN(M1139)-LEN(SUBSTITUTE(M1139,"_",""))</f>
        <v>4</v>
      </c>
      <c r="S1139" s="0" t="n">
        <f aca="false">+FIND("!",T1139)</f>
        <v>39</v>
      </c>
      <c r="T1139" s="0" t="str">
        <f aca="false">+SUBSTITUTE(M1139,"_","!",R1139)</f>
        <v>FTL||Supplier_276||Plant_23||FTL_CZ-CZ!250</v>
      </c>
    </row>
    <row r="1140" customFormat="false" ht="12.8" hidden="true" customHeight="false" outlineLevel="0" collapsed="false">
      <c r="A1140" s="1" t="s">
        <v>1112</v>
      </c>
      <c r="B1140" s="1" t="s">
        <v>1240</v>
      </c>
      <c r="C1140" s="1" t="s">
        <v>1289</v>
      </c>
      <c r="D1140" s="1" t="n">
        <v>80</v>
      </c>
      <c r="E1140" s="2" t="str">
        <f aca="false">+LEFT(RIGHT(M1140,P1140-N1140+1),O1140-N1140)</f>
        <v>CZ</v>
      </c>
      <c r="F1140" s="2" t="str">
        <f aca="false">+RIGHT(LEFT(M1140,S1140-1),S1140-O1140-1)</f>
        <v>CZ</v>
      </c>
      <c r="G1140" s="2" t="n">
        <f aca="false">+D1140*VLOOKUP(C1140,commodities!A:H,2,0)</f>
        <v>122.96296296</v>
      </c>
      <c r="H1140" s="2" t="n">
        <f aca="false">+$D1140*VLOOKUP(C1140,commodities!A:H,3,0)</f>
        <v>0.743954072</v>
      </c>
      <c r="I1140" s="2" t="n">
        <f aca="false">+G1140/K1140</f>
        <v>122.96296296</v>
      </c>
      <c r="J1140" s="2" t="n">
        <f aca="false">+H1140/K1140</f>
        <v>0.743954072</v>
      </c>
      <c r="K1140" s="2" t="n">
        <f aca="false">+ROUNDUP(MAX(G1140/12000,H1140/51,1),0)</f>
        <v>1</v>
      </c>
      <c r="L1140" s="2" t="n">
        <f aca="false">+RANDBETWEEN(1,5)</f>
        <v>2</v>
      </c>
      <c r="M1140" s="2" t="str">
        <f aca="false">+VLOOKUP(A1140&amp;B1140,country_org_des!$A1139:E$1048576,5,0)</f>
        <v>FTL||Supplier_276||Plant_23||FTL_CZ-CZ_250</v>
      </c>
      <c r="N1140" s="2" t="n">
        <f aca="false">+FIND("FTL",M1140,2)+4</f>
        <v>34</v>
      </c>
      <c r="O1140" s="0" t="n">
        <f aca="false">+FIND("-",M1140)</f>
        <v>36</v>
      </c>
      <c r="P1140" s="0" t="n">
        <f aca="false">+LEN(M1140)</f>
        <v>42</v>
      </c>
      <c r="Q1140" s="0" t="str">
        <f aca="false">+RIGHT(M1140,P1140-O1140)</f>
        <v>CZ_250</v>
      </c>
      <c r="R1140" s="0" t="n">
        <f aca="false">+LEN(M1140)-LEN(SUBSTITUTE(M1140,"_",""))</f>
        <v>4</v>
      </c>
      <c r="S1140" s="0" t="n">
        <f aca="false">+FIND("!",T1140)</f>
        <v>39</v>
      </c>
      <c r="T1140" s="0" t="str">
        <f aca="false">+SUBSTITUTE(M1140,"_","!",R1140)</f>
        <v>FTL||Supplier_276||Plant_23||FTL_CZ-CZ!250</v>
      </c>
    </row>
    <row r="1141" customFormat="false" ht="12.8" hidden="true" customHeight="false" outlineLevel="0" collapsed="false">
      <c r="A1141" s="1" t="s">
        <v>1112</v>
      </c>
      <c r="B1141" s="1" t="s">
        <v>1240</v>
      </c>
      <c r="C1141" s="1" t="s">
        <v>1290</v>
      </c>
      <c r="D1141" s="1" t="n">
        <v>8</v>
      </c>
      <c r="E1141" s="2" t="str">
        <f aca="false">+LEFT(RIGHT(M1141,P1141-N1141+1),O1141-N1141)</f>
        <v>CZ</v>
      </c>
      <c r="F1141" s="2" t="str">
        <f aca="false">+RIGHT(LEFT(M1141,S1141-1),S1141-O1141-1)</f>
        <v>CZ</v>
      </c>
      <c r="G1141" s="2" t="n">
        <f aca="false">+D1141*VLOOKUP(C1141,commodities!A:H,2,0)</f>
        <v>8.144</v>
      </c>
      <c r="H1141" s="2" t="n">
        <f aca="false">+$D1141*VLOOKUP(C1141,commodities!A:H,3,0)</f>
        <v>0.05568</v>
      </c>
      <c r="I1141" s="2" t="n">
        <f aca="false">+G1141/K1141</f>
        <v>8.144</v>
      </c>
      <c r="J1141" s="2" t="n">
        <f aca="false">+H1141/K1141</f>
        <v>0.05568</v>
      </c>
      <c r="K1141" s="2" t="n">
        <f aca="false">+ROUNDUP(MAX(G1141/12000,H1141/51,1),0)</f>
        <v>1</v>
      </c>
      <c r="L1141" s="2" t="n">
        <f aca="false">+RANDBETWEEN(1,5)</f>
        <v>2</v>
      </c>
      <c r="M1141" s="2" t="str">
        <f aca="false">+VLOOKUP(A1141&amp;B1141,country_org_des!$A1140:E$1048576,5,0)</f>
        <v>FTL||Supplier_276||Plant_23||FTL_CZ-CZ_250</v>
      </c>
      <c r="N1141" s="2" t="n">
        <f aca="false">+FIND("FTL",M1141,2)+4</f>
        <v>34</v>
      </c>
      <c r="O1141" s="0" t="n">
        <f aca="false">+FIND("-",M1141)</f>
        <v>36</v>
      </c>
      <c r="P1141" s="0" t="n">
        <f aca="false">+LEN(M1141)</f>
        <v>42</v>
      </c>
      <c r="Q1141" s="0" t="str">
        <f aca="false">+RIGHT(M1141,P1141-O1141)</f>
        <v>CZ_250</v>
      </c>
      <c r="R1141" s="0" t="n">
        <f aca="false">+LEN(M1141)-LEN(SUBSTITUTE(M1141,"_",""))</f>
        <v>4</v>
      </c>
      <c r="S1141" s="0" t="n">
        <f aca="false">+FIND("!",T1141)</f>
        <v>39</v>
      </c>
      <c r="T1141" s="0" t="str">
        <f aca="false">+SUBSTITUTE(M1141,"_","!",R1141)</f>
        <v>FTL||Supplier_276||Plant_23||FTL_CZ-CZ!250</v>
      </c>
    </row>
    <row r="1142" customFormat="false" ht="12.8" hidden="true" customHeight="false" outlineLevel="0" collapsed="false">
      <c r="A1142" s="1" t="s">
        <v>1112</v>
      </c>
      <c r="B1142" s="1" t="s">
        <v>1240</v>
      </c>
      <c r="C1142" s="1" t="s">
        <v>1291</v>
      </c>
      <c r="D1142" s="1" t="n">
        <v>108</v>
      </c>
      <c r="E1142" s="2" t="str">
        <f aca="false">+LEFT(RIGHT(M1142,P1142-N1142+1),O1142-N1142)</f>
        <v>CZ</v>
      </c>
      <c r="F1142" s="2" t="str">
        <f aca="false">+RIGHT(LEFT(M1142,S1142-1),S1142-O1142-1)</f>
        <v>CZ</v>
      </c>
      <c r="G1142" s="2" t="n">
        <f aca="false">+D1142*VLOOKUP(C1142,commodities!A:H,2,0)</f>
        <v>122.799999996</v>
      </c>
      <c r="H1142" s="2" t="n">
        <f aca="false">+$D1142*VLOOKUP(C1142,commodities!A:H,3,0)</f>
        <v>1.0043379972</v>
      </c>
      <c r="I1142" s="2" t="n">
        <f aca="false">+G1142/K1142</f>
        <v>122.799999996</v>
      </c>
      <c r="J1142" s="2" t="n">
        <f aca="false">+H1142/K1142</f>
        <v>1.0043379972</v>
      </c>
      <c r="K1142" s="2" t="n">
        <f aca="false">+ROUNDUP(MAX(G1142/12000,H1142/51,1),0)</f>
        <v>1</v>
      </c>
      <c r="L1142" s="2" t="n">
        <f aca="false">+RANDBETWEEN(1,5)</f>
        <v>4</v>
      </c>
      <c r="M1142" s="2" t="str">
        <f aca="false">+VLOOKUP(A1142&amp;B1142,country_org_des!$A1141:E$1048576,5,0)</f>
        <v>FTL||Supplier_276||Plant_23||FTL_CZ-CZ_250</v>
      </c>
      <c r="N1142" s="2" t="n">
        <f aca="false">+FIND("FTL",M1142,2)+4</f>
        <v>34</v>
      </c>
      <c r="O1142" s="0" t="n">
        <f aca="false">+FIND("-",M1142)</f>
        <v>36</v>
      </c>
      <c r="P1142" s="0" t="n">
        <f aca="false">+LEN(M1142)</f>
        <v>42</v>
      </c>
      <c r="Q1142" s="0" t="str">
        <f aca="false">+RIGHT(M1142,P1142-O1142)</f>
        <v>CZ_250</v>
      </c>
      <c r="R1142" s="0" t="n">
        <f aca="false">+LEN(M1142)-LEN(SUBSTITUTE(M1142,"_",""))</f>
        <v>4</v>
      </c>
      <c r="S1142" s="0" t="n">
        <f aca="false">+FIND("!",T1142)</f>
        <v>39</v>
      </c>
      <c r="T1142" s="0" t="str">
        <f aca="false">+SUBSTITUTE(M1142,"_","!",R1142)</f>
        <v>FTL||Supplier_276||Plant_23||FTL_CZ-CZ!250</v>
      </c>
    </row>
    <row r="1143" customFormat="false" ht="12.8" hidden="true" customHeight="false" outlineLevel="0" collapsed="false">
      <c r="A1143" s="1" t="s">
        <v>1112</v>
      </c>
      <c r="B1143" s="1" t="s">
        <v>1240</v>
      </c>
      <c r="C1143" s="1" t="s">
        <v>1292</v>
      </c>
      <c r="D1143" s="1" t="n">
        <v>234</v>
      </c>
      <c r="E1143" s="2" t="str">
        <f aca="false">+LEFT(RIGHT(M1143,P1143-N1143+1),O1143-N1143)</f>
        <v>CZ</v>
      </c>
      <c r="F1143" s="2" t="str">
        <f aca="false">+RIGHT(LEFT(M1143,S1143-1),S1143-O1143-1)</f>
        <v>CZ</v>
      </c>
      <c r="G1143" s="2" t="n">
        <f aca="false">+D1143*VLOOKUP(C1143,commodities!A:H,2,0)</f>
        <v>371.366666658</v>
      </c>
      <c r="H1143" s="2" t="n">
        <f aca="false">+$D1143*VLOOKUP(C1143,commodities!A:H,3,0)</f>
        <v>2.1760656606</v>
      </c>
      <c r="I1143" s="2" t="n">
        <f aca="false">+G1143/K1143</f>
        <v>371.366666658</v>
      </c>
      <c r="J1143" s="2" t="n">
        <f aca="false">+H1143/K1143</f>
        <v>2.1760656606</v>
      </c>
      <c r="K1143" s="2" t="n">
        <f aca="false">+ROUNDUP(MAX(G1143/12000,H1143/51,1),0)</f>
        <v>1</v>
      </c>
      <c r="L1143" s="2" t="n">
        <f aca="false">+RANDBETWEEN(1,5)</f>
        <v>4</v>
      </c>
      <c r="M1143" s="2" t="str">
        <f aca="false">+VLOOKUP(A1143&amp;B1143,country_org_des!$A1142:E$1048576,5,0)</f>
        <v>FTL||Supplier_276||Plant_23||FTL_CZ-CZ_250</v>
      </c>
      <c r="N1143" s="2" t="n">
        <f aca="false">+FIND("FTL",M1143,2)+4</f>
        <v>34</v>
      </c>
      <c r="O1143" s="0" t="n">
        <f aca="false">+FIND("-",M1143)</f>
        <v>36</v>
      </c>
      <c r="P1143" s="0" t="n">
        <f aca="false">+LEN(M1143)</f>
        <v>42</v>
      </c>
      <c r="Q1143" s="0" t="str">
        <f aca="false">+RIGHT(M1143,P1143-O1143)</f>
        <v>CZ_250</v>
      </c>
      <c r="R1143" s="0" t="n">
        <f aca="false">+LEN(M1143)-LEN(SUBSTITUTE(M1143,"_",""))</f>
        <v>4</v>
      </c>
      <c r="S1143" s="0" t="n">
        <f aca="false">+FIND("!",T1143)</f>
        <v>39</v>
      </c>
      <c r="T1143" s="0" t="str">
        <f aca="false">+SUBSTITUTE(M1143,"_","!",R1143)</f>
        <v>FTL||Supplier_276||Plant_23||FTL_CZ-CZ!250</v>
      </c>
    </row>
    <row r="1144" customFormat="false" ht="12.8" hidden="true" customHeight="false" outlineLevel="0" collapsed="false">
      <c r="A1144" s="1" t="s">
        <v>1112</v>
      </c>
      <c r="B1144" s="1" t="s">
        <v>1240</v>
      </c>
      <c r="C1144" s="1" t="s">
        <v>1293</v>
      </c>
      <c r="D1144" s="1" t="n">
        <v>90</v>
      </c>
      <c r="E1144" s="2" t="str">
        <f aca="false">+LEFT(RIGHT(M1144,P1144-N1144+1),O1144-N1144)</f>
        <v>CZ</v>
      </c>
      <c r="F1144" s="2" t="str">
        <f aca="false">+RIGHT(LEFT(M1144,S1144-1),S1144-O1144-1)</f>
        <v>CZ</v>
      </c>
      <c r="G1144" s="2" t="n">
        <f aca="false">+D1144*VLOOKUP(C1144,commodities!A:H,2,0)</f>
        <v>84.42</v>
      </c>
      <c r="H1144" s="2" t="n">
        <f aca="false">+$D1144*VLOOKUP(C1144,commodities!A:H,3,0)</f>
        <v>0.6264</v>
      </c>
      <c r="I1144" s="2" t="n">
        <f aca="false">+G1144/K1144</f>
        <v>84.42</v>
      </c>
      <c r="J1144" s="2" t="n">
        <f aca="false">+H1144/K1144</f>
        <v>0.6264</v>
      </c>
      <c r="K1144" s="2" t="n">
        <f aca="false">+ROUNDUP(MAX(G1144/12000,H1144/51,1),0)</f>
        <v>1</v>
      </c>
      <c r="L1144" s="2" t="n">
        <f aca="false">+RANDBETWEEN(1,5)</f>
        <v>3</v>
      </c>
      <c r="M1144" s="2" t="str">
        <f aca="false">+VLOOKUP(A1144&amp;B1144,country_org_des!$A1143:E$1048576,5,0)</f>
        <v>FTL||Supplier_276||Plant_23||FTL_CZ-CZ_250</v>
      </c>
      <c r="N1144" s="2" t="n">
        <f aca="false">+FIND("FTL",M1144,2)+4</f>
        <v>34</v>
      </c>
      <c r="O1144" s="0" t="n">
        <f aca="false">+FIND("-",M1144)</f>
        <v>36</v>
      </c>
      <c r="P1144" s="0" t="n">
        <f aca="false">+LEN(M1144)</f>
        <v>42</v>
      </c>
      <c r="Q1144" s="0" t="str">
        <f aca="false">+RIGHT(M1144,P1144-O1144)</f>
        <v>CZ_250</v>
      </c>
      <c r="R1144" s="0" t="n">
        <f aca="false">+LEN(M1144)-LEN(SUBSTITUTE(M1144,"_",""))</f>
        <v>4</v>
      </c>
      <c r="S1144" s="0" t="n">
        <f aca="false">+FIND("!",T1144)</f>
        <v>39</v>
      </c>
      <c r="T1144" s="0" t="str">
        <f aca="false">+SUBSTITUTE(M1144,"_","!",R1144)</f>
        <v>FTL||Supplier_276||Plant_23||FTL_CZ-CZ!250</v>
      </c>
    </row>
    <row r="1145" customFormat="false" ht="12.8" hidden="true" customHeight="false" outlineLevel="0" collapsed="false">
      <c r="A1145" s="1" t="s">
        <v>1112</v>
      </c>
      <c r="B1145" s="1" t="s">
        <v>1240</v>
      </c>
      <c r="C1145" s="1" t="s">
        <v>1294</v>
      </c>
      <c r="D1145" s="1" t="n">
        <v>30</v>
      </c>
      <c r="E1145" s="2" t="str">
        <f aca="false">+LEFT(RIGHT(M1145,P1145-N1145+1),O1145-N1145)</f>
        <v>CZ</v>
      </c>
      <c r="F1145" s="2" t="str">
        <f aca="false">+RIGHT(LEFT(M1145,S1145-1),S1145-O1145-1)</f>
        <v>CZ</v>
      </c>
      <c r="G1145" s="2" t="n">
        <f aca="false">+D1145*VLOOKUP(C1145,commodities!A:H,2,0)</f>
        <v>28.14</v>
      </c>
      <c r="H1145" s="2" t="n">
        <f aca="false">+$D1145*VLOOKUP(C1145,commodities!A:H,3,0)</f>
        <v>0.2088</v>
      </c>
      <c r="I1145" s="2" t="n">
        <f aca="false">+G1145/K1145</f>
        <v>28.14</v>
      </c>
      <c r="J1145" s="2" t="n">
        <f aca="false">+H1145/K1145</f>
        <v>0.2088</v>
      </c>
      <c r="K1145" s="2" t="n">
        <f aca="false">+ROUNDUP(MAX(G1145/12000,H1145/51,1),0)</f>
        <v>1</v>
      </c>
      <c r="L1145" s="2" t="n">
        <f aca="false">+RANDBETWEEN(1,5)</f>
        <v>2</v>
      </c>
      <c r="M1145" s="2" t="str">
        <f aca="false">+VLOOKUP(A1145&amp;B1145,country_org_des!$A1144:E$1048576,5,0)</f>
        <v>FTL||Supplier_276||Plant_23||FTL_CZ-CZ_250</v>
      </c>
      <c r="N1145" s="2" t="n">
        <f aca="false">+FIND("FTL",M1145,2)+4</f>
        <v>34</v>
      </c>
      <c r="O1145" s="0" t="n">
        <f aca="false">+FIND("-",M1145)</f>
        <v>36</v>
      </c>
      <c r="P1145" s="0" t="n">
        <f aca="false">+LEN(M1145)</f>
        <v>42</v>
      </c>
      <c r="Q1145" s="0" t="str">
        <f aca="false">+RIGHT(M1145,P1145-O1145)</f>
        <v>CZ_250</v>
      </c>
      <c r="R1145" s="0" t="n">
        <f aca="false">+LEN(M1145)-LEN(SUBSTITUTE(M1145,"_",""))</f>
        <v>4</v>
      </c>
      <c r="S1145" s="0" t="n">
        <f aca="false">+FIND("!",T1145)</f>
        <v>39</v>
      </c>
      <c r="T1145" s="0" t="str">
        <f aca="false">+SUBSTITUTE(M1145,"_","!",R1145)</f>
        <v>FTL||Supplier_276||Plant_23||FTL_CZ-CZ!250</v>
      </c>
    </row>
    <row r="1146" customFormat="false" ht="12.8" hidden="true" customHeight="false" outlineLevel="0" collapsed="false">
      <c r="A1146" s="1" t="s">
        <v>1112</v>
      </c>
      <c r="B1146" s="1" t="s">
        <v>1240</v>
      </c>
      <c r="C1146" s="1" t="s">
        <v>1295</v>
      </c>
      <c r="D1146" s="1" t="n">
        <v>20</v>
      </c>
      <c r="E1146" s="2" t="str">
        <f aca="false">+LEFT(RIGHT(M1146,P1146-N1146+1),O1146-N1146)</f>
        <v>CZ</v>
      </c>
      <c r="F1146" s="2" t="str">
        <f aca="false">+RIGHT(LEFT(M1146,S1146-1),S1146-O1146-1)</f>
        <v>CZ</v>
      </c>
      <c r="G1146" s="2" t="n">
        <f aca="false">+D1146*VLOOKUP(C1146,commodities!A:H,2,0)</f>
        <v>18.76</v>
      </c>
      <c r="H1146" s="2" t="n">
        <f aca="false">+$D1146*VLOOKUP(C1146,commodities!A:H,3,0)</f>
        <v>0.1392</v>
      </c>
      <c r="I1146" s="2" t="n">
        <f aca="false">+G1146/K1146</f>
        <v>18.76</v>
      </c>
      <c r="J1146" s="2" t="n">
        <f aca="false">+H1146/K1146</f>
        <v>0.1392</v>
      </c>
      <c r="K1146" s="2" t="n">
        <f aca="false">+ROUNDUP(MAX(G1146/12000,H1146/51,1),0)</f>
        <v>1</v>
      </c>
      <c r="L1146" s="2" t="n">
        <f aca="false">+RANDBETWEEN(1,5)</f>
        <v>2</v>
      </c>
      <c r="M1146" s="2" t="str">
        <f aca="false">+VLOOKUP(A1146&amp;B1146,country_org_des!$A1145:E$1048576,5,0)</f>
        <v>FTL||Supplier_276||Plant_23||FTL_CZ-CZ_250</v>
      </c>
      <c r="N1146" s="2" t="n">
        <f aca="false">+FIND("FTL",M1146,2)+4</f>
        <v>34</v>
      </c>
      <c r="O1146" s="0" t="n">
        <f aca="false">+FIND("-",M1146)</f>
        <v>36</v>
      </c>
      <c r="P1146" s="0" t="n">
        <f aca="false">+LEN(M1146)</f>
        <v>42</v>
      </c>
      <c r="Q1146" s="0" t="str">
        <f aca="false">+RIGHT(M1146,P1146-O1146)</f>
        <v>CZ_250</v>
      </c>
      <c r="R1146" s="0" t="n">
        <f aca="false">+LEN(M1146)-LEN(SUBSTITUTE(M1146,"_",""))</f>
        <v>4</v>
      </c>
      <c r="S1146" s="0" t="n">
        <f aca="false">+FIND("!",T1146)</f>
        <v>39</v>
      </c>
      <c r="T1146" s="0" t="str">
        <f aca="false">+SUBSTITUTE(M1146,"_","!",R1146)</f>
        <v>FTL||Supplier_276||Plant_23||FTL_CZ-CZ!250</v>
      </c>
    </row>
    <row r="1147" customFormat="false" ht="12.8" hidden="true" customHeight="false" outlineLevel="0" collapsed="false">
      <c r="A1147" s="1" t="s">
        <v>1112</v>
      </c>
      <c r="B1147" s="1" t="s">
        <v>1240</v>
      </c>
      <c r="C1147" s="1" t="s">
        <v>1296</v>
      </c>
      <c r="D1147" s="1" t="n">
        <v>10</v>
      </c>
      <c r="E1147" s="2" t="str">
        <f aca="false">+LEFT(RIGHT(M1147,P1147-N1147+1),O1147-N1147)</f>
        <v>CZ</v>
      </c>
      <c r="F1147" s="2" t="str">
        <f aca="false">+RIGHT(LEFT(M1147,S1147-1),S1147-O1147-1)</f>
        <v>CZ</v>
      </c>
      <c r="G1147" s="2" t="n">
        <f aca="false">+D1147*VLOOKUP(C1147,commodities!A:H,2,0)</f>
        <v>9.38</v>
      </c>
      <c r="H1147" s="2" t="n">
        <f aca="false">+$D1147*VLOOKUP(C1147,commodities!A:H,3,0)</f>
        <v>0.0696</v>
      </c>
      <c r="I1147" s="2" t="n">
        <f aca="false">+G1147/K1147</f>
        <v>9.38</v>
      </c>
      <c r="J1147" s="2" t="n">
        <f aca="false">+H1147/K1147</f>
        <v>0.0696</v>
      </c>
      <c r="K1147" s="2" t="n">
        <f aca="false">+ROUNDUP(MAX(G1147/12000,H1147/51,1),0)</f>
        <v>1</v>
      </c>
      <c r="L1147" s="2" t="n">
        <f aca="false">+RANDBETWEEN(1,5)</f>
        <v>5</v>
      </c>
      <c r="M1147" s="2" t="str">
        <f aca="false">+VLOOKUP(A1147&amp;B1147,country_org_des!$A1146:E$1048576,5,0)</f>
        <v>FTL||Supplier_276||Plant_23||FTL_CZ-CZ_250</v>
      </c>
      <c r="N1147" s="2" t="n">
        <f aca="false">+FIND("FTL",M1147,2)+4</f>
        <v>34</v>
      </c>
      <c r="O1147" s="0" t="n">
        <f aca="false">+FIND("-",M1147)</f>
        <v>36</v>
      </c>
      <c r="P1147" s="0" t="n">
        <f aca="false">+LEN(M1147)</f>
        <v>42</v>
      </c>
      <c r="Q1147" s="0" t="str">
        <f aca="false">+RIGHT(M1147,P1147-O1147)</f>
        <v>CZ_250</v>
      </c>
      <c r="R1147" s="0" t="n">
        <f aca="false">+LEN(M1147)-LEN(SUBSTITUTE(M1147,"_",""))</f>
        <v>4</v>
      </c>
      <c r="S1147" s="0" t="n">
        <f aca="false">+FIND("!",T1147)</f>
        <v>39</v>
      </c>
      <c r="T1147" s="0" t="str">
        <f aca="false">+SUBSTITUTE(M1147,"_","!",R1147)</f>
        <v>FTL||Supplier_276||Plant_23||FTL_CZ-CZ!250</v>
      </c>
    </row>
    <row r="1148" customFormat="false" ht="12.8" hidden="true" customHeight="false" outlineLevel="0" collapsed="false">
      <c r="A1148" s="1" t="s">
        <v>1112</v>
      </c>
      <c r="B1148" s="1" t="s">
        <v>1240</v>
      </c>
      <c r="C1148" s="1" t="s">
        <v>1297</v>
      </c>
      <c r="D1148" s="1" t="n">
        <v>60</v>
      </c>
      <c r="E1148" s="2" t="str">
        <f aca="false">+LEFT(RIGHT(M1148,P1148-N1148+1),O1148-N1148)</f>
        <v>CZ</v>
      </c>
      <c r="F1148" s="2" t="str">
        <f aca="false">+RIGHT(LEFT(M1148,S1148-1),S1148-O1148-1)</f>
        <v>CZ</v>
      </c>
      <c r="G1148" s="2" t="n">
        <f aca="false">+D1148*VLOOKUP(C1148,commodities!A:H,2,0)</f>
        <v>64.08</v>
      </c>
      <c r="H1148" s="2" t="n">
        <f aca="false">+$D1148*VLOOKUP(C1148,commodities!A:H,3,0)</f>
        <v>0.4176</v>
      </c>
      <c r="I1148" s="2" t="n">
        <f aca="false">+G1148/K1148</f>
        <v>64.08</v>
      </c>
      <c r="J1148" s="2" t="n">
        <f aca="false">+H1148/K1148</f>
        <v>0.4176</v>
      </c>
      <c r="K1148" s="2" t="n">
        <f aca="false">+ROUNDUP(MAX(G1148/12000,H1148/51,1),0)</f>
        <v>1</v>
      </c>
      <c r="L1148" s="2" t="n">
        <f aca="false">+RANDBETWEEN(1,5)</f>
        <v>5</v>
      </c>
      <c r="M1148" s="2" t="str">
        <f aca="false">+VLOOKUP(A1148&amp;B1148,country_org_des!$A1147:E$1048576,5,0)</f>
        <v>FTL||Supplier_276||Plant_23||FTL_CZ-CZ_250</v>
      </c>
      <c r="N1148" s="2" t="n">
        <f aca="false">+FIND("FTL",M1148,2)+4</f>
        <v>34</v>
      </c>
      <c r="O1148" s="0" t="n">
        <f aca="false">+FIND("-",M1148)</f>
        <v>36</v>
      </c>
      <c r="P1148" s="0" t="n">
        <f aca="false">+LEN(M1148)</f>
        <v>42</v>
      </c>
      <c r="Q1148" s="0" t="str">
        <f aca="false">+RIGHT(M1148,P1148-O1148)</f>
        <v>CZ_250</v>
      </c>
      <c r="R1148" s="0" t="n">
        <f aca="false">+LEN(M1148)-LEN(SUBSTITUTE(M1148,"_",""))</f>
        <v>4</v>
      </c>
      <c r="S1148" s="0" t="n">
        <f aca="false">+FIND("!",T1148)</f>
        <v>39</v>
      </c>
      <c r="T1148" s="0" t="str">
        <f aca="false">+SUBSTITUTE(M1148,"_","!",R1148)</f>
        <v>FTL||Supplier_276||Plant_23||FTL_CZ-CZ!250</v>
      </c>
    </row>
    <row r="1149" customFormat="false" ht="12.8" hidden="true" customHeight="false" outlineLevel="0" collapsed="false">
      <c r="A1149" s="1" t="s">
        <v>1112</v>
      </c>
      <c r="B1149" s="1" t="s">
        <v>1240</v>
      </c>
      <c r="C1149" s="1" t="s">
        <v>1298</v>
      </c>
      <c r="D1149" s="1" t="n">
        <v>118</v>
      </c>
      <c r="E1149" s="2" t="str">
        <f aca="false">+LEFT(RIGHT(M1149,P1149-N1149+1),O1149-N1149)</f>
        <v>CZ</v>
      </c>
      <c r="F1149" s="2" t="str">
        <f aca="false">+RIGHT(LEFT(M1149,S1149-1),S1149-O1149-1)</f>
        <v>CZ</v>
      </c>
      <c r="G1149" s="2" t="n">
        <f aca="false">+D1149*VLOOKUP(C1149,commodities!A:H,2,0)</f>
        <v>187.270370366</v>
      </c>
      <c r="H1149" s="2" t="n">
        <f aca="false">+$D1149*VLOOKUP(C1149,commodities!A:H,3,0)</f>
        <v>1.0973322562</v>
      </c>
      <c r="I1149" s="2" t="n">
        <f aca="false">+G1149/K1149</f>
        <v>187.270370366</v>
      </c>
      <c r="J1149" s="2" t="n">
        <f aca="false">+H1149/K1149</f>
        <v>1.0973322562</v>
      </c>
      <c r="K1149" s="2" t="n">
        <f aca="false">+ROUNDUP(MAX(G1149/12000,H1149/51,1),0)</f>
        <v>1</v>
      </c>
      <c r="L1149" s="2" t="n">
        <f aca="false">+RANDBETWEEN(1,5)</f>
        <v>3</v>
      </c>
      <c r="M1149" s="2" t="str">
        <f aca="false">+VLOOKUP(A1149&amp;B1149,country_org_des!$A1148:E$1048576,5,0)</f>
        <v>FTL||Supplier_276||Plant_23||FTL_CZ-CZ_250</v>
      </c>
      <c r="N1149" s="2" t="n">
        <f aca="false">+FIND("FTL",M1149,2)+4</f>
        <v>34</v>
      </c>
      <c r="O1149" s="0" t="n">
        <f aca="false">+FIND("-",M1149)</f>
        <v>36</v>
      </c>
      <c r="P1149" s="0" t="n">
        <f aca="false">+LEN(M1149)</f>
        <v>42</v>
      </c>
      <c r="Q1149" s="0" t="str">
        <f aca="false">+RIGHT(M1149,P1149-O1149)</f>
        <v>CZ_250</v>
      </c>
      <c r="R1149" s="0" t="n">
        <f aca="false">+LEN(M1149)-LEN(SUBSTITUTE(M1149,"_",""))</f>
        <v>4</v>
      </c>
      <c r="S1149" s="0" t="n">
        <f aca="false">+FIND("!",T1149)</f>
        <v>39</v>
      </c>
      <c r="T1149" s="0" t="str">
        <f aca="false">+SUBSTITUTE(M1149,"_","!",R1149)</f>
        <v>FTL||Supplier_276||Plant_23||FTL_CZ-CZ!250</v>
      </c>
    </row>
    <row r="1150" customFormat="false" ht="12.8" hidden="true" customHeight="false" outlineLevel="0" collapsed="false">
      <c r="A1150" s="1" t="s">
        <v>1112</v>
      </c>
      <c r="B1150" s="1" t="s">
        <v>1240</v>
      </c>
      <c r="C1150" s="1" t="s">
        <v>1299</v>
      </c>
      <c r="D1150" s="1" t="n">
        <v>120</v>
      </c>
      <c r="E1150" s="2" t="str">
        <f aca="false">+LEFT(RIGHT(M1150,P1150-N1150+1),O1150-N1150)</f>
        <v>CZ</v>
      </c>
      <c r="F1150" s="2" t="str">
        <f aca="false">+RIGHT(LEFT(M1150,S1150-1),S1150-O1150-1)</f>
        <v>CZ</v>
      </c>
      <c r="G1150" s="2" t="n">
        <f aca="false">+D1150*VLOOKUP(C1150,commodities!A:H,2,0)</f>
        <v>174.84444444</v>
      </c>
      <c r="H1150" s="2" t="n">
        <f aca="false">+$D1150*VLOOKUP(C1150,commodities!A:H,3,0)</f>
        <v>1.115931108</v>
      </c>
      <c r="I1150" s="2" t="n">
        <f aca="false">+G1150/K1150</f>
        <v>174.84444444</v>
      </c>
      <c r="J1150" s="2" t="n">
        <f aca="false">+H1150/K1150</f>
        <v>1.115931108</v>
      </c>
      <c r="K1150" s="2" t="n">
        <f aca="false">+ROUNDUP(MAX(G1150/12000,H1150/51,1),0)</f>
        <v>1</v>
      </c>
      <c r="L1150" s="2" t="n">
        <f aca="false">+RANDBETWEEN(1,5)</f>
        <v>3</v>
      </c>
      <c r="M1150" s="2" t="str">
        <f aca="false">+VLOOKUP(A1150&amp;B1150,country_org_des!$A1149:E$1048576,5,0)</f>
        <v>FTL||Supplier_276||Plant_23||FTL_CZ-CZ_250</v>
      </c>
      <c r="N1150" s="2" t="n">
        <f aca="false">+FIND("FTL",M1150,2)+4</f>
        <v>34</v>
      </c>
      <c r="O1150" s="0" t="n">
        <f aca="false">+FIND("-",M1150)</f>
        <v>36</v>
      </c>
      <c r="P1150" s="0" t="n">
        <f aca="false">+LEN(M1150)</f>
        <v>42</v>
      </c>
      <c r="Q1150" s="0" t="str">
        <f aca="false">+RIGHT(M1150,P1150-O1150)</f>
        <v>CZ_250</v>
      </c>
      <c r="R1150" s="0" t="n">
        <f aca="false">+LEN(M1150)-LEN(SUBSTITUTE(M1150,"_",""))</f>
        <v>4</v>
      </c>
      <c r="S1150" s="0" t="n">
        <f aca="false">+FIND("!",T1150)</f>
        <v>39</v>
      </c>
      <c r="T1150" s="0" t="str">
        <f aca="false">+SUBSTITUTE(M1150,"_","!",R1150)</f>
        <v>FTL||Supplier_276||Plant_23||FTL_CZ-CZ!250</v>
      </c>
    </row>
    <row r="1151" customFormat="false" ht="12.8" hidden="true" customHeight="false" outlineLevel="0" collapsed="false">
      <c r="A1151" s="1" t="s">
        <v>1112</v>
      </c>
      <c r="B1151" s="1" t="s">
        <v>1240</v>
      </c>
      <c r="C1151" s="1" t="s">
        <v>1300</v>
      </c>
      <c r="D1151" s="1" t="n">
        <v>25</v>
      </c>
      <c r="E1151" s="2" t="str">
        <f aca="false">+LEFT(RIGHT(M1151,P1151-N1151+1),O1151-N1151)</f>
        <v>CZ</v>
      </c>
      <c r="F1151" s="2" t="str">
        <f aca="false">+RIGHT(LEFT(M1151,S1151-1),S1151-O1151-1)</f>
        <v>CZ</v>
      </c>
      <c r="G1151" s="2" t="n">
        <f aca="false">+D1151*VLOOKUP(C1151,commodities!A:H,2,0)</f>
        <v>23.45</v>
      </c>
      <c r="H1151" s="2" t="n">
        <f aca="false">+$D1151*VLOOKUP(C1151,commodities!A:H,3,0)</f>
        <v>0.174</v>
      </c>
      <c r="I1151" s="2" t="n">
        <f aca="false">+G1151/K1151</f>
        <v>23.45</v>
      </c>
      <c r="J1151" s="2" t="n">
        <f aca="false">+H1151/K1151</f>
        <v>0.174</v>
      </c>
      <c r="K1151" s="2" t="n">
        <f aca="false">+ROUNDUP(MAX(G1151/12000,H1151/51,1),0)</f>
        <v>1</v>
      </c>
      <c r="L1151" s="2" t="n">
        <f aca="false">+RANDBETWEEN(1,5)</f>
        <v>5</v>
      </c>
      <c r="M1151" s="2" t="str">
        <f aca="false">+VLOOKUP(A1151&amp;B1151,country_org_des!$A1150:E$1048576,5,0)</f>
        <v>FTL||Supplier_276||Plant_23||FTL_CZ-CZ_250</v>
      </c>
      <c r="N1151" s="2" t="n">
        <f aca="false">+FIND("FTL",M1151,2)+4</f>
        <v>34</v>
      </c>
      <c r="O1151" s="0" t="n">
        <f aca="false">+FIND("-",M1151)</f>
        <v>36</v>
      </c>
      <c r="P1151" s="0" t="n">
        <f aca="false">+LEN(M1151)</f>
        <v>42</v>
      </c>
      <c r="Q1151" s="0" t="str">
        <f aca="false">+RIGHT(M1151,P1151-O1151)</f>
        <v>CZ_250</v>
      </c>
      <c r="R1151" s="0" t="n">
        <f aca="false">+LEN(M1151)-LEN(SUBSTITUTE(M1151,"_",""))</f>
        <v>4</v>
      </c>
      <c r="S1151" s="0" t="n">
        <f aca="false">+FIND("!",T1151)</f>
        <v>39</v>
      </c>
      <c r="T1151" s="0" t="str">
        <f aca="false">+SUBSTITUTE(M1151,"_","!",R1151)</f>
        <v>FTL||Supplier_276||Plant_23||FTL_CZ-CZ!250</v>
      </c>
    </row>
    <row r="1152" customFormat="false" ht="12.8" hidden="true" customHeight="false" outlineLevel="0" collapsed="false">
      <c r="A1152" s="1" t="s">
        <v>1112</v>
      </c>
      <c r="B1152" s="1" t="s">
        <v>1240</v>
      </c>
      <c r="C1152" s="1" t="s">
        <v>1301</v>
      </c>
      <c r="D1152" s="1" t="n">
        <v>10</v>
      </c>
      <c r="E1152" s="2" t="str">
        <f aca="false">+LEFT(RIGHT(M1152,P1152-N1152+1),O1152-N1152)</f>
        <v>CZ</v>
      </c>
      <c r="F1152" s="2" t="str">
        <f aca="false">+RIGHT(LEFT(M1152,S1152-1),S1152-O1152-1)</f>
        <v>CZ</v>
      </c>
      <c r="G1152" s="2" t="n">
        <f aca="false">+D1152*VLOOKUP(C1152,commodities!A:H,2,0)</f>
        <v>9.38</v>
      </c>
      <c r="H1152" s="2" t="n">
        <f aca="false">+$D1152*VLOOKUP(C1152,commodities!A:H,3,0)</f>
        <v>0.0696</v>
      </c>
      <c r="I1152" s="2" t="n">
        <f aca="false">+G1152/K1152</f>
        <v>9.38</v>
      </c>
      <c r="J1152" s="2" t="n">
        <f aca="false">+H1152/K1152</f>
        <v>0.0696</v>
      </c>
      <c r="K1152" s="2" t="n">
        <f aca="false">+ROUNDUP(MAX(G1152/12000,H1152/51,1),0)</f>
        <v>1</v>
      </c>
      <c r="L1152" s="2" t="n">
        <f aca="false">+RANDBETWEEN(1,5)</f>
        <v>5</v>
      </c>
      <c r="M1152" s="2" t="str">
        <f aca="false">+VLOOKUP(A1152&amp;B1152,country_org_des!$A1151:E$1048576,5,0)</f>
        <v>FTL||Supplier_276||Plant_23||FTL_CZ-CZ_250</v>
      </c>
      <c r="N1152" s="2" t="n">
        <f aca="false">+FIND("FTL",M1152,2)+4</f>
        <v>34</v>
      </c>
      <c r="O1152" s="0" t="n">
        <f aca="false">+FIND("-",M1152)</f>
        <v>36</v>
      </c>
      <c r="P1152" s="0" t="n">
        <f aca="false">+LEN(M1152)</f>
        <v>42</v>
      </c>
      <c r="Q1152" s="0" t="str">
        <f aca="false">+RIGHT(M1152,P1152-O1152)</f>
        <v>CZ_250</v>
      </c>
      <c r="R1152" s="0" t="n">
        <f aca="false">+LEN(M1152)-LEN(SUBSTITUTE(M1152,"_",""))</f>
        <v>4</v>
      </c>
      <c r="S1152" s="0" t="n">
        <f aca="false">+FIND("!",T1152)</f>
        <v>39</v>
      </c>
      <c r="T1152" s="0" t="str">
        <f aca="false">+SUBSTITUTE(M1152,"_","!",R1152)</f>
        <v>FTL||Supplier_276||Plant_23||FTL_CZ-CZ!250</v>
      </c>
    </row>
    <row r="1153" customFormat="false" ht="12.8" hidden="true" customHeight="false" outlineLevel="0" collapsed="false">
      <c r="A1153" s="1" t="s">
        <v>1112</v>
      </c>
      <c r="B1153" s="1" t="s">
        <v>1240</v>
      </c>
      <c r="C1153" s="1" t="s">
        <v>1302</v>
      </c>
      <c r="D1153" s="1" t="n">
        <v>32</v>
      </c>
      <c r="E1153" s="2" t="str">
        <f aca="false">+LEFT(RIGHT(M1153,P1153-N1153+1),O1153-N1153)</f>
        <v>CZ</v>
      </c>
      <c r="F1153" s="2" t="str">
        <f aca="false">+RIGHT(LEFT(M1153,S1153-1),S1153-O1153-1)</f>
        <v>CZ</v>
      </c>
      <c r="G1153" s="2" t="n">
        <f aca="false">+D1153*VLOOKUP(C1153,commodities!A:H,2,0)</f>
        <v>30.016</v>
      </c>
      <c r="H1153" s="2" t="n">
        <f aca="false">+$D1153*VLOOKUP(C1153,commodities!A:H,3,0)</f>
        <v>0.22272</v>
      </c>
      <c r="I1153" s="2" t="n">
        <f aca="false">+G1153/K1153</f>
        <v>30.016</v>
      </c>
      <c r="J1153" s="2" t="n">
        <f aca="false">+H1153/K1153</f>
        <v>0.22272</v>
      </c>
      <c r="K1153" s="2" t="n">
        <f aca="false">+ROUNDUP(MAX(G1153/12000,H1153/51,1),0)</f>
        <v>1</v>
      </c>
      <c r="L1153" s="2" t="n">
        <f aca="false">+RANDBETWEEN(1,5)</f>
        <v>2</v>
      </c>
      <c r="M1153" s="2" t="str">
        <f aca="false">+VLOOKUP(A1153&amp;B1153,country_org_des!$A1152:E$1048576,5,0)</f>
        <v>FTL||Supplier_276||Plant_23||FTL_CZ-CZ_250</v>
      </c>
      <c r="N1153" s="2" t="n">
        <f aca="false">+FIND("FTL",M1153,2)+4</f>
        <v>34</v>
      </c>
      <c r="O1153" s="0" t="n">
        <f aca="false">+FIND("-",M1153)</f>
        <v>36</v>
      </c>
      <c r="P1153" s="0" t="n">
        <f aca="false">+LEN(M1153)</f>
        <v>42</v>
      </c>
      <c r="Q1153" s="0" t="str">
        <f aca="false">+RIGHT(M1153,P1153-O1153)</f>
        <v>CZ_250</v>
      </c>
      <c r="R1153" s="0" t="n">
        <f aca="false">+LEN(M1153)-LEN(SUBSTITUTE(M1153,"_",""))</f>
        <v>4</v>
      </c>
      <c r="S1153" s="0" t="n">
        <f aca="false">+FIND("!",T1153)</f>
        <v>39</v>
      </c>
      <c r="T1153" s="0" t="str">
        <f aca="false">+SUBSTITUTE(M1153,"_","!",R1153)</f>
        <v>FTL||Supplier_276||Plant_23||FTL_CZ-CZ!250</v>
      </c>
    </row>
    <row r="1154" customFormat="false" ht="12.8" hidden="true" customHeight="false" outlineLevel="0" collapsed="false">
      <c r="A1154" s="1" t="s">
        <v>1112</v>
      </c>
      <c r="B1154" s="1" t="s">
        <v>1240</v>
      </c>
      <c r="C1154" s="1" t="s">
        <v>1303</v>
      </c>
      <c r="D1154" s="1" t="n">
        <v>12</v>
      </c>
      <c r="E1154" s="2" t="str">
        <f aca="false">+LEFT(RIGHT(M1154,P1154-N1154+1),O1154-N1154)</f>
        <v>CZ</v>
      </c>
      <c r="F1154" s="2" t="str">
        <f aca="false">+RIGHT(LEFT(M1154,S1154-1),S1154-O1154-1)</f>
        <v>CZ</v>
      </c>
      <c r="G1154" s="2" t="n">
        <f aca="false">+D1154*VLOOKUP(C1154,commodities!A:H,2,0)</f>
        <v>11.256</v>
      </c>
      <c r="H1154" s="2" t="n">
        <f aca="false">+$D1154*VLOOKUP(C1154,commodities!A:H,3,0)</f>
        <v>0.08352</v>
      </c>
      <c r="I1154" s="2" t="n">
        <f aca="false">+G1154/K1154</f>
        <v>11.256</v>
      </c>
      <c r="J1154" s="2" t="n">
        <f aca="false">+H1154/K1154</f>
        <v>0.08352</v>
      </c>
      <c r="K1154" s="2" t="n">
        <f aca="false">+ROUNDUP(MAX(G1154/12000,H1154/51,1),0)</f>
        <v>1</v>
      </c>
      <c r="L1154" s="2" t="n">
        <f aca="false">+RANDBETWEEN(1,5)</f>
        <v>3</v>
      </c>
      <c r="M1154" s="2" t="str">
        <f aca="false">+VLOOKUP(A1154&amp;B1154,country_org_des!$A1153:E$1048576,5,0)</f>
        <v>FTL||Supplier_276||Plant_23||FTL_CZ-CZ_250</v>
      </c>
      <c r="N1154" s="2" t="n">
        <f aca="false">+FIND("FTL",M1154,2)+4</f>
        <v>34</v>
      </c>
      <c r="O1154" s="0" t="n">
        <f aca="false">+FIND("-",M1154)</f>
        <v>36</v>
      </c>
      <c r="P1154" s="0" t="n">
        <f aca="false">+LEN(M1154)</f>
        <v>42</v>
      </c>
      <c r="Q1154" s="0" t="str">
        <f aca="false">+RIGHT(M1154,P1154-O1154)</f>
        <v>CZ_250</v>
      </c>
      <c r="R1154" s="0" t="n">
        <f aca="false">+LEN(M1154)-LEN(SUBSTITUTE(M1154,"_",""))</f>
        <v>4</v>
      </c>
      <c r="S1154" s="0" t="n">
        <f aca="false">+FIND("!",T1154)</f>
        <v>39</v>
      </c>
      <c r="T1154" s="0" t="str">
        <f aca="false">+SUBSTITUTE(M1154,"_","!",R1154)</f>
        <v>FTL||Supplier_276||Plant_23||FTL_CZ-CZ!250</v>
      </c>
    </row>
    <row r="1155" customFormat="false" ht="12.8" hidden="true" customHeight="false" outlineLevel="0" collapsed="false">
      <c r="A1155" s="1" t="s">
        <v>1112</v>
      </c>
      <c r="B1155" s="1" t="s">
        <v>1240</v>
      </c>
      <c r="C1155" s="1" t="s">
        <v>1304</v>
      </c>
      <c r="D1155" s="1" t="n">
        <v>8</v>
      </c>
      <c r="E1155" s="2" t="str">
        <f aca="false">+LEFT(RIGHT(M1155,P1155-N1155+1),O1155-N1155)</f>
        <v>CZ</v>
      </c>
      <c r="F1155" s="2" t="str">
        <f aca="false">+RIGHT(LEFT(M1155,S1155-1),S1155-O1155-1)</f>
        <v>CZ</v>
      </c>
      <c r="G1155" s="2" t="n">
        <f aca="false">+D1155*VLOOKUP(C1155,commodities!A:H,2,0)</f>
        <v>9.08</v>
      </c>
      <c r="H1155" s="2" t="n">
        <f aca="false">+$D1155*VLOOKUP(C1155,commodities!A:H,3,0)</f>
        <v>0.0696</v>
      </c>
      <c r="I1155" s="2" t="n">
        <f aca="false">+G1155/K1155</f>
        <v>9.08</v>
      </c>
      <c r="J1155" s="2" t="n">
        <f aca="false">+H1155/K1155</f>
        <v>0.0696</v>
      </c>
      <c r="K1155" s="2" t="n">
        <f aca="false">+ROUNDUP(MAX(G1155/12000,H1155/51,1),0)</f>
        <v>1</v>
      </c>
      <c r="L1155" s="2" t="n">
        <f aca="false">+RANDBETWEEN(1,5)</f>
        <v>1</v>
      </c>
      <c r="M1155" s="2" t="str">
        <f aca="false">+VLOOKUP(A1155&amp;B1155,country_org_des!$A1154:E$1048576,5,0)</f>
        <v>FTL||Supplier_276||Plant_23||FTL_CZ-CZ_250</v>
      </c>
      <c r="N1155" s="2" t="n">
        <f aca="false">+FIND("FTL",M1155,2)+4</f>
        <v>34</v>
      </c>
      <c r="O1155" s="0" t="n">
        <f aca="false">+FIND("-",M1155)</f>
        <v>36</v>
      </c>
      <c r="P1155" s="0" t="n">
        <f aca="false">+LEN(M1155)</f>
        <v>42</v>
      </c>
      <c r="Q1155" s="0" t="str">
        <f aca="false">+RIGHT(M1155,P1155-O1155)</f>
        <v>CZ_250</v>
      </c>
      <c r="R1155" s="0" t="n">
        <f aca="false">+LEN(M1155)-LEN(SUBSTITUTE(M1155,"_",""))</f>
        <v>4</v>
      </c>
      <c r="S1155" s="0" t="n">
        <f aca="false">+FIND("!",T1155)</f>
        <v>39</v>
      </c>
      <c r="T1155" s="0" t="str">
        <f aca="false">+SUBSTITUTE(M1155,"_","!",R1155)</f>
        <v>FTL||Supplier_276||Plant_23||FTL_CZ-CZ!250</v>
      </c>
    </row>
    <row r="1156" customFormat="false" ht="12.8" hidden="true" customHeight="false" outlineLevel="0" collapsed="false">
      <c r="A1156" s="1" t="s">
        <v>1112</v>
      </c>
      <c r="B1156" s="1" t="s">
        <v>1240</v>
      </c>
      <c r="C1156" s="1" t="s">
        <v>1305</v>
      </c>
      <c r="D1156" s="1" t="n">
        <v>24</v>
      </c>
      <c r="E1156" s="2" t="str">
        <f aca="false">+LEFT(RIGHT(M1156,P1156-N1156+1),O1156-N1156)</f>
        <v>CZ</v>
      </c>
      <c r="F1156" s="2" t="str">
        <f aca="false">+RIGHT(LEFT(M1156,S1156-1),S1156-O1156-1)</f>
        <v>CZ</v>
      </c>
      <c r="G1156" s="2" t="n">
        <f aca="false">+D1156*VLOOKUP(C1156,commodities!A:H,2,0)</f>
        <v>27.24</v>
      </c>
      <c r="H1156" s="2" t="n">
        <f aca="false">+$D1156*VLOOKUP(C1156,commodities!A:H,3,0)</f>
        <v>0.2088</v>
      </c>
      <c r="I1156" s="2" t="n">
        <f aca="false">+G1156/K1156</f>
        <v>27.24</v>
      </c>
      <c r="J1156" s="2" t="n">
        <f aca="false">+H1156/K1156</f>
        <v>0.2088</v>
      </c>
      <c r="K1156" s="2" t="n">
        <f aca="false">+ROUNDUP(MAX(G1156/12000,H1156/51,1),0)</f>
        <v>1</v>
      </c>
      <c r="L1156" s="2" t="n">
        <f aca="false">+RANDBETWEEN(1,5)</f>
        <v>2</v>
      </c>
      <c r="M1156" s="2" t="str">
        <f aca="false">+VLOOKUP(A1156&amp;B1156,country_org_des!$A1155:E$1048576,5,0)</f>
        <v>FTL||Supplier_276||Plant_23||FTL_CZ-CZ_250</v>
      </c>
      <c r="N1156" s="2" t="n">
        <f aca="false">+FIND("FTL",M1156,2)+4</f>
        <v>34</v>
      </c>
      <c r="O1156" s="0" t="n">
        <f aca="false">+FIND("-",M1156)</f>
        <v>36</v>
      </c>
      <c r="P1156" s="0" t="n">
        <f aca="false">+LEN(M1156)</f>
        <v>42</v>
      </c>
      <c r="Q1156" s="0" t="str">
        <f aca="false">+RIGHT(M1156,P1156-O1156)</f>
        <v>CZ_250</v>
      </c>
      <c r="R1156" s="0" t="n">
        <f aca="false">+LEN(M1156)-LEN(SUBSTITUTE(M1156,"_",""))</f>
        <v>4</v>
      </c>
      <c r="S1156" s="0" t="n">
        <f aca="false">+FIND("!",T1156)</f>
        <v>39</v>
      </c>
      <c r="T1156" s="0" t="str">
        <f aca="false">+SUBSTITUTE(M1156,"_","!",R1156)</f>
        <v>FTL||Supplier_276||Plant_23||FTL_CZ-CZ!250</v>
      </c>
    </row>
    <row r="1157" customFormat="false" ht="12.8" hidden="true" customHeight="false" outlineLevel="0" collapsed="false">
      <c r="A1157" s="1" t="s">
        <v>1112</v>
      </c>
      <c r="B1157" s="1" t="s">
        <v>1240</v>
      </c>
      <c r="C1157" s="1" t="s">
        <v>1306</v>
      </c>
      <c r="D1157" s="1" t="n">
        <v>10</v>
      </c>
      <c r="E1157" s="2" t="str">
        <f aca="false">+LEFT(RIGHT(M1157,P1157-N1157+1),O1157-N1157)</f>
        <v>CZ</v>
      </c>
      <c r="F1157" s="2" t="str">
        <f aca="false">+RIGHT(LEFT(M1157,S1157-1),S1157-O1157-1)</f>
        <v>CZ</v>
      </c>
      <c r="G1157" s="2" t="n">
        <f aca="false">+D1157*VLOOKUP(C1157,commodities!A:H,2,0)</f>
        <v>10.68</v>
      </c>
      <c r="H1157" s="2" t="n">
        <f aca="false">+$D1157*VLOOKUP(C1157,commodities!A:H,3,0)</f>
        <v>0.0696</v>
      </c>
      <c r="I1157" s="2" t="n">
        <f aca="false">+G1157/K1157</f>
        <v>10.68</v>
      </c>
      <c r="J1157" s="2" t="n">
        <f aca="false">+H1157/K1157</f>
        <v>0.0696</v>
      </c>
      <c r="K1157" s="2" t="n">
        <f aca="false">+ROUNDUP(MAX(G1157/12000,H1157/51,1),0)</f>
        <v>1</v>
      </c>
      <c r="L1157" s="2" t="n">
        <f aca="false">+RANDBETWEEN(1,5)</f>
        <v>1</v>
      </c>
      <c r="M1157" s="2" t="str">
        <f aca="false">+VLOOKUP(A1157&amp;B1157,country_org_des!$A1156:E$1048576,5,0)</f>
        <v>FTL||Supplier_276||Plant_23||FTL_CZ-CZ_250</v>
      </c>
      <c r="N1157" s="2" t="n">
        <f aca="false">+FIND("FTL",M1157,2)+4</f>
        <v>34</v>
      </c>
      <c r="O1157" s="0" t="n">
        <f aca="false">+FIND("-",M1157)</f>
        <v>36</v>
      </c>
      <c r="P1157" s="0" t="n">
        <f aca="false">+LEN(M1157)</f>
        <v>42</v>
      </c>
      <c r="Q1157" s="0" t="str">
        <f aca="false">+RIGHT(M1157,P1157-O1157)</f>
        <v>CZ_250</v>
      </c>
      <c r="R1157" s="0" t="n">
        <f aca="false">+LEN(M1157)-LEN(SUBSTITUTE(M1157,"_",""))</f>
        <v>4</v>
      </c>
      <c r="S1157" s="0" t="n">
        <f aca="false">+FIND("!",T1157)</f>
        <v>39</v>
      </c>
      <c r="T1157" s="0" t="str">
        <f aca="false">+SUBSTITUTE(M1157,"_","!",R1157)</f>
        <v>FTL||Supplier_276||Plant_23||FTL_CZ-CZ!250</v>
      </c>
    </row>
    <row r="1158" customFormat="false" ht="12.8" hidden="true" customHeight="false" outlineLevel="0" collapsed="false">
      <c r="A1158" s="1" t="s">
        <v>1112</v>
      </c>
      <c r="B1158" s="1" t="s">
        <v>1240</v>
      </c>
      <c r="C1158" s="1" t="s">
        <v>1307</v>
      </c>
      <c r="D1158" s="1" t="n">
        <v>50</v>
      </c>
      <c r="E1158" s="2" t="str">
        <f aca="false">+LEFT(RIGHT(M1158,P1158-N1158+1),O1158-N1158)</f>
        <v>CZ</v>
      </c>
      <c r="F1158" s="2" t="str">
        <f aca="false">+RIGHT(LEFT(M1158,S1158-1),S1158-O1158-1)</f>
        <v>CZ</v>
      </c>
      <c r="G1158" s="2" t="n">
        <f aca="false">+D1158*VLOOKUP(C1158,commodities!A:H,2,0)</f>
        <v>46.9</v>
      </c>
      <c r="H1158" s="2" t="n">
        <f aca="false">+$D1158*VLOOKUP(C1158,commodities!A:H,3,0)</f>
        <v>0.348</v>
      </c>
      <c r="I1158" s="2" t="n">
        <f aca="false">+G1158/K1158</f>
        <v>46.9</v>
      </c>
      <c r="J1158" s="2" t="n">
        <f aca="false">+H1158/K1158</f>
        <v>0.348</v>
      </c>
      <c r="K1158" s="2" t="n">
        <f aca="false">+ROUNDUP(MAX(G1158/12000,H1158/51,1),0)</f>
        <v>1</v>
      </c>
      <c r="L1158" s="2" t="n">
        <f aca="false">+RANDBETWEEN(1,5)</f>
        <v>3</v>
      </c>
      <c r="M1158" s="2" t="str">
        <f aca="false">+VLOOKUP(A1158&amp;B1158,country_org_des!$A1157:E$1048576,5,0)</f>
        <v>FTL||Supplier_276||Plant_23||FTL_CZ-CZ_250</v>
      </c>
      <c r="N1158" s="2" t="n">
        <f aca="false">+FIND("FTL",M1158,2)+4</f>
        <v>34</v>
      </c>
      <c r="O1158" s="0" t="n">
        <f aca="false">+FIND("-",M1158)</f>
        <v>36</v>
      </c>
      <c r="P1158" s="0" t="n">
        <f aca="false">+LEN(M1158)</f>
        <v>42</v>
      </c>
      <c r="Q1158" s="0" t="str">
        <f aca="false">+RIGHT(M1158,P1158-O1158)</f>
        <v>CZ_250</v>
      </c>
      <c r="R1158" s="0" t="n">
        <f aca="false">+LEN(M1158)-LEN(SUBSTITUTE(M1158,"_",""))</f>
        <v>4</v>
      </c>
      <c r="S1158" s="0" t="n">
        <f aca="false">+FIND("!",T1158)</f>
        <v>39</v>
      </c>
      <c r="T1158" s="0" t="str">
        <f aca="false">+SUBSTITUTE(M1158,"_","!",R1158)</f>
        <v>FTL||Supplier_276||Plant_23||FTL_CZ-CZ!250</v>
      </c>
    </row>
    <row r="1159" customFormat="false" ht="12.8" hidden="true" customHeight="false" outlineLevel="0" collapsed="false">
      <c r="A1159" s="1" t="s">
        <v>1112</v>
      </c>
      <c r="B1159" s="1" t="s">
        <v>1240</v>
      </c>
      <c r="C1159" s="1" t="s">
        <v>1308</v>
      </c>
      <c r="D1159" s="1" t="n">
        <v>246</v>
      </c>
      <c r="E1159" s="2" t="str">
        <f aca="false">+LEFT(RIGHT(M1159,P1159-N1159+1),O1159-N1159)</f>
        <v>CZ</v>
      </c>
      <c r="F1159" s="2" t="str">
        <f aca="false">+RIGHT(LEFT(M1159,S1159-1),S1159-O1159-1)</f>
        <v>CZ</v>
      </c>
      <c r="G1159" s="2" t="n">
        <f aca="false">+D1159*VLOOKUP(C1159,commodities!A:H,2,0)</f>
        <v>593.8622222286</v>
      </c>
      <c r="H1159" s="2" t="n">
        <f aca="false">+$D1159*VLOOKUP(C1159,commodities!A:H,3,0)</f>
        <v>4.5753175674</v>
      </c>
      <c r="I1159" s="2" t="n">
        <f aca="false">+G1159/K1159</f>
        <v>593.8622222286</v>
      </c>
      <c r="J1159" s="2" t="n">
        <f aca="false">+H1159/K1159</f>
        <v>4.5753175674</v>
      </c>
      <c r="K1159" s="2" t="n">
        <f aca="false">+ROUNDUP(MAX(G1159/12000,H1159/51,1),0)</f>
        <v>1</v>
      </c>
      <c r="L1159" s="2" t="n">
        <f aca="false">+RANDBETWEEN(1,5)</f>
        <v>3</v>
      </c>
      <c r="M1159" s="2" t="str">
        <f aca="false">+VLOOKUP(A1159&amp;B1159,country_org_des!$A1158:E$1048576,5,0)</f>
        <v>FTL||Supplier_276||Plant_23||FTL_CZ-CZ_250</v>
      </c>
      <c r="N1159" s="2" t="n">
        <f aca="false">+FIND("FTL",M1159,2)+4</f>
        <v>34</v>
      </c>
      <c r="O1159" s="0" t="n">
        <f aca="false">+FIND("-",M1159)</f>
        <v>36</v>
      </c>
      <c r="P1159" s="0" t="n">
        <f aca="false">+LEN(M1159)</f>
        <v>42</v>
      </c>
      <c r="Q1159" s="0" t="str">
        <f aca="false">+RIGHT(M1159,P1159-O1159)</f>
        <v>CZ_250</v>
      </c>
      <c r="R1159" s="0" t="n">
        <f aca="false">+LEN(M1159)-LEN(SUBSTITUTE(M1159,"_",""))</f>
        <v>4</v>
      </c>
      <c r="S1159" s="0" t="n">
        <f aca="false">+FIND("!",T1159)</f>
        <v>39</v>
      </c>
      <c r="T1159" s="0" t="str">
        <f aca="false">+SUBSTITUTE(M1159,"_","!",R1159)</f>
        <v>FTL||Supplier_276||Plant_23||FTL_CZ-CZ!250</v>
      </c>
    </row>
    <row r="1160" customFormat="false" ht="12.8" hidden="true" customHeight="false" outlineLevel="0" collapsed="false">
      <c r="A1160" s="1" t="s">
        <v>1112</v>
      </c>
      <c r="B1160" s="1" t="s">
        <v>1240</v>
      </c>
      <c r="C1160" s="1" t="s">
        <v>1309</v>
      </c>
      <c r="D1160" s="1" t="n">
        <v>70</v>
      </c>
      <c r="E1160" s="2" t="str">
        <f aca="false">+LEFT(RIGHT(M1160,P1160-N1160+1),O1160-N1160)</f>
        <v>CZ</v>
      </c>
      <c r="F1160" s="2" t="str">
        <f aca="false">+RIGHT(LEFT(M1160,S1160-1),S1160-O1160-1)</f>
        <v>CZ</v>
      </c>
      <c r="G1160" s="2" t="n">
        <f aca="false">+D1160*VLOOKUP(C1160,commodities!A:H,2,0)</f>
        <v>168.985185187</v>
      </c>
      <c r="H1160" s="2" t="n">
        <f aca="false">+$D1160*VLOOKUP(C1160,commodities!A:H,3,0)</f>
        <v>1.301919633</v>
      </c>
      <c r="I1160" s="2" t="n">
        <f aca="false">+G1160/K1160</f>
        <v>168.985185187</v>
      </c>
      <c r="J1160" s="2" t="n">
        <f aca="false">+H1160/K1160</f>
        <v>1.301919633</v>
      </c>
      <c r="K1160" s="2" t="n">
        <f aca="false">+ROUNDUP(MAX(G1160/12000,H1160/51,1),0)</f>
        <v>1</v>
      </c>
      <c r="L1160" s="2" t="n">
        <f aca="false">+RANDBETWEEN(1,5)</f>
        <v>2</v>
      </c>
      <c r="M1160" s="2" t="str">
        <f aca="false">+VLOOKUP(A1160&amp;B1160,country_org_des!$A1159:E$1048576,5,0)</f>
        <v>FTL||Supplier_276||Plant_23||FTL_CZ-CZ_250</v>
      </c>
      <c r="N1160" s="2" t="n">
        <f aca="false">+FIND("FTL",M1160,2)+4</f>
        <v>34</v>
      </c>
      <c r="O1160" s="0" t="n">
        <f aca="false">+FIND("-",M1160)</f>
        <v>36</v>
      </c>
      <c r="P1160" s="0" t="n">
        <f aca="false">+LEN(M1160)</f>
        <v>42</v>
      </c>
      <c r="Q1160" s="0" t="str">
        <f aca="false">+RIGHT(M1160,P1160-O1160)</f>
        <v>CZ_250</v>
      </c>
      <c r="R1160" s="0" t="n">
        <f aca="false">+LEN(M1160)-LEN(SUBSTITUTE(M1160,"_",""))</f>
        <v>4</v>
      </c>
      <c r="S1160" s="0" t="n">
        <f aca="false">+FIND("!",T1160)</f>
        <v>39</v>
      </c>
      <c r="T1160" s="0" t="str">
        <f aca="false">+SUBSTITUTE(M1160,"_","!",R1160)</f>
        <v>FTL||Supplier_276||Plant_23||FTL_CZ-CZ!250</v>
      </c>
    </row>
    <row r="1161" customFormat="false" ht="12.8" hidden="true" customHeight="false" outlineLevel="0" collapsed="false">
      <c r="A1161" s="1" t="s">
        <v>1112</v>
      </c>
      <c r="B1161" s="1" t="s">
        <v>1240</v>
      </c>
      <c r="C1161" s="1" t="s">
        <v>1310</v>
      </c>
      <c r="D1161" s="1" t="n">
        <v>108</v>
      </c>
      <c r="E1161" s="2" t="str">
        <f aca="false">+LEFT(RIGHT(M1161,P1161-N1161+1),O1161-N1161)</f>
        <v>CZ</v>
      </c>
      <c r="F1161" s="2" t="str">
        <f aca="false">+RIGHT(LEFT(M1161,S1161-1),S1161-O1161-1)</f>
        <v>CZ</v>
      </c>
      <c r="G1161" s="2" t="n">
        <f aca="false">+D1161*VLOOKUP(C1161,commodities!A:H,2,0)</f>
        <v>260.7200000028</v>
      </c>
      <c r="H1161" s="2" t="n">
        <f aca="false">+$D1161*VLOOKUP(C1161,commodities!A:H,3,0)</f>
        <v>2.0086760052</v>
      </c>
      <c r="I1161" s="2" t="n">
        <f aca="false">+G1161/K1161</f>
        <v>260.7200000028</v>
      </c>
      <c r="J1161" s="2" t="n">
        <f aca="false">+H1161/K1161</f>
        <v>2.0086760052</v>
      </c>
      <c r="K1161" s="2" t="n">
        <f aca="false">+ROUNDUP(MAX(G1161/12000,H1161/51,1),0)</f>
        <v>1</v>
      </c>
      <c r="L1161" s="2" t="n">
        <f aca="false">+RANDBETWEEN(1,5)</f>
        <v>1</v>
      </c>
      <c r="M1161" s="2" t="str">
        <f aca="false">+VLOOKUP(A1161&amp;B1161,country_org_des!$A1160:E$1048576,5,0)</f>
        <v>FTL||Supplier_276||Plant_23||FTL_CZ-CZ_250</v>
      </c>
      <c r="N1161" s="2" t="n">
        <f aca="false">+FIND("FTL",M1161,2)+4</f>
        <v>34</v>
      </c>
      <c r="O1161" s="0" t="n">
        <f aca="false">+FIND("-",M1161)</f>
        <v>36</v>
      </c>
      <c r="P1161" s="0" t="n">
        <f aca="false">+LEN(M1161)</f>
        <v>42</v>
      </c>
      <c r="Q1161" s="0" t="str">
        <f aca="false">+RIGHT(M1161,P1161-O1161)</f>
        <v>CZ_250</v>
      </c>
      <c r="R1161" s="0" t="n">
        <f aca="false">+LEN(M1161)-LEN(SUBSTITUTE(M1161,"_",""))</f>
        <v>4</v>
      </c>
      <c r="S1161" s="0" t="n">
        <f aca="false">+FIND("!",T1161)</f>
        <v>39</v>
      </c>
      <c r="T1161" s="0" t="str">
        <f aca="false">+SUBSTITUTE(M1161,"_","!",R1161)</f>
        <v>FTL||Supplier_276||Plant_23||FTL_CZ-CZ!250</v>
      </c>
    </row>
    <row r="1162" customFormat="false" ht="12.8" hidden="true" customHeight="false" outlineLevel="0" collapsed="false">
      <c r="A1162" s="1" t="s">
        <v>1112</v>
      </c>
      <c r="B1162" s="1" t="s">
        <v>1240</v>
      </c>
      <c r="C1162" s="1" t="s">
        <v>1311</v>
      </c>
      <c r="D1162" s="1" t="n">
        <v>69</v>
      </c>
      <c r="E1162" s="2" t="str">
        <f aca="false">+LEFT(RIGHT(M1162,P1162-N1162+1),O1162-N1162)</f>
        <v>CZ</v>
      </c>
      <c r="F1162" s="2" t="str">
        <f aca="false">+RIGHT(LEFT(M1162,S1162-1),S1162-O1162-1)</f>
        <v>CZ</v>
      </c>
      <c r="G1162" s="2" t="n">
        <f aca="false">+D1162*VLOOKUP(C1162,commodities!A:H,2,0)</f>
        <v>166.5711111129</v>
      </c>
      <c r="H1162" s="2" t="n">
        <f aca="false">+$D1162*VLOOKUP(C1162,commodities!A:H,3,0)</f>
        <v>1.2833207811</v>
      </c>
      <c r="I1162" s="2" t="n">
        <f aca="false">+G1162/K1162</f>
        <v>166.5711111129</v>
      </c>
      <c r="J1162" s="2" t="n">
        <f aca="false">+H1162/K1162</f>
        <v>1.2833207811</v>
      </c>
      <c r="K1162" s="2" t="n">
        <f aca="false">+ROUNDUP(MAX(G1162/12000,H1162/51,1),0)</f>
        <v>1</v>
      </c>
      <c r="L1162" s="2" t="n">
        <f aca="false">+RANDBETWEEN(1,5)</f>
        <v>5</v>
      </c>
      <c r="M1162" s="2" t="str">
        <f aca="false">+VLOOKUP(A1162&amp;B1162,country_org_des!$A1161:E$1048576,5,0)</f>
        <v>FTL||Supplier_276||Plant_23||FTL_CZ-CZ_250</v>
      </c>
      <c r="N1162" s="2" t="n">
        <f aca="false">+FIND("FTL",M1162,2)+4</f>
        <v>34</v>
      </c>
      <c r="O1162" s="0" t="n">
        <f aca="false">+FIND("-",M1162)</f>
        <v>36</v>
      </c>
      <c r="P1162" s="0" t="n">
        <f aca="false">+LEN(M1162)</f>
        <v>42</v>
      </c>
      <c r="Q1162" s="0" t="str">
        <f aca="false">+RIGHT(M1162,P1162-O1162)</f>
        <v>CZ_250</v>
      </c>
      <c r="R1162" s="0" t="n">
        <f aca="false">+LEN(M1162)-LEN(SUBSTITUTE(M1162,"_",""))</f>
        <v>4</v>
      </c>
      <c r="S1162" s="0" t="n">
        <f aca="false">+FIND("!",T1162)</f>
        <v>39</v>
      </c>
      <c r="T1162" s="0" t="str">
        <f aca="false">+SUBSTITUTE(M1162,"_","!",R1162)</f>
        <v>FTL||Supplier_276||Plant_23||FTL_CZ-CZ!250</v>
      </c>
    </row>
    <row r="1163" customFormat="false" ht="12.8" hidden="true" customHeight="false" outlineLevel="0" collapsed="false">
      <c r="A1163" s="1" t="s">
        <v>1112</v>
      </c>
      <c r="B1163" s="1" t="s">
        <v>1240</v>
      </c>
      <c r="C1163" s="1" t="s">
        <v>1312</v>
      </c>
      <c r="D1163" s="1" t="n">
        <v>12</v>
      </c>
      <c r="E1163" s="2" t="str">
        <f aca="false">+LEFT(RIGHT(M1163,P1163-N1163+1),O1163-N1163)</f>
        <v>CZ</v>
      </c>
      <c r="F1163" s="2" t="str">
        <f aca="false">+RIGHT(LEFT(M1163,S1163-1),S1163-O1163-1)</f>
        <v>CZ</v>
      </c>
      <c r="G1163" s="2" t="n">
        <f aca="false">+D1163*VLOOKUP(C1163,commodities!A:H,2,0)</f>
        <v>28.9688888892</v>
      </c>
      <c r="H1163" s="2" t="n">
        <f aca="false">+$D1163*VLOOKUP(C1163,commodities!A:H,3,0)</f>
        <v>0.2231862228</v>
      </c>
      <c r="I1163" s="2" t="n">
        <f aca="false">+G1163/K1163</f>
        <v>28.9688888892</v>
      </c>
      <c r="J1163" s="2" t="n">
        <f aca="false">+H1163/K1163</f>
        <v>0.2231862228</v>
      </c>
      <c r="K1163" s="2" t="n">
        <f aca="false">+ROUNDUP(MAX(G1163/12000,H1163/51,1),0)</f>
        <v>1</v>
      </c>
      <c r="L1163" s="2" t="n">
        <f aca="false">+RANDBETWEEN(1,5)</f>
        <v>2</v>
      </c>
      <c r="M1163" s="2" t="str">
        <f aca="false">+VLOOKUP(A1163&amp;B1163,country_org_des!$A1162:E$1048576,5,0)</f>
        <v>FTL||Supplier_276||Plant_23||FTL_CZ-CZ_250</v>
      </c>
      <c r="N1163" s="2" t="n">
        <f aca="false">+FIND("FTL",M1163,2)+4</f>
        <v>34</v>
      </c>
      <c r="O1163" s="0" t="n">
        <f aca="false">+FIND("-",M1163)</f>
        <v>36</v>
      </c>
      <c r="P1163" s="0" t="n">
        <f aca="false">+LEN(M1163)</f>
        <v>42</v>
      </c>
      <c r="Q1163" s="0" t="str">
        <f aca="false">+RIGHT(M1163,P1163-O1163)</f>
        <v>CZ_250</v>
      </c>
      <c r="R1163" s="0" t="n">
        <f aca="false">+LEN(M1163)-LEN(SUBSTITUTE(M1163,"_",""))</f>
        <v>4</v>
      </c>
      <c r="S1163" s="0" t="n">
        <f aca="false">+FIND("!",T1163)</f>
        <v>39</v>
      </c>
      <c r="T1163" s="0" t="str">
        <f aca="false">+SUBSTITUTE(M1163,"_","!",R1163)</f>
        <v>FTL||Supplier_276||Plant_23||FTL_CZ-CZ!250</v>
      </c>
    </row>
    <row r="1164" customFormat="false" ht="12.8" hidden="true" customHeight="false" outlineLevel="0" collapsed="false">
      <c r="A1164" s="1" t="s">
        <v>1112</v>
      </c>
      <c r="B1164" s="1" t="s">
        <v>1240</v>
      </c>
      <c r="C1164" s="1" t="s">
        <v>1313</v>
      </c>
      <c r="D1164" s="1" t="n">
        <v>54</v>
      </c>
      <c r="E1164" s="2" t="str">
        <f aca="false">+LEFT(RIGHT(M1164,P1164-N1164+1),O1164-N1164)</f>
        <v>CZ</v>
      </c>
      <c r="F1164" s="2" t="str">
        <f aca="false">+RIGHT(LEFT(M1164,S1164-1),S1164-O1164-1)</f>
        <v>CZ</v>
      </c>
      <c r="G1164" s="2" t="n">
        <f aca="false">+D1164*VLOOKUP(C1164,commodities!A:H,2,0)</f>
        <v>130.3600000014</v>
      </c>
      <c r="H1164" s="2" t="n">
        <f aca="false">+$D1164*VLOOKUP(C1164,commodities!A:H,3,0)</f>
        <v>1.0043380026</v>
      </c>
      <c r="I1164" s="2" t="n">
        <f aca="false">+G1164/K1164</f>
        <v>130.3600000014</v>
      </c>
      <c r="J1164" s="2" t="n">
        <f aca="false">+H1164/K1164</f>
        <v>1.0043380026</v>
      </c>
      <c r="K1164" s="2" t="n">
        <f aca="false">+ROUNDUP(MAX(G1164/12000,H1164/51,1),0)</f>
        <v>1</v>
      </c>
      <c r="L1164" s="2" t="n">
        <f aca="false">+RANDBETWEEN(1,5)</f>
        <v>2</v>
      </c>
      <c r="M1164" s="2" t="str">
        <f aca="false">+VLOOKUP(A1164&amp;B1164,country_org_des!$A1163:E$1048576,5,0)</f>
        <v>FTL||Supplier_276||Plant_23||FTL_CZ-CZ_250</v>
      </c>
      <c r="N1164" s="2" t="n">
        <f aca="false">+FIND("FTL",M1164,2)+4</f>
        <v>34</v>
      </c>
      <c r="O1164" s="0" t="n">
        <f aca="false">+FIND("-",M1164)</f>
        <v>36</v>
      </c>
      <c r="P1164" s="0" t="n">
        <f aca="false">+LEN(M1164)</f>
        <v>42</v>
      </c>
      <c r="Q1164" s="0" t="str">
        <f aca="false">+RIGHT(M1164,P1164-O1164)</f>
        <v>CZ_250</v>
      </c>
      <c r="R1164" s="0" t="n">
        <f aca="false">+LEN(M1164)-LEN(SUBSTITUTE(M1164,"_",""))</f>
        <v>4</v>
      </c>
      <c r="S1164" s="0" t="n">
        <f aca="false">+FIND("!",T1164)</f>
        <v>39</v>
      </c>
      <c r="T1164" s="0" t="str">
        <f aca="false">+SUBSTITUTE(M1164,"_","!",R1164)</f>
        <v>FTL||Supplier_276||Plant_23||FTL_CZ-CZ!250</v>
      </c>
    </row>
    <row r="1165" customFormat="false" ht="12.8" hidden="true" customHeight="false" outlineLevel="0" collapsed="false">
      <c r="A1165" s="1" t="s">
        <v>1112</v>
      </c>
      <c r="B1165" s="1" t="s">
        <v>1240</v>
      </c>
      <c r="C1165" s="1" t="s">
        <v>1314</v>
      </c>
      <c r="D1165" s="1" t="n">
        <v>12</v>
      </c>
      <c r="E1165" s="2" t="str">
        <f aca="false">+LEFT(RIGHT(M1165,P1165-N1165+1),O1165-N1165)</f>
        <v>CZ</v>
      </c>
      <c r="F1165" s="2" t="str">
        <f aca="false">+RIGHT(LEFT(M1165,S1165-1),S1165-O1165-1)</f>
        <v>CZ</v>
      </c>
      <c r="G1165" s="2" t="n">
        <f aca="false">+D1165*VLOOKUP(C1165,commodities!A:H,2,0)</f>
        <v>28.9688888892</v>
      </c>
      <c r="H1165" s="2" t="n">
        <f aca="false">+$D1165*VLOOKUP(C1165,commodities!A:H,3,0)</f>
        <v>0.2231862228</v>
      </c>
      <c r="I1165" s="2" t="n">
        <f aca="false">+G1165/K1165</f>
        <v>28.9688888892</v>
      </c>
      <c r="J1165" s="2" t="n">
        <f aca="false">+H1165/K1165</f>
        <v>0.2231862228</v>
      </c>
      <c r="K1165" s="2" t="n">
        <f aca="false">+ROUNDUP(MAX(G1165/12000,H1165/51,1),0)</f>
        <v>1</v>
      </c>
      <c r="L1165" s="2" t="n">
        <f aca="false">+RANDBETWEEN(1,5)</f>
        <v>4</v>
      </c>
      <c r="M1165" s="2" t="str">
        <f aca="false">+VLOOKUP(A1165&amp;B1165,country_org_des!$A1164:E$1048576,5,0)</f>
        <v>FTL||Supplier_276||Plant_23||FTL_CZ-CZ_250</v>
      </c>
      <c r="N1165" s="2" t="n">
        <f aca="false">+FIND("FTL",M1165,2)+4</f>
        <v>34</v>
      </c>
      <c r="O1165" s="0" t="n">
        <f aca="false">+FIND("-",M1165)</f>
        <v>36</v>
      </c>
      <c r="P1165" s="0" t="n">
        <f aca="false">+LEN(M1165)</f>
        <v>42</v>
      </c>
      <c r="Q1165" s="0" t="str">
        <f aca="false">+RIGHT(M1165,P1165-O1165)</f>
        <v>CZ_250</v>
      </c>
      <c r="R1165" s="0" t="n">
        <f aca="false">+LEN(M1165)-LEN(SUBSTITUTE(M1165,"_",""))</f>
        <v>4</v>
      </c>
      <c r="S1165" s="0" t="n">
        <f aca="false">+FIND("!",T1165)</f>
        <v>39</v>
      </c>
      <c r="T1165" s="0" t="str">
        <f aca="false">+SUBSTITUTE(M1165,"_","!",R1165)</f>
        <v>FTL||Supplier_276||Plant_23||FTL_CZ-CZ!250</v>
      </c>
    </row>
    <row r="1166" customFormat="false" ht="12.8" hidden="true" customHeight="false" outlineLevel="0" collapsed="false">
      <c r="A1166" s="1" t="s">
        <v>1112</v>
      </c>
      <c r="B1166" s="1" t="s">
        <v>1240</v>
      </c>
      <c r="C1166" s="1" t="s">
        <v>1315</v>
      </c>
      <c r="D1166" s="1" t="n">
        <v>66</v>
      </c>
      <c r="E1166" s="2" t="str">
        <f aca="false">+LEFT(RIGHT(M1166,P1166-N1166+1),O1166-N1166)</f>
        <v>CZ</v>
      </c>
      <c r="F1166" s="2" t="str">
        <f aca="false">+RIGHT(LEFT(M1166,S1166-1),S1166-O1166-1)</f>
        <v>CZ</v>
      </c>
      <c r="G1166" s="2" t="n">
        <f aca="false">+D1166*VLOOKUP(C1166,commodities!A:H,2,0)</f>
        <v>159.3288888906</v>
      </c>
      <c r="H1166" s="2" t="n">
        <f aca="false">+$D1166*VLOOKUP(C1166,commodities!A:H,3,0)</f>
        <v>1.2275242254</v>
      </c>
      <c r="I1166" s="2" t="n">
        <f aca="false">+G1166/K1166</f>
        <v>159.3288888906</v>
      </c>
      <c r="J1166" s="2" t="n">
        <f aca="false">+H1166/K1166</f>
        <v>1.2275242254</v>
      </c>
      <c r="K1166" s="2" t="n">
        <f aca="false">+ROUNDUP(MAX(G1166/12000,H1166/51,1),0)</f>
        <v>1</v>
      </c>
      <c r="L1166" s="2" t="n">
        <f aca="false">+RANDBETWEEN(1,5)</f>
        <v>3</v>
      </c>
      <c r="M1166" s="2" t="str">
        <f aca="false">+VLOOKUP(A1166&amp;B1166,country_org_des!$A1165:E$1048576,5,0)</f>
        <v>FTL||Supplier_276||Plant_23||FTL_CZ-CZ_250</v>
      </c>
      <c r="N1166" s="2" t="n">
        <f aca="false">+FIND("FTL",M1166,2)+4</f>
        <v>34</v>
      </c>
      <c r="O1166" s="0" t="n">
        <f aca="false">+FIND("-",M1166)</f>
        <v>36</v>
      </c>
      <c r="P1166" s="0" t="n">
        <f aca="false">+LEN(M1166)</f>
        <v>42</v>
      </c>
      <c r="Q1166" s="0" t="str">
        <f aca="false">+RIGHT(M1166,P1166-O1166)</f>
        <v>CZ_250</v>
      </c>
      <c r="R1166" s="0" t="n">
        <f aca="false">+LEN(M1166)-LEN(SUBSTITUTE(M1166,"_",""))</f>
        <v>4</v>
      </c>
      <c r="S1166" s="0" t="n">
        <f aca="false">+FIND("!",T1166)</f>
        <v>39</v>
      </c>
      <c r="T1166" s="0" t="str">
        <f aca="false">+SUBSTITUTE(M1166,"_","!",R1166)</f>
        <v>FTL||Supplier_276||Plant_23||FTL_CZ-CZ!250</v>
      </c>
    </row>
    <row r="1167" customFormat="false" ht="12.8" hidden="true" customHeight="false" outlineLevel="0" collapsed="false">
      <c r="A1167" s="1" t="s">
        <v>1112</v>
      </c>
      <c r="B1167" s="1" t="s">
        <v>1240</v>
      </c>
      <c r="C1167" s="1" t="s">
        <v>1316</v>
      </c>
      <c r="D1167" s="1" t="n">
        <v>54</v>
      </c>
      <c r="E1167" s="2" t="str">
        <f aca="false">+LEFT(RIGHT(M1167,P1167-N1167+1),O1167-N1167)</f>
        <v>CZ</v>
      </c>
      <c r="F1167" s="2" t="str">
        <f aca="false">+RIGHT(LEFT(M1167,S1167-1),S1167-O1167-1)</f>
        <v>CZ</v>
      </c>
      <c r="G1167" s="2" t="n">
        <f aca="false">+D1167*VLOOKUP(C1167,commodities!A:H,2,0)</f>
        <v>130.3600000014</v>
      </c>
      <c r="H1167" s="2" t="n">
        <f aca="false">+$D1167*VLOOKUP(C1167,commodities!A:H,3,0)</f>
        <v>1.0043380026</v>
      </c>
      <c r="I1167" s="2" t="n">
        <f aca="false">+G1167/K1167</f>
        <v>130.3600000014</v>
      </c>
      <c r="J1167" s="2" t="n">
        <f aca="false">+H1167/K1167</f>
        <v>1.0043380026</v>
      </c>
      <c r="K1167" s="2" t="n">
        <f aca="false">+ROUNDUP(MAX(G1167/12000,H1167/51,1),0)</f>
        <v>1</v>
      </c>
      <c r="L1167" s="2" t="n">
        <f aca="false">+RANDBETWEEN(1,5)</f>
        <v>3</v>
      </c>
      <c r="M1167" s="2" t="str">
        <f aca="false">+VLOOKUP(A1167&amp;B1167,country_org_des!$A1166:E$1048576,5,0)</f>
        <v>FTL||Supplier_276||Plant_23||FTL_CZ-CZ_250</v>
      </c>
      <c r="N1167" s="2" t="n">
        <f aca="false">+FIND("FTL",M1167,2)+4</f>
        <v>34</v>
      </c>
      <c r="O1167" s="0" t="n">
        <f aca="false">+FIND("-",M1167)</f>
        <v>36</v>
      </c>
      <c r="P1167" s="0" t="n">
        <f aca="false">+LEN(M1167)</f>
        <v>42</v>
      </c>
      <c r="Q1167" s="0" t="str">
        <f aca="false">+RIGHT(M1167,P1167-O1167)</f>
        <v>CZ_250</v>
      </c>
      <c r="R1167" s="0" t="n">
        <f aca="false">+LEN(M1167)-LEN(SUBSTITUTE(M1167,"_",""))</f>
        <v>4</v>
      </c>
      <c r="S1167" s="0" t="n">
        <f aca="false">+FIND("!",T1167)</f>
        <v>39</v>
      </c>
      <c r="T1167" s="0" t="str">
        <f aca="false">+SUBSTITUTE(M1167,"_","!",R1167)</f>
        <v>FTL||Supplier_276||Plant_23||FTL_CZ-CZ!250</v>
      </c>
    </row>
    <row r="1168" customFormat="false" ht="12.8" hidden="true" customHeight="false" outlineLevel="0" collapsed="false">
      <c r="A1168" s="1" t="s">
        <v>1112</v>
      </c>
      <c r="B1168" s="1" t="s">
        <v>1240</v>
      </c>
      <c r="C1168" s="1" t="s">
        <v>1317</v>
      </c>
      <c r="D1168" s="1" t="n">
        <v>20</v>
      </c>
      <c r="E1168" s="2" t="str">
        <f aca="false">+LEFT(RIGHT(M1168,P1168-N1168+1),O1168-N1168)</f>
        <v>CZ</v>
      </c>
      <c r="F1168" s="2" t="str">
        <f aca="false">+RIGHT(LEFT(M1168,S1168-1),S1168-O1168-1)</f>
        <v>CZ</v>
      </c>
      <c r="G1168" s="2" t="n">
        <f aca="false">+D1168*VLOOKUP(C1168,commodities!A:H,2,0)</f>
        <v>48.281481482</v>
      </c>
      <c r="H1168" s="2" t="n">
        <f aca="false">+$D1168*VLOOKUP(C1168,commodities!A:H,3,0)</f>
        <v>0.371977038</v>
      </c>
      <c r="I1168" s="2" t="n">
        <f aca="false">+G1168/K1168</f>
        <v>48.281481482</v>
      </c>
      <c r="J1168" s="2" t="n">
        <f aca="false">+H1168/K1168</f>
        <v>0.371977038</v>
      </c>
      <c r="K1168" s="2" t="n">
        <f aca="false">+ROUNDUP(MAX(G1168/12000,H1168/51,1),0)</f>
        <v>1</v>
      </c>
      <c r="L1168" s="2" t="n">
        <f aca="false">+RANDBETWEEN(1,5)</f>
        <v>4</v>
      </c>
      <c r="M1168" s="2" t="str">
        <f aca="false">+VLOOKUP(A1168&amp;B1168,country_org_des!$A1167:E$1048576,5,0)</f>
        <v>FTL||Supplier_276||Plant_23||FTL_CZ-CZ_250</v>
      </c>
      <c r="N1168" s="2" t="n">
        <f aca="false">+FIND("FTL",M1168,2)+4</f>
        <v>34</v>
      </c>
      <c r="O1168" s="0" t="n">
        <f aca="false">+FIND("-",M1168)</f>
        <v>36</v>
      </c>
      <c r="P1168" s="0" t="n">
        <f aca="false">+LEN(M1168)</f>
        <v>42</v>
      </c>
      <c r="Q1168" s="0" t="str">
        <f aca="false">+RIGHT(M1168,P1168-O1168)</f>
        <v>CZ_250</v>
      </c>
      <c r="R1168" s="0" t="n">
        <f aca="false">+LEN(M1168)-LEN(SUBSTITUTE(M1168,"_",""))</f>
        <v>4</v>
      </c>
      <c r="S1168" s="0" t="n">
        <f aca="false">+FIND("!",T1168)</f>
        <v>39</v>
      </c>
      <c r="T1168" s="0" t="str">
        <f aca="false">+SUBSTITUTE(M1168,"_","!",R1168)</f>
        <v>FTL||Supplier_276||Plant_23||FTL_CZ-CZ!250</v>
      </c>
    </row>
    <row r="1169" customFormat="false" ht="12.8" hidden="true" customHeight="false" outlineLevel="0" collapsed="false">
      <c r="A1169" s="1" t="s">
        <v>725</v>
      </c>
      <c r="B1169" s="1" t="s">
        <v>1318</v>
      </c>
      <c r="C1169" s="1" t="s">
        <v>1319</v>
      </c>
      <c r="D1169" s="1" t="n">
        <v>154</v>
      </c>
      <c r="E1169" s="2" t="str">
        <f aca="false">+LEFT(RIGHT(M1169,P1169-N1169+1),O1169-N1169)</f>
        <v>DE_W</v>
      </c>
      <c r="F1169" s="2" t="str">
        <f aca="false">+RIGHT(LEFT(M1169,S1169-1),S1169-O1169-1)</f>
        <v>BX</v>
      </c>
      <c r="G1169" s="2" t="n">
        <f aca="false">+D1169*VLOOKUP(C1169,commodities!A:H,2,0)</f>
        <v>1193.121999993</v>
      </c>
      <c r="H1169" s="2" t="n">
        <f aca="false">+$D1169*VLOOKUP(C1169,commodities!A:H,3,0)</f>
        <v>8.1900000028</v>
      </c>
      <c r="I1169" s="2" t="n">
        <f aca="false">+G1169/K1169</f>
        <v>1193.121999993</v>
      </c>
      <c r="J1169" s="2" t="n">
        <f aca="false">+H1169/K1169</f>
        <v>8.1900000028</v>
      </c>
      <c r="K1169" s="2" t="n">
        <f aca="false">+ROUNDUP(MAX(G1169/12000,H1169/51,1),0)</f>
        <v>1</v>
      </c>
      <c r="L1169" s="2" t="n">
        <f aca="false">+RANDBETWEEN(1,5)</f>
        <v>3</v>
      </c>
      <c r="M1169" s="2" t="str">
        <f aca="false">+VLOOKUP(A1169&amp;B1169,country_org_des!$A1168:E$1048576,5,0)</f>
        <v>FTL||Supplier_122||Plant_8||FTL_DE_W-BX_500</v>
      </c>
      <c r="N1169" s="2" t="n">
        <f aca="false">+FIND("FTL",M1169,2)+4</f>
        <v>33</v>
      </c>
      <c r="O1169" s="0" t="n">
        <f aca="false">+FIND("-",M1169)</f>
        <v>37</v>
      </c>
      <c r="P1169" s="0" t="n">
        <f aca="false">+LEN(M1169)</f>
        <v>43</v>
      </c>
      <c r="Q1169" s="0" t="str">
        <f aca="false">+RIGHT(M1169,P1169-O1169)</f>
        <v>BX_500</v>
      </c>
      <c r="R1169" s="0" t="n">
        <f aca="false">+LEN(M1169)-LEN(SUBSTITUTE(M1169,"_",""))</f>
        <v>5</v>
      </c>
      <c r="S1169" s="0" t="n">
        <f aca="false">+FIND("!",T1169)</f>
        <v>40</v>
      </c>
      <c r="T1169" s="0" t="str">
        <f aca="false">+SUBSTITUTE(M1169,"_","!",R1169)</f>
        <v>FTL||Supplier_122||Plant_8||FTL_DE_W-BX!500</v>
      </c>
    </row>
    <row r="1170" customFormat="false" ht="12.8" hidden="true" customHeight="false" outlineLevel="0" collapsed="false">
      <c r="A1170" s="1" t="s">
        <v>725</v>
      </c>
      <c r="B1170" s="1" t="s">
        <v>1318</v>
      </c>
      <c r="C1170" s="1" t="s">
        <v>1320</v>
      </c>
      <c r="D1170" s="1" t="n">
        <v>88</v>
      </c>
      <c r="E1170" s="2" t="str">
        <f aca="false">+LEFT(RIGHT(M1170,P1170-N1170+1),O1170-N1170)</f>
        <v>DE_W</v>
      </c>
      <c r="F1170" s="2" t="str">
        <f aca="false">+RIGHT(LEFT(M1170,S1170-1),S1170-O1170-1)</f>
        <v>BX</v>
      </c>
      <c r="G1170" s="2" t="n">
        <f aca="false">+D1170*VLOOKUP(C1170,commodities!A:H,2,0)</f>
        <v>681.783999996</v>
      </c>
      <c r="H1170" s="2" t="n">
        <f aca="false">+$D1170*VLOOKUP(C1170,commodities!A:H,3,0)</f>
        <v>4.6800000016</v>
      </c>
      <c r="I1170" s="2" t="n">
        <f aca="false">+G1170/K1170</f>
        <v>681.783999996</v>
      </c>
      <c r="J1170" s="2" t="n">
        <f aca="false">+H1170/K1170</f>
        <v>4.6800000016</v>
      </c>
      <c r="K1170" s="2" t="n">
        <f aca="false">+ROUNDUP(MAX(G1170/12000,H1170/51,1),0)</f>
        <v>1</v>
      </c>
      <c r="L1170" s="2" t="n">
        <f aca="false">+RANDBETWEEN(1,5)</f>
        <v>2</v>
      </c>
      <c r="M1170" s="2" t="str">
        <f aca="false">+VLOOKUP(A1170&amp;B1170,country_org_des!$A1169:E$1048576,5,0)</f>
        <v>FTL||Supplier_122||Plant_8||FTL_DE_W-BX_500</v>
      </c>
      <c r="N1170" s="2" t="n">
        <f aca="false">+FIND("FTL",M1170,2)+4</f>
        <v>33</v>
      </c>
      <c r="O1170" s="0" t="n">
        <f aca="false">+FIND("-",M1170)</f>
        <v>37</v>
      </c>
      <c r="P1170" s="0" t="n">
        <f aca="false">+LEN(M1170)</f>
        <v>43</v>
      </c>
      <c r="Q1170" s="0" t="str">
        <f aca="false">+RIGHT(M1170,P1170-O1170)</f>
        <v>BX_500</v>
      </c>
      <c r="R1170" s="0" t="n">
        <f aca="false">+LEN(M1170)-LEN(SUBSTITUTE(M1170,"_",""))</f>
        <v>5</v>
      </c>
      <c r="S1170" s="0" t="n">
        <f aca="false">+FIND("!",T1170)</f>
        <v>40</v>
      </c>
      <c r="T1170" s="0" t="str">
        <f aca="false">+SUBSTITUTE(M1170,"_","!",R1170)</f>
        <v>FTL||Supplier_122||Plant_8||FTL_DE_W-BX!500</v>
      </c>
    </row>
    <row r="1171" customFormat="false" ht="12.8" hidden="true" customHeight="false" outlineLevel="0" collapsed="false">
      <c r="A1171" s="1" t="s">
        <v>725</v>
      </c>
      <c r="B1171" s="1" t="s">
        <v>1318</v>
      </c>
      <c r="C1171" s="1" t="s">
        <v>1321</v>
      </c>
      <c r="D1171" s="1" t="n">
        <v>66</v>
      </c>
      <c r="E1171" s="2" t="str">
        <f aca="false">+LEFT(RIGHT(M1171,P1171-N1171+1),O1171-N1171)</f>
        <v>DE_W</v>
      </c>
      <c r="F1171" s="2" t="str">
        <f aca="false">+RIGHT(LEFT(M1171,S1171-1),S1171-O1171-1)</f>
        <v>BX</v>
      </c>
      <c r="G1171" s="2" t="n">
        <f aca="false">+D1171*VLOOKUP(C1171,commodities!A:H,2,0)</f>
        <v>550.343999997</v>
      </c>
      <c r="H1171" s="2" t="n">
        <f aca="false">+$D1171*VLOOKUP(C1171,commodities!A:H,3,0)</f>
        <v>3.5100000012</v>
      </c>
      <c r="I1171" s="2" t="n">
        <f aca="false">+G1171/K1171</f>
        <v>550.343999997</v>
      </c>
      <c r="J1171" s="2" t="n">
        <f aca="false">+H1171/K1171</f>
        <v>3.5100000012</v>
      </c>
      <c r="K1171" s="2" t="n">
        <f aca="false">+ROUNDUP(MAX(G1171/12000,H1171/51,1),0)</f>
        <v>1</v>
      </c>
      <c r="L1171" s="2" t="n">
        <f aca="false">+RANDBETWEEN(1,5)</f>
        <v>3</v>
      </c>
      <c r="M1171" s="2" t="str">
        <f aca="false">+VLOOKUP(A1171&amp;B1171,country_org_des!$A1170:E$1048576,5,0)</f>
        <v>FTL||Supplier_122||Plant_8||FTL_DE_W-BX_500</v>
      </c>
      <c r="N1171" s="2" t="n">
        <f aca="false">+FIND("FTL",M1171,2)+4</f>
        <v>33</v>
      </c>
      <c r="O1171" s="0" t="n">
        <f aca="false">+FIND("-",M1171)</f>
        <v>37</v>
      </c>
      <c r="P1171" s="0" t="n">
        <f aca="false">+LEN(M1171)</f>
        <v>43</v>
      </c>
      <c r="Q1171" s="0" t="str">
        <f aca="false">+RIGHT(M1171,P1171-O1171)</f>
        <v>BX_500</v>
      </c>
      <c r="R1171" s="0" t="n">
        <f aca="false">+LEN(M1171)-LEN(SUBSTITUTE(M1171,"_",""))</f>
        <v>5</v>
      </c>
      <c r="S1171" s="0" t="n">
        <f aca="false">+FIND("!",T1171)</f>
        <v>40</v>
      </c>
      <c r="T1171" s="0" t="str">
        <f aca="false">+SUBSTITUTE(M1171,"_","!",R1171)</f>
        <v>FTL||Supplier_122||Plant_8||FTL_DE_W-BX!500</v>
      </c>
    </row>
    <row r="1172" customFormat="false" ht="12.8" hidden="true" customHeight="false" outlineLevel="0" collapsed="false">
      <c r="A1172" s="1" t="s">
        <v>725</v>
      </c>
      <c r="B1172" s="1" t="s">
        <v>1318</v>
      </c>
      <c r="C1172" s="1" t="s">
        <v>1322</v>
      </c>
      <c r="D1172" s="1" t="n">
        <v>88</v>
      </c>
      <c r="E1172" s="2" t="str">
        <f aca="false">+LEFT(RIGHT(M1172,P1172-N1172+1),O1172-N1172)</f>
        <v>DE_W</v>
      </c>
      <c r="F1172" s="2" t="str">
        <f aca="false">+RIGHT(LEFT(M1172,S1172-1),S1172-O1172-1)</f>
        <v>BX</v>
      </c>
      <c r="G1172" s="2" t="n">
        <f aca="false">+D1172*VLOOKUP(C1172,commodities!A:H,2,0)</f>
        <v>733.791999996</v>
      </c>
      <c r="H1172" s="2" t="n">
        <f aca="false">+$D1172*VLOOKUP(C1172,commodities!A:H,3,0)</f>
        <v>4.6800000016</v>
      </c>
      <c r="I1172" s="2" t="n">
        <f aca="false">+G1172/K1172</f>
        <v>733.791999996</v>
      </c>
      <c r="J1172" s="2" t="n">
        <f aca="false">+H1172/K1172</f>
        <v>4.6800000016</v>
      </c>
      <c r="K1172" s="2" t="n">
        <f aca="false">+ROUNDUP(MAX(G1172/12000,H1172/51,1),0)</f>
        <v>1</v>
      </c>
      <c r="L1172" s="2" t="n">
        <f aca="false">+RANDBETWEEN(1,5)</f>
        <v>5</v>
      </c>
      <c r="M1172" s="2" t="str">
        <f aca="false">+VLOOKUP(A1172&amp;B1172,country_org_des!$A1171:E$1048576,5,0)</f>
        <v>FTL||Supplier_122||Plant_8||FTL_DE_W-BX_500</v>
      </c>
      <c r="N1172" s="2" t="n">
        <f aca="false">+FIND("FTL",M1172,2)+4</f>
        <v>33</v>
      </c>
      <c r="O1172" s="0" t="n">
        <f aca="false">+FIND("-",M1172)</f>
        <v>37</v>
      </c>
      <c r="P1172" s="0" t="n">
        <f aca="false">+LEN(M1172)</f>
        <v>43</v>
      </c>
      <c r="Q1172" s="0" t="str">
        <f aca="false">+RIGHT(M1172,P1172-O1172)</f>
        <v>BX_500</v>
      </c>
      <c r="R1172" s="0" t="n">
        <f aca="false">+LEN(M1172)-LEN(SUBSTITUTE(M1172,"_",""))</f>
        <v>5</v>
      </c>
      <c r="S1172" s="0" t="n">
        <f aca="false">+FIND("!",T1172)</f>
        <v>40</v>
      </c>
      <c r="T1172" s="0" t="str">
        <f aca="false">+SUBSTITUTE(M1172,"_","!",R1172)</f>
        <v>FTL||Supplier_122||Plant_8||FTL_DE_W-BX!500</v>
      </c>
    </row>
    <row r="1173" customFormat="false" ht="12.8" hidden="true" customHeight="false" outlineLevel="0" collapsed="false">
      <c r="A1173" s="1" t="s">
        <v>100</v>
      </c>
      <c r="B1173" s="1" t="s">
        <v>1318</v>
      </c>
      <c r="C1173" s="1" t="s">
        <v>1323</v>
      </c>
      <c r="D1173" s="1" t="n">
        <v>120</v>
      </c>
      <c r="E1173" s="2" t="str">
        <f aca="false">+LEFT(RIGHT(M1173,P1173-N1173+1),O1173-N1173)</f>
        <v>BX</v>
      </c>
      <c r="F1173" s="2" t="str">
        <f aca="false">+RIGHT(LEFT(M1173,S1173-1),S1173-O1173-1)</f>
        <v>BX</v>
      </c>
      <c r="G1173" s="2" t="n">
        <f aca="false">+D1173*VLOOKUP(C1173,commodities!A:H,2,0)</f>
        <v>29.600000004</v>
      </c>
      <c r="H1173" s="2" t="n">
        <f aca="false">+$D1173*VLOOKUP(C1173,commodities!A:H,3,0)</f>
        <v>0.0672</v>
      </c>
      <c r="I1173" s="2" t="n">
        <f aca="false">+G1173/K1173</f>
        <v>29.600000004</v>
      </c>
      <c r="J1173" s="2" t="n">
        <f aca="false">+H1173/K1173</f>
        <v>0.0672</v>
      </c>
      <c r="K1173" s="2" t="n">
        <f aca="false">+ROUNDUP(MAX(G1173/12000,H1173/51,1),0)</f>
        <v>1</v>
      </c>
      <c r="L1173" s="2" t="n">
        <f aca="false">+RANDBETWEEN(1,5)</f>
        <v>3</v>
      </c>
      <c r="M1173" s="2" t="str">
        <f aca="false">+VLOOKUP(A1173&amp;B1173,country_org_des!$A1172:E$1048576,5,0)</f>
        <v>FTL||Supplier_51||Plant_8||FTL_BX-BX_250</v>
      </c>
      <c r="N1173" s="2" t="n">
        <f aca="false">+FIND("FTL",M1173,2)+4</f>
        <v>32</v>
      </c>
      <c r="O1173" s="0" t="n">
        <f aca="false">+FIND("-",M1173)</f>
        <v>34</v>
      </c>
      <c r="P1173" s="0" t="n">
        <f aca="false">+LEN(M1173)</f>
        <v>40</v>
      </c>
      <c r="Q1173" s="0" t="str">
        <f aca="false">+RIGHT(M1173,P1173-O1173)</f>
        <v>BX_250</v>
      </c>
      <c r="R1173" s="0" t="n">
        <f aca="false">+LEN(M1173)-LEN(SUBSTITUTE(M1173,"_",""))</f>
        <v>4</v>
      </c>
      <c r="S1173" s="0" t="n">
        <f aca="false">+FIND("!",T1173)</f>
        <v>37</v>
      </c>
      <c r="T1173" s="0" t="str">
        <f aca="false">+SUBSTITUTE(M1173,"_","!",R1173)</f>
        <v>FTL||Supplier_51||Plant_8||FTL_BX-BX!250</v>
      </c>
    </row>
    <row r="1174" customFormat="false" ht="12.8" hidden="true" customHeight="false" outlineLevel="0" collapsed="false">
      <c r="A1174" s="1" t="s">
        <v>100</v>
      </c>
      <c r="B1174" s="1" t="s">
        <v>1318</v>
      </c>
      <c r="C1174" s="1" t="s">
        <v>1324</v>
      </c>
      <c r="D1174" s="1" t="n">
        <v>42</v>
      </c>
      <c r="E1174" s="2" t="str">
        <f aca="false">+LEFT(RIGHT(M1174,P1174-N1174+1),O1174-N1174)</f>
        <v>BX</v>
      </c>
      <c r="F1174" s="2" t="str">
        <f aca="false">+RIGHT(LEFT(M1174,S1174-1),S1174-O1174-1)</f>
        <v>BX</v>
      </c>
      <c r="G1174" s="2" t="n">
        <f aca="false">+D1174*VLOOKUP(C1174,commodities!A:H,2,0)</f>
        <v>29.6699999988</v>
      </c>
      <c r="H1174" s="2" t="n">
        <f aca="false">+$D1174*VLOOKUP(C1174,commodities!A:H,3,0)</f>
        <v>0.479451</v>
      </c>
      <c r="I1174" s="2" t="n">
        <f aca="false">+G1174/K1174</f>
        <v>29.6699999988</v>
      </c>
      <c r="J1174" s="2" t="n">
        <f aca="false">+H1174/K1174</f>
        <v>0.479451</v>
      </c>
      <c r="K1174" s="2" t="n">
        <f aca="false">+ROUNDUP(MAX(G1174/12000,H1174/51,1),0)</f>
        <v>1</v>
      </c>
      <c r="L1174" s="2" t="n">
        <f aca="false">+RANDBETWEEN(1,5)</f>
        <v>2</v>
      </c>
      <c r="M1174" s="2" t="str">
        <f aca="false">+VLOOKUP(A1174&amp;B1174,country_org_des!$A1173:E$1048576,5,0)</f>
        <v>FTL||Supplier_51||Plant_8||FTL_BX-BX_250</v>
      </c>
      <c r="N1174" s="2" t="n">
        <f aca="false">+FIND("FTL",M1174,2)+4</f>
        <v>32</v>
      </c>
      <c r="O1174" s="0" t="n">
        <f aca="false">+FIND("-",M1174)</f>
        <v>34</v>
      </c>
      <c r="P1174" s="0" t="n">
        <f aca="false">+LEN(M1174)</f>
        <v>40</v>
      </c>
      <c r="Q1174" s="0" t="str">
        <f aca="false">+RIGHT(M1174,P1174-O1174)</f>
        <v>BX_250</v>
      </c>
      <c r="R1174" s="0" t="n">
        <f aca="false">+LEN(M1174)-LEN(SUBSTITUTE(M1174,"_",""))</f>
        <v>4</v>
      </c>
      <c r="S1174" s="0" t="n">
        <f aca="false">+FIND("!",T1174)</f>
        <v>37</v>
      </c>
      <c r="T1174" s="0" t="str">
        <f aca="false">+SUBSTITUTE(M1174,"_","!",R1174)</f>
        <v>FTL||Supplier_51||Plant_8||FTL_BX-BX!250</v>
      </c>
    </row>
    <row r="1175" customFormat="false" ht="12.8" hidden="true" customHeight="false" outlineLevel="0" collapsed="false">
      <c r="A1175" s="1" t="s">
        <v>100</v>
      </c>
      <c r="B1175" s="1" t="s">
        <v>1318</v>
      </c>
      <c r="C1175" s="1" t="s">
        <v>1325</v>
      </c>
      <c r="D1175" s="1" t="n">
        <v>48</v>
      </c>
      <c r="E1175" s="2" t="str">
        <f aca="false">+LEFT(RIGHT(M1175,P1175-N1175+1),O1175-N1175)</f>
        <v>BX</v>
      </c>
      <c r="F1175" s="2" t="str">
        <f aca="false">+RIGHT(LEFT(M1175,S1175-1),S1175-O1175-1)</f>
        <v>BX</v>
      </c>
      <c r="G1175" s="2" t="n">
        <f aca="false">+D1175*VLOOKUP(C1175,commodities!A:H,2,0)</f>
        <v>94.38</v>
      </c>
      <c r="H1175" s="2" t="n">
        <f aca="false">+$D1175*VLOOKUP(C1175,commodities!A:H,3,0)</f>
        <v>1.17</v>
      </c>
      <c r="I1175" s="2" t="n">
        <f aca="false">+G1175/K1175</f>
        <v>94.38</v>
      </c>
      <c r="J1175" s="2" t="n">
        <f aca="false">+H1175/K1175</f>
        <v>1.17</v>
      </c>
      <c r="K1175" s="2" t="n">
        <f aca="false">+ROUNDUP(MAX(G1175/12000,H1175/51,1),0)</f>
        <v>1</v>
      </c>
      <c r="L1175" s="2" t="n">
        <f aca="false">+RANDBETWEEN(1,5)</f>
        <v>4</v>
      </c>
      <c r="M1175" s="2" t="str">
        <f aca="false">+VLOOKUP(A1175&amp;B1175,country_org_des!$A1174:E$1048576,5,0)</f>
        <v>FTL||Supplier_51||Plant_8||FTL_BX-BX_250</v>
      </c>
      <c r="N1175" s="2" t="n">
        <f aca="false">+FIND("FTL",M1175,2)+4</f>
        <v>32</v>
      </c>
      <c r="O1175" s="0" t="n">
        <f aca="false">+FIND("-",M1175)</f>
        <v>34</v>
      </c>
      <c r="P1175" s="0" t="n">
        <f aca="false">+LEN(M1175)</f>
        <v>40</v>
      </c>
      <c r="Q1175" s="0" t="str">
        <f aca="false">+RIGHT(M1175,P1175-O1175)</f>
        <v>BX_250</v>
      </c>
      <c r="R1175" s="0" t="n">
        <f aca="false">+LEN(M1175)-LEN(SUBSTITUTE(M1175,"_",""))</f>
        <v>4</v>
      </c>
      <c r="S1175" s="0" t="n">
        <f aca="false">+FIND("!",T1175)</f>
        <v>37</v>
      </c>
      <c r="T1175" s="0" t="str">
        <f aca="false">+SUBSTITUTE(M1175,"_","!",R1175)</f>
        <v>FTL||Supplier_51||Plant_8||FTL_BX-BX!250</v>
      </c>
    </row>
    <row r="1176" customFormat="false" ht="12.8" hidden="true" customHeight="false" outlineLevel="0" collapsed="false">
      <c r="A1176" s="1" t="s">
        <v>100</v>
      </c>
      <c r="B1176" s="1" t="s">
        <v>1318</v>
      </c>
      <c r="C1176" s="1" t="s">
        <v>1326</v>
      </c>
      <c r="D1176" s="1" t="n">
        <v>360</v>
      </c>
      <c r="E1176" s="2" t="str">
        <f aca="false">+LEFT(RIGHT(M1176,P1176-N1176+1),O1176-N1176)</f>
        <v>BX</v>
      </c>
      <c r="F1176" s="2" t="str">
        <f aca="false">+RIGHT(LEFT(M1176,S1176-1),S1176-O1176-1)</f>
        <v>BX</v>
      </c>
      <c r="G1176" s="2" t="n">
        <f aca="false">+D1176*VLOOKUP(C1176,commodities!A:H,2,0)</f>
        <v>49.920000012</v>
      </c>
      <c r="H1176" s="2" t="n">
        <f aca="false">+$D1176*VLOOKUP(C1176,commodities!A:H,3,0)</f>
        <v>0.2808</v>
      </c>
      <c r="I1176" s="2" t="n">
        <f aca="false">+G1176/K1176</f>
        <v>49.920000012</v>
      </c>
      <c r="J1176" s="2" t="n">
        <f aca="false">+H1176/K1176</f>
        <v>0.2808</v>
      </c>
      <c r="K1176" s="2" t="n">
        <f aca="false">+ROUNDUP(MAX(G1176/12000,H1176/51,1),0)</f>
        <v>1</v>
      </c>
      <c r="L1176" s="2" t="n">
        <f aca="false">+RANDBETWEEN(1,5)</f>
        <v>3</v>
      </c>
      <c r="M1176" s="2" t="str">
        <f aca="false">+VLOOKUP(A1176&amp;B1176,country_org_des!$A1175:E$1048576,5,0)</f>
        <v>FTL||Supplier_51||Plant_8||FTL_BX-BX_250</v>
      </c>
      <c r="N1176" s="2" t="n">
        <f aca="false">+FIND("FTL",M1176,2)+4</f>
        <v>32</v>
      </c>
      <c r="O1176" s="0" t="n">
        <f aca="false">+FIND("-",M1176)</f>
        <v>34</v>
      </c>
      <c r="P1176" s="0" t="n">
        <f aca="false">+LEN(M1176)</f>
        <v>40</v>
      </c>
      <c r="Q1176" s="0" t="str">
        <f aca="false">+RIGHT(M1176,P1176-O1176)</f>
        <v>BX_250</v>
      </c>
      <c r="R1176" s="0" t="n">
        <f aca="false">+LEN(M1176)-LEN(SUBSTITUTE(M1176,"_",""))</f>
        <v>4</v>
      </c>
      <c r="S1176" s="0" t="n">
        <f aca="false">+FIND("!",T1176)</f>
        <v>37</v>
      </c>
      <c r="T1176" s="0" t="str">
        <f aca="false">+SUBSTITUTE(M1176,"_","!",R1176)</f>
        <v>FTL||Supplier_51||Plant_8||FTL_BX-BX!250</v>
      </c>
    </row>
    <row r="1177" customFormat="false" ht="12.8" hidden="true" customHeight="false" outlineLevel="0" collapsed="false">
      <c r="A1177" s="1" t="s">
        <v>1327</v>
      </c>
      <c r="B1177" s="1" t="s">
        <v>1318</v>
      </c>
      <c r="C1177" s="1" t="s">
        <v>1328</v>
      </c>
      <c r="D1177" s="1" t="n">
        <v>72</v>
      </c>
      <c r="E1177" s="2" t="str">
        <f aca="false">+LEFT(RIGHT(M1177,P1177-N1177+1),O1177-N1177)</f>
        <v>PL</v>
      </c>
      <c r="F1177" s="2" t="str">
        <f aca="false">+RIGHT(LEFT(M1177,S1177-1),S1177-O1177-1)</f>
        <v>BX</v>
      </c>
      <c r="G1177" s="2" t="n">
        <f aca="false">+D1177*VLOOKUP(C1177,commodities!A:H,2,0)</f>
        <v>103.8000000024</v>
      </c>
      <c r="H1177" s="2" t="n">
        <f aca="false">+$D1177*VLOOKUP(C1177,commodities!A:H,3,0)</f>
        <v>1.188</v>
      </c>
      <c r="I1177" s="2" t="n">
        <f aca="false">+G1177/K1177</f>
        <v>103.8000000024</v>
      </c>
      <c r="J1177" s="2" t="n">
        <f aca="false">+H1177/K1177</f>
        <v>1.188</v>
      </c>
      <c r="K1177" s="2" t="n">
        <f aca="false">+ROUNDUP(MAX(G1177/12000,H1177/51,1),0)</f>
        <v>1</v>
      </c>
      <c r="L1177" s="2" t="n">
        <f aca="false">+RANDBETWEEN(1,5)</f>
        <v>2</v>
      </c>
      <c r="M1177" s="2" t="str">
        <f aca="false">+VLOOKUP(A1177&amp;B1177,country_org_des!$A1176:E$1048576,5,0)</f>
        <v>FTL||Supplier_328||Plant_8||FTL_PL-BX_1500</v>
      </c>
      <c r="N1177" s="2" t="n">
        <f aca="false">+FIND("FTL",M1177,2)+4</f>
        <v>33</v>
      </c>
      <c r="O1177" s="0" t="n">
        <f aca="false">+FIND("-",M1177)</f>
        <v>35</v>
      </c>
      <c r="P1177" s="0" t="n">
        <f aca="false">+LEN(M1177)</f>
        <v>42</v>
      </c>
      <c r="Q1177" s="0" t="str">
        <f aca="false">+RIGHT(M1177,P1177-O1177)</f>
        <v>BX_1500</v>
      </c>
      <c r="R1177" s="0" t="n">
        <f aca="false">+LEN(M1177)-LEN(SUBSTITUTE(M1177,"_",""))</f>
        <v>4</v>
      </c>
      <c r="S1177" s="0" t="n">
        <f aca="false">+FIND("!",T1177)</f>
        <v>38</v>
      </c>
      <c r="T1177" s="0" t="str">
        <f aca="false">+SUBSTITUTE(M1177,"_","!",R1177)</f>
        <v>FTL||Supplier_328||Plant_8||FTL_PL-BX!1500</v>
      </c>
    </row>
    <row r="1178" customFormat="false" ht="12.8" hidden="true" customHeight="false" outlineLevel="0" collapsed="false">
      <c r="A1178" s="1" t="s">
        <v>1329</v>
      </c>
      <c r="B1178" s="1" t="s">
        <v>1318</v>
      </c>
      <c r="C1178" s="1" t="s">
        <v>1330</v>
      </c>
      <c r="D1178" s="1" t="n">
        <v>75</v>
      </c>
      <c r="E1178" s="2" t="str">
        <f aca="false">+LEFT(RIGHT(M1178,P1178-N1178+1),O1178-N1178)</f>
        <v>GB</v>
      </c>
      <c r="F1178" s="2" t="str">
        <f aca="false">+RIGHT(LEFT(M1178,S1178-1),S1178-O1178-1)</f>
        <v>BX</v>
      </c>
      <c r="G1178" s="2" t="n">
        <f aca="false">+D1178*VLOOKUP(C1178,commodities!A:H,2,0)</f>
        <v>9.4974999975</v>
      </c>
      <c r="H1178" s="2" t="n">
        <f aca="false">+$D1178*VLOOKUP(C1178,commodities!A:H,3,0)</f>
        <v>0.009</v>
      </c>
      <c r="I1178" s="2" t="n">
        <f aca="false">+G1178/K1178</f>
        <v>9.4974999975</v>
      </c>
      <c r="J1178" s="2" t="n">
        <f aca="false">+H1178/K1178</f>
        <v>0.009</v>
      </c>
      <c r="K1178" s="2" t="n">
        <f aca="false">+ROUNDUP(MAX(G1178/12000,H1178/51,1),0)</f>
        <v>1</v>
      </c>
      <c r="L1178" s="2" t="n">
        <f aca="false">+RANDBETWEEN(1,5)</f>
        <v>1</v>
      </c>
      <c r="M1178" s="2" t="str">
        <f aca="false">+VLOOKUP(A1178&amp;B1178,country_org_des!$A1177:E$1048576,5,0)</f>
        <v>FTL||Supplier_15||Plant_8||FTL_GB-BX_1000</v>
      </c>
      <c r="N1178" s="2" t="n">
        <f aca="false">+FIND("FTL",M1178,2)+4</f>
        <v>32</v>
      </c>
      <c r="O1178" s="0" t="n">
        <f aca="false">+FIND("-",M1178)</f>
        <v>34</v>
      </c>
      <c r="P1178" s="0" t="n">
        <f aca="false">+LEN(M1178)</f>
        <v>41</v>
      </c>
      <c r="Q1178" s="0" t="str">
        <f aca="false">+RIGHT(M1178,P1178-O1178)</f>
        <v>BX_1000</v>
      </c>
      <c r="R1178" s="0" t="n">
        <f aca="false">+LEN(M1178)-LEN(SUBSTITUTE(M1178,"_",""))</f>
        <v>4</v>
      </c>
      <c r="S1178" s="0" t="n">
        <f aca="false">+FIND("!",T1178)</f>
        <v>37</v>
      </c>
      <c r="T1178" s="0" t="str">
        <f aca="false">+SUBSTITUTE(M1178,"_","!",R1178)</f>
        <v>FTL||Supplier_15||Plant_8||FTL_GB-BX!1000</v>
      </c>
    </row>
    <row r="1179" customFormat="false" ht="12.8" hidden="true" customHeight="false" outlineLevel="0" collapsed="false">
      <c r="A1179" s="1" t="s">
        <v>1331</v>
      </c>
      <c r="B1179" s="1" t="s">
        <v>1318</v>
      </c>
      <c r="C1179" s="1" t="s">
        <v>1332</v>
      </c>
      <c r="D1179" s="1" t="n">
        <v>50</v>
      </c>
      <c r="E1179" s="2" t="str">
        <f aca="false">+LEFT(RIGHT(M1179,P1179-N1179+1),O1179-N1179)</f>
        <v>GB</v>
      </c>
      <c r="F1179" s="2" t="str">
        <f aca="false">+RIGHT(LEFT(M1179,S1179-1),S1179-O1179-1)</f>
        <v>BX</v>
      </c>
      <c r="G1179" s="2" t="n">
        <f aca="false">+D1179*VLOOKUP(C1179,commodities!A:H,2,0)</f>
        <v>18.5</v>
      </c>
      <c r="H1179" s="2" t="n">
        <f aca="false">+$D1179*VLOOKUP(C1179,commodities!A:H,3,0)</f>
        <v>0.009248</v>
      </c>
      <c r="I1179" s="2" t="n">
        <f aca="false">+G1179/K1179</f>
        <v>18.5</v>
      </c>
      <c r="J1179" s="2" t="n">
        <f aca="false">+H1179/K1179</f>
        <v>0.009248</v>
      </c>
      <c r="K1179" s="2" t="n">
        <f aca="false">+ROUNDUP(MAX(G1179/12000,H1179/51,1),0)</f>
        <v>1</v>
      </c>
      <c r="L1179" s="2" t="n">
        <f aca="false">+RANDBETWEEN(1,5)</f>
        <v>1</v>
      </c>
      <c r="M1179" s="2" t="str">
        <f aca="false">+VLOOKUP(A1179&amp;B1179,country_org_des!$A1178:E$1048576,5,0)</f>
        <v>FTL||Supplier_24||Plant_8||FTL_GB-BX_1000</v>
      </c>
      <c r="N1179" s="2" t="n">
        <f aca="false">+FIND("FTL",M1179,2)+4</f>
        <v>32</v>
      </c>
      <c r="O1179" s="0" t="n">
        <f aca="false">+FIND("-",M1179)</f>
        <v>34</v>
      </c>
      <c r="P1179" s="0" t="n">
        <f aca="false">+LEN(M1179)</f>
        <v>41</v>
      </c>
      <c r="Q1179" s="0" t="str">
        <f aca="false">+RIGHT(M1179,P1179-O1179)</f>
        <v>BX_1000</v>
      </c>
      <c r="R1179" s="0" t="n">
        <f aca="false">+LEN(M1179)-LEN(SUBSTITUTE(M1179,"_",""))</f>
        <v>4</v>
      </c>
      <c r="S1179" s="0" t="n">
        <f aca="false">+FIND("!",T1179)</f>
        <v>37</v>
      </c>
      <c r="T1179" s="0" t="str">
        <f aca="false">+SUBSTITUTE(M1179,"_","!",R1179)</f>
        <v>FTL||Supplier_24||Plant_8||FTL_GB-BX!1000</v>
      </c>
    </row>
    <row r="1180" customFormat="false" ht="12.8" hidden="true" customHeight="false" outlineLevel="0" collapsed="false">
      <c r="A1180" s="1" t="s">
        <v>102</v>
      </c>
      <c r="B1180" s="1" t="s">
        <v>1318</v>
      </c>
      <c r="C1180" s="1" t="s">
        <v>1333</v>
      </c>
      <c r="D1180" s="1" t="n">
        <v>5</v>
      </c>
      <c r="E1180" s="2" t="str">
        <f aca="false">+LEFT(RIGHT(M1180,P1180-N1180+1),O1180-N1180)</f>
        <v>PL</v>
      </c>
      <c r="F1180" s="2" t="str">
        <f aca="false">+RIGHT(LEFT(M1180,S1180-1),S1180-O1180-1)</f>
        <v>BX</v>
      </c>
      <c r="G1180" s="2" t="n">
        <f aca="false">+D1180*VLOOKUP(C1180,commodities!A:H,2,0)</f>
        <v>6.0079166665</v>
      </c>
      <c r="H1180" s="2" t="n">
        <f aca="false">+$D1180*VLOOKUP(C1180,commodities!A:H,3,0)</f>
        <v>0.073125</v>
      </c>
      <c r="I1180" s="2" t="n">
        <f aca="false">+G1180/K1180</f>
        <v>6.0079166665</v>
      </c>
      <c r="J1180" s="2" t="n">
        <f aca="false">+H1180/K1180</f>
        <v>0.073125</v>
      </c>
      <c r="K1180" s="2" t="n">
        <f aca="false">+ROUNDUP(MAX(G1180/12000,H1180/51,1),0)</f>
        <v>1</v>
      </c>
      <c r="L1180" s="2" t="n">
        <f aca="false">+RANDBETWEEN(1,5)</f>
        <v>4</v>
      </c>
      <c r="M1180" s="2" t="str">
        <f aca="false">+VLOOKUP(A1180&amp;B1180,country_org_des!$A1179:E$1048576,5,0)</f>
        <v>FTL||Supplier_351||Plant_8||FTL_PL-BX_1500</v>
      </c>
      <c r="N1180" s="2" t="n">
        <f aca="false">+FIND("FTL",M1180,2)+4</f>
        <v>33</v>
      </c>
      <c r="O1180" s="0" t="n">
        <f aca="false">+FIND("-",M1180)</f>
        <v>35</v>
      </c>
      <c r="P1180" s="0" t="n">
        <f aca="false">+LEN(M1180)</f>
        <v>42</v>
      </c>
      <c r="Q1180" s="0" t="str">
        <f aca="false">+RIGHT(M1180,P1180-O1180)</f>
        <v>BX_1500</v>
      </c>
      <c r="R1180" s="0" t="n">
        <f aca="false">+LEN(M1180)-LEN(SUBSTITUTE(M1180,"_",""))</f>
        <v>4</v>
      </c>
      <c r="S1180" s="0" t="n">
        <f aca="false">+FIND("!",T1180)</f>
        <v>38</v>
      </c>
      <c r="T1180" s="0" t="str">
        <f aca="false">+SUBSTITUTE(M1180,"_","!",R1180)</f>
        <v>FTL||Supplier_351||Plant_8||FTL_PL-BX!1500</v>
      </c>
    </row>
    <row r="1181" customFormat="false" ht="12.8" hidden="true" customHeight="false" outlineLevel="0" collapsed="false">
      <c r="A1181" s="1" t="s">
        <v>102</v>
      </c>
      <c r="B1181" s="1" t="s">
        <v>1318</v>
      </c>
      <c r="C1181" s="1" t="s">
        <v>1334</v>
      </c>
      <c r="D1181" s="1" t="n">
        <v>5</v>
      </c>
      <c r="E1181" s="2" t="str">
        <f aca="false">+LEFT(RIGHT(M1181,P1181-N1181+1),O1181-N1181)</f>
        <v>PL</v>
      </c>
      <c r="F1181" s="2" t="str">
        <f aca="false">+RIGHT(LEFT(M1181,S1181-1),S1181-O1181-1)</f>
        <v>BX</v>
      </c>
      <c r="G1181" s="2" t="n">
        <f aca="false">+D1181*VLOOKUP(C1181,commodities!A:H,2,0)</f>
        <v>7.7079166665</v>
      </c>
      <c r="H1181" s="2" t="n">
        <f aca="false">+$D1181*VLOOKUP(C1181,commodities!A:H,3,0)</f>
        <v>0.073125</v>
      </c>
      <c r="I1181" s="2" t="n">
        <f aca="false">+G1181/K1181</f>
        <v>7.7079166665</v>
      </c>
      <c r="J1181" s="2" t="n">
        <f aca="false">+H1181/K1181</f>
        <v>0.073125</v>
      </c>
      <c r="K1181" s="2" t="n">
        <f aca="false">+ROUNDUP(MAX(G1181/12000,H1181/51,1),0)</f>
        <v>1</v>
      </c>
      <c r="L1181" s="2" t="n">
        <f aca="false">+RANDBETWEEN(1,5)</f>
        <v>5</v>
      </c>
      <c r="M1181" s="2" t="str">
        <f aca="false">+VLOOKUP(A1181&amp;B1181,country_org_des!$A1180:E$1048576,5,0)</f>
        <v>FTL||Supplier_351||Plant_8||FTL_PL-BX_1500</v>
      </c>
      <c r="N1181" s="2" t="n">
        <f aca="false">+FIND("FTL",M1181,2)+4</f>
        <v>33</v>
      </c>
      <c r="O1181" s="0" t="n">
        <f aca="false">+FIND("-",M1181)</f>
        <v>35</v>
      </c>
      <c r="P1181" s="0" t="n">
        <f aca="false">+LEN(M1181)</f>
        <v>42</v>
      </c>
      <c r="Q1181" s="0" t="str">
        <f aca="false">+RIGHT(M1181,P1181-O1181)</f>
        <v>BX_1500</v>
      </c>
      <c r="R1181" s="0" t="n">
        <f aca="false">+LEN(M1181)-LEN(SUBSTITUTE(M1181,"_",""))</f>
        <v>4</v>
      </c>
      <c r="S1181" s="0" t="n">
        <f aca="false">+FIND("!",T1181)</f>
        <v>38</v>
      </c>
      <c r="T1181" s="0" t="str">
        <f aca="false">+SUBSTITUTE(M1181,"_","!",R1181)</f>
        <v>FTL||Supplier_351||Plant_8||FTL_PL-BX!1500</v>
      </c>
    </row>
    <row r="1182" customFormat="false" ht="12.8" hidden="true" customHeight="false" outlineLevel="0" collapsed="false">
      <c r="A1182" s="1" t="s">
        <v>102</v>
      </c>
      <c r="B1182" s="1" t="s">
        <v>1318</v>
      </c>
      <c r="C1182" s="1" t="s">
        <v>1335</v>
      </c>
      <c r="D1182" s="1" t="n">
        <v>5</v>
      </c>
      <c r="E1182" s="2" t="str">
        <f aca="false">+LEFT(RIGHT(M1182,P1182-N1182+1),O1182-N1182)</f>
        <v>PL</v>
      </c>
      <c r="F1182" s="2" t="str">
        <f aca="false">+RIGHT(LEFT(M1182,S1182-1),S1182-O1182-1)</f>
        <v>BX</v>
      </c>
      <c r="G1182" s="2" t="n">
        <f aca="false">+D1182*VLOOKUP(C1182,commodities!A:H,2,0)</f>
        <v>7.7079166665</v>
      </c>
      <c r="H1182" s="2" t="n">
        <f aca="false">+$D1182*VLOOKUP(C1182,commodities!A:H,3,0)</f>
        <v>0.073125</v>
      </c>
      <c r="I1182" s="2" t="n">
        <f aca="false">+G1182/K1182</f>
        <v>7.7079166665</v>
      </c>
      <c r="J1182" s="2" t="n">
        <f aca="false">+H1182/K1182</f>
        <v>0.073125</v>
      </c>
      <c r="K1182" s="2" t="n">
        <f aca="false">+ROUNDUP(MAX(G1182/12000,H1182/51,1),0)</f>
        <v>1</v>
      </c>
      <c r="L1182" s="2" t="n">
        <f aca="false">+RANDBETWEEN(1,5)</f>
        <v>4</v>
      </c>
      <c r="M1182" s="2" t="str">
        <f aca="false">+VLOOKUP(A1182&amp;B1182,country_org_des!$A1181:E$1048576,5,0)</f>
        <v>FTL||Supplier_351||Plant_8||FTL_PL-BX_1500</v>
      </c>
      <c r="N1182" s="2" t="n">
        <f aca="false">+FIND("FTL",M1182,2)+4</f>
        <v>33</v>
      </c>
      <c r="O1182" s="0" t="n">
        <f aca="false">+FIND("-",M1182)</f>
        <v>35</v>
      </c>
      <c r="P1182" s="0" t="n">
        <f aca="false">+LEN(M1182)</f>
        <v>42</v>
      </c>
      <c r="Q1182" s="0" t="str">
        <f aca="false">+RIGHT(M1182,P1182-O1182)</f>
        <v>BX_1500</v>
      </c>
      <c r="R1182" s="0" t="n">
        <f aca="false">+LEN(M1182)-LEN(SUBSTITUTE(M1182,"_",""))</f>
        <v>4</v>
      </c>
      <c r="S1182" s="0" t="n">
        <f aca="false">+FIND("!",T1182)</f>
        <v>38</v>
      </c>
      <c r="T1182" s="0" t="str">
        <f aca="false">+SUBSTITUTE(M1182,"_","!",R1182)</f>
        <v>FTL||Supplier_351||Plant_8||FTL_PL-BX!1500</v>
      </c>
    </row>
    <row r="1183" customFormat="false" ht="12.8" hidden="true" customHeight="false" outlineLevel="0" collapsed="false">
      <c r="A1183" s="1" t="s">
        <v>102</v>
      </c>
      <c r="B1183" s="1" t="s">
        <v>1318</v>
      </c>
      <c r="C1183" s="1" t="s">
        <v>1336</v>
      </c>
      <c r="D1183" s="1" t="n">
        <v>5</v>
      </c>
      <c r="E1183" s="2" t="str">
        <f aca="false">+LEFT(RIGHT(M1183,P1183-N1183+1),O1183-N1183)</f>
        <v>PL</v>
      </c>
      <c r="F1183" s="2" t="str">
        <f aca="false">+RIGHT(LEFT(M1183,S1183-1),S1183-O1183-1)</f>
        <v>BX</v>
      </c>
      <c r="G1183" s="2" t="n">
        <f aca="false">+D1183*VLOOKUP(C1183,commodities!A:H,2,0)</f>
        <v>6.0079166665</v>
      </c>
      <c r="H1183" s="2" t="n">
        <f aca="false">+$D1183*VLOOKUP(C1183,commodities!A:H,3,0)</f>
        <v>0.073125</v>
      </c>
      <c r="I1183" s="2" t="n">
        <f aca="false">+G1183/K1183</f>
        <v>6.0079166665</v>
      </c>
      <c r="J1183" s="2" t="n">
        <f aca="false">+H1183/K1183</f>
        <v>0.073125</v>
      </c>
      <c r="K1183" s="2" t="n">
        <f aca="false">+ROUNDUP(MAX(G1183/12000,H1183/51,1),0)</f>
        <v>1</v>
      </c>
      <c r="L1183" s="2" t="n">
        <f aca="false">+RANDBETWEEN(1,5)</f>
        <v>1</v>
      </c>
      <c r="M1183" s="2" t="str">
        <f aca="false">+VLOOKUP(A1183&amp;B1183,country_org_des!$A1182:E$1048576,5,0)</f>
        <v>FTL||Supplier_351||Plant_8||FTL_PL-BX_1500</v>
      </c>
      <c r="N1183" s="2" t="n">
        <f aca="false">+FIND("FTL",M1183,2)+4</f>
        <v>33</v>
      </c>
      <c r="O1183" s="0" t="n">
        <f aca="false">+FIND("-",M1183)</f>
        <v>35</v>
      </c>
      <c r="P1183" s="0" t="n">
        <f aca="false">+LEN(M1183)</f>
        <v>42</v>
      </c>
      <c r="Q1183" s="0" t="str">
        <f aca="false">+RIGHT(M1183,P1183-O1183)</f>
        <v>BX_1500</v>
      </c>
      <c r="R1183" s="0" t="n">
        <f aca="false">+LEN(M1183)-LEN(SUBSTITUTE(M1183,"_",""))</f>
        <v>4</v>
      </c>
      <c r="S1183" s="0" t="n">
        <f aca="false">+FIND("!",T1183)</f>
        <v>38</v>
      </c>
      <c r="T1183" s="0" t="str">
        <f aca="false">+SUBSTITUTE(M1183,"_","!",R1183)</f>
        <v>FTL||Supplier_351||Plant_8||FTL_PL-BX!1500</v>
      </c>
    </row>
    <row r="1184" customFormat="false" ht="12.8" hidden="true" customHeight="false" outlineLevel="0" collapsed="false">
      <c r="A1184" s="1" t="s">
        <v>76</v>
      </c>
      <c r="B1184" s="1" t="s">
        <v>1318</v>
      </c>
      <c r="C1184" s="1" t="s">
        <v>1337</v>
      </c>
      <c r="D1184" s="1" t="n">
        <v>6</v>
      </c>
      <c r="E1184" s="2" t="str">
        <f aca="false">+LEFT(RIGHT(M1184,P1184-N1184+1),O1184-N1184)</f>
        <v>PL</v>
      </c>
      <c r="F1184" s="2" t="str">
        <f aca="false">+RIGHT(LEFT(M1184,S1184-1),S1184-O1184-1)</f>
        <v>BX</v>
      </c>
      <c r="G1184" s="2" t="n">
        <f aca="false">+D1184*VLOOKUP(C1184,commodities!A:H,2,0)</f>
        <v>69.9949999998</v>
      </c>
      <c r="H1184" s="2" t="n">
        <f aca="false">+$D1184*VLOOKUP(C1184,commodities!A:H,3,0)</f>
        <v>0.8775</v>
      </c>
      <c r="I1184" s="2" t="n">
        <f aca="false">+G1184/K1184</f>
        <v>69.9949999998</v>
      </c>
      <c r="J1184" s="2" t="n">
        <f aca="false">+H1184/K1184</f>
        <v>0.8775</v>
      </c>
      <c r="K1184" s="2" t="n">
        <f aca="false">+ROUNDUP(MAX(G1184/12000,H1184/51,1),0)</f>
        <v>1</v>
      </c>
      <c r="L1184" s="2" t="n">
        <f aca="false">+RANDBETWEEN(1,5)</f>
        <v>5</v>
      </c>
      <c r="M1184" s="2" t="str">
        <f aca="false">+VLOOKUP(A1184&amp;B1184,country_org_des!$A1183:E$1048576,5,0)</f>
        <v>FTL||Supplier_326||Plant_8||FTL_PL-BX_1500</v>
      </c>
      <c r="N1184" s="2" t="n">
        <f aca="false">+FIND("FTL",M1184,2)+4</f>
        <v>33</v>
      </c>
      <c r="O1184" s="0" t="n">
        <f aca="false">+FIND("-",M1184)</f>
        <v>35</v>
      </c>
      <c r="P1184" s="0" t="n">
        <f aca="false">+LEN(M1184)</f>
        <v>42</v>
      </c>
      <c r="Q1184" s="0" t="str">
        <f aca="false">+RIGHT(M1184,P1184-O1184)</f>
        <v>BX_1500</v>
      </c>
      <c r="R1184" s="0" t="n">
        <f aca="false">+LEN(M1184)-LEN(SUBSTITUTE(M1184,"_",""))</f>
        <v>4</v>
      </c>
      <c r="S1184" s="0" t="n">
        <f aca="false">+FIND("!",T1184)</f>
        <v>38</v>
      </c>
      <c r="T1184" s="0" t="str">
        <f aca="false">+SUBSTITUTE(M1184,"_","!",R1184)</f>
        <v>FTL||Supplier_326||Plant_8||FTL_PL-BX!1500</v>
      </c>
    </row>
    <row r="1185" customFormat="false" ht="12.8" hidden="true" customHeight="false" outlineLevel="0" collapsed="false">
      <c r="A1185" s="1" t="s">
        <v>76</v>
      </c>
      <c r="B1185" s="1" t="s">
        <v>1318</v>
      </c>
      <c r="C1185" s="1" t="s">
        <v>1338</v>
      </c>
      <c r="D1185" s="1" t="n">
        <v>6</v>
      </c>
      <c r="E1185" s="2" t="str">
        <f aca="false">+LEFT(RIGHT(M1185,P1185-N1185+1),O1185-N1185)</f>
        <v>PL</v>
      </c>
      <c r="F1185" s="2" t="str">
        <f aca="false">+RIGHT(LEFT(M1185,S1185-1),S1185-O1185-1)</f>
        <v>BX</v>
      </c>
      <c r="G1185" s="2" t="n">
        <f aca="false">+D1185*VLOOKUP(C1185,commodities!A:H,2,0)</f>
        <v>123.2749999998</v>
      </c>
      <c r="H1185" s="2" t="n">
        <f aca="false">+$D1185*VLOOKUP(C1185,commodities!A:H,3,0)</f>
        <v>0.8775</v>
      </c>
      <c r="I1185" s="2" t="n">
        <f aca="false">+G1185/K1185</f>
        <v>123.2749999998</v>
      </c>
      <c r="J1185" s="2" t="n">
        <f aca="false">+H1185/K1185</f>
        <v>0.8775</v>
      </c>
      <c r="K1185" s="2" t="n">
        <f aca="false">+ROUNDUP(MAX(G1185/12000,H1185/51,1),0)</f>
        <v>1</v>
      </c>
      <c r="L1185" s="2" t="n">
        <f aca="false">+RANDBETWEEN(1,5)</f>
        <v>4</v>
      </c>
      <c r="M1185" s="2" t="str">
        <f aca="false">+VLOOKUP(A1185&amp;B1185,country_org_des!$A1184:E$1048576,5,0)</f>
        <v>FTL||Supplier_326||Plant_8||FTL_PL-BX_1500</v>
      </c>
      <c r="N1185" s="2" t="n">
        <f aca="false">+FIND("FTL",M1185,2)+4</f>
        <v>33</v>
      </c>
      <c r="O1185" s="0" t="n">
        <f aca="false">+FIND("-",M1185)</f>
        <v>35</v>
      </c>
      <c r="P1185" s="0" t="n">
        <f aca="false">+LEN(M1185)</f>
        <v>42</v>
      </c>
      <c r="Q1185" s="0" t="str">
        <f aca="false">+RIGHT(M1185,P1185-O1185)</f>
        <v>BX_1500</v>
      </c>
      <c r="R1185" s="0" t="n">
        <f aca="false">+LEN(M1185)-LEN(SUBSTITUTE(M1185,"_",""))</f>
        <v>4</v>
      </c>
      <c r="S1185" s="0" t="n">
        <f aca="false">+FIND("!",T1185)</f>
        <v>38</v>
      </c>
      <c r="T1185" s="0" t="str">
        <f aca="false">+SUBSTITUTE(M1185,"_","!",R1185)</f>
        <v>FTL||Supplier_326||Plant_8||FTL_PL-BX!1500</v>
      </c>
    </row>
    <row r="1186" customFormat="false" ht="12.8" hidden="true" customHeight="false" outlineLevel="0" collapsed="false">
      <c r="A1186" s="1" t="s">
        <v>76</v>
      </c>
      <c r="B1186" s="1" t="s">
        <v>1318</v>
      </c>
      <c r="C1186" s="1" t="s">
        <v>1339</v>
      </c>
      <c r="D1186" s="1" t="n">
        <v>8</v>
      </c>
      <c r="E1186" s="2" t="str">
        <f aca="false">+LEFT(RIGHT(M1186,P1186-N1186+1),O1186-N1186)</f>
        <v>PL</v>
      </c>
      <c r="F1186" s="2" t="str">
        <f aca="false">+RIGHT(LEFT(M1186,S1186-1),S1186-O1186-1)</f>
        <v>BX</v>
      </c>
      <c r="G1186" s="2" t="n">
        <f aca="false">+D1186*VLOOKUP(C1186,commodities!A:H,2,0)</f>
        <v>75.215</v>
      </c>
      <c r="H1186" s="2" t="n">
        <f aca="false">+$D1186*VLOOKUP(C1186,commodities!A:H,3,0)</f>
        <v>0.8775</v>
      </c>
      <c r="I1186" s="2" t="n">
        <f aca="false">+G1186/K1186</f>
        <v>75.215</v>
      </c>
      <c r="J1186" s="2" t="n">
        <f aca="false">+H1186/K1186</f>
        <v>0.8775</v>
      </c>
      <c r="K1186" s="2" t="n">
        <f aca="false">+ROUNDUP(MAX(G1186/12000,H1186/51,1),0)</f>
        <v>1</v>
      </c>
      <c r="L1186" s="2" t="n">
        <f aca="false">+RANDBETWEEN(1,5)</f>
        <v>1</v>
      </c>
      <c r="M1186" s="2" t="str">
        <f aca="false">+VLOOKUP(A1186&amp;B1186,country_org_des!$A1185:E$1048576,5,0)</f>
        <v>FTL||Supplier_326||Plant_8||FTL_PL-BX_1500</v>
      </c>
      <c r="N1186" s="2" t="n">
        <f aca="false">+FIND("FTL",M1186,2)+4</f>
        <v>33</v>
      </c>
      <c r="O1186" s="0" t="n">
        <f aca="false">+FIND("-",M1186)</f>
        <v>35</v>
      </c>
      <c r="P1186" s="0" t="n">
        <f aca="false">+LEN(M1186)</f>
        <v>42</v>
      </c>
      <c r="Q1186" s="0" t="str">
        <f aca="false">+RIGHT(M1186,P1186-O1186)</f>
        <v>BX_1500</v>
      </c>
      <c r="R1186" s="0" t="n">
        <f aca="false">+LEN(M1186)-LEN(SUBSTITUTE(M1186,"_",""))</f>
        <v>4</v>
      </c>
      <c r="S1186" s="0" t="n">
        <f aca="false">+FIND("!",T1186)</f>
        <v>38</v>
      </c>
      <c r="T1186" s="0" t="str">
        <f aca="false">+SUBSTITUTE(M1186,"_","!",R1186)</f>
        <v>FTL||Supplier_326||Plant_8||FTL_PL-BX!1500</v>
      </c>
    </row>
    <row r="1187" customFormat="false" ht="12.8" hidden="true" customHeight="false" outlineLevel="0" collapsed="false">
      <c r="A1187" s="1" t="s">
        <v>76</v>
      </c>
      <c r="B1187" s="1" t="s">
        <v>1318</v>
      </c>
      <c r="C1187" s="1" t="s">
        <v>1340</v>
      </c>
      <c r="D1187" s="1" t="n">
        <v>8</v>
      </c>
      <c r="E1187" s="2" t="str">
        <f aca="false">+LEFT(RIGHT(M1187,P1187-N1187+1),O1187-N1187)</f>
        <v>PL</v>
      </c>
      <c r="F1187" s="2" t="str">
        <f aca="false">+RIGHT(LEFT(M1187,S1187-1),S1187-O1187-1)</f>
        <v>BX</v>
      </c>
      <c r="G1187" s="2" t="n">
        <f aca="false">+D1187*VLOOKUP(C1187,commodities!A:H,2,0)</f>
        <v>75.215</v>
      </c>
      <c r="H1187" s="2" t="n">
        <f aca="false">+$D1187*VLOOKUP(C1187,commodities!A:H,3,0)</f>
        <v>0.8775</v>
      </c>
      <c r="I1187" s="2" t="n">
        <f aca="false">+G1187/K1187</f>
        <v>75.215</v>
      </c>
      <c r="J1187" s="2" t="n">
        <f aca="false">+H1187/K1187</f>
        <v>0.8775</v>
      </c>
      <c r="K1187" s="2" t="n">
        <f aca="false">+ROUNDUP(MAX(G1187/12000,H1187/51,1),0)</f>
        <v>1</v>
      </c>
      <c r="L1187" s="2" t="n">
        <f aca="false">+RANDBETWEEN(1,5)</f>
        <v>5</v>
      </c>
      <c r="M1187" s="2" t="str">
        <f aca="false">+VLOOKUP(A1187&amp;B1187,country_org_des!$A1186:E$1048576,5,0)</f>
        <v>FTL||Supplier_326||Plant_8||FTL_PL-BX_1500</v>
      </c>
      <c r="N1187" s="2" t="n">
        <f aca="false">+FIND("FTL",M1187,2)+4</f>
        <v>33</v>
      </c>
      <c r="O1187" s="0" t="n">
        <f aca="false">+FIND("-",M1187)</f>
        <v>35</v>
      </c>
      <c r="P1187" s="0" t="n">
        <f aca="false">+LEN(M1187)</f>
        <v>42</v>
      </c>
      <c r="Q1187" s="0" t="str">
        <f aca="false">+RIGHT(M1187,P1187-O1187)</f>
        <v>BX_1500</v>
      </c>
      <c r="R1187" s="0" t="n">
        <f aca="false">+LEN(M1187)-LEN(SUBSTITUTE(M1187,"_",""))</f>
        <v>4</v>
      </c>
      <c r="S1187" s="0" t="n">
        <f aca="false">+FIND("!",T1187)</f>
        <v>38</v>
      </c>
      <c r="T1187" s="0" t="str">
        <f aca="false">+SUBSTITUTE(M1187,"_","!",R1187)</f>
        <v>FTL||Supplier_326||Plant_8||FTL_PL-BX!1500</v>
      </c>
    </row>
    <row r="1188" customFormat="false" ht="12.8" hidden="true" customHeight="false" outlineLevel="0" collapsed="false">
      <c r="A1188" s="1" t="s">
        <v>76</v>
      </c>
      <c r="B1188" s="1" t="s">
        <v>1318</v>
      </c>
      <c r="C1188" s="1" t="s">
        <v>1341</v>
      </c>
      <c r="D1188" s="1" t="n">
        <v>8</v>
      </c>
      <c r="E1188" s="2" t="str">
        <f aca="false">+LEFT(RIGHT(M1188,P1188-N1188+1),O1188-N1188)</f>
        <v>PL</v>
      </c>
      <c r="F1188" s="2" t="str">
        <f aca="false">+RIGHT(LEFT(M1188,S1188-1),S1188-O1188-1)</f>
        <v>BX</v>
      </c>
      <c r="G1188" s="2" t="n">
        <f aca="false">+D1188*VLOOKUP(C1188,commodities!A:H,2,0)</f>
        <v>96.975</v>
      </c>
      <c r="H1188" s="2" t="n">
        <f aca="false">+$D1188*VLOOKUP(C1188,commodities!A:H,3,0)</f>
        <v>0.8775</v>
      </c>
      <c r="I1188" s="2" t="n">
        <f aca="false">+G1188/K1188</f>
        <v>96.975</v>
      </c>
      <c r="J1188" s="2" t="n">
        <f aca="false">+H1188/K1188</f>
        <v>0.8775</v>
      </c>
      <c r="K1188" s="2" t="n">
        <f aca="false">+ROUNDUP(MAX(G1188/12000,H1188/51,1),0)</f>
        <v>1</v>
      </c>
      <c r="L1188" s="2" t="n">
        <f aca="false">+RANDBETWEEN(1,5)</f>
        <v>4</v>
      </c>
      <c r="M1188" s="2" t="str">
        <f aca="false">+VLOOKUP(A1188&amp;B1188,country_org_des!$A1187:E$1048576,5,0)</f>
        <v>FTL||Supplier_326||Plant_8||FTL_PL-BX_1500</v>
      </c>
      <c r="N1188" s="2" t="n">
        <f aca="false">+FIND("FTL",M1188,2)+4</f>
        <v>33</v>
      </c>
      <c r="O1188" s="0" t="n">
        <f aca="false">+FIND("-",M1188)</f>
        <v>35</v>
      </c>
      <c r="P1188" s="0" t="n">
        <f aca="false">+LEN(M1188)</f>
        <v>42</v>
      </c>
      <c r="Q1188" s="0" t="str">
        <f aca="false">+RIGHT(M1188,P1188-O1188)</f>
        <v>BX_1500</v>
      </c>
      <c r="R1188" s="0" t="n">
        <f aca="false">+LEN(M1188)-LEN(SUBSTITUTE(M1188,"_",""))</f>
        <v>4</v>
      </c>
      <c r="S1188" s="0" t="n">
        <f aca="false">+FIND("!",T1188)</f>
        <v>38</v>
      </c>
      <c r="T1188" s="0" t="str">
        <f aca="false">+SUBSTITUTE(M1188,"_","!",R1188)</f>
        <v>FTL||Supplier_326||Plant_8||FTL_PL-BX!1500</v>
      </c>
    </row>
    <row r="1189" customFormat="false" ht="12.8" hidden="true" customHeight="false" outlineLevel="0" collapsed="false">
      <c r="A1189" s="1" t="s">
        <v>76</v>
      </c>
      <c r="B1189" s="1" t="s">
        <v>1318</v>
      </c>
      <c r="C1189" s="1" t="s">
        <v>1342</v>
      </c>
      <c r="D1189" s="1" t="n">
        <v>8</v>
      </c>
      <c r="E1189" s="2" t="str">
        <f aca="false">+LEFT(RIGHT(M1189,P1189-N1189+1),O1189-N1189)</f>
        <v>PL</v>
      </c>
      <c r="F1189" s="2" t="str">
        <f aca="false">+RIGHT(LEFT(M1189,S1189-1),S1189-O1189-1)</f>
        <v>BX</v>
      </c>
      <c r="G1189" s="2" t="n">
        <f aca="false">+D1189*VLOOKUP(C1189,commodities!A:H,2,0)</f>
        <v>96.975</v>
      </c>
      <c r="H1189" s="2" t="n">
        <f aca="false">+$D1189*VLOOKUP(C1189,commodities!A:H,3,0)</f>
        <v>0.8775</v>
      </c>
      <c r="I1189" s="2" t="n">
        <f aca="false">+G1189/K1189</f>
        <v>96.975</v>
      </c>
      <c r="J1189" s="2" t="n">
        <f aca="false">+H1189/K1189</f>
        <v>0.8775</v>
      </c>
      <c r="K1189" s="2" t="n">
        <f aca="false">+ROUNDUP(MAX(G1189/12000,H1189/51,1),0)</f>
        <v>1</v>
      </c>
      <c r="L1189" s="2" t="n">
        <f aca="false">+RANDBETWEEN(1,5)</f>
        <v>1</v>
      </c>
      <c r="M1189" s="2" t="str">
        <f aca="false">+VLOOKUP(A1189&amp;B1189,country_org_des!$A1188:E$1048576,5,0)</f>
        <v>FTL||Supplier_326||Plant_8||FTL_PL-BX_1500</v>
      </c>
      <c r="N1189" s="2" t="n">
        <f aca="false">+FIND("FTL",M1189,2)+4</f>
        <v>33</v>
      </c>
      <c r="O1189" s="0" t="n">
        <f aca="false">+FIND("-",M1189)</f>
        <v>35</v>
      </c>
      <c r="P1189" s="0" t="n">
        <f aca="false">+LEN(M1189)</f>
        <v>42</v>
      </c>
      <c r="Q1189" s="0" t="str">
        <f aca="false">+RIGHT(M1189,P1189-O1189)</f>
        <v>BX_1500</v>
      </c>
      <c r="R1189" s="0" t="n">
        <f aca="false">+LEN(M1189)-LEN(SUBSTITUTE(M1189,"_",""))</f>
        <v>4</v>
      </c>
      <c r="S1189" s="0" t="n">
        <f aca="false">+FIND("!",T1189)</f>
        <v>38</v>
      </c>
      <c r="T1189" s="0" t="str">
        <f aca="false">+SUBSTITUTE(M1189,"_","!",R1189)</f>
        <v>FTL||Supplier_326||Plant_8||FTL_PL-BX!1500</v>
      </c>
    </row>
    <row r="1190" customFormat="false" ht="12.8" hidden="true" customHeight="false" outlineLevel="0" collapsed="false">
      <c r="A1190" s="1" t="s">
        <v>76</v>
      </c>
      <c r="B1190" s="1" t="s">
        <v>1318</v>
      </c>
      <c r="C1190" s="1" t="s">
        <v>1343</v>
      </c>
      <c r="D1190" s="1" t="n">
        <v>6</v>
      </c>
      <c r="E1190" s="2" t="str">
        <f aca="false">+LEFT(RIGHT(M1190,P1190-N1190+1),O1190-N1190)</f>
        <v>PL</v>
      </c>
      <c r="F1190" s="2" t="str">
        <f aca="false">+RIGHT(LEFT(M1190,S1190-1),S1190-O1190-1)</f>
        <v>BX</v>
      </c>
      <c r="G1190" s="2" t="n">
        <f aca="false">+D1190*VLOOKUP(C1190,commodities!A:H,2,0)</f>
        <v>69.9949999998</v>
      </c>
      <c r="H1190" s="2" t="n">
        <f aca="false">+$D1190*VLOOKUP(C1190,commodities!A:H,3,0)</f>
        <v>0.8775</v>
      </c>
      <c r="I1190" s="2" t="n">
        <f aca="false">+G1190/K1190</f>
        <v>69.9949999998</v>
      </c>
      <c r="J1190" s="2" t="n">
        <f aca="false">+H1190/K1190</f>
        <v>0.8775</v>
      </c>
      <c r="K1190" s="2" t="n">
        <f aca="false">+ROUNDUP(MAX(G1190/12000,H1190/51,1),0)</f>
        <v>1</v>
      </c>
      <c r="L1190" s="2" t="n">
        <f aca="false">+RANDBETWEEN(1,5)</f>
        <v>2</v>
      </c>
      <c r="M1190" s="2" t="str">
        <f aca="false">+VLOOKUP(A1190&amp;B1190,country_org_des!$A1189:E$1048576,5,0)</f>
        <v>FTL||Supplier_326||Plant_8||FTL_PL-BX_1500</v>
      </c>
      <c r="N1190" s="2" t="n">
        <f aca="false">+FIND("FTL",M1190,2)+4</f>
        <v>33</v>
      </c>
      <c r="O1190" s="0" t="n">
        <f aca="false">+FIND("-",M1190)</f>
        <v>35</v>
      </c>
      <c r="P1190" s="0" t="n">
        <f aca="false">+LEN(M1190)</f>
        <v>42</v>
      </c>
      <c r="Q1190" s="0" t="str">
        <f aca="false">+RIGHT(M1190,P1190-O1190)</f>
        <v>BX_1500</v>
      </c>
      <c r="R1190" s="0" t="n">
        <f aca="false">+LEN(M1190)-LEN(SUBSTITUTE(M1190,"_",""))</f>
        <v>4</v>
      </c>
      <c r="S1190" s="0" t="n">
        <f aca="false">+FIND("!",T1190)</f>
        <v>38</v>
      </c>
      <c r="T1190" s="0" t="str">
        <f aca="false">+SUBSTITUTE(M1190,"_","!",R1190)</f>
        <v>FTL||Supplier_326||Plant_8||FTL_PL-BX!1500</v>
      </c>
    </row>
    <row r="1191" customFormat="false" ht="12.8" hidden="true" customHeight="false" outlineLevel="0" collapsed="false">
      <c r="A1191" s="1" t="s">
        <v>76</v>
      </c>
      <c r="B1191" s="1" t="s">
        <v>1318</v>
      </c>
      <c r="C1191" s="1" t="s">
        <v>1344</v>
      </c>
      <c r="D1191" s="1" t="n">
        <v>6</v>
      </c>
      <c r="E1191" s="2" t="str">
        <f aca="false">+LEFT(RIGHT(M1191,P1191-N1191+1),O1191-N1191)</f>
        <v>PL</v>
      </c>
      <c r="F1191" s="2" t="str">
        <f aca="false">+RIGHT(LEFT(M1191,S1191-1),S1191-O1191-1)</f>
        <v>BX</v>
      </c>
      <c r="G1191" s="2" t="n">
        <f aca="false">+D1191*VLOOKUP(C1191,commodities!A:H,2,0)</f>
        <v>123.2749999998</v>
      </c>
      <c r="H1191" s="2" t="n">
        <f aca="false">+$D1191*VLOOKUP(C1191,commodities!A:H,3,0)</f>
        <v>0.8775</v>
      </c>
      <c r="I1191" s="2" t="n">
        <f aca="false">+G1191/K1191</f>
        <v>123.2749999998</v>
      </c>
      <c r="J1191" s="2" t="n">
        <f aca="false">+H1191/K1191</f>
        <v>0.8775</v>
      </c>
      <c r="K1191" s="2" t="n">
        <f aca="false">+ROUNDUP(MAX(G1191/12000,H1191/51,1),0)</f>
        <v>1</v>
      </c>
      <c r="L1191" s="2" t="n">
        <f aca="false">+RANDBETWEEN(1,5)</f>
        <v>2</v>
      </c>
      <c r="M1191" s="2" t="str">
        <f aca="false">+VLOOKUP(A1191&amp;B1191,country_org_des!$A1190:E$1048576,5,0)</f>
        <v>FTL||Supplier_326||Plant_8||FTL_PL-BX_1500</v>
      </c>
      <c r="N1191" s="2" t="n">
        <f aca="false">+FIND("FTL",M1191,2)+4</f>
        <v>33</v>
      </c>
      <c r="O1191" s="0" t="n">
        <f aca="false">+FIND("-",M1191)</f>
        <v>35</v>
      </c>
      <c r="P1191" s="0" t="n">
        <f aca="false">+LEN(M1191)</f>
        <v>42</v>
      </c>
      <c r="Q1191" s="0" t="str">
        <f aca="false">+RIGHT(M1191,P1191-O1191)</f>
        <v>BX_1500</v>
      </c>
      <c r="R1191" s="0" t="n">
        <f aca="false">+LEN(M1191)-LEN(SUBSTITUTE(M1191,"_",""))</f>
        <v>4</v>
      </c>
      <c r="S1191" s="0" t="n">
        <f aca="false">+FIND("!",T1191)</f>
        <v>38</v>
      </c>
      <c r="T1191" s="0" t="str">
        <f aca="false">+SUBSTITUTE(M1191,"_","!",R1191)</f>
        <v>FTL||Supplier_326||Plant_8||FTL_PL-BX!1500</v>
      </c>
    </row>
    <row r="1192" customFormat="false" ht="12.8" hidden="true" customHeight="false" outlineLevel="0" collapsed="false">
      <c r="A1192" s="1" t="s">
        <v>76</v>
      </c>
      <c r="B1192" s="1" t="s">
        <v>1318</v>
      </c>
      <c r="C1192" s="1" t="s">
        <v>1345</v>
      </c>
      <c r="D1192" s="1" t="n">
        <v>6</v>
      </c>
      <c r="E1192" s="2" t="str">
        <f aca="false">+LEFT(RIGHT(M1192,P1192-N1192+1),O1192-N1192)</f>
        <v>PL</v>
      </c>
      <c r="F1192" s="2" t="str">
        <f aca="false">+RIGHT(LEFT(M1192,S1192-1),S1192-O1192-1)</f>
        <v>BX</v>
      </c>
      <c r="G1192" s="2" t="n">
        <f aca="false">+D1192*VLOOKUP(C1192,commodities!A:H,2,0)</f>
        <v>69.9949999998</v>
      </c>
      <c r="H1192" s="2" t="n">
        <f aca="false">+$D1192*VLOOKUP(C1192,commodities!A:H,3,0)</f>
        <v>0.8775</v>
      </c>
      <c r="I1192" s="2" t="n">
        <f aca="false">+G1192/K1192</f>
        <v>69.9949999998</v>
      </c>
      <c r="J1192" s="2" t="n">
        <f aca="false">+H1192/K1192</f>
        <v>0.8775</v>
      </c>
      <c r="K1192" s="2" t="n">
        <f aca="false">+ROUNDUP(MAX(G1192/12000,H1192/51,1),0)</f>
        <v>1</v>
      </c>
      <c r="L1192" s="2" t="n">
        <f aca="false">+RANDBETWEEN(1,5)</f>
        <v>1</v>
      </c>
      <c r="M1192" s="2" t="str">
        <f aca="false">+VLOOKUP(A1192&amp;B1192,country_org_des!$A1191:E$1048576,5,0)</f>
        <v>FTL||Supplier_326||Plant_8||FTL_PL-BX_1500</v>
      </c>
      <c r="N1192" s="2" t="n">
        <f aca="false">+FIND("FTL",M1192,2)+4</f>
        <v>33</v>
      </c>
      <c r="O1192" s="0" t="n">
        <f aca="false">+FIND("-",M1192)</f>
        <v>35</v>
      </c>
      <c r="P1192" s="0" t="n">
        <f aca="false">+LEN(M1192)</f>
        <v>42</v>
      </c>
      <c r="Q1192" s="0" t="str">
        <f aca="false">+RIGHT(M1192,P1192-O1192)</f>
        <v>BX_1500</v>
      </c>
      <c r="R1192" s="0" t="n">
        <f aca="false">+LEN(M1192)-LEN(SUBSTITUTE(M1192,"_",""))</f>
        <v>4</v>
      </c>
      <c r="S1192" s="0" t="n">
        <f aca="false">+FIND("!",T1192)</f>
        <v>38</v>
      </c>
      <c r="T1192" s="0" t="str">
        <f aca="false">+SUBSTITUTE(M1192,"_","!",R1192)</f>
        <v>FTL||Supplier_326||Plant_8||FTL_PL-BX!1500</v>
      </c>
    </row>
    <row r="1193" customFormat="false" ht="12.8" hidden="true" customHeight="false" outlineLevel="0" collapsed="false">
      <c r="A1193" s="1" t="s">
        <v>76</v>
      </c>
      <c r="B1193" s="1" t="s">
        <v>1318</v>
      </c>
      <c r="C1193" s="1" t="s">
        <v>1346</v>
      </c>
      <c r="D1193" s="1" t="n">
        <v>6</v>
      </c>
      <c r="E1193" s="2" t="str">
        <f aca="false">+LEFT(RIGHT(M1193,P1193-N1193+1),O1193-N1193)</f>
        <v>PL</v>
      </c>
      <c r="F1193" s="2" t="str">
        <f aca="false">+RIGHT(LEFT(M1193,S1193-1),S1193-O1193-1)</f>
        <v>BX</v>
      </c>
      <c r="G1193" s="2" t="n">
        <f aca="false">+D1193*VLOOKUP(C1193,commodities!A:H,2,0)</f>
        <v>123.2749999998</v>
      </c>
      <c r="H1193" s="2" t="n">
        <f aca="false">+$D1193*VLOOKUP(C1193,commodities!A:H,3,0)</f>
        <v>0.8775</v>
      </c>
      <c r="I1193" s="2" t="n">
        <f aca="false">+G1193/K1193</f>
        <v>123.2749999998</v>
      </c>
      <c r="J1193" s="2" t="n">
        <f aca="false">+H1193/K1193</f>
        <v>0.8775</v>
      </c>
      <c r="K1193" s="2" t="n">
        <f aca="false">+ROUNDUP(MAX(G1193/12000,H1193/51,1),0)</f>
        <v>1</v>
      </c>
      <c r="L1193" s="2" t="n">
        <f aca="false">+RANDBETWEEN(1,5)</f>
        <v>2</v>
      </c>
      <c r="M1193" s="2" t="str">
        <f aca="false">+VLOOKUP(A1193&amp;B1193,country_org_des!$A1192:E$1048576,5,0)</f>
        <v>FTL||Supplier_326||Plant_8||FTL_PL-BX_1500</v>
      </c>
      <c r="N1193" s="2" t="n">
        <f aca="false">+FIND("FTL",M1193,2)+4</f>
        <v>33</v>
      </c>
      <c r="O1193" s="0" t="n">
        <f aca="false">+FIND("-",M1193)</f>
        <v>35</v>
      </c>
      <c r="P1193" s="0" t="n">
        <f aca="false">+LEN(M1193)</f>
        <v>42</v>
      </c>
      <c r="Q1193" s="0" t="str">
        <f aca="false">+RIGHT(M1193,P1193-O1193)</f>
        <v>BX_1500</v>
      </c>
      <c r="R1193" s="0" t="n">
        <f aca="false">+LEN(M1193)-LEN(SUBSTITUTE(M1193,"_",""))</f>
        <v>4</v>
      </c>
      <c r="S1193" s="0" t="n">
        <f aca="false">+FIND("!",T1193)</f>
        <v>38</v>
      </c>
      <c r="T1193" s="0" t="str">
        <f aca="false">+SUBSTITUTE(M1193,"_","!",R1193)</f>
        <v>FTL||Supplier_326||Plant_8||FTL_PL-BX!1500</v>
      </c>
    </row>
    <row r="1194" customFormat="false" ht="12.8" hidden="true" customHeight="false" outlineLevel="0" collapsed="false">
      <c r="A1194" s="1" t="s">
        <v>76</v>
      </c>
      <c r="B1194" s="1" t="s">
        <v>1318</v>
      </c>
      <c r="C1194" s="1" t="s">
        <v>1347</v>
      </c>
      <c r="D1194" s="1" t="n">
        <v>1</v>
      </c>
      <c r="E1194" s="2" t="str">
        <f aca="false">+LEFT(RIGHT(M1194,P1194-N1194+1),O1194-N1194)</f>
        <v>PL</v>
      </c>
      <c r="F1194" s="2" t="str">
        <f aca="false">+RIGHT(LEFT(M1194,S1194-1),S1194-O1194-1)</f>
        <v>BX</v>
      </c>
      <c r="G1194" s="2" t="n">
        <f aca="false">+D1194*VLOOKUP(C1194,commodities!A:H,2,0)</f>
        <v>9.401875</v>
      </c>
      <c r="H1194" s="2" t="n">
        <f aca="false">+$D1194*VLOOKUP(C1194,commodities!A:H,3,0)</f>
        <v>0.1096875</v>
      </c>
      <c r="I1194" s="2" t="n">
        <f aca="false">+G1194/K1194</f>
        <v>9.401875</v>
      </c>
      <c r="J1194" s="2" t="n">
        <f aca="false">+H1194/K1194</f>
        <v>0.1096875</v>
      </c>
      <c r="K1194" s="2" t="n">
        <f aca="false">+ROUNDUP(MAX(G1194/12000,H1194/51,1),0)</f>
        <v>1</v>
      </c>
      <c r="L1194" s="2" t="n">
        <f aca="false">+RANDBETWEEN(1,5)</f>
        <v>2</v>
      </c>
      <c r="M1194" s="2" t="str">
        <f aca="false">+VLOOKUP(A1194&amp;B1194,country_org_des!$A1193:E$1048576,5,0)</f>
        <v>FTL||Supplier_326||Plant_8||FTL_PL-BX_1500</v>
      </c>
      <c r="N1194" s="2" t="n">
        <f aca="false">+FIND("FTL",M1194,2)+4</f>
        <v>33</v>
      </c>
      <c r="O1194" s="0" t="n">
        <f aca="false">+FIND("-",M1194)</f>
        <v>35</v>
      </c>
      <c r="P1194" s="0" t="n">
        <f aca="false">+LEN(M1194)</f>
        <v>42</v>
      </c>
      <c r="Q1194" s="0" t="str">
        <f aca="false">+RIGHT(M1194,P1194-O1194)</f>
        <v>BX_1500</v>
      </c>
      <c r="R1194" s="0" t="n">
        <f aca="false">+LEN(M1194)-LEN(SUBSTITUTE(M1194,"_",""))</f>
        <v>4</v>
      </c>
      <c r="S1194" s="0" t="n">
        <f aca="false">+FIND("!",T1194)</f>
        <v>38</v>
      </c>
      <c r="T1194" s="0" t="str">
        <f aca="false">+SUBSTITUTE(M1194,"_","!",R1194)</f>
        <v>FTL||Supplier_326||Plant_8||FTL_PL-BX!1500</v>
      </c>
    </row>
    <row r="1195" customFormat="false" ht="12.8" hidden="true" customHeight="false" outlineLevel="0" collapsed="false">
      <c r="A1195" s="1" t="s">
        <v>76</v>
      </c>
      <c r="B1195" s="1" t="s">
        <v>1318</v>
      </c>
      <c r="C1195" s="1" t="s">
        <v>1348</v>
      </c>
      <c r="D1195" s="1" t="n">
        <v>1</v>
      </c>
      <c r="E1195" s="2" t="str">
        <f aca="false">+LEFT(RIGHT(M1195,P1195-N1195+1),O1195-N1195)</f>
        <v>PL</v>
      </c>
      <c r="F1195" s="2" t="str">
        <f aca="false">+RIGHT(LEFT(M1195,S1195-1),S1195-O1195-1)</f>
        <v>BX</v>
      </c>
      <c r="G1195" s="2" t="n">
        <f aca="false">+D1195*VLOOKUP(C1195,commodities!A:H,2,0)</f>
        <v>12.121875</v>
      </c>
      <c r="H1195" s="2" t="n">
        <f aca="false">+$D1195*VLOOKUP(C1195,commodities!A:H,3,0)</f>
        <v>0.1096875</v>
      </c>
      <c r="I1195" s="2" t="n">
        <f aca="false">+G1195/K1195</f>
        <v>12.121875</v>
      </c>
      <c r="J1195" s="2" t="n">
        <f aca="false">+H1195/K1195</f>
        <v>0.1096875</v>
      </c>
      <c r="K1195" s="2" t="n">
        <f aca="false">+ROUNDUP(MAX(G1195/12000,H1195/51,1),0)</f>
        <v>1</v>
      </c>
      <c r="L1195" s="2" t="n">
        <f aca="false">+RANDBETWEEN(1,5)</f>
        <v>1</v>
      </c>
      <c r="M1195" s="2" t="str">
        <f aca="false">+VLOOKUP(A1195&amp;B1195,country_org_des!$A1194:E$1048576,5,0)</f>
        <v>FTL||Supplier_326||Plant_8||FTL_PL-BX_1500</v>
      </c>
      <c r="N1195" s="2" t="n">
        <f aca="false">+FIND("FTL",M1195,2)+4</f>
        <v>33</v>
      </c>
      <c r="O1195" s="0" t="n">
        <f aca="false">+FIND("-",M1195)</f>
        <v>35</v>
      </c>
      <c r="P1195" s="0" t="n">
        <f aca="false">+LEN(M1195)</f>
        <v>42</v>
      </c>
      <c r="Q1195" s="0" t="str">
        <f aca="false">+RIGHT(M1195,P1195-O1195)</f>
        <v>BX_1500</v>
      </c>
      <c r="R1195" s="0" t="n">
        <f aca="false">+LEN(M1195)-LEN(SUBSTITUTE(M1195,"_",""))</f>
        <v>4</v>
      </c>
      <c r="S1195" s="0" t="n">
        <f aca="false">+FIND("!",T1195)</f>
        <v>38</v>
      </c>
      <c r="T1195" s="0" t="str">
        <f aca="false">+SUBSTITUTE(M1195,"_","!",R1195)</f>
        <v>FTL||Supplier_326||Plant_8||FTL_PL-BX!1500</v>
      </c>
    </row>
    <row r="1196" customFormat="false" ht="12.8" hidden="true" customHeight="false" outlineLevel="0" collapsed="false">
      <c r="A1196" s="1" t="s">
        <v>1349</v>
      </c>
      <c r="B1196" s="1" t="s">
        <v>1350</v>
      </c>
      <c r="C1196" s="1" t="s">
        <v>1351</v>
      </c>
      <c r="D1196" s="1" t="n">
        <v>144</v>
      </c>
      <c r="E1196" s="2" t="str">
        <f aca="false">+LEFT(RIGHT(M1196,P1196-N1196+1),O1196-N1196)</f>
        <v>PL</v>
      </c>
      <c r="F1196" s="2" t="str">
        <f aca="false">+RIGHT(LEFT(M1196,S1196-1),S1196-O1196-1)</f>
        <v>DE_W</v>
      </c>
      <c r="G1196" s="2" t="n">
        <f aca="false">+D1196*VLOOKUP(C1196,commodities!A:H,2,0)</f>
        <v>30.9759999984</v>
      </c>
      <c r="H1196" s="2" t="n">
        <f aca="false">+$D1196*VLOOKUP(C1196,commodities!A:H,3,0)</f>
        <v>0.1487999952</v>
      </c>
      <c r="I1196" s="2" t="n">
        <f aca="false">+G1196/K1196</f>
        <v>30.9759999984</v>
      </c>
      <c r="J1196" s="2" t="n">
        <f aca="false">+H1196/K1196</f>
        <v>0.1487999952</v>
      </c>
      <c r="K1196" s="2" t="n">
        <f aca="false">+ROUNDUP(MAX(G1196/12000,H1196/51,1),0)</f>
        <v>1</v>
      </c>
      <c r="L1196" s="2" t="n">
        <f aca="false">+RANDBETWEEN(1,5)</f>
        <v>1</v>
      </c>
      <c r="M1196" s="2" t="str">
        <f aca="false">+VLOOKUP(A1196&amp;B1196,country_org_des!$A1195:E$1048576,5,0)</f>
        <v>FTL||Supplier_331||Plant_15||FTL_PL-DE_W_1000</v>
      </c>
      <c r="N1196" s="2" t="n">
        <f aca="false">+FIND("FTL",M1196,2)+4</f>
        <v>34</v>
      </c>
      <c r="O1196" s="0" t="n">
        <f aca="false">+FIND("-",M1196)</f>
        <v>36</v>
      </c>
      <c r="P1196" s="0" t="n">
        <f aca="false">+LEN(M1196)</f>
        <v>45</v>
      </c>
      <c r="Q1196" s="0" t="str">
        <f aca="false">+RIGHT(M1196,P1196-O1196)</f>
        <v>DE_W_1000</v>
      </c>
      <c r="R1196" s="0" t="n">
        <f aca="false">+LEN(M1196)-LEN(SUBSTITUTE(M1196,"_",""))</f>
        <v>5</v>
      </c>
      <c r="S1196" s="0" t="n">
        <f aca="false">+FIND("!",T1196)</f>
        <v>41</v>
      </c>
      <c r="T1196" s="0" t="str">
        <f aca="false">+SUBSTITUTE(M1196,"_","!",R1196)</f>
        <v>FTL||Supplier_331||Plant_15||FTL_PL-DE_W!1000</v>
      </c>
    </row>
    <row r="1197" customFormat="false" ht="12.8" hidden="true" customHeight="false" outlineLevel="0" collapsed="false">
      <c r="A1197" s="1" t="s">
        <v>1352</v>
      </c>
      <c r="B1197" s="1" t="s">
        <v>1350</v>
      </c>
      <c r="C1197" s="1" t="s">
        <v>1353</v>
      </c>
      <c r="D1197" s="1" t="n">
        <v>352</v>
      </c>
      <c r="E1197" s="2" t="str">
        <f aca="false">+LEFT(RIGHT(M1197,P1197-N1197+1),O1197-N1197)</f>
        <v>RO</v>
      </c>
      <c r="F1197" s="2" t="str">
        <f aca="false">+RIGHT(LEFT(M1197,S1197-1),S1197-O1197-1)</f>
        <v>DE_W</v>
      </c>
      <c r="G1197" s="2" t="n">
        <f aca="false">+D1197*VLOOKUP(C1197,commodities!A:H,2,0)</f>
        <v>138.3039999968</v>
      </c>
      <c r="H1197" s="2" t="n">
        <f aca="false">+$D1197*VLOOKUP(C1197,commodities!A:H,3,0)</f>
        <v>0.52690176</v>
      </c>
      <c r="I1197" s="2" t="n">
        <f aca="false">+G1197/K1197</f>
        <v>138.3039999968</v>
      </c>
      <c r="J1197" s="2" t="n">
        <f aca="false">+H1197/K1197</f>
        <v>0.52690176</v>
      </c>
      <c r="K1197" s="2" t="n">
        <f aca="false">+ROUNDUP(MAX(G1197/12000,H1197/51,1),0)</f>
        <v>1</v>
      </c>
      <c r="L1197" s="2" t="n">
        <f aca="false">+RANDBETWEEN(1,5)</f>
        <v>3</v>
      </c>
      <c r="M1197" s="2" t="str">
        <f aca="false">+VLOOKUP(A1197&amp;B1197,country_org_des!$A1196:E$1048576,5,0)</f>
        <v>FTL||Supplier_353||Plant_15||FTL_RO-DE_W_2000</v>
      </c>
      <c r="N1197" s="2" t="n">
        <f aca="false">+FIND("FTL",M1197,2)+4</f>
        <v>34</v>
      </c>
      <c r="O1197" s="0" t="n">
        <f aca="false">+FIND("-",M1197)</f>
        <v>36</v>
      </c>
      <c r="P1197" s="0" t="n">
        <f aca="false">+LEN(M1197)</f>
        <v>45</v>
      </c>
      <c r="Q1197" s="0" t="str">
        <f aca="false">+RIGHT(M1197,P1197-O1197)</f>
        <v>DE_W_2000</v>
      </c>
      <c r="R1197" s="0" t="n">
        <f aca="false">+LEN(M1197)-LEN(SUBSTITUTE(M1197,"_",""))</f>
        <v>5</v>
      </c>
      <c r="S1197" s="0" t="n">
        <f aca="false">+FIND("!",T1197)</f>
        <v>41</v>
      </c>
      <c r="T1197" s="0" t="str">
        <f aca="false">+SUBSTITUTE(M1197,"_","!",R1197)</f>
        <v>FTL||Supplier_353||Plant_15||FTL_RO-DE_W!2000</v>
      </c>
    </row>
    <row r="1198" customFormat="false" ht="12.8" hidden="true" customHeight="false" outlineLevel="0" collapsed="false">
      <c r="A1198" s="1" t="s">
        <v>1352</v>
      </c>
      <c r="B1198" s="1" t="s">
        <v>1350</v>
      </c>
      <c r="C1198" s="1" t="s">
        <v>1354</v>
      </c>
      <c r="D1198" s="1" t="n">
        <v>352</v>
      </c>
      <c r="E1198" s="2" t="str">
        <f aca="false">+LEFT(RIGHT(M1198,P1198-N1198+1),O1198-N1198)</f>
        <v>RO</v>
      </c>
      <c r="F1198" s="2" t="str">
        <f aca="false">+RIGHT(LEFT(M1198,S1198-1),S1198-O1198-1)</f>
        <v>DE_W</v>
      </c>
      <c r="G1198" s="2" t="n">
        <f aca="false">+D1198*VLOOKUP(C1198,commodities!A:H,2,0)</f>
        <v>138.3039999968</v>
      </c>
      <c r="H1198" s="2" t="n">
        <f aca="false">+$D1198*VLOOKUP(C1198,commodities!A:H,3,0)</f>
        <v>0.52690176</v>
      </c>
      <c r="I1198" s="2" t="n">
        <f aca="false">+G1198/K1198</f>
        <v>138.3039999968</v>
      </c>
      <c r="J1198" s="2" t="n">
        <f aca="false">+H1198/K1198</f>
        <v>0.52690176</v>
      </c>
      <c r="K1198" s="2" t="n">
        <f aca="false">+ROUNDUP(MAX(G1198/12000,H1198/51,1),0)</f>
        <v>1</v>
      </c>
      <c r="L1198" s="2" t="n">
        <f aca="false">+RANDBETWEEN(1,5)</f>
        <v>3</v>
      </c>
      <c r="M1198" s="2" t="str">
        <f aca="false">+VLOOKUP(A1198&amp;B1198,country_org_des!$A1197:E$1048576,5,0)</f>
        <v>FTL||Supplier_353||Plant_15||FTL_RO-DE_W_2000</v>
      </c>
      <c r="N1198" s="2" t="n">
        <f aca="false">+FIND("FTL",M1198,2)+4</f>
        <v>34</v>
      </c>
      <c r="O1198" s="0" t="n">
        <f aca="false">+FIND("-",M1198)</f>
        <v>36</v>
      </c>
      <c r="P1198" s="0" t="n">
        <f aca="false">+LEN(M1198)</f>
        <v>45</v>
      </c>
      <c r="Q1198" s="0" t="str">
        <f aca="false">+RIGHT(M1198,P1198-O1198)</f>
        <v>DE_W_2000</v>
      </c>
      <c r="R1198" s="0" t="n">
        <f aca="false">+LEN(M1198)-LEN(SUBSTITUTE(M1198,"_",""))</f>
        <v>5</v>
      </c>
      <c r="S1198" s="0" t="n">
        <f aca="false">+FIND("!",T1198)</f>
        <v>41</v>
      </c>
      <c r="T1198" s="0" t="str">
        <f aca="false">+SUBSTITUTE(M1198,"_","!",R1198)</f>
        <v>FTL||Supplier_353||Plant_15||FTL_RO-DE_W!2000</v>
      </c>
    </row>
    <row r="1199" customFormat="false" ht="12.8" hidden="true" customHeight="false" outlineLevel="0" collapsed="false">
      <c r="A1199" s="1" t="s">
        <v>1355</v>
      </c>
      <c r="B1199" s="1" t="s">
        <v>1350</v>
      </c>
      <c r="C1199" s="1" t="s">
        <v>1356</v>
      </c>
      <c r="D1199" s="1" t="n">
        <v>1872</v>
      </c>
      <c r="E1199" s="2" t="str">
        <f aca="false">+LEFT(RIGHT(M1199,P1199-N1199+1),O1199-N1199)</f>
        <v>DE_W</v>
      </c>
      <c r="F1199" s="2" t="str">
        <f aca="false">+RIGHT(LEFT(M1199,S1199-1),S1199-O1199-1)</f>
        <v>DE_W</v>
      </c>
      <c r="G1199" s="2" t="n">
        <f aca="false">+D1199*VLOOKUP(C1199,commodities!A:H,2,0)</f>
        <v>89.7888000672</v>
      </c>
      <c r="H1199" s="2" t="n">
        <f aca="false">+$D1199*VLOOKUP(C1199,commodities!A:H,3,0)</f>
        <v>2.1991200192</v>
      </c>
      <c r="I1199" s="2" t="n">
        <f aca="false">+G1199/K1199</f>
        <v>89.7888000672</v>
      </c>
      <c r="J1199" s="2" t="n">
        <f aca="false">+H1199/K1199</f>
        <v>2.1991200192</v>
      </c>
      <c r="K1199" s="2" t="n">
        <f aca="false">+ROUNDUP(MAX(G1199/12000,H1199/51,1),0)</f>
        <v>1</v>
      </c>
      <c r="L1199" s="2" t="n">
        <f aca="false">+RANDBETWEEN(1,5)</f>
        <v>1</v>
      </c>
      <c r="M1199" s="6" t="str">
        <f aca="false">+VLOOKUP(A1199&amp;B1199,country_org_des!$A1198:E$1048576,5,0)</f>
        <v>FTL||Supplier_213||Plant_15||FTL_DE_W-DE_W_500</v>
      </c>
      <c r="N1199" s="6" t="n">
        <f aca="false">+FIND("FTL",M1199,2)+4</f>
        <v>34</v>
      </c>
      <c r="O1199" s="6" t="n">
        <f aca="false">+FIND("-",M1199)</f>
        <v>38</v>
      </c>
      <c r="P1199" s="6" t="n">
        <f aca="false">+LEN(M1199)</f>
        <v>46</v>
      </c>
      <c r="Q1199" s="6" t="str">
        <f aca="false">+RIGHT(M1199,P1199-O1199)</f>
        <v>DE_W_500</v>
      </c>
      <c r="R1199" s="6" t="n">
        <f aca="false">+LEN(M1199)-LEN(SUBSTITUTE(M1199,"_",""))</f>
        <v>6</v>
      </c>
      <c r="S1199" s="6" t="n">
        <f aca="false">+FIND("!",T1199)</f>
        <v>43</v>
      </c>
      <c r="T1199" s="6" t="str">
        <f aca="false">+SUBSTITUTE(M1199,"_","!",R1199)</f>
        <v>FTL||Supplier_213||Plant_15||FTL_DE_W-DE_W!500</v>
      </c>
    </row>
    <row r="1200" customFormat="false" ht="12.8" hidden="true" customHeight="false" outlineLevel="0" collapsed="false">
      <c r="A1200" s="1" t="s">
        <v>1355</v>
      </c>
      <c r="B1200" s="1" t="s">
        <v>1350</v>
      </c>
      <c r="C1200" s="1" t="s">
        <v>1357</v>
      </c>
      <c r="D1200" s="1" t="n">
        <v>1872</v>
      </c>
      <c r="E1200" s="2" t="str">
        <f aca="false">+LEFT(RIGHT(M1200,P1200-N1200+1),O1200-N1200)</f>
        <v>DE_W</v>
      </c>
      <c r="F1200" s="2" t="str">
        <f aca="false">+RIGHT(LEFT(M1200,S1200-1),S1200-O1200-1)</f>
        <v>DE_W</v>
      </c>
      <c r="G1200" s="2" t="n">
        <f aca="false">+D1200*VLOOKUP(C1200,commodities!A:H,2,0)</f>
        <v>89.7888000672</v>
      </c>
      <c r="H1200" s="2" t="n">
        <f aca="false">+$D1200*VLOOKUP(C1200,commodities!A:H,3,0)</f>
        <v>2.1991200192</v>
      </c>
      <c r="I1200" s="2" t="n">
        <f aca="false">+G1200/K1200</f>
        <v>89.7888000672</v>
      </c>
      <c r="J1200" s="2" t="n">
        <f aca="false">+H1200/K1200</f>
        <v>2.1991200192</v>
      </c>
      <c r="K1200" s="2" t="n">
        <f aca="false">+ROUNDUP(MAX(G1200/12000,H1200/51,1),0)</f>
        <v>1</v>
      </c>
      <c r="L1200" s="2" t="n">
        <f aca="false">+RANDBETWEEN(1,5)</f>
        <v>4</v>
      </c>
      <c r="M1200" s="6" t="str">
        <f aca="false">+VLOOKUP(A1200&amp;B1200,country_org_des!$A1199:E$1048576,5,0)</f>
        <v>FTL||Supplier_213||Plant_15||FTL_DE_W-DE_W_500</v>
      </c>
      <c r="N1200" s="6" t="n">
        <f aca="false">+FIND("FTL",M1200,2)+4</f>
        <v>34</v>
      </c>
      <c r="O1200" s="6" t="n">
        <f aca="false">+FIND("-",M1200)</f>
        <v>38</v>
      </c>
      <c r="P1200" s="6" t="n">
        <f aca="false">+LEN(M1200)</f>
        <v>46</v>
      </c>
      <c r="Q1200" s="6" t="str">
        <f aca="false">+RIGHT(M1200,P1200-O1200)</f>
        <v>DE_W_500</v>
      </c>
      <c r="R1200" s="6" t="n">
        <f aca="false">+LEN(M1200)-LEN(SUBSTITUTE(M1200,"_",""))</f>
        <v>6</v>
      </c>
      <c r="S1200" s="6" t="n">
        <f aca="false">+FIND("!",T1200)</f>
        <v>43</v>
      </c>
      <c r="T1200" s="6" t="str">
        <f aca="false">+SUBSTITUTE(M1200,"_","!",R1200)</f>
        <v>FTL||Supplier_213||Plant_15||FTL_DE_W-DE_W!500</v>
      </c>
    </row>
    <row r="1201" customFormat="false" ht="12.8" hidden="true" customHeight="false" outlineLevel="0" collapsed="false">
      <c r="A1201" s="1" t="s">
        <v>1358</v>
      </c>
      <c r="B1201" s="1" t="s">
        <v>1350</v>
      </c>
      <c r="C1201" s="1" t="s">
        <v>1359</v>
      </c>
      <c r="D1201" s="1" t="n">
        <v>2400</v>
      </c>
      <c r="E1201" s="2" t="str">
        <f aca="false">+LEFT(RIGHT(M1201,P1201-N1201+1),O1201-N1201)</f>
        <v>DE_W</v>
      </c>
      <c r="F1201" s="2" t="str">
        <f aca="false">+RIGHT(LEFT(M1201,S1201-1),S1201-O1201-1)</f>
        <v>DE_W</v>
      </c>
      <c r="G1201" s="2" t="n">
        <f aca="false">+D1201*VLOOKUP(C1201,commodities!A:H,2,0)</f>
        <v>7.68</v>
      </c>
      <c r="H1201" s="2" t="n">
        <f aca="false">+$D1201*VLOOKUP(C1201,commodities!A:H,3,0)</f>
        <v>0.33696</v>
      </c>
      <c r="I1201" s="2" t="n">
        <f aca="false">+G1201/K1201</f>
        <v>7.68</v>
      </c>
      <c r="J1201" s="2" t="n">
        <f aca="false">+H1201/K1201</f>
        <v>0.33696</v>
      </c>
      <c r="K1201" s="2" t="n">
        <f aca="false">+ROUNDUP(MAX(G1201/12000,H1201/51,1),0)</f>
        <v>1</v>
      </c>
      <c r="L1201" s="2" t="n">
        <f aca="false">+RANDBETWEEN(1,5)</f>
        <v>3</v>
      </c>
      <c r="M1201" s="6" t="str">
        <f aca="false">+VLOOKUP(A1201&amp;B1201,country_org_des!$A1200:E$1048576,5,0)</f>
        <v>FTL||Supplier_136||Plant_15||FTL_DE_W-DE_W_500</v>
      </c>
      <c r="N1201" s="6" t="n">
        <f aca="false">+FIND("FTL",M1201,2)+4</f>
        <v>34</v>
      </c>
      <c r="O1201" s="6" t="n">
        <f aca="false">+FIND("-",M1201)</f>
        <v>38</v>
      </c>
      <c r="P1201" s="6" t="n">
        <f aca="false">+LEN(M1201)</f>
        <v>46</v>
      </c>
      <c r="Q1201" s="6" t="str">
        <f aca="false">+RIGHT(M1201,P1201-O1201)</f>
        <v>DE_W_500</v>
      </c>
      <c r="R1201" s="6" t="n">
        <f aca="false">+LEN(M1201)-LEN(SUBSTITUTE(M1201,"_",""))</f>
        <v>6</v>
      </c>
      <c r="S1201" s="6" t="n">
        <f aca="false">+FIND("!",T1201)</f>
        <v>43</v>
      </c>
      <c r="T1201" s="6" t="str">
        <f aca="false">+SUBSTITUTE(M1201,"_","!",R1201)</f>
        <v>FTL||Supplier_136||Plant_15||FTL_DE_W-DE_W!500</v>
      </c>
    </row>
    <row r="1202" customFormat="false" ht="12.8" hidden="true" customHeight="false" outlineLevel="0" collapsed="false">
      <c r="A1202" s="1" t="s">
        <v>1360</v>
      </c>
      <c r="B1202" s="1" t="s">
        <v>1350</v>
      </c>
      <c r="C1202" s="1" t="s">
        <v>1361</v>
      </c>
      <c r="D1202" s="1" t="n">
        <v>192</v>
      </c>
      <c r="E1202" s="2" t="str">
        <f aca="false">+LEFT(RIGHT(M1202,P1202-N1202+1),O1202-N1202)</f>
        <v>CZ</v>
      </c>
      <c r="F1202" s="2" t="str">
        <f aca="false">+RIGHT(LEFT(M1202,S1202-1),S1202-O1202-1)</f>
        <v>DE_W</v>
      </c>
      <c r="G1202" s="2" t="n">
        <f aca="false">+D1202*VLOOKUP(C1202,commodities!A:H,2,0)</f>
        <v>233.1999999936</v>
      </c>
      <c r="H1202" s="2" t="n">
        <f aca="false">+$D1202*VLOOKUP(C1202,commodities!A:H,3,0)</f>
        <v>1.2</v>
      </c>
      <c r="I1202" s="2" t="n">
        <f aca="false">+G1202/K1202</f>
        <v>233.1999999936</v>
      </c>
      <c r="J1202" s="2" t="n">
        <f aca="false">+H1202/K1202</f>
        <v>1.2</v>
      </c>
      <c r="K1202" s="2" t="n">
        <f aca="false">+ROUNDUP(MAX(G1202/12000,H1202/51,1),0)</f>
        <v>1</v>
      </c>
      <c r="L1202" s="2" t="n">
        <f aca="false">+RANDBETWEEN(1,5)</f>
        <v>5</v>
      </c>
      <c r="M1202" s="2" t="str">
        <f aca="false">+VLOOKUP(A1202&amp;B1202,country_org_des!$A1201:E$1048576,5,0)</f>
        <v>FTL||Supplier_285||Plant_15||FTL_CZ-DE_W_1000</v>
      </c>
      <c r="N1202" s="2" t="n">
        <f aca="false">+FIND("FTL",M1202,2)+4</f>
        <v>34</v>
      </c>
      <c r="O1202" s="0" t="n">
        <f aca="false">+FIND("-",M1202)</f>
        <v>36</v>
      </c>
      <c r="P1202" s="0" t="n">
        <f aca="false">+LEN(M1202)</f>
        <v>45</v>
      </c>
      <c r="Q1202" s="0" t="str">
        <f aca="false">+RIGHT(M1202,P1202-O1202)</f>
        <v>DE_W_1000</v>
      </c>
      <c r="R1202" s="0" t="n">
        <f aca="false">+LEN(M1202)-LEN(SUBSTITUTE(M1202,"_",""))</f>
        <v>5</v>
      </c>
      <c r="S1202" s="0" t="n">
        <f aca="false">+FIND("!",T1202)</f>
        <v>41</v>
      </c>
      <c r="T1202" s="0" t="str">
        <f aca="false">+SUBSTITUTE(M1202,"_","!",R1202)</f>
        <v>FTL||Supplier_285||Plant_15||FTL_CZ-DE_W!1000</v>
      </c>
    </row>
    <row r="1203" customFormat="false" ht="12.8" hidden="true" customHeight="false" outlineLevel="0" collapsed="false">
      <c r="A1203" s="1" t="s">
        <v>1360</v>
      </c>
      <c r="B1203" s="1" t="s">
        <v>1350</v>
      </c>
      <c r="C1203" s="1" t="s">
        <v>1362</v>
      </c>
      <c r="D1203" s="1" t="n">
        <v>192</v>
      </c>
      <c r="E1203" s="2" t="str">
        <f aca="false">+LEFT(RIGHT(M1203,P1203-N1203+1),O1203-N1203)</f>
        <v>CZ</v>
      </c>
      <c r="F1203" s="2" t="str">
        <f aca="false">+RIGHT(LEFT(M1203,S1203-1),S1203-O1203-1)</f>
        <v>DE_W</v>
      </c>
      <c r="G1203" s="2" t="n">
        <f aca="false">+D1203*VLOOKUP(C1203,commodities!A:H,2,0)</f>
        <v>237.9999999936</v>
      </c>
      <c r="H1203" s="2" t="n">
        <f aca="false">+$D1203*VLOOKUP(C1203,commodities!A:H,3,0)</f>
        <v>1.2</v>
      </c>
      <c r="I1203" s="2" t="n">
        <f aca="false">+G1203/K1203</f>
        <v>237.9999999936</v>
      </c>
      <c r="J1203" s="2" t="n">
        <f aca="false">+H1203/K1203</f>
        <v>1.2</v>
      </c>
      <c r="K1203" s="2" t="n">
        <f aca="false">+ROUNDUP(MAX(G1203/12000,H1203/51,1),0)</f>
        <v>1</v>
      </c>
      <c r="L1203" s="2" t="n">
        <f aca="false">+RANDBETWEEN(1,5)</f>
        <v>3</v>
      </c>
      <c r="M1203" s="2" t="str">
        <f aca="false">+VLOOKUP(A1203&amp;B1203,country_org_des!$A1202:E$1048576,5,0)</f>
        <v>FTL||Supplier_285||Plant_15||FTL_CZ-DE_W_1000</v>
      </c>
      <c r="N1203" s="2" t="n">
        <f aca="false">+FIND("FTL",M1203,2)+4</f>
        <v>34</v>
      </c>
      <c r="O1203" s="0" t="n">
        <f aca="false">+FIND("-",M1203)</f>
        <v>36</v>
      </c>
      <c r="P1203" s="0" t="n">
        <f aca="false">+LEN(M1203)</f>
        <v>45</v>
      </c>
      <c r="Q1203" s="0" t="str">
        <f aca="false">+RIGHT(M1203,P1203-O1203)</f>
        <v>DE_W_1000</v>
      </c>
      <c r="R1203" s="0" t="n">
        <f aca="false">+LEN(M1203)-LEN(SUBSTITUTE(M1203,"_",""))</f>
        <v>5</v>
      </c>
      <c r="S1203" s="0" t="n">
        <f aca="false">+FIND("!",T1203)</f>
        <v>41</v>
      </c>
      <c r="T1203" s="0" t="str">
        <f aca="false">+SUBSTITUTE(M1203,"_","!",R1203)</f>
        <v>FTL||Supplier_285||Plant_15||FTL_CZ-DE_W!1000</v>
      </c>
    </row>
    <row r="1204" customFormat="false" ht="12.8" hidden="true" customHeight="false" outlineLevel="0" collapsed="false">
      <c r="A1204" s="1" t="s">
        <v>1360</v>
      </c>
      <c r="B1204" s="1" t="s">
        <v>1350</v>
      </c>
      <c r="C1204" s="1" t="s">
        <v>1363</v>
      </c>
      <c r="D1204" s="1" t="n">
        <v>960</v>
      </c>
      <c r="E1204" s="2" t="str">
        <f aca="false">+LEFT(RIGHT(M1204,P1204-N1204+1),O1204-N1204)</f>
        <v>CZ</v>
      </c>
      <c r="F1204" s="2" t="str">
        <f aca="false">+RIGHT(LEFT(M1204,S1204-1),S1204-O1204-1)</f>
        <v>DE_W</v>
      </c>
      <c r="G1204" s="2" t="n">
        <f aca="false">+D1204*VLOOKUP(C1204,commodities!A:H,2,0)</f>
        <v>1189.999999968</v>
      </c>
      <c r="H1204" s="2" t="n">
        <f aca="false">+$D1204*VLOOKUP(C1204,commodities!A:H,3,0)</f>
        <v>6</v>
      </c>
      <c r="I1204" s="2" t="n">
        <f aca="false">+G1204/K1204</f>
        <v>1189.999999968</v>
      </c>
      <c r="J1204" s="2" t="n">
        <f aca="false">+H1204/K1204</f>
        <v>6</v>
      </c>
      <c r="K1204" s="2" t="n">
        <f aca="false">+ROUNDUP(MAX(G1204/12000,H1204/51,1),0)</f>
        <v>1</v>
      </c>
      <c r="L1204" s="2" t="n">
        <f aca="false">+RANDBETWEEN(1,5)</f>
        <v>3</v>
      </c>
      <c r="M1204" s="2" t="str">
        <f aca="false">+VLOOKUP(A1204&amp;B1204,country_org_des!$A1203:E$1048576,5,0)</f>
        <v>FTL||Supplier_285||Plant_15||FTL_CZ-DE_W_1000</v>
      </c>
      <c r="N1204" s="2" t="n">
        <f aca="false">+FIND("FTL",M1204,2)+4</f>
        <v>34</v>
      </c>
      <c r="O1204" s="0" t="n">
        <f aca="false">+FIND("-",M1204)</f>
        <v>36</v>
      </c>
      <c r="P1204" s="0" t="n">
        <f aca="false">+LEN(M1204)</f>
        <v>45</v>
      </c>
      <c r="Q1204" s="0" t="str">
        <f aca="false">+RIGHT(M1204,P1204-O1204)</f>
        <v>DE_W_1000</v>
      </c>
      <c r="R1204" s="0" t="n">
        <f aca="false">+LEN(M1204)-LEN(SUBSTITUTE(M1204,"_",""))</f>
        <v>5</v>
      </c>
      <c r="S1204" s="0" t="n">
        <f aca="false">+FIND("!",T1204)</f>
        <v>41</v>
      </c>
      <c r="T1204" s="0" t="str">
        <f aca="false">+SUBSTITUTE(M1204,"_","!",R1204)</f>
        <v>FTL||Supplier_285||Plant_15||FTL_CZ-DE_W!1000</v>
      </c>
    </row>
    <row r="1205" customFormat="false" ht="12.8" hidden="true" customHeight="false" outlineLevel="0" collapsed="false">
      <c r="A1205" s="1" t="s">
        <v>1360</v>
      </c>
      <c r="B1205" s="1" t="s">
        <v>1350</v>
      </c>
      <c r="C1205" s="1" t="s">
        <v>1364</v>
      </c>
      <c r="D1205" s="1" t="n">
        <v>96</v>
      </c>
      <c r="E1205" s="2" t="str">
        <f aca="false">+LEFT(RIGHT(M1205,P1205-N1205+1),O1205-N1205)</f>
        <v>CZ</v>
      </c>
      <c r="F1205" s="2" t="str">
        <f aca="false">+RIGHT(LEFT(M1205,S1205-1),S1205-O1205-1)</f>
        <v>DE_W</v>
      </c>
      <c r="G1205" s="2" t="n">
        <f aca="false">+D1205*VLOOKUP(C1205,commodities!A:H,2,0)</f>
        <v>176.5600000032</v>
      </c>
      <c r="H1205" s="2" t="n">
        <f aca="false">+$D1205*VLOOKUP(C1205,commodities!A:H,3,0)</f>
        <v>1.2</v>
      </c>
      <c r="I1205" s="2" t="n">
        <f aca="false">+G1205/K1205</f>
        <v>176.5600000032</v>
      </c>
      <c r="J1205" s="2" t="n">
        <f aca="false">+H1205/K1205</f>
        <v>1.2</v>
      </c>
      <c r="K1205" s="2" t="n">
        <f aca="false">+ROUNDUP(MAX(G1205/12000,H1205/51,1),0)</f>
        <v>1</v>
      </c>
      <c r="L1205" s="2" t="n">
        <f aca="false">+RANDBETWEEN(1,5)</f>
        <v>1</v>
      </c>
      <c r="M1205" s="2" t="str">
        <f aca="false">+VLOOKUP(A1205&amp;B1205,country_org_des!$A1204:E$1048576,5,0)</f>
        <v>FTL||Supplier_285||Plant_15||FTL_CZ-DE_W_1000</v>
      </c>
      <c r="N1205" s="2" t="n">
        <f aca="false">+FIND("FTL",M1205,2)+4</f>
        <v>34</v>
      </c>
      <c r="O1205" s="0" t="n">
        <f aca="false">+FIND("-",M1205)</f>
        <v>36</v>
      </c>
      <c r="P1205" s="0" t="n">
        <f aca="false">+LEN(M1205)</f>
        <v>45</v>
      </c>
      <c r="Q1205" s="0" t="str">
        <f aca="false">+RIGHT(M1205,P1205-O1205)</f>
        <v>DE_W_1000</v>
      </c>
      <c r="R1205" s="0" t="n">
        <f aca="false">+LEN(M1205)-LEN(SUBSTITUTE(M1205,"_",""))</f>
        <v>5</v>
      </c>
      <c r="S1205" s="0" t="n">
        <f aca="false">+FIND("!",T1205)</f>
        <v>41</v>
      </c>
      <c r="T1205" s="0" t="str">
        <f aca="false">+SUBSTITUTE(M1205,"_","!",R1205)</f>
        <v>FTL||Supplier_285||Plant_15||FTL_CZ-DE_W!1000</v>
      </c>
    </row>
    <row r="1206" customFormat="false" ht="12.8" hidden="true" customHeight="false" outlineLevel="0" collapsed="false">
      <c r="A1206" s="1" t="s">
        <v>1360</v>
      </c>
      <c r="B1206" s="1" t="s">
        <v>1350</v>
      </c>
      <c r="C1206" s="1" t="s">
        <v>1365</v>
      </c>
      <c r="D1206" s="1" t="n">
        <v>192</v>
      </c>
      <c r="E1206" s="2" t="str">
        <f aca="false">+LEFT(RIGHT(M1206,P1206-N1206+1),O1206-N1206)</f>
        <v>CZ</v>
      </c>
      <c r="F1206" s="2" t="str">
        <f aca="false">+RIGHT(LEFT(M1206,S1206-1),S1206-O1206-1)</f>
        <v>DE_W</v>
      </c>
      <c r="G1206" s="2" t="n">
        <f aca="false">+D1206*VLOOKUP(C1206,commodities!A:H,2,0)</f>
        <v>235.1199999936</v>
      </c>
      <c r="H1206" s="2" t="n">
        <f aca="false">+$D1206*VLOOKUP(C1206,commodities!A:H,3,0)</f>
        <v>1.2</v>
      </c>
      <c r="I1206" s="2" t="n">
        <f aca="false">+G1206/K1206</f>
        <v>235.1199999936</v>
      </c>
      <c r="J1206" s="2" t="n">
        <f aca="false">+H1206/K1206</f>
        <v>1.2</v>
      </c>
      <c r="K1206" s="2" t="n">
        <f aca="false">+ROUNDUP(MAX(G1206/12000,H1206/51,1),0)</f>
        <v>1</v>
      </c>
      <c r="L1206" s="2" t="n">
        <f aca="false">+RANDBETWEEN(1,5)</f>
        <v>2</v>
      </c>
      <c r="M1206" s="2" t="str">
        <f aca="false">+VLOOKUP(A1206&amp;B1206,country_org_des!$A1205:E$1048576,5,0)</f>
        <v>FTL||Supplier_285||Plant_15||FTL_CZ-DE_W_1000</v>
      </c>
      <c r="N1206" s="2" t="n">
        <f aca="false">+FIND("FTL",M1206,2)+4</f>
        <v>34</v>
      </c>
      <c r="O1206" s="0" t="n">
        <f aca="false">+FIND("-",M1206)</f>
        <v>36</v>
      </c>
      <c r="P1206" s="0" t="n">
        <f aca="false">+LEN(M1206)</f>
        <v>45</v>
      </c>
      <c r="Q1206" s="0" t="str">
        <f aca="false">+RIGHT(M1206,P1206-O1206)</f>
        <v>DE_W_1000</v>
      </c>
      <c r="R1206" s="0" t="n">
        <f aca="false">+LEN(M1206)-LEN(SUBSTITUTE(M1206,"_",""))</f>
        <v>5</v>
      </c>
      <c r="S1206" s="0" t="n">
        <f aca="false">+FIND("!",T1206)</f>
        <v>41</v>
      </c>
      <c r="T1206" s="0" t="str">
        <f aca="false">+SUBSTITUTE(M1206,"_","!",R1206)</f>
        <v>FTL||Supplier_285||Plant_15||FTL_CZ-DE_W!1000</v>
      </c>
    </row>
    <row r="1207" customFormat="false" ht="12.8" hidden="true" customHeight="false" outlineLevel="0" collapsed="false">
      <c r="A1207" s="1" t="s">
        <v>1366</v>
      </c>
      <c r="B1207" s="1" t="s">
        <v>1350</v>
      </c>
      <c r="C1207" s="1" t="s">
        <v>1367</v>
      </c>
      <c r="D1207" s="1" t="n">
        <v>1230</v>
      </c>
      <c r="E1207" s="2" t="str">
        <f aca="false">+LEFT(RIGHT(M1207,P1207-N1207+1),O1207-N1207)</f>
        <v>DE_W</v>
      </c>
      <c r="F1207" s="2" t="str">
        <f aca="false">+RIGHT(LEFT(M1207,S1207-1),S1207-O1207-1)</f>
        <v>DE_W</v>
      </c>
      <c r="G1207" s="2" t="n">
        <f aca="false">+D1207*VLOOKUP(C1207,commodities!A:H,2,0)</f>
        <v>4198.399999959</v>
      </c>
      <c r="H1207" s="2" t="n">
        <f aca="false">+$D1207*VLOOKUP(C1207,commodities!A:H,3,0)</f>
        <v>73.062</v>
      </c>
      <c r="I1207" s="2" t="n">
        <f aca="false">+G1207/K1207</f>
        <v>2099.1999999795</v>
      </c>
      <c r="J1207" s="2" t="n">
        <f aca="false">+H1207/K1207</f>
        <v>36.531</v>
      </c>
      <c r="K1207" s="2" t="n">
        <f aca="false">+ROUNDUP(MAX(G1207/12000,H1207/51,1),0)</f>
        <v>2</v>
      </c>
      <c r="L1207" s="2" t="n">
        <f aca="false">+RANDBETWEEN(1,5)</f>
        <v>1</v>
      </c>
      <c r="M1207" s="6" t="str">
        <f aca="false">+VLOOKUP(A1207&amp;B1207,country_org_des!$A1206:E$1048576,5,0)</f>
        <v>FTL||Supplier_160||Plant_15||FTL_DE_W-DE_W_1000</v>
      </c>
      <c r="N1207" s="6" t="n">
        <f aca="false">+FIND("FTL",M1207,2)+4</f>
        <v>34</v>
      </c>
      <c r="O1207" s="6" t="n">
        <f aca="false">+FIND("-",M1207)</f>
        <v>38</v>
      </c>
      <c r="P1207" s="6" t="n">
        <f aca="false">+LEN(M1207)</f>
        <v>47</v>
      </c>
      <c r="Q1207" s="6" t="str">
        <f aca="false">+RIGHT(M1207,P1207-O1207)</f>
        <v>DE_W_1000</v>
      </c>
      <c r="R1207" s="6" t="n">
        <f aca="false">+LEN(M1207)-LEN(SUBSTITUTE(M1207,"_",""))</f>
        <v>6</v>
      </c>
      <c r="S1207" s="6" t="n">
        <f aca="false">+FIND("!",T1207)</f>
        <v>43</v>
      </c>
      <c r="T1207" s="6" t="str">
        <f aca="false">+SUBSTITUTE(M1207,"_","!",R1207)</f>
        <v>FTL||Supplier_160||Plant_15||FTL_DE_W-DE_W!1000</v>
      </c>
    </row>
    <row r="1208" customFormat="false" ht="12.8" hidden="true" customHeight="false" outlineLevel="0" collapsed="false">
      <c r="A1208" s="1" t="s">
        <v>1368</v>
      </c>
      <c r="B1208" s="1" t="s">
        <v>1350</v>
      </c>
      <c r="C1208" s="1" t="s">
        <v>1369</v>
      </c>
      <c r="D1208" s="1" t="n">
        <v>22</v>
      </c>
      <c r="E1208" s="2" t="str">
        <f aca="false">+LEFT(RIGHT(M1208,P1208-N1208+1),O1208-N1208)</f>
        <v>CZ</v>
      </c>
      <c r="F1208" s="2" t="str">
        <f aca="false">+RIGHT(LEFT(M1208,S1208-1),S1208-O1208-1)</f>
        <v>DE_W</v>
      </c>
      <c r="G1208" s="2" t="n">
        <f aca="false">+D1208*VLOOKUP(C1208,commodities!A:H,2,0)</f>
        <v>353.000000001</v>
      </c>
      <c r="H1208" s="2" t="n">
        <f aca="false">+$D1208*VLOOKUP(C1208,commodities!A:H,3,0)</f>
        <v>1.9200000006</v>
      </c>
      <c r="I1208" s="2" t="n">
        <f aca="false">+G1208/K1208</f>
        <v>353.000000001</v>
      </c>
      <c r="J1208" s="2" t="n">
        <f aca="false">+H1208/K1208</f>
        <v>1.9200000006</v>
      </c>
      <c r="K1208" s="2" t="n">
        <f aca="false">+ROUNDUP(MAX(G1208/12000,H1208/51,1),0)</f>
        <v>1</v>
      </c>
      <c r="L1208" s="2" t="n">
        <f aca="false">+RANDBETWEEN(1,5)</f>
        <v>1</v>
      </c>
      <c r="M1208" s="2" t="str">
        <f aca="false">+VLOOKUP(A1208&amp;B1208,country_org_des!$A1207:E$1048576,5,0)</f>
        <v>FTL||Supplier_320||Plant_15||FTL_CZ-DE_W_1000</v>
      </c>
      <c r="N1208" s="2" t="n">
        <f aca="false">+FIND("FTL",M1208,2)+4</f>
        <v>34</v>
      </c>
      <c r="O1208" s="0" t="n">
        <f aca="false">+FIND("-",M1208)</f>
        <v>36</v>
      </c>
      <c r="P1208" s="0" t="n">
        <f aca="false">+LEN(M1208)</f>
        <v>45</v>
      </c>
      <c r="Q1208" s="0" t="str">
        <f aca="false">+RIGHT(M1208,P1208-O1208)</f>
        <v>DE_W_1000</v>
      </c>
      <c r="R1208" s="0" t="n">
        <f aca="false">+LEN(M1208)-LEN(SUBSTITUTE(M1208,"_",""))</f>
        <v>5</v>
      </c>
      <c r="S1208" s="0" t="n">
        <f aca="false">+FIND("!",T1208)</f>
        <v>41</v>
      </c>
      <c r="T1208" s="0" t="str">
        <f aca="false">+SUBSTITUTE(M1208,"_","!",R1208)</f>
        <v>FTL||Supplier_320||Plant_15||FTL_CZ-DE_W!1000</v>
      </c>
    </row>
    <row r="1209" customFormat="false" ht="12.8" hidden="true" customHeight="false" outlineLevel="0" collapsed="false">
      <c r="A1209" s="1" t="s">
        <v>1370</v>
      </c>
      <c r="B1209" s="1" t="s">
        <v>1350</v>
      </c>
      <c r="C1209" s="1" t="s">
        <v>1371</v>
      </c>
      <c r="D1209" s="1" t="n">
        <v>216</v>
      </c>
      <c r="E1209" s="2" t="str">
        <f aca="false">+LEFT(RIGHT(M1209,P1209-N1209+1),O1209-N1209)</f>
        <v>DE_W</v>
      </c>
      <c r="F1209" s="2" t="str">
        <f aca="false">+RIGHT(LEFT(M1209,S1209-1),S1209-O1209-1)</f>
        <v>DE_W</v>
      </c>
      <c r="G1209" s="2" t="n">
        <f aca="false">+D1209*VLOOKUP(C1209,commodities!A:H,2,0)</f>
        <v>5010.12</v>
      </c>
      <c r="H1209" s="2" t="n">
        <f aca="false">+$D1209*VLOOKUP(C1209,commodities!A:H,3,0)</f>
        <v>51.84</v>
      </c>
      <c r="I1209" s="2" t="n">
        <f aca="false">+G1209/K1209</f>
        <v>2505.06</v>
      </c>
      <c r="J1209" s="2" t="n">
        <f aca="false">+H1209/K1209</f>
        <v>25.92</v>
      </c>
      <c r="K1209" s="2" t="n">
        <f aca="false">+ROUNDUP(MAX(G1209/12000,H1209/51,1),0)</f>
        <v>2</v>
      </c>
      <c r="L1209" s="2" t="n">
        <f aca="false">+RANDBETWEEN(1,5)</f>
        <v>2</v>
      </c>
      <c r="M1209" s="6" t="str">
        <f aca="false">+VLOOKUP(A1209&amp;B1209,country_org_des!$A1208:E$1048576,5,0)</f>
        <v>FTL||Supplier_197||Plant_15||FTL_DE_W-DE_W_250</v>
      </c>
      <c r="N1209" s="6" t="n">
        <f aca="false">+FIND("FTL",M1209,2)+4</f>
        <v>34</v>
      </c>
      <c r="O1209" s="6" t="n">
        <f aca="false">+FIND("-",M1209)</f>
        <v>38</v>
      </c>
      <c r="P1209" s="6" t="n">
        <f aca="false">+LEN(M1209)</f>
        <v>46</v>
      </c>
      <c r="Q1209" s="6" t="str">
        <f aca="false">+RIGHT(M1209,P1209-O1209)</f>
        <v>DE_W_250</v>
      </c>
      <c r="R1209" s="6" t="n">
        <f aca="false">+LEN(M1209)-LEN(SUBSTITUTE(M1209,"_",""))</f>
        <v>6</v>
      </c>
      <c r="S1209" s="6" t="n">
        <f aca="false">+FIND("!",T1209)</f>
        <v>43</v>
      </c>
      <c r="T1209" s="6" t="str">
        <f aca="false">+SUBSTITUTE(M1209,"_","!",R1209)</f>
        <v>FTL||Supplier_197||Plant_15||FTL_DE_W-DE_W!250</v>
      </c>
    </row>
    <row r="1210" customFormat="false" ht="12.8" hidden="true" customHeight="false" outlineLevel="0" collapsed="false">
      <c r="A1210" s="1" t="s">
        <v>1370</v>
      </c>
      <c r="B1210" s="1" t="s">
        <v>1350</v>
      </c>
      <c r="C1210" s="1" t="s">
        <v>1372</v>
      </c>
      <c r="D1210" s="1" t="n">
        <v>432</v>
      </c>
      <c r="E1210" s="2" t="str">
        <f aca="false">+LEFT(RIGHT(M1210,P1210-N1210+1),O1210-N1210)</f>
        <v>DE_W</v>
      </c>
      <c r="F1210" s="2" t="str">
        <f aca="false">+RIGHT(LEFT(M1210,S1210-1),S1210-O1210-1)</f>
        <v>DE_W</v>
      </c>
      <c r="G1210" s="2" t="n">
        <f aca="false">+D1210*VLOOKUP(C1210,commodities!A:H,2,0)</f>
        <v>7624.8</v>
      </c>
      <c r="H1210" s="2" t="n">
        <f aca="false">+$D1210*VLOOKUP(C1210,commodities!A:H,3,0)</f>
        <v>103.68</v>
      </c>
      <c r="I1210" s="2" t="n">
        <f aca="false">+G1210/K1210</f>
        <v>2541.6</v>
      </c>
      <c r="J1210" s="2" t="n">
        <f aca="false">+H1210/K1210</f>
        <v>34.56</v>
      </c>
      <c r="K1210" s="2" t="n">
        <f aca="false">+ROUNDUP(MAX(G1210/12000,H1210/51,1),0)</f>
        <v>3</v>
      </c>
      <c r="L1210" s="2" t="n">
        <f aca="false">+RANDBETWEEN(1,5)</f>
        <v>5</v>
      </c>
      <c r="M1210" s="6" t="str">
        <f aca="false">+VLOOKUP(A1210&amp;B1210,country_org_des!$A1209:E$1048576,5,0)</f>
        <v>FTL||Supplier_197||Plant_15||FTL_DE_W-DE_W_250</v>
      </c>
      <c r="N1210" s="6" t="n">
        <f aca="false">+FIND("FTL",M1210,2)+4</f>
        <v>34</v>
      </c>
      <c r="O1210" s="6" t="n">
        <f aca="false">+FIND("-",M1210)</f>
        <v>38</v>
      </c>
      <c r="P1210" s="6" t="n">
        <f aca="false">+LEN(M1210)</f>
        <v>46</v>
      </c>
      <c r="Q1210" s="6" t="str">
        <f aca="false">+RIGHT(M1210,P1210-O1210)</f>
        <v>DE_W_250</v>
      </c>
      <c r="R1210" s="6" t="n">
        <f aca="false">+LEN(M1210)-LEN(SUBSTITUTE(M1210,"_",""))</f>
        <v>6</v>
      </c>
      <c r="S1210" s="6" t="n">
        <f aca="false">+FIND("!",T1210)</f>
        <v>43</v>
      </c>
      <c r="T1210" s="6" t="str">
        <f aca="false">+SUBSTITUTE(M1210,"_","!",R1210)</f>
        <v>FTL||Supplier_197||Plant_15||FTL_DE_W-DE_W!250</v>
      </c>
    </row>
    <row r="1211" customFormat="false" ht="12.8" hidden="true" customHeight="false" outlineLevel="0" collapsed="false">
      <c r="A1211" s="1" t="s">
        <v>1370</v>
      </c>
      <c r="B1211" s="1" t="s">
        <v>1350</v>
      </c>
      <c r="C1211" s="1" t="s">
        <v>1373</v>
      </c>
      <c r="D1211" s="1" t="n">
        <v>432</v>
      </c>
      <c r="E1211" s="2" t="str">
        <f aca="false">+LEFT(RIGHT(M1211,P1211-N1211+1),O1211-N1211)</f>
        <v>DE_W</v>
      </c>
      <c r="F1211" s="2" t="str">
        <f aca="false">+RIGHT(LEFT(M1211,S1211-1),S1211-O1211-1)</f>
        <v>DE_W</v>
      </c>
      <c r="G1211" s="2" t="n">
        <f aca="false">+D1211*VLOOKUP(C1211,commodities!A:H,2,0)</f>
        <v>3708.72</v>
      </c>
      <c r="H1211" s="2" t="n">
        <f aca="false">+$D1211*VLOOKUP(C1211,commodities!A:H,3,0)</f>
        <v>51.84</v>
      </c>
      <c r="I1211" s="2" t="n">
        <f aca="false">+G1211/K1211</f>
        <v>1854.36</v>
      </c>
      <c r="J1211" s="2" t="n">
        <f aca="false">+H1211/K1211</f>
        <v>25.92</v>
      </c>
      <c r="K1211" s="2" t="n">
        <f aca="false">+ROUNDUP(MAX(G1211/12000,H1211/51,1),0)</f>
        <v>2</v>
      </c>
      <c r="L1211" s="2" t="n">
        <f aca="false">+RANDBETWEEN(1,5)</f>
        <v>5</v>
      </c>
      <c r="M1211" s="6" t="str">
        <f aca="false">+VLOOKUP(A1211&amp;B1211,country_org_des!$A1210:E$1048576,5,0)</f>
        <v>FTL||Supplier_197||Plant_15||FTL_DE_W-DE_W_250</v>
      </c>
      <c r="N1211" s="6" t="n">
        <f aca="false">+FIND("FTL",M1211,2)+4</f>
        <v>34</v>
      </c>
      <c r="O1211" s="6" t="n">
        <f aca="false">+FIND("-",M1211)</f>
        <v>38</v>
      </c>
      <c r="P1211" s="6" t="n">
        <f aca="false">+LEN(M1211)</f>
        <v>46</v>
      </c>
      <c r="Q1211" s="6" t="str">
        <f aca="false">+RIGHT(M1211,P1211-O1211)</f>
        <v>DE_W_250</v>
      </c>
      <c r="R1211" s="6" t="n">
        <f aca="false">+LEN(M1211)-LEN(SUBSTITUTE(M1211,"_",""))</f>
        <v>6</v>
      </c>
      <c r="S1211" s="6" t="n">
        <f aca="false">+FIND("!",T1211)</f>
        <v>43</v>
      </c>
      <c r="T1211" s="6" t="str">
        <f aca="false">+SUBSTITUTE(M1211,"_","!",R1211)</f>
        <v>FTL||Supplier_197||Plant_15||FTL_DE_W-DE_W!250</v>
      </c>
    </row>
    <row r="1212" customFormat="false" ht="12.8" hidden="true" customHeight="false" outlineLevel="0" collapsed="false">
      <c r="A1212" s="1" t="s">
        <v>1370</v>
      </c>
      <c r="B1212" s="1" t="s">
        <v>1350</v>
      </c>
      <c r="C1212" s="1" t="s">
        <v>1374</v>
      </c>
      <c r="D1212" s="1" t="n">
        <v>432</v>
      </c>
      <c r="E1212" s="2" t="str">
        <f aca="false">+LEFT(RIGHT(M1212,P1212-N1212+1),O1212-N1212)</f>
        <v>DE_W</v>
      </c>
      <c r="F1212" s="2" t="str">
        <f aca="false">+RIGHT(LEFT(M1212,S1212-1),S1212-O1212-1)</f>
        <v>DE_W</v>
      </c>
      <c r="G1212" s="2" t="n">
        <f aca="false">+D1212*VLOOKUP(C1212,commodities!A:H,2,0)</f>
        <v>4058.64</v>
      </c>
      <c r="H1212" s="2" t="n">
        <f aca="false">+$D1212*VLOOKUP(C1212,commodities!A:H,3,0)</f>
        <v>51.84</v>
      </c>
      <c r="I1212" s="2" t="n">
        <f aca="false">+G1212/K1212</f>
        <v>2029.32</v>
      </c>
      <c r="J1212" s="2" t="n">
        <f aca="false">+H1212/K1212</f>
        <v>25.92</v>
      </c>
      <c r="K1212" s="2" t="n">
        <f aca="false">+ROUNDUP(MAX(G1212/12000,H1212/51,1),0)</f>
        <v>2</v>
      </c>
      <c r="L1212" s="2" t="n">
        <f aca="false">+RANDBETWEEN(1,5)</f>
        <v>5</v>
      </c>
      <c r="M1212" s="6" t="str">
        <f aca="false">+VLOOKUP(A1212&amp;B1212,country_org_des!$A1211:E$1048576,5,0)</f>
        <v>FTL||Supplier_197||Plant_15||FTL_DE_W-DE_W_250</v>
      </c>
      <c r="N1212" s="6" t="n">
        <f aca="false">+FIND("FTL",M1212,2)+4</f>
        <v>34</v>
      </c>
      <c r="O1212" s="6" t="n">
        <f aca="false">+FIND("-",M1212)</f>
        <v>38</v>
      </c>
      <c r="P1212" s="6" t="n">
        <f aca="false">+LEN(M1212)</f>
        <v>46</v>
      </c>
      <c r="Q1212" s="6" t="str">
        <f aca="false">+RIGHT(M1212,P1212-O1212)</f>
        <v>DE_W_250</v>
      </c>
      <c r="R1212" s="6" t="n">
        <f aca="false">+LEN(M1212)-LEN(SUBSTITUTE(M1212,"_",""))</f>
        <v>6</v>
      </c>
      <c r="S1212" s="6" t="n">
        <f aca="false">+FIND("!",T1212)</f>
        <v>43</v>
      </c>
      <c r="T1212" s="6" t="str">
        <f aca="false">+SUBSTITUTE(M1212,"_","!",R1212)</f>
        <v>FTL||Supplier_197||Plant_15||FTL_DE_W-DE_W!250</v>
      </c>
    </row>
    <row r="1213" customFormat="false" ht="12.8" hidden="true" customHeight="false" outlineLevel="0" collapsed="false">
      <c r="A1213" s="1" t="s">
        <v>1375</v>
      </c>
      <c r="B1213" s="1" t="s">
        <v>1350</v>
      </c>
      <c r="C1213" s="1" t="s">
        <v>1376</v>
      </c>
      <c r="D1213" s="1" t="n">
        <v>2970</v>
      </c>
      <c r="E1213" s="2" t="str">
        <f aca="false">+LEFT(RIGHT(M1213,P1213-N1213+1),O1213-N1213)</f>
        <v>DE_W</v>
      </c>
      <c r="F1213" s="2" t="str">
        <f aca="false">+RIGHT(LEFT(M1213,S1213-1),S1213-O1213-1)</f>
        <v>DE_W</v>
      </c>
      <c r="G1213" s="2" t="n">
        <f aca="false">+D1213*VLOOKUP(C1213,commodities!A:H,2,0)</f>
        <v>1487.97</v>
      </c>
      <c r="H1213" s="2" t="n">
        <f aca="false">+$D1213*VLOOKUP(C1213,commodities!A:H,3,0)</f>
        <v>6.6528</v>
      </c>
      <c r="I1213" s="2" t="n">
        <f aca="false">+G1213/K1213</f>
        <v>1487.97</v>
      </c>
      <c r="J1213" s="2" t="n">
        <f aca="false">+H1213/K1213</f>
        <v>6.6528</v>
      </c>
      <c r="K1213" s="2" t="n">
        <f aca="false">+ROUNDUP(MAX(G1213/12000,H1213/51,1),0)</f>
        <v>1</v>
      </c>
      <c r="L1213" s="2" t="n">
        <f aca="false">+RANDBETWEEN(1,5)</f>
        <v>5</v>
      </c>
      <c r="M1213" s="6" t="str">
        <f aca="false">+VLOOKUP(A1213&amp;B1213,country_org_des!$A1212:E$1048576,5,0)</f>
        <v>FTL||Supplier_166||Plant_15||FTL_DE_W-DE_W_1000</v>
      </c>
      <c r="N1213" s="6" t="n">
        <f aca="false">+FIND("FTL",M1213,2)+4</f>
        <v>34</v>
      </c>
      <c r="O1213" s="6" t="n">
        <f aca="false">+FIND("-",M1213)</f>
        <v>38</v>
      </c>
      <c r="P1213" s="6" t="n">
        <f aca="false">+LEN(M1213)</f>
        <v>47</v>
      </c>
      <c r="Q1213" s="6" t="str">
        <f aca="false">+RIGHT(M1213,P1213-O1213)</f>
        <v>DE_W_1000</v>
      </c>
      <c r="R1213" s="6" t="n">
        <f aca="false">+LEN(M1213)-LEN(SUBSTITUTE(M1213,"_",""))</f>
        <v>6</v>
      </c>
      <c r="S1213" s="6" t="n">
        <f aca="false">+FIND("!",T1213)</f>
        <v>43</v>
      </c>
      <c r="T1213" s="6" t="str">
        <f aca="false">+SUBSTITUTE(M1213,"_","!",R1213)</f>
        <v>FTL||Supplier_166||Plant_15||FTL_DE_W-DE_W!1000</v>
      </c>
    </row>
    <row r="1214" customFormat="false" ht="12.8" hidden="true" customHeight="false" outlineLevel="0" collapsed="false">
      <c r="A1214" s="1" t="s">
        <v>1375</v>
      </c>
      <c r="B1214" s="1" t="s">
        <v>1350</v>
      </c>
      <c r="C1214" s="1" t="s">
        <v>1377</v>
      </c>
      <c r="D1214" s="1" t="n">
        <v>250</v>
      </c>
      <c r="E1214" s="2" t="str">
        <f aca="false">+LEFT(RIGHT(M1214,P1214-N1214+1),O1214-N1214)</f>
        <v>DE_W</v>
      </c>
      <c r="F1214" s="2" t="str">
        <f aca="false">+RIGHT(LEFT(M1214,S1214-1),S1214-O1214-1)</f>
        <v>DE_W</v>
      </c>
      <c r="G1214" s="2" t="n">
        <f aca="false">+D1214*VLOOKUP(C1214,commodities!A:H,2,0)</f>
        <v>15.25</v>
      </c>
      <c r="H1214" s="2" t="n">
        <f aca="false">+$D1214*VLOOKUP(C1214,commodities!A:H,3,0)</f>
        <v>0.052855</v>
      </c>
      <c r="I1214" s="2" t="n">
        <f aca="false">+G1214/K1214</f>
        <v>15.25</v>
      </c>
      <c r="J1214" s="2" t="n">
        <f aca="false">+H1214/K1214</f>
        <v>0.052855</v>
      </c>
      <c r="K1214" s="2" t="n">
        <f aca="false">+ROUNDUP(MAX(G1214/12000,H1214/51,1),0)</f>
        <v>1</v>
      </c>
      <c r="L1214" s="2" t="n">
        <f aca="false">+RANDBETWEEN(1,5)</f>
        <v>5</v>
      </c>
      <c r="M1214" s="6" t="str">
        <f aca="false">+VLOOKUP(A1214&amp;B1214,country_org_des!$A1213:E$1048576,5,0)</f>
        <v>FTL||Supplier_166||Plant_15||FTL_DE_W-DE_W_1000</v>
      </c>
      <c r="N1214" s="6" t="n">
        <f aca="false">+FIND("FTL",M1214,2)+4</f>
        <v>34</v>
      </c>
      <c r="O1214" s="6" t="n">
        <f aca="false">+FIND("-",M1214)</f>
        <v>38</v>
      </c>
      <c r="P1214" s="6" t="n">
        <f aca="false">+LEN(M1214)</f>
        <v>47</v>
      </c>
      <c r="Q1214" s="6" t="str">
        <f aca="false">+RIGHT(M1214,P1214-O1214)</f>
        <v>DE_W_1000</v>
      </c>
      <c r="R1214" s="6" t="n">
        <f aca="false">+LEN(M1214)-LEN(SUBSTITUTE(M1214,"_",""))</f>
        <v>6</v>
      </c>
      <c r="S1214" s="6" t="n">
        <f aca="false">+FIND("!",T1214)</f>
        <v>43</v>
      </c>
      <c r="T1214" s="6" t="str">
        <f aca="false">+SUBSTITUTE(M1214,"_","!",R1214)</f>
        <v>FTL||Supplier_166||Plant_15||FTL_DE_W-DE_W!1000</v>
      </c>
    </row>
    <row r="1215" customFormat="false" ht="12.8" hidden="true" customHeight="false" outlineLevel="0" collapsed="false">
      <c r="A1215" s="1" t="s">
        <v>1375</v>
      </c>
      <c r="B1215" s="1" t="s">
        <v>1350</v>
      </c>
      <c r="C1215" s="1" t="s">
        <v>1378</v>
      </c>
      <c r="D1215" s="1" t="n">
        <v>1500</v>
      </c>
      <c r="E1215" s="2" t="str">
        <f aca="false">+LEFT(RIGHT(M1215,P1215-N1215+1),O1215-N1215)</f>
        <v>DE_W</v>
      </c>
      <c r="F1215" s="2" t="str">
        <f aca="false">+RIGHT(LEFT(M1215,S1215-1),S1215-O1215-1)</f>
        <v>DE_W</v>
      </c>
      <c r="G1215" s="2" t="n">
        <f aca="false">+D1215*VLOOKUP(C1215,commodities!A:H,2,0)</f>
        <v>276</v>
      </c>
      <c r="H1215" s="2" t="n">
        <f aca="false">+$D1215*VLOOKUP(C1215,commodities!A:H,3,0)</f>
        <v>1.008</v>
      </c>
      <c r="I1215" s="2" t="n">
        <f aca="false">+G1215/K1215</f>
        <v>276</v>
      </c>
      <c r="J1215" s="2" t="n">
        <f aca="false">+H1215/K1215</f>
        <v>1.008</v>
      </c>
      <c r="K1215" s="2" t="n">
        <f aca="false">+ROUNDUP(MAX(G1215/12000,H1215/51,1),0)</f>
        <v>1</v>
      </c>
      <c r="L1215" s="2" t="n">
        <f aca="false">+RANDBETWEEN(1,5)</f>
        <v>1</v>
      </c>
      <c r="M1215" s="6" t="str">
        <f aca="false">+VLOOKUP(A1215&amp;B1215,country_org_des!$A1214:E$1048576,5,0)</f>
        <v>FTL||Supplier_166||Plant_15||FTL_DE_W-DE_W_1000</v>
      </c>
      <c r="N1215" s="6" t="n">
        <f aca="false">+FIND("FTL",M1215,2)+4</f>
        <v>34</v>
      </c>
      <c r="O1215" s="6" t="n">
        <f aca="false">+FIND("-",M1215)</f>
        <v>38</v>
      </c>
      <c r="P1215" s="6" t="n">
        <f aca="false">+LEN(M1215)</f>
        <v>47</v>
      </c>
      <c r="Q1215" s="6" t="str">
        <f aca="false">+RIGHT(M1215,P1215-O1215)</f>
        <v>DE_W_1000</v>
      </c>
      <c r="R1215" s="6" t="n">
        <f aca="false">+LEN(M1215)-LEN(SUBSTITUTE(M1215,"_",""))</f>
        <v>6</v>
      </c>
      <c r="S1215" s="6" t="n">
        <f aca="false">+FIND("!",T1215)</f>
        <v>43</v>
      </c>
      <c r="T1215" s="6" t="str">
        <f aca="false">+SUBSTITUTE(M1215,"_","!",R1215)</f>
        <v>FTL||Supplier_166||Plant_15||FTL_DE_W-DE_W!1000</v>
      </c>
    </row>
    <row r="1216" customFormat="false" ht="12.8" hidden="true" customHeight="false" outlineLevel="0" collapsed="false">
      <c r="A1216" s="1" t="s">
        <v>1375</v>
      </c>
      <c r="B1216" s="1" t="s">
        <v>1350</v>
      </c>
      <c r="C1216" s="1" t="s">
        <v>1379</v>
      </c>
      <c r="D1216" s="1" t="n">
        <v>1400</v>
      </c>
      <c r="E1216" s="2" t="str">
        <f aca="false">+LEFT(RIGHT(M1216,P1216-N1216+1),O1216-N1216)</f>
        <v>DE_W</v>
      </c>
      <c r="F1216" s="2" t="str">
        <f aca="false">+RIGHT(LEFT(M1216,S1216-1),S1216-O1216-1)</f>
        <v>DE_W</v>
      </c>
      <c r="G1216" s="2" t="n">
        <f aca="false">+D1216*VLOOKUP(C1216,commodities!A:H,2,0)</f>
        <v>257.6</v>
      </c>
      <c r="H1216" s="2" t="n">
        <f aca="false">+$D1216*VLOOKUP(C1216,commodities!A:H,3,0)</f>
        <v>0.9408</v>
      </c>
      <c r="I1216" s="2" t="n">
        <f aca="false">+G1216/K1216</f>
        <v>257.6</v>
      </c>
      <c r="J1216" s="2" t="n">
        <f aca="false">+H1216/K1216</f>
        <v>0.9408</v>
      </c>
      <c r="K1216" s="2" t="n">
        <f aca="false">+ROUNDUP(MAX(G1216/12000,H1216/51,1),0)</f>
        <v>1</v>
      </c>
      <c r="L1216" s="2" t="n">
        <f aca="false">+RANDBETWEEN(1,5)</f>
        <v>1</v>
      </c>
      <c r="M1216" s="6" t="str">
        <f aca="false">+VLOOKUP(A1216&amp;B1216,country_org_des!$A1215:E$1048576,5,0)</f>
        <v>FTL||Supplier_166||Plant_15||FTL_DE_W-DE_W_1000</v>
      </c>
      <c r="N1216" s="6" t="n">
        <f aca="false">+FIND("FTL",M1216,2)+4</f>
        <v>34</v>
      </c>
      <c r="O1216" s="6" t="n">
        <f aca="false">+FIND("-",M1216)</f>
        <v>38</v>
      </c>
      <c r="P1216" s="6" t="n">
        <f aca="false">+LEN(M1216)</f>
        <v>47</v>
      </c>
      <c r="Q1216" s="6" t="str">
        <f aca="false">+RIGHT(M1216,P1216-O1216)</f>
        <v>DE_W_1000</v>
      </c>
      <c r="R1216" s="6" t="n">
        <f aca="false">+LEN(M1216)-LEN(SUBSTITUTE(M1216,"_",""))</f>
        <v>6</v>
      </c>
      <c r="S1216" s="6" t="n">
        <f aca="false">+FIND("!",T1216)</f>
        <v>43</v>
      </c>
      <c r="T1216" s="6" t="str">
        <f aca="false">+SUBSTITUTE(M1216,"_","!",R1216)</f>
        <v>FTL||Supplier_166||Plant_15||FTL_DE_W-DE_W!1000</v>
      </c>
    </row>
    <row r="1217" customFormat="false" ht="12.8" hidden="true" customHeight="false" outlineLevel="0" collapsed="false">
      <c r="A1217" s="1" t="s">
        <v>1375</v>
      </c>
      <c r="B1217" s="1" t="s">
        <v>1350</v>
      </c>
      <c r="C1217" s="1" t="s">
        <v>1380</v>
      </c>
      <c r="D1217" s="1" t="n">
        <v>500</v>
      </c>
      <c r="E1217" s="2" t="str">
        <f aca="false">+LEFT(RIGHT(M1217,P1217-N1217+1),O1217-N1217)</f>
        <v>DE_W</v>
      </c>
      <c r="F1217" s="2" t="str">
        <f aca="false">+RIGHT(LEFT(M1217,S1217-1),S1217-O1217-1)</f>
        <v>DE_W</v>
      </c>
      <c r="G1217" s="2" t="n">
        <f aca="false">+D1217*VLOOKUP(C1217,commodities!A:H,2,0)</f>
        <v>14.9</v>
      </c>
      <c r="H1217" s="2" t="n">
        <f aca="false">+$D1217*VLOOKUP(C1217,commodities!A:H,3,0)</f>
        <v>0.0658627</v>
      </c>
      <c r="I1217" s="2" t="n">
        <f aca="false">+G1217/K1217</f>
        <v>14.9</v>
      </c>
      <c r="J1217" s="2" t="n">
        <f aca="false">+H1217/K1217</f>
        <v>0.0658627</v>
      </c>
      <c r="K1217" s="2" t="n">
        <f aca="false">+ROUNDUP(MAX(G1217/12000,H1217/51,1),0)</f>
        <v>1</v>
      </c>
      <c r="L1217" s="2" t="n">
        <f aca="false">+RANDBETWEEN(1,5)</f>
        <v>5</v>
      </c>
      <c r="M1217" s="6" t="str">
        <f aca="false">+VLOOKUP(A1217&amp;B1217,country_org_des!$A1216:E$1048576,5,0)</f>
        <v>FTL||Supplier_166||Plant_15||FTL_DE_W-DE_W_1000</v>
      </c>
      <c r="N1217" s="6" t="n">
        <f aca="false">+FIND("FTL",M1217,2)+4</f>
        <v>34</v>
      </c>
      <c r="O1217" s="6" t="n">
        <f aca="false">+FIND("-",M1217)</f>
        <v>38</v>
      </c>
      <c r="P1217" s="6" t="n">
        <f aca="false">+LEN(M1217)</f>
        <v>47</v>
      </c>
      <c r="Q1217" s="6" t="str">
        <f aca="false">+RIGHT(M1217,P1217-O1217)</f>
        <v>DE_W_1000</v>
      </c>
      <c r="R1217" s="6" t="n">
        <f aca="false">+LEN(M1217)-LEN(SUBSTITUTE(M1217,"_",""))</f>
        <v>6</v>
      </c>
      <c r="S1217" s="6" t="n">
        <f aca="false">+FIND("!",T1217)</f>
        <v>43</v>
      </c>
      <c r="T1217" s="6" t="str">
        <f aca="false">+SUBSTITUTE(M1217,"_","!",R1217)</f>
        <v>FTL||Supplier_166||Plant_15||FTL_DE_W-DE_W!1000</v>
      </c>
    </row>
    <row r="1218" customFormat="false" ht="12.8" hidden="true" customHeight="false" outlineLevel="0" collapsed="false">
      <c r="A1218" s="1" t="s">
        <v>1375</v>
      </c>
      <c r="B1218" s="1" t="s">
        <v>1350</v>
      </c>
      <c r="C1218" s="1" t="s">
        <v>1381</v>
      </c>
      <c r="D1218" s="1" t="n">
        <v>500</v>
      </c>
      <c r="E1218" s="2" t="str">
        <f aca="false">+LEFT(RIGHT(M1218,P1218-N1218+1),O1218-N1218)</f>
        <v>DE_W</v>
      </c>
      <c r="F1218" s="2" t="str">
        <f aca="false">+RIGHT(LEFT(M1218,S1218-1),S1218-O1218-1)</f>
        <v>DE_W</v>
      </c>
      <c r="G1218" s="2" t="n">
        <f aca="false">+D1218*VLOOKUP(C1218,commodities!A:H,2,0)</f>
        <v>14.9</v>
      </c>
      <c r="H1218" s="2" t="n">
        <f aca="false">+$D1218*VLOOKUP(C1218,commodities!A:H,3,0)</f>
        <v>0.0658627</v>
      </c>
      <c r="I1218" s="2" t="n">
        <f aca="false">+G1218/K1218</f>
        <v>14.9</v>
      </c>
      <c r="J1218" s="2" t="n">
        <f aca="false">+H1218/K1218</f>
        <v>0.0658627</v>
      </c>
      <c r="K1218" s="2" t="n">
        <f aca="false">+ROUNDUP(MAX(G1218/12000,H1218/51,1),0)</f>
        <v>1</v>
      </c>
      <c r="L1218" s="2" t="n">
        <f aca="false">+RANDBETWEEN(1,5)</f>
        <v>1</v>
      </c>
      <c r="M1218" s="6" t="str">
        <f aca="false">+VLOOKUP(A1218&amp;B1218,country_org_des!$A1217:E$1048576,5,0)</f>
        <v>FTL||Supplier_166||Plant_15||FTL_DE_W-DE_W_1000</v>
      </c>
      <c r="N1218" s="6" t="n">
        <f aca="false">+FIND("FTL",M1218,2)+4</f>
        <v>34</v>
      </c>
      <c r="O1218" s="6" t="n">
        <f aca="false">+FIND("-",M1218)</f>
        <v>38</v>
      </c>
      <c r="P1218" s="6" t="n">
        <f aca="false">+LEN(M1218)</f>
        <v>47</v>
      </c>
      <c r="Q1218" s="6" t="str">
        <f aca="false">+RIGHT(M1218,P1218-O1218)</f>
        <v>DE_W_1000</v>
      </c>
      <c r="R1218" s="6" t="n">
        <f aca="false">+LEN(M1218)-LEN(SUBSTITUTE(M1218,"_",""))</f>
        <v>6</v>
      </c>
      <c r="S1218" s="6" t="n">
        <f aca="false">+FIND("!",T1218)</f>
        <v>43</v>
      </c>
      <c r="T1218" s="6" t="str">
        <f aca="false">+SUBSTITUTE(M1218,"_","!",R1218)</f>
        <v>FTL||Supplier_166||Plant_15||FTL_DE_W-DE_W!1000</v>
      </c>
    </row>
    <row r="1219" customFormat="false" ht="12.8" hidden="true" customHeight="false" outlineLevel="0" collapsed="false">
      <c r="A1219" s="1" t="s">
        <v>1375</v>
      </c>
      <c r="B1219" s="1" t="s">
        <v>1350</v>
      </c>
      <c r="C1219" s="1" t="s">
        <v>1382</v>
      </c>
      <c r="D1219" s="1" t="n">
        <v>390</v>
      </c>
      <c r="E1219" s="2" t="str">
        <f aca="false">+LEFT(RIGHT(M1219,P1219-N1219+1),O1219-N1219)</f>
        <v>DE_W</v>
      </c>
      <c r="F1219" s="2" t="str">
        <f aca="false">+RIGHT(LEFT(M1219,S1219-1),S1219-O1219-1)</f>
        <v>DE_W</v>
      </c>
      <c r="G1219" s="2" t="n">
        <f aca="false">+D1219*VLOOKUP(C1219,commodities!A:H,2,0)</f>
        <v>50.31</v>
      </c>
      <c r="H1219" s="2" t="n">
        <f aca="false">+$D1219*VLOOKUP(C1219,commodities!A:H,3,0)</f>
        <v>0.137592</v>
      </c>
      <c r="I1219" s="2" t="n">
        <f aca="false">+G1219/K1219</f>
        <v>50.31</v>
      </c>
      <c r="J1219" s="2" t="n">
        <f aca="false">+H1219/K1219</f>
        <v>0.137592</v>
      </c>
      <c r="K1219" s="2" t="n">
        <f aca="false">+ROUNDUP(MAX(G1219/12000,H1219/51,1),0)</f>
        <v>1</v>
      </c>
      <c r="L1219" s="2" t="n">
        <f aca="false">+RANDBETWEEN(1,5)</f>
        <v>5</v>
      </c>
      <c r="M1219" s="6" t="str">
        <f aca="false">+VLOOKUP(A1219&amp;B1219,country_org_des!$A1218:E$1048576,5,0)</f>
        <v>FTL||Supplier_166||Plant_15||FTL_DE_W-DE_W_1000</v>
      </c>
      <c r="N1219" s="6" t="n">
        <f aca="false">+FIND("FTL",M1219,2)+4</f>
        <v>34</v>
      </c>
      <c r="O1219" s="6" t="n">
        <f aca="false">+FIND("-",M1219)</f>
        <v>38</v>
      </c>
      <c r="P1219" s="6" t="n">
        <f aca="false">+LEN(M1219)</f>
        <v>47</v>
      </c>
      <c r="Q1219" s="6" t="str">
        <f aca="false">+RIGHT(M1219,P1219-O1219)</f>
        <v>DE_W_1000</v>
      </c>
      <c r="R1219" s="6" t="n">
        <f aca="false">+LEN(M1219)-LEN(SUBSTITUTE(M1219,"_",""))</f>
        <v>6</v>
      </c>
      <c r="S1219" s="6" t="n">
        <f aca="false">+FIND("!",T1219)</f>
        <v>43</v>
      </c>
      <c r="T1219" s="6" t="str">
        <f aca="false">+SUBSTITUTE(M1219,"_","!",R1219)</f>
        <v>FTL||Supplier_166||Plant_15||FTL_DE_W-DE_W!1000</v>
      </c>
    </row>
    <row r="1220" customFormat="false" ht="12.8" hidden="true" customHeight="false" outlineLevel="0" collapsed="false">
      <c r="A1220" s="1" t="s">
        <v>1375</v>
      </c>
      <c r="B1220" s="1" t="s">
        <v>1350</v>
      </c>
      <c r="C1220" s="1" t="s">
        <v>1383</v>
      </c>
      <c r="D1220" s="1" t="n">
        <v>750</v>
      </c>
      <c r="E1220" s="2" t="str">
        <f aca="false">+LEFT(RIGHT(M1220,P1220-N1220+1),O1220-N1220)</f>
        <v>DE_W</v>
      </c>
      <c r="F1220" s="2" t="str">
        <f aca="false">+RIGHT(LEFT(M1220,S1220-1),S1220-O1220-1)</f>
        <v>DE_W</v>
      </c>
      <c r="G1220" s="2" t="n">
        <f aca="false">+D1220*VLOOKUP(C1220,commodities!A:H,2,0)</f>
        <v>100.096153875</v>
      </c>
      <c r="H1220" s="2" t="n">
        <f aca="false">+$D1220*VLOOKUP(C1220,commodities!A:H,3,0)</f>
        <v>0.508846125</v>
      </c>
      <c r="I1220" s="2" t="n">
        <f aca="false">+G1220/K1220</f>
        <v>100.096153875</v>
      </c>
      <c r="J1220" s="2" t="n">
        <f aca="false">+H1220/K1220</f>
        <v>0.508846125</v>
      </c>
      <c r="K1220" s="2" t="n">
        <f aca="false">+ROUNDUP(MAX(G1220/12000,H1220/51,1),0)</f>
        <v>1</v>
      </c>
      <c r="L1220" s="2" t="n">
        <f aca="false">+RANDBETWEEN(1,5)</f>
        <v>1</v>
      </c>
      <c r="M1220" s="6" t="str">
        <f aca="false">+VLOOKUP(A1220&amp;B1220,country_org_des!$A1219:E$1048576,5,0)</f>
        <v>FTL||Supplier_166||Plant_15||FTL_DE_W-DE_W_1000</v>
      </c>
      <c r="N1220" s="6" t="n">
        <f aca="false">+FIND("FTL",M1220,2)+4</f>
        <v>34</v>
      </c>
      <c r="O1220" s="6" t="n">
        <f aca="false">+FIND("-",M1220)</f>
        <v>38</v>
      </c>
      <c r="P1220" s="6" t="n">
        <f aca="false">+LEN(M1220)</f>
        <v>47</v>
      </c>
      <c r="Q1220" s="6" t="str">
        <f aca="false">+RIGHT(M1220,P1220-O1220)</f>
        <v>DE_W_1000</v>
      </c>
      <c r="R1220" s="6" t="n">
        <f aca="false">+LEN(M1220)-LEN(SUBSTITUTE(M1220,"_",""))</f>
        <v>6</v>
      </c>
      <c r="S1220" s="6" t="n">
        <f aca="false">+FIND("!",T1220)</f>
        <v>43</v>
      </c>
      <c r="T1220" s="6" t="str">
        <f aca="false">+SUBSTITUTE(M1220,"_","!",R1220)</f>
        <v>FTL||Supplier_166||Plant_15||FTL_DE_W-DE_W!1000</v>
      </c>
    </row>
    <row r="1221" customFormat="false" ht="12.8" hidden="true" customHeight="false" outlineLevel="0" collapsed="false">
      <c r="A1221" s="1" t="s">
        <v>1384</v>
      </c>
      <c r="B1221" s="1" t="s">
        <v>1350</v>
      </c>
      <c r="C1221" s="1" t="s">
        <v>1385</v>
      </c>
      <c r="D1221" s="1" t="n">
        <v>220</v>
      </c>
      <c r="E1221" s="2" t="str">
        <f aca="false">+LEFT(RIGHT(M1221,P1221-N1221+1),O1221-N1221)</f>
        <v>BK</v>
      </c>
      <c r="F1221" s="2" t="str">
        <f aca="false">+RIGHT(LEFT(M1221,S1221-1),S1221-O1221-1)</f>
        <v>DE_W</v>
      </c>
      <c r="G1221" s="2" t="n">
        <f aca="false">+D1221*VLOOKUP(C1221,commodities!A:H,2,0)</f>
        <v>372.399999994</v>
      </c>
      <c r="H1221" s="2" t="n">
        <f aca="false">+$D1221*VLOOKUP(C1221,commodities!A:H,3,0)</f>
        <v>2.399999998</v>
      </c>
      <c r="I1221" s="2" t="n">
        <f aca="false">+G1221/K1221</f>
        <v>372.399999994</v>
      </c>
      <c r="J1221" s="2" t="n">
        <f aca="false">+H1221/K1221</f>
        <v>2.399999998</v>
      </c>
      <c r="K1221" s="2" t="n">
        <f aca="false">+ROUNDUP(MAX(G1221/12000,H1221/51,1),0)</f>
        <v>1</v>
      </c>
      <c r="L1221" s="2" t="n">
        <f aca="false">+RANDBETWEEN(1,5)</f>
        <v>5</v>
      </c>
      <c r="M1221" s="2" t="str">
        <f aca="false">+VLOOKUP(A1221&amp;B1221,country_org_des!$A1220:E$1048576,5,0)</f>
        <v>FTL||Supplier_283||Plant_15||FTL_BK-DE_W_1500</v>
      </c>
      <c r="N1221" s="2" t="n">
        <f aca="false">+FIND("FTL",M1221,2)+4</f>
        <v>34</v>
      </c>
      <c r="O1221" s="0" t="n">
        <f aca="false">+FIND("-",M1221)</f>
        <v>36</v>
      </c>
      <c r="P1221" s="0" t="n">
        <f aca="false">+LEN(M1221)</f>
        <v>45</v>
      </c>
      <c r="Q1221" s="0" t="str">
        <f aca="false">+RIGHT(M1221,P1221-O1221)</f>
        <v>DE_W_1500</v>
      </c>
      <c r="R1221" s="0" t="n">
        <f aca="false">+LEN(M1221)-LEN(SUBSTITUTE(M1221,"_",""))</f>
        <v>5</v>
      </c>
      <c r="S1221" s="0" t="n">
        <f aca="false">+FIND("!",T1221)</f>
        <v>41</v>
      </c>
      <c r="T1221" s="0" t="str">
        <f aca="false">+SUBSTITUTE(M1221,"_","!",R1221)</f>
        <v>FTL||Supplier_283||Plant_15||FTL_BK-DE_W!1500</v>
      </c>
    </row>
    <row r="1222" customFormat="false" ht="12.8" hidden="true" customHeight="false" outlineLevel="0" collapsed="false">
      <c r="A1222" s="1" t="s">
        <v>1384</v>
      </c>
      <c r="B1222" s="1" t="s">
        <v>1350</v>
      </c>
      <c r="C1222" s="1" t="s">
        <v>1386</v>
      </c>
      <c r="D1222" s="1" t="n">
        <v>110</v>
      </c>
      <c r="E1222" s="2" t="str">
        <f aca="false">+LEFT(RIGHT(M1222,P1222-N1222+1),O1222-N1222)</f>
        <v>BK</v>
      </c>
      <c r="F1222" s="2" t="str">
        <f aca="false">+RIGHT(LEFT(M1222,S1222-1),S1222-O1222-1)</f>
        <v>DE_W</v>
      </c>
      <c r="G1222" s="2" t="n">
        <f aca="false">+D1222*VLOOKUP(C1222,commodities!A:H,2,0)</f>
        <v>186.199999997</v>
      </c>
      <c r="H1222" s="2" t="n">
        <f aca="false">+$D1222*VLOOKUP(C1222,commodities!A:H,3,0)</f>
        <v>1.199999999</v>
      </c>
      <c r="I1222" s="2" t="n">
        <f aca="false">+G1222/K1222</f>
        <v>186.199999997</v>
      </c>
      <c r="J1222" s="2" t="n">
        <f aca="false">+H1222/K1222</f>
        <v>1.199999999</v>
      </c>
      <c r="K1222" s="2" t="n">
        <f aca="false">+ROUNDUP(MAX(G1222/12000,H1222/51,1),0)</f>
        <v>1</v>
      </c>
      <c r="L1222" s="2" t="n">
        <f aca="false">+RANDBETWEEN(1,5)</f>
        <v>1</v>
      </c>
      <c r="M1222" s="2" t="str">
        <f aca="false">+VLOOKUP(A1222&amp;B1222,country_org_des!$A1221:E$1048576,5,0)</f>
        <v>FTL||Supplier_283||Plant_15||FTL_BK-DE_W_1500</v>
      </c>
      <c r="N1222" s="2" t="n">
        <f aca="false">+FIND("FTL",M1222,2)+4</f>
        <v>34</v>
      </c>
      <c r="O1222" s="0" t="n">
        <f aca="false">+FIND("-",M1222)</f>
        <v>36</v>
      </c>
      <c r="P1222" s="0" t="n">
        <f aca="false">+LEN(M1222)</f>
        <v>45</v>
      </c>
      <c r="Q1222" s="0" t="str">
        <f aca="false">+RIGHT(M1222,P1222-O1222)</f>
        <v>DE_W_1500</v>
      </c>
      <c r="R1222" s="0" t="n">
        <f aca="false">+LEN(M1222)-LEN(SUBSTITUTE(M1222,"_",""))</f>
        <v>5</v>
      </c>
      <c r="S1222" s="0" t="n">
        <f aca="false">+FIND("!",T1222)</f>
        <v>41</v>
      </c>
      <c r="T1222" s="0" t="str">
        <f aca="false">+SUBSTITUTE(M1222,"_","!",R1222)</f>
        <v>FTL||Supplier_283||Plant_15||FTL_BK-DE_W!1500</v>
      </c>
    </row>
    <row r="1223" customFormat="false" ht="12.8" hidden="true" customHeight="false" outlineLevel="0" collapsed="false">
      <c r="A1223" s="1" t="s">
        <v>1384</v>
      </c>
      <c r="B1223" s="1" t="s">
        <v>1350</v>
      </c>
      <c r="C1223" s="1" t="s">
        <v>1387</v>
      </c>
      <c r="D1223" s="1" t="n">
        <v>660</v>
      </c>
      <c r="E1223" s="2" t="str">
        <f aca="false">+LEFT(RIGHT(M1223,P1223-N1223+1),O1223-N1223)</f>
        <v>BK</v>
      </c>
      <c r="F1223" s="2" t="str">
        <f aca="false">+RIGHT(LEFT(M1223,S1223-1),S1223-O1223-1)</f>
        <v>DE_W</v>
      </c>
      <c r="G1223" s="2" t="n">
        <f aca="false">+D1223*VLOOKUP(C1223,commodities!A:H,2,0)</f>
        <v>1117.199999982</v>
      </c>
      <c r="H1223" s="2" t="n">
        <f aca="false">+$D1223*VLOOKUP(C1223,commodities!A:H,3,0)</f>
        <v>7.199999994</v>
      </c>
      <c r="I1223" s="2" t="n">
        <f aca="false">+G1223/K1223</f>
        <v>1117.199999982</v>
      </c>
      <c r="J1223" s="2" t="n">
        <f aca="false">+H1223/K1223</f>
        <v>7.199999994</v>
      </c>
      <c r="K1223" s="2" t="n">
        <f aca="false">+ROUNDUP(MAX(G1223/12000,H1223/51,1),0)</f>
        <v>1</v>
      </c>
      <c r="L1223" s="2" t="n">
        <f aca="false">+RANDBETWEEN(1,5)</f>
        <v>1</v>
      </c>
      <c r="M1223" s="2" t="str">
        <f aca="false">+VLOOKUP(A1223&amp;B1223,country_org_des!$A1222:E$1048576,5,0)</f>
        <v>FTL||Supplier_283||Plant_15||FTL_BK-DE_W_1500</v>
      </c>
      <c r="N1223" s="2" t="n">
        <f aca="false">+FIND("FTL",M1223,2)+4</f>
        <v>34</v>
      </c>
      <c r="O1223" s="0" t="n">
        <f aca="false">+FIND("-",M1223)</f>
        <v>36</v>
      </c>
      <c r="P1223" s="0" t="n">
        <f aca="false">+LEN(M1223)</f>
        <v>45</v>
      </c>
      <c r="Q1223" s="0" t="str">
        <f aca="false">+RIGHT(M1223,P1223-O1223)</f>
        <v>DE_W_1500</v>
      </c>
      <c r="R1223" s="0" t="n">
        <f aca="false">+LEN(M1223)-LEN(SUBSTITUTE(M1223,"_",""))</f>
        <v>5</v>
      </c>
      <c r="S1223" s="0" t="n">
        <f aca="false">+FIND("!",T1223)</f>
        <v>41</v>
      </c>
      <c r="T1223" s="0" t="str">
        <f aca="false">+SUBSTITUTE(M1223,"_","!",R1223)</f>
        <v>FTL||Supplier_283||Plant_15||FTL_BK-DE_W!1500</v>
      </c>
    </row>
    <row r="1224" customFormat="false" ht="12.8" hidden="true" customHeight="false" outlineLevel="0" collapsed="false">
      <c r="A1224" s="1" t="s">
        <v>1384</v>
      </c>
      <c r="B1224" s="1" t="s">
        <v>1350</v>
      </c>
      <c r="C1224" s="1" t="s">
        <v>1388</v>
      </c>
      <c r="D1224" s="1" t="n">
        <v>60</v>
      </c>
      <c r="E1224" s="2" t="str">
        <f aca="false">+LEFT(RIGHT(M1224,P1224-N1224+1),O1224-N1224)</f>
        <v>BK</v>
      </c>
      <c r="F1224" s="2" t="str">
        <f aca="false">+RIGHT(LEFT(M1224,S1224-1),S1224-O1224-1)</f>
        <v>DE_W</v>
      </c>
      <c r="G1224" s="2" t="n">
        <f aca="false">+D1224*VLOOKUP(C1224,commodities!A:H,2,0)</f>
        <v>155.200000002</v>
      </c>
      <c r="H1224" s="2" t="n">
        <f aca="false">+$D1224*VLOOKUP(C1224,commodities!A:H,3,0)</f>
        <v>1.2</v>
      </c>
      <c r="I1224" s="2" t="n">
        <f aca="false">+G1224/K1224</f>
        <v>155.200000002</v>
      </c>
      <c r="J1224" s="2" t="n">
        <f aca="false">+H1224/K1224</f>
        <v>1.2</v>
      </c>
      <c r="K1224" s="2" t="n">
        <f aca="false">+ROUNDUP(MAX(G1224/12000,H1224/51,1),0)</f>
        <v>1</v>
      </c>
      <c r="L1224" s="2" t="n">
        <f aca="false">+RANDBETWEEN(1,5)</f>
        <v>2</v>
      </c>
      <c r="M1224" s="2" t="str">
        <f aca="false">+VLOOKUP(A1224&amp;B1224,country_org_des!$A1223:E$1048576,5,0)</f>
        <v>FTL||Supplier_283||Plant_15||FTL_BK-DE_W_1500</v>
      </c>
      <c r="N1224" s="2" t="n">
        <f aca="false">+FIND("FTL",M1224,2)+4</f>
        <v>34</v>
      </c>
      <c r="O1224" s="0" t="n">
        <f aca="false">+FIND("-",M1224)</f>
        <v>36</v>
      </c>
      <c r="P1224" s="0" t="n">
        <f aca="false">+LEN(M1224)</f>
        <v>45</v>
      </c>
      <c r="Q1224" s="0" t="str">
        <f aca="false">+RIGHT(M1224,P1224-O1224)</f>
        <v>DE_W_1500</v>
      </c>
      <c r="R1224" s="0" t="n">
        <f aca="false">+LEN(M1224)-LEN(SUBSTITUTE(M1224,"_",""))</f>
        <v>5</v>
      </c>
      <c r="S1224" s="0" t="n">
        <f aca="false">+FIND("!",T1224)</f>
        <v>41</v>
      </c>
      <c r="T1224" s="0" t="str">
        <f aca="false">+SUBSTITUTE(M1224,"_","!",R1224)</f>
        <v>FTL||Supplier_283||Plant_15||FTL_BK-DE_W!1500</v>
      </c>
    </row>
    <row r="1225" customFormat="false" ht="12.8" hidden="true" customHeight="false" outlineLevel="0" collapsed="false">
      <c r="A1225" s="1" t="s">
        <v>1384</v>
      </c>
      <c r="B1225" s="1" t="s">
        <v>1350</v>
      </c>
      <c r="C1225" s="1" t="s">
        <v>1389</v>
      </c>
      <c r="D1225" s="1" t="n">
        <v>60</v>
      </c>
      <c r="E1225" s="2" t="str">
        <f aca="false">+LEFT(RIGHT(M1225,P1225-N1225+1),O1225-N1225)</f>
        <v>BK</v>
      </c>
      <c r="F1225" s="2" t="str">
        <f aca="false">+RIGHT(LEFT(M1225,S1225-1),S1225-O1225-1)</f>
        <v>DE_W</v>
      </c>
      <c r="G1225" s="2" t="n">
        <f aca="false">+D1225*VLOOKUP(C1225,commodities!A:H,2,0)</f>
        <v>155.200000002</v>
      </c>
      <c r="H1225" s="2" t="n">
        <f aca="false">+$D1225*VLOOKUP(C1225,commodities!A:H,3,0)</f>
        <v>1.2</v>
      </c>
      <c r="I1225" s="2" t="n">
        <f aca="false">+G1225/K1225</f>
        <v>155.200000002</v>
      </c>
      <c r="J1225" s="2" t="n">
        <f aca="false">+H1225/K1225</f>
        <v>1.2</v>
      </c>
      <c r="K1225" s="2" t="n">
        <f aca="false">+ROUNDUP(MAX(G1225/12000,H1225/51,1),0)</f>
        <v>1</v>
      </c>
      <c r="L1225" s="2" t="n">
        <f aca="false">+RANDBETWEEN(1,5)</f>
        <v>4</v>
      </c>
      <c r="M1225" s="2" t="str">
        <f aca="false">+VLOOKUP(A1225&amp;B1225,country_org_des!$A1224:E$1048576,5,0)</f>
        <v>FTL||Supplier_283||Plant_15||FTL_BK-DE_W_1500</v>
      </c>
      <c r="N1225" s="2" t="n">
        <f aca="false">+FIND("FTL",M1225,2)+4</f>
        <v>34</v>
      </c>
      <c r="O1225" s="0" t="n">
        <f aca="false">+FIND("-",M1225)</f>
        <v>36</v>
      </c>
      <c r="P1225" s="0" t="n">
        <f aca="false">+LEN(M1225)</f>
        <v>45</v>
      </c>
      <c r="Q1225" s="0" t="str">
        <f aca="false">+RIGHT(M1225,P1225-O1225)</f>
        <v>DE_W_1500</v>
      </c>
      <c r="R1225" s="0" t="n">
        <f aca="false">+LEN(M1225)-LEN(SUBSTITUTE(M1225,"_",""))</f>
        <v>5</v>
      </c>
      <c r="S1225" s="0" t="n">
        <f aca="false">+FIND("!",T1225)</f>
        <v>41</v>
      </c>
      <c r="T1225" s="0" t="str">
        <f aca="false">+SUBSTITUTE(M1225,"_","!",R1225)</f>
        <v>FTL||Supplier_283||Plant_15||FTL_BK-DE_W!1500</v>
      </c>
    </row>
    <row r="1226" customFormat="false" ht="12.8" hidden="true" customHeight="false" outlineLevel="0" collapsed="false">
      <c r="A1226" s="1" t="s">
        <v>1384</v>
      </c>
      <c r="B1226" s="1" t="s">
        <v>1350</v>
      </c>
      <c r="C1226" s="1" t="s">
        <v>1390</v>
      </c>
      <c r="D1226" s="1" t="n">
        <v>20</v>
      </c>
      <c r="E1226" s="2" t="str">
        <f aca="false">+LEFT(RIGHT(M1226,P1226-N1226+1),O1226-N1226)</f>
        <v>BK</v>
      </c>
      <c r="F1226" s="2" t="str">
        <f aca="false">+RIGHT(LEFT(M1226,S1226-1),S1226-O1226-1)</f>
        <v>DE_W</v>
      </c>
      <c r="G1226" s="2" t="n">
        <f aca="false">+D1226*VLOOKUP(C1226,commodities!A:H,2,0)</f>
        <v>12.6</v>
      </c>
      <c r="H1226" s="2" t="n">
        <f aca="false">+$D1226*VLOOKUP(C1226,commodities!A:H,3,0)</f>
        <v>0.236283</v>
      </c>
      <c r="I1226" s="2" t="n">
        <f aca="false">+G1226/K1226</f>
        <v>12.6</v>
      </c>
      <c r="J1226" s="2" t="n">
        <f aca="false">+H1226/K1226</f>
        <v>0.236283</v>
      </c>
      <c r="K1226" s="2" t="n">
        <f aca="false">+ROUNDUP(MAX(G1226/12000,H1226/51,1),0)</f>
        <v>1</v>
      </c>
      <c r="L1226" s="2" t="n">
        <f aca="false">+RANDBETWEEN(1,5)</f>
        <v>3</v>
      </c>
      <c r="M1226" s="2" t="str">
        <f aca="false">+VLOOKUP(A1226&amp;B1226,country_org_des!$A1225:E$1048576,5,0)</f>
        <v>FTL||Supplier_283||Plant_15||FTL_BK-DE_W_1500</v>
      </c>
      <c r="N1226" s="2" t="n">
        <f aca="false">+FIND("FTL",M1226,2)+4</f>
        <v>34</v>
      </c>
      <c r="O1226" s="0" t="n">
        <f aca="false">+FIND("-",M1226)</f>
        <v>36</v>
      </c>
      <c r="P1226" s="0" t="n">
        <f aca="false">+LEN(M1226)</f>
        <v>45</v>
      </c>
      <c r="Q1226" s="0" t="str">
        <f aca="false">+RIGHT(M1226,P1226-O1226)</f>
        <v>DE_W_1500</v>
      </c>
      <c r="R1226" s="0" t="n">
        <f aca="false">+LEN(M1226)-LEN(SUBSTITUTE(M1226,"_",""))</f>
        <v>5</v>
      </c>
      <c r="S1226" s="0" t="n">
        <f aca="false">+FIND("!",T1226)</f>
        <v>41</v>
      </c>
      <c r="T1226" s="0" t="str">
        <f aca="false">+SUBSTITUTE(M1226,"_","!",R1226)</f>
        <v>FTL||Supplier_283||Plant_15||FTL_BK-DE_W!1500</v>
      </c>
    </row>
    <row r="1227" customFormat="false" ht="12.8" hidden="true" customHeight="false" outlineLevel="0" collapsed="false">
      <c r="A1227" s="1" t="s">
        <v>1384</v>
      </c>
      <c r="B1227" s="1" t="s">
        <v>1350</v>
      </c>
      <c r="C1227" s="1" t="s">
        <v>1391</v>
      </c>
      <c r="D1227" s="1" t="n">
        <v>99</v>
      </c>
      <c r="E1227" s="2" t="str">
        <f aca="false">+LEFT(RIGHT(M1227,P1227-N1227+1),O1227-N1227)</f>
        <v>BK</v>
      </c>
      <c r="F1227" s="2" t="str">
        <f aca="false">+RIGHT(LEFT(M1227,S1227-1),S1227-O1227-1)</f>
        <v>DE_W</v>
      </c>
      <c r="G1227" s="2" t="n">
        <f aca="false">+D1227*VLOOKUP(C1227,commodities!A:H,2,0)</f>
        <v>179.3799999981</v>
      </c>
      <c r="H1227" s="2" t="n">
        <f aca="false">+$D1227*VLOOKUP(C1227,commodities!A:H,3,0)</f>
        <v>1.1999999979</v>
      </c>
      <c r="I1227" s="2" t="n">
        <f aca="false">+G1227/K1227</f>
        <v>179.3799999981</v>
      </c>
      <c r="J1227" s="2" t="n">
        <f aca="false">+H1227/K1227</f>
        <v>1.1999999979</v>
      </c>
      <c r="K1227" s="2" t="n">
        <f aca="false">+ROUNDUP(MAX(G1227/12000,H1227/51,1),0)</f>
        <v>1</v>
      </c>
      <c r="L1227" s="2" t="n">
        <f aca="false">+RANDBETWEEN(1,5)</f>
        <v>5</v>
      </c>
      <c r="M1227" s="2" t="str">
        <f aca="false">+VLOOKUP(A1227&amp;B1227,country_org_des!$A1226:E$1048576,5,0)</f>
        <v>FTL||Supplier_283||Plant_15||FTL_BK-DE_W_1500</v>
      </c>
      <c r="N1227" s="2" t="n">
        <f aca="false">+FIND("FTL",M1227,2)+4</f>
        <v>34</v>
      </c>
      <c r="O1227" s="0" t="n">
        <f aca="false">+FIND("-",M1227)</f>
        <v>36</v>
      </c>
      <c r="P1227" s="0" t="n">
        <f aca="false">+LEN(M1227)</f>
        <v>45</v>
      </c>
      <c r="Q1227" s="0" t="str">
        <f aca="false">+RIGHT(M1227,P1227-O1227)</f>
        <v>DE_W_1500</v>
      </c>
      <c r="R1227" s="0" t="n">
        <f aca="false">+LEN(M1227)-LEN(SUBSTITUTE(M1227,"_",""))</f>
        <v>5</v>
      </c>
      <c r="S1227" s="0" t="n">
        <f aca="false">+FIND("!",T1227)</f>
        <v>41</v>
      </c>
      <c r="T1227" s="0" t="str">
        <f aca="false">+SUBSTITUTE(M1227,"_","!",R1227)</f>
        <v>FTL||Supplier_283||Plant_15||FTL_BK-DE_W!1500</v>
      </c>
    </row>
    <row r="1228" customFormat="false" ht="12.8" hidden="true" customHeight="false" outlineLevel="0" collapsed="false">
      <c r="A1228" s="1" t="s">
        <v>1384</v>
      </c>
      <c r="B1228" s="1" t="s">
        <v>1350</v>
      </c>
      <c r="C1228" s="1" t="s">
        <v>1392</v>
      </c>
      <c r="D1228" s="1" t="n">
        <v>60</v>
      </c>
      <c r="E1228" s="2" t="str">
        <f aca="false">+LEFT(RIGHT(M1228,P1228-N1228+1),O1228-N1228)</f>
        <v>BK</v>
      </c>
      <c r="F1228" s="2" t="str">
        <f aca="false">+RIGHT(LEFT(M1228,S1228-1),S1228-O1228-1)</f>
        <v>DE_W</v>
      </c>
      <c r="G1228" s="2" t="n">
        <f aca="false">+D1228*VLOOKUP(C1228,commodities!A:H,2,0)</f>
        <v>155.200000002</v>
      </c>
      <c r="H1228" s="2" t="n">
        <f aca="false">+$D1228*VLOOKUP(C1228,commodities!A:H,3,0)</f>
        <v>1.2</v>
      </c>
      <c r="I1228" s="2" t="n">
        <f aca="false">+G1228/K1228</f>
        <v>155.200000002</v>
      </c>
      <c r="J1228" s="2" t="n">
        <f aca="false">+H1228/K1228</f>
        <v>1.2</v>
      </c>
      <c r="K1228" s="2" t="n">
        <f aca="false">+ROUNDUP(MAX(G1228/12000,H1228/51,1),0)</f>
        <v>1</v>
      </c>
      <c r="L1228" s="2" t="n">
        <f aca="false">+RANDBETWEEN(1,5)</f>
        <v>5</v>
      </c>
      <c r="M1228" s="2" t="str">
        <f aca="false">+VLOOKUP(A1228&amp;B1228,country_org_des!$A1227:E$1048576,5,0)</f>
        <v>FTL||Supplier_283||Plant_15||FTL_BK-DE_W_1500</v>
      </c>
      <c r="N1228" s="2" t="n">
        <f aca="false">+FIND("FTL",M1228,2)+4</f>
        <v>34</v>
      </c>
      <c r="O1228" s="0" t="n">
        <f aca="false">+FIND("-",M1228)</f>
        <v>36</v>
      </c>
      <c r="P1228" s="0" t="n">
        <f aca="false">+LEN(M1228)</f>
        <v>45</v>
      </c>
      <c r="Q1228" s="0" t="str">
        <f aca="false">+RIGHT(M1228,P1228-O1228)</f>
        <v>DE_W_1500</v>
      </c>
      <c r="R1228" s="0" t="n">
        <f aca="false">+LEN(M1228)-LEN(SUBSTITUTE(M1228,"_",""))</f>
        <v>5</v>
      </c>
      <c r="S1228" s="0" t="n">
        <f aca="false">+FIND("!",T1228)</f>
        <v>41</v>
      </c>
      <c r="T1228" s="0" t="str">
        <f aca="false">+SUBSTITUTE(M1228,"_","!",R1228)</f>
        <v>FTL||Supplier_283||Plant_15||FTL_BK-DE_W!1500</v>
      </c>
    </row>
    <row r="1229" customFormat="false" ht="12.8" hidden="true" customHeight="false" outlineLevel="0" collapsed="false">
      <c r="A1229" s="1" t="s">
        <v>1384</v>
      </c>
      <c r="B1229" s="1" t="s">
        <v>1350</v>
      </c>
      <c r="C1229" s="1" t="s">
        <v>1393</v>
      </c>
      <c r="D1229" s="1" t="n">
        <v>99</v>
      </c>
      <c r="E1229" s="2" t="str">
        <f aca="false">+LEFT(RIGHT(M1229,P1229-N1229+1),O1229-N1229)</f>
        <v>BK</v>
      </c>
      <c r="F1229" s="2" t="str">
        <f aca="false">+RIGHT(LEFT(M1229,S1229-1),S1229-O1229-1)</f>
        <v>DE_W</v>
      </c>
      <c r="G1229" s="2" t="n">
        <f aca="false">+D1229*VLOOKUP(C1229,commodities!A:H,2,0)</f>
        <v>179.3799999981</v>
      </c>
      <c r="H1229" s="2" t="n">
        <f aca="false">+$D1229*VLOOKUP(C1229,commodities!A:H,3,0)</f>
        <v>1.1999999979</v>
      </c>
      <c r="I1229" s="2" t="n">
        <f aca="false">+G1229/K1229</f>
        <v>179.3799999981</v>
      </c>
      <c r="J1229" s="2" t="n">
        <f aca="false">+H1229/K1229</f>
        <v>1.1999999979</v>
      </c>
      <c r="K1229" s="2" t="n">
        <f aca="false">+ROUNDUP(MAX(G1229/12000,H1229/51,1),0)</f>
        <v>1</v>
      </c>
      <c r="L1229" s="2" t="n">
        <f aca="false">+RANDBETWEEN(1,5)</f>
        <v>1</v>
      </c>
      <c r="M1229" s="2" t="str">
        <f aca="false">+VLOOKUP(A1229&amp;B1229,country_org_des!$A1228:E$1048576,5,0)</f>
        <v>FTL||Supplier_283||Plant_15||FTL_BK-DE_W_1500</v>
      </c>
      <c r="N1229" s="2" t="n">
        <f aca="false">+FIND("FTL",M1229,2)+4</f>
        <v>34</v>
      </c>
      <c r="O1229" s="0" t="n">
        <f aca="false">+FIND("-",M1229)</f>
        <v>36</v>
      </c>
      <c r="P1229" s="0" t="n">
        <f aca="false">+LEN(M1229)</f>
        <v>45</v>
      </c>
      <c r="Q1229" s="0" t="str">
        <f aca="false">+RIGHT(M1229,P1229-O1229)</f>
        <v>DE_W_1500</v>
      </c>
      <c r="R1229" s="0" t="n">
        <f aca="false">+LEN(M1229)-LEN(SUBSTITUTE(M1229,"_",""))</f>
        <v>5</v>
      </c>
      <c r="S1229" s="0" t="n">
        <f aca="false">+FIND("!",T1229)</f>
        <v>41</v>
      </c>
      <c r="T1229" s="0" t="str">
        <f aca="false">+SUBSTITUTE(M1229,"_","!",R1229)</f>
        <v>FTL||Supplier_283||Plant_15||FTL_BK-DE_W!1500</v>
      </c>
    </row>
    <row r="1230" customFormat="false" ht="12.8" hidden="true" customHeight="false" outlineLevel="0" collapsed="false">
      <c r="A1230" s="1" t="s">
        <v>1384</v>
      </c>
      <c r="B1230" s="1" t="s">
        <v>1350</v>
      </c>
      <c r="C1230" s="1" t="s">
        <v>1394</v>
      </c>
      <c r="D1230" s="1" t="n">
        <v>60</v>
      </c>
      <c r="E1230" s="2" t="str">
        <f aca="false">+LEFT(RIGHT(M1230,P1230-N1230+1),O1230-N1230)</f>
        <v>BK</v>
      </c>
      <c r="F1230" s="2" t="str">
        <f aca="false">+RIGHT(LEFT(M1230,S1230-1),S1230-O1230-1)</f>
        <v>DE_W</v>
      </c>
      <c r="G1230" s="2" t="n">
        <f aca="false">+D1230*VLOOKUP(C1230,commodities!A:H,2,0)</f>
        <v>155.200000002</v>
      </c>
      <c r="H1230" s="2" t="n">
        <f aca="false">+$D1230*VLOOKUP(C1230,commodities!A:H,3,0)</f>
        <v>1.2</v>
      </c>
      <c r="I1230" s="2" t="n">
        <f aca="false">+G1230/K1230</f>
        <v>155.200000002</v>
      </c>
      <c r="J1230" s="2" t="n">
        <f aca="false">+H1230/K1230</f>
        <v>1.2</v>
      </c>
      <c r="K1230" s="2" t="n">
        <f aca="false">+ROUNDUP(MAX(G1230/12000,H1230/51,1),0)</f>
        <v>1</v>
      </c>
      <c r="L1230" s="2" t="n">
        <f aca="false">+RANDBETWEEN(1,5)</f>
        <v>4</v>
      </c>
      <c r="M1230" s="2" t="str">
        <f aca="false">+VLOOKUP(A1230&amp;B1230,country_org_des!$A1229:E$1048576,5,0)</f>
        <v>FTL||Supplier_283||Plant_15||FTL_BK-DE_W_1500</v>
      </c>
      <c r="N1230" s="2" t="n">
        <f aca="false">+FIND("FTL",M1230,2)+4</f>
        <v>34</v>
      </c>
      <c r="O1230" s="0" t="n">
        <f aca="false">+FIND("-",M1230)</f>
        <v>36</v>
      </c>
      <c r="P1230" s="0" t="n">
        <f aca="false">+LEN(M1230)</f>
        <v>45</v>
      </c>
      <c r="Q1230" s="0" t="str">
        <f aca="false">+RIGHT(M1230,P1230-O1230)</f>
        <v>DE_W_1500</v>
      </c>
      <c r="R1230" s="0" t="n">
        <f aca="false">+LEN(M1230)-LEN(SUBSTITUTE(M1230,"_",""))</f>
        <v>5</v>
      </c>
      <c r="S1230" s="0" t="n">
        <f aca="false">+FIND("!",T1230)</f>
        <v>41</v>
      </c>
      <c r="T1230" s="0" t="str">
        <f aca="false">+SUBSTITUTE(M1230,"_","!",R1230)</f>
        <v>FTL||Supplier_283||Plant_15||FTL_BK-DE_W!1500</v>
      </c>
    </row>
    <row r="1231" customFormat="false" ht="12.8" hidden="true" customHeight="false" outlineLevel="0" collapsed="false">
      <c r="A1231" s="1" t="s">
        <v>1384</v>
      </c>
      <c r="B1231" s="1" t="s">
        <v>1350</v>
      </c>
      <c r="C1231" s="1" t="s">
        <v>1395</v>
      </c>
      <c r="D1231" s="1" t="n">
        <v>891</v>
      </c>
      <c r="E1231" s="2" t="str">
        <f aca="false">+LEFT(RIGHT(M1231,P1231-N1231+1),O1231-N1231)</f>
        <v>BK</v>
      </c>
      <c r="F1231" s="2" t="str">
        <f aca="false">+RIGHT(LEFT(M1231,S1231-1),S1231-O1231-1)</f>
        <v>DE_W</v>
      </c>
      <c r="G1231" s="2" t="n">
        <f aca="false">+D1231*VLOOKUP(C1231,commodities!A:H,2,0)</f>
        <v>1614.4199999829</v>
      </c>
      <c r="H1231" s="2" t="n">
        <f aca="false">+$D1231*VLOOKUP(C1231,commodities!A:H,3,0)</f>
        <v>10.7999999811</v>
      </c>
      <c r="I1231" s="2" t="n">
        <f aca="false">+G1231/K1231</f>
        <v>1614.4199999829</v>
      </c>
      <c r="J1231" s="2" t="n">
        <f aca="false">+H1231/K1231</f>
        <v>10.7999999811</v>
      </c>
      <c r="K1231" s="2" t="n">
        <f aca="false">+ROUNDUP(MAX(G1231/12000,H1231/51,1),0)</f>
        <v>1</v>
      </c>
      <c r="L1231" s="2" t="n">
        <f aca="false">+RANDBETWEEN(1,5)</f>
        <v>2</v>
      </c>
      <c r="M1231" s="2" t="str">
        <f aca="false">+VLOOKUP(A1231&amp;B1231,country_org_des!$A1230:E$1048576,5,0)</f>
        <v>FTL||Supplier_283||Plant_15||FTL_BK-DE_W_1500</v>
      </c>
      <c r="N1231" s="2" t="n">
        <f aca="false">+FIND("FTL",M1231,2)+4</f>
        <v>34</v>
      </c>
      <c r="O1231" s="0" t="n">
        <f aca="false">+FIND("-",M1231)</f>
        <v>36</v>
      </c>
      <c r="P1231" s="0" t="n">
        <f aca="false">+LEN(M1231)</f>
        <v>45</v>
      </c>
      <c r="Q1231" s="0" t="str">
        <f aca="false">+RIGHT(M1231,P1231-O1231)</f>
        <v>DE_W_1500</v>
      </c>
      <c r="R1231" s="0" t="n">
        <f aca="false">+LEN(M1231)-LEN(SUBSTITUTE(M1231,"_",""))</f>
        <v>5</v>
      </c>
      <c r="S1231" s="0" t="n">
        <f aca="false">+FIND("!",T1231)</f>
        <v>41</v>
      </c>
      <c r="T1231" s="0" t="str">
        <f aca="false">+SUBSTITUTE(M1231,"_","!",R1231)</f>
        <v>FTL||Supplier_283||Plant_15||FTL_BK-DE_W!1500</v>
      </c>
    </row>
    <row r="1232" customFormat="false" ht="12.8" hidden="true" customHeight="false" outlineLevel="0" collapsed="false">
      <c r="A1232" s="1" t="s">
        <v>1384</v>
      </c>
      <c r="B1232" s="1" t="s">
        <v>1350</v>
      </c>
      <c r="C1232" s="1" t="s">
        <v>1396</v>
      </c>
      <c r="D1232" s="1" t="n">
        <v>60</v>
      </c>
      <c r="E1232" s="2" t="str">
        <f aca="false">+LEFT(RIGHT(M1232,P1232-N1232+1),O1232-N1232)</f>
        <v>BK</v>
      </c>
      <c r="F1232" s="2" t="str">
        <f aca="false">+RIGHT(LEFT(M1232,S1232-1),S1232-O1232-1)</f>
        <v>DE_W</v>
      </c>
      <c r="G1232" s="2" t="n">
        <f aca="false">+D1232*VLOOKUP(C1232,commodities!A:H,2,0)</f>
        <v>155.200000002</v>
      </c>
      <c r="H1232" s="2" t="n">
        <f aca="false">+$D1232*VLOOKUP(C1232,commodities!A:H,3,0)</f>
        <v>1.2</v>
      </c>
      <c r="I1232" s="2" t="n">
        <f aca="false">+G1232/K1232</f>
        <v>155.200000002</v>
      </c>
      <c r="J1232" s="2" t="n">
        <f aca="false">+H1232/K1232</f>
        <v>1.2</v>
      </c>
      <c r="K1232" s="2" t="n">
        <f aca="false">+ROUNDUP(MAX(G1232/12000,H1232/51,1),0)</f>
        <v>1</v>
      </c>
      <c r="L1232" s="2" t="n">
        <f aca="false">+RANDBETWEEN(1,5)</f>
        <v>2</v>
      </c>
      <c r="M1232" s="2" t="str">
        <f aca="false">+VLOOKUP(A1232&amp;B1232,country_org_des!$A1231:E$1048576,5,0)</f>
        <v>FTL||Supplier_283||Plant_15||FTL_BK-DE_W_1500</v>
      </c>
      <c r="N1232" s="2" t="n">
        <f aca="false">+FIND("FTL",M1232,2)+4</f>
        <v>34</v>
      </c>
      <c r="O1232" s="0" t="n">
        <f aca="false">+FIND("-",M1232)</f>
        <v>36</v>
      </c>
      <c r="P1232" s="0" t="n">
        <f aca="false">+LEN(M1232)</f>
        <v>45</v>
      </c>
      <c r="Q1232" s="0" t="str">
        <f aca="false">+RIGHT(M1232,P1232-O1232)</f>
        <v>DE_W_1500</v>
      </c>
      <c r="R1232" s="0" t="n">
        <f aca="false">+LEN(M1232)-LEN(SUBSTITUTE(M1232,"_",""))</f>
        <v>5</v>
      </c>
      <c r="S1232" s="0" t="n">
        <f aca="false">+FIND("!",T1232)</f>
        <v>41</v>
      </c>
      <c r="T1232" s="0" t="str">
        <f aca="false">+SUBSTITUTE(M1232,"_","!",R1232)</f>
        <v>FTL||Supplier_283||Plant_15||FTL_BK-DE_W!1500</v>
      </c>
    </row>
    <row r="1233" customFormat="false" ht="12.8" hidden="true" customHeight="false" outlineLevel="0" collapsed="false">
      <c r="A1233" s="1" t="s">
        <v>1384</v>
      </c>
      <c r="B1233" s="1" t="s">
        <v>1350</v>
      </c>
      <c r="C1233" s="1" t="s">
        <v>1397</v>
      </c>
      <c r="D1233" s="1" t="n">
        <v>60</v>
      </c>
      <c r="E1233" s="2" t="str">
        <f aca="false">+LEFT(RIGHT(M1233,P1233-N1233+1),O1233-N1233)</f>
        <v>BK</v>
      </c>
      <c r="F1233" s="2" t="str">
        <f aca="false">+RIGHT(LEFT(M1233,S1233-1),S1233-O1233-1)</f>
        <v>DE_W</v>
      </c>
      <c r="G1233" s="2" t="n">
        <f aca="false">+D1233*VLOOKUP(C1233,commodities!A:H,2,0)</f>
        <v>157.000000002</v>
      </c>
      <c r="H1233" s="2" t="n">
        <f aca="false">+$D1233*VLOOKUP(C1233,commodities!A:H,3,0)</f>
        <v>1.2</v>
      </c>
      <c r="I1233" s="2" t="n">
        <f aca="false">+G1233/K1233</f>
        <v>157.000000002</v>
      </c>
      <c r="J1233" s="2" t="n">
        <f aca="false">+H1233/K1233</f>
        <v>1.2</v>
      </c>
      <c r="K1233" s="2" t="n">
        <f aca="false">+ROUNDUP(MAX(G1233/12000,H1233/51,1),0)</f>
        <v>1</v>
      </c>
      <c r="L1233" s="2" t="n">
        <f aca="false">+RANDBETWEEN(1,5)</f>
        <v>5</v>
      </c>
      <c r="M1233" s="2" t="str">
        <f aca="false">+VLOOKUP(A1233&amp;B1233,country_org_des!$A1232:E$1048576,5,0)</f>
        <v>FTL||Supplier_283||Plant_15||FTL_BK-DE_W_1500</v>
      </c>
      <c r="N1233" s="2" t="n">
        <f aca="false">+FIND("FTL",M1233,2)+4</f>
        <v>34</v>
      </c>
      <c r="O1233" s="0" t="n">
        <f aca="false">+FIND("-",M1233)</f>
        <v>36</v>
      </c>
      <c r="P1233" s="0" t="n">
        <f aca="false">+LEN(M1233)</f>
        <v>45</v>
      </c>
      <c r="Q1233" s="0" t="str">
        <f aca="false">+RIGHT(M1233,P1233-O1233)</f>
        <v>DE_W_1500</v>
      </c>
      <c r="R1233" s="0" t="n">
        <f aca="false">+LEN(M1233)-LEN(SUBSTITUTE(M1233,"_",""))</f>
        <v>5</v>
      </c>
      <c r="S1233" s="0" t="n">
        <f aca="false">+FIND("!",T1233)</f>
        <v>41</v>
      </c>
      <c r="T1233" s="0" t="str">
        <f aca="false">+SUBSTITUTE(M1233,"_","!",R1233)</f>
        <v>FTL||Supplier_283||Plant_15||FTL_BK-DE_W!1500</v>
      </c>
    </row>
    <row r="1234" customFormat="false" ht="12.8" hidden="true" customHeight="false" outlineLevel="0" collapsed="false">
      <c r="A1234" s="1" t="s">
        <v>1384</v>
      </c>
      <c r="B1234" s="1" t="s">
        <v>1350</v>
      </c>
      <c r="C1234" s="1" t="s">
        <v>1398</v>
      </c>
      <c r="D1234" s="1" t="n">
        <v>396</v>
      </c>
      <c r="E1234" s="2" t="str">
        <f aca="false">+LEFT(RIGHT(M1234,P1234-N1234+1),O1234-N1234)</f>
        <v>BK</v>
      </c>
      <c r="F1234" s="2" t="str">
        <f aca="false">+RIGHT(LEFT(M1234,S1234-1),S1234-O1234-1)</f>
        <v>DE_W</v>
      </c>
      <c r="G1234" s="2" t="n">
        <f aca="false">+D1234*VLOOKUP(C1234,commodities!A:H,2,0)</f>
        <v>721.4799999924</v>
      </c>
      <c r="H1234" s="2" t="n">
        <f aca="false">+$D1234*VLOOKUP(C1234,commodities!A:H,3,0)</f>
        <v>4.7999999916</v>
      </c>
      <c r="I1234" s="2" t="n">
        <f aca="false">+G1234/K1234</f>
        <v>721.4799999924</v>
      </c>
      <c r="J1234" s="2" t="n">
        <f aca="false">+H1234/K1234</f>
        <v>4.7999999916</v>
      </c>
      <c r="K1234" s="2" t="n">
        <f aca="false">+ROUNDUP(MAX(G1234/12000,H1234/51,1),0)</f>
        <v>1</v>
      </c>
      <c r="L1234" s="2" t="n">
        <f aca="false">+RANDBETWEEN(1,5)</f>
        <v>3</v>
      </c>
      <c r="M1234" s="2" t="str">
        <f aca="false">+VLOOKUP(A1234&amp;B1234,country_org_des!$A1233:E$1048576,5,0)</f>
        <v>FTL||Supplier_283||Plant_15||FTL_BK-DE_W_1500</v>
      </c>
      <c r="N1234" s="2" t="n">
        <f aca="false">+FIND("FTL",M1234,2)+4</f>
        <v>34</v>
      </c>
      <c r="O1234" s="0" t="n">
        <f aca="false">+FIND("-",M1234)</f>
        <v>36</v>
      </c>
      <c r="P1234" s="0" t="n">
        <f aca="false">+LEN(M1234)</f>
        <v>45</v>
      </c>
      <c r="Q1234" s="0" t="str">
        <f aca="false">+RIGHT(M1234,P1234-O1234)</f>
        <v>DE_W_1500</v>
      </c>
      <c r="R1234" s="0" t="n">
        <f aca="false">+LEN(M1234)-LEN(SUBSTITUTE(M1234,"_",""))</f>
        <v>5</v>
      </c>
      <c r="S1234" s="0" t="n">
        <f aca="false">+FIND("!",T1234)</f>
        <v>41</v>
      </c>
      <c r="T1234" s="0" t="str">
        <f aca="false">+SUBSTITUTE(M1234,"_","!",R1234)</f>
        <v>FTL||Supplier_283||Plant_15||FTL_BK-DE_W!1500</v>
      </c>
    </row>
    <row r="1235" customFormat="false" ht="12.8" hidden="true" customHeight="false" outlineLevel="0" collapsed="false">
      <c r="A1235" s="1" t="s">
        <v>1399</v>
      </c>
      <c r="B1235" s="1" t="s">
        <v>1350</v>
      </c>
      <c r="C1235" s="1" t="s">
        <v>1400</v>
      </c>
      <c r="D1235" s="1" t="n">
        <v>200</v>
      </c>
      <c r="E1235" s="2" t="str">
        <f aca="false">+LEFT(RIGHT(M1235,P1235-N1235+1),O1235-N1235)</f>
        <v>DE_W</v>
      </c>
      <c r="F1235" s="2" t="str">
        <f aca="false">+RIGHT(LEFT(M1235,S1235-1),S1235-O1235-1)</f>
        <v>DE_W</v>
      </c>
      <c r="G1235" s="2" t="n">
        <f aca="false">+D1235*VLOOKUP(C1235,commodities!A:H,2,0)</f>
        <v>8.3</v>
      </c>
      <c r="H1235" s="2" t="n">
        <f aca="false">+$D1235*VLOOKUP(C1235,commodities!A:H,3,0)</f>
        <v>0.03528</v>
      </c>
      <c r="I1235" s="2" t="n">
        <f aca="false">+G1235/K1235</f>
        <v>8.3</v>
      </c>
      <c r="J1235" s="2" t="n">
        <f aca="false">+H1235/K1235</f>
        <v>0.03528</v>
      </c>
      <c r="K1235" s="2" t="n">
        <f aca="false">+ROUNDUP(MAX(G1235/12000,H1235/51,1),0)</f>
        <v>1</v>
      </c>
      <c r="L1235" s="2" t="n">
        <f aca="false">+RANDBETWEEN(1,5)</f>
        <v>3</v>
      </c>
      <c r="M1235" s="6" t="str">
        <f aca="false">+VLOOKUP(A1235&amp;B1235,country_org_des!$A1234:E$1048576,5,0)</f>
        <v>FTL||Supplier_206||Plant_15||FTL_DE_W-DE_W_1000</v>
      </c>
      <c r="N1235" s="6" t="n">
        <f aca="false">+FIND("FTL",M1235,2)+4</f>
        <v>34</v>
      </c>
      <c r="O1235" s="6" t="n">
        <f aca="false">+FIND("-",M1235)</f>
        <v>38</v>
      </c>
      <c r="P1235" s="6" t="n">
        <f aca="false">+LEN(M1235)</f>
        <v>47</v>
      </c>
      <c r="Q1235" s="6" t="str">
        <f aca="false">+RIGHT(M1235,P1235-O1235)</f>
        <v>DE_W_1000</v>
      </c>
      <c r="R1235" s="6" t="n">
        <f aca="false">+LEN(M1235)-LEN(SUBSTITUTE(M1235,"_",""))</f>
        <v>6</v>
      </c>
      <c r="S1235" s="6" t="n">
        <f aca="false">+FIND("!",T1235)</f>
        <v>43</v>
      </c>
      <c r="T1235" s="6" t="str">
        <f aca="false">+SUBSTITUTE(M1235,"_","!",R1235)</f>
        <v>FTL||Supplier_206||Plant_15||FTL_DE_W-DE_W!1000</v>
      </c>
    </row>
    <row r="1236" customFormat="false" ht="12.8" hidden="true" customHeight="false" outlineLevel="0" collapsed="false">
      <c r="A1236" s="1" t="s">
        <v>1399</v>
      </c>
      <c r="B1236" s="1" t="s">
        <v>1350</v>
      </c>
      <c r="C1236" s="1" t="s">
        <v>1401</v>
      </c>
      <c r="D1236" s="1" t="n">
        <v>560</v>
      </c>
      <c r="E1236" s="2" t="str">
        <f aca="false">+LEFT(RIGHT(M1236,P1236-N1236+1),O1236-N1236)</f>
        <v>DE_W</v>
      </c>
      <c r="F1236" s="2" t="str">
        <f aca="false">+RIGHT(LEFT(M1236,S1236-1),S1236-O1236-1)</f>
        <v>DE_W</v>
      </c>
      <c r="G1236" s="2" t="n">
        <f aca="false">+D1236*VLOOKUP(C1236,commodities!A:H,2,0)</f>
        <v>42.320000016</v>
      </c>
      <c r="H1236" s="2" t="n">
        <f aca="false">+$D1236*VLOOKUP(C1236,commodities!A:H,3,0)</f>
        <v>0.14112</v>
      </c>
      <c r="I1236" s="2" t="n">
        <f aca="false">+G1236/K1236</f>
        <v>42.320000016</v>
      </c>
      <c r="J1236" s="2" t="n">
        <f aca="false">+H1236/K1236</f>
        <v>0.14112</v>
      </c>
      <c r="K1236" s="2" t="n">
        <f aca="false">+ROUNDUP(MAX(G1236/12000,H1236/51,1),0)</f>
        <v>1</v>
      </c>
      <c r="L1236" s="2" t="n">
        <f aca="false">+RANDBETWEEN(1,5)</f>
        <v>1</v>
      </c>
      <c r="M1236" s="6" t="str">
        <f aca="false">+VLOOKUP(A1236&amp;B1236,country_org_des!$A1235:E$1048576,5,0)</f>
        <v>FTL||Supplier_206||Plant_15||FTL_DE_W-DE_W_1000</v>
      </c>
      <c r="N1236" s="6" t="n">
        <f aca="false">+FIND("FTL",M1236,2)+4</f>
        <v>34</v>
      </c>
      <c r="O1236" s="6" t="n">
        <f aca="false">+FIND("-",M1236)</f>
        <v>38</v>
      </c>
      <c r="P1236" s="6" t="n">
        <f aca="false">+LEN(M1236)</f>
        <v>47</v>
      </c>
      <c r="Q1236" s="6" t="str">
        <f aca="false">+RIGHT(M1236,P1236-O1236)</f>
        <v>DE_W_1000</v>
      </c>
      <c r="R1236" s="6" t="n">
        <f aca="false">+LEN(M1236)-LEN(SUBSTITUTE(M1236,"_",""))</f>
        <v>6</v>
      </c>
      <c r="S1236" s="6" t="n">
        <f aca="false">+FIND("!",T1236)</f>
        <v>43</v>
      </c>
      <c r="T1236" s="6" t="str">
        <f aca="false">+SUBSTITUTE(M1236,"_","!",R1236)</f>
        <v>FTL||Supplier_206||Plant_15||FTL_DE_W-DE_W!1000</v>
      </c>
    </row>
    <row r="1237" customFormat="false" ht="12.8" hidden="true" customHeight="false" outlineLevel="0" collapsed="false">
      <c r="A1237" s="1" t="s">
        <v>1399</v>
      </c>
      <c r="B1237" s="1" t="s">
        <v>1350</v>
      </c>
      <c r="C1237" s="1" t="s">
        <v>1402</v>
      </c>
      <c r="D1237" s="1" t="n">
        <v>630</v>
      </c>
      <c r="E1237" s="2" t="str">
        <f aca="false">+LEFT(RIGHT(M1237,P1237-N1237+1),O1237-N1237)</f>
        <v>DE_W</v>
      </c>
      <c r="F1237" s="2" t="str">
        <f aca="false">+RIGHT(LEFT(M1237,S1237-1),S1237-O1237-1)</f>
        <v>DE_W</v>
      </c>
      <c r="G1237" s="2" t="n">
        <f aca="false">+D1237*VLOOKUP(C1237,commodities!A:H,2,0)</f>
        <v>47.610000018</v>
      </c>
      <c r="H1237" s="2" t="n">
        <f aca="false">+$D1237*VLOOKUP(C1237,commodities!A:H,3,0)</f>
        <v>0.15876</v>
      </c>
      <c r="I1237" s="2" t="n">
        <f aca="false">+G1237/K1237</f>
        <v>47.610000018</v>
      </c>
      <c r="J1237" s="2" t="n">
        <f aca="false">+H1237/K1237</f>
        <v>0.15876</v>
      </c>
      <c r="K1237" s="2" t="n">
        <f aca="false">+ROUNDUP(MAX(G1237/12000,H1237/51,1),0)</f>
        <v>1</v>
      </c>
      <c r="L1237" s="2" t="n">
        <f aca="false">+RANDBETWEEN(1,5)</f>
        <v>5</v>
      </c>
      <c r="M1237" s="6" t="str">
        <f aca="false">+VLOOKUP(A1237&amp;B1237,country_org_des!$A1236:E$1048576,5,0)</f>
        <v>FTL||Supplier_206||Plant_15||FTL_DE_W-DE_W_1000</v>
      </c>
      <c r="N1237" s="6" t="n">
        <f aca="false">+FIND("FTL",M1237,2)+4</f>
        <v>34</v>
      </c>
      <c r="O1237" s="6" t="n">
        <f aca="false">+FIND("-",M1237)</f>
        <v>38</v>
      </c>
      <c r="P1237" s="6" t="n">
        <f aca="false">+LEN(M1237)</f>
        <v>47</v>
      </c>
      <c r="Q1237" s="6" t="str">
        <f aca="false">+RIGHT(M1237,P1237-O1237)</f>
        <v>DE_W_1000</v>
      </c>
      <c r="R1237" s="6" t="n">
        <f aca="false">+LEN(M1237)-LEN(SUBSTITUTE(M1237,"_",""))</f>
        <v>6</v>
      </c>
      <c r="S1237" s="6" t="n">
        <f aca="false">+FIND("!",T1237)</f>
        <v>43</v>
      </c>
      <c r="T1237" s="6" t="str">
        <f aca="false">+SUBSTITUTE(M1237,"_","!",R1237)</f>
        <v>FTL||Supplier_206||Plant_15||FTL_DE_W-DE_W!1000</v>
      </c>
    </row>
    <row r="1238" customFormat="false" ht="12.8" hidden="true" customHeight="false" outlineLevel="0" collapsed="false">
      <c r="A1238" s="1" t="s">
        <v>1399</v>
      </c>
      <c r="B1238" s="1" t="s">
        <v>1350</v>
      </c>
      <c r="C1238" s="1" t="s">
        <v>1403</v>
      </c>
      <c r="D1238" s="1" t="n">
        <v>100</v>
      </c>
      <c r="E1238" s="2" t="str">
        <f aca="false">+LEFT(RIGHT(M1238,P1238-N1238+1),O1238-N1238)</f>
        <v>DE_W</v>
      </c>
      <c r="F1238" s="2" t="str">
        <f aca="false">+RIGHT(LEFT(M1238,S1238-1),S1238-O1238-1)</f>
        <v>DE_W</v>
      </c>
      <c r="G1238" s="2" t="n">
        <f aca="false">+D1238*VLOOKUP(C1238,commodities!A:H,2,0)</f>
        <v>12.9</v>
      </c>
      <c r="H1238" s="2" t="n">
        <f aca="false">+$D1238*VLOOKUP(C1238,commodities!A:H,3,0)</f>
        <v>0.06586272</v>
      </c>
      <c r="I1238" s="2" t="n">
        <f aca="false">+G1238/K1238</f>
        <v>12.9</v>
      </c>
      <c r="J1238" s="2" t="n">
        <f aca="false">+H1238/K1238</f>
        <v>0.06586272</v>
      </c>
      <c r="K1238" s="2" t="n">
        <f aca="false">+ROUNDUP(MAX(G1238/12000,H1238/51,1),0)</f>
        <v>1</v>
      </c>
      <c r="L1238" s="2" t="n">
        <f aca="false">+RANDBETWEEN(1,5)</f>
        <v>4</v>
      </c>
      <c r="M1238" s="6" t="str">
        <f aca="false">+VLOOKUP(A1238&amp;B1238,country_org_des!$A1237:E$1048576,5,0)</f>
        <v>FTL||Supplier_206||Plant_15||FTL_DE_W-DE_W_1000</v>
      </c>
      <c r="N1238" s="6" t="n">
        <f aca="false">+FIND("FTL",M1238,2)+4</f>
        <v>34</v>
      </c>
      <c r="O1238" s="6" t="n">
        <f aca="false">+FIND("-",M1238)</f>
        <v>38</v>
      </c>
      <c r="P1238" s="6" t="n">
        <f aca="false">+LEN(M1238)</f>
        <v>47</v>
      </c>
      <c r="Q1238" s="6" t="str">
        <f aca="false">+RIGHT(M1238,P1238-O1238)</f>
        <v>DE_W_1000</v>
      </c>
      <c r="R1238" s="6" t="n">
        <f aca="false">+LEN(M1238)-LEN(SUBSTITUTE(M1238,"_",""))</f>
        <v>6</v>
      </c>
      <c r="S1238" s="6" t="n">
        <f aca="false">+FIND("!",T1238)</f>
        <v>43</v>
      </c>
      <c r="T1238" s="6" t="str">
        <f aca="false">+SUBSTITUTE(M1238,"_","!",R1238)</f>
        <v>FTL||Supplier_206||Plant_15||FTL_DE_W-DE_W!1000</v>
      </c>
    </row>
    <row r="1239" customFormat="false" ht="12.8" hidden="true" customHeight="false" outlineLevel="0" collapsed="false">
      <c r="A1239" s="1" t="s">
        <v>1399</v>
      </c>
      <c r="B1239" s="1" t="s">
        <v>1350</v>
      </c>
      <c r="C1239" s="1" t="s">
        <v>1404</v>
      </c>
      <c r="D1239" s="1" t="n">
        <v>100</v>
      </c>
      <c r="E1239" s="2" t="str">
        <f aca="false">+LEFT(RIGHT(M1239,P1239-N1239+1),O1239-N1239)</f>
        <v>DE_W</v>
      </c>
      <c r="F1239" s="2" t="str">
        <f aca="false">+RIGHT(LEFT(M1239,S1239-1),S1239-O1239-1)</f>
        <v>DE_W</v>
      </c>
      <c r="G1239" s="2" t="n">
        <f aca="false">+D1239*VLOOKUP(C1239,commodities!A:H,2,0)</f>
        <v>17.4</v>
      </c>
      <c r="H1239" s="2" t="n">
        <f aca="false">+$D1239*VLOOKUP(C1239,commodities!A:H,3,0)</f>
        <v>0.06586272</v>
      </c>
      <c r="I1239" s="2" t="n">
        <f aca="false">+G1239/K1239</f>
        <v>17.4</v>
      </c>
      <c r="J1239" s="2" t="n">
        <f aca="false">+H1239/K1239</f>
        <v>0.06586272</v>
      </c>
      <c r="K1239" s="2" t="n">
        <f aca="false">+ROUNDUP(MAX(G1239/12000,H1239/51,1),0)</f>
        <v>1</v>
      </c>
      <c r="L1239" s="2" t="n">
        <f aca="false">+RANDBETWEEN(1,5)</f>
        <v>5</v>
      </c>
      <c r="M1239" s="6" t="str">
        <f aca="false">+VLOOKUP(A1239&amp;B1239,country_org_des!$A1238:E$1048576,5,0)</f>
        <v>FTL||Supplier_206||Plant_15||FTL_DE_W-DE_W_1000</v>
      </c>
      <c r="N1239" s="6" t="n">
        <f aca="false">+FIND("FTL",M1239,2)+4</f>
        <v>34</v>
      </c>
      <c r="O1239" s="6" t="n">
        <f aca="false">+FIND("-",M1239)</f>
        <v>38</v>
      </c>
      <c r="P1239" s="6" t="n">
        <f aca="false">+LEN(M1239)</f>
        <v>47</v>
      </c>
      <c r="Q1239" s="6" t="str">
        <f aca="false">+RIGHT(M1239,P1239-O1239)</f>
        <v>DE_W_1000</v>
      </c>
      <c r="R1239" s="6" t="n">
        <f aca="false">+LEN(M1239)-LEN(SUBSTITUTE(M1239,"_",""))</f>
        <v>6</v>
      </c>
      <c r="S1239" s="6" t="n">
        <f aca="false">+FIND("!",T1239)</f>
        <v>43</v>
      </c>
      <c r="T1239" s="6" t="str">
        <f aca="false">+SUBSTITUTE(M1239,"_","!",R1239)</f>
        <v>FTL||Supplier_206||Plant_15||FTL_DE_W-DE_W!1000</v>
      </c>
    </row>
    <row r="1240" customFormat="false" ht="12.8" hidden="true" customHeight="false" outlineLevel="0" collapsed="false">
      <c r="A1240" s="1" t="s">
        <v>1399</v>
      </c>
      <c r="B1240" s="1" t="s">
        <v>1350</v>
      </c>
      <c r="C1240" s="1" t="s">
        <v>1405</v>
      </c>
      <c r="D1240" s="1" t="n">
        <v>100</v>
      </c>
      <c r="E1240" s="2" t="str">
        <f aca="false">+LEFT(RIGHT(M1240,P1240-N1240+1),O1240-N1240)</f>
        <v>DE_W</v>
      </c>
      <c r="F1240" s="2" t="str">
        <f aca="false">+RIGHT(LEFT(M1240,S1240-1),S1240-O1240-1)</f>
        <v>DE_W</v>
      </c>
      <c r="G1240" s="2" t="n">
        <f aca="false">+D1240*VLOOKUP(C1240,commodities!A:H,2,0)</f>
        <v>12.9</v>
      </c>
      <c r="H1240" s="2" t="n">
        <f aca="false">+$D1240*VLOOKUP(C1240,commodities!A:H,3,0)</f>
        <v>0.06586272</v>
      </c>
      <c r="I1240" s="2" t="n">
        <f aca="false">+G1240/K1240</f>
        <v>12.9</v>
      </c>
      <c r="J1240" s="2" t="n">
        <f aca="false">+H1240/K1240</f>
        <v>0.06586272</v>
      </c>
      <c r="K1240" s="2" t="n">
        <f aca="false">+ROUNDUP(MAX(G1240/12000,H1240/51,1),0)</f>
        <v>1</v>
      </c>
      <c r="L1240" s="2" t="n">
        <f aca="false">+RANDBETWEEN(1,5)</f>
        <v>4</v>
      </c>
      <c r="M1240" s="6" t="str">
        <f aca="false">+VLOOKUP(A1240&amp;B1240,country_org_des!$A1239:E$1048576,5,0)</f>
        <v>FTL||Supplier_206||Plant_15||FTL_DE_W-DE_W_1000</v>
      </c>
      <c r="N1240" s="6" t="n">
        <f aca="false">+FIND("FTL",M1240,2)+4</f>
        <v>34</v>
      </c>
      <c r="O1240" s="6" t="n">
        <f aca="false">+FIND("-",M1240)</f>
        <v>38</v>
      </c>
      <c r="P1240" s="6" t="n">
        <f aca="false">+LEN(M1240)</f>
        <v>47</v>
      </c>
      <c r="Q1240" s="6" t="str">
        <f aca="false">+RIGHT(M1240,P1240-O1240)</f>
        <v>DE_W_1000</v>
      </c>
      <c r="R1240" s="6" t="n">
        <f aca="false">+LEN(M1240)-LEN(SUBSTITUTE(M1240,"_",""))</f>
        <v>6</v>
      </c>
      <c r="S1240" s="6" t="n">
        <f aca="false">+FIND("!",T1240)</f>
        <v>43</v>
      </c>
      <c r="T1240" s="6" t="str">
        <f aca="false">+SUBSTITUTE(M1240,"_","!",R1240)</f>
        <v>FTL||Supplier_206||Plant_15||FTL_DE_W-DE_W!1000</v>
      </c>
    </row>
    <row r="1241" customFormat="false" ht="12.8" hidden="true" customHeight="false" outlineLevel="0" collapsed="false">
      <c r="A1241" s="1" t="s">
        <v>1399</v>
      </c>
      <c r="B1241" s="1" t="s">
        <v>1350</v>
      </c>
      <c r="C1241" s="1" t="s">
        <v>1406</v>
      </c>
      <c r="D1241" s="1" t="n">
        <v>600</v>
      </c>
      <c r="E1241" s="2" t="str">
        <f aca="false">+LEFT(RIGHT(M1241,P1241-N1241+1),O1241-N1241)</f>
        <v>DE_W</v>
      </c>
      <c r="F1241" s="2" t="str">
        <f aca="false">+RIGHT(LEFT(M1241,S1241-1),S1241-O1241-1)</f>
        <v>DE_W</v>
      </c>
      <c r="G1241" s="2" t="n">
        <f aca="false">+D1241*VLOOKUP(C1241,commodities!A:H,2,0)</f>
        <v>115.99999998</v>
      </c>
      <c r="H1241" s="2" t="n">
        <f aca="false">+$D1241*VLOOKUP(C1241,commodities!A:H,3,0)</f>
        <v>0.6586272</v>
      </c>
      <c r="I1241" s="2" t="n">
        <f aca="false">+G1241/K1241</f>
        <v>115.99999998</v>
      </c>
      <c r="J1241" s="2" t="n">
        <f aca="false">+H1241/K1241</f>
        <v>0.6586272</v>
      </c>
      <c r="K1241" s="2" t="n">
        <f aca="false">+ROUNDUP(MAX(G1241/12000,H1241/51,1),0)</f>
        <v>1</v>
      </c>
      <c r="L1241" s="2" t="n">
        <f aca="false">+RANDBETWEEN(1,5)</f>
        <v>3</v>
      </c>
      <c r="M1241" s="6" t="str">
        <f aca="false">+VLOOKUP(A1241&amp;B1241,country_org_des!$A1240:E$1048576,5,0)</f>
        <v>FTL||Supplier_206||Plant_15||FTL_DE_W-DE_W_1000</v>
      </c>
      <c r="N1241" s="6" t="n">
        <f aca="false">+FIND("FTL",M1241,2)+4</f>
        <v>34</v>
      </c>
      <c r="O1241" s="6" t="n">
        <f aca="false">+FIND("-",M1241)</f>
        <v>38</v>
      </c>
      <c r="P1241" s="6" t="n">
        <f aca="false">+LEN(M1241)</f>
        <v>47</v>
      </c>
      <c r="Q1241" s="6" t="str">
        <f aca="false">+RIGHT(M1241,P1241-O1241)</f>
        <v>DE_W_1000</v>
      </c>
      <c r="R1241" s="6" t="n">
        <f aca="false">+LEN(M1241)-LEN(SUBSTITUTE(M1241,"_",""))</f>
        <v>6</v>
      </c>
      <c r="S1241" s="6" t="n">
        <f aca="false">+FIND("!",T1241)</f>
        <v>43</v>
      </c>
      <c r="T1241" s="6" t="str">
        <f aca="false">+SUBSTITUTE(M1241,"_","!",R1241)</f>
        <v>FTL||Supplier_206||Plant_15||FTL_DE_W-DE_W!1000</v>
      </c>
    </row>
    <row r="1242" customFormat="false" ht="12.8" hidden="true" customHeight="false" outlineLevel="0" collapsed="false">
      <c r="A1242" s="1" t="s">
        <v>583</v>
      </c>
      <c r="B1242" s="1" t="s">
        <v>1350</v>
      </c>
      <c r="C1242" s="1" t="s">
        <v>1407</v>
      </c>
      <c r="D1242" s="1" t="n">
        <v>48</v>
      </c>
      <c r="E1242" s="2" t="str">
        <f aca="false">+LEFT(RIGHT(M1242,P1242-N1242+1),O1242-N1242)</f>
        <v>DE_W</v>
      </c>
      <c r="F1242" s="2" t="str">
        <f aca="false">+RIGHT(LEFT(M1242,S1242-1),S1242-O1242-1)</f>
        <v>DE_W</v>
      </c>
      <c r="G1242" s="2" t="n">
        <f aca="false">+D1242*VLOOKUP(C1242,commodities!A:H,2,0)</f>
        <v>285.2799999984</v>
      </c>
      <c r="H1242" s="2" t="n">
        <f aca="false">+$D1242*VLOOKUP(C1242,commodities!A:H,3,0)</f>
        <v>3.84</v>
      </c>
      <c r="I1242" s="2" t="n">
        <f aca="false">+G1242/K1242</f>
        <v>285.2799999984</v>
      </c>
      <c r="J1242" s="2" t="n">
        <f aca="false">+H1242/K1242</f>
        <v>3.84</v>
      </c>
      <c r="K1242" s="2" t="n">
        <f aca="false">+ROUNDUP(MAX(G1242/12000,H1242/51,1),0)</f>
        <v>1</v>
      </c>
      <c r="L1242" s="2" t="n">
        <f aca="false">+RANDBETWEEN(1,5)</f>
        <v>2</v>
      </c>
      <c r="M1242" s="6" t="str">
        <f aca="false">+VLOOKUP(A1242&amp;B1242,country_org_des!$A1241:E$1048576,5,0)</f>
        <v>FTL||Supplier_233||Plant_15||FTL_DE_W-DE_W_500</v>
      </c>
      <c r="N1242" s="6" t="n">
        <f aca="false">+FIND("FTL",M1242,2)+4</f>
        <v>34</v>
      </c>
      <c r="O1242" s="6" t="n">
        <f aca="false">+FIND("-",M1242)</f>
        <v>38</v>
      </c>
      <c r="P1242" s="6" t="n">
        <f aca="false">+LEN(M1242)</f>
        <v>46</v>
      </c>
      <c r="Q1242" s="6" t="str">
        <f aca="false">+RIGHT(M1242,P1242-O1242)</f>
        <v>DE_W_500</v>
      </c>
      <c r="R1242" s="6" t="n">
        <f aca="false">+LEN(M1242)-LEN(SUBSTITUTE(M1242,"_",""))</f>
        <v>6</v>
      </c>
      <c r="S1242" s="6" t="n">
        <f aca="false">+FIND("!",T1242)</f>
        <v>43</v>
      </c>
      <c r="T1242" s="6" t="str">
        <f aca="false">+SUBSTITUTE(M1242,"_","!",R1242)</f>
        <v>FTL||Supplier_233||Plant_15||FTL_DE_W-DE_W!500</v>
      </c>
    </row>
    <row r="1243" customFormat="false" ht="12.8" hidden="true" customHeight="false" outlineLevel="0" collapsed="false">
      <c r="A1243" s="1" t="s">
        <v>583</v>
      </c>
      <c r="B1243" s="1" t="s">
        <v>1350</v>
      </c>
      <c r="C1243" s="1" t="s">
        <v>1408</v>
      </c>
      <c r="D1243" s="1" t="n">
        <v>44</v>
      </c>
      <c r="E1243" s="2" t="str">
        <f aca="false">+LEFT(RIGHT(M1243,P1243-N1243+1),O1243-N1243)</f>
        <v>DE_W</v>
      </c>
      <c r="F1243" s="2" t="str">
        <f aca="false">+RIGHT(LEFT(M1243,S1243-1),S1243-O1243-1)</f>
        <v>DE_W</v>
      </c>
      <c r="G1243" s="2" t="n">
        <f aca="false">+D1243*VLOOKUP(C1243,commodities!A:H,2,0)</f>
        <v>152.68</v>
      </c>
      <c r="H1243" s="2" t="n">
        <f aca="false">+$D1243*VLOOKUP(C1243,commodities!A:H,3,0)</f>
        <v>1.9199999984</v>
      </c>
      <c r="I1243" s="2" t="n">
        <f aca="false">+G1243/K1243</f>
        <v>152.68</v>
      </c>
      <c r="J1243" s="2" t="n">
        <f aca="false">+H1243/K1243</f>
        <v>1.9199999984</v>
      </c>
      <c r="K1243" s="2" t="n">
        <f aca="false">+ROUNDUP(MAX(G1243/12000,H1243/51,1),0)</f>
        <v>1</v>
      </c>
      <c r="L1243" s="2" t="n">
        <f aca="false">+RANDBETWEEN(1,5)</f>
        <v>1</v>
      </c>
      <c r="M1243" s="6" t="str">
        <f aca="false">+VLOOKUP(A1243&amp;B1243,country_org_des!$A1242:E$1048576,5,0)</f>
        <v>FTL||Supplier_233||Plant_15||FTL_DE_W-DE_W_500</v>
      </c>
      <c r="N1243" s="6" t="n">
        <f aca="false">+FIND("FTL",M1243,2)+4</f>
        <v>34</v>
      </c>
      <c r="O1243" s="6" t="n">
        <f aca="false">+FIND("-",M1243)</f>
        <v>38</v>
      </c>
      <c r="P1243" s="6" t="n">
        <f aca="false">+LEN(M1243)</f>
        <v>46</v>
      </c>
      <c r="Q1243" s="6" t="str">
        <f aca="false">+RIGHT(M1243,P1243-O1243)</f>
        <v>DE_W_500</v>
      </c>
      <c r="R1243" s="6" t="n">
        <f aca="false">+LEN(M1243)-LEN(SUBSTITUTE(M1243,"_",""))</f>
        <v>6</v>
      </c>
      <c r="S1243" s="6" t="n">
        <f aca="false">+FIND("!",T1243)</f>
        <v>43</v>
      </c>
      <c r="T1243" s="6" t="str">
        <f aca="false">+SUBSTITUTE(M1243,"_","!",R1243)</f>
        <v>FTL||Supplier_233||Plant_15||FTL_DE_W-DE_W!500</v>
      </c>
    </row>
    <row r="1244" customFormat="false" ht="12.8" hidden="true" customHeight="false" outlineLevel="0" collapsed="false">
      <c r="A1244" s="1" t="s">
        <v>545</v>
      </c>
      <c r="B1244" s="1" t="s">
        <v>1350</v>
      </c>
      <c r="C1244" s="1" t="s">
        <v>1409</v>
      </c>
      <c r="D1244" s="1" t="n">
        <v>336</v>
      </c>
      <c r="E1244" s="2" t="str">
        <f aca="false">+LEFT(RIGHT(M1244,P1244-N1244+1),O1244-N1244)</f>
        <v>HU</v>
      </c>
      <c r="F1244" s="2" t="str">
        <f aca="false">+RIGHT(LEFT(M1244,S1244-1),S1244-O1244-1)</f>
        <v>DE_W</v>
      </c>
      <c r="G1244" s="2" t="n">
        <f aca="false">+D1244*VLOOKUP(C1244,commodities!A:H,2,0)</f>
        <v>5907.9999999888</v>
      </c>
      <c r="H1244" s="2" t="n">
        <f aca="false">+$D1244*VLOOKUP(C1244,commodities!A:H,3,0)</f>
        <v>33.264</v>
      </c>
      <c r="I1244" s="2" t="n">
        <f aca="false">+G1244/K1244</f>
        <v>5907.9999999888</v>
      </c>
      <c r="J1244" s="2" t="n">
        <f aca="false">+H1244/K1244</f>
        <v>33.264</v>
      </c>
      <c r="K1244" s="2" t="n">
        <f aca="false">+ROUNDUP(MAX(G1244/12000,H1244/51,1),0)</f>
        <v>1</v>
      </c>
      <c r="L1244" s="2" t="n">
        <f aca="false">+RANDBETWEEN(1,5)</f>
        <v>5</v>
      </c>
      <c r="M1244" s="2" t="str">
        <f aca="false">+VLOOKUP(A1244&amp;B1244,country_org_des!$A1243:E$1048576,5,0)</f>
        <v>FTL||Supplier_322||Plant_15||FTL_HU-DE_W_1500</v>
      </c>
      <c r="N1244" s="2" t="n">
        <f aca="false">+FIND("FTL",M1244,2)+4</f>
        <v>34</v>
      </c>
      <c r="O1244" s="0" t="n">
        <f aca="false">+FIND("-",M1244)</f>
        <v>36</v>
      </c>
      <c r="P1244" s="0" t="n">
        <f aca="false">+LEN(M1244)</f>
        <v>45</v>
      </c>
      <c r="Q1244" s="0" t="str">
        <f aca="false">+RIGHT(M1244,P1244-O1244)</f>
        <v>DE_W_1500</v>
      </c>
      <c r="R1244" s="0" t="n">
        <f aca="false">+LEN(M1244)-LEN(SUBSTITUTE(M1244,"_",""))</f>
        <v>5</v>
      </c>
      <c r="S1244" s="0" t="n">
        <f aca="false">+FIND("!",T1244)</f>
        <v>41</v>
      </c>
      <c r="T1244" s="0" t="str">
        <f aca="false">+SUBSTITUTE(M1244,"_","!",R1244)</f>
        <v>FTL||Supplier_322||Plant_15||FTL_HU-DE_W!1500</v>
      </c>
    </row>
    <row r="1245" customFormat="false" ht="12.8" hidden="true" customHeight="false" outlineLevel="0" collapsed="false">
      <c r="A1245" s="1" t="s">
        <v>545</v>
      </c>
      <c r="B1245" s="1" t="s">
        <v>1350</v>
      </c>
      <c r="C1245" s="1" t="s">
        <v>1410</v>
      </c>
      <c r="D1245" s="1" t="n">
        <v>348</v>
      </c>
      <c r="E1245" s="2" t="str">
        <f aca="false">+LEFT(RIGHT(M1245,P1245-N1245+1),O1245-N1245)</f>
        <v>HU</v>
      </c>
      <c r="F1245" s="2" t="str">
        <f aca="false">+RIGHT(LEFT(M1245,S1245-1),S1245-O1245-1)</f>
        <v>DE_W</v>
      </c>
      <c r="G1245" s="2" t="n">
        <f aca="false">+D1245*VLOOKUP(C1245,commodities!A:H,2,0)</f>
        <v>6118.9999999884</v>
      </c>
      <c r="H1245" s="2" t="n">
        <f aca="false">+$D1245*VLOOKUP(C1245,commodities!A:H,3,0)</f>
        <v>34.452</v>
      </c>
      <c r="I1245" s="2" t="n">
        <f aca="false">+G1245/K1245</f>
        <v>6118.9999999884</v>
      </c>
      <c r="J1245" s="2" t="n">
        <f aca="false">+H1245/K1245</f>
        <v>34.452</v>
      </c>
      <c r="K1245" s="2" t="n">
        <f aca="false">+ROUNDUP(MAX(G1245/12000,H1245/51,1),0)</f>
        <v>1</v>
      </c>
      <c r="L1245" s="2" t="n">
        <f aca="false">+RANDBETWEEN(1,5)</f>
        <v>1</v>
      </c>
      <c r="M1245" s="2" t="str">
        <f aca="false">+VLOOKUP(A1245&amp;B1245,country_org_des!$A1244:E$1048576,5,0)</f>
        <v>FTL||Supplier_322||Plant_15||FTL_HU-DE_W_1500</v>
      </c>
      <c r="N1245" s="2" t="n">
        <f aca="false">+FIND("FTL",M1245,2)+4</f>
        <v>34</v>
      </c>
      <c r="O1245" s="0" t="n">
        <f aca="false">+FIND("-",M1245)</f>
        <v>36</v>
      </c>
      <c r="P1245" s="0" t="n">
        <f aca="false">+LEN(M1245)</f>
        <v>45</v>
      </c>
      <c r="Q1245" s="0" t="str">
        <f aca="false">+RIGHT(M1245,P1245-O1245)</f>
        <v>DE_W_1500</v>
      </c>
      <c r="R1245" s="0" t="n">
        <f aca="false">+LEN(M1245)-LEN(SUBSTITUTE(M1245,"_",""))</f>
        <v>5</v>
      </c>
      <c r="S1245" s="0" t="n">
        <f aca="false">+FIND("!",T1245)</f>
        <v>41</v>
      </c>
      <c r="T1245" s="0" t="str">
        <f aca="false">+SUBSTITUTE(M1245,"_","!",R1245)</f>
        <v>FTL||Supplier_322||Plant_15||FTL_HU-DE_W!1500</v>
      </c>
    </row>
    <row r="1246" customFormat="false" ht="12.8" hidden="true" customHeight="false" outlineLevel="0" collapsed="false">
      <c r="A1246" s="1" t="s">
        <v>1411</v>
      </c>
      <c r="B1246" s="1" t="s">
        <v>1350</v>
      </c>
      <c r="C1246" s="1" t="s">
        <v>1412</v>
      </c>
      <c r="D1246" s="1" t="n">
        <v>1140</v>
      </c>
      <c r="E1246" s="2" t="str">
        <f aca="false">+LEFT(RIGHT(M1246,P1246-N1246+1),O1246-N1246)</f>
        <v>DE_W</v>
      </c>
      <c r="F1246" s="2" t="str">
        <f aca="false">+RIGHT(LEFT(M1246,S1246-1),S1246-O1246-1)</f>
        <v>DE_W</v>
      </c>
      <c r="G1246" s="2" t="n">
        <f aca="false">+D1246*VLOOKUP(C1246,commodities!A:H,2,0)</f>
        <v>4385.400000042</v>
      </c>
      <c r="H1246" s="2" t="n">
        <f aca="false">+$D1246*VLOOKUP(C1246,commodities!A:H,3,0)</f>
        <v>30.130140036</v>
      </c>
      <c r="I1246" s="2" t="n">
        <f aca="false">+G1246/K1246</f>
        <v>4385.400000042</v>
      </c>
      <c r="J1246" s="2" t="n">
        <f aca="false">+H1246/K1246</f>
        <v>30.130140036</v>
      </c>
      <c r="K1246" s="2" t="n">
        <f aca="false">+ROUNDUP(MAX(G1246/12000,H1246/51,1),0)</f>
        <v>1</v>
      </c>
      <c r="L1246" s="2" t="n">
        <f aca="false">+RANDBETWEEN(1,5)</f>
        <v>5</v>
      </c>
      <c r="M1246" s="6" t="str">
        <f aca="false">+VLOOKUP(A1246&amp;B1246,country_org_des!$A1245:E$1048576,5,0)</f>
        <v>FTL||Supplier_240||Plant_15||FTL_DE_W-DE_W_500</v>
      </c>
      <c r="N1246" s="6" t="n">
        <f aca="false">+FIND("FTL",M1246,2)+4</f>
        <v>34</v>
      </c>
      <c r="O1246" s="6" t="n">
        <f aca="false">+FIND("-",M1246)</f>
        <v>38</v>
      </c>
      <c r="P1246" s="6" t="n">
        <f aca="false">+LEN(M1246)</f>
        <v>46</v>
      </c>
      <c r="Q1246" s="6" t="str">
        <f aca="false">+RIGHT(M1246,P1246-O1246)</f>
        <v>DE_W_500</v>
      </c>
      <c r="R1246" s="6" t="n">
        <f aca="false">+LEN(M1246)-LEN(SUBSTITUTE(M1246,"_",""))</f>
        <v>6</v>
      </c>
      <c r="S1246" s="6" t="n">
        <f aca="false">+FIND("!",T1246)</f>
        <v>43</v>
      </c>
      <c r="T1246" s="6" t="str">
        <f aca="false">+SUBSTITUTE(M1246,"_","!",R1246)</f>
        <v>FTL||Supplier_240||Plant_15||FTL_DE_W-DE_W!500</v>
      </c>
    </row>
    <row r="1247" customFormat="false" ht="12.8" hidden="true" customHeight="false" outlineLevel="0" collapsed="false">
      <c r="A1247" s="1" t="s">
        <v>1411</v>
      </c>
      <c r="B1247" s="1" t="s">
        <v>1350</v>
      </c>
      <c r="C1247" s="1" t="s">
        <v>1413</v>
      </c>
      <c r="D1247" s="1" t="n">
        <v>300</v>
      </c>
      <c r="E1247" s="2" t="str">
        <f aca="false">+LEFT(RIGHT(M1247,P1247-N1247+1),O1247-N1247)</f>
        <v>DE_W</v>
      </c>
      <c r="F1247" s="2" t="str">
        <f aca="false">+RIGHT(LEFT(M1247,S1247-1),S1247-O1247-1)</f>
        <v>DE_W</v>
      </c>
      <c r="G1247" s="2" t="n">
        <f aca="false">+D1247*VLOOKUP(C1247,commodities!A:H,2,0)</f>
        <v>29.79999999</v>
      </c>
      <c r="H1247" s="2" t="n">
        <f aca="false">+$D1247*VLOOKUP(C1247,commodities!A:H,3,0)</f>
        <v>0.13172544</v>
      </c>
      <c r="I1247" s="2" t="n">
        <f aca="false">+G1247/K1247</f>
        <v>29.79999999</v>
      </c>
      <c r="J1247" s="2" t="n">
        <f aca="false">+H1247/K1247</f>
        <v>0.13172544</v>
      </c>
      <c r="K1247" s="2" t="n">
        <f aca="false">+ROUNDUP(MAX(G1247/12000,H1247/51,1),0)</f>
        <v>1</v>
      </c>
      <c r="L1247" s="2" t="n">
        <f aca="false">+RANDBETWEEN(1,5)</f>
        <v>3</v>
      </c>
      <c r="M1247" s="6" t="str">
        <f aca="false">+VLOOKUP(A1247&amp;B1247,country_org_des!$A1246:E$1048576,5,0)</f>
        <v>FTL||Supplier_240||Plant_15||FTL_DE_W-DE_W_500</v>
      </c>
      <c r="N1247" s="6" t="n">
        <f aca="false">+FIND("FTL",M1247,2)+4</f>
        <v>34</v>
      </c>
      <c r="O1247" s="6" t="n">
        <f aca="false">+FIND("-",M1247)</f>
        <v>38</v>
      </c>
      <c r="P1247" s="6" t="n">
        <f aca="false">+LEN(M1247)</f>
        <v>46</v>
      </c>
      <c r="Q1247" s="6" t="str">
        <f aca="false">+RIGHT(M1247,P1247-O1247)</f>
        <v>DE_W_500</v>
      </c>
      <c r="R1247" s="6" t="n">
        <f aca="false">+LEN(M1247)-LEN(SUBSTITUTE(M1247,"_",""))</f>
        <v>6</v>
      </c>
      <c r="S1247" s="6" t="n">
        <f aca="false">+FIND("!",T1247)</f>
        <v>43</v>
      </c>
      <c r="T1247" s="6" t="str">
        <f aca="false">+SUBSTITUTE(M1247,"_","!",R1247)</f>
        <v>FTL||Supplier_240||Plant_15||FTL_DE_W-DE_W!500</v>
      </c>
    </row>
    <row r="1248" customFormat="false" ht="12.8" hidden="true" customHeight="false" outlineLevel="0" collapsed="false">
      <c r="A1248" s="1" t="s">
        <v>1411</v>
      </c>
      <c r="B1248" s="1" t="s">
        <v>1350</v>
      </c>
      <c r="C1248" s="1" t="s">
        <v>1414</v>
      </c>
      <c r="D1248" s="1" t="n">
        <v>300</v>
      </c>
      <c r="E1248" s="2" t="str">
        <f aca="false">+LEFT(RIGHT(M1248,P1248-N1248+1),O1248-N1248)</f>
        <v>DE_W</v>
      </c>
      <c r="F1248" s="2" t="str">
        <f aca="false">+RIGHT(LEFT(M1248,S1248-1),S1248-O1248-1)</f>
        <v>DE_W</v>
      </c>
      <c r="G1248" s="2" t="n">
        <f aca="false">+D1248*VLOOKUP(C1248,commodities!A:H,2,0)</f>
        <v>29.79999999</v>
      </c>
      <c r="H1248" s="2" t="n">
        <f aca="false">+$D1248*VLOOKUP(C1248,commodities!A:H,3,0)</f>
        <v>0.13172544</v>
      </c>
      <c r="I1248" s="2" t="n">
        <f aca="false">+G1248/K1248</f>
        <v>29.79999999</v>
      </c>
      <c r="J1248" s="2" t="n">
        <f aca="false">+H1248/K1248</f>
        <v>0.13172544</v>
      </c>
      <c r="K1248" s="2" t="n">
        <f aca="false">+ROUNDUP(MAX(G1248/12000,H1248/51,1),0)</f>
        <v>1</v>
      </c>
      <c r="L1248" s="2" t="n">
        <f aca="false">+RANDBETWEEN(1,5)</f>
        <v>2</v>
      </c>
      <c r="M1248" s="6" t="str">
        <f aca="false">+VLOOKUP(A1248&amp;B1248,country_org_des!$A1247:E$1048576,5,0)</f>
        <v>FTL||Supplier_240||Plant_15||FTL_DE_W-DE_W_500</v>
      </c>
      <c r="N1248" s="6" t="n">
        <f aca="false">+FIND("FTL",M1248,2)+4</f>
        <v>34</v>
      </c>
      <c r="O1248" s="6" t="n">
        <f aca="false">+FIND("-",M1248)</f>
        <v>38</v>
      </c>
      <c r="P1248" s="6" t="n">
        <f aca="false">+LEN(M1248)</f>
        <v>46</v>
      </c>
      <c r="Q1248" s="6" t="str">
        <f aca="false">+RIGHT(M1248,P1248-O1248)</f>
        <v>DE_W_500</v>
      </c>
      <c r="R1248" s="6" t="n">
        <f aca="false">+LEN(M1248)-LEN(SUBSTITUTE(M1248,"_",""))</f>
        <v>6</v>
      </c>
      <c r="S1248" s="6" t="n">
        <f aca="false">+FIND("!",T1248)</f>
        <v>43</v>
      </c>
      <c r="T1248" s="6" t="str">
        <f aca="false">+SUBSTITUTE(M1248,"_","!",R1248)</f>
        <v>FTL||Supplier_240||Plant_15||FTL_DE_W-DE_W!500</v>
      </c>
    </row>
    <row r="1249" customFormat="false" ht="12.8" hidden="true" customHeight="false" outlineLevel="0" collapsed="false">
      <c r="A1249" s="1" t="s">
        <v>1415</v>
      </c>
      <c r="B1249" s="1" t="s">
        <v>1350</v>
      </c>
      <c r="C1249" s="1" t="s">
        <v>1416</v>
      </c>
      <c r="D1249" s="1" t="n">
        <v>60000</v>
      </c>
      <c r="E1249" s="2" t="str">
        <f aca="false">+LEFT(RIGHT(M1249,P1249-N1249+1),O1249-N1249)</f>
        <v>DE_W</v>
      </c>
      <c r="F1249" s="2" t="str">
        <f aca="false">+RIGHT(LEFT(M1249,S1249-1),S1249-O1249-1)</f>
        <v>DE_W</v>
      </c>
      <c r="G1249" s="2" t="n">
        <f aca="false">+D1249*VLOOKUP(C1249,commodities!A:H,2,0)</f>
        <v>212.4</v>
      </c>
      <c r="H1249" s="2" t="n">
        <f aca="false">+$D1249*VLOOKUP(C1249,commodities!A:H,3,0)</f>
        <v>0.42336</v>
      </c>
      <c r="I1249" s="2" t="n">
        <f aca="false">+G1249/K1249</f>
        <v>212.4</v>
      </c>
      <c r="J1249" s="2" t="n">
        <f aca="false">+H1249/K1249</f>
        <v>0.42336</v>
      </c>
      <c r="K1249" s="2" t="n">
        <f aca="false">+ROUNDUP(MAX(G1249/12000,H1249/51,1),0)</f>
        <v>1</v>
      </c>
      <c r="L1249" s="2" t="n">
        <f aca="false">+RANDBETWEEN(1,5)</f>
        <v>2</v>
      </c>
      <c r="M1249" s="6" t="str">
        <f aca="false">+VLOOKUP(A1249&amp;B1249,country_org_des!$A1248:E$1048576,5,0)</f>
        <v>FTL||Supplier_142||Plant_15||FTL_DE_W-DE_W_1000</v>
      </c>
      <c r="N1249" s="6" t="n">
        <f aca="false">+FIND("FTL",M1249,2)+4</f>
        <v>34</v>
      </c>
      <c r="O1249" s="6" t="n">
        <f aca="false">+FIND("-",M1249)</f>
        <v>38</v>
      </c>
      <c r="P1249" s="6" t="n">
        <f aca="false">+LEN(M1249)</f>
        <v>47</v>
      </c>
      <c r="Q1249" s="6" t="str">
        <f aca="false">+RIGHT(M1249,P1249-O1249)</f>
        <v>DE_W_1000</v>
      </c>
      <c r="R1249" s="6" t="n">
        <f aca="false">+LEN(M1249)-LEN(SUBSTITUTE(M1249,"_",""))</f>
        <v>6</v>
      </c>
      <c r="S1249" s="6" t="n">
        <f aca="false">+FIND("!",T1249)</f>
        <v>43</v>
      </c>
      <c r="T1249" s="6" t="str">
        <f aca="false">+SUBSTITUTE(M1249,"_","!",R1249)</f>
        <v>FTL||Supplier_142||Plant_15||FTL_DE_W-DE_W!1000</v>
      </c>
    </row>
    <row r="1250" customFormat="false" ht="12.8" hidden="true" customHeight="false" outlineLevel="0" collapsed="false">
      <c r="A1250" s="1" t="s">
        <v>879</v>
      </c>
      <c r="B1250" s="1" t="s">
        <v>1350</v>
      </c>
      <c r="C1250" s="1" t="s">
        <v>1417</v>
      </c>
      <c r="D1250" s="1" t="n">
        <v>18000</v>
      </c>
      <c r="E1250" s="2" t="str">
        <f aca="false">+LEFT(RIGHT(M1250,P1250-N1250+1),O1250-N1250)</f>
        <v>DE_W</v>
      </c>
      <c r="F1250" s="2" t="str">
        <f aca="false">+RIGHT(LEFT(M1250,S1250-1),S1250-O1250-1)</f>
        <v>DE_W</v>
      </c>
      <c r="G1250" s="2" t="n">
        <f aca="false">+D1250*VLOOKUP(C1250,commodities!A:H,2,0)</f>
        <v>49.5</v>
      </c>
      <c r="H1250" s="2" t="n">
        <f aca="false">+$D1250*VLOOKUP(C1250,commodities!A:H,3,0)</f>
        <v>0.10584</v>
      </c>
      <c r="I1250" s="2" t="n">
        <f aca="false">+G1250/K1250</f>
        <v>49.5</v>
      </c>
      <c r="J1250" s="2" t="n">
        <f aca="false">+H1250/K1250</f>
        <v>0.10584</v>
      </c>
      <c r="K1250" s="2" t="n">
        <f aca="false">+ROUNDUP(MAX(G1250/12000,H1250/51,1),0)</f>
        <v>1</v>
      </c>
      <c r="L1250" s="2" t="n">
        <f aca="false">+RANDBETWEEN(1,5)</f>
        <v>5</v>
      </c>
      <c r="M1250" s="6" t="str">
        <f aca="false">+VLOOKUP(A1250&amp;B1250,country_org_des!$A1249:E$1048576,5,0)</f>
        <v>FTL||Supplier_133||Plant_15||FTL_DE_W-DE_W_500</v>
      </c>
      <c r="N1250" s="6" t="n">
        <f aca="false">+FIND("FTL",M1250,2)+4</f>
        <v>34</v>
      </c>
      <c r="O1250" s="6" t="n">
        <f aca="false">+FIND("-",M1250)</f>
        <v>38</v>
      </c>
      <c r="P1250" s="6" t="n">
        <f aca="false">+LEN(M1250)</f>
        <v>46</v>
      </c>
      <c r="Q1250" s="6" t="str">
        <f aca="false">+RIGHT(M1250,P1250-O1250)</f>
        <v>DE_W_500</v>
      </c>
      <c r="R1250" s="6" t="n">
        <f aca="false">+LEN(M1250)-LEN(SUBSTITUTE(M1250,"_",""))</f>
        <v>6</v>
      </c>
      <c r="S1250" s="6" t="n">
        <f aca="false">+FIND("!",T1250)</f>
        <v>43</v>
      </c>
      <c r="T1250" s="6" t="str">
        <f aca="false">+SUBSTITUTE(M1250,"_","!",R1250)</f>
        <v>FTL||Supplier_133||Plant_15||FTL_DE_W-DE_W!500</v>
      </c>
    </row>
    <row r="1251" customFormat="false" ht="12.8" hidden="true" customHeight="false" outlineLevel="0" collapsed="false">
      <c r="A1251" s="1" t="s">
        <v>732</v>
      </c>
      <c r="B1251" s="1" t="s">
        <v>1350</v>
      </c>
      <c r="C1251" s="1" t="s">
        <v>1418</v>
      </c>
      <c r="D1251" s="1" t="n">
        <v>10200</v>
      </c>
      <c r="E1251" s="2" t="str">
        <f aca="false">+LEFT(RIGHT(M1251,P1251-N1251+1),O1251-N1251)</f>
        <v>DE_W</v>
      </c>
      <c r="F1251" s="2" t="str">
        <f aca="false">+RIGHT(LEFT(M1251,S1251-1),S1251-O1251-1)</f>
        <v>DE_W</v>
      </c>
      <c r="G1251" s="2" t="n">
        <f aca="false">+D1251*VLOOKUP(C1251,commodities!A:H,2,0)</f>
        <v>207.39999966</v>
      </c>
      <c r="H1251" s="2" t="n">
        <f aca="false">+$D1251*VLOOKUP(C1251,commodities!A:H,3,0)</f>
        <v>0.130815</v>
      </c>
      <c r="I1251" s="2" t="n">
        <f aca="false">+G1251/K1251</f>
        <v>207.39999966</v>
      </c>
      <c r="J1251" s="2" t="n">
        <f aca="false">+H1251/K1251</f>
        <v>0.130815</v>
      </c>
      <c r="K1251" s="2" t="n">
        <f aca="false">+ROUNDUP(MAX(G1251/12000,H1251/51,1),0)</f>
        <v>1</v>
      </c>
      <c r="L1251" s="2" t="n">
        <f aca="false">+RANDBETWEEN(1,5)</f>
        <v>1</v>
      </c>
      <c r="M1251" s="6" t="str">
        <f aca="false">+VLOOKUP(A1251&amp;B1251,country_org_des!$A1250:E$1048576,5,0)</f>
        <v>FTL||Supplier_56||Plant_15||FTL_DE_W-DE_W_1000</v>
      </c>
      <c r="N1251" s="6" t="n">
        <f aca="false">+FIND("FTL",M1251,2)+4</f>
        <v>33</v>
      </c>
      <c r="O1251" s="6" t="n">
        <f aca="false">+FIND("-",M1251)</f>
        <v>37</v>
      </c>
      <c r="P1251" s="6" t="n">
        <f aca="false">+LEN(M1251)</f>
        <v>46</v>
      </c>
      <c r="Q1251" s="6" t="str">
        <f aca="false">+RIGHT(M1251,P1251-O1251)</f>
        <v>DE_W_1000</v>
      </c>
      <c r="R1251" s="6" t="n">
        <f aca="false">+LEN(M1251)-LEN(SUBSTITUTE(M1251,"_",""))</f>
        <v>6</v>
      </c>
      <c r="S1251" s="6" t="n">
        <f aca="false">+FIND("!",T1251)</f>
        <v>42</v>
      </c>
      <c r="T1251" s="6" t="str">
        <f aca="false">+SUBSTITUTE(M1251,"_","!",R1251)</f>
        <v>FTL||Supplier_56||Plant_15||FTL_DE_W-DE_W!1000</v>
      </c>
    </row>
    <row r="1252" customFormat="false" ht="12.8" hidden="true" customHeight="false" outlineLevel="0" collapsed="false">
      <c r="A1252" s="1" t="s">
        <v>1419</v>
      </c>
      <c r="B1252" s="1" t="s">
        <v>1350</v>
      </c>
      <c r="C1252" s="1" t="s">
        <v>1420</v>
      </c>
      <c r="D1252" s="1" t="n">
        <v>2400</v>
      </c>
      <c r="E1252" s="2" t="str">
        <f aca="false">+LEFT(RIGHT(M1252,P1252-N1252+1),O1252-N1252)</f>
        <v>DE_W</v>
      </c>
      <c r="F1252" s="2" t="str">
        <f aca="false">+RIGHT(LEFT(M1252,S1252-1),S1252-O1252-1)</f>
        <v>DE_W</v>
      </c>
      <c r="G1252" s="2" t="n">
        <f aca="false">+D1252*VLOOKUP(C1252,commodities!A:H,2,0)</f>
        <v>320.4</v>
      </c>
      <c r="H1252" s="2" t="n">
        <f aca="false">+$D1252*VLOOKUP(C1252,commodities!A:H,3,0)</f>
        <v>0.9879408</v>
      </c>
      <c r="I1252" s="2" t="n">
        <f aca="false">+G1252/K1252</f>
        <v>320.4</v>
      </c>
      <c r="J1252" s="2" t="n">
        <f aca="false">+H1252/K1252</f>
        <v>0.9879408</v>
      </c>
      <c r="K1252" s="2" t="n">
        <f aca="false">+ROUNDUP(MAX(G1252/12000,H1252/51,1),0)</f>
        <v>1</v>
      </c>
      <c r="L1252" s="2" t="n">
        <f aca="false">+RANDBETWEEN(1,5)</f>
        <v>2</v>
      </c>
      <c r="M1252" s="6" t="str">
        <f aca="false">+VLOOKUP(A1252&amp;B1252,country_org_des!$A1251:E$1048576,5,0)</f>
        <v>FTL||Supplier_187||Plant_15||FTL_DE_W-DE_W_1000</v>
      </c>
      <c r="N1252" s="6" t="n">
        <f aca="false">+FIND("FTL",M1252,2)+4</f>
        <v>34</v>
      </c>
      <c r="O1252" s="6" t="n">
        <f aca="false">+FIND("-",M1252)</f>
        <v>38</v>
      </c>
      <c r="P1252" s="6" t="n">
        <f aca="false">+LEN(M1252)</f>
        <v>47</v>
      </c>
      <c r="Q1252" s="6" t="str">
        <f aca="false">+RIGHT(M1252,P1252-O1252)</f>
        <v>DE_W_1000</v>
      </c>
      <c r="R1252" s="6" t="n">
        <f aca="false">+LEN(M1252)-LEN(SUBSTITUTE(M1252,"_",""))</f>
        <v>6</v>
      </c>
      <c r="S1252" s="6" t="n">
        <f aca="false">+FIND("!",T1252)</f>
        <v>43</v>
      </c>
      <c r="T1252" s="6" t="str">
        <f aca="false">+SUBSTITUTE(M1252,"_","!",R1252)</f>
        <v>FTL||Supplier_187||Plant_15||FTL_DE_W-DE_W!1000</v>
      </c>
    </row>
    <row r="1253" customFormat="false" ht="12.8" hidden="true" customHeight="false" outlineLevel="0" collapsed="false">
      <c r="A1253" s="1" t="s">
        <v>572</v>
      </c>
      <c r="B1253" s="1" t="s">
        <v>1350</v>
      </c>
      <c r="C1253" s="1" t="s">
        <v>1421</v>
      </c>
      <c r="D1253" s="1" t="n">
        <v>420</v>
      </c>
      <c r="E1253" s="2" t="str">
        <f aca="false">+LEFT(RIGHT(M1253,P1253-N1253+1),O1253-N1253)</f>
        <v>CZ</v>
      </c>
      <c r="F1253" s="2" t="str">
        <f aca="false">+RIGHT(LEFT(M1253,S1253-1),S1253-O1253-1)</f>
        <v>DE_W</v>
      </c>
      <c r="G1253" s="2" t="n">
        <f aca="false">+D1253*VLOOKUP(C1253,commodities!A:H,2,0)</f>
        <v>79.320000018</v>
      </c>
      <c r="H1253" s="2" t="n">
        <f aca="false">+$D1253*VLOOKUP(C1253,commodities!A:H,3,0)</f>
        <v>0.39517632</v>
      </c>
      <c r="I1253" s="2" t="n">
        <f aca="false">+G1253/K1253</f>
        <v>79.320000018</v>
      </c>
      <c r="J1253" s="2" t="n">
        <f aca="false">+H1253/K1253</f>
        <v>0.39517632</v>
      </c>
      <c r="K1253" s="2" t="n">
        <f aca="false">+ROUNDUP(MAX(G1253/12000,H1253/51,1),0)</f>
        <v>1</v>
      </c>
      <c r="L1253" s="2" t="n">
        <f aca="false">+RANDBETWEEN(1,5)</f>
        <v>1</v>
      </c>
      <c r="M1253" s="2" t="str">
        <f aca="false">+VLOOKUP(A1253&amp;B1253,country_org_des!$A1252:E$1048576,5,0)</f>
        <v>FTL||Supplier_261||Plant_15||FTL_CZ-DE_W_1000</v>
      </c>
      <c r="N1253" s="2" t="n">
        <f aca="false">+FIND("FTL",M1253,2)+4</f>
        <v>34</v>
      </c>
      <c r="O1253" s="0" t="n">
        <f aca="false">+FIND("-",M1253)</f>
        <v>36</v>
      </c>
      <c r="P1253" s="0" t="n">
        <f aca="false">+LEN(M1253)</f>
        <v>45</v>
      </c>
      <c r="Q1253" s="0" t="str">
        <f aca="false">+RIGHT(M1253,P1253-O1253)</f>
        <v>DE_W_1000</v>
      </c>
      <c r="R1253" s="0" t="n">
        <f aca="false">+LEN(M1253)-LEN(SUBSTITUTE(M1253,"_",""))</f>
        <v>5</v>
      </c>
      <c r="S1253" s="0" t="n">
        <f aca="false">+FIND("!",T1253)</f>
        <v>41</v>
      </c>
      <c r="T1253" s="0" t="str">
        <f aca="false">+SUBSTITUTE(M1253,"_","!",R1253)</f>
        <v>FTL||Supplier_261||Plant_15||FTL_CZ-DE_W!1000</v>
      </c>
    </row>
    <row r="1254" customFormat="false" ht="12.8" hidden="true" customHeight="false" outlineLevel="0" collapsed="false">
      <c r="A1254" s="1" t="s">
        <v>572</v>
      </c>
      <c r="B1254" s="1" t="s">
        <v>1350</v>
      </c>
      <c r="C1254" s="1" t="s">
        <v>1422</v>
      </c>
      <c r="D1254" s="1" t="n">
        <v>280</v>
      </c>
      <c r="E1254" s="2" t="str">
        <f aca="false">+LEFT(RIGHT(M1254,P1254-N1254+1),O1254-N1254)</f>
        <v>CZ</v>
      </c>
      <c r="F1254" s="2" t="str">
        <f aca="false">+RIGHT(LEFT(M1254,S1254-1),S1254-O1254-1)</f>
        <v>DE_W</v>
      </c>
      <c r="G1254" s="2" t="n">
        <f aca="false">+D1254*VLOOKUP(C1254,commodities!A:H,2,0)</f>
        <v>52.880000012</v>
      </c>
      <c r="H1254" s="2" t="n">
        <f aca="false">+$D1254*VLOOKUP(C1254,commodities!A:H,3,0)</f>
        <v>0.26345088</v>
      </c>
      <c r="I1254" s="2" t="n">
        <f aca="false">+G1254/K1254</f>
        <v>52.880000012</v>
      </c>
      <c r="J1254" s="2" t="n">
        <f aca="false">+H1254/K1254</f>
        <v>0.26345088</v>
      </c>
      <c r="K1254" s="2" t="n">
        <f aca="false">+ROUNDUP(MAX(G1254/12000,H1254/51,1),0)</f>
        <v>1</v>
      </c>
      <c r="L1254" s="2" t="n">
        <f aca="false">+RANDBETWEEN(1,5)</f>
        <v>5</v>
      </c>
      <c r="M1254" s="2" t="str">
        <f aca="false">+VLOOKUP(A1254&amp;B1254,country_org_des!$A1253:E$1048576,5,0)</f>
        <v>FTL||Supplier_261||Plant_15||FTL_CZ-DE_W_1000</v>
      </c>
      <c r="N1254" s="2" t="n">
        <f aca="false">+FIND("FTL",M1254,2)+4</f>
        <v>34</v>
      </c>
      <c r="O1254" s="0" t="n">
        <f aca="false">+FIND("-",M1254)</f>
        <v>36</v>
      </c>
      <c r="P1254" s="0" t="n">
        <f aca="false">+LEN(M1254)</f>
        <v>45</v>
      </c>
      <c r="Q1254" s="0" t="str">
        <f aca="false">+RIGHT(M1254,P1254-O1254)</f>
        <v>DE_W_1000</v>
      </c>
      <c r="R1254" s="0" t="n">
        <f aca="false">+LEN(M1254)-LEN(SUBSTITUTE(M1254,"_",""))</f>
        <v>5</v>
      </c>
      <c r="S1254" s="0" t="n">
        <f aca="false">+FIND("!",T1254)</f>
        <v>41</v>
      </c>
      <c r="T1254" s="0" t="str">
        <f aca="false">+SUBSTITUTE(M1254,"_","!",R1254)</f>
        <v>FTL||Supplier_261||Plant_15||FTL_CZ-DE_W!1000</v>
      </c>
    </row>
    <row r="1255" customFormat="false" ht="12.8" hidden="true" customHeight="false" outlineLevel="0" collapsed="false">
      <c r="A1255" s="1" t="s">
        <v>572</v>
      </c>
      <c r="B1255" s="1" t="s">
        <v>1350</v>
      </c>
      <c r="C1255" s="1" t="s">
        <v>1423</v>
      </c>
      <c r="D1255" s="1" t="n">
        <v>140</v>
      </c>
      <c r="E1255" s="2" t="str">
        <f aca="false">+LEFT(RIGHT(M1255,P1255-N1255+1),O1255-N1255)</f>
        <v>CZ</v>
      </c>
      <c r="F1255" s="2" t="str">
        <f aca="false">+RIGHT(LEFT(M1255,S1255-1),S1255-O1255-1)</f>
        <v>DE_W</v>
      </c>
      <c r="G1255" s="2" t="n">
        <f aca="false">+D1255*VLOOKUP(C1255,commodities!A:H,2,0)</f>
        <v>25.040000006</v>
      </c>
      <c r="H1255" s="2" t="n">
        <f aca="false">+$D1255*VLOOKUP(C1255,commodities!A:H,3,0)</f>
        <v>0.13172544</v>
      </c>
      <c r="I1255" s="2" t="n">
        <f aca="false">+G1255/K1255</f>
        <v>25.040000006</v>
      </c>
      <c r="J1255" s="2" t="n">
        <f aca="false">+H1255/K1255</f>
        <v>0.13172544</v>
      </c>
      <c r="K1255" s="2" t="n">
        <f aca="false">+ROUNDUP(MAX(G1255/12000,H1255/51,1),0)</f>
        <v>1</v>
      </c>
      <c r="L1255" s="2" t="n">
        <f aca="false">+RANDBETWEEN(1,5)</f>
        <v>3</v>
      </c>
      <c r="M1255" s="2" t="str">
        <f aca="false">+VLOOKUP(A1255&amp;B1255,country_org_des!$A1254:E$1048576,5,0)</f>
        <v>FTL||Supplier_261||Plant_15||FTL_CZ-DE_W_1000</v>
      </c>
      <c r="N1255" s="2" t="n">
        <f aca="false">+FIND("FTL",M1255,2)+4</f>
        <v>34</v>
      </c>
      <c r="O1255" s="0" t="n">
        <f aca="false">+FIND("-",M1255)</f>
        <v>36</v>
      </c>
      <c r="P1255" s="0" t="n">
        <f aca="false">+LEN(M1255)</f>
        <v>45</v>
      </c>
      <c r="Q1255" s="0" t="str">
        <f aca="false">+RIGHT(M1255,P1255-O1255)</f>
        <v>DE_W_1000</v>
      </c>
      <c r="R1255" s="0" t="n">
        <f aca="false">+LEN(M1255)-LEN(SUBSTITUTE(M1255,"_",""))</f>
        <v>5</v>
      </c>
      <c r="S1255" s="0" t="n">
        <f aca="false">+FIND("!",T1255)</f>
        <v>41</v>
      </c>
      <c r="T1255" s="0" t="str">
        <f aca="false">+SUBSTITUTE(M1255,"_","!",R1255)</f>
        <v>FTL||Supplier_261||Plant_15||FTL_CZ-DE_W!1000</v>
      </c>
    </row>
    <row r="1256" customFormat="false" ht="12.8" hidden="true" customHeight="false" outlineLevel="0" collapsed="false">
      <c r="A1256" s="1" t="s">
        <v>572</v>
      </c>
      <c r="B1256" s="1" t="s">
        <v>1350</v>
      </c>
      <c r="C1256" s="1" t="s">
        <v>1424</v>
      </c>
      <c r="D1256" s="1" t="n">
        <v>350</v>
      </c>
      <c r="E1256" s="2" t="str">
        <f aca="false">+LEFT(RIGHT(M1256,P1256-N1256+1),O1256-N1256)</f>
        <v>CZ</v>
      </c>
      <c r="F1256" s="2" t="str">
        <f aca="false">+RIGHT(LEFT(M1256,S1256-1),S1256-O1256-1)</f>
        <v>DE_W</v>
      </c>
      <c r="G1256" s="2" t="n">
        <f aca="false">+D1256*VLOOKUP(C1256,commodities!A:H,2,0)</f>
        <v>5.6</v>
      </c>
      <c r="H1256" s="2" t="n">
        <f aca="false">+$D1256*VLOOKUP(C1256,commodities!A:H,3,0)</f>
        <v>0.03528</v>
      </c>
      <c r="I1256" s="2" t="n">
        <f aca="false">+G1256/K1256</f>
        <v>5.6</v>
      </c>
      <c r="J1256" s="2" t="n">
        <f aca="false">+H1256/K1256</f>
        <v>0.03528</v>
      </c>
      <c r="K1256" s="2" t="n">
        <f aca="false">+ROUNDUP(MAX(G1256/12000,H1256/51,1),0)</f>
        <v>1</v>
      </c>
      <c r="L1256" s="2" t="n">
        <f aca="false">+RANDBETWEEN(1,5)</f>
        <v>3</v>
      </c>
      <c r="M1256" s="2" t="str">
        <f aca="false">+VLOOKUP(A1256&amp;B1256,country_org_des!$A1255:E$1048576,5,0)</f>
        <v>FTL||Supplier_261||Plant_15||FTL_CZ-DE_W_1000</v>
      </c>
      <c r="N1256" s="2" t="n">
        <f aca="false">+FIND("FTL",M1256,2)+4</f>
        <v>34</v>
      </c>
      <c r="O1256" s="0" t="n">
        <f aca="false">+FIND("-",M1256)</f>
        <v>36</v>
      </c>
      <c r="P1256" s="0" t="n">
        <f aca="false">+LEN(M1256)</f>
        <v>45</v>
      </c>
      <c r="Q1256" s="0" t="str">
        <f aca="false">+RIGHT(M1256,P1256-O1256)</f>
        <v>DE_W_1000</v>
      </c>
      <c r="R1256" s="0" t="n">
        <f aca="false">+LEN(M1256)-LEN(SUBSTITUTE(M1256,"_",""))</f>
        <v>5</v>
      </c>
      <c r="S1256" s="0" t="n">
        <f aca="false">+FIND("!",T1256)</f>
        <v>41</v>
      </c>
      <c r="T1256" s="0" t="str">
        <f aca="false">+SUBSTITUTE(M1256,"_","!",R1256)</f>
        <v>FTL||Supplier_261||Plant_15||FTL_CZ-DE_W!1000</v>
      </c>
    </row>
    <row r="1257" customFormat="false" ht="12.8" hidden="true" customHeight="false" outlineLevel="0" collapsed="false">
      <c r="A1257" s="1" t="s">
        <v>572</v>
      </c>
      <c r="B1257" s="1" t="s">
        <v>1350</v>
      </c>
      <c r="C1257" s="1" t="s">
        <v>1425</v>
      </c>
      <c r="D1257" s="1" t="n">
        <v>96</v>
      </c>
      <c r="E1257" s="2" t="str">
        <f aca="false">+LEFT(RIGHT(M1257,P1257-N1257+1),O1257-N1257)</f>
        <v>CZ</v>
      </c>
      <c r="F1257" s="2" t="str">
        <f aca="false">+RIGHT(LEFT(M1257,S1257-1),S1257-O1257-1)</f>
        <v>DE_W</v>
      </c>
      <c r="G1257" s="2" t="n">
        <f aca="false">+D1257*VLOOKUP(C1257,commodities!A:H,2,0)</f>
        <v>10.1599999968</v>
      </c>
      <c r="H1257" s="2" t="n">
        <f aca="false">+$D1257*VLOOKUP(C1257,commodities!A:H,3,0)</f>
        <v>0.06586272</v>
      </c>
      <c r="I1257" s="2" t="n">
        <f aca="false">+G1257/K1257</f>
        <v>10.1599999968</v>
      </c>
      <c r="J1257" s="2" t="n">
        <f aca="false">+H1257/K1257</f>
        <v>0.06586272</v>
      </c>
      <c r="K1257" s="2" t="n">
        <f aca="false">+ROUNDUP(MAX(G1257/12000,H1257/51,1),0)</f>
        <v>1</v>
      </c>
      <c r="L1257" s="2" t="n">
        <f aca="false">+RANDBETWEEN(1,5)</f>
        <v>3</v>
      </c>
      <c r="M1257" s="2" t="str">
        <f aca="false">+VLOOKUP(A1257&amp;B1257,country_org_des!$A1256:E$1048576,5,0)</f>
        <v>FTL||Supplier_261||Plant_15||FTL_CZ-DE_W_1000</v>
      </c>
      <c r="N1257" s="2" t="n">
        <f aca="false">+FIND("FTL",M1257,2)+4</f>
        <v>34</v>
      </c>
      <c r="O1257" s="0" t="n">
        <f aca="false">+FIND("-",M1257)</f>
        <v>36</v>
      </c>
      <c r="P1257" s="0" t="n">
        <f aca="false">+LEN(M1257)</f>
        <v>45</v>
      </c>
      <c r="Q1257" s="0" t="str">
        <f aca="false">+RIGHT(M1257,P1257-O1257)</f>
        <v>DE_W_1000</v>
      </c>
      <c r="R1257" s="0" t="n">
        <f aca="false">+LEN(M1257)-LEN(SUBSTITUTE(M1257,"_",""))</f>
        <v>5</v>
      </c>
      <c r="S1257" s="0" t="n">
        <f aca="false">+FIND("!",T1257)</f>
        <v>41</v>
      </c>
      <c r="T1257" s="0" t="str">
        <f aca="false">+SUBSTITUTE(M1257,"_","!",R1257)</f>
        <v>FTL||Supplier_261||Plant_15||FTL_CZ-DE_W!1000</v>
      </c>
    </row>
    <row r="1258" customFormat="false" ht="12.8" hidden="true" customHeight="false" outlineLevel="0" collapsed="false">
      <c r="A1258" s="1" t="s">
        <v>572</v>
      </c>
      <c r="B1258" s="1" t="s">
        <v>1350</v>
      </c>
      <c r="C1258" s="1" t="s">
        <v>1426</v>
      </c>
      <c r="D1258" s="1" t="n">
        <v>45</v>
      </c>
      <c r="E1258" s="2" t="str">
        <f aca="false">+LEFT(RIGHT(M1258,P1258-N1258+1),O1258-N1258)</f>
        <v>CZ</v>
      </c>
      <c r="F1258" s="2" t="str">
        <f aca="false">+RIGHT(LEFT(M1258,S1258-1),S1258-O1258-1)</f>
        <v>DE_W</v>
      </c>
      <c r="G1258" s="2" t="n">
        <f aca="false">+D1258*VLOOKUP(C1258,commodities!A:H,2,0)</f>
        <v>9.980000001</v>
      </c>
      <c r="H1258" s="2" t="n">
        <f aca="false">+$D1258*VLOOKUP(C1258,commodities!A:H,3,0)</f>
        <v>0.06586272</v>
      </c>
      <c r="I1258" s="2" t="n">
        <f aca="false">+G1258/K1258</f>
        <v>9.980000001</v>
      </c>
      <c r="J1258" s="2" t="n">
        <f aca="false">+H1258/K1258</f>
        <v>0.06586272</v>
      </c>
      <c r="K1258" s="2" t="n">
        <f aca="false">+ROUNDUP(MAX(G1258/12000,H1258/51,1),0)</f>
        <v>1</v>
      </c>
      <c r="L1258" s="2" t="n">
        <f aca="false">+RANDBETWEEN(1,5)</f>
        <v>1</v>
      </c>
      <c r="M1258" s="2" t="str">
        <f aca="false">+VLOOKUP(A1258&amp;B1258,country_org_des!$A1257:E$1048576,5,0)</f>
        <v>FTL||Supplier_261||Plant_15||FTL_CZ-DE_W_1000</v>
      </c>
      <c r="N1258" s="2" t="n">
        <f aca="false">+FIND("FTL",M1258,2)+4</f>
        <v>34</v>
      </c>
      <c r="O1258" s="0" t="n">
        <f aca="false">+FIND("-",M1258)</f>
        <v>36</v>
      </c>
      <c r="P1258" s="0" t="n">
        <f aca="false">+LEN(M1258)</f>
        <v>45</v>
      </c>
      <c r="Q1258" s="0" t="str">
        <f aca="false">+RIGHT(M1258,P1258-O1258)</f>
        <v>DE_W_1000</v>
      </c>
      <c r="R1258" s="0" t="n">
        <f aca="false">+LEN(M1258)-LEN(SUBSTITUTE(M1258,"_",""))</f>
        <v>5</v>
      </c>
      <c r="S1258" s="0" t="n">
        <f aca="false">+FIND("!",T1258)</f>
        <v>41</v>
      </c>
      <c r="T1258" s="0" t="str">
        <f aca="false">+SUBSTITUTE(M1258,"_","!",R1258)</f>
        <v>FTL||Supplier_261||Plant_15||FTL_CZ-DE_W!1000</v>
      </c>
    </row>
    <row r="1259" customFormat="false" ht="12.8" hidden="true" customHeight="false" outlineLevel="0" collapsed="false">
      <c r="A1259" s="1" t="s">
        <v>572</v>
      </c>
      <c r="B1259" s="1" t="s">
        <v>1350</v>
      </c>
      <c r="C1259" s="1" t="s">
        <v>1427</v>
      </c>
      <c r="D1259" s="1" t="n">
        <v>200</v>
      </c>
      <c r="E1259" s="2" t="str">
        <f aca="false">+LEFT(RIGHT(M1259,P1259-N1259+1),O1259-N1259)</f>
        <v>CZ</v>
      </c>
      <c r="F1259" s="2" t="str">
        <f aca="false">+RIGHT(LEFT(M1259,S1259-1),S1259-O1259-1)</f>
        <v>DE_W</v>
      </c>
      <c r="G1259" s="2" t="n">
        <f aca="false">+D1259*VLOOKUP(C1259,commodities!A:H,2,0)</f>
        <v>7.6</v>
      </c>
      <c r="H1259" s="2" t="n">
        <f aca="false">+$D1259*VLOOKUP(C1259,commodities!A:H,3,0)</f>
        <v>0.06586272</v>
      </c>
      <c r="I1259" s="2" t="n">
        <f aca="false">+G1259/K1259</f>
        <v>7.6</v>
      </c>
      <c r="J1259" s="2" t="n">
        <f aca="false">+H1259/K1259</f>
        <v>0.06586272</v>
      </c>
      <c r="K1259" s="2" t="n">
        <f aca="false">+ROUNDUP(MAX(G1259/12000,H1259/51,1),0)</f>
        <v>1</v>
      </c>
      <c r="L1259" s="2" t="n">
        <f aca="false">+RANDBETWEEN(1,5)</f>
        <v>5</v>
      </c>
      <c r="M1259" s="2" t="str">
        <f aca="false">+VLOOKUP(A1259&amp;B1259,country_org_des!$A1258:E$1048576,5,0)</f>
        <v>FTL||Supplier_261||Plant_15||FTL_CZ-DE_W_1000</v>
      </c>
      <c r="N1259" s="2" t="n">
        <f aca="false">+FIND("FTL",M1259,2)+4</f>
        <v>34</v>
      </c>
      <c r="O1259" s="0" t="n">
        <f aca="false">+FIND("-",M1259)</f>
        <v>36</v>
      </c>
      <c r="P1259" s="0" t="n">
        <f aca="false">+LEN(M1259)</f>
        <v>45</v>
      </c>
      <c r="Q1259" s="0" t="str">
        <f aca="false">+RIGHT(M1259,P1259-O1259)</f>
        <v>DE_W_1000</v>
      </c>
      <c r="R1259" s="0" t="n">
        <f aca="false">+LEN(M1259)-LEN(SUBSTITUTE(M1259,"_",""))</f>
        <v>5</v>
      </c>
      <c r="S1259" s="0" t="n">
        <f aca="false">+FIND("!",T1259)</f>
        <v>41</v>
      </c>
      <c r="T1259" s="0" t="str">
        <f aca="false">+SUBSTITUTE(M1259,"_","!",R1259)</f>
        <v>FTL||Supplier_261||Plant_15||FTL_CZ-DE_W!1000</v>
      </c>
    </row>
    <row r="1260" customFormat="false" ht="12.8" hidden="true" customHeight="false" outlineLevel="0" collapsed="false">
      <c r="A1260" s="1" t="s">
        <v>572</v>
      </c>
      <c r="B1260" s="1" t="s">
        <v>1350</v>
      </c>
      <c r="C1260" s="1" t="s">
        <v>1428</v>
      </c>
      <c r="D1260" s="1" t="n">
        <v>50</v>
      </c>
      <c r="E1260" s="2" t="str">
        <f aca="false">+LEFT(RIGHT(M1260,P1260-N1260+1),O1260-N1260)</f>
        <v>CZ</v>
      </c>
      <c r="F1260" s="2" t="str">
        <f aca="false">+RIGHT(LEFT(M1260,S1260-1),S1260-O1260-1)</f>
        <v>DE_W</v>
      </c>
      <c r="G1260" s="2" t="n">
        <f aca="false">+D1260*VLOOKUP(C1260,commodities!A:H,2,0)</f>
        <v>10.75</v>
      </c>
      <c r="H1260" s="2" t="n">
        <f aca="false">+$D1260*VLOOKUP(C1260,commodities!A:H,3,0)</f>
        <v>0.06586272</v>
      </c>
      <c r="I1260" s="2" t="n">
        <f aca="false">+G1260/K1260</f>
        <v>10.75</v>
      </c>
      <c r="J1260" s="2" t="n">
        <f aca="false">+H1260/K1260</f>
        <v>0.06586272</v>
      </c>
      <c r="K1260" s="2" t="n">
        <f aca="false">+ROUNDUP(MAX(G1260/12000,H1260/51,1),0)</f>
        <v>1</v>
      </c>
      <c r="L1260" s="2" t="n">
        <f aca="false">+RANDBETWEEN(1,5)</f>
        <v>4</v>
      </c>
      <c r="M1260" s="2" t="str">
        <f aca="false">+VLOOKUP(A1260&amp;B1260,country_org_des!$A1259:E$1048576,5,0)</f>
        <v>FTL||Supplier_261||Plant_15||FTL_CZ-DE_W_1000</v>
      </c>
      <c r="N1260" s="2" t="n">
        <f aca="false">+FIND("FTL",M1260,2)+4</f>
        <v>34</v>
      </c>
      <c r="O1260" s="0" t="n">
        <f aca="false">+FIND("-",M1260)</f>
        <v>36</v>
      </c>
      <c r="P1260" s="0" t="n">
        <f aca="false">+LEN(M1260)</f>
        <v>45</v>
      </c>
      <c r="Q1260" s="0" t="str">
        <f aca="false">+RIGHT(M1260,P1260-O1260)</f>
        <v>DE_W_1000</v>
      </c>
      <c r="R1260" s="0" t="n">
        <f aca="false">+LEN(M1260)-LEN(SUBSTITUTE(M1260,"_",""))</f>
        <v>5</v>
      </c>
      <c r="S1260" s="0" t="n">
        <f aca="false">+FIND("!",T1260)</f>
        <v>41</v>
      </c>
      <c r="T1260" s="0" t="str">
        <f aca="false">+SUBSTITUTE(M1260,"_","!",R1260)</f>
        <v>FTL||Supplier_261||Plant_15||FTL_CZ-DE_W!1000</v>
      </c>
    </row>
    <row r="1261" customFormat="false" ht="12.8" hidden="true" customHeight="false" outlineLevel="0" collapsed="false">
      <c r="A1261" s="1" t="s">
        <v>572</v>
      </c>
      <c r="B1261" s="1" t="s">
        <v>1350</v>
      </c>
      <c r="C1261" s="1" t="s">
        <v>1429</v>
      </c>
      <c r="D1261" s="1" t="n">
        <v>40</v>
      </c>
      <c r="E1261" s="2" t="str">
        <f aca="false">+LEFT(RIGHT(M1261,P1261-N1261+1),O1261-N1261)</f>
        <v>CZ</v>
      </c>
      <c r="F1261" s="2" t="str">
        <f aca="false">+RIGHT(LEFT(M1261,S1261-1),S1261-O1261-1)</f>
        <v>DE_W</v>
      </c>
      <c r="G1261" s="2" t="n">
        <f aca="false">+D1261*VLOOKUP(C1261,commodities!A:H,2,0)</f>
        <v>10.6</v>
      </c>
      <c r="H1261" s="2" t="n">
        <f aca="false">+$D1261*VLOOKUP(C1261,commodities!A:H,3,0)</f>
        <v>0.06586272</v>
      </c>
      <c r="I1261" s="2" t="n">
        <f aca="false">+G1261/K1261</f>
        <v>10.6</v>
      </c>
      <c r="J1261" s="2" t="n">
        <f aca="false">+H1261/K1261</f>
        <v>0.06586272</v>
      </c>
      <c r="K1261" s="2" t="n">
        <f aca="false">+ROUNDUP(MAX(G1261/12000,H1261/51,1),0)</f>
        <v>1</v>
      </c>
      <c r="L1261" s="2" t="n">
        <f aca="false">+RANDBETWEEN(1,5)</f>
        <v>1</v>
      </c>
      <c r="M1261" s="2" t="str">
        <f aca="false">+VLOOKUP(A1261&amp;B1261,country_org_des!$A1260:E$1048576,5,0)</f>
        <v>FTL||Supplier_261||Plant_15||FTL_CZ-DE_W_1000</v>
      </c>
      <c r="N1261" s="2" t="n">
        <f aca="false">+FIND("FTL",M1261,2)+4</f>
        <v>34</v>
      </c>
      <c r="O1261" s="0" t="n">
        <f aca="false">+FIND("-",M1261)</f>
        <v>36</v>
      </c>
      <c r="P1261" s="0" t="n">
        <f aca="false">+LEN(M1261)</f>
        <v>45</v>
      </c>
      <c r="Q1261" s="0" t="str">
        <f aca="false">+RIGHT(M1261,P1261-O1261)</f>
        <v>DE_W_1000</v>
      </c>
      <c r="R1261" s="0" t="n">
        <f aca="false">+LEN(M1261)-LEN(SUBSTITUTE(M1261,"_",""))</f>
        <v>5</v>
      </c>
      <c r="S1261" s="0" t="n">
        <f aca="false">+FIND("!",T1261)</f>
        <v>41</v>
      </c>
      <c r="T1261" s="0" t="str">
        <f aca="false">+SUBSTITUTE(M1261,"_","!",R1261)</f>
        <v>FTL||Supplier_261||Plant_15||FTL_CZ-DE_W!1000</v>
      </c>
    </row>
    <row r="1262" customFormat="false" ht="12.8" hidden="true" customHeight="false" outlineLevel="0" collapsed="false">
      <c r="A1262" s="1" t="s">
        <v>572</v>
      </c>
      <c r="B1262" s="1" t="s">
        <v>1350</v>
      </c>
      <c r="C1262" s="1" t="s">
        <v>1430</v>
      </c>
      <c r="D1262" s="1" t="n">
        <v>820</v>
      </c>
      <c r="E1262" s="2" t="str">
        <f aca="false">+LEFT(RIGHT(M1262,P1262-N1262+1),O1262-N1262)</f>
        <v>CZ</v>
      </c>
      <c r="F1262" s="2" t="str">
        <f aca="false">+RIGHT(LEFT(M1262,S1262-1),S1262-O1262-1)</f>
        <v>DE_W</v>
      </c>
      <c r="G1262" s="2" t="n">
        <f aca="false">+D1262*VLOOKUP(C1262,commodities!A:H,2,0)</f>
        <v>90.2</v>
      </c>
      <c r="H1262" s="2" t="n">
        <f aca="false">+$D1262*VLOOKUP(C1262,commodities!A:H,3,0)</f>
        <v>3.223584</v>
      </c>
      <c r="I1262" s="2" t="n">
        <f aca="false">+G1262/K1262</f>
        <v>90.2</v>
      </c>
      <c r="J1262" s="2" t="n">
        <f aca="false">+H1262/K1262</f>
        <v>3.223584</v>
      </c>
      <c r="K1262" s="2" t="n">
        <f aca="false">+ROUNDUP(MAX(G1262/12000,H1262/51,1),0)</f>
        <v>1</v>
      </c>
      <c r="L1262" s="2" t="n">
        <f aca="false">+RANDBETWEEN(1,5)</f>
        <v>3</v>
      </c>
      <c r="M1262" s="2" t="str">
        <f aca="false">+VLOOKUP(A1262&amp;B1262,country_org_des!$A1261:E$1048576,5,0)</f>
        <v>FTL||Supplier_261||Plant_15||FTL_CZ-DE_W_1000</v>
      </c>
      <c r="N1262" s="2" t="n">
        <f aca="false">+FIND("FTL",M1262,2)+4</f>
        <v>34</v>
      </c>
      <c r="O1262" s="0" t="n">
        <f aca="false">+FIND("-",M1262)</f>
        <v>36</v>
      </c>
      <c r="P1262" s="0" t="n">
        <f aca="false">+LEN(M1262)</f>
        <v>45</v>
      </c>
      <c r="Q1262" s="0" t="str">
        <f aca="false">+RIGHT(M1262,P1262-O1262)</f>
        <v>DE_W_1000</v>
      </c>
      <c r="R1262" s="0" t="n">
        <f aca="false">+LEN(M1262)-LEN(SUBSTITUTE(M1262,"_",""))</f>
        <v>5</v>
      </c>
      <c r="S1262" s="0" t="n">
        <f aca="false">+FIND("!",T1262)</f>
        <v>41</v>
      </c>
      <c r="T1262" s="0" t="str">
        <f aca="false">+SUBSTITUTE(M1262,"_","!",R1262)</f>
        <v>FTL||Supplier_261||Plant_15||FTL_CZ-DE_W!1000</v>
      </c>
    </row>
    <row r="1263" customFormat="false" ht="12.8" hidden="true" customHeight="false" outlineLevel="0" collapsed="false">
      <c r="A1263" s="1" t="s">
        <v>572</v>
      </c>
      <c r="B1263" s="1" t="s">
        <v>1350</v>
      </c>
      <c r="C1263" s="1" t="s">
        <v>1431</v>
      </c>
      <c r="D1263" s="1" t="n">
        <v>1280</v>
      </c>
      <c r="E1263" s="2" t="str">
        <f aca="false">+LEFT(RIGHT(M1263,P1263-N1263+1),O1263-N1263)</f>
        <v>CZ</v>
      </c>
      <c r="F1263" s="2" t="str">
        <f aca="false">+RIGHT(LEFT(M1263,S1263-1),S1263-O1263-1)</f>
        <v>DE_W</v>
      </c>
      <c r="G1263" s="2" t="n">
        <f aca="false">+D1263*VLOOKUP(C1263,commodities!A:H,2,0)</f>
        <v>1115.2</v>
      </c>
      <c r="H1263" s="2" t="n">
        <f aca="false">+$D1263*VLOOKUP(C1263,commodities!A:H,3,0)</f>
        <v>9.698550016</v>
      </c>
      <c r="I1263" s="2" t="n">
        <f aca="false">+G1263/K1263</f>
        <v>1115.2</v>
      </c>
      <c r="J1263" s="2" t="n">
        <f aca="false">+H1263/K1263</f>
        <v>9.698550016</v>
      </c>
      <c r="K1263" s="2" t="n">
        <f aca="false">+ROUNDUP(MAX(G1263/12000,H1263/51,1),0)</f>
        <v>1</v>
      </c>
      <c r="L1263" s="2" t="n">
        <f aca="false">+RANDBETWEEN(1,5)</f>
        <v>4</v>
      </c>
      <c r="M1263" s="2" t="str">
        <f aca="false">+VLOOKUP(A1263&amp;B1263,country_org_des!$A1262:E$1048576,5,0)</f>
        <v>FTL||Supplier_261||Plant_15||FTL_CZ-DE_W_1000</v>
      </c>
      <c r="N1263" s="2" t="n">
        <f aca="false">+FIND("FTL",M1263,2)+4</f>
        <v>34</v>
      </c>
      <c r="O1263" s="0" t="n">
        <f aca="false">+FIND("-",M1263)</f>
        <v>36</v>
      </c>
      <c r="P1263" s="0" t="n">
        <f aca="false">+LEN(M1263)</f>
        <v>45</v>
      </c>
      <c r="Q1263" s="0" t="str">
        <f aca="false">+RIGHT(M1263,P1263-O1263)</f>
        <v>DE_W_1000</v>
      </c>
      <c r="R1263" s="0" t="n">
        <f aca="false">+LEN(M1263)-LEN(SUBSTITUTE(M1263,"_",""))</f>
        <v>5</v>
      </c>
      <c r="S1263" s="0" t="n">
        <f aca="false">+FIND("!",T1263)</f>
        <v>41</v>
      </c>
      <c r="T1263" s="0" t="str">
        <f aca="false">+SUBSTITUTE(M1263,"_","!",R1263)</f>
        <v>FTL||Supplier_261||Plant_15||FTL_CZ-DE_W!1000</v>
      </c>
    </row>
    <row r="1264" customFormat="false" ht="12.8" hidden="true" customHeight="false" outlineLevel="0" collapsed="false">
      <c r="A1264" s="1" t="s">
        <v>572</v>
      </c>
      <c r="B1264" s="1" t="s">
        <v>1350</v>
      </c>
      <c r="C1264" s="1" t="s">
        <v>1432</v>
      </c>
      <c r="D1264" s="1" t="n">
        <v>640</v>
      </c>
      <c r="E1264" s="2" t="str">
        <f aca="false">+LEFT(RIGHT(M1264,P1264-N1264+1),O1264-N1264)</f>
        <v>CZ</v>
      </c>
      <c r="F1264" s="2" t="str">
        <f aca="false">+RIGHT(LEFT(M1264,S1264-1),S1264-O1264-1)</f>
        <v>DE_W</v>
      </c>
      <c r="G1264" s="2" t="n">
        <f aca="false">+D1264*VLOOKUP(C1264,commodities!A:H,2,0)</f>
        <v>409.6</v>
      </c>
      <c r="H1264" s="2" t="n">
        <f aca="false">+$D1264*VLOOKUP(C1264,commodities!A:H,3,0)</f>
        <v>4.21521408</v>
      </c>
      <c r="I1264" s="2" t="n">
        <f aca="false">+G1264/K1264</f>
        <v>409.6</v>
      </c>
      <c r="J1264" s="2" t="n">
        <f aca="false">+H1264/K1264</f>
        <v>4.21521408</v>
      </c>
      <c r="K1264" s="2" t="n">
        <f aca="false">+ROUNDUP(MAX(G1264/12000,H1264/51,1),0)</f>
        <v>1</v>
      </c>
      <c r="L1264" s="2" t="n">
        <f aca="false">+RANDBETWEEN(1,5)</f>
        <v>5</v>
      </c>
      <c r="M1264" s="2" t="str">
        <f aca="false">+VLOOKUP(A1264&amp;B1264,country_org_des!$A1263:E$1048576,5,0)</f>
        <v>FTL||Supplier_261||Plant_15||FTL_CZ-DE_W_1000</v>
      </c>
      <c r="N1264" s="2" t="n">
        <f aca="false">+FIND("FTL",M1264,2)+4</f>
        <v>34</v>
      </c>
      <c r="O1264" s="0" t="n">
        <f aca="false">+FIND("-",M1264)</f>
        <v>36</v>
      </c>
      <c r="P1264" s="0" t="n">
        <f aca="false">+LEN(M1264)</f>
        <v>45</v>
      </c>
      <c r="Q1264" s="0" t="str">
        <f aca="false">+RIGHT(M1264,P1264-O1264)</f>
        <v>DE_W_1000</v>
      </c>
      <c r="R1264" s="0" t="n">
        <f aca="false">+LEN(M1264)-LEN(SUBSTITUTE(M1264,"_",""))</f>
        <v>5</v>
      </c>
      <c r="S1264" s="0" t="n">
        <f aca="false">+FIND("!",T1264)</f>
        <v>41</v>
      </c>
      <c r="T1264" s="0" t="str">
        <f aca="false">+SUBSTITUTE(M1264,"_","!",R1264)</f>
        <v>FTL||Supplier_261||Plant_15||FTL_CZ-DE_W!1000</v>
      </c>
    </row>
    <row r="1265" customFormat="false" ht="12.8" hidden="true" customHeight="false" outlineLevel="0" collapsed="false">
      <c r="A1265" s="1" t="s">
        <v>572</v>
      </c>
      <c r="B1265" s="1" t="s">
        <v>1350</v>
      </c>
      <c r="C1265" s="1" t="s">
        <v>1433</v>
      </c>
      <c r="D1265" s="1" t="n">
        <v>160</v>
      </c>
      <c r="E1265" s="2" t="str">
        <f aca="false">+LEFT(RIGHT(M1265,P1265-N1265+1),O1265-N1265)</f>
        <v>CZ</v>
      </c>
      <c r="F1265" s="2" t="str">
        <f aca="false">+RIGHT(LEFT(M1265,S1265-1),S1265-O1265-1)</f>
        <v>DE_W</v>
      </c>
      <c r="G1265" s="2" t="n">
        <f aca="false">+D1265*VLOOKUP(C1265,commodities!A:H,2,0)</f>
        <v>76</v>
      </c>
      <c r="H1265" s="2" t="n">
        <f aca="false">+$D1265*VLOOKUP(C1265,commodities!A:H,3,0)</f>
        <v>0.52690176</v>
      </c>
      <c r="I1265" s="2" t="n">
        <f aca="false">+G1265/K1265</f>
        <v>76</v>
      </c>
      <c r="J1265" s="2" t="n">
        <f aca="false">+H1265/K1265</f>
        <v>0.52690176</v>
      </c>
      <c r="K1265" s="2" t="n">
        <f aca="false">+ROUNDUP(MAX(G1265/12000,H1265/51,1),0)</f>
        <v>1</v>
      </c>
      <c r="L1265" s="2" t="n">
        <f aca="false">+RANDBETWEEN(1,5)</f>
        <v>3</v>
      </c>
      <c r="M1265" s="2" t="str">
        <f aca="false">+VLOOKUP(A1265&amp;B1265,country_org_des!$A1264:E$1048576,5,0)</f>
        <v>FTL||Supplier_261||Plant_15||FTL_CZ-DE_W_1000</v>
      </c>
      <c r="N1265" s="2" t="n">
        <f aca="false">+FIND("FTL",M1265,2)+4</f>
        <v>34</v>
      </c>
      <c r="O1265" s="0" t="n">
        <f aca="false">+FIND("-",M1265)</f>
        <v>36</v>
      </c>
      <c r="P1265" s="0" t="n">
        <f aca="false">+LEN(M1265)</f>
        <v>45</v>
      </c>
      <c r="Q1265" s="0" t="str">
        <f aca="false">+RIGHT(M1265,P1265-O1265)</f>
        <v>DE_W_1000</v>
      </c>
      <c r="R1265" s="0" t="n">
        <f aca="false">+LEN(M1265)-LEN(SUBSTITUTE(M1265,"_",""))</f>
        <v>5</v>
      </c>
      <c r="S1265" s="0" t="n">
        <f aca="false">+FIND("!",T1265)</f>
        <v>41</v>
      </c>
      <c r="T1265" s="0" t="str">
        <f aca="false">+SUBSTITUTE(M1265,"_","!",R1265)</f>
        <v>FTL||Supplier_261||Plant_15||FTL_CZ-DE_W!1000</v>
      </c>
    </row>
    <row r="1266" customFormat="false" ht="12.8" hidden="true" customHeight="false" outlineLevel="0" collapsed="false">
      <c r="A1266" s="1" t="s">
        <v>1434</v>
      </c>
      <c r="B1266" s="1" t="s">
        <v>1350</v>
      </c>
      <c r="C1266" s="1" t="s">
        <v>1435</v>
      </c>
      <c r="D1266" s="1" t="n">
        <v>1264</v>
      </c>
      <c r="E1266" s="2" t="str">
        <f aca="false">+LEFT(RIGHT(M1266,P1266-N1266+1),O1266-N1266)</f>
        <v>AT</v>
      </c>
      <c r="F1266" s="2" t="str">
        <f aca="false">+RIGHT(LEFT(M1266,S1266-1),S1266-O1266-1)</f>
        <v>DE_W</v>
      </c>
      <c r="G1266" s="2" t="n">
        <f aca="false">+D1266*VLOOKUP(C1266,commodities!A:H,2,0)</f>
        <v>2856.64</v>
      </c>
      <c r="H1266" s="2" t="n">
        <f aca="false">+$D1266*VLOOKUP(C1266,commodities!A:H,3,0)</f>
        <v>106.210977408</v>
      </c>
      <c r="I1266" s="2" t="n">
        <f aca="false">+G1266/K1266</f>
        <v>952.213333333333</v>
      </c>
      <c r="J1266" s="2" t="n">
        <f aca="false">+H1266/K1266</f>
        <v>35.403659136</v>
      </c>
      <c r="K1266" s="2" t="n">
        <f aca="false">+ROUNDUP(MAX(G1266/12000,H1266/51,1),0)</f>
        <v>3</v>
      </c>
      <c r="L1266" s="2" t="n">
        <f aca="false">+RANDBETWEEN(1,5)</f>
        <v>3</v>
      </c>
      <c r="M1266" s="2" t="str">
        <f aca="false">+VLOOKUP(A1266&amp;B1266,country_org_des!$A1265:E$1048576,5,0)</f>
        <v>FTL||Supplier_264||Plant_15||FTL_AT-DE_W_1000</v>
      </c>
      <c r="N1266" s="2" t="n">
        <f aca="false">+FIND("FTL",M1266,2)+4</f>
        <v>34</v>
      </c>
      <c r="O1266" s="0" t="n">
        <f aca="false">+FIND("-",M1266)</f>
        <v>36</v>
      </c>
      <c r="P1266" s="0" t="n">
        <f aca="false">+LEN(M1266)</f>
        <v>45</v>
      </c>
      <c r="Q1266" s="0" t="str">
        <f aca="false">+RIGHT(M1266,P1266-O1266)</f>
        <v>DE_W_1000</v>
      </c>
      <c r="R1266" s="0" t="n">
        <f aca="false">+LEN(M1266)-LEN(SUBSTITUTE(M1266,"_",""))</f>
        <v>5</v>
      </c>
      <c r="S1266" s="0" t="n">
        <f aca="false">+FIND("!",T1266)</f>
        <v>41</v>
      </c>
      <c r="T1266" s="0" t="str">
        <f aca="false">+SUBSTITUTE(M1266,"_","!",R1266)</f>
        <v>FTL||Supplier_264||Plant_15||FTL_AT-DE_W!1000</v>
      </c>
    </row>
    <row r="1267" customFormat="false" ht="12.8" hidden="true" customHeight="false" outlineLevel="0" collapsed="false">
      <c r="A1267" s="1" t="s">
        <v>904</v>
      </c>
      <c r="B1267" s="1" t="s">
        <v>1350</v>
      </c>
      <c r="C1267" s="1" t="s">
        <v>1436</v>
      </c>
      <c r="D1267" s="1" t="n">
        <v>2800</v>
      </c>
      <c r="E1267" s="2" t="str">
        <f aca="false">+LEFT(RIGHT(M1267,P1267-N1267+1),O1267-N1267)</f>
        <v>HU</v>
      </c>
      <c r="F1267" s="2" t="str">
        <f aca="false">+RIGHT(LEFT(M1267,S1267-1),S1267-O1267-1)</f>
        <v>DE_W</v>
      </c>
      <c r="G1267" s="2" t="n">
        <f aca="false">+D1267*VLOOKUP(C1267,commodities!A:H,2,0)</f>
        <v>641.2</v>
      </c>
      <c r="H1267" s="2" t="n">
        <f aca="false">+$D1267*VLOOKUP(C1267,commodities!A:H,3,0)</f>
        <v>2.3051952</v>
      </c>
      <c r="I1267" s="2" t="n">
        <f aca="false">+G1267/K1267</f>
        <v>641.2</v>
      </c>
      <c r="J1267" s="2" t="n">
        <f aca="false">+H1267/K1267</f>
        <v>2.3051952</v>
      </c>
      <c r="K1267" s="2" t="n">
        <f aca="false">+ROUNDUP(MAX(G1267/12000,H1267/51,1),0)</f>
        <v>1</v>
      </c>
      <c r="L1267" s="2" t="n">
        <f aca="false">+RANDBETWEEN(1,5)</f>
        <v>4</v>
      </c>
      <c r="M1267" s="2" t="str">
        <f aca="false">+VLOOKUP(A1267&amp;B1267,country_org_des!$A1266:E$1048576,5,0)</f>
        <v>FTL||Supplier_308||Plant_15||FTL_HU-DE_W_1000</v>
      </c>
      <c r="N1267" s="2" t="n">
        <f aca="false">+FIND("FTL",M1267,2)+4</f>
        <v>34</v>
      </c>
      <c r="O1267" s="0" t="n">
        <f aca="false">+FIND("-",M1267)</f>
        <v>36</v>
      </c>
      <c r="P1267" s="0" t="n">
        <f aca="false">+LEN(M1267)</f>
        <v>45</v>
      </c>
      <c r="Q1267" s="0" t="str">
        <f aca="false">+RIGHT(M1267,P1267-O1267)</f>
        <v>DE_W_1000</v>
      </c>
      <c r="R1267" s="0" t="n">
        <f aca="false">+LEN(M1267)-LEN(SUBSTITUTE(M1267,"_",""))</f>
        <v>5</v>
      </c>
      <c r="S1267" s="0" t="n">
        <f aca="false">+FIND("!",T1267)</f>
        <v>41</v>
      </c>
      <c r="T1267" s="0" t="str">
        <f aca="false">+SUBSTITUTE(M1267,"_","!",R1267)</f>
        <v>FTL||Supplier_308||Plant_15||FTL_HU-DE_W!1000</v>
      </c>
    </row>
    <row r="1268" customFormat="false" ht="12.8" hidden="true" customHeight="false" outlineLevel="0" collapsed="false">
      <c r="A1268" s="1" t="s">
        <v>904</v>
      </c>
      <c r="B1268" s="1" t="s">
        <v>1350</v>
      </c>
      <c r="C1268" s="1" t="s">
        <v>1437</v>
      </c>
      <c r="D1268" s="1" t="n">
        <v>2080</v>
      </c>
      <c r="E1268" s="2" t="str">
        <f aca="false">+LEFT(RIGHT(M1268,P1268-N1268+1),O1268-N1268)</f>
        <v>HU</v>
      </c>
      <c r="F1268" s="2" t="str">
        <f aca="false">+RIGHT(LEFT(M1268,S1268-1),S1268-O1268-1)</f>
        <v>DE_W</v>
      </c>
      <c r="G1268" s="2" t="n">
        <f aca="false">+D1268*VLOOKUP(C1268,commodities!A:H,2,0)</f>
        <v>476.32</v>
      </c>
      <c r="H1268" s="2" t="n">
        <f aca="false">+$D1268*VLOOKUP(C1268,commodities!A:H,3,0)</f>
        <v>1.71243072</v>
      </c>
      <c r="I1268" s="2" t="n">
        <f aca="false">+G1268/K1268</f>
        <v>476.32</v>
      </c>
      <c r="J1268" s="2" t="n">
        <f aca="false">+H1268/K1268</f>
        <v>1.71243072</v>
      </c>
      <c r="K1268" s="2" t="n">
        <f aca="false">+ROUNDUP(MAX(G1268/12000,H1268/51,1),0)</f>
        <v>1</v>
      </c>
      <c r="L1268" s="2" t="n">
        <f aca="false">+RANDBETWEEN(1,5)</f>
        <v>5</v>
      </c>
      <c r="M1268" s="2" t="str">
        <f aca="false">+VLOOKUP(A1268&amp;B1268,country_org_des!$A1267:E$1048576,5,0)</f>
        <v>FTL||Supplier_308||Plant_15||FTL_HU-DE_W_1000</v>
      </c>
      <c r="N1268" s="2" t="n">
        <f aca="false">+FIND("FTL",M1268,2)+4</f>
        <v>34</v>
      </c>
      <c r="O1268" s="0" t="n">
        <f aca="false">+FIND("-",M1268)</f>
        <v>36</v>
      </c>
      <c r="P1268" s="0" t="n">
        <f aca="false">+LEN(M1268)</f>
        <v>45</v>
      </c>
      <c r="Q1268" s="0" t="str">
        <f aca="false">+RIGHT(M1268,P1268-O1268)</f>
        <v>DE_W_1000</v>
      </c>
      <c r="R1268" s="0" t="n">
        <f aca="false">+LEN(M1268)-LEN(SUBSTITUTE(M1268,"_",""))</f>
        <v>5</v>
      </c>
      <c r="S1268" s="0" t="n">
        <f aca="false">+FIND("!",T1268)</f>
        <v>41</v>
      </c>
      <c r="T1268" s="0" t="str">
        <f aca="false">+SUBSTITUTE(M1268,"_","!",R1268)</f>
        <v>FTL||Supplier_308||Plant_15||FTL_HU-DE_W!1000</v>
      </c>
    </row>
    <row r="1269" customFormat="false" ht="12.8" hidden="true" customHeight="false" outlineLevel="0" collapsed="false">
      <c r="A1269" s="1" t="s">
        <v>904</v>
      </c>
      <c r="B1269" s="1" t="s">
        <v>1350</v>
      </c>
      <c r="C1269" s="1" t="s">
        <v>1438</v>
      </c>
      <c r="D1269" s="1" t="n">
        <v>960</v>
      </c>
      <c r="E1269" s="2" t="str">
        <f aca="false">+LEFT(RIGHT(M1269,P1269-N1269+1),O1269-N1269)</f>
        <v>HU</v>
      </c>
      <c r="F1269" s="2" t="str">
        <f aca="false">+RIGHT(LEFT(M1269,S1269-1),S1269-O1269-1)</f>
        <v>DE_W</v>
      </c>
      <c r="G1269" s="2" t="n">
        <f aca="false">+D1269*VLOOKUP(C1269,commodities!A:H,2,0)</f>
        <v>306.24</v>
      </c>
      <c r="H1269" s="2" t="n">
        <f aca="false">+$D1269*VLOOKUP(C1269,commodities!A:H,3,0)</f>
        <v>0.79035264</v>
      </c>
      <c r="I1269" s="2" t="n">
        <f aca="false">+G1269/K1269</f>
        <v>306.24</v>
      </c>
      <c r="J1269" s="2" t="n">
        <f aca="false">+H1269/K1269</f>
        <v>0.79035264</v>
      </c>
      <c r="K1269" s="2" t="n">
        <f aca="false">+ROUNDUP(MAX(G1269/12000,H1269/51,1),0)</f>
        <v>1</v>
      </c>
      <c r="L1269" s="2" t="n">
        <f aca="false">+RANDBETWEEN(1,5)</f>
        <v>3</v>
      </c>
      <c r="M1269" s="2" t="str">
        <f aca="false">+VLOOKUP(A1269&amp;B1269,country_org_des!$A1268:E$1048576,5,0)</f>
        <v>FTL||Supplier_308||Plant_15||FTL_HU-DE_W_1000</v>
      </c>
      <c r="N1269" s="2" t="n">
        <f aca="false">+FIND("FTL",M1269,2)+4</f>
        <v>34</v>
      </c>
      <c r="O1269" s="0" t="n">
        <f aca="false">+FIND("-",M1269)</f>
        <v>36</v>
      </c>
      <c r="P1269" s="0" t="n">
        <f aca="false">+LEN(M1269)</f>
        <v>45</v>
      </c>
      <c r="Q1269" s="0" t="str">
        <f aca="false">+RIGHT(M1269,P1269-O1269)</f>
        <v>DE_W_1000</v>
      </c>
      <c r="R1269" s="0" t="n">
        <f aca="false">+LEN(M1269)-LEN(SUBSTITUTE(M1269,"_",""))</f>
        <v>5</v>
      </c>
      <c r="S1269" s="0" t="n">
        <f aca="false">+FIND("!",T1269)</f>
        <v>41</v>
      </c>
      <c r="T1269" s="0" t="str">
        <f aca="false">+SUBSTITUTE(M1269,"_","!",R1269)</f>
        <v>FTL||Supplier_308||Plant_15||FTL_HU-DE_W!1000</v>
      </c>
    </row>
    <row r="1270" customFormat="false" ht="12.8" hidden="true" customHeight="false" outlineLevel="0" collapsed="false">
      <c r="A1270" s="1" t="s">
        <v>1439</v>
      </c>
      <c r="B1270" s="1" t="s">
        <v>1350</v>
      </c>
      <c r="C1270" s="1" t="s">
        <v>1440</v>
      </c>
      <c r="D1270" s="1" t="n">
        <v>1120</v>
      </c>
      <c r="E1270" s="2" t="str">
        <f aca="false">+LEFT(RIGHT(M1270,P1270-N1270+1),O1270-N1270)</f>
        <v>DE_W</v>
      </c>
      <c r="F1270" s="2" t="str">
        <f aca="false">+RIGHT(LEFT(M1270,S1270-1),S1270-O1270-1)</f>
        <v>DE_W</v>
      </c>
      <c r="G1270" s="2" t="n">
        <f aca="false">+D1270*VLOOKUP(C1270,commodities!A:H,2,0)</f>
        <v>246.559999952</v>
      </c>
      <c r="H1270" s="2" t="n">
        <f aca="false">+$D1270*VLOOKUP(C1270,commodities!A:H,3,0)</f>
        <v>0.56448</v>
      </c>
      <c r="I1270" s="2" t="n">
        <f aca="false">+G1270/K1270</f>
        <v>246.559999952</v>
      </c>
      <c r="J1270" s="2" t="n">
        <f aca="false">+H1270/K1270</f>
        <v>0.56448</v>
      </c>
      <c r="K1270" s="2" t="n">
        <f aca="false">+ROUNDUP(MAX(G1270/12000,H1270/51,1),0)</f>
        <v>1</v>
      </c>
      <c r="L1270" s="2" t="n">
        <f aca="false">+RANDBETWEEN(1,5)</f>
        <v>1</v>
      </c>
      <c r="M1270" s="6" t="str">
        <f aca="false">+VLOOKUP(A1270&amp;B1270,country_org_des!$A1269:E$1048576,5,0)</f>
        <v>FTL||Supplier_68||Plant_15||FTL_DE_W-DE_W_500</v>
      </c>
      <c r="N1270" s="6" t="n">
        <f aca="false">+FIND("FTL",M1270,2)+4</f>
        <v>33</v>
      </c>
      <c r="O1270" s="6" t="n">
        <f aca="false">+FIND("-",M1270)</f>
        <v>37</v>
      </c>
      <c r="P1270" s="6" t="n">
        <f aca="false">+LEN(M1270)</f>
        <v>45</v>
      </c>
      <c r="Q1270" s="6" t="str">
        <f aca="false">+RIGHT(M1270,P1270-O1270)</f>
        <v>DE_W_500</v>
      </c>
      <c r="R1270" s="6" t="n">
        <f aca="false">+LEN(M1270)-LEN(SUBSTITUTE(M1270,"_",""))</f>
        <v>6</v>
      </c>
      <c r="S1270" s="6" t="n">
        <f aca="false">+FIND("!",T1270)</f>
        <v>42</v>
      </c>
      <c r="T1270" s="6" t="str">
        <f aca="false">+SUBSTITUTE(M1270,"_","!",R1270)</f>
        <v>FTL||Supplier_68||Plant_15||FTL_DE_W-DE_W!500</v>
      </c>
    </row>
    <row r="1271" customFormat="false" ht="12.8" hidden="true" customHeight="false" outlineLevel="0" collapsed="false">
      <c r="A1271" s="1" t="s">
        <v>1075</v>
      </c>
      <c r="B1271" s="1" t="s">
        <v>1350</v>
      </c>
      <c r="C1271" s="1" t="s">
        <v>1441</v>
      </c>
      <c r="D1271" s="1" t="n">
        <v>1888</v>
      </c>
      <c r="E1271" s="2" t="str">
        <f aca="false">+LEFT(RIGHT(M1271,P1271-N1271+1),O1271-N1271)</f>
        <v>CZ</v>
      </c>
      <c r="F1271" s="2" t="str">
        <f aca="false">+RIGHT(LEFT(M1271,S1271-1),S1271-O1271-1)</f>
        <v>DE_W</v>
      </c>
      <c r="G1271" s="2" t="n">
        <f aca="false">+D1271*VLOOKUP(C1271,commodities!A:H,2,0)</f>
        <v>2375.104</v>
      </c>
      <c r="H1271" s="2" t="n">
        <f aca="false">+$D1271*VLOOKUP(C1271,commodities!A:H,3,0)</f>
        <v>19.199999952</v>
      </c>
      <c r="I1271" s="2" t="n">
        <f aca="false">+G1271/K1271</f>
        <v>2375.104</v>
      </c>
      <c r="J1271" s="2" t="n">
        <f aca="false">+H1271/K1271</f>
        <v>19.199999952</v>
      </c>
      <c r="K1271" s="2" t="n">
        <f aca="false">+ROUNDUP(MAX(G1271/12000,H1271/51,1),0)</f>
        <v>1</v>
      </c>
      <c r="L1271" s="2" t="n">
        <f aca="false">+RANDBETWEEN(1,5)</f>
        <v>3</v>
      </c>
      <c r="M1271" s="2" t="str">
        <f aca="false">+VLOOKUP(A1271&amp;B1271,country_org_des!$A1270:E$1048576,5,0)</f>
        <v>FTL||Supplier_275||Plant_15||FTL_CZ-DE_W_1000</v>
      </c>
      <c r="N1271" s="2" t="n">
        <f aca="false">+FIND("FTL",M1271,2)+4</f>
        <v>34</v>
      </c>
      <c r="O1271" s="0" t="n">
        <f aca="false">+FIND("-",M1271)</f>
        <v>36</v>
      </c>
      <c r="P1271" s="0" t="n">
        <f aca="false">+LEN(M1271)</f>
        <v>45</v>
      </c>
      <c r="Q1271" s="0" t="str">
        <f aca="false">+RIGHT(M1271,P1271-O1271)</f>
        <v>DE_W_1000</v>
      </c>
      <c r="R1271" s="0" t="n">
        <f aca="false">+LEN(M1271)-LEN(SUBSTITUTE(M1271,"_",""))</f>
        <v>5</v>
      </c>
      <c r="S1271" s="0" t="n">
        <f aca="false">+FIND("!",T1271)</f>
        <v>41</v>
      </c>
      <c r="T1271" s="0" t="str">
        <f aca="false">+SUBSTITUTE(M1271,"_","!",R1271)</f>
        <v>FTL||Supplier_275||Plant_15||FTL_CZ-DE_W!1000</v>
      </c>
    </row>
    <row r="1272" customFormat="false" ht="12.8" hidden="true" customHeight="false" outlineLevel="0" collapsed="false">
      <c r="A1272" s="1" t="s">
        <v>945</v>
      </c>
      <c r="B1272" s="1" t="s">
        <v>1350</v>
      </c>
      <c r="C1272" s="1" t="s">
        <v>1442</v>
      </c>
      <c r="D1272" s="1" t="n">
        <v>51200</v>
      </c>
      <c r="E1272" s="2" t="str">
        <f aca="false">+LEFT(RIGHT(M1272,P1272-N1272+1),O1272-N1272)</f>
        <v>DE_W</v>
      </c>
      <c r="F1272" s="2" t="str">
        <f aca="false">+RIGHT(LEFT(M1272,S1272-1),S1272-O1272-1)</f>
        <v>DE_W</v>
      </c>
      <c r="G1272" s="2" t="n">
        <f aca="false">+D1272*VLOOKUP(C1272,commodities!A:H,2,0)</f>
        <v>130.96</v>
      </c>
      <c r="H1272" s="2" t="n">
        <f aca="false">+$D1272*VLOOKUP(C1272,commodities!A:H,3,0)</f>
        <v>0.14111744</v>
      </c>
      <c r="I1272" s="2" t="n">
        <f aca="false">+G1272/K1272</f>
        <v>130.96</v>
      </c>
      <c r="J1272" s="2" t="n">
        <f aca="false">+H1272/K1272</f>
        <v>0.14111744</v>
      </c>
      <c r="K1272" s="2" t="n">
        <f aca="false">+ROUNDUP(MAX(G1272/12000,H1272/51,1),0)</f>
        <v>1</v>
      </c>
      <c r="L1272" s="2" t="n">
        <f aca="false">+RANDBETWEEN(1,5)</f>
        <v>2</v>
      </c>
      <c r="M1272" s="6" t="str">
        <f aca="false">+VLOOKUP(A1272&amp;B1272,country_org_des!$A1271:E$1048576,5,0)</f>
        <v>FTL||Supplier_99||Plant_15||FTL_DE_W-DE_W_500</v>
      </c>
      <c r="N1272" s="6" t="n">
        <f aca="false">+FIND("FTL",M1272,2)+4</f>
        <v>33</v>
      </c>
      <c r="O1272" s="6" t="n">
        <f aca="false">+FIND("-",M1272)</f>
        <v>37</v>
      </c>
      <c r="P1272" s="6" t="n">
        <f aca="false">+LEN(M1272)</f>
        <v>45</v>
      </c>
      <c r="Q1272" s="6" t="str">
        <f aca="false">+RIGHT(M1272,P1272-O1272)</f>
        <v>DE_W_500</v>
      </c>
      <c r="R1272" s="6" t="n">
        <f aca="false">+LEN(M1272)-LEN(SUBSTITUTE(M1272,"_",""))</f>
        <v>6</v>
      </c>
      <c r="S1272" s="6" t="n">
        <f aca="false">+FIND("!",T1272)</f>
        <v>42</v>
      </c>
      <c r="T1272" s="6" t="str">
        <f aca="false">+SUBSTITUTE(M1272,"_","!",R1272)</f>
        <v>FTL||Supplier_99||Plant_15||FTL_DE_W-DE_W!500</v>
      </c>
    </row>
    <row r="1273" customFormat="false" ht="12.8" hidden="true" customHeight="false" outlineLevel="0" collapsed="false">
      <c r="A1273" s="1" t="s">
        <v>528</v>
      </c>
      <c r="B1273" s="1" t="s">
        <v>1350</v>
      </c>
      <c r="C1273" s="1" t="s">
        <v>1443</v>
      </c>
      <c r="D1273" s="1" t="n">
        <v>40</v>
      </c>
      <c r="E1273" s="2" t="str">
        <f aca="false">+LEFT(RIGHT(M1273,P1273-N1273+1),O1273-N1273)</f>
        <v>DE_W</v>
      </c>
      <c r="F1273" s="2" t="str">
        <f aca="false">+RIGHT(LEFT(M1273,S1273-1),S1273-O1273-1)</f>
        <v>DE_W</v>
      </c>
      <c r="G1273" s="2" t="n">
        <f aca="false">+D1273*VLOOKUP(C1273,commodities!A:H,2,0)</f>
        <v>161.2</v>
      </c>
      <c r="H1273" s="2" t="n">
        <f aca="false">+$D1273*VLOOKUP(C1273,commodities!A:H,3,0)</f>
        <v>1.92</v>
      </c>
      <c r="I1273" s="2" t="n">
        <f aca="false">+G1273/K1273</f>
        <v>161.2</v>
      </c>
      <c r="J1273" s="2" t="n">
        <f aca="false">+H1273/K1273</f>
        <v>1.92</v>
      </c>
      <c r="K1273" s="2" t="n">
        <f aca="false">+ROUNDUP(MAX(G1273/12000,H1273/51,1),0)</f>
        <v>1</v>
      </c>
      <c r="L1273" s="2" t="n">
        <f aca="false">+RANDBETWEEN(1,5)</f>
        <v>2</v>
      </c>
      <c r="M1273" s="6" t="str">
        <f aca="false">+VLOOKUP(A1273&amp;B1273,country_org_des!$A1272:E$1048576,5,0)</f>
        <v>FTL||Supplier_192||Plant_15||FTL_DE_W-DE_W_500</v>
      </c>
      <c r="N1273" s="6" t="n">
        <f aca="false">+FIND("FTL",M1273,2)+4</f>
        <v>34</v>
      </c>
      <c r="O1273" s="6" t="n">
        <f aca="false">+FIND("-",M1273)</f>
        <v>38</v>
      </c>
      <c r="P1273" s="6" t="n">
        <f aca="false">+LEN(M1273)</f>
        <v>46</v>
      </c>
      <c r="Q1273" s="6" t="str">
        <f aca="false">+RIGHT(M1273,P1273-O1273)</f>
        <v>DE_W_500</v>
      </c>
      <c r="R1273" s="6" t="n">
        <f aca="false">+LEN(M1273)-LEN(SUBSTITUTE(M1273,"_",""))</f>
        <v>6</v>
      </c>
      <c r="S1273" s="6" t="n">
        <f aca="false">+FIND("!",T1273)</f>
        <v>43</v>
      </c>
      <c r="T1273" s="6" t="str">
        <f aca="false">+SUBSTITUTE(M1273,"_","!",R1273)</f>
        <v>FTL||Supplier_192||Plant_15||FTL_DE_W-DE_W!500</v>
      </c>
    </row>
    <row r="1274" customFormat="false" ht="12.8" hidden="true" customHeight="false" outlineLevel="0" collapsed="false">
      <c r="A1274" s="1" t="s">
        <v>528</v>
      </c>
      <c r="B1274" s="1" t="s">
        <v>1350</v>
      </c>
      <c r="C1274" s="1" t="s">
        <v>1444</v>
      </c>
      <c r="D1274" s="1" t="n">
        <v>112</v>
      </c>
      <c r="E1274" s="2" t="str">
        <f aca="false">+LEFT(RIGHT(M1274,P1274-N1274+1),O1274-N1274)</f>
        <v>DE_W</v>
      </c>
      <c r="F1274" s="2" t="str">
        <f aca="false">+RIGHT(LEFT(M1274,S1274-1),S1274-O1274-1)</f>
        <v>DE_W</v>
      </c>
      <c r="G1274" s="2" t="n">
        <f aca="false">+D1274*VLOOKUP(C1274,commodities!A:H,2,0)</f>
        <v>400.0888888864</v>
      </c>
      <c r="H1274" s="2" t="n">
        <f aca="false">+$D1274*VLOOKUP(C1274,commodities!A:H,3,0)</f>
        <v>7.392</v>
      </c>
      <c r="I1274" s="2" t="n">
        <f aca="false">+G1274/K1274</f>
        <v>400.0888888864</v>
      </c>
      <c r="J1274" s="2" t="n">
        <f aca="false">+H1274/K1274</f>
        <v>7.392</v>
      </c>
      <c r="K1274" s="2" t="n">
        <f aca="false">+ROUNDUP(MAX(G1274/12000,H1274/51,1),0)</f>
        <v>1</v>
      </c>
      <c r="L1274" s="2" t="n">
        <f aca="false">+RANDBETWEEN(1,5)</f>
        <v>3</v>
      </c>
      <c r="M1274" s="6" t="str">
        <f aca="false">+VLOOKUP(A1274&amp;B1274,country_org_des!$A1273:E$1048576,5,0)</f>
        <v>FTL||Supplier_192||Plant_15||FTL_DE_W-DE_W_500</v>
      </c>
      <c r="N1274" s="6" t="n">
        <f aca="false">+FIND("FTL",M1274,2)+4</f>
        <v>34</v>
      </c>
      <c r="O1274" s="6" t="n">
        <f aca="false">+FIND("-",M1274)</f>
        <v>38</v>
      </c>
      <c r="P1274" s="6" t="n">
        <f aca="false">+LEN(M1274)</f>
        <v>46</v>
      </c>
      <c r="Q1274" s="6" t="str">
        <f aca="false">+RIGHT(M1274,P1274-O1274)</f>
        <v>DE_W_500</v>
      </c>
      <c r="R1274" s="6" t="n">
        <f aca="false">+LEN(M1274)-LEN(SUBSTITUTE(M1274,"_",""))</f>
        <v>6</v>
      </c>
      <c r="S1274" s="6" t="n">
        <f aca="false">+FIND("!",T1274)</f>
        <v>43</v>
      </c>
      <c r="T1274" s="6" t="str">
        <f aca="false">+SUBSTITUTE(M1274,"_","!",R1274)</f>
        <v>FTL||Supplier_192||Plant_15||FTL_DE_W-DE_W!500</v>
      </c>
    </row>
    <row r="1275" customFormat="false" ht="12.8" hidden="true" customHeight="false" outlineLevel="0" collapsed="false">
      <c r="A1275" s="1" t="s">
        <v>528</v>
      </c>
      <c r="B1275" s="1" t="s">
        <v>1350</v>
      </c>
      <c r="C1275" s="1" t="s">
        <v>1445</v>
      </c>
      <c r="D1275" s="1" t="n">
        <v>112</v>
      </c>
      <c r="E1275" s="2" t="str">
        <f aca="false">+LEFT(RIGHT(M1275,P1275-N1275+1),O1275-N1275)</f>
        <v>DE_W</v>
      </c>
      <c r="F1275" s="2" t="str">
        <f aca="false">+RIGHT(LEFT(M1275,S1275-1),S1275-O1275-1)</f>
        <v>DE_W</v>
      </c>
      <c r="G1275" s="2" t="n">
        <f aca="false">+D1275*VLOOKUP(C1275,commodities!A:H,2,0)</f>
        <v>400.0888888864</v>
      </c>
      <c r="H1275" s="2" t="n">
        <f aca="false">+$D1275*VLOOKUP(C1275,commodities!A:H,3,0)</f>
        <v>7.392</v>
      </c>
      <c r="I1275" s="2" t="n">
        <f aca="false">+G1275/K1275</f>
        <v>400.0888888864</v>
      </c>
      <c r="J1275" s="2" t="n">
        <f aca="false">+H1275/K1275</f>
        <v>7.392</v>
      </c>
      <c r="K1275" s="2" t="n">
        <f aca="false">+ROUNDUP(MAX(G1275/12000,H1275/51,1),0)</f>
        <v>1</v>
      </c>
      <c r="L1275" s="2" t="n">
        <f aca="false">+RANDBETWEEN(1,5)</f>
        <v>5</v>
      </c>
      <c r="M1275" s="6" t="str">
        <f aca="false">+VLOOKUP(A1275&amp;B1275,country_org_des!$A1274:E$1048576,5,0)</f>
        <v>FTL||Supplier_192||Plant_15||FTL_DE_W-DE_W_500</v>
      </c>
      <c r="N1275" s="6" t="n">
        <f aca="false">+FIND("FTL",M1275,2)+4</f>
        <v>34</v>
      </c>
      <c r="O1275" s="6" t="n">
        <f aca="false">+FIND("-",M1275)</f>
        <v>38</v>
      </c>
      <c r="P1275" s="6" t="n">
        <f aca="false">+LEN(M1275)</f>
        <v>46</v>
      </c>
      <c r="Q1275" s="6" t="str">
        <f aca="false">+RIGHT(M1275,P1275-O1275)</f>
        <v>DE_W_500</v>
      </c>
      <c r="R1275" s="6" t="n">
        <f aca="false">+LEN(M1275)-LEN(SUBSTITUTE(M1275,"_",""))</f>
        <v>6</v>
      </c>
      <c r="S1275" s="6" t="n">
        <f aca="false">+FIND("!",T1275)</f>
        <v>43</v>
      </c>
      <c r="T1275" s="6" t="str">
        <f aca="false">+SUBSTITUTE(M1275,"_","!",R1275)</f>
        <v>FTL||Supplier_192||Plant_15||FTL_DE_W-DE_W!500</v>
      </c>
    </row>
    <row r="1276" customFormat="false" ht="12.8" hidden="true" customHeight="false" outlineLevel="0" collapsed="false">
      <c r="A1276" s="1" t="s">
        <v>528</v>
      </c>
      <c r="B1276" s="1" t="s">
        <v>1350</v>
      </c>
      <c r="C1276" s="1" t="s">
        <v>1446</v>
      </c>
      <c r="D1276" s="1" t="n">
        <v>48</v>
      </c>
      <c r="E1276" s="2" t="str">
        <f aca="false">+LEFT(RIGHT(M1276,P1276-N1276+1),O1276-N1276)</f>
        <v>DE_W</v>
      </c>
      <c r="F1276" s="2" t="str">
        <f aca="false">+RIGHT(LEFT(M1276,S1276-1),S1276-O1276-1)</f>
        <v>DE_W</v>
      </c>
      <c r="G1276" s="2" t="n">
        <f aca="false">+D1276*VLOOKUP(C1276,commodities!A:H,2,0)</f>
        <v>171.4666666656</v>
      </c>
      <c r="H1276" s="2" t="n">
        <f aca="false">+$D1276*VLOOKUP(C1276,commodities!A:H,3,0)</f>
        <v>3.168</v>
      </c>
      <c r="I1276" s="2" t="n">
        <f aca="false">+G1276/K1276</f>
        <v>171.4666666656</v>
      </c>
      <c r="J1276" s="2" t="n">
        <f aca="false">+H1276/K1276</f>
        <v>3.168</v>
      </c>
      <c r="K1276" s="2" t="n">
        <f aca="false">+ROUNDUP(MAX(G1276/12000,H1276/51,1),0)</f>
        <v>1</v>
      </c>
      <c r="L1276" s="2" t="n">
        <f aca="false">+RANDBETWEEN(1,5)</f>
        <v>3</v>
      </c>
      <c r="M1276" s="6" t="str">
        <f aca="false">+VLOOKUP(A1276&amp;B1276,country_org_des!$A1275:E$1048576,5,0)</f>
        <v>FTL||Supplier_192||Plant_15||FTL_DE_W-DE_W_500</v>
      </c>
      <c r="N1276" s="6" t="n">
        <f aca="false">+FIND("FTL",M1276,2)+4</f>
        <v>34</v>
      </c>
      <c r="O1276" s="6" t="n">
        <f aca="false">+FIND("-",M1276)</f>
        <v>38</v>
      </c>
      <c r="P1276" s="6" t="n">
        <f aca="false">+LEN(M1276)</f>
        <v>46</v>
      </c>
      <c r="Q1276" s="6" t="str">
        <f aca="false">+RIGHT(M1276,P1276-O1276)</f>
        <v>DE_W_500</v>
      </c>
      <c r="R1276" s="6" t="n">
        <f aca="false">+LEN(M1276)-LEN(SUBSTITUTE(M1276,"_",""))</f>
        <v>6</v>
      </c>
      <c r="S1276" s="6" t="n">
        <f aca="false">+FIND("!",T1276)</f>
        <v>43</v>
      </c>
      <c r="T1276" s="6" t="str">
        <f aca="false">+SUBSTITUTE(M1276,"_","!",R1276)</f>
        <v>FTL||Supplier_192||Plant_15||FTL_DE_W-DE_W!500</v>
      </c>
    </row>
    <row r="1277" customFormat="false" ht="12.8" hidden="true" customHeight="false" outlineLevel="0" collapsed="false">
      <c r="A1277" s="1" t="s">
        <v>528</v>
      </c>
      <c r="B1277" s="1" t="s">
        <v>1350</v>
      </c>
      <c r="C1277" s="1" t="s">
        <v>1447</v>
      </c>
      <c r="D1277" s="1" t="n">
        <v>48</v>
      </c>
      <c r="E1277" s="2" t="str">
        <f aca="false">+LEFT(RIGHT(M1277,P1277-N1277+1),O1277-N1277)</f>
        <v>DE_W</v>
      </c>
      <c r="F1277" s="2" t="str">
        <f aca="false">+RIGHT(LEFT(M1277,S1277-1),S1277-O1277-1)</f>
        <v>DE_W</v>
      </c>
      <c r="G1277" s="2" t="n">
        <f aca="false">+D1277*VLOOKUP(C1277,commodities!A:H,2,0)</f>
        <v>171.4666666656</v>
      </c>
      <c r="H1277" s="2" t="n">
        <f aca="false">+$D1277*VLOOKUP(C1277,commodities!A:H,3,0)</f>
        <v>3.168</v>
      </c>
      <c r="I1277" s="2" t="n">
        <f aca="false">+G1277/K1277</f>
        <v>171.4666666656</v>
      </c>
      <c r="J1277" s="2" t="n">
        <f aca="false">+H1277/K1277</f>
        <v>3.168</v>
      </c>
      <c r="K1277" s="2" t="n">
        <f aca="false">+ROUNDUP(MAX(G1277/12000,H1277/51,1),0)</f>
        <v>1</v>
      </c>
      <c r="L1277" s="2" t="n">
        <f aca="false">+RANDBETWEEN(1,5)</f>
        <v>2</v>
      </c>
      <c r="M1277" s="6" t="str">
        <f aca="false">+VLOOKUP(A1277&amp;B1277,country_org_des!$A1276:E$1048576,5,0)</f>
        <v>FTL||Supplier_192||Plant_15||FTL_DE_W-DE_W_500</v>
      </c>
      <c r="N1277" s="6" t="n">
        <f aca="false">+FIND("FTL",M1277,2)+4</f>
        <v>34</v>
      </c>
      <c r="O1277" s="6" t="n">
        <f aca="false">+FIND("-",M1277)</f>
        <v>38</v>
      </c>
      <c r="P1277" s="6" t="n">
        <f aca="false">+LEN(M1277)</f>
        <v>46</v>
      </c>
      <c r="Q1277" s="6" t="str">
        <f aca="false">+RIGHT(M1277,P1277-O1277)</f>
        <v>DE_W_500</v>
      </c>
      <c r="R1277" s="6" t="n">
        <f aca="false">+LEN(M1277)-LEN(SUBSTITUTE(M1277,"_",""))</f>
        <v>6</v>
      </c>
      <c r="S1277" s="6" t="n">
        <f aca="false">+FIND("!",T1277)</f>
        <v>43</v>
      </c>
      <c r="T1277" s="6" t="str">
        <f aca="false">+SUBSTITUTE(M1277,"_","!",R1277)</f>
        <v>FTL||Supplier_192||Plant_15||FTL_DE_W-DE_W!500</v>
      </c>
    </row>
    <row r="1278" customFormat="false" ht="12.8" hidden="true" customHeight="false" outlineLevel="0" collapsed="false">
      <c r="A1278" s="1" t="s">
        <v>1448</v>
      </c>
      <c r="B1278" s="1" t="s">
        <v>1350</v>
      </c>
      <c r="C1278" s="1" t="s">
        <v>1449</v>
      </c>
      <c r="D1278" s="1" t="n">
        <v>3000</v>
      </c>
      <c r="E1278" s="2" t="str">
        <f aca="false">+LEFT(RIGHT(M1278,P1278-N1278+1),O1278-N1278)</f>
        <v>DE_W</v>
      </c>
      <c r="F1278" s="2" t="str">
        <f aca="false">+RIGHT(LEFT(M1278,S1278-1),S1278-O1278-1)</f>
        <v>DE_W</v>
      </c>
      <c r="G1278" s="2" t="n">
        <f aca="false">+D1278*VLOOKUP(C1278,commodities!A:H,2,0)</f>
        <v>174.9999999</v>
      </c>
      <c r="H1278" s="2" t="n">
        <f aca="false">+$D1278*VLOOKUP(C1278,commodities!A:H,3,0)</f>
        <v>1.2</v>
      </c>
      <c r="I1278" s="2" t="n">
        <f aca="false">+G1278/K1278</f>
        <v>174.9999999</v>
      </c>
      <c r="J1278" s="2" t="n">
        <f aca="false">+H1278/K1278</f>
        <v>1.2</v>
      </c>
      <c r="K1278" s="2" t="n">
        <f aca="false">+ROUNDUP(MAX(G1278/12000,H1278/51,1),0)</f>
        <v>1</v>
      </c>
      <c r="L1278" s="2" t="n">
        <f aca="false">+RANDBETWEEN(1,5)</f>
        <v>2</v>
      </c>
      <c r="M1278" s="6" t="str">
        <f aca="false">+VLOOKUP(A1278&amp;B1278,country_org_des!$A1277:E$1048576,5,0)</f>
        <v>FTL||Supplier_217||Plant_15||FTL_DE_W-DE_W_1000</v>
      </c>
      <c r="N1278" s="6" t="n">
        <f aca="false">+FIND("FTL",M1278,2)+4</f>
        <v>34</v>
      </c>
      <c r="O1278" s="6" t="n">
        <f aca="false">+FIND("-",M1278)</f>
        <v>38</v>
      </c>
      <c r="P1278" s="6" t="n">
        <f aca="false">+LEN(M1278)</f>
        <v>47</v>
      </c>
      <c r="Q1278" s="6" t="str">
        <f aca="false">+RIGHT(M1278,P1278-O1278)</f>
        <v>DE_W_1000</v>
      </c>
      <c r="R1278" s="6" t="n">
        <f aca="false">+LEN(M1278)-LEN(SUBSTITUTE(M1278,"_",""))</f>
        <v>6</v>
      </c>
      <c r="S1278" s="6" t="n">
        <f aca="false">+FIND("!",T1278)</f>
        <v>43</v>
      </c>
      <c r="T1278" s="6" t="str">
        <f aca="false">+SUBSTITUTE(M1278,"_","!",R1278)</f>
        <v>FTL||Supplier_217||Plant_15||FTL_DE_W-DE_W!1000</v>
      </c>
    </row>
    <row r="1279" customFormat="false" ht="12.8" hidden="true" customHeight="false" outlineLevel="0" collapsed="false">
      <c r="A1279" s="1" t="s">
        <v>1450</v>
      </c>
      <c r="B1279" s="1" t="s">
        <v>1350</v>
      </c>
      <c r="C1279" s="1" t="s">
        <v>1451</v>
      </c>
      <c r="D1279" s="1" t="n">
        <v>5200</v>
      </c>
      <c r="E1279" s="2" t="str">
        <f aca="false">+LEFT(RIGHT(M1279,P1279-N1279+1),O1279-N1279)</f>
        <v>DE_W</v>
      </c>
      <c r="F1279" s="2" t="str">
        <f aca="false">+RIGHT(LEFT(M1279,S1279-1),S1279-O1279-1)</f>
        <v>DE_W</v>
      </c>
      <c r="G1279" s="2" t="n">
        <f aca="false">+D1279*VLOOKUP(C1279,commodities!A:H,2,0)</f>
        <v>249.21</v>
      </c>
      <c r="H1279" s="2" t="n">
        <f aca="false">+$D1279*VLOOKUP(C1279,commodities!A:H,3,0)</f>
        <v>0.22932</v>
      </c>
      <c r="I1279" s="2" t="n">
        <f aca="false">+G1279/K1279</f>
        <v>249.21</v>
      </c>
      <c r="J1279" s="2" t="n">
        <f aca="false">+H1279/K1279</f>
        <v>0.22932</v>
      </c>
      <c r="K1279" s="2" t="n">
        <f aca="false">+ROUNDUP(MAX(G1279/12000,H1279/51,1),0)</f>
        <v>1</v>
      </c>
      <c r="L1279" s="2" t="n">
        <f aca="false">+RANDBETWEEN(1,5)</f>
        <v>4</v>
      </c>
      <c r="M1279" s="6" t="str">
        <f aca="false">+VLOOKUP(A1279&amp;B1279,country_org_des!$A1278:E$1048576,5,0)</f>
        <v>FTL||Supplier_77||Plant_15||FTL_DE_W-DE_W_500</v>
      </c>
      <c r="N1279" s="6" t="n">
        <f aca="false">+FIND("FTL",M1279,2)+4</f>
        <v>33</v>
      </c>
      <c r="O1279" s="6" t="n">
        <f aca="false">+FIND("-",M1279)</f>
        <v>37</v>
      </c>
      <c r="P1279" s="6" t="n">
        <f aca="false">+LEN(M1279)</f>
        <v>45</v>
      </c>
      <c r="Q1279" s="6" t="str">
        <f aca="false">+RIGHT(M1279,P1279-O1279)</f>
        <v>DE_W_500</v>
      </c>
      <c r="R1279" s="6" t="n">
        <f aca="false">+LEN(M1279)-LEN(SUBSTITUTE(M1279,"_",""))</f>
        <v>6</v>
      </c>
      <c r="S1279" s="6" t="n">
        <f aca="false">+FIND("!",T1279)</f>
        <v>42</v>
      </c>
      <c r="T1279" s="6" t="str">
        <f aca="false">+SUBSTITUTE(M1279,"_","!",R1279)</f>
        <v>FTL||Supplier_77||Plant_15||FTL_DE_W-DE_W!500</v>
      </c>
    </row>
    <row r="1280" customFormat="false" ht="12.8" hidden="true" customHeight="false" outlineLevel="0" collapsed="false">
      <c r="A1280" s="1" t="s">
        <v>1452</v>
      </c>
      <c r="B1280" s="1" t="s">
        <v>1350</v>
      </c>
      <c r="C1280" s="1" t="s">
        <v>1453</v>
      </c>
      <c r="D1280" s="1" t="n">
        <v>21000</v>
      </c>
      <c r="E1280" s="2" t="str">
        <f aca="false">+LEFT(RIGHT(M1280,P1280-N1280+1),O1280-N1280)</f>
        <v>DE_W</v>
      </c>
      <c r="F1280" s="2" t="str">
        <f aca="false">+RIGHT(LEFT(M1280,S1280-1),S1280-O1280-1)</f>
        <v>DE_W</v>
      </c>
      <c r="G1280" s="2" t="n">
        <f aca="false">+D1280*VLOOKUP(C1280,commodities!A:H,2,0)</f>
        <v>40.4999994</v>
      </c>
      <c r="H1280" s="2" t="n">
        <f aca="false">+$D1280*VLOOKUP(C1280,commodities!A:H,3,0)</f>
        <v>0.1393602</v>
      </c>
      <c r="I1280" s="2" t="n">
        <f aca="false">+G1280/K1280</f>
        <v>40.4999994</v>
      </c>
      <c r="J1280" s="2" t="n">
        <f aca="false">+H1280/K1280</f>
        <v>0.1393602</v>
      </c>
      <c r="K1280" s="2" t="n">
        <f aca="false">+ROUNDUP(MAX(G1280/12000,H1280/51,1),0)</f>
        <v>1</v>
      </c>
      <c r="L1280" s="2" t="n">
        <f aca="false">+RANDBETWEEN(1,5)</f>
        <v>3</v>
      </c>
      <c r="M1280" s="6" t="str">
        <f aca="false">+VLOOKUP(A1280&amp;B1280,country_org_des!$A1279:E$1048576,5,0)</f>
        <v>FTL||Supplier_180||Plant_15||FTL_DE_W-DE_W_250</v>
      </c>
      <c r="N1280" s="6" t="n">
        <f aca="false">+FIND("FTL",M1280,2)+4</f>
        <v>34</v>
      </c>
      <c r="O1280" s="6" t="n">
        <f aca="false">+FIND("-",M1280)</f>
        <v>38</v>
      </c>
      <c r="P1280" s="6" t="n">
        <f aca="false">+LEN(M1280)</f>
        <v>46</v>
      </c>
      <c r="Q1280" s="6" t="str">
        <f aca="false">+RIGHT(M1280,P1280-O1280)</f>
        <v>DE_W_250</v>
      </c>
      <c r="R1280" s="6" t="n">
        <f aca="false">+LEN(M1280)-LEN(SUBSTITUTE(M1280,"_",""))</f>
        <v>6</v>
      </c>
      <c r="S1280" s="6" t="n">
        <f aca="false">+FIND("!",T1280)</f>
        <v>43</v>
      </c>
      <c r="T1280" s="6" t="str">
        <f aca="false">+SUBSTITUTE(M1280,"_","!",R1280)</f>
        <v>FTL||Supplier_180||Plant_15||FTL_DE_W-DE_W!250</v>
      </c>
    </row>
    <row r="1281" customFormat="false" ht="12.8" hidden="true" customHeight="false" outlineLevel="0" collapsed="false">
      <c r="A1281" s="1" t="s">
        <v>1454</v>
      </c>
      <c r="B1281" s="1" t="s">
        <v>1350</v>
      </c>
      <c r="C1281" s="1" t="s">
        <v>1455</v>
      </c>
      <c r="D1281" s="1" t="n">
        <v>644</v>
      </c>
      <c r="E1281" s="2" t="str">
        <f aca="false">+LEFT(RIGHT(M1281,P1281-N1281+1),O1281-N1281)</f>
        <v>RO</v>
      </c>
      <c r="F1281" s="2" t="str">
        <f aca="false">+RIGHT(LEFT(M1281,S1281-1),S1281-O1281-1)</f>
        <v>DE_W</v>
      </c>
      <c r="G1281" s="2" t="n">
        <f aca="false">+D1281*VLOOKUP(C1281,commodities!A:H,2,0)</f>
        <v>8116.2400000276</v>
      </c>
      <c r="H1281" s="2" t="n">
        <f aca="false">+$D1281*VLOOKUP(C1281,commodities!A:H,3,0)</f>
        <v>54.6480000276</v>
      </c>
      <c r="I1281" s="2" t="n">
        <f aca="false">+G1281/K1281</f>
        <v>4058.1200000138</v>
      </c>
      <c r="J1281" s="2" t="n">
        <f aca="false">+H1281/K1281</f>
        <v>27.3240000138</v>
      </c>
      <c r="K1281" s="2" t="n">
        <f aca="false">+ROUNDUP(MAX(G1281/12000,H1281/51,1),0)</f>
        <v>2</v>
      </c>
      <c r="L1281" s="2" t="n">
        <f aca="false">+RANDBETWEEN(1,5)</f>
        <v>2</v>
      </c>
      <c r="M1281" s="2" t="str">
        <f aca="false">+VLOOKUP(A1281&amp;B1281,country_org_des!$A1280:E$1048576,5,0)</f>
        <v>FTL||Supplier_341||Plant_15||FTL_RO-DE_W_1500</v>
      </c>
      <c r="N1281" s="2" t="n">
        <f aca="false">+FIND("FTL",M1281,2)+4</f>
        <v>34</v>
      </c>
      <c r="O1281" s="0" t="n">
        <f aca="false">+FIND("-",M1281)</f>
        <v>36</v>
      </c>
      <c r="P1281" s="0" t="n">
        <f aca="false">+LEN(M1281)</f>
        <v>45</v>
      </c>
      <c r="Q1281" s="0" t="str">
        <f aca="false">+RIGHT(M1281,P1281-O1281)</f>
        <v>DE_W_1500</v>
      </c>
      <c r="R1281" s="0" t="n">
        <f aca="false">+LEN(M1281)-LEN(SUBSTITUTE(M1281,"_",""))</f>
        <v>5</v>
      </c>
      <c r="S1281" s="0" t="n">
        <f aca="false">+FIND("!",T1281)</f>
        <v>41</v>
      </c>
      <c r="T1281" s="0" t="str">
        <f aca="false">+SUBSTITUTE(M1281,"_","!",R1281)</f>
        <v>FTL||Supplier_341||Plant_15||FTL_RO-DE_W!1500</v>
      </c>
    </row>
    <row r="1282" customFormat="false" ht="12.8" hidden="true" customHeight="false" outlineLevel="0" collapsed="false">
      <c r="A1282" s="1" t="s">
        <v>1454</v>
      </c>
      <c r="B1282" s="1" t="s">
        <v>1350</v>
      </c>
      <c r="C1282" s="1" t="s">
        <v>1456</v>
      </c>
      <c r="D1282" s="1" t="n">
        <v>504</v>
      </c>
      <c r="E1282" s="2" t="str">
        <f aca="false">+LEFT(RIGHT(M1282,P1282-N1282+1),O1282-N1282)</f>
        <v>RO</v>
      </c>
      <c r="F1282" s="2" t="str">
        <f aca="false">+RIGHT(LEFT(M1282,S1282-1),S1282-O1282-1)</f>
        <v>DE_W</v>
      </c>
      <c r="G1282" s="2" t="n">
        <f aca="false">+D1282*VLOOKUP(C1282,commodities!A:H,2,0)</f>
        <v>6351.8400000216</v>
      </c>
      <c r="H1282" s="2" t="n">
        <f aca="false">+$D1282*VLOOKUP(C1282,commodities!A:H,3,0)</f>
        <v>42.7680000216</v>
      </c>
      <c r="I1282" s="2" t="n">
        <f aca="false">+G1282/K1282</f>
        <v>6351.8400000216</v>
      </c>
      <c r="J1282" s="2" t="n">
        <f aca="false">+H1282/K1282</f>
        <v>42.7680000216</v>
      </c>
      <c r="K1282" s="2" t="n">
        <f aca="false">+ROUNDUP(MAX(G1282/12000,H1282/51,1),0)</f>
        <v>1</v>
      </c>
      <c r="L1282" s="2" t="n">
        <f aca="false">+RANDBETWEEN(1,5)</f>
        <v>3</v>
      </c>
      <c r="M1282" s="2" t="str">
        <f aca="false">+VLOOKUP(A1282&amp;B1282,country_org_des!$A1281:E$1048576,5,0)</f>
        <v>FTL||Supplier_341||Plant_15||FTL_RO-DE_W_1500</v>
      </c>
      <c r="N1282" s="2" t="n">
        <f aca="false">+FIND("FTL",M1282,2)+4</f>
        <v>34</v>
      </c>
      <c r="O1282" s="0" t="n">
        <f aca="false">+FIND("-",M1282)</f>
        <v>36</v>
      </c>
      <c r="P1282" s="0" t="n">
        <f aca="false">+LEN(M1282)</f>
        <v>45</v>
      </c>
      <c r="Q1282" s="0" t="str">
        <f aca="false">+RIGHT(M1282,P1282-O1282)</f>
        <v>DE_W_1500</v>
      </c>
      <c r="R1282" s="0" t="n">
        <f aca="false">+LEN(M1282)-LEN(SUBSTITUTE(M1282,"_",""))</f>
        <v>5</v>
      </c>
      <c r="S1282" s="0" t="n">
        <f aca="false">+FIND("!",T1282)</f>
        <v>41</v>
      </c>
      <c r="T1282" s="0" t="str">
        <f aca="false">+SUBSTITUTE(M1282,"_","!",R1282)</f>
        <v>FTL||Supplier_341||Plant_15||FTL_RO-DE_W!1500</v>
      </c>
    </row>
    <row r="1283" customFormat="false" ht="12.8" hidden="true" customHeight="false" outlineLevel="0" collapsed="false">
      <c r="A1283" s="1" t="s">
        <v>1454</v>
      </c>
      <c r="B1283" s="1" t="s">
        <v>1350</v>
      </c>
      <c r="C1283" s="1" t="s">
        <v>1457</v>
      </c>
      <c r="D1283" s="1" t="n">
        <v>560</v>
      </c>
      <c r="E1283" s="2" t="str">
        <f aca="false">+LEFT(RIGHT(M1283,P1283-N1283+1),O1283-N1283)</f>
        <v>RO</v>
      </c>
      <c r="F1283" s="2" t="str">
        <f aca="false">+RIGHT(LEFT(M1283,S1283-1),S1283-O1283-1)</f>
        <v>DE_W</v>
      </c>
      <c r="G1283" s="2" t="n">
        <f aca="false">+D1283*VLOOKUP(C1283,commodities!A:H,2,0)</f>
        <v>7364</v>
      </c>
      <c r="H1283" s="2" t="n">
        <f aca="false">+$D1283*VLOOKUP(C1283,commodities!A:H,3,0)</f>
        <v>66.528</v>
      </c>
      <c r="I1283" s="2" t="n">
        <f aca="false">+G1283/K1283</f>
        <v>3682</v>
      </c>
      <c r="J1283" s="2" t="n">
        <f aca="false">+H1283/K1283</f>
        <v>33.264</v>
      </c>
      <c r="K1283" s="2" t="n">
        <f aca="false">+ROUNDUP(MAX(G1283/12000,H1283/51,1),0)</f>
        <v>2</v>
      </c>
      <c r="L1283" s="2" t="n">
        <f aca="false">+RANDBETWEEN(1,5)</f>
        <v>2</v>
      </c>
      <c r="M1283" s="2" t="str">
        <f aca="false">+VLOOKUP(A1283&amp;B1283,country_org_des!$A1282:E$1048576,5,0)</f>
        <v>FTL||Supplier_341||Plant_15||FTL_RO-DE_W_1500</v>
      </c>
      <c r="N1283" s="2" t="n">
        <f aca="false">+FIND("FTL",M1283,2)+4</f>
        <v>34</v>
      </c>
      <c r="O1283" s="0" t="n">
        <f aca="false">+FIND("-",M1283)</f>
        <v>36</v>
      </c>
      <c r="P1283" s="0" t="n">
        <f aca="false">+LEN(M1283)</f>
        <v>45</v>
      </c>
      <c r="Q1283" s="0" t="str">
        <f aca="false">+RIGHT(M1283,P1283-O1283)</f>
        <v>DE_W_1500</v>
      </c>
      <c r="R1283" s="0" t="n">
        <f aca="false">+LEN(M1283)-LEN(SUBSTITUTE(M1283,"_",""))</f>
        <v>5</v>
      </c>
      <c r="S1283" s="0" t="n">
        <f aca="false">+FIND("!",T1283)</f>
        <v>41</v>
      </c>
      <c r="T1283" s="0" t="str">
        <f aca="false">+SUBSTITUTE(M1283,"_","!",R1283)</f>
        <v>FTL||Supplier_341||Plant_15||FTL_RO-DE_W!1500</v>
      </c>
    </row>
    <row r="1284" customFormat="false" ht="12.8" hidden="true" customHeight="false" outlineLevel="0" collapsed="false">
      <c r="A1284" s="1" t="s">
        <v>1454</v>
      </c>
      <c r="B1284" s="1" t="s">
        <v>1350</v>
      </c>
      <c r="C1284" s="1" t="s">
        <v>1458</v>
      </c>
      <c r="D1284" s="1" t="n">
        <v>410</v>
      </c>
      <c r="E1284" s="2" t="str">
        <f aca="false">+LEFT(RIGHT(M1284,P1284-N1284+1),O1284-N1284)</f>
        <v>RO</v>
      </c>
      <c r="F1284" s="2" t="str">
        <f aca="false">+RIGHT(LEFT(M1284,S1284-1),S1284-O1284-1)</f>
        <v>DE_W</v>
      </c>
      <c r="G1284" s="2" t="n">
        <f aca="false">+D1284*VLOOKUP(C1284,commodities!A:H,2,0)</f>
        <v>5391.5</v>
      </c>
      <c r="H1284" s="2" t="n">
        <f aca="false">+$D1284*VLOOKUP(C1284,commodities!A:H,3,0)</f>
        <v>48.708</v>
      </c>
      <c r="I1284" s="2" t="n">
        <f aca="false">+G1284/K1284</f>
        <v>5391.5</v>
      </c>
      <c r="J1284" s="2" t="n">
        <f aca="false">+H1284/K1284</f>
        <v>48.708</v>
      </c>
      <c r="K1284" s="2" t="n">
        <f aca="false">+ROUNDUP(MAX(G1284/12000,H1284/51,1),0)</f>
        <v>1</v>
      </c>
      <c r="L1284" s="2" t="n">
        <f aca="false">+RANDBETWEEN(1,5)</f>
        <v>1</v>
      </c>
      <c r="M1284" s="2" t="str">
        <f aca="false">+VLOOKUP(A1284&amp;B1284,country_org_des!$A1283:E$1048576,5,0)</f>
        <v>FTL||Supplier_341||Plant_15||FTL_RO-DE_W_1500</v>
      </c>
      <c r="N1284" s="2" t="n">
        <f aca="false">+FIND("FTL",M1284,2)+4</f>
        <v>34</v>
      </c>
      <c r="O1284" s="0" t="n">
        <f aca="false">+FIND("-",M1284)</f>
        <v>36</v>
      </c>
      <c r="P1284" s="0" t="n">
        <f aca="false">+LEN(M1284)</f>
        <v>45</v>
      </c>
      <c r="Q1284" s="0" t="str">
        <f aca="false">+RIGHT(M1284,P1284-O1284)</f>
        <v>DE_W_1500</v>
      </c>
      <c r="R1284" s="0" t="n">
        <f aca="false">+LEN(M1284)-LEN(SUBSTITUTE(M1284,"_",""))</f>
        <v>5</v>
      </c>
      <c r="S1284" s="0" t="n">
        <f aca="false">+FIND("!",T1284)</f>
        <v>41</v>
      </c>
      <c r="T1284" s="0" t="str">
        <f aca="false">+SUBSTITUTE(M1284,"_","!",R1284)</f>
        <v>FTL||Supplier_341||Plant_15||FTL_RO-DE_W!1500</v>
      </c>
    </row>
    <row r="1285" customFormat="false" ht="12.8" hidden="true" customHeight="false" outlineLevel="0" collapsed="false">
      <c r="A1285" s="1" t="s">
        <v>187</v>
      </c>
      <c r="B1285" s="1" t="s">
        <v>1350</v>
      </c>
      <c r="C1285" s="1" t="s">
        <v>1459</v>
      </c>
      <c r="D1285" s="1" t="n">
        <v>5000</v>
      </c>
      <c r="E1285" s="2" t="str">
        <f aca="false">+LEFT(RIGHT(M1285,P1285-N1285+1),O1285-N1285)</f>
        <v>DE_W</v>
      </c>
      <c r="F1285" s="2" t="str">
        <f aca="false">+RIGHT(LEFT(M1285,S1285-1),S1285-O1285-1)</f>
        <v>DE_W</v>
      </c>
      <c r="G1285" s="2" t="n">
        <f aca="false">+D1285*VLOOKUP(C1285,commodities!A:H,2,0)</f>
        <v>70</v>
      </c>
      <c r="H1285" s="2" t="n">
        <f aca="false">+$D1285*VLOOKUP(C1285,commodities!A:H,3,0)</f>
        <v>0.0441</v>
      </c>
      <c r="I1285" s="2" t="n">
        <f aca="false">+G1285/K1285</f>
        <v>70</v>
      </c>
      <c r="J1285" s="2" t="n">
        <f aca="false">+H1285/K1285</f>
        <v>0.0441</v>
      </c>
      <c r="K1285" s="2" t="n">
        <f aca="false">+ROUNDUP(MAX(G1285/12000,H1285/51,1),0)</f>
        <v>1</v>
      </c>
      <c r="L1285" s="2" t="n">
        <f aca="false">+RANDBETWEEN(1,5)</f>
        <v>5</v>
      </c>
      <c r="M1285" s="6" t="str">
        <f aca="false">+VLOOKUP(A1285&amp;B1285,country_org_des!$A1284:E$1048576,5,0)</f>
        <v>FTL||Supplier_102||Plant_15||FTL_DE_W-DE_W_500</v>
      </c>
      <c r="N1285" s="6" t="n">
        <f aca="false">+FIND("FTL",M1285,2)+4</f>
        <v>34</v>
      </c>
      <c r="O1285" s="6" t="n">
        <f aca="false">+FIND("-",M1285)</f>
        <v>38</v>
      </c>
      <c r="P1285" s="6" t="n">
        <f aca="false">+LEN(M1285)</f>
        <v>46</v>
      </c>
      <c r="Q1285" s="6" t="str">
        <f aca="false">+RIGHT(M1285,P1285-O1285)</f>
        <v>DE_W_500</v>
      </c>
      <c r="R1285" s="6" t="n">
        <f aca="false">+LEN(M1285)-LEN(SUBSTITUTE(M1285,"_",""))</f>
        <v>6</v>
      </c>
      <c r="S1285" s="6" t="n">
        <f aca="false">+FIND("!",T1285)</f>
        <v>43</v>
      </c>
      <c r="T1285" s="6" t="str">
        <f aca="false">+SUBSTITUTE(M1285,"_","!",R1285)</f>
        <v>FTL||Supplier_102||Plant_15||FTL_DE_W-DE_W!500</v>
      </c>
    </row>
    <row r="1286" customFormat="false" ht="12.8" hidden="true" customHeight="false" outlineLevel="0" collapsed="false">
      <c r="A1286" s="1" t="s">
        <v>187</v>
      </c>
      <c r="B1286" s="1" t="s">
        <v>1350</v>
      </c>
      <c r="C1286" s="1" t="s">
        <v>1460</v>
      </c>
      <c r="D1286" s="1" t="n">
        <v>960</v>
      </c>
      <c r="E1286" s="2" t="str">
        <f aca="false">+LEFT(RIGHT(M1286,P1286-N1286+1),O1286-N1286)</f>
        <v>DE_W</v>
      </c>
      <c r="F1286" s="2" t="str">
        <f aca="false">+RIGHT(LEFT(M1286,S1286-1),S1286-O1286-1)</f>
        <v>DE_W</v>
      </c>
      <c r="G1286" s="2" t="n">
        <f aca="false">+D1286*VLOOKUP(C1286,commodities!A:H,2,0)</f>
        <v>540.12</v>
      </c>
      <c r="H1286" s="2" t="n">
        <f aca="false">+$D1286*VLOOKUP(C1286,commodities!A:H,3,0)</f>
        <v>1.0944</v>
      </c>
      <c r="I1286" s="2" t="n">
        <f aca="false">+G1286/K1286</f>
        <v>540.12</v>
      </c>
      <c r="J1286" s="2" t="n">
        <f aca="false">+H1286/K1286</f>
        <v>1.0944</v>
      </c>
      <c r="K1286" s="2" t="n">
        <f aca="false">+ROUNDUP(MAX(G1286/12000,H1286/51,1),0)</f>
        <v>1</v>
      </c>
      <c r="L1286" s="2" t="n">
        <f aca="false">+RANDBETWEEN(1,5)</f>
        <v>4</v>
      </c>
      <c r="M1286" s="6" t="str">
        <f aca="false">+VLOOKUP(A1286&amp;B1286,country_org_des!$A1285:E$1048576,5,0)</f>
        <v>FTL||Supplier_102||Plant_15||FTL_DE_W-DE_W_500</v>
      </c>
      <c r="N1286" s="6" t="n">
        <f aca="false">+FIND("FTL",M1286,2)+4</f>
        <v>34</v>
      </c>
      <c r="O1286" s="6" t="n">
        <f aca="false">+FIND("-",M1286)</f>
        <v>38</v>
      </c>
      <c r="P1286" s="6" t="n">
        <f aca="false">+LEN(M1286)</f>
        <v>46</v>
      </c>
      <c r="Q1286" s="6" t="str">
        <f aca="false">+RIGHT(M1286,P1286-O1286)</f>
        <v>DE_W_500</v>
      </c>
      <c r="R1286" s="6" t="n">
        <f aca="false">+LEN(M1286)-LEN(SUBSTITUTE(M1286,"_",""))</f>
        <v>6</v>
      </c>
      <c r="S1286" s="6" t="n">
        <f aca="false">+FIND("!",T1286)</f>
        <v>43</v>
      </c>
      <c r="T1286" s="6" t="str">
        <f aca="false">+SUBSTITUTE(M1286,"_","!",R1286)</f>
        <v>FTL||Supplier_102||Plant_15||FTL_DE_W-DE_W!500</v>
      </c>
    </row>
    <row r="1287" customFormat="false" ht="12.8" hidden="true" customHeight="false" outlineLevel="0" collapsed="false">
      <c r="A1287" s="1" t="s">
        <v>187</v>
      </c>
      <c r="B1287" s="1" t="s">
        <v>1350</v>
      </c>
      <c r="C1287" s="1" t="s">
        <v>1461</v>
      </c>
      <c r="D1287" s="1" t="n">
        <v>2604</v>
      </c>
      <c r="E1287" s="2" t="str">
        <f aca="false">+LEFT(RIGHT(M1287,P1287-N1287+1),O1287-N1287)</f>
        <v>DE_W</v>
      </c>
      <c r="F1287" s="2" t="str">
        <f aca="false">+RIGHT(LEFT(M1287,S1287-1),S1287-O1287-1)</f>
        <v>DE_W</v>
      </c>
      <c r="G1287" s="2" t="n">
        <f aca="false">+D1287*VLOOKUP(C1287,commodities!A:H,2,0)</f>
        <v>8914.080000126</v>
      </c>
      <c r="H1287" s="2" t="n">
        <f aca="false">+$D1287*VLOOKUP(C1287,commodities!A:H,3,0)</f>
        <v>50.3999999748</v>
      </c>
      <c r="I1287" s="2" t="n">
        <f aca="false">+G1287/K1287</f>
        <v>8914.080000126</v>
      </c>
      <c r="J1287" s="2" t="n">
        <f aca="false">+H1287/K1287</f>
        <v>50.3999999748</v>
      </c>
      <c r="K1287" s="2" t="n">
        <f aca="false">+ROUNDUP(MAX(G1287/12000,H1287/51,1),0)</f>
        <v>1</v>
      </c>
      <c r="L1287" s="2" t="n">
        <f aca="false">+RANDBETWEEN(1,5)</f>
        <v>3</v>
      </c>
      <c r="M1287" s="6" t="str">
        <f aca="false">+VLOOKUP(A1287&amp;B1287,country_org_des!$A1286:E$1048576,5,0)</f>
        <v>FTL||Supplier_102||Plant_15||FTL_DE_W-DE_W_500</v>
      </c>
      <c r="N1287" s="6" t="n">
        <f aca="false">+FIND("FTL",M1287,2)+4</f>
        <v>34</v>
      </c>
      <c r="O1287" s="6" t="n">
        <f aca="false">+FIND("-",M1287)</f>
        <v>38</v>
      </c>
      <c r="P1287" s="6" t="n">
        <f aca="false">+LEN(M1287)</f>
        <v>46</v>
      </c>
      <c r="Q1287" s="6" t="str">
        <f aca="false">+RIGHT(M1287,P1287-O1287)</f>
        <v>DE_W_500</v>
      </c>
      <c r="R1287" s="6" t="n">
        <f aca="false">+LEN(M1287)-LEN(SUBSTITUTE(M1287,"_",""))</f>
        <v>6</v>
      </c>
      <c r="S1287" s="6" t="n">
        <f aca="false">+FIND("!",T1287)</f>
        <v>43</v>
      </c>
      <c r="T1287" s="6" t="str">
        <f aca="false">+SUBSTITUTE(M1287,"_","!",R1287)</f>
        <v>FTL||Supplier_102||Plant_15||FTL_DE_W-DE_W!500</v>
      </c>
    </row>
    <row r="1288" customFormat="false" ht="12.8" hidden="true" customHeight="false" outlineLevel="0" collapsed="false">
      <c r="A1288" s="1" t="s">
        <v>187</v>
      </c>
      <c r="B1288" s="1" t="s">
        <v>1350</v>
      </c>
      <c r="C1288" s="1" t="s">
        <v>1462</v>
      </c>
      <c r="D1288" s="1" t="n">
        <v>864</v>
      </c>
      <c r="E1288" s="2" t="str">
        <f aca="false">+LEFT(RIGHT(M1288,P1288-N1288+1),O1288-N1288)</f>
        <v>DE_W</v>
      </c>
      <c r="F1288" s="2" t="str">
        <f aca="false">+RIGHT(LEFT(M1288,S1288-1),S1288-O1288-1)</f>
        <v>DE_W</v>
      </c>
      <c r="G1288" s="2" t="n">
        <f aca="false">+D1288*VLOOKUP(C1288,commodities!A:H,2,0)</f>
        <v>15238.8</v>
      </c>
      <c r="H1288" s="2" t="n">
        <f aca="false">+$D1288*VLOOKUP(C1288,commodities!A:H,3,0)</f>
        <v>103.68</v>
      </c>
      <c r="I1288" s="2" t="n">
        <f aca="false">+G1288/K1288</f>
        <v>5079.6</v>
      </c>
      <c r="J1288" s="2" t="n">
        <f aca="false">+H1288/K1288</f>
        <v>34.56</v>
      </c>
      <c r="K1288" s="2" t="n">
        <f aca="false">+ROUNDUP(MAX(G1288/12000,H1288/51,1),0)</f>
        <v>3</v>
      </c>
      <c r="L1288" s="2" t="n">
        <f aca="false">+RANDBETWEEN(1,5)</f>
        <v>1</v>
      </c>
      <c r="M1288" s="6" t="str">
        <f aca="false">+VLOOKUP(A1288&amp;B1288,country_org_des!$A1287:E$1048576,5,0)</f>
        <v>FTL||Supplier_102||Plant_15||FTL_DE_W-DE_W_500</v>
      </c>
      <c r="N1288" s="6" t="n">
        <f aca="false">+FIND("FTL",M1288,2)+4</f>
        <v>34</v>
      </c>
      <c r="O1288" s="6" t="n">
        <f aca="false">+FIND("-",M1288)</f>
        <v>38</v>
      </c>
      <c r="P1288" s="6" t="n">
        <f aca="false">+LEN(M1288)</f>
        <v>46</v>
      </c>
      <c r="Q1288" s="6" t="str">
        <f aca="false">+RIGHT(M1288,P1288-O1288)</f>
        <v>DE_W_500</v>
      </c>
      <c r="R1288" s="6" t="n">
        <f aca="false">+LEN(M1288)-LEN(SUBSTITUTE(M1288,"_",""))</f>
        <v>6</v>
      </c>
      <c r="S1288" s="6" t="n">
        <f aca="false">+FIND("!",T1288)</f>
        <v>43</v>
      </c>
      <c r="T1288" s="6" t="str">
        <f aca="false">+SUBSTITUTE(M1288,"_","!",R1288)</f>
        <v>FTL||Supplier_102||Plant_15||FTL_DE_W-DE_W!500</v>
      </c>
    </row>
    <row r="1289" customFormat="false" ht="12.8" hidden="true" customHeight="false" outlineLevel="0" collapsed="false">
      <c r="A1289" s="1" t="s">
        <v>187</v>
      </c>
      <c r="B1289" s="1" t="s">
        <v>1350</v>
      </c>
      <c r="C1289" s="1" t="s">
        <v>1463</v>
      </c>
      <c r="D1289" s="1" t="n">
        <v>864</v>
      </c>
      <c r="E1289" s="2" t="str">
        <f aca="false">+LEFT(RIGHT(M1289,P1289-N1289+1),O1289-N1289)</f>
        <v>DE_W</v>
      </c>
      <c r="F1289" s="2" t="str">
        <f aca="false">+RIGHT(LEFT(M1289,S1289-1),S1289-O1289-1)</f>
        <v>DE_W</v>
      </c>
      <c r="G1289" s="2" t="n">
        <f aca="false">+D1289*VLOOKUP(C1289,commodities!A:H,2,0)</f>
        <v>15454.8</v>
      </c>
      <c r="H1289" s="2" t="n">
        <f aca="false">+$D1289*VLOOKUP(C1289,commodities!A:H,3,0)</f>
        <v>103.68</v>
      </c>
      <c r="I1289" s="2" t="n">
        <f aca="false">+G1289/K1289</f>
        <v>5151.6</v>
      </c>
      <c r="J1289" s="2" t="n">
        <f aca="false">+H1289/K1289</f>
        <v>34.56</v>
      </c>
      <c r="K1289" s="2" t="n">
        <f aca="false">+ROUNDUP(MAX(G1289/12000,H1289/51,1),0)</f>
        <v>3</v>
      </c>
      <c r="L1289" s="2" t="n">
        <f aca="false">+RANDBETWEEN(1,5)</f>
        <v>2</v>
      </c>
      <c r="M1289" s="6" t="str">
        <f aca="false">+VLOOKUP(A1289&amp;B1289,country_org_des!$A1288:E$1048576,5,0)</f>
        <v>FTL||Supplier_102||Plant_15||FTL_DE_W-DE_W_500</v>
      </c>
      <c r="N1289" s="6" t="n">
        <f aca="false">+FIND("FTL",M1289,2)+4</f>
        <v>34</v>
      </c>
      <c r="O1289" s="6" t="n">
        <f aca="false">+FIND("-",M1289)</f>
        <v>38</v>
      </c>
      <c r="P1289" s="6" t="n">
        <f aca="false">+LEN(M1289)</f>
        <v>46</v>
      </c>
      <c r="Q1289" s="6" t="str">
        <f aca="false">+RIGHT(M1289,P1289-O1289)</f>
        <v>DE_W_500</v>
      </c>
      <c r="R1289" s="6" t="n">
        <f aca="false">+LEN(M1289)-LEN(SUBSTITUTE(M1289,"_",""))</f>
        <v>6</v>
      </c>
      <c r="S1289" s="6" t="n">
        <f aca="false">+FIND("!",T1289)</f>
        <v>43</v>
      </c>
      <c r="T1289" s="6" t="str">
        <f aca="false">+SUBSTITUTE(M1289,"_","!",R1289)</f>
        <v>FTL||Supplier_102||Plant_15||FTL_DE_W-DE_W!500</v>
      </c>
    </row>
    <row r="1290" customFormat="false" ht="12.8" hidden="true" customHeight="false" outlineLevel="0" collapsed="false">
      <c r="A1290" s="1" t="s">
        <v>187</v>
      </c>
      <c r="B1290" s="1" t="s">
        <v>1350</v>
      </c>
      <c r="C1290" s="1" t="s">
        <v>1464</v>
      </c>
      <c r="D1290" s="1" t="n">
        <v>840</v>
      </c>
      <c r="E1290" s="2" t="str">
        <f aca="false">+LEFT(RIGHT(M1290,P1290-N1290+1),O1290-N1290)</f>
        <v>DE_W</v>
      </c>
      <c r="F1290" s="2" t="str">
        <f aca="false">+RIGHT(LEFT(M1290,S1290-1),S1290-O1290-1)</f>
        <v>DE_W</v>
      </c>
      <c r="G1290" s="2" t="n">
        <f aca="false">+D1290*VLOOKUP(C1290,commodities!A:H,2,0)</f>
        <v>8492.4</v>
      </c>
      <c r="H1290" s="2" t="n">
        <f aca="false">+$D1290*VLOOKUP(C1290,commodities!A:H,3,0)</f>
        <v>50.4</v>
      </c>
      <c r="I1290" s="2" t="n">
        <f aca="false">+G1290/K1290</f>
        <v>8492.4</v>
      </c>
      <c r="J1290" s="2" t="n">
        <f aca="false">+H1290/K1290</f>
        <v>50.4</v>
      </c>
      <c r="K1290" s="2" t="n">
        <f aca="false">+ROUNDUP(MAX(G1290/12000,H1290/51,1),0)</f>
        <v>1</v>
      </c>
      <c r="L1290" s="2" t="n">
        <f aca="false">+RANDBETWEEN(1,5)</f>
        <v>1</v>
      </c>
      <c r="M1290" s="6" t="str">
        <f aca="false">+VLOOKUP(A1290&amp;B1290,country_org_des!$A1289:E$1048576,5,0)</f>
        <v>FTL||Supplier_102||Plant_15||FTL_DE_W-DE_W_500</v>
      </c>
      <c r="N1290" s="6" t="n">
        <f aca="false">+FIND("FTL",M1290,2)+4</f>
        <v>34</v>
      </c>
      <c r="O1290" s="6" t="n">
        <f aca="false">+FIND("-",M1290)</f>
        <v>38</v>
      </c>
      <c r="P1290" s="6" t="n">
        <f aca="false">+LEN(M1290)</f>
        <v>46</v>
      </c>
      <c r="Q1290" s="6" t="str">
        <f aca="false">+RIGHT(M1290,P1290-O1290)</f>
        <v>DE_W_500</v>
      </c>
      <c r="R1290" s="6" t="n">
        <f aca="false">+LEN(M1290)-LEN(SUBSTITUTE(M1290,"_",""))</f>
        <v>6</v>
      </c>
      <c r="S1290" s="6" t="n">
        <f aca="false">+FIND("!",T1290)</f>
        <v>43</v>
      </c>
      <c r="T1290" s="6" t="str">
        <f aca="false">+SUBSTITUTE(M1290,"_","!",R1290)</f>
        <v>FTL||Supplier_102||Plant_15||FTL_DE_W-DE_W!500</v>
      </c>
    </row>
    <row r="1291" customFormat="false" ht="12.8" hidden="true" customHeight="false" outlineLevel="0" collapsed="false">
      <c r="A1291" s="1" t="s">
        <v>187</v>
      </c>
      <c r="B1291" s="1" t="s">
        <v>1350</v>
      </c>
      <c r="C1291" s="1" t="s">
        <v>1465</v>
      </c>
      <c r="D1291" s="1" t="n">
        <v>500</v>
      </c>
      <c r="E1291" s="2" t="str">
        <f aca="false">+LEFT(RIGHT(M1291,P1291-N1291+1),O1291-N1291)</f>
        <v>DE_W</v>
      </c>
      <c r="F1291" s="2" t="str">
        <f aca="false">+RIGHT(LEFT(M1291,S1291-1),S1291-O1291-1)</f>
        <v>DE_W</v>
      </c>
      <c r="G1291" s="2" t="n">
        <f aca="false">+D1291*VLOOKUP(C1291,commodities!A:H,2,0)</f>
        <v>5055</v>
      </c>
      <c r="H1291" s="2" t="n">
        <f aca="false">+$D1291*VLOOKUP(C1291,commodities!A:H,3,0)</f>
        <v>30</v>
      </c>
      <c r="I1291" s="2" t="n">
        <f aca="false">+G1291/K1291</f>
        <v>5055</v>
      </c>
      <c r="J1291" s="2" t="n">
        <f aca="false">+H1291/K1291</f>
        <v>30</v>
      </c>
      <c r="K1291" s="2" t="n">
        <f aca="false">+ROUNDUP(MAX(G1291/12000,H1291/51,1),0)</f>
        <v>1</v>
      </c>
      <c r="L1291" s="2" t="n">
        <f aca="false">+RANDBETWEEN(1,5)</f>
        <v>2</v>
      </c>
      <c r="M1291" s="6" t="str">
        <f aca="false">+VLOOKUP(A1291&amp;B1291,country_org_des!$A1290:E$1048576,5,0)</f>
        <v>FTL||Supplier_102||Plant_15||FTL_DE_W-DE_W_500</v>
      </c>
      <c r="N1291" s="6" t="n">
        <f aca="false">+FIND("FTL",M1291,2)+4</f>
        <v>34</v>
      </c>
      <c r="O1291" s="6" t="n">
        <f aca="false">+FIND("-",M1291)</f>
        <v>38</v>
      </c>
      <c r="P1291" s="6" t="n">
        <f aca="false">+LEN(M1291)</f>
        <v>46</v>
      </c>
      <c r="Q1291" s="6" t="str">
        <f aca="false">+RIGHT(M1291,P1291-O1291)</f>
        <v>DE_W_500</v>
      </c>
      <c r="R1291" s="6" t="n">
        <f aca="false">+LEN(M1291)-LEN(SUBSTITUTE(M1291,"_",""))</f>
        <v>6</v>
      </c>
      <c r="S1291" s="6" t="n">
        <f aca="false">+FIND("!",T1291)</f>
        <v>43</v>
      </c>
      <c r="T1291" s="6" t="str">
        <f aca="false">+SUBSTITUTE(M1291,"_","!",R1291)</f>
        <v>FTL||Supplier_102||Plant_15||FTL_DE_W-DE_W!500</v>
      </c>
    </row>
    <row r="1292" customFormat="false" ht="12.8" hidden="true" customHeight="false" outlineLevel="0" collapsed="false">
      <c r="A1292" s="1" t="s">
        <v>187</v>
      </c>
      <c r="B1292" s="1" t="s">
        <v>1350</v>
      </c>
      <c r="C1292" s="1" t="s">
        <v>1466</v>
      </c>
      <c r="D1292" s="1" t="n">
        <v>180</v>
      </c>
      <c r="E1292" s="2" t="str">
        <f aca="false">+LEFT(RIGHT(M1292,P1292-N1292+1),O1292-N1292)</f>
        <v>DE_W</v>
      </c>
      <c r="F1292" s="2" t="str">
        <f aca="false">+RIGHT(LEFT(M1292,S1292-1),S1292-O1292-1)</f>
        <v>DE_W</v>
      </c>
      <c r="G1292" s="2" t="n">
        <f aca="false">+D1292*VLOOKUP(C1292,commodities!A:H,2,0)</f>
        <v>1884.6</v>
      </c>
      <c r="H1292" s="2" t="n">
        <f aca="false">+$D1292*VLOOKUP(C1292,commodities!A:H,3,0)</f>
        <v>10.8</v>
      </c>
      <c r="I1292" s="2" t="n">
        <f aca="false">+G1292/K1292</f>
        <v>1884.6</v>
      </c>
      <c r="J1292" s="2" t="n">
        <f aca="false">+H1292/K1292</f>
        <v>10.8</v>
      </c>
      <c r="K1292" s="2" t="n">
        <f aca="false">+ROUNDUP(MAX(G1292/12000,H1292/51,1),0)</f>
        <v>1</v>
      </c>
      <c r="L1292" s="2" t="n">
        <f aca="false">+RANDBETWEEN(1,5)</f>
        <v>2</v>
      </c>
      <c r="M1292" s="6" t="str">
        <f aca="false">+VLOOKUP(A1292&amp;B1292,country_org_des!$A1291:E$1048576,5,0)</f>
        <v>FTL||Supplier_102||Plant_15||FTL_DE_W-DE_W_500</v>
      </c>
      <c r="N1292" s="6" t="n">
        <f aca="false">+FIND("FTL",M1292,2)+4</f>
        <v>34</v>
      </c>
      <c r="O1292" s="6" t="n">
        <f aca="false">+FIND("-",M1292)</f>
        <v>38</v>
      </c>
      <c r="P1292" s="6" t="n">
        <f aca="false">+LEN(M1292)</f>
        <v>46</v>
      </c>
      <c r="Q1292" s="6" t="str">
        <f aca="false">+RIGHT(M1292,P1292-O1292)</f>
        <v>DE_W_500</v>
      </c>
      <c r="R1292" s="6" t="n">
        <f aca="false">+LEN(M1292)-LEN(SUBSTITUTE(M1292,"_",""))</f>
        <v>6</v>
      </c>
      <c r="S1292" s="6" t="n">
        <f aca="false">+FIND("!",T1292)</f>
        <v>43</v>
      </c>
      <c r="T1292" s="6" t="str">
        <f aca="false">+SUBSTITUTE(M1292,"_","!",R1292)</f>
        <v>FTL||Supplier_102||Plant_15||FTL_DE_W-DE_W!500</v>
      </c>
    </row>
    <row r="1293" customFormat="false" ht="12.8" hidden="true" customHeight="false" outlineLevel="0" collapsed="false">
      <c r="A1293" s="1" t="s">
        <v>187</v>
      </c>
      <c r="B1293" s="1" t="s">
        <v>1350</v>
      </c>
      <c r="C1293" s="1" t="s">
        <v>1467</v>
      </c>
      <c r="D1293" s="1" t="n">
        <v>260</v>
      </c>
      <c r="E1293" s="2" t="str">
        <f aca="false">+LEFT(RIGHT(M1293,P1293-N1293+1),O1293-N1293)</f>
        <v>DE_W</v>
      </c>
      <c r="F1293" s="2" t="str">
        <f aca="false">+RIGHT(LEFT(M1293,S1293-1),S1293-O1293-1)</f>
        <v>DE_W</v>
      </c>
      <c r="G1293" s="2" t="n">
        <f aca="false">+D1293*VLOOKUP(C1293,commodities!A:H,2,0)</f>
        <v>2787.2</v>
      </c>
      <c r="H1293" s="2" t="n">
        <f aca="false">+$D1293*VLOOKUP(C1293,commodities!A:H,3,0)</f>
        <v>15.6</v>
      </c>
      <c r="I1293" s="2" t="n">
        <f aca="false">+G1293/K1293</f>
        <v>2787.2</v>
      </c>
      <c r="J1293" s="2" t="n">
        <f aca="false">+H1293/K1293</f>
        <v>15.6</v>
      </c>
      <c r="K1293" s="2" t="n">
        <f aca="false">+ROUNDUP(MAX(G1293/12000,H1293/51,1),0)</f>
        <v>1</v>
      </c>
      <c r="L1293" s="2" t="n">
        <f aca="false">+RANDBETWEEN(1,5)</f>
        <v>1</v>
      </c>
      <c r="M1293" s="6" t="str">
        <f aca="false">+VLOOKUP(A1293&amp;B1293,country_org_des!$A1292:E$1048576,5,0)</f>
        <v>FTL||Supplier_102||Plant_15||FTL_DE_W-DE_W_500</v>
      </c>
      <c r="N1293" s="6" t="n">
        <f aca="false">+FIND("FTL",M1293,2)+4</f>
        <v>34</v>
      </c>
      <c r="O1293" s="6" t="n">
        <f aca="false">+FIND("-",M1293)</f>
        <v>38</v>
      </c>
      <c r="P1293" s="6" t="n">
        <f aca="false">+LEN(M1293)</f>
        <v>46</v>
      </c>
      <c r="Q1293" s="6" t="str">
        <f aca="false">+RIGHT(M1293,P1293-O1293)</f>
        <v>DE_W_500</v>
      </c>
      <c r="R1293" s="6" t="n">
        <f aca="false">+LEN(M1293)-LEN(SUBSTITUTE(M1293,"_",""))</f>
        <v>6</v>
      </c>
      <c r="S1293" s="6" t="n">
        <f aca="false">+FIND("!",T1293)</f>
        <v>43</v>
      </c>
      <c r="T1293" s="6" t="str">
        <f aca="false">+SUBSTITUTE(M1293,"_","!",R1293)</f>
        <v>FTL||Supplier_102||Plant_15||FTL_DE_W-DE_W!500</v>
      </c>
    </row>
    <row r="1294" customFormat="false" ht="12.8" hidden="true" customHeight="false" outlineLevel="0" collapsed="false">
      <c r="A1294" s="1" t="s">
        <v>187</v>
      </c>
      <c r="B1294" s="1" t="s">
        <v>1350</v>
      </c>
      <c r="C1294" s="1" t="s">
        <v>1468</v>
      </c>
      <c r="D1294" s="1" t="n">
        <v>100</v>
      </c>
      <c r="E1294" s="2" t="str">
        <f aca="false">+LEFT(RIGHT(M1294,P1294-N1294+1),O1294-N1294)</f>
        <v>DE_W</v>
      </c>
      <c r="F1294" s="2" t="str">
        <f aca="false">+RIGHT(LEFT(M1294,S1294-1),S1294-O1294-1)</f>
        <v>DE_W</v>
      </c>
      <c r="G1294" s="2" t="n">
        <f aca="false">+D1294*VLOOKUP(C1294,commodities!A:H,2,0)</f>
        <v>1072</v>
      </c>
      <c r="H1294" s="2" t="n">
        <f aca="false">+$D1294*VLOOKUP(C1294,commodities!A:H,3,0)</f>
        <v>6</v>
      </c>
      <c r="I1294" s="2" t="n">
        <f aca="false">+G1294/K1294</f>
        <v>1072</v>
      </c>
      <c r="J1294" s="2" t="n">
        <f aca="false">+H1294/K1294</f>
        <v>6</v>
      </c>
      <c r="K1294" s="2" t="n">
        <f aca="false">+ROUNDUP(MAX(G1294/12000,H1294/51,1),0)</f>
        <v>1</v>
      </c>
      <c r="L1294" s="2" t="n">
        <f aca="false">+RANDBETWEEN(1,5)</f>
        <v>2</v>
      </c>
      <c r="M1294" s="6" t="str">
        <f aca="false">+VLOOKUP(A1294&amp;B1294,country_org_des!$A1293:E$1048576,5,0)</f>
        <v>FTL||Supplier_102||Plant_15||FTL_DE_W-DE_W_500</v>
      </c>
      <c r="N1294" s="6" t="n">
        <f aca="false">+FIND("FTL",M1294,2)+4</f>
        <v>34</v>
      </c>
      <c r="O1294" s="6" t="n">
        <f aca="false">+FIND("-",M1294)</f>
        <v>38</v>
      </c>
      <c r="P1294" s="6" t="n">
        <f aca="false">+LEN(M1294)</f>
        <v>46</v>
      </c>
      <c r="Q1294" s="6" t="str">
        <f aca="false">+RIGHT(M1294,P1294-O1294)</f>
        <v>DE_W_500</v>
      </c>
      <c r="R1294" s="6" t="n">
        <f aca="false">+LEN(M1294)-LEN(SUBSTITUTE(M1294,"_",""))</f>
        <v>6</v>
      </c>
      <c r="S1294" s="6" t="n">
        <f aca="false">+FIND("!",T1294)</f>
        <v>43</v>
      </c>
      <c r="T1294" s="6" t="str">
        <f aca="false">+SUBSTITUTE(M1294,"_","!",R1294)</f>
        <v>FTL||Supplier_102||Plant_15||FTL_DE_W-DE_W!500</v>
      </c>
    </row>
    <row r="1295" customFormat="false" ht="12.8" hidden="true" customHeight="false" outlineLevel="0" collapsed="false">
      <c r="A1295" s="1" t="s">
        <v>187</v>
      </c>
      <c r="B1295" s="1" t="s">
        <v>1350</v>
      </c>
      <c r="C1295" s="1" t="s">
        <v>1469</v>
      </c>
      <c r="D1295" s="1" t="n">
        <v>280</v>
      </c>
      <c r="E1295" s="2" t="str">
        <f aca="false">+LEFT(RIGHT(M1295,P1295-N1295+1),O1295-N1295)</f>
        <v>DE_W</v>
      </c>
      <c r="F1295" s="2" t="str">
        <f aca="false">+RIGHT(LEFT(M1295,S1295-1),S1295-O1295-1)</f>
        <v>DE_W</v>
      </c>
      <c r="G1295" s="2" t="n">
        <f aca="false">+D1295*VLOOKUP(C1295,commodities!A:H,2,0)</f>
        <v>2830.8</v>
      </c>
      <c r="H1295" s="2" t="n">
        <f aca="false">+$D1295*VLOOKUP(C1295,commodities!A:H,3,0)</f>
        <v>16.8</v>
      </c>
      <c r="I1295" s="2" t="n">
        <f aca="false">+G1295/K1295</f>
        <v>2830.8</v>
      </c>
      <c r="J1295" s="2" t="n">
        <f aca="false">+H1295/K1295</f>
        <v>16.8</v>
      </c>
      <c r="K1295" s="2" t="n">
        <f aca="false">+ROUNDUP(MAX(G1295/12000,H1295/51,1),0)</f>
        <v>1</v>
      </c>
      <c r="L1295" s="2" t="n">
        <f aca="false">+RANDBETWEEN(1,5)</f>
        <v>3</v>
      </c>
      <c r="M1295" s="6" t="str">
        <f aca="false">+VLOOKUP(A1295&amp;B1295,country_org_des!$A1294:E$1048576,5,0)</f>
        <v>FTL||Supplier_102||Plant_15||FTL_DE_W-DE_W_500</v>
      </c>
      <c r="N1295" s="6" t="n">
        <f aca="false">+FIND("FTL",M1295,2)+4</f>
        <v>34</v>
      </c>
      <c r="O1295" s="6" t="n">
        <f aca="false">+FIND("-",M1295)</f>
        <v>38</v>
      </c>
      <c r="P1295" s="6" t="n">
        <f aca="false">+LEN(M1295)</f>
        <v>46</v>
      </c>
      <c r="Q1295" s="6" t="str">
        <f aca="false">+RIGHT(M1295,P1295-O1295)</f>
        <v>DE_W_500</v>
      </c>
      <c r="R1295" s="6" t="n">
        <f aca="false">+LEN(M1295)-LEN(SUBSTITUTE(M1295,"_",""))</f>
        <v>6</v>
      </c>
      <c r="S1295" s="6" t="n">
        <f aca="false">+FIND("!",T1295)</f>
        <v>43</v>
      </c>
      <c r="T1295" s="6" t="str">
        <f aca="false">+SUBSTITUTE(M1295,"_","!",R1295)</f>
        <v>FTL||Supplier_102||Plant_15||FTL_DE_W-DE_W!500</v>
      </c>
    </row>
    <row r="1296" customFormat="false" ht="12.8" hidden="true" customHeight="false" outlineLevel="0" collapsed="false">
      <c r="A1296" s="1" t="s">
        <v>187</v>
      </c>
      <c r="B1296" s="1" t="s">
        <v>1350</v>
      </c>
      <c r="C1296" s="1" t="s">
        <v>1470</v>
      </c>
      <c r="D1296" s="1" t="n">
        <v>20</v>
      </c>
      <c r="E1296" s="2" t="str">
        <f aca="false">+LEFT(RIGHT(M1296,P1296-N1296+1),O1296-N1296)</f>
        <v>DE_W</v>
      </c>
      <c r="F1296" s="2" t="str">
        <f aca="false">+RIGHT(LEFT(M1296,S1296-1),S1296-O1296-1)</f>
        <v>DE_W</v>
      </c>
      <c r="G1296" s="2" t="n">
        <f aca="false">+D1296*VLOOKUP(C1296,commodities!A:H,2,0)</f>
        <v>202.2</v>
      </c>
      <c r="H1296" s="2" t="n">
        <f aca="false">+$D1296*VLOOKUP(C1296,commodities!A:H,3,0)</f>
        <v>1.2</v>
      </c>
      <c r="I1296" s="2" t="n">
        <f aca="false">+G1296/K1296</f>
        <v>202.2</v>
      </c>
      <c r="J1296" s="2" t="n">
        <f aca="false">+H1296/K1296</f>
        <v>1.2</v>
      </c>
      <c r="K1296" s="2" t="n">
        <f aca="false">+ROUNDUP(MAX(G1296/12000,H1296/51,1),0)</f>
        <v>1</v>
      </c>
      <c r="L1296" s="2" t="n">
        <f aca="false">+RANDBETWEEN(1,5)</f>
        <v>2</v>
      </c>
      <c r="M1296" s="6" t="str">
        <f aca="false">+VLOOKUP(A1296&amp;B1296,country_org_des!$A1295:E$1048576,5,0)</f>
        <v>FTL||Supplier_102||Plant_15||FTL_DE_W-DE_W_500</v>
      </c>
      <c r="N1296" s="6" t="n">
        <f aca="false">+FIND("FTL",M1296,2)+4</f>
        <v>34</v>
      </c>
      <c r="O1296" s="6" t="n">
        <f aca="false">+FIND("-",M1296)</f>
        <v>38</v>
      </c>
      <c r="P1296" s="6" t="n">
        <f aca="false">+LEN(M1296)</f>
        <v>46</v>
      </c>
      <c r="Q1296" s="6" t="str">
        <f aca="false">+RIGHT(M1296,P1296-O1296)</f>
        <v>DE_W_500</v>
      </c>
      <c r="R1296" s="6" t="n">
        <f aca="false">+LEN(M1296)-LEN(SUBSTITUTE(M1296,"_",""))</f>
        <v>6</v>
      </c>
      <c r="S1296" s="6" t="n">
        <f aca="false">+FIND("!",T1296)</f>
        <v>43</v>
      </c>
      <c r="T1296" s="6" t="str">
        <f aca="false">+SUBSTITUTE(M1296,"_","!",R1296)</f>
        <v>FTL||Supplier_102||Plant_15||FTL_DE_W-DE_W!500</v>
      </c>
    </row>
    <row r="1297" customFormat="false" ht="12.8" hidden="true" customHeight="false" outlineLevel="0" collapsed="false">
      <c r="A1297" s="1" t="s">
        <v>187</v>
      </c>
      <c r="B1297" s="1" t="s">
        <v>1350</v>
      </c>
      <c r="C1297" s="1" t="s">
        <v>1471</v>
      </c>
      <c r="D1297" s="1" t="n">
        <v>220</v>
      </c>
      <c r="E1297" s="2" t="str">
        <f aca="false">+LEFT(RIGHT(M1297,P1297-N1297+1),O1297-N1297)</f>
        <v>DE_W</v>
      </c>
      <c r="F1297" s="2" t="str">
        <f aca="false">+RIGHT(LEFT(M1297,S1297-1),S1297-O1297-1)</f>
        <v>DE_W</v>
      </c>
      <c r="G1297" s="2" t="n">
        <f aca="false">+D1297*VLOOKUP(C1297,commodities!A:H,2,0)</f>
        <v>2303.4</v>
      </c>
      <c r="H1297" s="2" t="n">
        <f aca="false">+$D1297*VLOOKUP(C1297,commodities!A:H,3,0)</f>
        <v>13.2</v>
      </c>
      <c r="I1297" s="2" t="n">
        <f aca="false">+G1297/K1297</f>
        <v>2303.4</v>
      </c>
      <c r="J1297" s="2" t="n">
        <f aca="false">+H1297/K1297</f>
        <v>13.2</v>
      </c>
      <c r="K1297" s="2" t="n">
        <f aca="false">+ROUNDUP(MAX(G1297/12000,H1297/51,1),0)</f>
        <v>1</v>
      </c>
      <c r="L1297" s="2" t="n">
        <f aca="false">+RANDBETWEEN(1,5)</f>
        <v>1</v>
      </c>
      <c r="M1297" s="6" t="str">
        <f aca="false">+VLOOKUP(A1297&amp;B1297,country_org_des!$A1296:E$1048576,5,0)</f>
        <v>FTL||Supplier_102||Plant_15||FTL_DE_W-DE_W_500</v>
      </c>
      <c r="N1297" s="6" t="n">
        <f aca="false">+FIND("FTL",M1297,2)+4</f>
        <v>34</v>
      </c>
      <c r="O1297" s="6" t="n">
        <f aca="false">+FIND("-",M1297)</f>
        <v>38</v>
      </c>
      <c r="P1297" s="6" t="n">
        <f aca="false">+LEN(M1297)</f>
        <v>46</v>
      </c>
      <c r="Q1297" s="6" t="str">
        <f aca="false">+RIGHT(M1297,P1297-O1297)</f>
        <v>DE_W_500</v>
      </c>
      <c r="R1297" s="6" t="n">
        <f aca="false">+LEN(M1297)-LEN(SUBSTITUTE(M1297,"_",""))</f>
        <v>6</v>
      </c>
      <c r="S1297" s="6" t="n">
        <f aca="false">+FIND("!",T1297)</f>
        <v>43</v>
      </c>
      <c r="T1297" s="6" t="str">
        <f aca="false">+SUBSTITUTE(M1297,"_","!",R1297)</f>
        <v>FTL||Supplier_102||Plant_15||FTL_DE_W-DE_W!500</v>
      </c>
    </row>
    <row r="1298" customFormat="false" ht="12.8" hidden="true" customHeight="false" outlineLevel="0" collapsed="false">
      <c r="A1298" s="1" t="s">
        <v>187</v>
      </c>
      <c r="B1298" s="1" t="s">
        <v>1350</v>
      </c>
      <c r="C1298" s="1" t="s">
        <v>1472</v>
      </c>
      <c r="D1298" s="1" t="n">
        <v>60</v>
      </c>
      <c r="E1298" s="2" t="str">
        <f aca="false">+LEFT(RIGHT(M1298,P1298-N1298+1),O1298-N1298)</f>
        <v>DE_W</v>
      </c>
      <c r="F1298" s="2" t="str">
        <f aca="false">+RIGHT(LEFT(M1298,S1298-1),S1298-O1298-1)</f>
        <v>DE_W</v>
      </c>
      <c r="G1298" s="2" t="n">
        <f aca="false">+D1298*VLOOKUP(C1298,commodities!A:H,2,0)</f>
        <v>643.2</v>
      </c>
      <c r="H1298" s="2" t="n">
        <f aca="false">+$D1298*VLOOKUP(C1298,commodities!A:H,3,0)</f>
        <v>3.6</v>
      </c>
      <c r="I1298" s="2" t="n">
        <f aca="false">+G1298/K1298</f>
        <v>643.2</v>
      </c>
      <c r="J1298" s="2" t="n">
        <f aca="false">+H1298/K1298</f>
        <v>3.6</v>
      </c>
      <c r="K1298" s="2" t="n">
        <f aca="false">+ROUNDUP(MAX(G1298/12000,H1298/51,1),0)</f>
        <v>1</v>
      </c>
      <c r="L1298" s="2" t="n">
        <f aca="false">+RANDBETWEEN(1,5)</f>
        <v>4</v>
      </c>
      <c r="M1298" s="6" t="str">
        <f aca="false">+VLOOKUP(A1298&amp;B1298,country_org_des!$A1297:E$1048576,5,0)</f>
        <v>FTL||Supplier_102||Plant_15||FTL_DE_W-DE_W_500</v>
      </c>
      <c r="N1298" s="6" t="n">
        <f aca="false">+FIND("FTL",M1298,2)+4</f>
        <v>34</v>
      </c>
      <c r="O1298" s="6" t="n">
        <f aca="false">+FIND("-",M1298)</f>
        <v>38</v>
      </c>
      <c r="P1298" s="6" t="n">
        <f aca="false">+LEN(M1298)</f>
        <v>46</v>
      </c>
      <c r="Q1298" s="6" t="str">
        <f aca="false">+RIGHT(M1298,P1298-O1298)</f>
        <v>DE_W_500</v>
      </c>
      <c r="R1298" s="6" t="n">
        <f aca="false">+LEN(M1298)-LEN(SUBSTITUTE(M1298,"_",""))</f>
        <v>6</v>
      </c>
      <c r="S1298" s="6" t="n">
        <f aca="false">+FIND("!",T1298)</f>
        <v>43</v>
      </c>
      <c r="T1298" s="6" t="str">
        <f aca="false">+SUBSTITUTE(M1298,"_","!",R1298)</f>
        <v>FTL||Supplier_102||Plant_15||FTL_DE_W-DE_W!500</v>
      </c>
    </row>
    <row r="1299" customFormat="false" ht="12.8" hidden="true" customHeight="false" outlineLevel="0" collapsed="false">
      <c r="A1299" s="1" t="s">
        <v>187</v>
      </c>
      <c r="B1299" s="1" t="s">
        <v>1350</v>
      </c>
      <c r="C1299" s="1" t="s">
        <v>1473</v>
      </c>
      <c r="D1299" s="1" t="n">
        <v>20</v>
      </c>
      <c r="E1299" s="2" t="str">
        <f aca="false">+LEFT(RIGHT(M1299,P1299-N1299+1),O1299-N1299)</f>
        <v>DE_W</v>
      </c>
      <c r="F1299" s="2" t="str">
        <f aca="false">+RIGHT(LEFT(M1299,S1299-1),S1299-O1299-1)</f>
        <v>DE_W</v>
      </c>
      <c r="G1299" s="2" t="n">
        <f aca="false">+D1299*VLOOKUP(C1299,commodities!A:H,2,0)</f>
        <v>214.4</v>
      </c>
      <c r="H1299" s="2" t="n">
        <f aca="false">+$D1299*VLOOKUP(C1299,commodities!A:H,3,0)</f>
        <v>1.2</v>
      </c>
      <c r="I1299" s="2" t="n">
        <f aca="false">+G1299/K1299</f>
        <v>214.4</v>
      </c>
      <c r="J1299" s="2" t="n">
        <f aca="false">+H1299/K1299</f>
        <v>1.2</v>
      </c>
      <c r="K1299" s="2" t="n">
        <f aca="false">+ROUNDUP(MAX(G1299/12000,H1299/51,1),0)</f>
        <v>1</v>
      </c>
      <c r="L1299" s="2" t="n">
        <f aca="false">+RANDBETWEEN(1,5)</f>
        <v>3</v>
      </c>
      <c r="M1299" s="6" t="str">
        <f aca="false">+VLOOKUP(A1299&amp;B1299,country_org_des!$A1298:E$1048576,5,0)</f>
        <v>FTL||Supplier_102||Plant_15||FTL_DE_W-DE_W_500</v>
      </c>
      <c r="N1299" s="6" t="n">
        <f aca="false">+FIND("FTL",M1299,2)+4</f>
        <v>34</v>
      </c>
      <c r="O1299" s="6" t="n">
        <f aca="false">+FIND("-",M1299)</f>
        <v>38</v>
      </c>
      <c r="P1299" s="6" t="n">
        <f aca="false">+LEN(M1299)</f>
        <v>46</v>
      </c>
      <c r="Q1299" s="6" t="str">
        <f aca="false">+RIGHT(M1299,P1299-O1299)</f>
        <v>DE_W_500</v>
      </c>
      <c r="R1299" s="6" t="n">
        <f aca="false">+LEN(M1299)-LEN(SUBSTITUTE(M1299,"_",""))</f>
        <v>6</v>
      </c>
      <c r="S1299" s="6" t="n">
        <f aca="false">+FIND("!",T1299)</f>
        <v>43</v>
      </c>
      <c r="T1299" s="6" t="str">
        <f aca="false">+SUBSTITUTE(M1299,"_","!",R1299)</f>
        <v>FTL||Supplier_102||Plant_15||FTL_DE_W-DE_W!500</v>
      </c>
    </row>
    <row r="1300" customFormat="false" ht="12.8" hidden="true" customHeight="false" outlineLevel="0" collapsed="false">
      <c r="A1300" s="1" t="s">
        <v>187</v>
      </c>
      <c r="B1300" s="1" t="s">
        <v>1350</v>
      </c>
      <c r="C1300" s="1" t="s">
        <v>1474</v>
      </c>
      <c r="D1300" s="1" t="n">
        <v>256</v>
      </c>
      <c r="E1300" s="2" t="str">
        <f aca="false">+LEFT(RIGHT(M1300,P1300-N1300+1),O1300-N1300)</f>
        <v>DE_W</v>
      </c>
      <c r="F1300" s="2" t="str">
        <f aca="false">+RIGHT(LEFT(M1300,S1300-1),S1300-O1300-1)</f>
        <v>DE_W</v>
      </c>
      <c r="G1300" s="2" t="n">
        <f aca="false">+D1300*VLOOKUP(C1300,commodities!A:H,2,0)</f>
        <v>298.56</v>
      </c>
      <c r="H1300" s="2" t="n">
        <f aca="false">+$D1300*VLOOKUP(C1300,commodities!A:H,3,0)</f>
        <v>0.8064</v>
      </c>
      <c r="I1300" s="2" t="n">
        <f aca="false">+G1300/K1300</f>
        <v>298.56</v>
      </c>
      <c r="J1300" s="2" t="n">
        <f aca="false">+H1300/K1300</f>
        <v>0.8064</v>
      </c>
      <c r="K1300" s="2" t="n">
        <f aca="false">+ROUNDUP(MAX(G1300/12000,H1300/51,1),0)</f>
        <v>1</v>
      </c>
      <c r="L1300" s="2" t="n">
        <f aca="false">+RANDBETWEEN(1,5)</f>
        <v>3</v>
      </c>
      <c r="M1300" s="6" t="str">
        <f aca="false">+VLOOKUP(A1300&amp;B1300,country_org_des!$A1299:E$1048576,5,0)</f>
        <v>FTL||Supplier_102||Plant_15||FTL_DE_W-DE_W_500</v>
      </c>
      <c r="N1300" s="6" t="n">
        <f aca="false">+FIND("FTL",M1300,2)+4</f>
        <v>34</v>
      </c>
      <c r="O1300" s="6" t="n">
        <f aca="false">+FIND("-",M1300)</f>
        <v>38</v>
      </c>
      <c r="P1300" s="6" t="n">
        <f aca="false">+LEN(M1300)</f>
        <v>46</v>
      </c>
      <c r="Q1300" s="6" t="str">
        <f aca="false">+RIGHT(M1300,P1300-O1300)</f>
        <v>DE_W_500</v>
      </c>
      <c r="R1300" s="6" t="n">
        <f aca="false">+LEN(M1300)-LEN(SUBSTITUTE(M1300,"_",""))</f>
        <v>6</v>
      </c>
      <c r="S1300" s="6" t="n">
        <f aca="false">+FIND("!",T1300)</f>
        <v>43</v>
      </c>
      <c r="T1300" s="6" t="str">
        <f aca="false">+SUBSTITUTE(M1300,"_","!",R1300)</f>
        <v>FTL||Supplier_102||Plant_15||FTL_DE_W-DE_W!500</v>
      </c>
    </row>
    <row r="1301" customFormat="false" ht="12.8" hidden="true" customHeight="false" outlineLevel="0" collapsed="false">
      <c r="A1301" s="1" t="s">
        <v>187</v>
      </c>
      <c r="B1301" s="1" t="s">
        <v>1350</v>
      </c>
      <c r="C1301" s="1" t="s">
        <v>1475</v>
      </c>
      <c r="D1301" s="1" t="n">
        <v>512</v>
      </c>
      <c r="E1301" s="2" t="str">
        <f aca="false">+LEFT(RIGHT(M1301,P1301-N1301+1),O1301-N1301)</f>
        <v>DE_W</v>
      </c>
      <c r="F1301" s="2" t="str">
        <f aca="false">+RIGHT(LEFT(M1301,S1301-1),S1301-O1301-1)</f>
        <v>DE_W</v>
      </c>
      <c r="G1301" s="2" t="n">
        <f aca="false">+D1301*VLOOKUP(C1301,commodities!A:H,2,0)</f>
        <v>743.04</v>
      </c>
      <c r="H1301" s="2" t="n">
        <f aca="false">+$D1301*VLOOKUP(C1301,commodities!A:H,3,0)</f>
        <v>1.6128</v>
      </c>
      <c r="I1301" s="2" t="n">
        <f aca="false">+G1301/K1301</f>
        <v>743.04</v>
      </c>
      <c r="J1301" s="2" t="n">
        <f aca="false">+H1301/K1301</f>
        <v>1.6128</v>
      </c>
      <c r="K1301" s="2" t="n">
        <f aca="false">+ROUNDUP(MAX(G1301/12000,H1301/51,1),0)</f>
        <v>1</v>
      </c>
      <c r="L1301" s="2" t="n">
        <f aca="false">+RANDBETWEEN(1,5)</f>
        <v>3</v>
      </c>
      <c r="M1301" s="6" t="str">
        <f aca="false">+VLOOKUP(A1301&amp;B1301,country_org_des!$A1300:E$1048576,5,0)</f>
        <v>FTL||Supplier_102||Plant_15||FTL_DE_W-DE_W_500</v>
      </c>
      <c r="N1301" s="6" t="n">
        <f aca="false">+FIND("FTL",M1301,2)+4</f>
        <v>34</v>
      </c>
      <c r="O1301" s="6" t="n">
        <f aca="false">+FIND("-",M1301)</f>
        <v>38</v>
      </c>
      <c r="P1301" s="6" t="n">
        <f aca="false">+LEN(M1301)</f>
        <v>46</v>
      </c>
      <c r="Q1301" s="6" t="str">
        <f aca="false">+RIGHT(M1301,P1301-O1301)</f>
        <v>DE_W_500</v>
      </c>
      <c r="R1301" s="6" t="n">
        <f aca="false">+LEN(M1301)-LEN(SUBSTITUTE(M1301,"_",""))</f>
        <v>6</v>
      </c>
      <c r="S1301" s="6" t="n">
        <f aca="false">+FIND("!",T1301)</f>
        <v>43</v>
      </c>
      <c r="T1301" s="6" t="str">
        <f aca="false">+SUBSTITUTE(M1301,"_","!",R1301)</f>
        <v>FTL||Supplier_102||Plant_15||FTL_DE_W-DE_W!500</v>
      </c>
    </row>
    <row r="1302" customFormat="false" ht="12.8" hidden="true" customHeight="false" outlineLevel="0" collapsed="false">
      <c r="A1302" s="1" t="s">
        <v>187</v>
      </c>
      <c r="B1302" s="1" t="s">
        <v>1350</v>
      </c>
      <c r="C1302" s="1" t="s">
        <v>1476</v>
      </c>
      <c r="D1302" s="1" t="n">
        <v>512</v>
      </c>
      <c r="E1302" s="2" t="str">
        <f aca="false">+LEFT(RIGHT(M1302,P1302-N1302+1),O1302-N1302)</f>
        <v>DE_W</v>
      </c>
      <c r="F1302" s="2" t="str">
        <f aca="false">+RIGHT(LEFT(M1302,S1302-1),S1302-O1302-1)</f>
        <v>DE_W</v>
      </c>
      <c r="G1302" s="2" t="n">
        <f aca="false">+D1302*VLOOKUP(C1302,commodities!A:H,2,0)</f>
        <v>597.12</v>
      </c>
      <c r="H1302" s="2" t="n">
        <f aca="false">+$D1302*VLOOKUP(C1302,commodities!A:H,3,0)</f>
        <v>1.6128</v>
      </c>
      <c r="I1302" s="2" t="n">
        <f aca="false">+G1302/K1302</f>
        <v>597.12</v>
      </c>
      <c r="J1302" s="2" t="n">
        <f aca="false">+H1302/K1302</f>
        <v>1.6128</v>
      </c>
      <c r="K1302" s="2" t="n">
        <f aca="false">+ROUNDUP(MAX(G1302/12000,H1302/51,1),0)</f>
        <v>1</v>
      </c>
      <c r="L1302" s="2" t="n">
        <f aca="false">+RANDBETWEEN(1,5)</f>
        <v>3</v>
      </c>
      <c r="M1302" s="6" t="str">
        <f aca="false">+VLOOKUP(A1302&amp;B1302,country_org_des!$A1301:E$1048576,5,0)</f>
        <v>FTL||Supplier_102||Plant_15||FTL_DE_W-DE_W_500</v>
      </c>
      <c r="N1302" s="6" t="n">
        <f aca="false">+FIND("FTL",M1302,2)+4</f>
        <v>34</v>
      </c>
      <c r="O1302" s="6" t="n">
        <f aca="false">+FIND("-",M1302)</f>
        <v>38</v>
      </c>
      <c r="P1302" s="6" t="n">
        <f aca="false">+LEN(M1302)</f>
        <v>46</v>
      </c>
      <c r="Q1302" s="6" t="str">
        <f aca="false">+RIGHT(M1302,P1302-O1302)</f>
        <v>DE_W_500</v>
      </c>
      <c r="R1302" s="6" t="n">
        <f aca="false">+LEN(M1302)-LEN(SUBSTITUTE(M1302,"_",""))</f>
        <v>6</v>
      </c>
      <c r="S1302" s="6" t="n">
        <f aca="false">+FIND("!",T1302)</f>
        <v>43</v>
      </c>
      <c r="T1302" s="6" t="str">
        <f aca="false">+SUBSTITUTE(M1302,"_","!",R1302)</f>
        <v>FTL||Supplier_102||Plant_15||FTL_DE_W-DE_W!500</v>
      </c>
    </row>
    <row r="1303" customFormat="false" ht="12.8" hidden="true" customHeight="false" outlineLevel="0" collapsed="false">
      <c r="A1303" s="1" t="s">
        <v>187</v>
      </c>
      <c r="B1303" s="1" t="s">
        <v>1350</v>
      </c>
      <c r="C1303" s="1" t="s">
        <v>1477</v>
      </c>
      <c r="D1303" s="1" t="n">
        <v>256</v>
      </c>
      <c r="E1303" s="2" t="str">
        <f aca="false">+LEFT(RIGHT(M1303,P1303-N1303+1),O1303-N1303)</f>
        <v>DE_W</v>
      </c>
      <c r="F1303" s="2" t="str">
        <f aca="false">+RIGHT(LEFT(M1303,S1303-1),S1303-O1303-1)</f>
        <v>DE_W</v>
      </c>
      <c r="G1303" s="2" t="n">
        <f aca="false">+D1303*VLOOKUP(C1303,commodities!A:H,2,0)</f>
        <v>371.52</v>
      </c>
      <c r="H1303" s="2" t="n">
        <f aca="false">+$D1303*VLOOKUP(C1303,commodities!A:H,3,0)</f>
        <v>0.8064</v>
      </c>
      <c r="I1303" s="2" t="n">
        <f aca="false">+G1303/K1303</f>
        <v>371.52</v>
      </c>
      <c r="J1303" s="2" t="n">
        <f aca="false">+H1303/K1303</f>
        <v>0.8064</v>
      </c>
      <c r="K1303" s="2" t="n">
        <f aca="false">+ROUNDUP(MAX(G1303/12000,H1303/51,1),0)</f>
        <v>1</v>
      </c>
      <c r="L1303" s="2" t="n">
        <f aca="false">+RANDBETWEEN(1,5)</f>
        <v>2</v>
      </c>
      <c r="M1303" s="6" t="str">
        <f aca="false">+VLOOKUP(A1303&amp;B1303,country_org_des!$A1302:E$1048576,5,0)</f>
        <v>FTL||Supplier_102||Plant_15||FTL_DE_W-DE_W_500</v>
      </c>
      <c r="N1303" s="6" t="n">
        <f aca="false">+FIND("FTL",M1303,2)+4</f>
        <v>34</v>
      </c>
      <c r="O1303" s="6" t="n">
        <f aca="false">+FIND("-",M1303)</f>
        <v>38</v>
      </c>
      <c r="P1303" s="6" t="n">
        <f aca="false">+LEN(M1303)</f>
        <v>46</v>
      </c>
      <c r="Q1303" s="6" t="str">
        <f aca="false">+RIGHT(M1303,P1303-O1303)</f>
        <v>DE_W_500</v>
      </c>
      <c r="R1303" s="6" t="n">
        <f aca="false">+LEN(M1303)-LEN(SUBSTITUTE(M1303,"_",""))</f>
        <v>6</v>
      </c>
      <c r="S1303" s="6" t="n">
        <f aca="false">+FIND("!",T1303)</f>
        <v>43</v>
      </c>
      <c r="T1303" s="6" t="str">
        <f aca="false">+SUBSTITUTE(M1303,"_","!",R1303)</f>
        <v>FTL||Supplier_102||Plant_15||FTL_DE_W-DE_W!500</v>
      </c>
    </row>
    <row r="1304" customFormat="false" ht="12.8" hidden="true" customHeight="false" outlineLevel="0" collapsed="false">
      <c r="A1304" s="1" t="s">
        <v>187</v>
      </c>
      <c r="B1304" s="1" t="s">
        <v>1350</v>
      </c>
      <c r="C1304" s="1" t="s">
        <v>1478</v>
      </c>
      <c r="D1304" s="1" t="n">
        <v>480</v>
      </c>
      <c r="E1304" s="2" t="str">
        <f aca="false">+LEFT(RIGHT(M1304,P1304-N1304+1),O1304-N1304)</f>
        <v>DE_W</v>
      </c>
      <c r="F1304" s="2" t="str">
        <f aca="false">+RIGHT(LEFT(M1304,S1304-1),S1304-O1304-1)</f>
        <v>DE_W</v>
      </c>
      <c r="G1304" s="2" t="n">
        <f aca="false">+D1304*VLOOKUP(C1304,commodities!A:H,2,0)</f>
        <v>440.799999984</v>
      </c>
      <c r="H1304" s="2" t="n">
        <f aca="false">+$D1304*VLOOKUP(C1304,commodities!A:H,3,0)</f>
        <v>0.8064</v>
      </c>
      <c r="I1304" s="2" t="n">
        <f aca="false">+G1304/K1304</f>
        <v>440.799999984</v>
      </c>
      <c r="J1304" s="2" t="n">
        <f aca="false">+H1304/K1304</f>
        <v>0.8064</v>
      </c>
      <c r="K1304" s="2" t="n">
        <f aca="false">+ROUNDUP(MAX(G1304/12000,H1304/51,1),0)</f>
        <v>1</v>
      </c>
      <c r="L1304" s="2" t="n">
        <f aca="false">+RANDBETWEEN(1,5)</f>
        <v>3</v>
      </c>
      <c r="M1304" s="6" t="str">
        <f aca="false">+VLOOKUP(A1304&amp;B1304,country_org_des!$A1303:E$1048576,5,0)</f>
        <v>FTL||Supplier_102||Plant_15||FTL_DE_W-DE_W_500</v>
      </c>
      <c r="N1304" s="6" t="n">
        <f aca="false">+FIND("FTL",M1304,2)+4</f>
        <v>34</v>
      </c>
      <c r="O1304" s="6" t="n">
        <f aca="false">+FIND("-",M1304)</f>
        <v>38</v>
      </c>
      <c r="P1304" s="6" t="n">
        <f aca="false">+LEN(M1304)</f>
        <v>46</v>
      </c>
      <c r="Q1304" s="6" t="str">
        <f aca="false">+RIGHT(M1304,P1304-O1304)</f>
        <v>DE_W_500</v>
      </c>
      <c r="R1304" s="6" t="n">
        <f aca="false">+LEN(M1304)-LEN(SUBSTITUTE(M1304,"_",""))</f>
        <v>6</v>
      </c>
      <c r="S1304" s="6" t="n">
        <f aca="false">+FIND("!",T1304)</f>
        <v>43</v>
      </c>
      <c r="T1304" s="6" t="str">
        <f aca="false">+SUBSTITUTE(M1304,"_","!",R1304)</f>
        <v>FTL||Supplier_102||Plant_15||FTL_DE_W-DE_W!500</v>
      </c>
    </row>
    <row r="1305" customFormat="false" ht="12.8" hidden="true" customHeight="false" outlineLevel="0" collapsed="false">
      <c r="A1305" s="1" t="s">
        <v>187</v>
      </c>
      <c r="B1305" s="1" t="s">
        <v>1350</v>
      </c>
      <c r="C1305" s="1" t="s">
        <v>1479</v>
      </c>
      <c r="D1305" s="1" t="n">
        <v>480</v>
      </c>
      <c r="E1305" s="2" t="str">
        <f aca="false">+LEFT(RIGHT(M1305,P1305-N1305+1),O1305-N1305)</f>
        <v>DE_W</v>
      </c>
      <c r="F1305" s="2" t="str">
        <f aca="false">+RIGHT(LEFT(M1305,S1305-1),S1305-O1305-1)</f>
        <v>DE_W</v>
      </c>
      <c r="G1305" s="2" t="n">
        <f aca="false">+D1305*VLOOKUP(C1305,commodities!A:H,2,0)</f>
        <v>440.799999984</v>
      </c>
      <c r="H1305" s="2" t="n">
        <f aca="false">+$D1305*VLOOKUP(C1305,commodities!A:H,3,0)</f>
        <v>0.8064</v>
      </c>
      <c r="I1305" s="2" t="n">
        <f aca="false">+G1305/K1305</f>
        <v>440.799999984</v>
      </c>
      <c r="J1305" s="2" t="n">
        <f aca="false">+H1305/K1305</f>
        <v>0.8064</v>
      </c>
      <c r="K1305" s="2" t="n">
        <f aca="false">+ROUNDUP(MAX(G1305/12000,H1305/51,1),0)</f>
        <v>1</v>
      </c>
      <c r="L1305" s="2" t="n">
        <f aca="false">+RANDBETWEEN(1,5)</f>
        <v>1</v>
      </c>
      <c r="M1305" s="6" t="str">
        <f aca="false">+VLOOKUP(A1305&amp;B1305,country_org_des!$A1304:E$1048576,5,0)</f>
        <v>FTL||Supplier_102||Plant_15||FTL_DE_W-DE_W_500</v>
      </c>
      <c r="N1305" s="6" t="n">
        <f aca="false">+FIND("FTL",M1305,2)+4</f>
        <v>34</v>
      </c>
      <c r="O1305" s="6" t="n">
        <f aca="false">+FIND("-",M1305)</f>
        <v>38</v>
      </c>
      <c r="P1305" s="6" t="n">
        <f aca="false">+LEN(M1305)</f>
        <v>46</v>
      </c>
      <c r="Q1305" s="6" t="str">
        <f aca="false">+RIGHT(M1305,P1305-O1305)</f>
        <v>DE_W_500</v>
      </c>
      <c r="R1305" s="6" t="n">
        <f aca="false">+LEN(M1305)-LEN(SUBSTITUTE(M1305,"_",""))</f>
        <v>6</v>
      </c>
      <c r="S1305" s="6" t="n">
        <f aca="false">+FIND("!",T1305)</f>
        <v>43</v>
      </c>
      <c r="T1305" s="6" t="str">
        <f aca="false">+SUBSTITUTE(M1305,"_","!",R1305)</f>
        <v>FTL||Supplier_102||Plant_15||FTL_DE_W-DE_W!500</v>
      </c>
    </row>
    <row r="1306" customFormat="false" ht="12.8" hidden="true" customHeight="false" outlineLevel="0" collapsed="false">
      <c r="A1306" s="1" t="s">
        <v>187</v>
      </c>
      <c r="B1306" s="1" t="s">
        <v>1350</v>
      </c>
      <c r="C1306" s="1" t="s">
        <v>1480</v>
      </c>
      <c r="D1306" s="1" t="n">
        <v>308</v>
      </c>
      <c r="E1306" s="2" t="str">
        <f aca="false">+LEFT(RIGHT(M1306,P1306-N1306+1),O1306-N1306)</f>
        <v>DE_W</v>
      </c>
      <c r="F1306" s="2" t="str">
        <f aca="false">+RIGHT(LEFT(M1306,S1306-1),S1306-O1306-1)</f>
        <v>DE_W</v>
      </c>
      <c r="G1306" s="2" t="n">
        <f aca="false">+D1306*VLOOKUP(C1306,commodities!A:H,2,0)</f>
        <v>4988.200000014</v>
      </c>
      <c r="H1306" s="2" t="n">
        <f aca="false">+$D1306*VLOOKUP(C1306,commodities!A:H,3,0)</f>
        <v>26.8800000084</v>
      </c>
      <c r="I1306" s="2" t="n">
        <f aca="false">+G1306/K1306</f>
        <v>4988.200000014</v>
      </c>
      <c r="J1306" s="2" t="n">
        <f aca="false">+H1306/K1306</f>
        <v>26.8800000084</v>
      </c>
      <c r="K1306" s="2" t="n">
        <f aca="false">+ROUNDUP(MAX(G1306/12000,H1306/51,1),0)</f>
        <v>1</v>
      </c>
      <c r="L1306" s="2" t="n">
        <f aca="false">+RANDBETWEEN(1,5)</f>
        <v>1</v>
      </c>
      <c r="M1306" s="6" t="str">
        <f aca="false">+VLOOKUP(A1306&amp;B1306,country_org_des!$A1305:E$1048576,5,0)</f>
        <v>FTL||Supplier_102||Plant_15||FTL_DE_W-DE_W_500</v>
      </c>
      <c r="N1306" s="6" t="n">
        <f aca="false">+FIND("FTL",M1306,2)+4</f>
        <v>34</v>
      </c>
      <c r="O1306" s="6" t="n">
        <f aca="false">+FIND("-",M1306)</f>
        <v>38</v>
      </c>
      <c r="P1306" s="6" t="n">
        <f aca="false">+LEN(M1306)</f>
        <v>46</v>
      </c>
      <c r="Q1306" s="6" t="str">
        <f aca="false">+RIGHT(M1306,P1306-O1306)</f>
        <v>DE_W_500</v>
      </c>
      <c r="R1306" s="6" t="n">
        <f aca="false">+LEN(M1306)-LEN(SUBSTITUTE(M1306,"_",""))</f>
        <v>6</v>
      </c>
      <c r="S1306" s="6" t="n">
        <f aca="false">+FIND("!",T1306)</f>
        <v>43</v>
      </c>
      <c r="T1306" s="6" t="str">
        <f aca="false">+SUBSTITUTE(M1306,"_","!",R1306)</f>
        <v>FTL||Supplier_102||Plant_15||FTL_DE_W-DE_W!500</v>
      </c>
    </row>
    <row r="1307" customFormat="false" ht="12.8" hidden="true" customHeight="false" outlineLevel="0" collapsed="false">
      <c r="A1307" s="1" t="s">
        <v>187</v>
      </c>
      <c r="B1307" s="1" t="s">
        <v>1350</v>
      </c>
      <c r="C1307" s="1" t="s">
        <v>1481</v>
      </c>
      <c r="D1307" s="1" t="n">
        <v>22</v>
      </c>
      <c r="E1307" s="2" t="str">
        <f aca="false">+LEFT(RIGHT(M1307,P1307-N1307+1),O1307-N1307)</f>
        <v>DE_W</v>
      </c>
      <c r="F1307" s="2" t="str">
        <f aca="false">+RIGHT(LEFT(M1307,S1307-1),S1307-O1307-1)</f>
        <v>DE_W</v>
      </c>
      <c r="G1307" s="2" t="n">
        <f aca="false">+D1307*VLOOKUP(C1307,commodities!A:H,2,0)</f>
        <v>349.040000001</v>
      </c>
      <c r="H1307" s="2" t="n">
        <f aca="false">+$D1307*VLOOKUP(C1307,commodities!A:H,3,0)</f>
        <v>1.9200000006</v>
      </c>
      <c r="I1307" s="2" t="n">
        <f aca="false">+G1307/K1307</f>
        <v>349.040000001</v>
      </c>
      <c r="J1307" s="2" t="n">
        <f aca="false">+H1307/K1307</f>
        <v>1.9200000006</v>
      </c>
      <c r="K1307" s="2" t="n">
        <f aca="false">+ROUNDUP(MAX(G1307/12000,H1307/51,1),0)</f>
        <v>1</v>
      </c>
      <c r="L1307" s="2" t="n">
        <f aca="false">+RANDBETWEEN(1,5)</f>
        <v>5</v>
      </c>
      <c r="M1307" s="6" t="str">
        <f aca="false">+VLOOKUP(A1307&amp;B1307,country_org_des!$A1306:E$1048576,5,0)</f>
        <v>FTL||Supplier_102||Plant_15||FTL_DE_W-DE_W_500</v>
      </c>
      <c r="N1307" s="6" t="n">
        <f aca="false">+FIND("FTL",M1307,2)+4</f>
        <v>34</v>
      </c>
      <c r="O1307" s="6" t="n">
        <f aca="false">+FIND("-",M1307)</f>
        <v>38</v>
      </c>
      <c r="P1307" s="6" t="n">
        <f aca="false">+LEN(M1307)</f>
        <v>46</v>
      </c>
      <c r="Q1307" s="6" t="str">
        <f aca="false">+RIGHT(M1307,P1307-O1307)</f>
        <v>DE_W_500</v>
      </c>
      <c r="R1307" s="6" t="n">
        <f aca="false">+LEN(M1307)-LEN(SUBSTITUTE(M1307,"_",""))</f>
        <v>6</v>
      </c>
      <c r="S1307" s="6" t="n">
        <f aca="false">+FIND("!",T1307)</f>
        <v>43</v>
      </c>
      <c r="T1307" s="6" t="str">
        <f aca="false">+SUBSTITUTE(M1307,"_","!",R1307)</f>
        <v>FTL||Supplier_102||Plant_15||FTL_DE_W-DE_W!500</v>
      </c>
    </row>
    <row r="1308" customFormat="false" ht="12.8" hidden="true" customHeight="false" outlineLevel="0" collapsed="false">
      <c r="A1308" s="1" t="s">
        <v>187</v>
      </c>
      <c r="B1308" s="1" t="s">
        <v>1350</v>
      </c>
      <c r="C1308" s="1" t="s">
        <v>1482</v>
      </c>
      <c r="D1308" s="1" t="n">
        <v>198</v>
      </c>
      <c r="E1308" s="2" t="str">
        <f aca="false">+LEFT(RIGHT(M1308,P1308-N1308+1),O1308-N1308)</f>
        <v>DE_W</v>
      </c>
      <c r="F1308" s="2" t="str">
        <f aca="false">+RIGHT(LEFT(M1308,S1308-1),S1308-O1308-1)</f>
        <v>DE_W</v>
      </c>
      <c r="G1308" s="2" t="n">
        <f aca="false">+D1308*VLOOKUP(C1308,commodities!A:H,2,0)</f>
        <v>3141.360000009</v>
      </c>
      <c r="H1308" s="2" t="n">
        <f aca="false">+$D1308*VLOOKUP(C1308,commodities!A:H,3,0)</f>
        <v>17.2800000054</v>
      </c>
      <c r="I1308" s="2" t="n">
        <f aca="false">+G1308/K1308</f>
        <v>3141.360000009</v>
      </c>
      <c r="J1308" s="2" t="n">
        <f aca="false">+H1308/K1308</f>
        <v>17.2800000054</v>
      </c>
      <c r="K1308" s="2" t="n">
        <f aca="false">+ROUNDUP(MAX(G1308/12000,H1308/51,1),0)</f>
        <v>1</v>
      </c>
      <c r="L1308" s="2" t="n">
        <f aca="false">+RANDBETWEEN(1,5)</f>
        <v>2</v>
      </c>
      <c r="M1308" s="6" t="str">
        <f aca="false">+VLOOKUP(A1308&amp;B1308,country_org_des!$A1307:E$1048576,5,0)</f>
        <v>FTL||Supplier_102||Plant_15||FTL_DE_W-DE_W_500</v>
      </c>
      <c r="N1308" s="6" t="n">
        <f aca="false">+FIND("FTL",M1308,2)+4</f>
        <v>34</v>
      </c>
      <c r="O1308" s="6" t="n">
        <f aca="false">+FIND("-",M1308)</f>
        <v>38</v>
      </c>
      <c r="P1308" s="6" t="n">
        <f aca="false">+LEN(M1308)</f>
        <v>46</v>
      </c>
      <c r="Q1308" s="6" t="str">
        <f aca="false">+RIGHT(M1308,P1308-O1308)</f>
        <v>DE_W_500</v>
      </c>
      <c r="R1308" s="6" t="n">
        <f aca="false">+LEN(M1308)-LEN(SUBSTITUTE(M1308,"_",""))</f>
        <v>6</v>
      </c>
      <c r="S1308" s="6" t="n">
        <f aca="false">+FIND("!",T1308)</f>
        <v>43</v>
      </c>
      <c r="T1308" s="6" t="str">
        <f aca="false">+SUBSTITUTE(M1308,"_","!",R1308)</f>
        <v>FTL||Supplier_102||Plant_15||FTL_DE_W-DE_W!500</v>
      </c>
    </row>
    <row r="1309" customFormat="false" ht="12.8" hidden="true" customHeight="false" outlineLevel="0" collapsed="false">
      <c r="A1309" s="1" t="s">
        <v>187</v>
      </c>
      <c r="B1309" s="1" t="s">
        <v>1350</v>
      </c>
      <c r="C1309" s="1" t="s">
        <v>1483</v>
      </c>
      <c r="D1309" s="1" t="n">
        <v>132</v>
      </c>
      <c r="E1309" s="2" t="str">
        <f aca="false">+LEFT(RIGHT(M1309,P1309-N1309+1),O1309-N1309)</f>
        <v>DE_W</v>
      </c>
      <c r="F1309" s="2" t="str">
        <f aca="false">+RIGHT(LEFT(M1309,S1309-1),S1309-O1309-1)</f>
        <v>DE_W</v>
      </c>
      <c r="G1309" s="2" t="n">
        <f aca="false">+D1309*VLOOKUP(C1309,commodities!A:H,2,0)</f>
        <v>2137.800000006</v>
      </c>
      <c r="H1309" s="2" t="n">
        <f aca="false">+$D1309*VLOOKUP(C1309,commodities!A:H,3,0)</f>
        <v>11.5200000036</v>
      </c>
      <c r="I1309" s="2" t="n">
        <f aca="false">+G1309/K1309</f>
        <v>2137.800000006</v>
      </c>
      <c r="J1309" s="2" t="n">
        <f aca="false">+H1309/K1309</f>
        <v>11.5200000036</v>
      </c>
      <c r="K1309" s="2" t="n">
        <f aca="false">+ROUNDUP(MAX(G1309/12000,H1309/51,1),0)</f>
        <v>1</v>
      </c>
      <c r="L1309" s="2" t="n">
        <f aca="false">+RANDBETWEEN(1,5)</f>
        <v>4</v>
      </c>
      <c r="M1309" s="6" t="str">
        <f aca="false">+VLOOKUP(A1309&amp;B1309,country_org_des!$A1308:E$1048576,5,0)</f>
        <v>FTL||Supplier_102||Plant_15||FTL_DE_W-DE_W_500</v>
      </c>
      <c r="N1309" s="6" t="n">
        <f aca="false">+FIND("FTL",M1309,2)+4</f>
        <v>34</v>
      </c>
      <c r="O1309" s="6" t="n">
        <f aca="false">+FIND("-",M1309)</f>
        <v>38</v>
      </c>
      <c r="P1309" s="6" t="n">
        <f aca="false">+LEN(M1309)</f>
        <v>46</v>
      </c>
      <c r="Q1309" s="6" t="str">
        <f aca="false">+RIGHT(M1309,P1309-O1309)</f>
        <v>DE_W_500</v>
      </c>
      <c r="R1309" s="6" t="n">
        <f aca="false">+LEN(M1309)-LEN(SUBSTITUTE(M1309,"_",""))</f>
        <v>6</v>
      </c>
      <c r="S1309" s="6" t="n">
        <f aca="false">+FIND("!",T1309)</f>
        <v>43</v>
      </c>
      <c r="T1309" s="6" t="str">
        <f aca="false">+SUBSTITUTE(M1309,"_","!",R1309)</f>
        <v>FTL||Supplier_102||Plant_15||FTL_DE_W-DE_W!500</v>
      </c>
    </row>
    <row r="1310" customFormat="false" ht="12.8" hidden="true" customHeight="false" outlineLevel="0" collapsed="false">
      <c r="A1310" s="1" t="s">
        <v>187</v>
      </c>
      <c r="B1310" s="1" t="s">
        <v>1350</v>
      </c>
      <c r="C1310" s="1" t="s">
        <v>1484</v>
      </c>
      <c r="D1310" s="1" t="n">
        <v>308</v>
      </c>
      <c r="E1310" s="2" t="str">
        <f aca="false">+LEFT(RIGHT(M1310,P1310-N1310+1),O1310-N1310)</f>
        <v>DE_W</v>
      </c>
      <c r="F1310" s="2" t="str">
        <f aca="false">+RIGHT(LEFT(M1310,S1310-1),S1310-O1310-1)</f>
        <v>DE_W</v>
      </c>
      <c r="G1310" s="2" t="n">
        <f aca="false">+D1310*VLOOKUP(C1310,commodities!A:H,2,0)</f>
        <v>1875.4400000028</v>
      </c>
      <c r="H1310" s="2" t="n">
        <f aca="false">+$D1310*VLOOKUP(C1310,commodities!A:H,3,0)</f>
        <v>16.632</v>
      </c>
      <c r="I1310" s="2" t="n">
        <f aca="false">+G1310/K1310</f>
        <v>1875.4400000028</v>
      </c>
      <c r="J1310" s="2" t="n">
        <f aca="false">+H1310/K1310</f>
        <v>16.632</v>
      </c>
      <c r="K1310" s="2" t="n">
        <f aca="false">+ROUNDUP(MAX(G1310/12000,H1310/51,1),0)</f>
        <v>1</v>
      </c>
      <c r="L1310" s="2" t="n">
        <f aca="false">+RANDBETWEEN(1,5)</f>
        <v>5</v>
      </c>
      <c r="M1310" s="6" t="str">
        <f aca="false">+VLOOKUP(A1310&amp;B1310,country_org_des!$A1309:E$1048576,5,0)</f>
        <v>FTL||Supplier_102||Plant_15||FTL_DE_W-DE_W_500</v>
      </c>
      <c r="N1310" s="6" t="n">
        <f aca="false">+FIND("FTL",M1310,2)+4</f>
        <v>34</v>
      </c>
      <c r="O1310" s="6" t="n">
        <f aca="false">+FIND("-",M1310)</f>
        <v>38</v>
      </c>
      <c r="P1310" s="6" t="n">
        <f aca="false">+LEN(M1310)</f>
        <v>46</v>
      </c>
      <c r="Q1310" s="6" t="str">
        <f aca="false">+RIGHT(M1310,P1310-O1310)</f>
        <v>DE_W_500</v>
      </c>
      <c r="R1310" s="6" t="n">
        <f aca="false">+LEN(M1310)-LEN(SUBSTITUTE(M1310,"_",""))</f>
        <v>6</v>
      </c>
      <c r="S1310" s="6" t="n">
        <f aca="false">+FIND("!",T1310)</f>
        <v>43</v>
      </c>
      <c r="T1310" s="6" t="str">
        <f aca="false">+SUBSTITUTE(M1310,"_","!",R1310)</f>
        <v>FTL||Supplier_102||Plant_15||FTL_DE_W-DE_W!500</v>
      </c>
    </row>
    <row r="1311" customFormat="false" ht="12.8" hidden="true" customHeight="false" outlineLevel="0" collapsed="false">
      <c r="A1311" s="1" t="s">
        <v>187</v>
      </c>
      <c r="B1311" s="1" t="s">
        <v>1350</v>
      </c>
      <c r="C1311" s="1" t="s">
        <v>1485</v>
      </c>
      <c r="D1311" s="1" t="n">
        <v>352</v>
      </c>
      <c r="E1311" s="2" t="str">
        <f aca="false">+LEFT(RIGHT(M1311,P1311-N1311+1),O1311-N1311)</f>
        <v>DE_W</v>
      </c>
      <c r="F1311" s="2" t="str">
        <f aca="false">+RIGHT(LEFT(M1311,S1311-1),S1311-O1311-1)</f>
        <v>DE_W</v>
      </c>
      <c r="G1311" s="2" t="n">
        <f aca="false">+D1311*VLOOKUP(C1311,commodities!A:H,2,0)</f>
        <v>2143.3600000032</v>
      </c>
      <c r="H1311" s="2" t="n">
        <f aca="false">+$D1311*VLOOKUP(C1311,commodities!A:H,3,0)</f>
        <v>19.008</v>
      </c>
      <c r="I1311" s="2" t="n">
        <f aca="false">+G1311/K1311</f>
        <v>2143.3600000032</v>
      </c>
      <c r="J1311" s="2" t="n">
        <f aca="false">+H1311/K1311</f>
        <v>19.008</v>
      </c>
      <c r="K1311" s="2" t="n">
        <f aca="false">+ROUNDUP(MAX(G1311/12000,H1311/51,1),0)</f>
        <v>1</v>
      </c>
      <c r="L1311" s="2" t="n">
        <f aca="false">+RANDBETWEEN(1,5)</f>
        <v>3</v>
      </c>
      <c r="M1311" s="6" t="str">
        <f aca="false">+VLOOKUP(A1311&amp;B1311,country_org_des!$A1310:E$1048576,5,0)</f>
        <v>FTL||Supplier_102||Plant_15||FTL_DE_W-DE_W_500</v>
      </c>
      <c r="N1311" s="6" t="n">
        <f aca="false">+FIND("FTL",M1311,2)+4</f>
        <v>34</v>
      </c>
      <c r="O1311" s="6" t="n">
        <f aca="false">+FIND("-",M1311)</f>
        <v>38</v>
      </c>
      <c r="P1311" s="6" t="n">
        <f aca="false">+LEN(M1311)</f>
        <v>46</v>
      </c>
      <c r="Q1311" s="6" t="str">
        <f aca="false">+RIGHT(M1311,P1311-O1311)</f>
        <v>DE_W_500</v>
      </c>
      <c r="R1311" s="6" t="n">
        <f aca="false">+LEN(M1311)-LEN(SUBSTITUTE(M1311,"_",""))</f>
        <v>6</v>
      </c>
      <c r="S1311" s="6" t="n">
        <f aca="false">+FIND("!",T1311)</f>
        <v>43</v>
      </c>
      <c r="T1311" s="6" t="str">
        <f aca="false">+SUBSTITUTE(M1311,"_","!",R1311)</f>
        <v>FTL||Supplier_102||Plant_15||FTL_DE_W-DE_W!500</v>
      </c>
    </row>
    <row r="1312" customFormat="false" ht="12.8" hidden="true" customHeight="false" outlineLevel="0" collapsed="false">
      <c r="A1312" s="1" t="s">
        <v>1486</v>
      </c>
      <c r="B1312" s="1" t="s">
        <v>1350</v>
      </c>
      <c r="C1312" s="1" t="s">
        <v>1487</v>
      </c>
      <c r="D1312" s="1" t="n">
        <v>370</v>
      </c>
      <c r="E1312" s="2" t="str">
        <f aca="false">+LEFT(RIGHT(M1312,P1312-N1312+1),O1312-N1312)</f>
        <v>DE_W</v>
      </c>
      <c r="F1312" s="2" t="str">
        <f aca="false">+RIGHT(LEFT(M1312,S1312-1),S1312-O1312-1)</f>
        <v>DE_W</v>
      </c>
      <c r="G1312" s="2" t="n">
        <f aca="false">+D1312*VLOOKUP(C1312,commodities!A:H,2,0)</f>
        <v>1959.000000002</v>
      </c>
      <c r="H1312" s="2" t="n">
        <f aca="false">+$D1312*VLOOKUP(C1312,commodities!A:H,3,0)</f>
        <v>9.599999983</v>
      </c>
      <c r="I1312" s="2" t="n">
        <f aca="false">+G1312/K1312</f>
        <v>1959.000000002</v>
      </c>
      <c r="J1312" s="2" t="n">
        <f aca="false">+H1312/K1312</f>
        <v>9.599999983</v>
      </c>
      <c r="K1312" s="2" t="n">
        <f aca="false">+ROUNDUP(MAX(G1312/12000,H1312/51,1),0)</f>
        <v>1</v>
      </c>
      <c r="L1312" s="2" t="n">
        <f aca="false">+RANDBETWEEN(1,5)</f>
        <v>4</v>
      </c>
      <c r="M1312" s="6" t="str">
        <f aca="false">+VLOOKUP(A1312&amp;B1312,country_org_des!$A1311:E$1048576,5,0)</f>
        <v>FTL||Supplier_132||Plant_15||FTL_DE_W-DE_W_500</v>
      </c>
      <c r="N1312" s="6" t="n">
        <f aca="false">+FIND("FTL",M1312,2)+4</f>
        <v>34</v>
      </c>
      <c r="O1312" s="6" t="n">
        <f aca="false">+FIND("-",M1312)</f>
        <v>38</v>
      </c>
      <c r="P1312" s="6" t="n">
        <f aca="false">+LEN(M1312)</f>
        <v>46</v>
      </c>
      <c r="Q1312" s="6" t="str">
        <f aca="false">+RIGHT(M1312,P1312-O1312)</f>
        <v>DE_W_500</v>
      </c>
      <c r="R1312" s="6" t="n">
        <f aca="false">+LEN(M1312)-LEN(SUBSTITUTE(M1312,"_",""))</f>
        <v>6</v>
      </c>
      <c r="S1312" s="6" t="n">
        <f aca="false">+FIND("!",T1312)</f>
        <v>43</v>
      </c>
      <c r="T1312" s="6" t="str">
        <f aca="false">+SUBSTITUTE(M1312,"_","!",R1312)</f>
        <v>FTL||Supplier_132||Plant_15||FTL_DE_W-DE_W!500</v>
      </c>
    </row>
    <row r="1313" customFormat="false" ht="12.8" hidden="true" customHeight="false" outlineLevel="0" collapsed="false">
      <c r="A1313" s="1" t="s">
        <v>1486</v>
      </c>
      <c r="B1313" s="1" t="s">
        <v>1350</v>
      </c>
      <c r="C1313" s="1" t="s">
        <v>1488</v>
      </c>
      <c r="D1313" s="1" t="n">
        <v>111</v>
      </c>
      <c r="E1313" s="2" t="str">
        <f aca="false">+LEFT(RIGHT(M1313,P1313-N1313+1),O1313-N1313)</f>
        <v>DE_W</v>
      </c>
      <c r="F1313" s="2" t="str">
        <f aca="false">+RIGHT(LEFT(M1313,S1313-1),S1313-O1313-1)</f>
        <v>DE_W</v>
      </c>
      <c r="G1313" s="2" t="n">
        <f aca="false">+D1313*VLOOKUP(C1313,commodities!A:H,2,0)</f>
        <v>1020.0000000012</v>
      </c>
      <c r="H1313" s="2" t="n">
        <f aca="false">+$D1313*VLOOKUP(C1313,commodities!A:H,3,0)</f>
        <v>5.7600000009</v>
      </c>
      <c r="I1313" s="2" t="n">
        <f aca="false">+G1313/K1313</f>
        <v>1020.0000000012</v>
      </c>
      <c r="J1313" s="2" t="n">
        <f aca="false">+H1313/K1313</f>
        <v>5.7600000009</v>
      </c>
      <c r="K1313" s="2" t="n">
        <f aca="false">+ROUNDUP(MAX(G1313/12000,H1313/51,1),0)</f>
        <v>1</v>
      </c>
      <c r="L1313" s="2" t="n">
        <f aca="false">+RANDBETWEEN(1,5)</f>
        <v>2</v>
      </c>
      <c r="M1313" s="6" t="str">
        <f aca="false">+VLOOKUP(A1313&amp;B1313,country_org_des!$A1312:E$1048576,5,0)</f>
        <v>FTL||Supplier_132||Plant_15||FTL_DE_W-DE_W_500</v>
      </c>
      <c r="N1313" s="6" t="n">
        <f aca="false">+FIND("FTL",M1313,2)+4</f>
        <v>34</v>
      </c>
      <c r="O1313" s="6" t="n">
        <f aca="false">+FIND("-",M1313)</f>
        <v>38</v>
      </c>
      <c r="P1313" s="6" t="n">
        <f aca="false">+LEN(M1313)</f>
        <v>46</v>
      </c>
      <c r="Q1313" s="6" t="str">
        <f aca="false">+RIGHT(M1313,P1313-O1313)</f>
        <v>DE_W_500</v>
      </c>
      <c r="R1313" s="6" t="n">
        <f aca="false">+LEN(M1313)-LEN(SUBSTITUTE(M1313,"_",""))</f>
        <v>6</v>
      </c>
      <c r="S1313" s="6" t="n">
        <f aca="false">+FIND("!",T1313)</f>
        <v>43</v>
      </c>
      <c r="T1313" s="6" t="str">
        <f aca="false">+SUBSTITUTE(M1313,"_","!",R1313)</f>
        <v>FTL||Supplier_132||Plant_15||FTL_DE_W-DE_W!500</v>
      </c>
    </row>
    <row r="1314" customFormat="false" ht="12.8" hidden="true" customHeight="false" outlineLevel="0" collapsed="false">
      <c r="A1314" s="1" t="s">
        <v>1486</v>
      </c>
      <c r="B1314" s="1" t="s">
        <v>1350</v>
      </c>
      <c r="C1314" s="1" t="s">
        <v>1489</v>
      </c>
      <c r="D1314" s="1" t="n">
        <v>748</v>
      </c>
      <c r="E1314" s="2" t="str">
        <f aca="false">+LEFT(RIGHT(M1314,P1314-N1314+1),O1314-N1314)</f>
        <v>DE_W</v>
      </c>
      <c r="F1314" s="2" t="str">
        <f aca="false">+RIGHT(LEFT(M1314,S1314-1),S1314-O1314-1)</f>
        <v>DE_W</v>
      </c>
      <c r="G1314" s="2" t="n">
        <f aca="false">+D1314*VLOOKUP(C1314,commodities!A:H,2,0)</f>
        <v>5028.5999999796</v>
      </c>
      <c r="H1314" s="2" t="n">
        <f aca="false">+$D1314*VLOOKUP(C1314,commodities!A:H,3,0)</f>
        <v>32.6399999728</v>
      </c>
      <c r="I1314" s="2" t="n">
        <f aca="false">+G1314/K1314</f>
        <v>5028.5999999796</v>
      </c>
      <c r="J1314" s="2" t="n">
        <f aca="false">+H1314/K1314</f>
        <v>32.6399999728</v>
      </c>
      <c r="K1314" s="2" t="n">
        <f aca="false">+ROUNDUP(MAX(G1314/12000,H1314/51,1),0)</f>
        <v>1</v>
      </c>
      <c r="L1314" s="2" t="n">
        <f aca="false">+RANDBETWEEN(1,5)</f>
        <v>3</v>
      </c>
      <c r="M1314" s="6" t="str">
        <f aca="false">+VLOOKUP(A1314&amp;B1314,country_org_des!$A1313:E$1048576,5,0)</f>
        <v>FTL||Supplier_132||Plant_15||FTL_DE_W-DE_W_500</v>
      </c>
      <c r="N1314" s="6" t="n">
        <f aca="false">+FIND("FTL",M1314,2)+4</f>
        <v>34</v>
      </c>
      <c r="O1314" s="6" t="n">
        <f aca="false">+FIND("-",M1314)</f>
        <v>38</v>
      </c>
      <c r="P1314" s="6" t="n">
        <f aca="false">+LEN(M1314)</f>
        <v>46</v>
      </c>
      <c r="Q1314" s="6" t="str">
        <f aca="false">+RIGHT(M1314,P1314-O1314)</f>
        <v>DE_W_500</v>
      </c>
      <c r="R1314" s="6" t="n">
        <f aca="false">+LEN(M1314)-LEN(SUBSTITUTE(M1314,"_",""))</f>
        <v>6</v>
      </c>
      <c r="S1314" s="6" t="n">
        <f aca="false">+FIND("!",T1314)</f>
        <v>43</v>
      </c>
      <c r="T1314" s="6" t="str">
        <f aca="false">+SUBSTITUTE(M1314,"_","!",R1314)</f>
        <v>FTL||Supplier_132||Plant_15||FTL_DE_W-DE_W!500</v>
      </c>
    </row>
    <row r="1315" customFormat="false" ht="12.8" hidden="true" customHeight="false" outlineLevel="0" collapsed="false">
      <c r="A1315" s="1" t="s">
        <v>1486</v>
      </c>
      <c r="B1315" s="1" t="s">
        <v>1350</v>
      </c>
      <c r="C1315" s="1" t="s">
        <v>1490</v>
      </c>
      <c r="D1315" s="1" t="n">
        <v>300</v>
      </c>
      <c r="E1315" s="2" t="str">
        <f aca="false">+LEFT(RIGHT(M1315,P1315-N1315+1),O1315-N1315)</f>
        <v>DE_W</v>
      </c>
      <c r="F1315" s="2" t="str">
        <f aca="false">+RIGHT(LEFT(M1315,S1315-1),S1315-O1315-1)</f>
        <v>DE_W</v>
      </c>
      <c r="G1315" s="2" t="n">
        <f aca="false">+D1315*VLOOKUP(C1315,commodities!A:H,2,0)</f>
        <v>3050.00000001</v>
      </c>
      <c r="H1315" s="2" t="n">
        <f aca="false">+$D1315*VLOOKUP(C1315,commodities!A:H,3,0)</f>
        <v>19.2</v>
      </c>
      <c r="I1315" s="2" t="n">
        <f aca="false">+G1315/K1315</f>
        <v>3050.00000001</v>
      </c>
      <c r="J1315" s="2" t="n">
        <f aca="false">+H1315/K1315</f>
        <v>19.2</v>
      </c>
      <c r="K1315" s="2" t="n">
        <f aca="false">+ROUNDUP(MAX(G1315/12000,H1315/51,1),0)</f>
        <v>1</v>
      </c>
      <c r="L1315" s="2" t="n">
        <f aca="false">+RANDBETWEEN(1,5)</f>
        <v>4</v>
      </c>
      <c r="M1315" s="6" t="str">
        <f aca="false">+VLOOKUP(A1315&amp;B1315,country_org_des!$A1314:E$1048576,5,0)</f>
        <v>FTL||Supplier_132||Plant_15||FTL_DE_W-DE_W_500</v>
      </c>
      <c r="N1315" s="6" t="n">
        <f aca="false">+FIND("FTL",M1315,2)+4</f>
        <v>34</v>
      </c>
      <c r="O1315" s="6" t="n">
        <f aca="false">+FIND("-",M1315)</f>
        <v>38</v>
      </c>
      <c r="P1315" s="6" t="n">
        <f aca="false">+LEN(M1315)</f>
        <v>46</v>
      </c>
      <c r="Q1315" s="6" t="str">
        <f aca="false">+RIGHT(M1315,P1315-O1315)</f>
        <v>DE_W_500</v>
      </c>
      <c r="R1315" s="6" t="n">
        <f aca="false">+LEN(M1315)-LEN(SUBSTITUTE(M1315,"_",""))</f>
        <v>6</v>
      </c>
      <c r="S1315" s="6" t="n">
        <f aca="false">+FIND("!",T1315)</f>
        <v>43</v>
      </c>
      <c r="T1315" s="6" t="str">
        <f aca="false">+SUBSTITUTE(M1315,"_","!",R1315)</f>
        <v>FTL||Supplier_132||Plant_15||FTL_DE_W-DE_W!500</v>
      </c>
    </row>
    <row r="1316" customFormat="false" ht="12.8" hidden="true" customHeight="false" outlineLevel="0" collapsed="false">
      <c r="A1316" s="1" t="s">
        <v>1486</v>
      </c>
      <c r="B1316" s="1" t="s">
        <v>1350</v>
      </c>
      <c r="C1316" s="1" t="s">
        <v>1491</v>
      </c>
      <c r="D1316" s="1" t="n">
        <v>450</v>
      </c>
      <c r="E1316" s="2" t="str">
        <f aca="false">+LEFT(RIGHT(M1316,P1316-N1316+1),O1316-N1316)</f>
        <v>DE_W</v>
      </c>
      <c r="F1316" s="2" t="str">
        <f aca="false">+RIGHT(LEFT(M1316,S1316-1),S1316-O1316-1)</f>
        <v>DE_W</v>
      </c>
      <c r="G1316" s="2" t="n">
        <f aca="false">+D1316*VLOOKUP(C1316,commodities!A:H,2,0)</f>
        <v>5844.000000015</v>
      </c>
      <c r="H1316" s="2" t="n">
        <f aca="false">+$D1316*VLOOKUP(C1316,commodities!A:H,3,0)</f>
        <v>28.8</v>
      </c>
      <c r="I1316" s="2" t="n">
        <f aca="false">+G1316/K1316</f>
        <v>5844.000000015</v>
      </c>
      <c r="J1316" s="2" t="n">
        <f aca="false">+H1316/K1316</f>
        <v>28.8</v>
      </c>
      <c r="K1316" s="2" t="n">
        <f aca="false">+ROUNDUP(MAX(G1316/12000,H1316/51,1),0)</f>
        <v>1</v>
      </c>
      <c r="L1316" s="2" t="n">
        <f aca="false">+RANDBETWEEN(1,5)</f>
        <v>1</v>
      </c>
      <c r="M1316" s="6" t="str">
        <f aca="false">+VLOOKUP(A1316&amp;B1316,country_org_des!$A1315:E$1048576,5,0)</f>
        <v>FTL||Supplier_132||Plant_15||FTL_DE_W-DE_W_500</v>
      </c>
      <c r="N1316" s="6" t="n">
        <f aca="false">+FIND("FTL",M1316,2)+4</f>
        <v>34</v>
      </c>
      <c r="O1316" s="6" t="n">
        <f aca="false">+FIND("-",M1316)</f>
        <v>38</v>
      </c>
      <c r="P1316" s="6" t="n">
        <f aca="false">+LEN(M1316)</f>
        <v>46</v>
      </c>
      <c r="Q1316" s="6" t="str">
        <f aca="false">+RIGHT(M1316,P1316-O1316)</f>
        <v>DE_W_500</v>
      </c>
      <c r="R1316" s="6" t="n">
        <f aca="false">+LEN(M1316)-LEN(SUBSTITUTE(M1316,"_",""))</f>
        <v>6</v>
      </c>
      <c r="S1316" s="6" t="n">
        <f aca="false">+FIND("!",T1316)</f>
        <v>43</v>
      </c>
      <c r="T1316" s="6" t="str">
        <f aca="false">+SUBSTITUTE(M1316,"_","!",R1316)</f>
        <v>FTL||Supplier_132||Plant_15||FTL_DE_W-DE_W!500</v>
      </c>
    </row>
    <row r="1317" customFormat="false" ht="12.8" hidden="true" customHeight="false" outlineLevel="0" collapsed="false">
      <c r="A1317" s="1" t="s">
        <v>1486</v>
      </c>
      <c r="B1317" s="1" t="s">
        <v>1350</v>
      </c>
      <c r="C1317" s="1" t="s">
        <v>1492</v>
      </c>
      <c r="D1317" s="1" t="n">
        <v>308</v>
      </c>
      <c r="E1317" s="2" t="str">
        <f aca="false">+LEFT(RIGHT(M1317,P1317-N1317+1),O1317-N1317)</f>
        <v>DE_W</v>
      </c>
      <c r="F1317" s="2" t="str">
        <f aca="false">+RIGHT(LEFT(M1317,S1317-1),S1317-O1317-1)</f>
        <v>DE_W</v>
      </c>
      <c r="G1317" s="2" t="n">
        <f aca="false">+D1317*VLOOKUP(C1317,commodities!A:H,2,0)</f>
        <v>2541.8399999916</v>
      </c>
      <c r="H1317" s="2" t="n">
        <f aca="false">+$D1317*VLOOKUP(C1317,commodities!A:H,3,0)</f>
        <v>13.4399999888</v>
      </c>
      <c r="I1317" s="2" t="n">
        <f aca="false">+G1317/K1317</f>
        <v>2541.8399999916</v>
      </c>
      <c r="J1317" s="2" t="n">
        <f aca="false">+H1317/K1317</f>
        <v>13.4399999888</v>
      </c>
      <c r="K1317" s="2" t="n">
        <f aca="false">+ROUNDUP(MAX(G1317/12000,H1317/51,1),0)</f>
        <v>1</v>
      </c>
      <c r="L1317" s="2" t="n">
        <f aca="false">+RANDBETWEEN(1,5)</f>
        <v>2</v>
      </c>
      <c r="M1317" s="6" t="str">
        <f aca="false">+VLOOKUP(A1317&amp;B1317,country_org_des!$A1316:E$1048576,5,0)</f>
        <v>FTL||Supplier_132||Plant_15||FTL_DE_W-DE_W_500</v>
      </c>
      <c r="N1317" s="6" t="n">
        <f aca="false">+FIND("FTL",M1317,2)+4</f>
        <v>34</v>
      </c>
      <c r="O1317" s="6" t="n">
        <f aca="false">+FIND("-",M1317)</f>
        <v>38</v>
      </c>
      <c r="P1317" s="6" t="n">
        <f aca="false">+LEN(M1317)</f>
        <v>46</v>
      </c>
      <c r="Q1317" s="6" t="str">
        <f aca="false">+RIGHT(M1317,P1317-O1317)</f>
        <v>DE_W_500</v>
      </c>
      <c r="R1317" s="6" t="n">
        <f aca="false">+LEN(M1317)-LEN(SUBSTITUTE(M1317,"_",""))</f>
        <v>6</v>
      </c>
      <c r="S1317" s="6" t="n">
        <f aca="false">+FIND("!",T1317)</f>
        <v>43</v>
      </c>
      <c r="T1317" s="6" t="str">
        <f aca="false">+SUBSTITUTE(M1317,"_","!",R1317)</f>
        <v>FTL||Supplier_132||Plant_15||FTL_DE_W-DE_W!500</v>
      </c>
    </row>
    <row r="1318" customFormat="false" ht="12.8" hidden="true" customHeight="false" outlineLevel="0" collapsed="false">
      <c r="A1318" s="1" t="s">
        <v>1486</v>
      </c>
      <c r="B1318" s="1" t="s">
        <v>1350</v>
      </c>
      <c r="C1318" s="1" t="s">
        <v>1493</v>
      </c>
      <c r="D1318" s="1" t="n">
        <v>22</v>
      </c>
      <c r="E1318" s="2" t="str">
        <f aca="false">+LEFT(RIGHT(M1318,P1318-N1318+1),O1318-N1318)</f>
        <v>DE_W</v>
      </c>
      <c r="F1318" s="2" t="str">
        <f aca="false">+RIGHT(LEFT(M1318,S1318-1),S1318-O1318-1)</f>
        <v>DE_W</v>
      </c>
      <c r="G1318" s="2" t="n">
        <f aca="false">+D1318*VLOOKUP(C1318,commodities!A:H,2,0)</f>
        <v>357.1333333326</v>
      </c>
      <c r="H1318" s="2" t="n">
        <f aca="false">+$D1318*VLOOKUP(C1318,commodities!A:H,3,0)</f>
        <v>2.816</v>
      </c>
      <c r="I1318" s="2" t="n">
        <f aca="false">+G1318/K1318</f>
        <v>357.1333333326</v>
      </c>
      <c r="J1318" s="2" t="n">
        <f aca="false">+H1318/K1318</f>
        <v>2.816</v>
      </c>
      <c r="K1318" s="2" t="n">
        <f aca="false">+ROUNDUP(MAX(G1318/12000,H1318/51,1),0)</f>
        <v>1</v>
      </c>
      <c r="L1318" s="2" t="n">
        <f aca="false">+RANDBETWEEN(1,5)</f>
        <v>5</v>
      </c>
      <c r="M1318" s="6" t="str">
        <f aca="false">+VLOOKUP(A1318&amp;B1318,country_org_des!$A1317:E$1048576,5,0)</f>
        <v>FTL||Supplier_132||Plant_15||FTL_DE_W-DE_W_500</v>
      </c>
      <c r="N1318" s="6" t="n">
        <f aca="false">+FIND("FTL",M1318,2)+4</f>
        <v>34</v>
      </c>
      <c r="O1318" s="6" t="n">
        <f aca="false">+FIND("-",M1318)</f>
        <v>38</v>
      </c>
      <c r="P1318" s="6" t="n">
        <f aca="false">+LEN(M1318)</f>
        <v>46</v>
      </c>
      <c r="Q1318" s="6" t="str">
        <f aca="false">+RIGHT(M1318,P1318-O1318)</f>
        <v>DE_W_500</v>
      </c>
      <c r="R1318" s="6" t="n">
        <f aca="false">+LEN(M1318)-LEN(SUBSTITUTE(M1318,"_",""))</f>
        <v>6</v>
      </c>
      <c r="S1318" s="6" t="n">
        <f aca="false">+FIND("!",T1318)</f>
        <v>43</v>
      </c>
      <c r="T1318" s="6" t="str">
        <f aca="false">+SUBSTITUTE(M1318,"_","!",R1318)</f>
        <v>FTL||Supplier_132||Plant_15||FTL_DE_W-DE_W!500</v>
      </c>
    </row>
    <row r="1319" customFormat="false" ht="12.8" hidden="true" customHeight="false" outlineLevel="0" collapsed="false">
      <c r="A1319" s="1" t="s">
        <v>1486</v>
      </c>
      <c r="B1319" s="1" t="s">
        <v>1350</v>
      </c>
      <c r="C1319" s="1" t="s">
        <v>1494</v>
      </c>
      <c r="D1319" s="1" t="n">
        <v>360</v>
      </c>
      <c r="E1319" s="2" t="str">
        <f aca="false">+LEFT(RIGHT(M1319,P1319-N1319+1),O1319-N1319)</f>
        <v>DE_W</v>
      </c>
      <c r="F1319" s="2" t="str">
        <f aca="false">+RIGHT(LEFT(M1319,S1319-1),S1319-O1319-1)</f>
        <v>DE_W</v>
      </c>
      <c r="G1319" s="2" t="n">
        <f aca="false">+D1319*VLOOKUP(C1319,commodities!A:H,2,0)</f>
        <v>6193.199999988</v>
      </c>
      <c r="H1319" s="2" t="n">
        <f aca="false">+$D1319*VLOOKUP(C1319,commodities!A:H,3,0)</f>
        <v>46.08</v>
      </c>
      <c r="I1319" s="2" t="n">
        <f aca="false">+G1319/K1319</f>
        <v>6193.199999988</v>
      </c>
      <c r="J1319" s="2" t="n">
        <f aca="false">+H1319/K1319</f>
        <v>46.08</v>
      </c>
      <c r="K1319" s="2" t="n">
        <f aca="false">+ROUNDUP(MAX(G1319/12000,H1319/51,1),0)</f>
        <v>1</v>
      </c>
      <c r="L1319" s="2" t="n">
        <f aca="false">+RANDBETWEEN(1,5)</f>
        <v>2</v>
      </c>
      <c r="M1319" s="6" t="str">
        <f aca="false">+VLOOKUP(A1319&amp;B1319,country_org_des!$A1318:E$1048576,5,0)</f>
        <v>FTL||Supplier_132||Plant_15||FTL_DE_W-DE_W_500</v>
      </c>
      <c r="N1319" s="6" t="n">
        <f aca="false">+FIND("FTL",M1319,2)+4</f>
        <v>34</v>
      </c>
      <c r="O1319" s="6" t="n">
        <f aca="false">+FIND("-",M1319)</f>
        <v>38</v>
      </c>
      <c r="P1319" s="6" t="n">
        <f aca="false">+LEN(M1319)</f>
        <v>46</v>
      </c>
      <c r="Q1319" s="6" t="str">
        <f aca="false">+RIGHT(M1319,P1319-O1319)</f>
        <v>DE_W_500</v>
      </c>
      <c r="R1319" s="6" t="n">
        <f aca="false">+LEN(M1319)-LEN(SUBSTITUTE(M1319,"_",""))</f>
        <v>6</v>
      </c>
      <c r="S1319" s="6" t="n">
        <f aca="false">+FIND("!",T1319)</f>
        <v>43</v>
      </c>
      <c r="T1319" s="6" t="str">
        <f aca="false">+SUBSTITUTE(M1319,"_","!",R1319)</f>
        <v>FTL||Supplier_132||Plant_15||FTL_DE_W-DE_W!500</v>
      </c>
    </row>
    <row r="1320" customFormat="false" ht="12.8" hidden="true" customHeight="false" outlineLevel="0" collapsed="false">
      <c r="A1320" s="1" t="s">
        <v>1495</v>
      </c>
      <c r="B1320" s="1" t="s">
        <v>1350</v>
      </c>
      <c r="C1320" s="1" t="s">
        <v>1496</v>
      </c>
      <c r="D1320" s="1" t="n">
        <v>1000</v>
      </c>
      <c r="E1320" s="2" t="str">
        <f aca="false">+LEFT(RIGHT(M1320,P1320-N1320+1),O1320-N1320)</f>
        <v>DE_W</v>
      </c>
      <c r="F1320" s="2" t="str">
        <f aca="false">+RIGHT(LEFT(M1320,S1320-1),S1320-O1320-1)</f>
        <v>DE_W</v>
      </c>
      <c r="G1320" s="2" t="n">
        <f aca="false">+D1320*VLOOKUP(C1320,commodities!A:H,2,0)</f>
        <v>207</v>
      </c>
      <c r="H1320" s="2" t="n">
        <f aca="false">+$D1320*VLOOKUP(C1320,commodities!A:H,3,0)</f>
        <v>1.646568</v>
      </c>
      <c r="I1320" s="2" t="n">
        <f aca="false">+G1320/K1320</f>
        <v>207</v>
      </c>
      <c r="J1320" s="2" t="n">
        <f aca="false">+H1320/K1320</f>
        <v>1.646568</v>
      </c>
      <c r="K1320" s="2" t="n">
        <f aca="false">+ROUNDUP(MAX(G1320/12000,H1320/51,1),0)</f>
        <v>1</v>
      </c>
      <c r="L1320" s="2" t="n">
        <f aca="false">+RANDBETWEEN(1,5)</f>
        <v>1</v>
      </c>
      <c r="M1320" s="6" t="str">
        <f aca="false">+VLOOKUP(A1320&amp;B1320,country_org_des!$A1319:E$1048576,5,0)</f>
        <v>FTL||Supplier_248||Plant_15||FTL_DE_W-DE_W_1000</v>
      </c>
      <c r="N1320" s="6" t="n">
        <f aca="false">+FIND("FTL",M1320,2)+4</f>
        <v>34</v>
      </c>
      <c r="O1320" s="6" t="n">
        <f aca="false">+FIND("-",M1320)</f>
        <v>38</v>
      </c>
      <c r="P1320" s="6" t="n">
        <f aca="false">+LEN(M1320)</f>
        <v>47</v>
      </c>
      <c r="Q1320" s="6" t="str">
        <f aca="false">+RIGHT(M1320,P1320-O1320)</f>
        <v>DE_W_1000</v>
      </c>
      <c r="R1320" s="6" t="n">
        <f aca="false">+LEN(M1320)-LEN(SUBSTITUTE(M1320,"_",""))</f>
        <v>6</v>
      </c>
      <c r="S1320" s="6" t="n">
        <f aca="false">+FIND("!",T1320)</f>
        <v>43</v>
      </c>
      <c r="T1320" s="6" t="str">
        <f aca="false">+SUBSTITUTE(M1320,"_","!",R1320)</f>
        <v>FTL||Supplier_248||Plant_15||FTL_DE_W-DE_W!1000</v>
      </c>
    </row>
    <row r="1321" customFormat="false" ht="12.8" hidden="true" customHeight="false" outlineLevel="0" collapsed="false">
      <c r="A1321" s="1" t="s">
        <v>1495</v>
      </c>
      <c r="B1321" s="1" t="s">
        <v>1350</v>
      </c>
      <c r="C1321" s="1" t="s">
        <v>1497</v>
      </c>
      <c r="D1321" s="1" t="n">
        <v>180</v>
      </c>
      <c r="E1321" s="2" t="str">
        <f aca="false">+LEFT(RIGHT(M1321,P1321-N1321+1),O1321-N1321)</f>
        <v>DE_W</v>
      </c>
      <c r="F1321" s="2" t="str">
        <f aca="false">+RIGHT(LEFT(M1321,S1321-1),S1321-O1321-1)</f>
        <v>DE_W</v>
      </c>
      <c r="G1321" s="2" t="n">
        <f aca="false">+D1321*VLOOKUP(C1321,commodities!A:H,2,0)</f>
        <v>59.520000006</v>
      </c>
      <c r="H1321" s="2" t="n">
        <f aca="false">+$D1321*VLOOKUP(C1321,commodities!A:H,3,0)</f>
        <v>0.39517632</v>
      </c>
      <c r="I1321" s="2" t="n">
        <f aca="false">+G1321/K1321</f>
        <v>59.520000006</v>
      </c>
      <c r="J1321" s="2" t="n">
        <f aca="false">+H1321/K1321</f>
        <v>0.39517632</v>
      </c>
      <c r="K1321" s="2" t="n">
        <f aca="false">+ROUNDUP(MAX(G1321/12000,H1321/51,1),0)</f>
        <v>1</v>
      </c>
      <c r="L1321" s="2" t="n">
        <f aca="false">+RANDBETWEEN(1,5)</f>
        <v>5</v>
      </c>
      <c r="M1321" s="6" t="str">
        <f aca="false">+VLOOKUP(A1321&amp;B1321,country_org_des!$A1320:E$1048576,5,0)</f>
        <v>FTL||Supplier_248||Plant_15||FTL_DE_W-DE_W_1000</v>
      </c>
      <c r="N1321" s="6" t="n">
        <f aca="false">+FIND("FTL",M1321,2)+4</f>
        <v>34</v>
      </c>
      <c r="O1321" s="6" t="n">
        <f aca="false">+FIND("-",M1321)</f>
        <v>38</v>
      </c>
      <c r="P1321" s="6" t="n">
        <f aca="false">+LEN(M1321)</f>
        <v>47</v>
      </c>
      <c r="Q1321" s="6" t="str">
        <f aca="false">+RIGHT(M1321,P1321-O1321)</f>
        <v>DE_W_1000</v>
      </c>
      <c r="R1321" s="6" t="n">
        <f aca="false">+LEN(M1321)-LEN(SUBSTITUTE(M1321,"_",""))</f>
        <v>6</v>
      </c>
      <c r="S1321" s="6" t="n">
        <f aca="false">+FIND("!",T1321)</f>
        <v>43</v>
      </c>
      <c r="T1321" s="6" t="str">
        <f aca="false">+SUBSTITUTE(M1321,"_","!",R1321)</f>
        <v>FTL||Supplier_248||Plant_15||FTL_DE_W-DE_W!1000</v>
      </c>
    </row>
    <row r="1322" customFormat="false" ht="12.8" hidden="true" customHeight="false" outlineLevel="0" collapsed="false">
      <c r="A1322" s="1" t="s">
        <v>1495</v>
      </c>
      <c r="B1322" s="1" t="s">
        <v>1350</v>
      </c>
      <c r="C1322" s="1" t="s">
        <v>1498</v>
      </c>
      <c r="D1322" s="1" t="n">
        <v>180</v>
      </c>
      <c r="E1322" s="2" t="str">
        <f aca="false">+LEFT(RIGHT(M1322,P1322-N1322+1),O1322-N1322)</f>
        <v>DE_W</v>
      </c>
      <c r="F1322" s="2" t="str">
        <f aca="false">+RIGHT(LEFT(M1322,S1322-1),S1322-O1322-1)</f>
        <v>DE_W</v>
      </c>
      <c r="G1322" s="2" t="n">
        <f aca="false">+D1322*VLOOKUP(C1322,commodities!A:H,2,0)</f>
        <v>59.520000006</v>
      </c>
      <c r="H1322" s="2" t="n">
        <f aca="false">+$D1322*VLOOKUP(C1322,commodities!A:H,3,0)</f>
        <v>0.39517632</v>
      </c>
      <c r="I1322" s="2" t="n">
        <f aca="false">+G1322/K1322</f>
        <v>59.520000006</v>
      </c>
      <c r="J1322" s="2" t="n">
        <f aca="false">+H1322/K1322</f>
        <v>0.39517632</v>
      </c>
      <c r="K1322" s="2" t="n">
        <f aca="false">+ROUNDUP(MAX(G1322/12000,H1322/51,1),0)</f>
        <v>1</v>
      </c>
      <c r="L1322" s="2" t="n">
        <f aca="false">+RANDBETWEEN(1,5)</f>
        <v>2</v>
      </c>
      <c r="M1322" s="6" t="str">
        <f aca="false">+VLOOKUP(A1322&amp;B1322,country_org_des!$A1321:E$1048576,5,0)</f>
        <v>FTL||Supplier_248||Plant_15||FTL_DE_W-DE_W_1000</v>
      </c>
      <c r="N1322" s="6" t="n">
        <f aca="false">+FIND("FTL",M1322,2)+4</f>
        <v>34</v>
      </c>
      <c r="O1322" s="6" t="n">
        <f aca="false">+FIND("-",M1322)</f>
        <v>38</v>
      </c>
      <c r="P1322" s="6" t="n">
        <f aca="false">+LEN(M1322)</f>
        <v>47</v>
      </c>
      <c r="Q1322" s="6" t="str">
        <f aca="false">+RIGHT(M1322,P1322-O1322)</f>
        <v>DE_W_1000</v>
      </c>
      <c r="R1322" s="6" t="n">
        <f aca="false">+LEN(M1322)-LEN(SUBSTITUTE(M1322,"_",""))</f>
        <v>6</v>
      </c>
      <c r="S1322" s="6" t="n">
        <f aca="false">+FIND("!",T1322)</f>
        <v>43</v>
      </c>
      <c r="T1322" s="6" t="str">
        <f aca="false">+SUBSTITUTE(M1322,"_","!",R1322)</f>
        <v>FTL||Supplier_248||Plant_15||FTL_DE_W-DE_W!1000</v>
      </c>
    </row>
    <row r="1323" customFormat="false" ht="12.8" hidden="true" customHeight="false" outlineLevel="0" collapsed="false">
      <c r="A1323" s="1" t="s">
        <v>1495</v>
      </c>
      <c r="B1323" s="1" t="s">
        <v>1350</v>
      </c>
      <c r="C1323" s="1" t="s">
        <v>1499</v>
      </c>
      <c r="D1323" s="1" t="n">
        <v>105</v>
      </c>
      <c r="E1323" s="2" t="str">
        <f aca="false">+LEFT(RIGHT(M1323,P1323-N1323+1),O1323-N1323)</f>
        <v>DE_W</v>
      </c>
      <c r="F1323" s="2" t="str">
        <f aca="false">+RIGHT(LEFT(M1323,S1323-1),S1323-O1323-1)</f>
        <v>DE_W</v>
      </c>
      <c r="G1323" s="2" t="n">
        <f aca="false">+D1323*VLOOKUP(C1323,commodities!A:H,2,0)</f>
        <v>33.0449999985</v>
      </c>
      <c r="H1323" s="2" t="n">
        <f aca="false">+$D1323*VLOOKUP(C1323,commodities!A:H,3,0)</f>
        <v>0.19758816</v>
      </c>
      <c r="I1323" s="2" t="n">
        <f aca="false">+G1323/K1323</f>
        <v>33.0449999985</v>
      </c>
      <c r="J1323" s="2" t="n">
        <f aca="false">+H1323/K1323</f>
        <v>0.19758816</v>
      </c>
      <c r="K1323" s="2" t="n">
        <f aca="false">+ROUNDUP(MAX(G1323/12000,H1323/51,1),0)</f>
        <v>1</v>
      </c>
      <c r="L1323" s="2" t="n">
        <f aca="false">+RANDBETWEEN(1,5)</f>
        <v>4</v>
      </c>
      <c r="M1323" s="6" t="str">
        <f aca="false">+VLOOKUP(A1323&amp;B1323,country_org_des!$A1322:E$1048576,5,0)</f>
        <v>FTL||Supplier_248||Plant_15||FTL_DE_W-DE_W_1000</v>
      </c>
      <c r="N1323" s="6" t="n">
        <f aca="false">+FIND("FTL",M1323,2)+4</f>
        <v>34</v>
      </c>
      <c r="O1323" s="6" t="n">
        <f aca="false">+FIND("-",M1323)</f>
        <v>38</v>
      </c>
      <c r="P1323" s="6" t="n">
        <f aca="false">+LEN(M1323)</f>
        <v>47</v>
      </c>
      <c r="Q1323" s="6" t="str">
        <f aca="false">+RIGHT(M1323,P1323-O1323)</f>
        <v>DE_W_1000</v>
      </c>
      <c r="R1323" s="6" t="n">
        <f aca="false">+LEN(M1323)-LEN(SUBSTITUTE(M1323,"_",""))</f>
        <v>6</v>
      </c>
      <c r="S1323" s="6" t="n">
        <f aca="false">+FIND("!",T1323)</f>
        <v>43</v>
      </c>
      <c r="T1323" s="6" t="str">
        <f aca="false">+SUBSTITUTE(M1323,"_","!",R1323)</f>
        <v>FTL||Supplier_248||Plant_15||FTL_DE_W-DE_W!1000</v>
      </c>
    </row>
    <row r="1324" customFormat="false" ht="12.8" hidden="true" customHeight="false" outlineLevel="0" collapsed="false">
      <c r="A1324" s="1" t="s">
        <v>1495</v>
      </c>
      <c r="B1324" s="1" t="s">
        <v>1350</v>
      </c>
      <c r="C1324" s="1" t="s">
        <v>1500</v>
      </c>
      <c r="D1324" s="1" t="n">
        <v>105</v>
      </c>
      <c r="E1324" s="2" t="str">
        <f aca="false">+LEFT(RIGHT(M1324,P1324-N1324+1),O1324-N1324)</f>
        <v>DE_W</v>
      </c>
      <c r="F1324" s="2" t="str">
        <f aca="false">+RIGHT(LEFT(M1324,S1324-1),S1324-O1324-1)</f>
        <v>DE_W</v>
      </c>
      <c r="G1324" s="2" t="n">
        <f aca="false">+D1324*VLOOKUP(C1324,commodities!A:H,2,0)</f>
        <v>33.0449999985</v>
      </c>
      <c r="H1324" s="2" t="n">
        <f aca="false">+$D1324*VLOOKUP(C1324,commodities!A:H,3,0)</f>
        <v>0.19758816</v>
      </c>
      <c r="I1324" s="2" t="n">
        <f aca="false">+G1324/K1324</f>
        <v>33.0449999985</v>
      </c>
      <c r="J1324" s="2" t="n">
        <f aca="false">+H1324/K1324</f>
        <v>0.19758816</v>
      </c>
      <c r="K1324" s="2" t="n">
        <f aca="false">+ROUNDUP(MAX(G1324/12000,H1324/51,1),0)</f>
        <v>1</v>
      </c>
      <c r="L1324" s="2" t="n">
        <f aca="false">+RANDBETWEEN(1,5)</f>
        <v>3</v>
      </c>
      <c r="M1324" s="6" t="str">
        <f aca="false">+VLOOKUP(A1324&amp;B1324,country_org_des!$A1323:E$1048576,5,0)</f>
        <v>FTL||Supplier_248||Plant_15||FTL_DE_W-DE_W_1000</v>
      </c>
      <c r="N1324" s="6" t="n">
        <f aca="false">+FIND("FTL",M1324,2)+4</f>
        <v>34</v>
      </c>
      <c r="O1324" s="6" t="n">
        <f aca="false">+FIND("-",M1324)</f>
        <v>38</v>
      </c>
      <c r="P1324" s="6" t="n">
        <f aca="false">+LEN(M1324)</f>
        <v>47</v>
      </c>
      <c r="Q1324" s="6" t="str">
        <f aca="false">+RIGHT(M1324,P1324-O1324)</f>
        <v>DE_W_1000</v>
      </c>
      <c r="R1324" s="6" t="n">
        <f aca="false">+LEN(M1324)-LEN(SUBSTITUTE(M1324,"_",""))</f>
        <v>6</v>
      </c>
      <c r="S1324" s="6" t="n">
        <f aca="false">+FIND("!",T1324)</f>
        <v>43</v>
      </c>
      <c r="T1324" s="6" t="str">
        <f aca="false">+SUBSTITUTE(M1324,"_","!",R1324)</f>
        <v>FTL||Supplier_248||Plant_15||FTL_DE_W-DE_W!1000</v>
      </c>
    </row>
    <row r="1325" customFormat="false" ht="12.8" hidden="true" customHeight="false" outlineLevel="0" collapsed="false">
      <c r="A1325" s="1" t="s">
        <v>1495</v>
      </c>
      <c r="B1325" s="1" t="s">
        <v>1350</v>
      </c>
      <c r="C1325" s="1" t="s">
        <v>1501</v>
      </c>
      <c r="D1325" s="1" t="n">
        <v>60</v>
      </c>
      <c r="E1325" s="2" t="str">
        <f aca="false">+LEFT(RIGHT(M1325,P1325-N1325+1),O1325-N1325)</f>
        <v>DE_W</v>
      </c>
      <c r="F1325" s="2" t="str">
        <f aca="false">+RIGHT(LEFT(M1325,S1325-1),S1325-O1325-1)</f>
        <v>DE_W</v>
      </c>
      <c r="G1325" s="2" t="n">
        <f aca="false">+D1325*VLOOKUP(C1325,commodities!A:H,2,0)</f>
        <v>17.800000002</v>
      </c>
      <c r="H1325" s="2" t="n">
        <f aca="false">+$D1325*VLOOKUP(C1325,commodities!A:H,3,0)</f>
        <v>0.13172544</v>
      </c>
      <c r="I1325" s="2" t="n">
        <f aca="false">+G1325/K1325</f>
        <v>17.800000002</v>
      </c>
      <c r="J1325" s="2" t="n">
        <f aca="false">+H1325/K1325</f>
        <v>0.13172544</v>
      </c>
      <c r="K1325" s="2" t="n">
        <f aca="false">+ROUNDUP(MAX(G1325/12000,H1325/51,1),0)</f>
        <v>1</v>
      </c>
      <c r="L1325" s="2" t="n">
        <f aca="false">+RANDBETWEEN(1,5)</f>
        <v>2</v>
      </c>
      <c r="M1325" s="6" t="str">
        <f aca="false">+VLOOKUP(A1325&amp;B1325,country_org_des!$A1324:E$1048576,5,0)</f>
        <v>FTL||Supplier_248||Plant_15||FTL_DE_W-DE_W_1000</v>
      </c>
      <c r="N1325" s="6" t="n">
        <f aca="false">+FIND("FTL",M1325,2)+4</f>
        <v>34</v>
      </c>
      <c r="O1325" s="6" t="n">
        <f aca="false">+FIND("-",M1325)</f>
        <v>38</v>
      </c>
      <c r="P1325" s="6" t="n">
        <f aca="false">+LEN(M1325)</f>
        <v>47</v>
      </c>
      <c r="Q1325" s="6" t="str">
        <f aca="false">+RIGHT(M1325,P1325-O1325)</f>
        <v>DE_W_1000</v>
      </c>
      <c r="R1325" s="6" t="n">
        <f aca="false">+LEN(M1325)-LEN(SUBSTITUTE(M1325,"_",""))</f>
        <v>6</v>
      </c>
      <c r="S1325" s="6" t="n">
        <f aca="false">+FIND("!",T1325)</f>
        <v>43</v>
      </c>
      <c r="T1325" s="6" t="str">
        <f aca="false">+SUBSTITUTE(M1325,"_","!",R1325)</f>
        <v>FTL||Supplier_248||Plant_15||FTL_DE_W-DE_W!1000</v>
      </c>
    </row>
    <row r="1326" customFormat="false" ht="12.8" hidden="true" customHeight="false" outlineLevel="0" collapsed="false">
      <c r="A1326" s="1" t="s">
        <v>1495</v>
      </c>
      <c r="B1326" s="1" t="s">
        <v>1350</v>
      </c>
      <c r="C1326" s="1" t="s">
        <v>1502</v>
      </c>
      <c r="D1326" s="1" t="n">
        <v>1080</v>
      </c>
      <c r="E1326" s="2" t="str">
        <f aca="false">+LEFT(RIGHT(M1326,P1326-N1326+1),O1326-N1326)</f>
        <v>DE_W</v>
      </c>
      <c r="F1326" s="2" t="str">
        <f aca="false">+RIGHT(LEFT(M1326,S1326-1),S1326-O1326-1)</f>
        <v>DE_W</v>
      </c>
      <c r="G1326" s="2" t="n">
        <f aca="false">+D1326*VLOOKUP(C1326,commodities!A:H,2,0)</f>
        <v>104.400000036</v>
      </c>
      <c r="H1326" s="2" t="n">
        <f aca="false">+$D1326*VLOOKUP(C1326,commodities!A:H,3,0)</f>
        <v>0.59276448</v>
      </c>
      <c r="I1326" s="2" t="n">
        <f aca="false">+G1326/K1326</f>
        <v>104.400000036</v>
      </c>
      <c r="J1326" s="2" t="n">
        <f aca="false">+H1326/K1326</f>
        <v>0.59276448</v>
      </c>
      <c r="K1326" s="2" t="n">
        <f aca="false">+ROUNDUP(MAX(G1326/12000,H1326/51,1),0)</f>
        <v>1</v>
      </c>
      <c r="L1326" s="2" t="n">
        <f aca="false">+RANDBETWEEN(1,5)</f>
        <v>4</v>
      </c>
      <c r="M1326" s="6" t="str">
        <f aca="false">+VLOOKUP(A1326&amp;B1326,country_org_des!$A1325:E$1048576,5,0)</f>
        <v>FTL||Supplier_248||Plant_15||FTL_DE_W-DE_W_1000</v>
      </c>
      <c r="N1326" s="6" t="n">
        <f aca="false">+FIND("FTL",M1326,2)+4</f>
        <v>34</v>
      </c>
      <c r="O1326" s="6" t="n">
        <f aca="false">+FIND("-",M1326)</f>
        <v>38</v>
      </c>
      <c r="P1326" s="6" t="n">
        <f aca="false">+LEN(M1326)</f>
        <v>47</v>
      </c>
      <c r="Q1326" s="6" t="str">
        <f aca="false">+RIGHT(M1326,P1326-O1326)</f>
        <v>DE_W_1000</v>
      </c>
      <c r="R1326" s="6" t="n">
        <f aca="false">+LEN(M1326)-LEN(SUBSTITUTE(M1326,"_",""))</f>
        <v>6</v>
      </c>
      <c r="S1326" s="6" t="n">
        <f aca="false">+FIND("!",T1326)</f>
        <v>43</v>
      </c>
      <c r="T1326" s="6" t="str">
        <f aca="false">+SUBSTITUTE(M1326,"_","!",R1326)</f>
        <v>FTL||Supplier_248||Plant_15||FTL_DE_W-DE_W!1000</v>
      </c>
    </row>
    <row r="1327" customFormat="false" ht="12.8" hidden="true" customHeight="false" outlineLevel="0" collapsed="false">
      <c r="A1327" s="1" t="s">
        <v>1495</v>
      </c>
      <c r="B1327" s="1" t="s">
        <v>1350</v>
      </c>
      <c r="C1327" s="1" t="s">
        <v>1503</v>
      </c>
      <c r="D1327" s="1" t="n">
        <v>510</v>
      </c>
      <c r="E1327" s="2" t="str">
        <f aca="false">+LEFT(RIGHT(M1327,P1327-N1327+1),O1327-N1327)</f>
        <v>DE_W</v>
      </c>
      <c r="F1327" s="2" t="str">
        <f aca="false">+RIGHT(LEFT(M1327,S1327-1),S1327-O1327-1)</f>
        <v>DE_W</v>
      </c>
      <c r="G1327" s="2" t="n">
        <f aca="false">+D1327*VLOOKUP(C1327,commodities!A:H,2,0)</f>
        <v>164.050000017</v>
      </c>
      <c r="H1327" s="2" t="n">
        <f aca="false">+$D1327*VLOOKUP(C1327,commodities!A:H,3,0)</f>
        <v>1.11966624</v>
      </c>
      <c r="I1327" s="2" t="n">
        <f aca="false">+G1327/K1327</f>
        <v>164.050000017</v>
      </c>
      <c r="J1327" s="2" t="n">
        <f aca="false">+H1327/K1327</f>
        <v>1.11966624</v>
      </c>
      <c r="K1327" s="2" t="n">
        <f aca="false">+ROUNDUP(MAX(G1327/12000,H1327/51,1),0)</f>
        <v>1</v>
      </c>
      <c r="L1327" s="2" t="n">
        <f aca="false">+RANDBETWEEN(1,5)</f>
        <v>2</v>
      </c>
      <c r="M1327" s="6" t="str">
        <f aca="false">+VLOOKUP(A1327&amp;B1327,country_org_des!$A1326:E$1048576,5,0)</f>
        <v>FTL||Supplier_248||Plant_15||FTL_DE_W-DE_W_1000</v>
      </c>
      <c r="N1327" s="6" t="n">
        <f aca="false">+FIND("FTL",M1327,2)+4</f>
        <v>34</v>
      </c>
      <c r="O1327" s="6" t="n">
        <f aca="false">+FIND("-",M1327)</f>
        <v>38</v>
      </c>
      <c r="P1327" s="6" t="n">
        <f aca="false">+LEN(M1327)</f>
        <v>47</v>
      </c>
      <c r="Q1327" s="6" t="str">
        <f aca="false">+RIGHT(M1327,P1327-O1327)</f>
        <v>DE_W_1000</v>
      </c>
      <c r="R1327" s="6" t="n">
        <f aca="false">+LEN(M1327)-LEN(SUBSTITUTE(M1327,"_",""))</f>
        <v>6</v>
      </c>
      <c r="S1327" s="6" t="n">
        <f aca="false">+FIND("!",T1327)</f>
        <v>43</v>
      </c>
      <c r="T1327" s="6" t="str">
        <f aca="false">+SUBSTITUTE(M1327,"_","!",R1327)</f>
        <v>FTL||Supplier_248||Plant_15||FTL_DE_W-DE_W!1000</v>
      </c>
    </row>
    <row r="1328" customFormat="false" ht="12.8" hidden="true" customHeight="false" outlineLevel="0" collapsed="false">
      <c r="A1328" s="1" t="s">
        <v>1495</v>
      </c>
      <c r="B1328" s="1" t="s">
        <v>1350</v>
      </c>
      <c r="C1328" s="1" t="s">
        <v>1504</v>
      </c>
      <c r="D1328" s="1" t="n">
        <v>540</v>
      </c>
      <c r="E1328" s="2" t="str">
        <f aca="false">+LEFT(RIGHT(M1328,P1328-N1328+1),O1328-N1328)</f>
        <v>DE_W</v>
      </c>
      <c r="F1328" s="2" t="str">
        <f aca="false">+RIGHT(LEFT(M1328,S1328-1),S1328-O1328-1)</f>
        <v>DE_W</v>
      </c>
      <c r="G1328" s="2" t="n">
        <f aca="false">+D1328*VLOOKUP(C1328,commodities!A:H,2,0)</f>
        <v>173.700000018</v>
      </c>
      <c r="H1328" s="2" t="n">
        <f aca="false">+$D1328*VLOOKUP(C1328,commodities!A:H,3,0)</f>
        <v>1.18552896</v>
      </c>
      <c r="I1328" s="2" t="n">
        <f aca="false">+G1328/K1328</f>
        <v>173.700000018</v>
      </c>
      <c r="J1328" s="2" t="n">
        <f aca="false">+H1328/K1328</f>
        <v>1.18552896</v>
      </c>
      <c r="K1328" s="2" t="n">
        <f aca="false">+ROUNDUP(MAX(G1328/12000,H1328/51,1),0)</f>
        <v>1</v>
      </c>
      <c r="L1328" s="2" t="n">
        <f aca="false">+RANDBETWEEN(1,5)</f>
        <v>2</v>
      </c>
      <c r="M1328" s="6" t="str">
        <f aca="false">+VLOOKUP(A1328&amp;B1328,country_org_des!$A1327:E$1048576,5,0)</f>
        <v>FTL||Supplier_248||Plant_15||FTL_DE_W-DE_W_1000</v>
      </c>
      <c r="N1328" s="6" t="n">
        <f aca="false">+FIND("FTL",M1328,2)+4</f>
        <v>34</v>
      </c>
      <c r="O1328" s="6" t="n">
        <f aca="false">+FIND("-",M1328)</f>
        <v>38</v>
      </c>
      <c r="P1328" s="6" t="n">
        <f aca="false">+LEN(M1328)</f>
        <v>47</v>
      </c>
      <c r="Q1328" s="6" t="str">
        <f aca="false">+RIGHT(M1328,P1328-O1328)</f>
        <v>DE_W_1000</v>
      </c>
      <c r="R1328" s="6" t="n">
        <f aca="false">+LEN(M1328)-LEN(SUBSTITUTE(M1328,"_",""))</f>
        <v>6</v>
      </c>
      <c r="S1328" s="6" t="n">
        <f aca="false">+FIND("!",T1328)</f>
        <v>43</v>
      </c>
      <c r="T1328" s="6" t="str">
        <f aca="false">+SUBSTITUTE(M1328,"_","!",R1328)</f>
        <v>FTL||Supplier_248||Plant_15||FTL_DE_W-DE_W!1000</v>
      </c>
    </row>
    <row r="1329" customFormat="false" ht="12.8" hidden="true" customHeight="false" outlineLevel="0" collapsed="false">
      <c r="A1329" s="1" t="s">
        <v>1495</v>
      </c>
      <c r="B1329" s="1" t="s">
        <v>1350</v>
      </c>
      <c r="C1329" s="1" t="s">
        <v>1505</v>
      </c>
      <c r="D1329" s="1" t="n">
        <v>120</v>
      </c>
      <c r="E1329" s="2" t="str">
        <f aca="false">+LEFT(RIGHT(M1329,P1329-N1329+1),O1329-N1329)</f>
        <v>DE_W</v>
      </c>
      <c r="F1329" s="2" t="str">
        <f aca="false">+RIGHT(LEFT(M1329,S1329-1),S1329-O1329-1)</f>
        <v>DE_W</v>
      </c>
      <c r="G1329" s="2" t="n">
        <f aca="false">+D1329*VLOOKUP(C1329,commodities!A:H,2,0)</f>
        <v>17.840000004</v>
      </c>
      <c r="H1329" s="2" t="n">
        <f aca="false">+$D1329*VLOOKUP(C1329,commodities!A:H,3,0)</f>
        <v>0.06586272</v>
      </c>
      <c r="I1329" s="2" t="n">
        <f aca="false">+G1329/K1329</f>
        <v>17.840000004</v>
      </c>
      <c r="J1329" s="2" t="n">
        <f aca="false">+H1329/K1329</f>
        <v>0.06586272</v>
      </c>
      <c r="K1329" s="2" t="n">
        <f aca="false">+ROUNDUP(MAX(G1329/12000,H1329/51,1),0)</f>
        <v>1</v>
      </c>
      <c r="L1329" s="2" t="n">
        <f aca="false">+RANDBETWEEN(1,5)</f>
        <v>3</v>
      </c>
      <c r="M1329" s="6" t="str">
        <f aca="false">+VLOOKUP(A1329&amp;B1329,country_org_des!$A1328:E$1048576,5,0)</f>
        <v>FTL||Supplier_248||Plant_15||FTL_DE_W-DE_W_1000</v>
      </c>
      <c r="N1329" s="6" t="n">
        <f aca="false">+FIND("FTL",M1329,2)+4</f>
        <v>34</v>
      </c>
      <c r="O1329" s="6" t="n">
        <f aca="false">+FIND("-",M1329)</f>
        <v>38</v>
      </c>
      <c r="P1329" s="6" t="n">
        <f aca="false">+LEN(M1329)</f>
        <v>47</v>
      </c>
      <c r="Q1329" s="6" t="str">
        <f aca="false">+RIGHT(M1329,P1329-O1329)</f>
        <v>DE_W_1000</v>
      </c>
      <c r="R1329" s="6" t="n">
        <f aca="false">+LEN(M1329)-LEN(SUBSTITUTE(M1329,"_",""))</f>
        <v>6</v>
      </c>
      <c r="S1329" s="6" t="n">
        <f aca="false">+FIND("!",T1329)</f>
        <v>43</v>
      </c>
      <c r="T1329" s="6" t="str">
        <f aca="false">+SUBSTITUTE(M1329,"_","!",R1329)</f>
        <v>FTL||Supplier_248||Plant_15||FTL_DE_W-DE_W!1000</v>
      </c>
    </row>
    <row r="1330" customFormat="false" ht="12.8" hidden="true" customHeight="false" outlineLevel="0" collapsed="false">
      <c r="A1330" s="1" t="s">
        <v>1495</v>
      </c>
      <c r="B1330" s="1" t="s">
        <v>1350</v>
      </c>
      <c r="C1330" s="1" t="s">
        <v>1506</v>
      </c>
      <c r="D1330" s="1" t="n">
        <v>120</v>
      </c>
      <c r="E1330" s="2" t="str">
        <f aca="false">+LEFT(RIGHT(M1330,P1330-N1330+1),O1330-N1330)</f>
        <v>DE_W</v>
      </c>
      <c r="F1330" s="2" t="str">
        <f aca="false">+RIGHT(LEFT(M1330,S1330-1),S1330-O1330-1)</f>
        <v>DE_W</v>
      </c>
      <c r="G1330" s="2" t="n">
        <f aca="false">+D1330*VLOOKUP(C1330,commodities!A:H,2,0)</f>
        <v>17.840000004</v>
      </c>
      <c r="H1330" s="2" t="n">
        <f aca="false">+$D1330*VLOOKUP(C1330,commodities!A:H,3,0)</f>
        <v>0.06586272</v>
      </c>
      <c r="I1330" s="2" t="n">
        <f aca="false">+G1330/K1330</f>
        <v>17.840000004</v>
      </c>
      <c r="J1330" s="2" t="n">
        <f aca="false">+H1330/K1330</f>
        <v>0.06586272</v>
      </c>
      <c r="K1330" s="2" t="n">
        <f aca="false">+ROUNDUP(MAX(G1330/12000,H1330/51,1),0)</f>
        <v>1</v>
      </c>
      <c r="L1330" s="2" t="n">
        <f aca="false">+RANDBETWEEN(1,5)</f>
        <v>1</v>
      </c>
      <c r="M1330" s="6" t="str">
        <f aca="false">+VLOOKUP(A1330&amp;B1330,country_org_des!$A1329:E$1048576,5,0)</f>
        <v>FTL||Supplier_248||Plant_15||FTL_DE_W-DE_W_1000</v>
      </c>
      <c r="N1330" s="6" t="n">
        <f aca="false">+FIND("FTL",M1330,2)+4</f>
        <v>34</v>
      </c>
      <c r="O1330" s="6" t="n">
        <f aca="false">+FIND("-",M1330)</f>
        <v>38</v>
      </c>
      <c r="P1330" s="6" t="n">
        <f aca="false">+LEN(M1330)</f>
        <v>47</v>
      </c>
      <c r="Q1330" s="6" t="str">
        <f aca="false">+RIGHT(M1330,P1330-O1330)</f>
        <v>DE_W_1000</v>
      </c>
      <c r="R1330" s="6" t="n">
        <f aca="false">+LEN(M1330)-LEN(SUBSTITUTE(M1330,"_",""))</f>
        <v>6</v>
      </c>
      <c r="S1330" s="6" t="n">
        <f aca="false">+FIND("!",T1330)</f>
        <v>43</v>
      </c>
      <c r="T1330" s="6" t="str">
        <f aca="false">+SUBSTITUTE(M1330,"_","!",R1330)</f>
        <v>FTL||Supplier_248||Plant_15||FTL_DE_W-DE_W!1000</v>
      </c>
    </row>
    <row r="1331" customFormat="false" ht="12.8" hidden="true" customHeight="false" outlineLevel="0" collapsed="false">
      <c r="A1331" s="1" t="s">
        <v>1495</v>
      </c>
      <c r="B1331" s="1" t="s">
        <v>1350</v>
      </c>
      <c r="C1331" s="1" t="s">
        <v>1507</v>
      </c>
      <c r="D1331" s="1" t="n">
        <v>48</v>
      </c>
      <c r="E1331" s="2" t="str">
        <f aca="false">+LEFT(RIGHT(M1331,P1331-N1331+1),O1331-N1331)</f>
        <v>DE_W</v>
      </c>
      <c r="F1331" s="2" t="str">
        <f aca="false">+RIGHT(LEFT(M1331,S1331-1),S1331-O1331-1)</f>
        <v>DE_W</v>
      </c>
      <c r="G1331" s="2" t="n">
        <f aca="false">+D1331*VLOOKUP(C1331,commodities!A:H,2,0)</f>
        <v>125.088</v>
      </c>
      <c r="H1331" s="2" t="n">
        <f aca="false">+$D1331*VLOOKUP(C1331,commodities!A:H,3,0)</f>
        <v>0.9545415024</v>
      </c>
      <c r="I1331" s="2" t="n">
        <f aca="false">+G1331/K1331</f>
        <v>125.088</v>
      </c>
      <c r="J1331" s="2" t="n">
        <f aca="false">+H1331/K1331</f>
        <v>0.9545415024</v>
      </c>
      <c r="K1331" s="2" t="n">
        <f aca="false">+ROUNDUP(MAX(G1331/12000,H1331/51,1),0)</f>
        <v>1</v>
      </c>
      <c r="L1331" s="2" t="n">
        <f aca="false">+RANDBETWEEN(1,5)</f>
        <v>2</v>
      </c>
      <c r="M1331" s="6" t="str">
        <f aca="false">+VLOOKUP(A1331&amp;B1331,country_org_des!$A1330:E$1048576,5,0)</f>
        <v>FTL||Supplier_248||Plant_15||FTL_DE_W-DE_W_1000</v>
      </c>
      <c r="N1331" s="6" t="n">
        <f aca="false">+FIND("FTL",M1331,2)+4</f>
        <v>34</v>
      </c>
      <c r="O1331" s="6" t="n">
        <f aca="false">+FIND("-",M1331)</f>
        <v>38</v>
      </c>
      <c r="P1331" s="6" t="n">
        <f aca="false">+LEN(M1331)</f>
        <v>47</v>
      </c>
      <c r="Q1331" s="6" t="str">
        <f aca="false">+RIGHT(M1331,P1331-O1331)</f>
        <v>DE_W_1000</v>
      </c>
      <c r="R1331" s="6" t="n">
        <f aca="false">+LEN(M1331)-LEN(SUBSTITUTE(M1331,"_",""))</f>
        <v>6</v>
      </c>
      <c r="S1331" s="6" t="n">
        <f aca="false">+FIND("!",T1331)</f>
        <v>43</v>
      </c>
      <c r="T1331" s="6" t="str">
        <f aca="false">+SUBSTITUTE(M1331,"_","!",R1331)</f>
        <v>FTL||Supplier_248||Plant_15||FTL_DE_W-DE_W!1000</v>
      </c>
    </row>
    <row r="1332" customFormat="false" ht="12.8" hidden="true" customHeight="false" outlineLevel="0" collapsed="false">
      <c r="A1332" s="1" t="s">
        <v>1495</v>
      </c>
      <c r="B1332" s="1" t="s">
        <v>1350</v>
      </c>
      <c r="C1332" s="1" t="s">
        <v>1508</v>
      </c>
      <c r="D1332" s="1" t="n">
        <v>96</v>
      </c>
      <c r="E1332" s="2" t="str">
        <f aca="false">+LEFT(RIGHT(M1332,P1332-N1332+1),O1332-N1332)</f>
        <v>DE_W</v>
      </c>
      <c r="F1332" s="2" t="str">
        <f aca="false">+RIGHT(LEFT(M1332,S1332-1),S1332-O1332-1)</f>
        <v>DE_W</v>
      </c>
      <c r="G1332" s="2" t="n">
        <f aca="false">+D1332*VLOOKUP(C1332,commodities!A:H,2,0)</f>
        <v>250.176</v>
      </c>
      <c r="H1332" s="2" t="n">
        <f aca="false">+$D1332*VLOOKUP(C1332,commodities!A:H,3,0)</f>
        <v>1.9090830048</v>
      </c>
      <c r="I1332" s="2" t="n">
        <f aca="false">+G1332/K1332</f>
        <v>250.176</v>
      </c>
      <c r="J1332" s="2" t="n">
        <f aca="false">+H1332/K1332</f>
        <v>1.9090830048</v>
      </c>
      <c r="K1332" s="2" t="n">
        <f aca="false">+ROUNDUP(MAX(G1332/12000,H1332/51,1),0)</f>
        <v>1</v>
      </c>
      <c r="L1332" s="2" t="n">
        <f aca="false">+RANDBETWEEN(1,5)</f>
        <v>5</v>
      </c>
      <c r="M1332" s="6" t="str">
        <f aca="false">+VLOOKUP(A1332&amp;B1332,country_org_des!$A1331:E$1048576,5,0)</f>
        <v>FTL||Supplier_248||Plant_15||FTL_DE_W-DE_W_1000</v>
      </c>
      <c r="N1332" s="6" t="n">
        <f aca="false">+FIND("FTL",M1332,2)+4</f>
        <v>34</v>
      </c>
      <c r="O1332" s="6" t="n">
        <f aca="false">+FIND("-",M1332)</f>
        <v>38</v>
      </c>
      <c r="P1332" s="6" t="n">
        <f aca="false">+LEN(M1332)</f>
        <v>47</v>
      </c>
      <c r="Q1332" s="6" t="str">
        <f aca="false">+RIGHT(M1332,P1332-O1332)</f>
        <v>DE_W_1000</v>
      </c>
      <c r="R1332" s="6" t="n">
        <f aca="false">+LEN(M1332)-LEN(SUBSTITUTE(M1332,"_",""))</f>
        <v>6</v>
      </c>
      <c r="S1332" s="6" t="n">
        <f aca="false">+FIND("!",T1332)</f>
        <v>43</v>
      </c>
      <c r="T1332" s="6" t="str">
        <f aca="false">+SUBSTITUTE(M1332,"_","!",R1332)</f>
        <v>FTL||Supplier_248||Plant_15||FTL_DE_W-DE_W!1000</v>
      </c>
    </row>
    <row r="1333" customFormat="false" ht="12.8" hidden="true" customHeight="false" outlineLevel="0" collapsed="false">
      <c r="A1333" s="1" t="s">
        <v>1495</v>
      </c>
      <c r="B1333" s="1" t="s">
        <v>1350</v>
      </c>
      <c r="C1333" s="1" t="s">
        <v>1509</v>
      </c>
      <c r="D1333" s="1" t="n">
        <v>192</v>
      </c>
      <c r="E1333" s="2" t="str">
        <f aca="false">+LEFT(RIGHT(M1333,P1333-N1333+1),O1333-N1333)</f>
        <v>DE_W</v>
      </c>
      <c r="F1333" s="2" t="str">
        <f aca="false">+RIGHT(LEFT(M1333,S1333-1),S1333-O1333-1)</f>
        <v>DE_W</v>
      </c>
      <c r="G1333" s="2" t="n">
        <f aca="false">+D1333*VLOOKUP(C1333,commodities!A:H,2,0)</f>
        <v>500.352</v>
      </c>
      <c r="H1333" s="2" t="n">
        <f aca="false">+$D1333*VLOOKUP(C1333,commodities!A:H,3,0)</f>
        <v>3.8181660096</v>
      </c>
      <c r="I1333" s="2" t="n">
        <f aca="false">+G1333/K1333</f>
        <v>500.352</v>
      </c>
      <c r="J1333" s="2" t="n">
        <f aca="false">+H1333/K1333</f>
        <v>3.8181660096</v>
      </c>
      <c r="K1333" s="2" t="n">
        <f aca="false">+ROUNDUP(MAX(G1333/12000,H1333/51,1),0)</f>
        <v>1</v>
      </c>
      <c r="L1333" s="2" t="n">
        <f aca="false">+RANDBETWEEN(1,5)</f>
        <v>3</v>
      </c>
      <c r="M1333" s="6" t="str">
        <f aca="false">+VLOOKUP(A1333&amp;B1333,country_org_des!$A1332:E$1048576,5,0)</f>
        <v>FTL||Supplier_248||Plant_15||FTL_DE_W-DE_W_1000</v>
      </c>
      <c r="N1333" s="6" t="n">
        <f aca="false">+FIND("FTL",M1333,2)+4</f>
        <v>34</v>
      </c>
      <c r="O1333" s="6" t="n">
        <f aca="false">+FIND("-",M1333)</f>
        <v>38</v>
      </c>
      <c r="P1333" s="6" t="n">
        <f aca="false">+LEN(M1333)</f>
        <v>47</v>
      </c>
      <c r="Q1333" s="6" t="str">
        <f aca="false">+RIGHT(M1333,P1333-O1333)</f>
        <v>DE_W_1000</v>
      </c>
      <c r="R1333" s="6" t="n">
        <f aca="false">+LEN(M1333)-LEN(SUBSTITUTE(M1333,"_",""))</f>
        <v>6</v>
      </c>
      <c r="S1333" s="6" t="n">
        <f aca="false">+FIND("!",T1333)</f>
        <v>43</v>
      </c>
      <c r="T1333" s="6" t="str">
        <f aca="false">+SUBSTITUTE(M1333,"_","!",R1333)</f>
        <v>FTL||Supplier_248||Plant_15||FTL_DE_W-DE_W!1000</v>
      </c>
    </row>
    <row r="1334" customFormat="false" ht="12.8" hidden="true" customHeight="false" outlineLevel="0" collapsed="false">
      <c r="A1334" s="1" t="s">
        <v>1495</v>
      </c>
      <c r="B1334" s="1" t="s">
        <v>1350</v>
      </c>
      <c r="C1334" s="1" t="s">
        <v>1510</v>
      </c>
      <c r="D1334" s="1" t="n">
        <v>2592</v>
      </c>
      <c r="E1334" s="2" t="str">
        <f aca="false">+LEFT(RIGHT(M1334,P1334-N1334+1),O1334-N1334)</f>
        <v>DE_W</v>
      </c>
      <c r="F1334" s="2" t="str">
        <f aca="false">+RIGHT(LEFT(M1334,S1334-1),S1334-O1334-1)</f>
        <v>DE_W</v>
      </c>
      <c r="G1334" s="2" t="n">
        <f aca="false">+D1334*VLOOKUP(C1334,commodities!A:H,2,0)</f>
        <v>6754.752</v>
      </c>
      <c r="H1334" s="2" t="n">
        <f aca="false">+$D1334*VLOOKUP(C1334,commodities!A:H,3,0)</f>
        <v>51.5452411296</v>
      </c>
      <c r="I1334" s="2" t="n">
        <f aca="false">+G1334/K1334</f>
        <v>3377.376</v>
      </c>
      <c r="J1334" s="2" t="n">
        <f aca="false">+H1334/K1334</f>
        <v>25.7726205648</v>
      </c>
      <c r="K1334" s="2" t="n">
        <f aca="false">+ROUNDUP(MAX(G1334/12000,H1334/51,1),0)</f>
        <v>2</v>
      </c>
      <c r="L1334" s="2" t="n">
        <f aca="false">+RANDBETWEEN(1,5)</f>
        <v>4</v>
      </c>
      <c r="M1334" s="6" t="str">
        <f aca="false">+VLOOKUP(A1334&amp;B1334,country_org_des!$A1333:E$1048576,5,0)</f>
        <v>FTL||Supplier_248||Plant_15||FTL_DE_W-DE_W_1000</v>
      </c>
      <c r="N1334" s="6" t="n">
        <f aca="false">+FIND("FTL",M1334,2)+4</f>
        <v>34</v>
      </c>
      <c r="O1334" s="6" t="n">
        <f aca="false">+FIND("-",M1334)</f>
        <v>38</v>
      </c>
      <c r="P1334" s="6" t="n">
        <f aca="false">+LEN(M1334)</f>
        <v>47</v>
      </c>
      <c r="Q1334" s="6" t="str">
        <f aca="false">+RIGHT(M1334,P1334-O1334)</f>
        <v>DE_W_1000</v>
      </c>
      <c r="R1334" s="6" t="n">
        <f aca="false">+LEN(M1334)-LEN(SUBSTITUTE(M1334,"_",""))</f>
        <v>6</v>
      </c>
      <c r="S1334" s="6" t="n">
        <f aca="false">+FIND("!",T1334)</f>
        <v>43</v>
      </c>
      <c r="T1334" s="6" t="str">
        <f aca="false">+SUBSTITUTE(M1334,"_","!",R1334)</f>
        <v>FTL||Supplier_248||Plant_15||FTL_DE_W-DE_W!1000</v>
      </c>
    </row>
    <row r="1335" customFormat="false" ht="12.8" hidden="true" customHeight="false" outlineLevel="0" collapsed="false">
      <c r="A1335" s="1" t="s">
        <v>1495</v>
      </c>
      <c r="B1335" s="1" t="s">
        <v>1350</v>
      </c>
      <c r="C1335" s="1" t="s">
        <v>1511</v>
      </c>
      <c r="D1335" s="1" t="n">
        <v>192</v>
      </c>
      <c r="E1335" s="2" t="str">
        <f aca="false">+LEFT(RIGHT(M1335,P1335-N1335+1),O1335-N1335)</f>
        <v>DE_W</v>
      </c>
      <c r="F1335" s="2" t="str">
        <f aca="false">+RIGHT(LEFT(M1335,S1335-1),S1335-O1335-1)</f>
        <v>DE_W</v>
      </c>
      <c r="G1335" s="2" t="n">
        <f aca="false">+D1335*VLOOKUP(C1335,commodities!A:H,2,0)</f>
        <v>500.352</v>
      </c>
      <c r="H1335" s="2" t="n">
        <f aca="false">+$D1335*VLOOKUP(C1335,commodities!A:H,3,0)</f>
        <v>3.8181660096</v>
      </c>
      <c r="I1335" s="2" t="n">
        <f aca="false">+G1335/K1335</f>
        <v>500.352</v>
      </c>
      <c r="J1335" s="2" t="n">
        <f aca="false">+H1335/K1335</f>
        <v>3.8181660096</v>
      </c>
      <c r="K1335" s="2" t="n">
        <f aca="false">+ROUNDUP(MAX(G1335/12000,H1335/51,1),0)</f>
        <v>1</v>
      </c>
      <c r="L1335" s="2" t="n">
        <f aca="false">+RANDBETWEEN(1,5)</f>
        <v>2</v>
      </c>
      <c r="M1335" s="6" t="str">
        <f aca="false">+VLOOKUP(A1335&amp;B1335,country_org_des!$A1334:E$1048576,5,0)</f>
        <v>FTL||Supplier_248||Plant_15||FTL_DE_W-DE_W_1000</v>
      </c>
      <c r="N1335" s="6" t="n">
        <f aca="false">+FIND("FTL",M1335,2)+4</f>
        <v>34</v>
      </c>
      <c r="O1335" s="6" t="n">
        <f aca="false">+FIND("-",M1335)</f>
        <v>38</v>
      </c>
      <c r="P1335" s="6" t="n">
        <f aca="false">+LEN(M1335)</f>
        <v>47</v>
      </c>
      <c r="Q1335" s="6" t="str">
        <f aca="false">+RIGHT(M1335,P1335-O1335)</f>
        <v>DE_W_1000</v>
      </c>
      <c r="R1335" s="6" t="n">
        <f aca="false">+LEN(M1335)-LEN(SUBSTITUTE(M1335,"_",""))</f>
        <v>6</v>
      </c>
      <c r="S1335" s="6" t="n">
        <f aca="false">+FIND("!",T1335)</f>
        <v>43</v>
      </c>
      <c r="T1335" s="6" t="str">
        <f aca="false">+SUBSTITUTE(M1335,"_","!",R1335)</f>
        <v>FTL||Supplier_248||Plant_15||FTL_DE_W-DE_W!1000</v>
      </c>
    </row>
    <row r="1336" customFormat="false" ht="12.8" hidden="true" customHeight="false" outlineLevel="0" collapsed="false">
      <c r="A1336" s="1" t="s">
        <v>1512</v>
      </c>
      <c r="B1336" s="1" t="s">
        <v>1350</v>
      </c>
      <c r="C1336" s="1" t="s">
        <v>1513</v>
      </c>
      <c r="D1336" s="1" t="n">
        <v>2880</v>
      </c>
      <c r="E1336" s="2" t="str">
        <f aca="false">+LEFT(RIGHT(M1336,P1336-N1336+1),O1336-N1336)</f>
        <v>DE_W</v>
      </c>
      <c r="F1336" s="2" t="str">
        <f aca="false">+RIGHT(LEFT(M1336,S1336-1),S1336-O1336-1)</f>
        <v>DE_W</v>
      </c>
      <c r="G1336" s="2" t="n">
        <f aca="false">+D1336*VLOOKUP(C1336,commodities!A:H,2,0)</f>
        <v>276.48</v>
      </c>
      <c r="H1336" s="2" t="n">
        <f aca="false">+$D1336*VLOOKUP(C1336,commodities!A:H,3,0)</f>
        <v>2.37105792</v>
      </c>
      <c r="I1336" s="2" t="n">
        <f aca="false">+G1336/K1336</f>
        <v>276.48</v>
      </c>
      <c r="J1336" s="2" t="n">
        <f aca="false">+H1336/K1336</f>
        <v>2.37105792</v>
      </c>
      <c r="K1336" s="2" t="n">
        <f aca="false">+ROUNDUP(MAX(G1336/12000,H1336/51,1),0)</f>
        <v>1</v>
      </c>
      <c r="L1336" s="2" t="n">
        <f aca="false">+RANDBETWEEN(1,5)</f>
        <v>5</v>
      </c>
      <c r="M1336" s="6" t="str">
        <f aca="false">+VLOOKUP(A1336&amp;B1336,country_org_des!$A1335:E$1048576,5,0)</f>
        <v>FTL||Supplier_226||Plant_15||FTL_DE_W-DE_W_500</v>
      </c>
      <c r="N1336" s="6" t="n">
        <f aca="false">+FIND("FTL",M1336,2)+4</f>
        <v>34</v>
      </c>
      <c r="O1336" s="6" t="n">
        <f aca="false">+FIND("-",M1336)</f>
        <v>38</v>
      </c>
      <c r="P1336" s="6" t="n">
        <f aca="false">+LEN(M1336)</f>
        <v>46</v>
      </c>
      <c r="Q1336" s="6" t="str">
        <f aca="false">+RIGHT(M1336,P1336-O1336)</f>
        <v>DE_W_500</v>
      </c>
      <c r="R1336" s="6" t="n">
        <f aca="false">+LEN(M1336)-LEN(SUBSTITUTE(M1336,"_",""))</f>
        <v>6</v>
      </c>
      <c r="S1336" s="6" t="n">
        <f aca="false">+FIND("!",T1336)</f>
        <v>43</v>
      </c>
      <c r="T1336" s="6" t="str">
        <f aca="false">+SUBSTITUTE(M1336,"_","!",R1336)</f>
        <v>FTL||Supplier_226||Plant_15||FTL_DE_W-DE_W!500</v>
      </c>
    </row>
    <row r="1337" customFormat="false" ht="12.8" hidden="true" customHeight="false" outlineLevel="0" collapsed="false">
      <c r="A1337" s="1" t="s">
        <v>1514</v>
      </c>
      <c r="B1337" s="1" t="s">
        <v>1350</v>
      </c>
      <c r="C1337" s="1" t="s">
        <v>1515</v>
      </c>
      <c r="D1337" s="1" t="n">
        <v>750</v>
      </c>
      <c r="E1337" s="2" t="str">
        <f aca="false">+LEFT(RIGHT(M1337,P1337-N1337+1),O1337-N1337)</f>
        <v>CZ</v>
      </c>
      <c r="F1337" s="2" t="str">
        <f aca="false">+RIGHT(LEFT(M1337,S1337-1),S1337-O1337-1)</f>
        <v>DE_W</v>
      </c>
      <c r="G1337" s="2" t="n">
        <f aca="false">+D1337*VLOOKUP(C1337,commodities!A:H,2,0)</f>
        <v>800.000000025</v>
      </c>
      <c r="H1337" s="2" t="n">
        <f aca="false">+$D1337*VLOOKUP(C1337,commodities!A:H,3,0)</f>
        <v>6</v>
      </c>
      <c r="I1337" s="2" t="n">
        <f aca="false">+G1337/K1337</f>
        <v>800.000000025</v>
      </c>
      <c r="J1337" s="2" t="n">
        <f aca="false">+H1337/K1337</f>
        <v>6</v>
      </c>
      <c r="K1337" s="2" t="n">
        <f aca="false">+ROUNDUP(MAX(G1337/12000,H1337/51,1),0)</f>
        <v>1</v>
      </c>
      <c r="L1337" s="2" t="n">
        <f aca="false">+RANDBETWEEN(1,5)</f>
        <v>1</v>
      </c>
      <c r="M1337" s="2" t="str">
        <f aca="false">+VLOOKUP(A1337&amp;B1337,country_org_des!$A1336:E$1048576,5,0)</f>
        <v>FTL||Supplier_247||Plant_15||FTL_CZ-DE_W_1000</v>
      </c>
      <c r="N1337" s="2" t="n">
        <f aca="false">+FIND("FTL",M1337,2)+4</f>
        <v>34</v>
      </c>
      <c r="O1337" s="0" t="n">
        <f aca="false">+FIND("-",M1337)</f>
        <v>36</v>
      </c>
      <c r="P1337" s="0" t="n">
        <f aca="false">+LEN(M1337)</f>
        <v>45</v>
      </c>
      <c r="Q1337" s="0" t="str">
        <f aca="false">+RIGHT(M1337,P1337-O1337)</f>
        <v>DE_W_1000</v>
      </c>
      <c r="R1337" s="0" t="n">
        <f aca="false">+LEN(M1337)-LEN(SUBSTITUTE(M1337,"_",""))</f>
        <v>5</v>
      </c>
      <c r="S1337" s="0" t="n">
        <f aca="false">+FIND("!",T1337)</f>
        <v>41</v>
      </c>
      <c r="T1337" s="0" t="str">
        <f aca="false">+SUBSTITUTE(M1337,"_","!",R1337)</f>
        <v>FTL||Supplier_247||Plant_15||FTL_CZ-DE_W!1000</v>
      </c>
    </row>
    <row r="1338" customFormat="false" ht="12.8" hidden="true" customHeight="false" outlineLevel="0" collapsed="false">
      <c r="A1338" s="1" t="s">
        <v>1514</v>
      </c>
      <c r="B1338" s="1" t="s">
        <v>1350</v>
      </c>
      <c r="C1338" s="1" t="s">
        <v>1516</v>
      </c>
      <c r="D1338" s="1" t="n">
        <v>600</v>
      </c>
      <c r="E1338" s="2" t="str">
        <f aca="false">+LEFT(RIGHT(M1338,P1338-N1338+1),O1338-N1338)</f>
        <v>CZ</v>
      </c>
      <c r="F1338" s="2" t="str">
        <f aca="false">+RIGHT(LEFT(M1338,S1338-1),S1338-O1338-1)</f>
        <v>DE_W</v>
      </c>
      <c r="G1338" s="2" t="n">
        <f aca="false">+D1338*VLOOKUP(C1338,commodities!A:H,2,0)</f>
        <v>760.00000002</v>
      </c>
      <c r="H1338" s="2" t="n">
        <f aca="false">+$D1338*VLOOKUP(C1338,commodities!A:H,3,0)</f>
        <v>4.8</v>
      </c>
      <c r="I1338" s="2" t="n">
        <f aca="false">+G1338/K1338</f>
        <v>760.00000002</v>
      </c>
      <c r="J1338" s="2" t="n">
        <f aca="false">+H1338/K1338</f>
        <v>4.8</v>
      </c>
      <c r="K1338" s="2" t="n">
        <f aca="false">+ROUNDUP(MAX(G1338/12000,H1338/51,1),0)</f>
        <v>1</v>
      </c>
      <c r="L1338" s="2" t="n">
        <f aca="false">+RANDBETWEEN(1,5)</f>
        <v>3</v>
      </c>
      <c r="M1338" s="2" t="str">
        <f aca="false">+VLOOKUP(A1338&amp;B1338,country_org_des!$A1337:E$1048576,5,0)</f>
        <v>FTL||Supplier_247||Plant_15||FTL_CZ-DE_W_1000</v>
      </c>
      <c r="N1338" s="2" t="n">
        <f aca="false">+FIND("FTL",M1338,2)+4</f>
        <v>34</v>
      </c>
      <c r="O1338" s="0" t="n">
        <f aca="false">+FIND("-",M1338)</f>
        <v>36</v>
      </c>
      <c r="P1338" s="0" t="n">
        <f aca="false">+LEN(M1338)</f>
        <v>45</v>
      </c>
      <c r="Q1338" s="0" t="str">
        <f aca="false">+RIGHT(M1338,P1338-O1338)</f>
        <v>DE_W_1000</v>
      </c>
      <c r="R1338" s="0" t="n">
        <f aca="false">+LEN(M1338)-LEN(SUBSTITUTE(M1338,"_",""))</f>
        <v>5</v>
      </c>
      <c r="S1338" s="0" t="n">
        <f aca="false">+FIND("!",T1338)</f>
        <v>41</v>
      </c>
      <c r="T1338" s="0" t="str">
        <f aca="false">+SUBSTITUTE(M1338,"_","!",R1338)</f>
        <v>FTL||Supplier_247||Plant_15||FTL_CZ-DE_W!1000</v>
      </c>
    </row>
    <row r="1339" customFormat="false" ht="12.8" hidden="true" customHeight="false" outlineLevel="0" collapsed="false">
      <c r="A1339" s="1" t="s">
        <v>1514</v>
      </c>
      <c r="B1339" s="1" t="s">
        <v>1350</v>
      </c>
      <c r="C1339" s="1" t="s">
        <v>1517</v>
      </c>
      <c r="D1339" s="1" t="n">
        <v>600</v>
      </c>
      <c r="E1339" s="2" t="str">
        <f aca="false">+LEFT(RIGHT(M1339,P1339-N1339+1),O1339-N1339)</f>
        <v>CZ</v>
      </c>
      <c r="F1339" s="2" t="str">
        <f aca="false">+RIGHT(LEFT(M1339,S1339-1),S1339-O1339-1)</f>
        <v>DE_W</v>
      </c>
      <c r="G1339" s="2" t="n">
        <f aca="false">+D1339*VLOOKUP(C1339,commodities!A:H,2,0)</f>
        <v>832.00000002</v>
      </c>
      <c r="H1339" s="2" t="n">
        <f aca="false">+$D1339*VLOOKUP(C1339,commodities!A:H,3,0)</f>
        <v>4.8</v>
      </c>
      <c r="I1339" s="2" t="n">
        <f aca="false">+G1339/K1339</f>
        <v>832.00000002</v>
      </c>
      <c r="J1339" s="2" t="n">
        <f aca="false">+H1339/K1339</f>
        <v>4.8</v>
      </c>
      <c r="K1339" s="2" t="n">
        <f aca="false">+ROUNDUP(MAX(G1339/12000,H1339/51,1),0)</f>
        <v>1</v>
      </c>
      <c r="L1339" s="2" t="n">
        <f aca="false">+RANDBETWEEN(1,5)</f>
        <v>3</v>
      </c>
      <c r="M1339" s="2" t="str">
        <f aca="false">+VLOOKUP(A1339&amp;B1339,country_org_des!$A1338:E$1048576,5,0)</f>
        <v>FTL||Supplier_247||Plant_15||FTL_CZ-DE_W_1000</v>
      </c>
      <c r="N1339" s="2" t="n">
        <f aca="false">+FIND("FTL",M1339,2)+4</f>
        <v>34</v>
      </c>
      <c r="O1339" s="0" t="n">
        <f aca="false">+FIND("-",M1339)</f>
        <v>36</v>
      </c>
      <c r="P1339" s="0" t="n">
        <f aca="false">+LEN(M1339)</f>
        <v>45</v>
      </c>
      <c r="Q1339" s="0" t="str">
        <f aca="false">+RIGHT(M1339,P1339-O1339)</f>
        <v>DE_W_1000</v>
      </c>
      <c r="R1339" s="0" t="n">
        <f aca="false">+LEN(M1339)-LEN(SUBSTITUTE(M1339,"_",""))</f>
        <v>5</v>
      </c>
      <c r="S1339" s="0" t="n">
        <f aca="false">+FIND("!",T1339)</f>
        <v>41</v>
      </c>
      <c r="T1339" s="0" t="str">
        <f aca="false">+SUBSTITUTE(M1339,"_","!",R1339)</f>
        <v>FTL||Supplier_247||Plant_15||FTL_CZ-DE_W!1000</v>
      </c>
    </row>
    <row r="1340" customFormat="false" ht="12.8" hidden="true" customHeight="false" outlineLevel="0" collapsed="false">
      <c r="A1340" s="1" t="s">
        <v>1514</v>
      </c>
      <c r="B1340" s="1" t="s">
        <v>1350</v>
      </c>
      <c r="C1340" s="1" t="s">
        <v>1518</v>
      </c>
      <c r="D1340" s="1" t="n">
        <v>600</v>
      </c>
      <c r="E1340" s="2" t="str">
        <f aca="false">+LEFT(RIGHT(M1340,P1340-N1340+1),O1340-N1340)</f>
        <v>CZ</v>
      </c>
      <c r="F1340" s="2" t="str">
        <f aca="false">+RIGHT(LEFT(M1340,S1340-1),S1340-O1340-1)</f>
        <v>DE_W</v>
      </c>
      <c r="G1340" s="2" t="n">
        <f aca="false">+D1340*VLOOKUP(C1340,commodities!A:H,2,0)</f>
        <v>676.00000002</v>
      </c>
      <c r="H1340" s="2" t="n">
        <f aca="false">+$D1340*VLOOKUP(C1340,commodities!A:H,3,0)</f>
        <v>4.8</v>
      </c>
      <c r="I1340" s="2" t="n">
        <f aca="false">+G1340/K1340</f>
        <v>676.00000002</v>
      </c>
      <c r="J1340" s="2" t="n">
        <f aca="false">+H1340/K1340</f>
        <v>4.8</v>
      </c>
      <c r="K1340" s="2" t="n">
        <f aca="false">+ROUNDUP(MAX(G1340/12000,H1340/51,1),0)</f>
        <v>1</v>
      </c>
      <c r="L1340" s="2" t="n">
        <f aca="false">+RANDBETWEEN(1,5)</f>
        <v>3</v>
      </c>
      <c r="M1340" s="2" t="str">
        <f aca="false">+VLOOKUP(A1340&amp;B1340,country_org_des!$A1339:E$1048576,5,0)</f>
        <v>FTL||Supplier_247||Plant_15||FTL_CZ-DE_W_1000</v>
      </c>
      <c r="N1340" s="2" t="n">
        <f aca="false">+FIND("FTL",M1340,2)+4</f>
        <v>34</v>
      </c>
      <c r="O1340" s="0" t="n">
        <f aca="false">+FIND("-",M1340)</f>
        <v>36</v>
      </c>
      <c r="P1340" s="0" t="n">
        <f aca="false">+LEN(M1340)</f>
        <v>45</v>
      </c>
      <c r="Q1340" s="0" t="str">
        <f aca="false">+RIGHT(M1340,P1340-O1340)</f>
        <v>DE_W_1000</v>
      </c>
      <c r="R1340" s="0" t="n">
        <f aca="false">+LEN(M1340)-LEN(SUBSTITUTE(M1340,"_",""))</f>
        <v>5</v>
      </c>
      <c r="S1340" s="0" t="n">
        <f aca="false">+FIND("!",T1340)</f>
        <v>41</v>
      </c>
      <c r="T1340" s="0" t="str">
        <f aca="false">+SUBSTITUTE(M1340,"_","!",R1340)</f>
        <v>FTL||Supplier_247||Plant_15||FTL_CZ-DE_W!1000</v>
      </c>
    </row>
    <row r="1341" customFormat="false" ht="12.8" hidden="true" customHeight="false" outlineLevel="0" collapsed="false">
      <c r="A1341" s="1" t="s">
        <v>1514</v>
      </c>
      <c r="B1341" s="1" t="s">
        <v>1350</v>
      </c>
      <c r="C1341" s="1" t="s">
        <v>1519</v>
      </c>
      <c r="D1341" s="1" t="n">
        <v>375</v>
      </c>
      <c r="E1341" s="2" t="str">
        <f aca="false">+LEFT(RIGHT(M1341,P1341-N1341+1),O1341-N1341)</f>
        <v>CZ</v>
      </c>
      <c r="F1341" s="2" t="str">
        <f aca="false">+RIGHT(LEFT(M1341,S1341-1),S1341-O1341-1)</f>
        <v>DE_W</v>
      </c>
      <c r="G1341" s="2" t="n">
        <f aca="false">+D1341*VLOOKUP(C1341,commodities!A:H,2,0)</f>
        <v>475.0000000125</v>
      </c>
      <c r="H1341" s="2" t="n">
        <f aca="false">+$D1341*VLOOKUP(C1341,commodities!A:H,3,0)</f>
        <v>3</v>
      </c>
      <c r="I1341" s="2" t="n">
        <f aca="false">+G1341/K1341</f>
        <v>475.0000000125</v>
      </c>
      <c r="J1341" s="2" t="n">
        <f aca="false">+H1341/K1341</f>
        <v>3</v>
      </c>
      <c r="K1341" s="2" t="n">
        <f aca="false">+ROUNDUP(MAX(G1341/12000,H1341/51,1),0)</f>
        <v>1</v>
      </c>
      <c r="L1341" s="2" t="n">
        <f aca="false">+RANDBETWEEN(1,5)</f>
        <v>3</v>
      </c>
      <c r="M1341" s="2" t="str">
        <f aca="false">+VLOOKUP(A1341&amp;B1341,country_org_des!$A1340:E$1048576,5,0)</f>
        <v>FTL||Supplier_247||Plant_15||FTL_CZ-DE_W_1000</v>
      </c>
      <c r="N1341" s="2" t="n">
        <f aca="false">+FIND("FTL",M1341,2)+4</f>
        <v>34</v>
      </c>
      <c r="O1341" s="0" t="n">
        <f aca="false">+FIND("-",M1341)</f>
        <v>36</v>
      </c>
      <c r="P1341" s="0" t="n">
        <f aca="false">+LEN(M1341)</f>
        <v>45</v>
      </c>
      <c r="Q1341" s="0" t="str">
        <f aca="false">+RIGHT(M1341,P1341-O1341)</f>
        <v>DE_W_1000</v>
      </c>
      <c r="R1341" s="0" t="n">
        <f aca="false">+LEN(M1341)-LEN(SUBSTITUTE(M1341,"_",""))</f>
        <v>5</v>
      </c>
      <c r="S1341" s="0" t="n">
        <f aca="false">+FIND("!",T1341)</f>
        <v>41</v>
      </c>
      <c r="T1341" s="0" t="str">
        <f aca="false">+SUBSTITUTE(M1341,"_","!",R1341)</f>
        <v>FTL||Supplier_247||Plant_15||FTL_CZ-DE_W!1000</v>
      </c>
    </row>
    <row r="1342" customFormat="false" ht="12.8" hidden="true" customHeight="false" outlineLevel="0" collapsed="false">
      <c r="A1342" s="1" t="s">
        <v>1514</v>
      </c>
      <c r="B1342" s="1" t="s">
        <v>1350</v>
      </c>
      <c r="C1342" s="1" t="s">
        <v>1520</v>
      </c>
      <c r="D1342" s="1" t="n">
        <v>375</v>
      </c>
      <c r="E1342" s="2" t="str">
        <f aca="false">+LEFT(RIGHT(M1342,P1342-N1342+1),O1342-N1342)</f>
        <v>CZ</v>
      </c>
      <c r="F1342" s="2" t="str">
        <f aca="false">+RIGHT(LEFT(M1342,S1342-1),S1342-O1342-1)</f>
        <v>DE_W</v>
      </c>
      <c r="G1342" s="2" t="n">
        <f aca="false">+D1342*VLOOKUP(C1342,commodities!A:H,2,0)</f>
        <v>400.0000000125</v>
      </c>
      <c r="H1342" s="2" t="n">
        <f aca="false">+$D1342*VLOOKUP(C1342,commodities!A:H,3,0)</f>
        <v>3</v>
      </c>
      <c r="I1342" s="2" t="n">
        <f aca="false">+G1342/K1342</f>
        <v>400.0000000125</v>
      </c>
      <c r="J1342" s="2" t="n">
        <f aca="false">+H1342/K1342</f>
        <v>3</v>
      </c>
      <c r="K1342" s="2" t="n">
        <f aca="false">+ROUNDUP(MAX(G1342/12000,H1342/51,1),0)</f>
        <v>1</v>
      </c>
      <c r="L1342" s="2" t="n">
        <f aca="false">+RANDBETWEEN(1,5)</f>
        <v>1</v>
      </c>
      <c r="M1342" s="2" t="str">
        <f aca="false">+VLOOKUP(A1342&amp;B1342,country_org_des!$A1341:E$1048576,5,0)</f>
        <v>FTL||Supplier_247||Plant_15||FTL_CZ-DE_W_1000</v>
      </c>
      <c r="N1342" s="2" t="n">
        <f aca="false">+FIND("FTL",M1342,2)+4</f>
        <v>34</v>
      </c>
      <c r="O1342" s="0" t="n">
        <f aca="false">+FIND("-",M1342)</f>
        <v>36</v>
      </c>
      <c r="P1342" s="0" t="n">
        <f aca="false">+LEN(M1342)</f>
        <v>45</v>
      </c>
      <c r="Q1342" s="0" t="str">
        <f aca="false">+RIGHT(M1342,P1342-O1342)</f>
        <v>DE_W_1000</v>
      </c>
      <c r="R1342" s="0" t="n">
        <f aca="false">+LEN(M1342)-LEN(SUBSTITUTE(M1342,"_",""))</f>
        <v>5</v>
      </c>
      <c r="S1342" s="0" t="n">
        <f aca="false">+FIND("!",T1342)</f>
        <v>41</v>
      </c>
      <c r="T1342" s="0" t="str">
        <f aca="false">+SUBSTITUTE(M1342,"_","!",R1342)</f>
        <v>FTL||Supplier_247||Plant_15||FTL_CZ-DE_W!1000</v>
      </c>
    </row>
    <row r="1343" customFormat="false" ht="12.8" hidden="true" customHeight="false" outlineLevel="0" collapsed="false">
      <c r="A1343" s="1" t="s">
        <v>1070</v>
      </c>
      <c r="B1343" s="1" t="s">
        <v>1350</v>
      </c>
      <c r="C1343" s="1" t="s">
        <v>1521</v>
      </c>
      <c r="D1343" s="1" t="n">
        <v>100</v>
      </c>
      <c r="E1343" s="2" t="str">
        <f aca="false">+LEFT(RIGHT(M1343,P1343-N1343+1),O1343-N1343)</f>
        <v>PL</v>
      </c>
      <c r="F1343" s="2" t="str">
        <f aca="false">+RIGHT(LEFT(M1343,S1343-1),S1343-O1343-1)</f>
        <v>DE_W</v>
      </c>
      <c r="G1343" s="2" t="n">
        <f aca="false">+D1343*VLOOKUP(C1343,commodities!A:H,2,0)</f>
        <v>140</v>
      </c>
      <c r="H1343" s="2" t="n">
        <f aca="false">+$D1343*VLOOKUP(C1343,commodities!A:H,3,0)</f>
        <v>0.3293136</v>
      </c>
      <c r="I1343" s="2" t="n">
        <f aca="false">+G1343/K1343</f>
        <v>140</v>
      </c>
      <c r="J1343" s="2" t="n">
        <f aca="false">+H1343/K1343</f>
        <v>0.3293136</v>
      </c>
      <c r="K1343" s="2" t="n">
        <f aca="false">+ROUNDUP(MAX(G1343/12000,H1343/51,1),0)</f>
        <v>1</v>
      </c>
      <c r="L1343" s="2" t="n">
        <f aca="false">+RANDBETWEEN(1,5)</f>
        <v>5</v>
      </c>
      <c r="M1343" s="2" t="str">
        <f aca="false">+VLOOKUP(A1343&amp;B1343,country_org_des!$A1342:E$1048576,5,0)</f>
        <v>FTL||Supplier_333||Plant_15||FTL_PL-DE_W_1000</v>
      </c>
      <c r="N1343" s="2" t="n">
        <f aca="false">+FIND("FTL",M1343,2)+4</f>
        <v>34</v>
      </c>
      <c r="O1343" s="0" t="n">
        <f aca="false">+FIND("-",M1343)</f>
        <v>36</v>
      </c>
      <c r="P1343" s="0" t="n">
        <f aca="false">+LEN(M1343)</f>
        <v>45</v>
      </c>
      <c r="Q1343" s="0" t="str">
        <f aca="false">+RIGHT(M1343,P1343-O1343)</f>
        <v>DE_W_1000</v>
      </c>
      <c r="R1343" s="0" t="n">
        <f aca="false">+LEN(M1343)-LEN(SUBSTITUTE(M1343,"_",""))</f>
        <v>5</v>
      </c>
      <c r="S1343" s="0" t="n">
        <f aca="false">+FIND("!",T1343)</f>
        <v>41</v>
      </c>
      <c r="T1343" s="0" t="str">
        <f aca="false">+SUBSTITUTE(M1343,"_","!",R1343)</f>
        <v>FTL||Supplier_333||Plant_15||FTL_PL-DE_W!1000</v>
      </c>
    </row>
    <row r="1344" customFormat="false" ht="12.8" hidden="true" customHeight="false" outlineLevel="0" collapsed="false">
      <c r="A1344" s="1" t="s">
        <v>1070</v>
      </c>
      <c r="B1344" s="1" t="s">
        <v>1350</v>
      </c>
      <c r="C1344" s="1" t="s">
        <v>1522</v>
      </c>
      <c r="D1344" s="1" t="n">
        <v>1200</v>
      </c>
      <c r="E1344" s="2" t="str">
        <f aca="false">+LEFT(RIGHT(M1344,P1344-N1344+1),O1344-N1344)</f>
        <v>PL</v>
      </c>
      <c r="F1344" s="2" t="str">
        <f aca="false">+RIGHT(LEFT(M1344,S1344-1),S1344-O1344-1)</f>
        <v>DE_W</v>
      </c>
      <c r="G1344" s="2" t="n">
        <f aca="false">+D1344*VLOOKUP(C1344,commodities!A:H,2,0)</f>
        <v>1680</v>
      </c>
      <c r="H1344" s="2" t="n">
        <f aca="false">+$D1344*VLOOKUP(C1344,commodities!A:H,3,0)</f>
        <v>3.9517632</v>
      </c>
      <c r="I1344" s="2" t="n">
        <f aca="false">+G1344/K1344</f>
        <v>1680</v>
      </c>
      <c r="J1344" s="2" t="n">
        <f aca="false">+H1344/K1344</f>
        <v>3.9517632</v>
      </c>
      <c r="K1344" s="2" t="n">
        <f aca="false">+ROUNDUP(MAX(G1344/12000,H1344/51,1),0)</f>
        <v>1</v>
      </c>
      <c r="L1344" s="2" t="n">
        <f aca="false">+RANDBETWEEN(1,5)</f>
        <v>2</v>
      </c>
      <c r="M1344" s="2" t="str">
        <f aca="false">+VLOOKUP(A1344&amp;B1344,country_org_des!$A1343:E$1048576,5,0)</f>
        <v>FTL||Supplier_333||Plant_15||FTL_PL-DE_W_1000</v>
      </c>
      <c r="N1344" s="2" t="n">
        <f aca="false">+FIND("FTL",M1344,2)+4</f>
        <v>34</v>
      </c>
      <c r="O1344" s="0" t="n">
        <f aca="false">+FIND("-",M1344)</f>
        <v>36</v>
      </c>
      <c r="P1344" s="0" t="n">
        <f aca="false">+LEN(M1344)</f>
        <v>45</v>
      </c>
      <c r="Q1344" s="0" t="str">
        <f aca="false">+RIGHT(M1344,P1344-O1344)</f>
        <v>DE_W_1000</v>
      </c>
      <c r="R1344" s="0" t="n">
        <f aca="false">+LEN(M1344)-LEN(SUBSTITUTE(M1344,"_",""))</f>
        <v>5</v>
      </c>
      <c r="S1344" s="0" t="n">
        <f aca="false">+FIND("!",T1344)</f>
        <v>41</v>
      </c>
      <c r="T1344" s="0" t="str">
        <f aca="false">+SUBSTITUTE(M1344,"_","!",R1344)</f>
        <v>FTL||Supplier_333||Plant_15||FTL_PL-DE_W!1000</v>
      </c>
    </row>
    <row r="1345" customFormat="false" ht="12.8" hidden="true" customHeight="false" outlineLevel="0" collapsed="false">
      <c r="A1345" s="1" t="s">
        <v>1070</v>
      </c>
      <c r="B1345" s="1" t="s">
        <v>1350</v>
      </c>
      <c r="C1345" s="1" t="s">
        <v>1523</v>
      </c>
      <c r="D1345" s="1" t="n">
        <v>200</v>
      </c>
      <c r="E1345" s="2" t="str">
        <f aca="false">+LEFT(RIGHT(M1345,P1345-N1345+1),O1345-N1345)</f>
        <v>PL</v>
      </c>
      <c r="F1345" s="2" t="str">
        <f aca="false">+RIGHT(LEFT(M1345,S1345-1),S1345-O1345-1)</f>
        <v>DE_W</v>
      </c>
      <c r="G1345" s="2" t="n">
        <f aca="false">+D1345*VLOOKUP(C1345,commodities!A:H,2,0)</f>
        <v>280</v>
      </c>
      <c r="H1345" s="2" t="n">
        <f aca="false">+$D1345*VLOOKUP(C1345,commodities!A:H,3,0)</f>
        <v>0.6586272</v>
      </c>
      <c r="I1345" s="2" t="n">
        <f aca="false">+G1345/K1345</f>
        <v>280</v>
      </c>
      <c r="J1345" s="2" t="n">
        <f aca="false">+H1345/K1345</f>
        <v>0.6586272</v>
      </c>
      <c r="K1345" s="2" t="n">
        <f aca="false">+ROUNDUP(MAX(G1345/12000,H1345/51,1),0)</f>
        <v>1</v>
      </c>
      <c r="L1345" s="2" t="n">
        <f aca="false">+RANDBETWEEN(1,5)</f>
        <v>4</v>
      </c>
      <c r="M1345" s="2" t="str">
        <f aca="false">+VLOOKUP(A1345&amp;B1345,country_org_des!$A1344:E$1048576,5,0)</f>
        <v>FTL||Supplier_333||Plant_15||FTL_PL-DE_W_1000</v>
      </c>
      <c r="N1345" s="2" t="n">
        <f aca="false">+FIND("FTL",M1345,2)+4</f>
        <v>34</v>
      </c>
      <c r="O1345" s="0" t="n">
        <f aca="false">+FIND("-",M1345)</f>
        <v>36</v>
      </c>
      <c r="P1345" s="0" t="n">
        <f aca="false">+LEN(M1345)</f>
        <v>45</v>
      </c>
      <c r="Q1345" s="0" t="str">
        <f aca="false">+RIGHT(M1345,P1345-O1345)</f>
        <v>DE_W_1000</v>
      </c>
      <c r="R1345" s="0" t="n">
        <f aca="false">+LEN(M1345)-LEN(SUBSTITUTE(M1345,"_",""))</f>
        <v>5</v>
      </c>
      <c r="S1345" s="0" t="n">
        <f aca="false">+FIND("!",T1345)</f>
        <v>41</v>
      </c>
      <c r="T1345" s="0" t="str">
        <f aca="false">+SUBSTITUTE(M1345,"_","!",R1345)</f>
        <v>FTL||Supplier_333||Plant_15||FTL_PL-DE_W!1000</v>
      </c>
    </row>
    <row r="1346" customFormat="false" ht="12.8" hidden="true" customHeight="false" outlineLevel="0" collapsed="false">
      <c r="A1346" s="1" t="s">
        <v>1070</v>
      </c>
      <c r="B1346" s="1" t="s">
        <v>1350</v>
      </c>
      <c r="C1346" s="1" t="s">
        <v>1524</v>
      </c>
      <c r="D1346" s="1" t="n">
        <v>40</v>
      </c>
      <c r="E1346" s="2" t="str">
        <f aca="false">+LEFT(RIGHT(M1346,P1346-N1346+1),O1346-N1346)</f>
        <v>PL</v>
      </c>
      <c r="F1346" s="2" t="str">
        <f aca="false">+RIGHT(LEFT(M1346,S1346-1),S1346-O1346-1)</f>
        <v>DE_W</v>
      </c>
      <c r="G1346" s="2" t="n">
        <f aca="false">+D1346*VLOOKUP(C1346,commodities!A:H,2,0)</f>
        <v>10.12</v>
      </c>
      <c r="H1346" s="2" t="n">
        <f aca="false">+$D1346*VLOOKUP(C1346,commodities!A:H,3,0)</f>
        <v>0.03528</v>
      </c>
      <c r="I1346" s="2" t="n">
        <f aca="false">+G1346/K1346</f>
        <v>10.12</v>
      </c>
      <c r="J1346" s="2" t="n">
        <f aca="false">+H1346/K1346</f>
        <v>0.03528</v>
      </c>
      <c r="K1346" s="2" t="n">
        <f aca="false">+ROUNDUP(MAX(G1346/12000,H1346/51,1),0)</f>
        <v>1</v>
      </c>
      <c r="L1346" s="2" t="n">
        <f aca="false">+RANDBETWEEN(1,5)</f>
        <v>3</v>
      </c>
      <c r="M1346" s="2" t="str">
        <f aca="false">+VLOOKUP(A1346&amp;B1346,country_org_des!$A1345:E$1048576,5,0)</f>
        <v>FTL||Supplier_333||Plant_15||FTL_PL-DE_W_1000</v>
      </c>
      <c r="N1346" s="2" t="n">
        <f aca="false">+FIND("FTL",M1346,2)+4</f>
        <v>34</v>
      </c>
      <c r="O1346" s="0" t="n">
        <f aca="false">+FIND("-",M1346)</f>
        <v>36</v>
      </c>
      <c r="P1346" s="0" t="n">
        <f aca="false">+LEN(M1346)</f>
        <v>45</v>
      </c>
      <c r="Q1346" s="0" t="str">
        <f aca="false">+RIGHT(M1346,P1346-O1346)</f>
        <v>DE_W_1000</v>
      </c>
      <c r="R1346" s="0" t="n">
        <f aca="false">+LEN(M1346)-LEN(SUBSTITUTE(M1346,"_",""))</f>
        <v>5</v>
      </c>
      <c r="S1346" s="0" t="n">
        <f aca="false">+FIND("!",T1346)</f>
        <v>41</v>
      </c>
      <c r="T1346" s="0" t="str">
        <f aca="false">+SUBSTITUTE(M1346,"_","!",R1346)</f>
        <v>FTL||Supplier_333||Plant_15||FTL_PL-DE_W!1000</v>
      </c>
    </row>
    <row r="1347" customFormat="false" ht="12.8" hidden="true" customHeight="false" outlineLevel="0" collapsed="false">
      <c r="A1347" s="1" t="s">
        <v>1070</v>
      </c>
      <c r="B1347" s="1" t="s">
        <v>1350</v>
      </c>
      <c r="C1347" s="1" t="s">
        <v>1525</v>
      </c>
      <c r="D1347" s="1" t="n">
        <v>80</v>
      </c>
      <c r="E1347" s="2" t="str">
        <f aca="false">+LEFT(RIGHT(M1347,P1347-N1347+1),O1347-N1347)</f>
        <v>PL</v>
      </c>
      <c r="F1347" s="2" t="str">
        <f aca="false">+RIGHT(LEFT(M1347,S1347-1),S1347-O1347-1)</f>
        <v>DE_W</v>
      </c>
      <c r="G1347" s="2" t="n">
        <f aca="false">+D1347*VLOOKUP(C1347,commodities!A:H,2,0)</f>
        <v>20.24</v>
      </c>
      <c r="H1347" s="2" t="n">
        <f aca="false">+$D1347*VLOOKUP(C1347,commodities!A:H,3,0)</f>
        <v>0.07056</v>
      </c>
      <c r="I1347" s="2" t="n">
        <f aca="false">+G1347/K1347</f>
        <v>20.24</v>
      </c>
      <c r="J1347" s="2" t="n">
        <f aca="false">+H1347/K1347</f>
        <v>0.07056</v>
      </c>
      <c r="K1347" s="2" t="n">
        <f aca="false">+ROUNDUP(MAX(G1347/12000,H1347/51,1),0)</f>
        <v>1</v>
      </c>
      <c r="L1347" s="2" t="n">
        <f aca="false">+RANDBETWEEN(1,5)</f>
        <v>5</v>
      </c>
      <c r="M1347" s="2" t="str">
        <f aca="false">+VLOOKUP(A1347&amp;B1347,country_org_des!$A1346:E$1048576,5,0)</f>
        <v>FTL||Supplier_333||Plant_15||FTL_PL-DE_W_1000</v>
      </c>
      <c r="N1347" s="2" t="n">
        <f aca="false">+FIND("FTL",M1347,2)+4</f>
        <v>34</v>
      </c>
      <c r="O1347" s="0" t="n">
        <f aca="false">+FIND("-",M1347)</f>
        <v>36</v>
      </c>
      <c r="P1347" s="0" t="n">
        <f aca="false">+LEN(M1347)</f>
        <v>45</v>
      </c>
      <c r="Q1347" s="0" t="str">
        <f aca="false">+RIGHT(M1347,P1347-O1347)</f>
        <v>DE_W_1000</v>
      </c>
      <c r="R1347" s="0" t="n">
        <f aca="false">+LEN(M1347)-LEN(SUBSTITUTE(M1347,"_",""))</f>
        <v>5</v>
      </c>
      <c r="S1347" s="0" t="n">
        <f aca="false">+FIND("!",T1347)</f>
        <v>41</v>
      </c>
      <c r="T1347" s="0" t="str">
        <f aca="false">+SUBSTITUTE(M1347,"_","!",R1347)</f>
        <v>FTL||Supplier_333||Plant_15||FTL_PL-DE_W!1000</v>
      </c>
    </row>
    <row r="1348" customFormat="false" ht="12.8" hidden="true" customHeight="false" outlineLevel="0" collapsed="false">
      <c r="A1348" s="1" t="s">
        <v>1070</v>
      </c>
      <c r="B1348" s="1" t="s">
        <v>1350</v>
      </c>
      <c r="C1348" s="1" t="s">
        <v>1526</v>
      </c>
      <c r="D1348" s="1" t="n">
        <v>120</v>
      </c>
      <c r="E1348" s="2" t="str">
        <f aca="false">+LEFT(RIGHT(M1348,P1348-N1348+1),O1348-N1348)</f>
        <v>PL</v>
      </c>
      <c r="F1348" s="2" t="str">
        <f aca="false">+RIGHT(LEFT(M1348,S1348-1),S1348-O1348-1)</f>
        <v>DE_W</v>
      </c>
      <c r="G1348" s="2" t="n">
        <f aca="false">+D1348*VLOOKUP(C1348,commodities!A:H,2,0)</f>
        <v>30.36</v>
      </c>
      <c r="H1348" s="2" t="n">
        <f aca="false">+$D1348*VLOOKUP(C1348,commodities!A:H,3,0)</f>
        <v>0.10584</v>
      </c>
      <c r="I1348" s="2" t="n">
        <f aca="false">+G1348/K1348</f>
        <v>30.36</v>
      </c>
      <c r="J1348" s="2" t="n">
        <f aca="false">+H1348/K1348</f>
        <v>0.10584</v>
      </c>
      <c r="K1348" s="2" t="n">
        <f aca="false">+ROUNDUP(MAX(G1348/12000,H1348/51,1),0)</f>
        <v>1</v>
      </c>
      <c r="L1348" s="2" t="n">
        <f aca="false">+RANDBETWEEN(1,5)</f>
        <v>1</v>
      </c>
      <c r="M1348" s="2" t="str">
        <f aca="false">+VLOOKUP(A1348&amp;B1348,country_org_des!$A1347:E$1048576,5,0)</f>
        <v>FTL||Supplier_333||Plant_15||FTL_PL-DE_W_1000</v>
      </c>
      <c r="N1348" s="2" t="n">
        <f aca="false">+FIND("FTL",M1348,2)+4</f>
        <v>34</v>
      </c>
      <c r="O1348" s="0" t="n">
        <f aca="false">+FIND("-",M1348)</f>
        <v>36</v>
      </c>
      <c r="P1348" s="0" t="n">
        <f aca="false">+LEN(M1348)</f>
        <v>45</v>
      </c>
      <c r="Q1348" s="0" t="str">
        <f aca="false">+RIGHT(M1348,P1348-O1348)</f>
        <v>DE_W_1000</v>
      </c>
      <c r="R1348" s="0" t="n">
        <f aca="false">+LEN(M1348)-LEN(SUBSTITUTE(M1348,"_",""))</f>
        <v>5</v>
      </c>
      <c r="S1348" s="0" t="n">
        <f aca="false">+FIND("!",T1348)</f>
        <v>41</v>
      </c>
      <c r="T1348" s="0" t="str">
        <f aca="false">+SUBSTITUTE(M1348,"_","!",R1348)</f>
        <v>FTL||Supplier_333||Plant_15||FTL_PL-DE_W!1000</v>
      </c>
    </row>
    <row r="1349" customFormat="false" ht="12.8" hidden="true" customHeight="false" outlineLevel="0" collapsed="false">
      <c r="A1349" s="1" t="s">
        <v>1070</v>
      </c>
      <c r="B1349" s="1" t="s">
        <v>1350</v>
      </c>
      <c r="C1349" s="1" t="s">
        <v>1527</v>
      </c>
      <c r="D1349" s="1" t="n">
        <v>80</v>
      </c>
      <c r="E1349" s="2" t="str">
        <f aca="false">+LEFT(RIGHT(M1349,P1349-N1349+1),O1349-N1349)</f>
        <v>PL</v>
      </c>
      <c r="F1349" s="2" t="str">
        <f aca="false">+RIGHT(LEFT(M1349,S1349-1),S1349-O1349-1)</f>
        <v>DE_W</v>
      </c>
      <c r="G1349" s="2" t="n">
        <f aca="false">+D1349*VLOOKUP(C1349,commodities!A:H,2,0)</f>
        <v>20.24</v>
      </c>
      <c r="H1349" s="2" t="n">
        <f aca="false">+$D1349*VLOOKUP(C1349,commodities!A:H,3,0)</f>
        <v>0.07056</v>
      </c>
      <c r="I1349" s="2" t="n">
        <f aca="false">+G1349/K1349</f>
        <v>20.24</v>
      </c>
      <c r="J1349" s="2" t="n">
        <f aca="false">+H1349/K1349</f>
        <v>0.07056</v>
      </c>
      <c r="K1349" s="2" t="n">
        <f aca="false">+ROUNDUP(MAX(G1349/12000,H1349/51,1),0)</f>
        <v>1</v>
      </c>
      <c r="L1349" s="2" t="n">
        <f aca="false">+RANDBETWEEN(1,5)</f>
        <v>4</v>
      </c>
      <c r="M1349" s="2" t="str">
        <f aca="false">+VLOOKUP(A1349&amp;B1349,country_org_des!$A1348:E$1048576,5,0)</f>
        <v>FTL||Supplier_333||Plant_15||FTL_PL-DE_W_1000</v>
      </c>
      <c r="N1349" s="2" t="n">
        <f aca="false">+FIND("FTL",M1349,2)+4</f>
        <v>34</v>
      </c>
      <c r="O1349" s="0" t="n">
        <f aca="false">+FIND("-",M1349)</f>
        <v>36</v>
      </c>
      <c r="P1349" s="0" t="n">
        <f aca="false">+LEN(M1349)</f>
        <v>45</v>
      </c>
      <c r="Q1349" s="0" t="str">
        <f aca="false">+RIGHT(M1349,P1349-O1349)</f>
        <v>DE_W_1000</v>
      </c>
      <c r="R1349" s="0" t="n">
        <f aca="false">+LEN(M1349)-LEN(SUBSTITUTE(M1349,"_",""))</f>
        <v>5</v>
      </c>
      <c r="S1349" s="0" t="n">
        <f aca="false">+FIND("!",T1349)</f>
        <v>41</v>
      </c>
      <c r="T1349" s="0" t="str">
        <f aca="false">+SUBSTITUTE(M1349,"_","!",R1349)</f>
        <v>FTL||Supplier_333||Plant_15||FTL_PL-DE_W!1000</v>
      </c>
    </row>
    <row r="1350" customFormat="false" ht="12.8" hidden="true" customHeight="false" outlineLevel="0" collapsed="false">
      <c r="A1350" s="1" t="s">
        <v>1070</v>
      </c>
      <c r="B1350" s="1" t="s">
        <v>1350</v>
      </c>
      <c r="C1350" s="1" t="s">
        <v>1528</v>
      </c>
      <c r="D1350" s="1" t="n">
        <v>40</v>
      </c>
      <c r="E1350" s="2" t="str">
        <f aca="false">+LEFT(RIGHT(M1350,P1350-N1350+1),O1350-N1350)</f>
        <v>PL</v>
      </c>
      <c r="F1350" s="2" t="str">
        <f aca="false">+RIGHT(LEFT(M1350,S1350-1),S1350-O1350-1)</f>
        <v>DE_W</v>
      </c>
      <c r="G1350" s="2" t="n">
        <f aca="false">+D1350*VLOOKUP(C1350,commodities!A:H,2,0)</f>
        <v>10.12</v>
      </c>
      <c r="H1350" s="2" t="n">
        <f aca="false">+$D1350*VLOOKUP(C1350,commodities!A:H,3,0)</f>
        <v>0.03528</v>
      </c>
      <c r="I1350" s="2" t="n">
        <f aca="false">+G1350/K1350</f>
        <v>10.12</v>
      </c>
      <c r="J1350" s="2" t="n">
        <f aca="false">+H1350/K1350</f>
        <v>0.03528</v>
      </c>
      <c r="K1350" s="2" t="n">
        <f aca="false">+ROUNDUP(MAX(G1350/12000,H1350/51,1),0)</f>
        <v>1</v>
      </c>
      <c r="L1350" s="2" t="n">
        <f aca="false">+RANDBETWEEN(1,5)</f>
        <v>3</v>
      </c>
      <c r="M1350" s="2" t="str">
        <f aca="false">+VLOOKUP(A1350&amp;B1350,country_org_des!$A1349:E$1048576,5,0)</f>
        <v>FTL||Supplier_333||Plant_15||FTL_PL-DE_W_1000</v>
      </c>
      <c r="N1350" s="2" t="n">
        <f aca="false">+FIND("FTL",M1350,2)+4</f>
        <v>34</v>
      </c>
      <c r="O1350" s="0" t="n">
        <f aca="false">+FIND("-",M1350)</f>
        <v>36</v>
      </c>
      <c r="P1350" s="0" t="n">
        <f aca="false">+LEN(M1350)</f>
        <v>45</v>
      </c>
      <c r="Q1350" s="0" t="str">
        <f aca="false">+RIGHT(M1350,P1350-O1350)</f>
        <v>DE_W_1000</v>
      </c>
      <c r="R1350" s="0" t="n">
        <f aca="false">+LEN(M1350)-LEN(SUBSTITUTE(M1350,"_",""))</f>
        <v>5</v>
      </c>
      <c r="S1350" s="0" t="n">
        <f aca="false">+FIND("!",T1350)</f>
        <v>41</v>
      </c>
      <c r="T1350" s="0" t="str">
        <f aca="false">+SUBSTITUTE(M1350,"_","!",R1350)</f>
        <v>FTL||Supplier_333||Plant_15||FTL_PL-DE_W!1000</v>
      </c>
    </row>
    <row r="1351" customFormat="false" ht="12.8" hidden="true" customHeight="false" outlineLevel="0" collapsed="false">
      <c r="A1351" s="1" t="s">
        <v>1070</v>
      </c>
      <c r="B1351" s="1" t="s">
        <v>1350</v>
      </c>
      <c r="C1351" s="1" t="s">
        <v>1529</v>
      </c>
      <c r="D1351" s="1" t="n">
        <v>80</v>
      </c>
      <c r="E1351" s="2" t="str">
        <f aca="false">+LEFT(RIGHT(M1351,P1351-N1351+1),O1351-N1351)</f>
        <v>PL</v>
      </c>
      <c r="F1351" s="2" t="str">
        <f aca="false">+RIGHT(LEFT(M1351,S1351-1),S1351-O1351-1)</f>
        <v>DE_W</v>
      </c>
      <c r="G1351" s="2" t="n">
        <f aca="false">+D1351*VLOOKUP(C1351,commodities!A:H,2,0)</f>
        <v>20.24</v>
      </c>
      <c r="H1351" s="2" t="n">
        <f aca="false">+$D1351*VLOOKUP(C1351,commodities!A:H,3,0)</f>
        <v>0.07056</v>
      </c>
      <c r="I1351" s="2" t="n">
        <f aca="false">+G1351/K1351</f>
        <v>20.24</v>
      </c>
      <c r="J1351" s="2" t="n">
        <f aca="false">+H1351/K1351</f>
        <v>0.07056</v>
      </c>
      <c r="K1351" s="2" t="n">
        <f aca="false">+ROUNDUP(MAX(G1351/12000,H1351/51,1),0)</f>
        <v>1</v>
      </c>
      <c r="L1351" s="2" t="n">
        <f aca="false">+RANDBETWEEN(1,5)</f>
        <v>2</v>
      </c>
      <c r="M1351" s="2" t="str">
        <f aca="false">+VLOOKUP(A1351&amp;B1351,country_org_des!$A1350:E$1048576,5,0)</f>
        <v>FTL||Supplier_333||Plant_15||FTL_PL-DE_W_1000</v>
      </c>
      <c r="N1351" s="2" t="n">
        <f aca="false">+FIND("FTL",M1351,2)+4</f>
        <v>34</v>
      </c>
      <c r="O1351" s="0" t="n">
        <f aca="false">+FIND("-",M1351)</f>
        <v>36</v>
      </c>
      <c r="P1351" s="0" t="n">
        <f aca="false">+LEN(M1351)</f>
        <v>45</v>
      </c>
      <c r="Q1351" s="0" t="str">
        <f aca="false">+RIGHT(M1351,P1351-O1351)</f>
        <v>DE_W_1000</v>
      </c>
      <c r="R1351" s="0" t="n">
        <f aca="false">+LEN(M1351)-LEN(SUBSTITUTE(M1351,"_",""))</f>
        <v>5</v>
      </c>
      <c r="S1351" s="0" t="n">
        <f aca="false">+FIND("!",T1351)</f>
        <v>41</v>
      </c>
      <c r="T1351" s="0" t="str">
        <f aca="false">+SUBSTITUTE(M1351,"_","!",R1351)</f>
        <v>FTL||Supplier_333||Plant_15||FTL_PL-DE_W!1000</v>
      </c>
    </row>
    <row r="1352" customFormat="false" ht="12.8" hidden="true" customHeight="false" outlineLevel="0" collapsed="false">
      <c r="A1352" s="1" t="s">
        <v>1070</v>
      </c>
      <c r="B1352" s="1" t="s">
        <v>1350</v>
      </c>
      <c r="C1352" s="1" t="s">
        <v>1530</v>
      </c>
      <c r="D1352" s="1" t="n">
        <v>240</v>
      </c>
      <c r="E1352" s="2" t="str">
        <f aca="false">+LEFT(RIGHT(M1352,P1352-N1352+1),O1352-N1352)</f>
        <v>PL</v>
      </c>
      <c r="F1352" s="2" t="str">
        <f aca="false">+RIGHT(LEFT(M1352,S1352-1),S1352-O1352-1)</f>
        <v>DE_W</v>
      </c>
      <c r="G1352" s="2" t="n">
        <f aca="false">+D1352*VLOOKUP(C1352,commodities!A:H,2,0)</f>
        <v>60.72</v>
      </c>
      <c r="H1352" s="2" t="n">
        <f aca="false">+$D1352*VLOOKUP(C1352,commodities!A:H,3,0)</f>
        <v>0.21168</v>
      </c>
      <c r="I1352" s="2" t="n">
        <f aca="false">+G1352/K1352</f>
        <v>60.72</v>
      </c>
      <c r="J1352" s="2" t="n">
        <f aca="false">+H1352/K1352</f>
        <v>0.21168</v>
      </c>
      <c r="K1352" s="2" t="n">
        <f aca="false">+ROUNDUP(MAX(G1352/12000,H1352/51,1),0)</f>
        <v>1</v>
      </c>
      <c r="L1352" s="2" t="n">
        <f aca="false">+RANDBETWEEN(1,5)</f>
        <v>4</v>
      </c>
      <c r="M1352" s="2" t="str">
        <f aca="false">+VLOOKUP(A1352&amp;B1352,country_org_des!$A1351:E$1048576,5,0)</f>
        <v>FTL||Supplier_333||Plant_15||FTL_PL-DE_W_1000</v>
      </c>
      <c r="N1352" s="2" t="n">
        <f aca="false">+FIND("FTL",M1352,2)+4</f>
        <v>34</v>
      </c>
      <c r="O1352" s="0" t="n">
        <f aca="false">+FIND("-",M1352)</f>
        <v>36</v>
      </c>
      <c r="P1352" s="0" t="n">
        <f aca="false">+LEN(M1352)</f>
        <v>45</v>
      </c>
      <c r="Q1352" s="0" t="str">
        <f aca="false">+RIGHT(M1352,P1352-O1352)</f>
        <v>DE_W_1000</v>
      </c>
      <c r="R1352" s="0" t="n">
        <f aca="false">+LEN(M1352)-LEN(SUBSTITUTE(M1352,"_",""))</f>
        <v>5</v>
      </c>
      <c r="S1352" s="0" t="n">
        <f aca="false">+FIND("!",T1352)</f>
        <v>41</v>
      </c>
      <c r="T1352" s="0" t="str">
        <f aca="false">+SUBSTITUTE(M1352,"_","!",R1352)</f>
        <v>FTL||Supplier_333||Plant_15||FTL_PL-DE_W!1000</v>
      </c>
    </row>
    <row r="1353" customFormat="false" ht="12.8" hidden="true" customHeight="false" outlineLevel="0" collapsed="false">
      <c r="A1353" s="1" t="s">
        <v>1070</v>
      </c>
      <c r="B1353" s="1" t="s">
        <v>1350</v>
      </c>
      <c r="C1353" s="1" t="s">
        <v>1531</v>
      </c>
      <c r="D1353" s="1" t="n">
        <v>60</v>
      </c>
      <c r="E1353" s="2" t="str">
        <f aca="false">+LEFT(RIGHT(M1353,P1353-N1353+1),O1353-N1353)</f>
        <v>PL</v>
      </c>
      <c r="F1353" s="2" t="str">
        <f aca="false">+RIGHT(LEFT(M1353,S1353-1),S1353-O1353-1)</f>
        <v>DE_W</v>
      </c>
      <c r="G1353" s="2" t="n">
        <f aca="false">+D1353*VLOOKUP(C1353,commodities!A:H,2,0)</f>
        <v>84</v>
      </c>
      <c r="H1353" s="2" t="n">
        <f aca="false">+$D1353*VLOOKUP(C1353,commodities!A:H,3,0)</f>
        <v>0.19758816</v>
      </c>
      <c r="I1353" s="2" t="n">
        <f aca="false">+G1353/K1353</f>
        <v>84</v>
      </c>
      <c r="J1353" s="2" t="n">
        <f aca="false">+H1353/K1353</f>
        <v>0.19758816</v>
      </c>
      <c r="K1353" s="2" t="n">
        <f aca="false">+ROUNDUP(MAX(G1353/12000,H1353/51,1),0)</f>
        <v>1</v>
      </c>
      <c r="L1353" s="2" t="n">
        <f aca="false">+RANDBETWEEN(1,5)</f>
        <v>2</v>
      </c>
      <c r="M1353" s="2" t="str">
        <f aca="false">+VLOOKUP(A1353&amp;B1353,country_org_des!$A1352:E$1048576,5,0)</f>
        <v>FTL||Supplier_333||Plant_15||FTL_PL-DE_W_1000</v>
      </c>
      <c r="N1353" s="2" t="n">
        <f aca="false">+FIND("FTL",M1353,2)+4</f>
        <v>34</v>
      </c>
      <c r="O1353" s="0" t="n">
        <f aca="false">+FIND("-",M1353)</f>
        <v>36</v>
      </c>
      <c r="P1353" s="0" t="n">
        <f aca="false">+LEN(M1353)</f>
        <v>45</v>
      </c>
      <c r="Q1353" s="0" t="str">
        <f aca="false">+RIGHT(M1353,P1353-O1353)</f>
        <v>DE_W_1000</v>
      </c>
      <c r="R1353" s="0" t="n">
        <f aca="false">+LEN(M1353)-LEN(SUBSTITUTE(M1353,"_",""))</f>
        <v>5</v>
      </c>
      <c r="S1353" s="0" t="n">
        <f aca="false">+FIND("!",T1353)</f>
        <v>41</v>
      </c>
      <c r="T1353" s="0" t="str">
        <f aca="false">+SUBSTITUTE(M1353,"_","!",R1353)</f>
        <v>FTL||Supplier_333||Plant_15||FTL_PL-DE_W!1000</v>
      </c>
    </row>
    <row r="1354" customFormat="false" ht="12.8" hidden="true" customHeight="false" outlineLevel="0" collapsed="false">
      <c r="A1354" s="1" t="s">
        <v>1059</v>
      </c>
      <c r="B1354" s="1" t="s">
        <v>1350</v>
      </c>
      <c r="C1354" s="1" t="s">
        <v>1532</v>
      </c>
      <c r="D1354" s="1" t="n">
        <v>54</v>
      </c>
      <c r="E1354" s="2" t="str">
        <f aca="false">+LEFT(RIGHT(M1354,P1354-N1354+1),O1354-N1354)</f>
        <v>DE_W</v>
      </c>
      <c r="F1354" s="2" t="str">
        <f aca="false">+RIGHT(LEFT(M1354,S1354-1),S1354-O1354-1)</f>
        <v>DE_W</v>
      </c>
      <c r="G1354" s="2" t="n">
        <f aca="false">+D1354*VLOOKUP(C1354,commodities!A:H,2,0)</f>
        <v>10.9799999982</v>
      </c>
      <c r="H1354" s="2" t="n">
        <f aca="false">+$D1354*VLOOKUP(C1354,commodities!A:H,3,0)</f>
        <v>0.059276448</v>
      </c>
      <c r="I1354" s="2" t="n">
        <f aca="false">+G1354/K1354</f>
        <v>10.9799999982</v>
      </c>
      <c r="J1354" s="2" t="n">
        <f aca="false">+H1354/K1354</f>
        <v>0.059276448</v>
      </c>
      <c r="K1354" s="2" t="n">
        <f aca="false">+ROUNDUP(MAX(G1354/12000,H1354/51,1),0)</f>
        <v>1</v>
      </c>
      <c r="L1354" s="2" t="n">
        <f aca="false">+RANDBETWEEN(1,5)</f>
        <v>4</v>
      </c>
      <c r="M1354" s="6" t="str">
        <f aca="false">+VLOOKUP(A1354&amp;B1354,country_org_des!$A1353:E$1048576,5,0)</f>
        <v>FTL||Supplier_231||Plant_15||FTL_DE_W-DE_W_1000</v>
      </c>
      <c r="N1354" s="6" t="n">
        <f aca="false">+FIND("FTL",M1354,2)+4</f>
        <v>34</v>
      </c>
      <c r="O1354" s="6" t="n">
        <f aca="false">+FIND("-",M1354)</f>
        <v>38</v>
      </c>
      <c r="P1354" s="6" t="n">
        <f aca="false">+LEN(M1354)</f>
        <v>47</v>
      </c>
      <c r="Q1354" s="6" t="str">
        <f aca="false">+RIGHT(M1354,P1354-O1354)</f>
        <v>DE_W_1000</v>
      </c>
      <c r="R1354" s="6" t="n">
        <f aca="false">+LEN(M1354)-LEN(SUBSTITUTE(M1354,"_",""))</f>
        <v>6</v>
      </c>
      <c r="S1354" s="6" t="n">
        <f aca="false">+FIND("!",T1354)</f>
        <v>43</v>
      </c>
      <c r="T1354" s="6" t="str">
        <f aca="false">+SUBSTITUTE(M1354,"_","!",R1354)</f>
        <v>FTL||Supplier_231||Plant_15||FTL_DE_W-DE_W!1000</v>
      </c>
    </row>
    <row r="1355" customFormat="false" ht="12.8" hidden="true" customHeight="false" outlineLevel="0" collapsed="false">
      <c r="A1355" s="1" t="s">
        <v>1059</v>
      </c>
      <c r="B1355" s="1" t="s">
        <v>1350</v>
      </c>
      <c r="C1355" s="1" t="s">
        <v>1533</v>
      </c>
      <c r="D1355" s="1" t="n">
        <v>56</v>
      </c>
      <c r="E1355" s="2" t="str">
        <f aca="false">+LEFT(RIGHT(M1355,P1355-N1355+1),O1355-N1355)</f>
        <v>DE_W</v>
      </c>
      <c r="F1355" s="2" t="str">
        <f aca="false">+RIGHT(LEFT(M1355,S1355-1),S1355-O1355-1)</f>
        <v>DE_W</v>
      </c>
      <c r="G1355" s="2" t="n">
        <f aca="false">+D1355*VLOOKUP(C1355,commodities!A:H,2,0)</f>
        <v>13.2799999976</v>
      </c>
      <c r="H1355" s="2" t="n">
        <f aca="false">+$D1355*VLOOKUP(C1355,commodities!A:H,3,0)</f>
        <v>0.13172544</v>
      </c>
      <c r="I1355" s="2" t="n">
        <f aca="false">+G1355/K1355</f>
        <v>13.2799999976</v>
      </c>
      <c r="J1355" s="2" t="n">
        <f aca="false">+H1355/K1355</f>
        <v>0.13172544</v>
      </c>
      <c r="K1355" s="2" t="n">
        <f aca="false">+ROUNDUP(MAX(G1355/12000,H1355/51,1),0)</f>
        <v>1</v>
      </c>
      <c r="L1355" s="2" t="n">
        <f aca="false">+RANDBETWEEN(1,5)</f>
        <v>5</v>
      </c>
      <c r="M1355" s="6" t="str">
        <f aca="false">+VLOOKUP(A1355&amp;B1355,country_org_des!$A1354:E$1048576,5,0)</f>
        <v>FTL||Supplier_231||Plant_15||FTL_DE_W-DE_W_1000</v>
      </c>
      <c r="N1355" s="6" t="n">
        <f aca="false">+FIND("FTL",M1355,2)+4</f>
        <v>34</v>
      </c>
      <c r="O1355" s="6" t="n">
        <f aca="false">+FIND("-",M1355)</f>
        <v>38</v>
      </c>
      <c r="P1355" s="6" t="n">
        <f aca="false">+LEN(M1355)</f>
        <v>47</v>
      </c>
      <c r="Q1355" s="6" t="str">
        <f aca="false">+RIGHT(M1355,P1355-O1355)</f>
        <v>DE_W_1000</v>
      </c>
      <c r="R1355" s="6" t="n">
        <f aca="false">+LEN(M1355)-LEN(SUBSTITUTE(M1355,"_",""))</f>
        <v>6</v>
      </c>
      <c r="S1355" s="6" t="n">
        <f aca="false">+FIND("!",T1355)</f>
        <v>43</v>
      </c>
      <c r="T1355" s="6" t="str">
        <f aca="false">+SUBSTITUTE(M1355,"_","!",R1355)</f>
        <v>FTL||Supplier_231||Plant_15||FTL_DE_W-DE_W!1000</v>
      </c>
    </row>
    <row r="1356" customFormat="false" ht="12.8" hidden="true" customHeight="false" outlineLevel="0" collapsed="false">
      <c r="A1356" s="1" t="s">
        <v>1059</v>
      </c>
      <c r="B1356" s="1" t="s">
        <v>1350</v>
      </c>
      <c r="C1356" s="1" t="s">
        <v>1534</v>
      </c>
      <c r="D1356" s="1" t="n">
        <v>112</v>
      </c>
      <c r="E1356" s="2" t="str">
        <f aca="false">+LEFT(RIGHT(M1356,P1356-N1356+1),O1356-N1356)</f>
        <v>DE_W</v>
      </c>
      <c r="F1356" s="2" t="str">
        <f aca="false">+RIGHT(LEFT(M1356,S1356-1),S1356-O1356-1)</f>
        <v>DE_W</v>
      </c>
      <c r="G1356" s="2" t="n">
        <f aca="false">+D1356*VLOOKUP(C1356,commodities!A:H,2,0)</f>
        <v>26.5599999952</v>
      </c>
      <c r="H1356" s="2" t="n">
        <f aca="false">+$D1356*VLOOKUP(C1356,commodities!A:H,3,0)</f>
        <v>0.26345088</v>
      </c>
      <c r="I1356" s="2" t="n">
        <f aca="false">+G1356/K1356</f>
        <v>26.5599999952</v>
      </c>
      <c r="J1356" s="2" t="n">
        <f aca="false">+H1356/K1356</f>
        <v>0.26345088</v>
      </c>
      <c r="K1356" s="2" t="n">
        <f aca="false">+ROUNDUP(MAX(G1356/12000,H1356/51,1),0)</f>
        <v>1</v>
      </c>
      <c r="L1356" s="2" t="n">
        <f aca="false">+RANDBETWEEN(1,5)</f>
        <v>1</v>
      </c>
      <c r="M1356" s="6" t="str">
        <f aca="false">+VLOOKUP(A1356&amp;B1356,country_org_des!$A1355:E$1048576,5,0)</f>
        <v>FTL||Supplier_231||Plant_15||FTL_DE_W-DE_W_1000</v>
      </c>
      <c r="N1356" s="6" t="n">
        <f aca="false">+FIND("FTL",M1356,2)+4</f>
        <v>34</v>
      </c>
      <c r="O1356" s="6" t="n">
        <f aca="false">+FIND("-",M1356)</f>
        <v>38</v>
      </c>
      <c r="P1356" s="6" t="n">
        <f aca="false">+LEN(M1356)</f>
        <v>47</v>
      </c>
      <c r="Q1356" s="6" t="str">
        <f aca="false">+RIGHT(M1356,P1356-O1356)</f>
        <v>DE_W_1000</v>
      </c>
      <c r="R1356" s="6" t="n">
        <f aca="false">+LEN(M1356)-LEN(SUBSTITUTE(M1356,"_",""))</f>
        <v>6</v>
      </c>
      <c r="S1356" s="6" t="n">
        <f aca="false">+FIND("!",T1356)</f>
        <v>43</v>
      </c>
      <c r="T1356" s="6" t="str">
        <f aca="false">+SUBSTITUTE(M1356,"_","!",R1356)</f>
        <v>FTL||Supplier_231||Plant_15||FTL_DE_W-DE_W!1000</v>
      </c>
    </row>
    <row r="1357" customFormat="false" ht="12.8" hidden="true" customHeight="false" outlineLevel="0" collapsed="false">
      <c r="A1357" s="1" t="s">
        <v>1059</v>
      </c>
      <c r="B1357" s="1" t="s">
        <v>1350</v>
      </c>
      <c r="C1357" s="1" t="s">
        <v>1535</v>
      </c>
      <c r="D1357" s="1" t="n">
        <v>28</v>
      </c>
      <c r="E1357" s="2" t="str">
        <f aca="false">+LEFT(RIGHT(M1357,P1357-N1357+1),O1357-N1357)</f>
        <v>DE_W</v>
      </c>
      <c r="F1357" s="2" t="str">
        <f aca="false">+RIGHT(LEFT(M1357,S1357-1),S1357-O1357-1)</f>
        <v>DE_W</v>
      </c>
      <c r="G1357" s="2" t="n">
        <f aca="false">+D1357*VLOOKUP(C1357,commodities!A:H,2,0)</f>
        <v>6.6399999988</v>
      </c>
      <c r="H1357" s="2" t="n">
        <f aca="false">+$D1357*VLOOKUP(C1357,commodities!A:H,3,0)</f>
        <v>0.06586272</v>
      </c>
      <c r="I1357" s="2" t="n">
        <f aca="false">+G1357/K1357</f>
        <v>6.6399999988</v>
      </c>
      <c r="J1357" s="2" t="n">
        <f aca="false">+H1357/K1357</f>
        <v>0.06586272</v>
      </c>
      <c r="K1357" s="2" t="n">
        <f aca="false">+ROUNDUP(MAX(G1357/12000,H1357/51,1),0)</f>
        <v>1</v>
      </c>
      <c r="L1357" s="2" t="n">
        <f aca="false">+RANDBETWEEN(1,5)</f>
        <v>2</v>
      </c>
      <c r="M1357" s="6" t="str">
        <f aca="false">+VLOOKUP(A1357&amp;B1357,country_org_des!$A1356:E$1048576,5,0)</f>
        <v>FTL||Supplier_231||Plant_15||FTL_DE_W-DE_W_1000</v>
      </c>
      <c r="N1357" s="6" t="n">
        <f aca="false">+FIND("FTL",M1357,2)+4</f>
        <v>34</v>
      </c>
      <c r="O1357" s="6" t="n">
        <f aca="false">+FIND("-",M1357)</f>
        <v>38</v>
      </c>
      <c r="P1357" s="6" t="n">
        <f aca="false">+LEN(M1357)</f>
        <v>47</v>
      </c>
      <c r="Q1357" s="6" t="str">
        <f aca="false">+RIGHT(M1357,P1357-O1357)</f>
        <v>DE_W_1000</v>
      </c>
      <c r="R1357" s="6" t="n">
        <f aca="false">+LEN(M1357)-LEN(SUBSTITUTE(M1357,"_",""))</f>
        <v>6</v>
      </c>
      <c r="S1357" s="6" t="n">
        <f aca="false">+FIND("!",T1357)</f>
        <v>43</v>
      </c>
      <c r="T1357" s="6" t="str">
        <f aca="false">+SUBSTITUTE(M1357,"_","!",R1357)</f>
        <v>FTL||Supplier_231||Plant_15||FTL_DE_W-DE_W!1000</v>
      </c>
    </row>
    <row r="1358" customFormat="false" ht="12.8" hidden="true" customHeight="false" outlineLevel="0" collapsed="false">
      <c r="A1358" s="1" t="s">
        <v>1059</v>
      </c>
      <c r="B1358" s="1" t="s">
        <v>1350</v>
      </c>
      <c r="C1358" s="1" t="s">
        <v>1536</v>
      </c>
      <c r="D1358" s="1" t="n">
        <v>28</v>
      </c>
      <c r="E1358" s="2" t="str">
        <f aca="false">+LEFT(RIGHT(M1358,P1358-N1358+1),O1358-N1358)</f>
        <v>DE_W</v>
      </c>
      <c r="F1358" s="2" t="str">
        <f aca="false">+RIGHT(LEFT(M1358,S1358-1),S1358-O1358-1)</f>
        <v>DE_W</v>
      </c>
      <c r="G1358" s="2" t="n">
        <f aca="false">+D1358*VLOOKUP(C1358,commodities!A:H,2,0)</f>
        <v>6.6399999988</v>
      </c>
      <c r="H1358" s="2" t="n">
        <f aca="false">+$D1358*VLOOKUP(C1358,commodities!A:H,3,0)</f>
        <v>0.06586272</v>
      </c>
      <c r="I1358" s="2" t="n">
        <f aca="false">+G1358/K1358</f>
        <v>6.6399999988</v>
      </c>
      <c r="J1358" s="2" t="n">
        <f aca="false">+H1358/K1358</f>
        <v>0.06586272</v>
      </c>
      <c r="K1358" s="2" t="n">
        <f aca="false">+ROUNDUP(MAX(G1358/12000,H1358/51,1),0)</f>
        <v>1</v>
      </c>
      <c r="L1358" s="2" t="n">
        <f aca="false">+RANDBETWEEN(1,5)</f>
        <v>2</v>
      </c>
      <c r="M1358" s="6" t="str">
        <f aca="false">+VLOOKUP(A1358&amp;B1358,country_org_des!$A1357:E$1048576,5,0)</f>
        <v>FTL||Supplier_231||Plant_15||FTL_DE_W-DE_W_1000</v>
      </c>
      <c r="N1358" s="6" t="n">
        <f aca="false">+FIND("FTL",M1358,2)+4</f>
        <v>34</v>
      </c>
      <c r="O1358" s="6" t="n">
        <f aca="false">+FIND("-",M1358)</f>
        <v>38</v>
      </c>
      <c r="P1358" s="6" t="n">
        <f aca="false">+LEN(M1358)</f>
        <v>47</v>
      </c>
      <c r="Q1358" s="6" t="str">
        <f aca="false">+RIGHT(M1358,P1358-O1358)</f>
        <v>DE_W_1000</v>
      </c>
      <c r="R1358" s="6" t="n">
        <f aca="false">+LEN(M1358)-LEN(SUBSTITUTE(M1358,"_",""))</f>
        <v>6</v>
      </c>
      <c r="S1358" s="6" t="n">
        <f aca="false">+FIND("!",T1358)</f>
        <v>43</v>
      </c>
      <c r="T1358" s="6" t="str">
        <f aca="false">+SUBSTITUTE(M1358,"_","!",R1358)</f>
        <v>FTL||Supplier_231||Plant_15||FTL_DE_W-DE_W!1000</v>
      </c>
    </row>
    <row r="1359" customFormat="false" ht="12.8" hidden="true" customHeight="false" outlineLevel="0" collapsed="false">
      <c r="A1359" s="1" t="s">
        <v>1059</v>
      </c>
      <c r="B1359" s="1" t="s">
        <v>1350</v>
      </c>
      <c r="C1359" s="1" t="s">
        <v>1537</v>
      </c>
      <c r="D1359" s="1" t="n">
        <v>140</v>
      </c>
      <c r="E1359" s="2" t="str">
        <f aca="false">+LEFT(RIGHT(M1359,P1359-N1359+1),O1359-N1359)</f>
        <v>DE_W</v>
      </c>
      <c r="F1359" s="2" t="str">
        <f aca="false">+RIGHT(LEFT(M1359,S1359-1),S1359-O1359-1)</f>
        <v>DE_W</v>
      </c>
      <c r="G1359" s="2" t="n">
        <f aca="false">+D1359*VLOOKUP(C1359,commodities!A:H,2,0)</f>
        <v>33.199999994</v>
      </c>
      <c r="H1359" s="2" t="n">
        <f aca="false">+$D1359*VLOOKUP(C1359,commodities!A:H,3,0)</f>
        <v>0.3293136</v>
      </c>
      <c r="I1359" s="2" t="n">
        <f aca="false">+G1359/K1359</f>
        <v>33.199999994</v>
      </c>
      <c r="J1359" s="2" t="n">
        <f aca="false">+H1359/K1359</f>
        <v>0.3293136</v>
      </c>
      <c r="K1359" s="2" t="n">
        <f aca="false">+ROUNDUP(MAX(G1359/12000,H1359/51,1),0)</f>
        <v>1</v>
      </c>
      <c r="L1359" s="2" t="n">
        <f aca="false">+RANDBETWEEN(1,5)</f>
        <v>4</v>
      </c>
      <c r="M1359" s="6" t="str">
        <f aca="false">+VLOOKUP(A1359&amp;B1359,country_org_des!$A1358:E$1048576,5,0)</f>
        <v>FTL||Supplier_231||Plant_15||FTL_DE_W-DE_W_1000</v>
      </c>
      <c r="N1359" s="6" t="n">
        <f aca="false">+FIND("FTL",M1359,2)+4</f>
        <v>34</v>
      </c>
      <c r="O1359" s="6" t="n">
        <f aca="false">+FIND("-",M1359)</f>
        <v>38</v>
      </c>
      <c r="P1359" s="6" t="n">
        <f aca="false">+LEN(M1359)</f>
        <v>47</v>
      </c>
      <c r="Q1359" s="6" t="str">
        <f aca="false">+RIGHT(M1359,P1359-O1359)</f>
        <v>DE_W_1000</v>
      </c>
      <c r="R1359" s="6" t="n">
        <f aca="false">+LEN(M1359)-LEN(SUBSTITUTE(M1359,"_",""))</f>
        <v>6</v>
      </c>
      <c r="S1359" s="6" t="n">
        <f aca="false">+FIND("!",T1359)</f>
        <v>43</v>
      </c>
      <c r="T1359" s="6" t="str">
        <f aca="false">+SUBSTITUTE(M1359,"_","!",R1359)</f>
        <v>FTL||Supplier_231||Plant_15||FTL_DE_W-DE_W!1000</v>
      </c>
    </row>
    <row r="1360" customFormat="false" ht="12.8" hidden="true" customHeight="false" outlineLevel="0" collapsed="false">
      <c r="A1360" s="1" t="s">
        <v>1059</v>
      </c>
      <c r="B1360" s="1" t="s">
        <v>1350</v>
      </c>
      <c r="C1360" s="1" t="s">
        <v>1538</v>
      </c>
      <c r="D1360" s="1" t="n">
        <v>308</v>
      </c>
      <c r="E1360" s="2" t="str">
        <f aca="false">+LEFT(RIGHT(M1360,P1360-N1360+1),O1360-N1360)</f>
        <v>DE_W</v>
      </c>
      <c r="F1360" s="2" t="str">
        <f aca="false">+RIGHT(LEFT(M1360,S1360-1),S1360-O1360-1)</f>
        <v>DE_W</v>
      </c>
      <c r="G1360" s="2" t="n">
        <f aca="false">+D1360*VLOOKUP(C1360,commodities!A:H,2,0)</f>
        <v>73.0399999868</v>
      </c>
      <c r="H1360" s="2" t="n">
        <f aca="false">+$D1360*VLOOKUP(C1360,commodities!A:H,3,0)</f>
        <v>0.72448992</v>
      </c>
      <c r="I1360" s="2" t="n">
        <f aca="false">+G1360/K1360</f>
        <v>73.0399999868</v>
      </c>
      <c r="J1360" s="2" t="n">
        <f aca="false">+H1360/K1360</f>
        <v>0.72448992</v>
      </c>
      <c r="K1360" s="2" t="n">
        <f aca="false">+ROUNDUP(MAX(G1360/12000,H1360/51,1),0)</f>
        <v>1</v>
      </c>
      <c r="L1360" s="2" t="n">
        <f aca="false">+RANDBETWEEN(1,5)</f>
        <v>2</v>
      </c>
      <c r="M1360" s="6" t="str">
        <f aca="false">+VLOOKUP(A1360&amp;B1360,country_org_des!$A1359:E$1048576,5,0)</f>
        <v>FTL||Supplier_231||Plant_15||FTL_DE_W-DE_W_1000</v>
      </c>
      <c r="N1360" s="6" t="n">
        <f aca="false">+FIND("FTL",M1360,2)+4</f>
        <v>34</v>
      </c>
      <c r="O1360" s="6" t="n">
        <f aca="false">+FIND("-",M1360)</f>
        <v>38</v>
      </c>
      <c r="P1360" s="6" t="n">
        <f aca="false">+LEN(M1360)</f>
        <v>47</v>
      </c>
      <c r="Q1360" s="6" t="str">
        <f aca="false">+RIGHT(M1360,P1360-O1360)</f>
        <v>DE_W_1000</v>
      </c>
      <c r="R1360" s="6" t="n">
        <f aca="false">+LEN(M1360)-LEN(SUBSTITUTE(M1360,"_",""))</f>
        <v>6</v>
      </c>
      <c r="S1360" s="6" t="n">
        <f aca="false">+FIND("!",T1360)</f>
        <v>43</v>
      </c>
      <c r="T1360" s="6" t="str">
        <f aca="false">+SUBSTITUTE(M1360,"_","!",R1360)</f>
        <v>FTL||Supplier_231||Plant_15||FTL_DE_W-DE_W!1000</v>
      </c>
    </row>
    <row r="1361" customFormat="false" ht="12.8" hidden="true" customHeight="false" outlineLevel="0" collapsed="false">
      <c r="A1361" s="1" t="s">
        <v>1059</v>
      </c>
      <c r="B1361" s="1" t="s">
        <v>1350</v>
      </c>
      <c r="C1361" s="1" t="s">
        <v>1539</v>
      </c>
      <c r="D1361" s="1" t="n">
        <v>140</v>
      </c>
      <c r="E1361" s="2" t="str">
        <f aca="false">+LEFT(RIGHT(M1361,P1361-N1361+1),O1361-N1361)</f>
        <v>DE_W</v>
      </c>
      <c r="F1361" s="2" t="str">
        <f aca="false">+RIGHT(LEFT(M1361,S1361-1),S1361-O1361-1)</f>
        <v>DE_W</v>
      </c>
      <c r="G1361" s="2" t="n">
        <f aca="false">+D1361*VLOOKUP(C1361,commodities!A:H,2,0)</f>
        <v>2.119999994</v>
      </c>
      <c r="H1361" s="2" t="n">
        <f aca="false">+$D1361*VLOOKUP(C1361,commodities!A:H,3,0)</f>
        <v>0.01764</v>
      </c>
      <c r="I1361" s="2" t="n">
        <f aca="false">+G1361/K1361</f>
        <v>2.119999994</v>
      </c>
      <c r="J1361" s="2" t="n">
        <f aca="false">+H1361/K1361</f>
        <v>0.01764</v>
      </c>
      <c r="K1361" s="2" t="n">
        <f aca="false">+ROUNDUP(MAX(G1361/12000,H1361/51,1),0)</f>
        <v>1</v>
      </c>
      <c r="L1361" s="2" t="n">
        <f aca="false">+RANDBETWEEN(1,5)</f>
        <v>5</v>
      </c>
      <c r="M1361" s="6" t="str">
        <f aca="false">+VLOOKUP(A1361&amp;B1361,country_org_des!$A1360:E$1048576,5,0)</f>
        <v>FTL||Supplier_231||Plant_15||FTL_DE_W-DE_W_1000</v>
      </c>
      <c r="N1361" s="6" t="n">
        <f aca="false">+FIND("FTL",M1361,2)+4</f>
        <v>34</v>
      </c>
      <c r="O1361" s="6" t="n">
        <f aca="false">+FIND("-",M1361)</f>
        <v>38</v>
      </c>
      <c r="P1361" s="6" t="n">
        <f aca="false">+LEN(M1361)</f>
        <v>47</v>
      </c>
      <c r="Q1361" s="6" t="str">
        <f aca="false">+RIGHT(M1361,P1361-O1361)</f>
        <v>DE_W_1000</v>
      </c>
      <c r="R1361" s="6" t="n">
        <f aca="false">+LEN(M1361)-LEN(SUBSTITUTE(M1361,"_",""))</f>
        <v>6</v>
      </c>
      <c r="S1361" s="6" t="n">
        <f aca="false">+FIND("!",T1361)</f>
        <v>43</v>
      </c>
      <c r="T1361" s="6" t="str">
        <f aca="false">+SUBSTITUTE(M1361,"_","!",R1361)</f>
        <v>FTL||Supplier_231||Plant_15||FTL_DE_W-DE_W!1000</v>
      </c>
    </row>
    <row r="1362" customFormat="false" ht="12.8" hidden="true" customHeight="false" outlineLevel="0" collapsed="false">
      <c r="A1362" s="1" t="s">
        <v>1059</v>
      </c>
      <c r="B1362" s="1" t="s">
        <v>1350</v>
      </c>
      <c r="C1362" s="1" t="s">
        <v>1540</v>
      </c>
      <c r="D1362" s="1" t="n">
        <v>140</v>
      </c>
      <c r="E1362" s="2" t="str">
        <f aca="false">+LEFT(RIGHT(M1362,P1362-N1362+1),O1362-N1362)</f>
        <v>DE_W</v>
      </c>
      <c r="F1362" s="2" t="str">
        <f aca="false">+RIGHT(LEFT(M1362,S1362-1),S1362-O1362-1)</f>
        <v>DE_W</v>
      </c>
      <c r="G1362" s="2" t="n">
        <f aca="false">+D1362*VLOOKUP(C1362,commodities!A:H,2,0)</f>
        <v>2.119999994</v>
      </c>
      <c r="H1362" s="2" t="n">
        <f aca="false">+$D1362*VLOOKUP(C1362,commodities!A:H,3,0)</f>
        <v>0.01764</v>
      </c>
      <c r="I1362" s="2" t="n">
        <f aca="false">+G1362/K1362</f>
        <v>2.119999994</v>
      </c>
      <c r="J1362" s="2" t="n">
        <f aca="false">+H1362/K1362</f>
        <v>0.01764</v>
      </c>
      <c r="K1362" s="2" t="n">
        <f aca="false">+ROUNDUP(MAX(G1362/12000,H1362/51,1),0)</f>
        <v>1</v>
      </c>
      <c r="L1362" s="2" t="n">
        <f aca="false">+RANDBETWEEN(1,5)</f>
        <v>2</v>
      </c>
      <c r="M1362" s="6" t="str">
        <f aca="false">+VLOOKUP(A1362&amp;B1362,country_org_des!$A1361:E$1048576,5,0)</f>
        <v>FTL||Supplier_231||Plant_15||FTL_DE_W-DE_W_1000</v>
      </c>
      <c r="N1362" s="6" t="n">
        <f aca="false">+FIND("FTL",M1362,2)+4</f>
        <v>34</v>
      </c>
      <c r="O1362" s="6" t="n">
        <f aca="false">+FIND("-",M1362)</f>
        <v>38</v>
      </c>
      <c r="P1362" s="6" t="n">
        <f aca="false">+LEN(M1362)</f>
        <v>47</v>
      </c>
      <c r="Q1362" s="6" t="str">
        <f aca="false">+RIGHT(M1362,P1362-O1362)</f>
        <v>DE_W_1000</v>
      </c>
      <c r="R1362" s="6" t="n">
        <f aca="false">+LEN(M1362)-LEN(SUBSTITUTE(M1362,"_",""))</f>
        <v>6</v>
      </c>
      <c r="S1362" s="6" t="n">
        <f aca="false">+FIND("!",T1362)</f>
        <v>43</v>
      </c>
      <c r="T1362" s="6" t="str">
        <f aca="false">+SUBSTITUTE(M1362,"_","!",R1362)</f>
        <v>FTL||Supplier_231||Plant_15||FTL_DE_W-DE_W!1000</v>
      </c>
    </row>
    <row r="1363" customFormat="false" ht="12.8" hidden="true" customHeight="false" outlineLevel="0" collapsed="false">
      <c r="A1363" s="1" t="s">
        <v>1059</v>
      </c>
      <c r="B1363" s="1" t="s">
        <v>1350</v>
      </c>
      <c r="C1363" s="1" t="s">
        <v>1541</v>
      </c>
      <c r="D1363" s="1" t="n">
        <v>420</v>
      </c>
      <c r="E1363" s="2" t="str">
        <f aca="false">+LEFT(RIGHT(M1363,P1363-N1363+1),O1363-N1363)</f>
        <v>DE_W</v>
      </c>
      <c r="F1363" s="2" t="str">
        <f aca="false">+RIGHT(LEFT(M1363,S1363-1),S1363-O1363-1)</f>
        <v>DE_W</v>
      </c>
      <c r="G1363" s="2" t="n">
        <f aca="false">+D1363*VLOOKUP(C1363,commodities!A:H,2,0)</f>
        <v>6.660000018</v>
      </c>
      <c r="H1363" s="2" t="n">
        <f aca="false">+$D1363*VLOOKUP(C1363,commodities!A:H,3,0)</f>
        <v>0.05292</v>
      </c>
      <c r="I1363" s="2" t="n">
        <f aca="false">+G1363/K1363</f>
        <v>6.660000018</v>
      </c>
      <c r="J1363" s="2" t="n">
        <f aca="false">+H1363/K1363</f>
        <v>0.05292</v>
      </c>
      <c r="K1363" s="2" t="n">
        <f aca="false">+ROUNDUP(MAX(G1363/12000,H1363/51,1),0)</f>
        <v>1</v>
      </c>
      <c r="L1363" s="2" t="n">
        <f aca="false">+RANDBETWEEN(1,5)</f>
        <v>5</v>
      </c>
      <c r="M1363" s="6" t="str">
        <f aca="false">+VLOOKUP(A1363&amp;B1363,country_org_des!$A1362:E$1048576,5,0)</f>
        <v>FTL||Supplier_231||Plant_15||FTL_DE_W-DE_W_1000</v>
      </c>
      <c r="N1363" s="6" t="n">
        <f aca="false">+FIND("FTL",M1363,2)+4</f>
        <v>34</v>
      </c>
      <c r="O1363" s="6" t="n">
        <f aca="false">+FIND("-",M1363)</f>
        <v>38</v>
      </c>
      <c r="P1363" s="6" t="n">
        <f aca="false">+LEN(M1363)</f>
        <v>47</v>
      </c>
      <c r="Q1363" s="6" t="str">
        <f aca="false">+RIGHT(M1363,P1363-O1363)</f>
        <v>DE_W_1000</v>
      </c>
      <c r="R1363" s="6" t="n">
        <f aca="false">+LEN(M1363)-LEN(SUBSTITUTE(M1363,"_",""))</f>
        <v>6</v>
      </c>
      <c r="S1363" s="6" t="n">
        <f aca="false">+FIND("!",T1363)</f>
        <v>43</v>
      </c>
      <c r="T1363" s="6" t="str">
        <f aca="false">+SUBSTITUTE(M1363,"_","!",R1363)</f>
        <v>FTL||Supplier_231||Plant_15||FTL_DE_W-DE_W!1000</v>
      </c>
    </row>
    <row r="1364" customFormat="false" ht="12.8" hidden="true" customHeight="false" outlineLevel="0" collapsed="false">
      <c r="A1364" s="1" t="s">
        <v>1059</v>
      </c>
      <c r="B1364" s="1" t="s">
        <v>1350</v>
      </c>
      <c r="C1364" s="1" t="s">
        <v>1542</v>
      </c>
      <c r="D1364" s="1" t="n">
        <v>36</v>
      </c>
      <c r="E1364" s="2" t="str">
        <f aca="false">+LEFT(RIGHT(M1364,P1364-N1364+1),O1364-N1364)</f>
        <v>DE_W</v>
      </c>
      <c r="F1364" s="2" t="str">
        <f aca="false">+RIGHT(LEFT(M1364,S1364-1),S1364-O1364-1)</f>
        <v>DE_W</v>
      </c>
      <c r="G1364" s="2" t="n">
        <f aca="false">+D1364*VLOOKUP(C1364,commodities!A:H,2,0)</f>
        <v>12.5439999984</v>
      </c>
      <c r="H1364" s="2" t="n">
        <f aca="false">+$D1364*VLOOKUP(C1364,commodities!A:H,3,0)</f>
        <v>0.13172544</v>
      </c>
      <c r="I1364" s="2" t="n">
        <f aca="false">+G1364/K1364</f>
        <v>12.5439999984</v>
      </c>
      <c r="J1364" s="2" t="n">
        <f aca="false">+H1364/K1364</f>
        <v>0.13172544</v>
      </c>
      <c r="K1364" s="2" t="n">
        <f aca="false">+ROUNDUP(MAX(G1364/12000,H1364/51,1),0)</f>
        <v>1</v>
      </c>
      <c r="L1364" s="2" t="n">
        <f aca="false">+RANDBETWEEN(1,5)</f>
        <v>2</v>
      </c>
      <c r="M1364" s="6" t="str">
        <f aca="false">+VLOOKUP(A1364&amp;B1364,country_org_des!$A1363:E$1048576,5,0)</f>
        <v>FTL||Supplier_231||Plant_15||FTL_DE_W-DE_W_1000</v>
      </c>
      <c r="N1364" s="6" t="n">
        <f aca="false">+FIND("FTL",M1364,2)+4</f>
        <v>34</v>
      </c>
      <c r="O1364" s="6" t="n">
        <f aca="false">+FIND("-",M1364)</f>
        <v>38</v>
      </c>
      <c r="P1364" s="6" t="n">
        <f aca="false">+LEN(M1364)</f>
        <v>47</v>
      </c>
      <c r="Q1364" s="6" t="str">
        <f aca="false">+RIGHT(M1364,P1364-O1364)</f>
        <v>DE_W_1000</v>
      </c>
      <c r="R1364" s="6" t="n">
        <f aca="false">+LEN(M1364)-LEN(SUBSTITUTE(M1364,"_",""))</f>
        <v>6</v>
      </c>
      <c r="S1364" s="6" t="n">
        <f aca="false">+FIND("!",T1364)</f>
        <v>43</v>
      </c>
      <c r="T1364" s="6" t="str">
        <f aca="false">+SUBSTITUTE(M1364,"_","!",R1364)</f>
        <v>FTL||Supplier_231||Plant_15||FTL_DE_W-DE_W!1000</v>
      </c>
    </row>
    <row r="1365" customFormat="false" ht="12.8" hidden="true" customHeight="false" outlineLevel="0" collapsed="false">
      <c r="A1365" s="1" t="s">
        <v>1059</v>
      </c>
      <c r="B1365" s="1" t="s">
        <v>1350</v>
      </c>
      <c r="C1365" s="1" t="s">
        <v>1543</v>
      </c>
      <c r="D1365" s="1" t="n">
        <v>162</v>
      </c>
      <c r="E1365" s="2" t="str">
        <f aca="false">+LEFT(RIGHT(M1365,P1365-N1365+1),O1365-N1365)</f>
        <v>DE_W</v>
      </c>
      <c r="F1365" s="2" t="str">
        <f aca="false">+RIGHT(LEFT(M1365,S1365-1),S1365-O1365-1)</f>
        <v>DE_W</v>
      </c>
      <c r="G1365" s="2" t="n">
        <f aca="false">+D1365*VLOOKUP(C1365,commodities!A:H,2,0)</f>
        <v>56.4479999928</v>
      </c>
      <c r="H1365" s="2" t="n">
        <f aca="false">+$D1365*VLOOKUP(C1365,commodities!A:H,3,0)</f>
        <v>0.59276448</v>
      </c>
      <c r="I1365" s="2" t="n">
        <f aca="false">+G1365/K1365</f>
        <v>56.4479999928</v>
      </c>
      <c r="J1365" s="2" t="n">
        <f aca="false">+H1365/K1365</f>
        <v>0.59276448</v>
      </c>
      <c r="K1365" s="2" t="n">
        <f aca="false">+ROUNDUP(MAX(G1365/12000,H1365/51,1),0)</f>
        <v>1</v>
      </c>
      <c r="L1365" s="2" t="n">
        <f aca="false">+RANDBETWEEN(1,5)</f>
        <v>3</v>
      </c>
      <c r="M1365" s="6" t="str">
        <f aca="false">+VLOOKUP(A1365&amp;B1365,country_org_des!$A1364:E$1048576,5,0)</f>
        <v>FTL||Supplier_231||Plant_15||FTL_DE_W-DE_W_1000</v>
      </c>
      <c r="N1365" s="6" t="n">
        <f aca="false">+FIND("FTL",M1365,2)+4</f>
        <v>34</v>
      </c>
      <c r="O1365" s="6" t="n">
        <f aca="false">+FIND("-",M1365)</f>
        <v>38</v>
      </c>
      <c r="P1365" s="6" t="n">
        <f aca="false">+LEN(M1365)</f>
        <v>47</v>
      </c>
      <c r="Q1365" s="6" t="str">
        <f aca="false">+RIGHT(M1365,P1365-O1365)</f>
        <v>DE_W_1000</v>
      </c>
      <c r="R1365" s="6" t="n">
        <f aca="false">+LEN(M1365)-LEN(SUBSTITUTE(M1365,"_",""))</f>
        <v>6</v>
      </c>
      <c r="S1365" s="6" t="n">
        <f aca="false">+FIND("!",T1365)</f>
        <v>43</v>
      </c>
      <c r="T1365" s="6" t="str">
        <f aca="false">+SUBSTITUTE(M1365,"_","!",R1365)</f>
        <v>FTL||Supplier_231||Plant_15||FTL_DE_W-DE_W!1000</v>
      </c>
    </row>
    <row r="1366" customFormat="false" ht="12.8" hidden="true" customHeight="false" outlineLevel="0" collapsed="false">
      <c r="A1366" s="1" t="s">
        <v>1059</v>
      </c>
      <c r="B1366" s="1" t="s">
        <v>1350</v>
      </c>
      <c r="C1366" s="1" t="s">
        <v>1544</v>
      </c>
      <c r="D1366" s="1" t="n">
        <v>36</v>
      </c>
      <c r="E1366" s="2" t="str">
        <f aca="false">+LEFT(RIGHT(M1366,P1366-N1366+1),O1366-N1366)</f>
        <v>DE_W</v>
      </c>
      <c r="F1366" s="2" t="str">
        <f aca="false">+RIGHT(LEFT(M1366,S1366-1),S1366-O1366-1)</f>
        <v>DE_W</v>
      </c>
      <c r="G1366" s="2" t="n">
        <f aca="false">+D1366*VLOOKUP(C1366,commodities!A:H,2,0)</f>
        <v>12.5439999984</v>
      </c>
      <c r="H1366" s="2" t="n">
        <f aca="false">+$D1366*VLOOKUP(C1366,commodities!A:H,3,0)</f>
        <v>0.13172544</v>
      </c>
      <c r="I1366" s="2" t="n">
        <f aca="false">+G1366/K1366</f>
        <v>12.5439999984</v>
      </c>
      <c r="J1366" s="2" t="n">
        <f aca="false">+H1366/K1366</f>
        <v>0.13172544</v>
      </c>
      <c r="K1366" s="2" t="n">
        <f aca="false">+ROUNDUP(MAX(G1366/12000,H1366/51,1),0)</f>
        <v>1</v>
      </c>
      <c r="L1366" s="2" t="n">
        <f aca="false">+RANDBETWEEN(1,5)</f>
        <v>5</v>
      </c>
      <c r="M1366" s="6" t="str">
        <f aca="false">+VLOOKUP(A1366&amp;B1366,country_org_des!$A1365:E$1048576,5,0)</f>
        <v>FTL||Supplier_231||Plant_15||FTL_DE_W-DE_W_1000</v>
      </c>
      <c r="N1366" s="6" t="n">
        <f aca="false">+FIND("FTL",M1366,2)+4</f>
        <v>34</v>
      </c>
      <c r="O1366" s="6" t="n">
        <f aca="false">+FIND("-",M1366)</f>
        <v>38</v>
      </c>
      <c r="P1366" s="6" t="n">
        <f aca="false">+LEN(M1366)</f>
        <v>47</v>
      </c>
      <c r="Q1366" s="6" t="str">
        <f aca="false">+RIGHT(M1366,P1366-O1366)</f>
        <v>DE_W_1000</v>
      </c>
      <c r="R1366" s="6" t="n">
        <f aca="false">+LEN(M1366)-LEN(SUBSTITUTE(M1366,"_",""))</f>
        <v>6</v>
      </c>
      <c r="S1366" s="6" t="n">
        <f aca="false">+FIND("!",T1366)</f>
        <v>43</v>
      </c>
      <c r="T1366" s="6" t="str">
        <f aca="false">+SUBSTITUTE(M1366,"_","!",R1366)</f>
        <v>FTL||Supplier_231||Plant_15||FTL_DE_W-DE_W!1000</v>
      </c>
    </row>
    <row r="1367" customFormat="false" ht="12.8" hidden="true" customHeight="false" outlineLevel="0" collapsed="false">
      <c r="A1367" s="1" t="s">
        <v>1059</v>
      </c>
      <c r="B1367" s="1" t="s">
        <v>1350</v>
      </c>
      <c r="C1367" s="1" t="s">
        <v>1545</v>
      </c>
      <c r="D1367" s="1" t="n">
        <v>180</v>
      </c>
      <c r="E1367" s="2" t="str">
        <f aca="false">+LEFT(RIGHT(M1367,P1367-N1367+1),O1367-N1367)</f>
        <v>DE_W</v>
      </c>
      <c r="F1367" s="2" t="str">
        <f aca="false">+RIGHT(LEFT(M1367,S1367-1),S1367-O1367-1)</f>
        <v>DE_W</v>
      </c>
      <c r="G1367" s="2" t="n">
        <f aca="false">+D1367*VLOOKUP(C1367,commodities!A:H,2,0)</f>
        <v>62.719999992</v>
      </c>
      <c r="H1367" s="2" t="n">
        <f aca="false">+$D1367*VLOOKUP(C1367,commodities!A:H,3,0)</f>
        <v>0.6586272</v>
      </c>
      <c r="I1367" s="2" t="n">
        <f aca="false">+G1367/K1367</f>
        <v>62.719999992</v>
      </c>
      <c r="J1367" s="2" t="n">
        <f aca="false">+H1367/K1367</f>
        <v>0.6586272</v>
      </c>
      <c r="K1367" s="2" t="n">
        <f aca="false">+ROUNDUP(MAX(G1367/12000,H1367/51,1),0)</f>
        <v>1</v>
      </c>
      <c r="L1367" s="2" t="n">
        <f aca="false">+RANDBETWEEN(1,5)</f>
        <v>1</v>
      </c>
      <c r="M1367" s="6" t="str">
        <f aca="false">+VLOOKUP(A1367&amp;B1367,country_org_des!$A1366:E$1048576,5,0)</f>
        <v>FTL||Supplier_231||Plant_15||FTL_DE_W-DE_W_1000</v>
      </c>
      <c r="N1367" s="6" t="n">
        <f aca="false">+FIND("FTL",M1367,2)+4</f>
        <v>34</v>
      </c>
      <c r="O1367" s="6" t="n">
        <f aca="false">+FIND("-",M1367)</f>
        <v>38</v>
      </c>
      <c r="P1367" s="6" t="n">
        <f aca="false">+LEN(M1367)</f>
        <v>47</v>
      </c>
      <c r="Q1367" s="6" t="str">
        <f aca="false">+RIGHT(M1367,P1367-O1367)</f>
        <v>DE_W_1000</v>
      </c>
      <c r="R1367" s="6" t="n">
        <f aca="false">+LEN(M1367)-LEN(SUBSTITUTE(M1367,"_",""))</f>
        <v>6</v>
      </c>
      <c r="S1367" s="6" t="n">
        <f aca="false">+FIND("!",T1367)</f>
        <v>43</v>
      </c>
      <c r="T1367" s="6" t="str">
        <f aca="false">+SUBSTITUTE(M1367,"_","!",R1367)</f>
        <v>FTL||Supplier_231||Plant_15||FTL_DE_W-DE_W!1000</v>
      </c>
    </row>
    <row r="1368" customFormat="false" ht="12.8" hidden="true" customHeight="false" outlineLevel="0" collapsed="false">
      <c r="A1368" s="1" t="s">
        <v>1059</v>
      </c>
      <c r="B1368" s="1" t="s">
        <v>1350</v>
      </c>
      <c r="C1368" s="1" t="s">
        <v>1546</v>
      </c>
      <c r="D1368" s="1" t="n">
        <v>108</v>
      </c>
      <c r="E1368" s="2" t="str">
        <f aca="false">+LEFT(RIGHT(M1368,P1368-N1368+1),O1368-N1368)</f>
        <v>DE_W</v>
      </c>
      <c r="F1368" s="2" t="str">
        <f aca="false">+RIGHT(LEFT(M1368,S1368-1),S1368-O1368-1)</f>
        <v>DE_W</v>
      </c>
      <c r="G1368" s="2" t="n">
        <f aca="false">+D1368*VLOOKUP(C1368,commodities!A:H,2,0)</f>
        <v>17.224000002</v>
      </c>
      <c r="H1368" s="2" t="n">
        <f aca="false">+$D1368*VLOOKUP(C1368,commodities!A:H,3,0)</f>
        <v>0.13172544</v>
      </c>
      <c r="I1368" s="2" t="n">
        <f aca="false">+G1368/K1368</f>
        <v>17.224000002</v>
      </c>
      <c r="J1368" s="2" t="n">
        <f aca="false">+H1368/K1368</f>
        <v>0.13172544</v>
      </c>
      <c r="K1368" s="2" t="n">
        <f aca="false">+ROUNDUP(MAX(G1368/12000,H1368/51,1),0)</f>
        <v>1</v>
      </c>
      <c r="L1368" s="2" t="n">
        <f aca="false">+RANDBETWEEN(1,5)</f>
        <v>4</v>
      </c>
      <c r="M1368" s="6" t="str">
        <f aca="false">+VLOOKUP(A1368&amp;B1368,country_org_des!$A1367:E$1048576,5,0)</f>
        <v>FTL||Supplier_231||Plant_15||FTL_DE_W-DE_W_1000</v>
      </c>
      <c r="N1368" s="6" t="n">
        <f aca="false">+FIND("FTL",M1368,2)+4</f>
        <v>34</v>
      </c>
      <c r="O1368" s="6" t="n">
        <f aca="false">+FIND("-",M1368)</f>
        <v>38</v>
      </c>
      <c r="P1368" s="6" t="n">
        <f aca="false">+LEN(M1368)</f>
        <v>47</v>
      </c>
      <c r="Q1368" s="6" t="str">
        <f aca="false">+RIGHT(M1368,P1368-O1368)</f>
        <v>DE_W_1000</v>
      </c>
      <c r="R1368" s="6" t="n">
        <f aca="false">+LEN(M1368)-LEN(SUBSTITUTE(M1368,"_",""))</f>
        <v>6</v>
      </c>
      <c r="S1368" s="6" t="n">
        <f aca="false">+FIND("!",T1368)</f>
        <v>43</v>
      </c>
      <c r="T1368" s="6" t="str">
        <f aca="false">+SUBSTITUTE(M1368,"_","!",R1368)</f>
        <v>FTL||Supplier_231||Plant_15||FTL_DE_W-DE_W!1000</v>
      </c>
    </row>
    <row r="1369" customFormat="false" ht="12.8" hidden="true" customHeight="false" outlineLevel="0" collapsed="false">
      <c r="A1369" s="1" t="s">
        <v>1059</v>
      </c>
      <c r="B1369" s="1" t="s">
        <v>1350</v>
      </c>
      <c r="C1369" s="1" t="s">
        <v>1547</v>
      </c>
      <c r="D1369" s="1" t="n">
        <v>216</v>
      </c>
      <c r="E1369" s="2" t="str">
        <f aca="false">+LEFT(RIGHT(M1369,P1369-N1369+1),O1369-N1369)</f>
        <v>DE_W</v>
      </c>
      <c r="F1369" s="2" t="str">
        <f aca="false">+RIGHT(LEFT(M1369,S1369-1),S1369-O1369-1)</f>
        <v>DE_W</v>
      </c>
      <c r="G1369" s="2" t="n">
        <f aca="false">+D1369*VLOOKUP(C1369,commodities!A:H,2,0)</f>
        <v>34.448000004</v>
      </c>
      <c r="H1369" s="2" t="n">
        <f aca="false">+$D1369*VLOOKUP(C1369,commodities!A:H,3,0)</f>
        <v>0.26345088</v>
      </c>
      <c r="I1369" s="2" t="n">
        <f aca="false">+G1369/K1369</f>
        <v>34.448000004</v>
      </c>
      <c r="J1369" s="2" t="n">
        <f aca="false">+H1369/K1369</f>
        <v>0.26345088</v>
      </c>
      <c r="K1369" s="2" t="n">
        <f aca="false">+ROUNDUP(MAX(G1369/12000,H1369/51,1),0)</f>
        <v>1</v>
      </c>
      <c r="L1369" s="2" t="n">
        <f aca="false">+RANDBETWEEN(1,5)</f>
        <v>2</v>
      </c>
      <c r="M1369" s="6" t="str">
        <f aca="false">+VLOOKUP(A1369&amp;B1369,country_org_des!$A1368:E$1048576,5,0)</f>
        <v>FTL||Supplier_231||Plant_15||FTL_DE_W-DE_W_1000</v>
      </c>
      <c r="N1369" s="6" t="n">
        <f aca="false">+FIND("FTL",M1369,2)+4</f>
        <v>34</v>
      </c>
      <c r="O1369" s="6" t="n">
        <f aca="false">+FIND("-",M1369)</f>
        <v>38</v>
      </c>
      <c r="P1369" s="6" t="n">
        <f aca="false">+LEN(M1369)</f>
        <v>47</v>
      </c>
      <c r="Q1369" s="6" t="str">
        <f aca="false">+RIGHT(M1369,P1369-O1369)</f>
        <v>DE_W_1000</v>
      </c>
      <c r="R1369" s="6" t="n">
        <f aca="false">+LEN(M1369)-LEN(SUBSTITUTE(M1369,"_",""))</f>
        <v>6</v>
      </c>
      <c r="S1369" s="6" t="n">
        <f aca="false">+FIND("!",T1369)</f>
        <v>43</v>
      </c>
      <c r="T1369" s="6" t="str">
        <f aca="false">+SUBSTITUTE(M1369,"_","!",R1369)</f>
        <v>FTL||Supplier_231||Plant_15||FTL_DE_W-DE_W!1000</v>
      </c>
    </row>
    <row r="1370" customFormat="false" ht="12.8" hidden="true" customHeight="false" outlineLevel="0" collapsed="false">
      <c r="A1370" s="1" t="s">
        <v>1059</v>
      </c>
      <c r="B1370" s="1" t="s">
        <v>1350</v>
      </c>
      <c r="C1370" s="1" t="s">
        <v>1548</v>
      </c>
      <c r="D1370" s="1" t="n">
        <v>54</v>
      </c>
      <c r="E1370" s="2" t="str">
        <f aca="false">+LEFT(RIGHT(M1370,P1370-N1370+1),O1370-N1370)</f>
        <v>DE_W</v>
      </c>
      <c r="F1370" s="2" t="str">
        <f aca="false">+RIGHT(LEFT(M1370,S1370-1),S1370-O1370-1)</f>
        <v>DE_W</v>
      </c>
      <c r="G1370" s="2" t="n">
        <f aca="false">+D1370*VLOOKUP(C1370,commodities!A:H,2,0)</f>
        <v>8.612000001</v>
      </c>
      <c r="H1370" s="2" t="n">
        <f aca="false">+$D1370*VLOOKUP(C1370,commodities!A:H,3,0)</f>
        <v>0.06586272</v>
      </c>
      <c r="I1370" s="2" t="n">
        <f aca="false">+G1370/K1370</f>
        <v>8.612000001</v>
      </c>
      <c r="J1370" s="2" t="n">
        <f aca="false">+H1370/K1370</f>
        <v>0.06586272</v>
      </c>
      <c r="K1370" s="2" t="n">
        <f aca="false">+ROUNDUP(MAX(G1370/12000,H1370/51,1),0)</f>
        <v>1</v>
      </c>
      <c r="L1370" s="2" t="n">
        <f aca="false">+RANDBETWEEN(1,5)</f>
        <v>1</v>
      </c>
      <c r="M1370" s="6" t="str">
        <f aca="false">+VLOOKUP(A1370&amp;B1370,country_org_des!$A1369:E$1048576,5,0)</f>
        <v>FTL||Supplier_231||Plant_15||FTL_DE_W-DE_W_1000</v>
      </c>
      <c r="N1370" s="6" t="n">
        <f aca="false">+FIND("FTL",M1370,2)+4</f>
        <v>34</v>
      </c>
      <c r="O1370" s="6" t="n">
        <f aca="false">+FIND("-",M1370)</f>
        <v>38</v>
      </c>
      <c r="P1370" s="6" t="n">
        <f aca="false">+LEN(M1370)</f>
        <v>47</v>
      </c>
      <c r="Q1370" s="6" t="str">
        <f aca="false">+RIGHT(M1370,P1370-O1370)</f>
        <v>DE_W_1000</v>
      </c>
      <c r="R1370" s="6" t="n">
        <f aca="false">+LEN(M1370)-LEN(SUBSTITUTE(M1370,"_",""))</f>
        <v>6</v>
      </c>
      <c r="S1370" s="6" t="n">
        <f aca="false">+FIND("!",T1370)</f>
        <v>43</v>
      </c>
      <c r="T1370" s="6" t="str">
        <f aca="false">+SUBSTITUTE(M1370,"_","!",R1370)</f>
        <v>FTL||Supplier_231||Plant_15||FTL_DE_W-DE_W!1000</v>
      </c>
    </row>
    <row r="1371" customFormat="false" ht="12.8" hidden="true" customHeight="false" outlineLevel="0" collapsed="false">
      <c r="A1371" s="1" t="s">
        <v>1059</v>
      </c>
      <c r="B1371" s="1" t="s">
        <v>1350</v>
      </c>
      <c r="C1371" s="1" t="s">
        <v>1549</v>
      </c>
      <c r="D1371" s="1" t="n">
        <v>324</v>
      </c>
      <c r="E1371" s="2" t="str">
        <f aca="false">+LEFT(RIGHT(M1371,P1371-N1371+1),O1371-N1371)</f>
        <v>DE_W</v>
      </c>
      <c r="F1371" s="2" t="str">
        <f aca="false">+RIGHT(LEFT(M1371,S1371-1),S1371-O1371-1)</f>
        <v>DE_W</v>
      </c>
      <c r="G1371" s="2" t="n">
        <f aca="false">+D1371*VLOOKUP(C1371,commodities!A:H,2,0)</f>
        <v>51.672000006</v>
      </c>
      <c r="H1371" s="2" t="n">
        <f aca="false">+$D1371*VLOOKUP(C1371,commodities!A:H,3,0)</f>
        <v>0.39517632</v>
      </c>
      <c r="I1371" s="2" t="n">
        <f aca="false">+G1371/K1371</f>
        <v>51.672000006</v>
      </c>
      <c r="J1371" s="2" t="n">
        <f aca="false">+H1371/K1371</f>
        <v>0.39517632</v>
      </c>
      <c r="K1371" s="2" t="n">
        <f aca="false">+ROUNDUP(MAX(G1371/12000,H1371/51,1),0)</f>
        <v>1</v>
      </c>
      <c r="L1371" s="2" t="n">
        <f aca="false">+RANDBETWEEN(1,5)</f>
        <v>3</v>
      </c>
      <c r="M1371" s="6" t="str">
        <f aca="false">+VLOOKUP(A1371&amp;B1371,country_org_des!$A1370:E$1048576,5,0)</f>
        <v>FTL||Supplier_231||Plant_15||FTL_DE_W-DE_W_1000</v>
      </c>
      <c r="N1371" s="6" t="n">
        <f aca="false">+FIND("FTL",M1371,2)+4</f>
        <v>34</v>
      </c>
      <c r="O1371" s="6" t="n">
        <f aca="false">+FIND("-",M1371)</f>
        <v>38</v>
      </c>
      <c r="P1371" s="6" t="n">
        <f aca="false">+LEN(M1371)</f>
        <v>47</v>
      </c>
      <c r="Q1371" s="6" t="str">
        <f aca="false">+RIGHT(M1371,P1371-O1371)</f>
        <v>DE_W_1000</v>
      </c>
      <c r="R1371" s="6" t="n">
        <f aca="false">+LEN(M1371)-LEN(SUBSTITUTE(M1371,"_",""))</f>
        <v>6</v>
      </c>
      <c r="S1371" s="6" t="n">
        <f aca="false">+FIND("!",T1371)</f>
        <v>43</v>
      </c>
      <c r="T1371" s="6" t="str">
        <f aca="false">+SUBSTITUTE(M1371,"_","!",R1371)</f>
        <v>FTL||Supplier_231||Plant_15||FTL_DE_W-DE_W!1000</v>
      </c>
    </row>
    <row r="1372" customFormat="false" ht="12.8" hidden="true" customHeight="false" outlineLevel="0" collapsed="false">
      <c r="A1372" s="1" t="s">
        <v>1059</v>
      </c>
      <c r="B1372" s="1" t="s">
        <v>1350</v>
      </c>
      <c r="C1372" s="1" t="s">
        <v>1550</v>
      </c>
      <c r="D1372" s="1" t="n">
        <v>108</v>
      </c>
      <c r="E1372" s="2" t="str">
        <f aca="false">+LEFT(RIGHT(M1372,P1372-N1372+1),O1372-N1372)</f>
        <v>DE_W</v>
      </c>
      <c r="F1372" s="2" t="str">
        <f aca="false">+RIGHT(LEFT(M1372,S1372-1),S1372-O1372-1)</f>
        <v>DE_W</v>
      </c>
      <c r="G1372" s="2" t="n">
        <f aca="false">+D1372*VLOOKUP(C1372,commodities!A:H,2,0)</f>
        <v>20.8799999964</v>
      </c>
      <c r="H1372" s="2" t="n">
        <f aca="false">+$D1372*VLOOKUP(C1372,commodities!A:H,3,0)</f>
        <v>0.118552896</v>
      </c>
      <c r="I1372" s="2" t="n">
        <f aca="false">+G1372/K1372</f>
        <v>20.8799999964</v>
      </c>
      <c r="J1372" s="2" t="n">
        <f aca="false">+H1372/K1372</f>
        <v>0.118552896</v>
      </c>
      <c r="K1372" s="2" t="n">
        <f aca="false">+ROUNDUP(MAX(G1372/12000,H1372/51,1),0)</f>
        <v>1</v>
      </c>
      <c r="L1372" s="2" t="n">
        <f aca="false">+RANDBETWEEN(1,5)</f>
        <v>4</v>
      </c>
      <c r="M1372" s="6" t="str">
        <f aca="false">+VLOOKUP(A1372&amp;B1372,country_org_des!$A1371:E$1048576,5,0)</f>
        <v>FTL||Supplier_231||Plant_15||FTL_DE_W-DE_W_1000</v>
      </c>
      <c r="N1372" s="6" t="n">
        <f aca="false">+FIND("FTL",M1372,2)+4</f>
        <v>34</v>
      </c>
      <c r="O1372" s="6" t="n">
        <f aca="false">+FIND("-",M1372)</f>
        <v>38</v>
      </c>
      <c r="P1372" s="6" t="n">
        <f aca="false">+LEN(M1372)</f>
        <v>47</v>
      </c>
      <c r="Q1372" s="6" t="str">
        <f aca="false">+RIGHT(M1372,P1372-O1372)</f>
        <v>DE_W_1000</v>
      </c>
      <c r="R1372" s="6" t="n">
        <f aca="false">+LEN(M1372)-LEN(SUBSTITUTE(M1372,"_",""))</f>
        <v>6</v>
      </c>
      <c r="S1372" s="6" t="n">
        <f aca="false">+FIND("!",T1372)</f>
        <v>43</v>
      </c>
      <c r="T1372" s="6" t="str">
        <f aca="false">+SUBSTITUTE(M1372,"_","!",R1372)</f>
        <v>FTL||Supplier_231||Plant_15||FTL_DE_W-DE_W!1000</v>
      </c>
    </row>
    <row r="1373" customFormat="false" ht="12.8" hidden="true" customHeight="false" outlineLevel="0" collapsed="false">
      <c r="A1373" s="1" t="s">
        <v>1059</v>
      </c>
      <c r="B1373" s="1" t="s">
        <v>1350</v>
      </c>
      <c r="C1373" s="1" t="s">
        <v>1551</v>
      </c>
      <c r="D1373" s="1" t="n">
        <v>270</v>
      </c>
      <c r="E1373" s="2" t="str">
        <f aca="false">+LEFT(RIGHT(M1373,P1373-N1373+1),O1373-N1373)</f>
        <v>DE_W</v>
      </c>
      <c r="F1373" s="2" t="str">
        <f aca="false">+RIGHT(LEFT(M1373,S1373-1),S1373-O1373-1)</f>
        <v>DE_W</v>
      </c>
      <c r="G1373" s="2" t="n">
        <f aca="false">+D1373*VLOOKUP(C1373,commodities!A:H,2,0)</f>
        <v>52.199999991</v>
      </c>
      <c r="H1373" s="2" t="n">
        <f aca="false">+$D1373*VLOOKUP(C1373,commodities!A:H,3,0)</f>
        <v>0.29638224</v>
      </c>
      <c r="I1373" s="2" t="n">
        <f aca="false">+G1373/K1373</f>
        <v>52.199999991</v>
      </c>
      <c r="J1373" s="2" t="n">
        <f aca="false">+H1373/K1373</f>
        <v>0.29638224</v>
      </c>
      <c r="K1373" s="2" t="n">
        <f aca="false">+ROUNDUP(MAX(G1373/12000,H1373/51,1),0)</f>
        <v>1</v>
      </c>
      <c r="L1373" s="2" t="n">
        <f aca="false">+RANDBETWEEN(1,5)</f>
        <v>1</v>
      </c>
      <c r="M1373" s="6" t="str">
        <f aca="false">+VLOOKUP(A1373&amp;B1373,country_org_des!$A1372:E$1048576,5,0)</f>
        <v>FTL||Supplier_231||Plant_15||FTL_DE_W-DE_W_1000</v>
      </c>
      <c r="N1373" s="6" t="n">
        <f aca="false">+FIND("FTL",M1373,2)+4</f>
        <v>34</v>
      </c>
      <c r="O1373" s="6" t="n">
        <f aca="false">+FIND("-",M1373)</f>
        <v>38</v>
      </c>
      <c r="P1373" s="6" t="n">
        <f aca="false">+LEN(M1373)</f>
        <v>47</v>
      </c>
      <c r="Q1373" s="6" t="str">
        <f aca="false">+RIGHT(M1373,P1373-O1373)</f>
        <v>DE_W_1000</v>
      </c>
      <c r="R1373" s="6" t="n">
        <f aca="false">+LEN(M1373)-LEN(SUBSTITUTE(M1373,"_",""))</f>
        <v>6</v>
      </c>
      <c r="S1373" s="6" t="n">
        <f aca="false">+FIND("!",T1373)</f>
        <v>43</v>
      </c>
      <c r="T1373" s="6" t="str">
        <f aca="false">+SUBSTITUTE(M1373,"_","!",R1373)</f>
        <v>FTL||Supplier_231||Plant_15||FTL_DE_W-DE_W!1000</v>
      </c>
    </row>
    <row r="1374" customFormat="false" ht="12.8" hidden="true" customHeight="false" outlineLevel="0" collapsed="false">
      <c r="A1374" s="1" t="s">
        <v>1059</v>
      </c>
      <c r="B1374" s="1" t="s">
        <v>1350</v>
      </c>
      <c r="C1374" s="1" t="s">
        <v>1552</v>
      </c>
      <c r="D1374" s="1" t="n">
        <v>54</v>
      </c>
      <c r="E1374" s="2" t="str">
        <f aca="false">+LEFT(RIGHT(M1374,P1374-N1374+1),O1374-N1374)</f>
        <v>DE_W</v>
      </c>
      <c r="F1374" s="2" t="str">
        <f aca="false">+RIGHT(LEFT(M1374,S1374-1),S1374-O1374-1)</f>
        <v>DE_W</v>
      </c>
      <c r="G1374" s="2" t="n">
        <f aca="false">+D1374*VLOOKUP(C1374,commodities!A:H,2,0)</f>
        <v>10.4399999982</v>
      </c>
      <c r="H1374" s="2" t="n">
        <f aca="false">+$D1374*VLOOKUP(C1374,commodities!A:H,3,0)</f>
        <v>0.059276448</v>
      </c>
      <c r="I1374" s="2" t="n">
        <f aca="false">+G1374/K1374</f>
        <v>10.4399999982</v>
      </c>
      <c r="J1374" s="2" t="n">
        <f aca="false">+H1374/K1374</f>
        <v>0.059276448</v>
      </c>
      <c r="K1374" s="2" t="n">
        <f aca="false">+ROUNDUP(MAX(G1374/12000,H1374/51,1),0)</f>
        <v>1</v>
      </c>
      <c r="L1374" s="2" t="n">
        <f aca="false">+RANDBETWEEN(1,5)</f>
        <v>5</v>
      </c>
      <c r="M1374" s="6" t="str">
        <f aca="false">+VLOOKUP(A1374&amp;B1374,country_org_des!$A1373:E$1048576,5,0)</f>
        <v>FTL||Supplier_231||Plant_15||FTL_DE_W-DE_W_1000</v>
      </c>
      <c r="N1374" s="6" t="n">
        <f aca="false">+FIND("FTL",M1374,2)+4</f>
        <v>34</v>
      </c>
      <c r="O1374" s="6" t="n">
        <f aca="false">+FIND("-",M1374)</f>
        <v>38</v>
      </c>
      <c r="P1374" s="6" t="n">
        <f aca="false">+LEN(M1374)</f>
        <v>47</v>
      </c>
      <c r="Q1374" s="6" t="str">
        <f aca="false">+RIGHT(M1374,P1374-O1374)</f>
        <v>DE_W_1000</v>
      </c>
      <c r="R1374" s="6" t="n">
        <f aca="false">+LEN(M1374)-LEN(SUBSTITUTE(M1374,"_",""))</f>
        <v>6</v>
      </c>
      <c r="S1374" s="6" t="n">
        <f aca="false">+FIND("!",T1374)</f>
        <v>43</v>
      </c>
      <c r="T1374" s="6" t="str">
        <f aca="false">+SUBSTITUTE(M1374,"_","!",R1374)</f>
        <v>FTL||Supplier_231||Plant_15||FTL_DE_W-DE_W!1000</v>
      </c>
    </row>
    <row r="1375" customFormat="false" ht="12.8" hidden="true" customHeight="false" outlineLevel="0" collapsed="false">
      <c r="A1375" s="1" t="s">
        <v>1059</v>
      </c>
      <c r="B1375" s="1" t="s">
        <v>1350</v>
      </c>
      <c r="C1375" s="1" t="s">
        <v>1553</v>
      </c>
      <c r="D1375" s="1" t="n">
        <v>270</v>
      </c>
      <c r="E1375" s="2" t="str">
        <f aca="false">+LEFT(RIGHT(M1375,P1375-N1375+1),O1375-N1375)</f>
        <v>DE_W</v>
      </c>
      <c r="F1375" s="2" t="str">
        <f aca="false">+RIGHT(LEFT(M1375,S1375-1),S1375-O1375-1)</f>
        <v>DE_W</v>
      </c>
      <c r="G1375" s="2" t="n">
        <f aca="false">+D1375*VLOOKUP(C1375,commodities!A:H,2,0)</f>
        <v>52.199999991</v>
      </c>
      <c r="H1375" s="2" t="n">
        <f aca="false">+$D1375*VLOOKUP(C1375,commodities!A:H,3,0)</f>
        <v>0.29638224</v>
      </c>
      <c r="I1375" s="2" t="n">
        <f aca="false">+G1375/K1375</f>
        <v>52.199999991</v>
      </c>
      <c r="J1375" s="2" t="n">
        <f aca="false">+H1375/K1375</f>
        <v>0.29638224</v>
      </c>
      <c r="K1375" s="2" t="n">
        <f aca="false">+ROUNDUP(MAX(G1375/12000,H1375/51,1),0)</f>
        <v>1</v>
      </c>
      <c r="L1375" s="2" t="n">
        <f aca="false">+RANDBETWEEN(1,5)</f>
        <v>4</v>
      </c>
      <c r="M1375" s="6" t="str">
        <f aca="false">+VLOOKUP(A1375&amp;B1375,country_org_des!$A1374:E$1048576,5,0)</f>
        <v>FTL||Supplier_231||Plant_15||FTL_DE_W-DE_W_1000</v>
      </c>
      <c r="N1375" s="6" t="n">
        <f aca="false">+FIND("FTL",M1375,2)+4</f>
        <v>34</v>
      </c>
      <c r="O1375" s="6" t="n">
        <f aca="false">+FIND("-",M1375)</f>
        <v>38</v>
      </c>
      <c r="P1375" s="6" t="n">
        <f aca="false">+LEN(M1375)</f>
        <v>47</v>
      </c>
      <c r="Q1375" s="6" t="str">
        <f aca="false">+RIGHT(M1375,P1375-O1375)</f>
        <v>DE_W_1000</v>
      </c>
      <c r="R1375" s="6" t="n">
        <f aca="false">+LEN(M1375)-LEN(SUBSTITUTE(M1375,"_",""))</f>
        <v>6</v>
      </c>
      <c r="S1375" s="6" t="n">
        <f aca="false">+FIND("!",T1375)</f>
        <v>43</v>
      </c>
      <c r="T1375" s="6" t="str">
        <f aca="false">+SUBSTITUTE(M1375,"_","!",R1375)</f>
        <v>FTL||Supplier_231||Plant_15||FTL_DE_W-DE_W!1000</v>
      </c>
    </row>
    <row r="1376" customFormat="false" ht="12.8" hidden="true" customHeight="false" outlineLevel="0" collapsed="false">
      <c r="A1376" s="1" t="s">
        <v>1059</v>
      </c>
      <c r="B1376" s="1" t="s">
        <v>1350</v>
      </c>
      <c r="C1376" s="1" t="s">
        <v>1554</v>
      </c>
      <c r="D1376" s="1" t="n">
        <v>54</v>
      </c>
      <c r="E1376" s="2" t="str">
        <f aca="false">+LEFT(RIGHT(M1376,P1376-N1376+1),O1376-N1376)</f>
        <v>DE_W</v>
      </c>
      <c r="F1376" s="2" t="str">
        <f aca="false">+RIGHT(LEFT(M1376,S1376-1),S1376-O1376-1)</f>
        <v>DE_W</v>
      </c>
      <c r="G1376" s="2" t="n">
        <f aca="false">+D1376*VLOOKUP(C1376,commodities!A:H,2,0)</f>
        <v>11.096000001</v>
      </c>
      <c r="H1376" s="2" t="n">
        <f aca="false">+$D1376*VLOOKUP(C1376,commodities!A:H,3,0)</f>
        <v>0.06586272</v>
      </c>
      <c r="I1376" s="2" t="n">
        <f aca="false">+G1376/K1376</f>
        <v>11.096000001</v>
      </c>
      <c r="J1376" s="2" t="n">
        <f aca="false">+H1376/K1376</f>
        <v>0.06586272</v>
      </c>
      <c r="K1376" s="2" t="n">
        <f aca="false">+ROUNDUP(MAX(G1376/12000,H1376/51,1),0)</f>
        <v>1</v>
      </c>
      <c r="L1376" s="2" t="n">
        <f aca="false">+RANDBETWEEN(1,5)</f>
        <v>2</v>
      </c>
      <c r="M1376" s="6" t="str">
        <f aca="false">+VLOOKUP(A1376&amp;B1376,country_org_des!$A1375:E$1048576,5,0)</f>
        <v>FTL||Supplier_231||Plant_15||FTL_DE_W-DE_W_1000</v>
      </c>
      <c r="N1376" s="6" t="n">
        <f aca="false">+FIND("FTL",M1376,2)+4</f>
        <v>34</v>
      </c>
      <c r="O1376" s="6" t="n">
        <f aca="false">+FIND("-",M1376)</f>
        <v>38</v>
      </c>
      <c r="P1376" s="6" t="n">
        <f aca="false">+LEN(M1376)</f>
        <v>47</v>
      </c>
      <c r="Q1376" s="6" t="str">
        <f aca="false">+RIGHT(M1376,P1376-O1376)</f>
        <v>DE_W_1000</v>
      </c>
      <c r="R1376" s="6" t="n">
        <f aca="false">+LEN(M1376)-LEN(SUBSTITUTE(M1376,"_",""))</f>
        <v>6</v>
      </c>
      <c r="S1376" s="6" t="n">
        <f aca="false">+FIND("!",T1376)</f>
        <v>43</v>
      </c>
      <c r="T1376" s="6" t="str">
        <f aca="false">+SUBSTITUTE(M1376,"_","!",R1376)</f>
        <v>FTL||Supplier_231||Plant_15||FTL_DE_W-DE_W!1000</v>
      </c>
    </row>
    <row r="1377" customFormat="false" ht="12.8" hidden="true" customHeight="false" outlineLevel="0" collapsed="false">
      <c r="A1377" s="1" t="s">
        <v>1059</v>
      </c>
      <c r="B1377" s="1" t="s">
        <v>1350</v>
      </c>
      <c r="C1377" s="1" t="s">
        <v>1555</v>
      </c>
      <c r="D1377" s="1" t="n">
        <v>108</v>
      </c>
      <c r="E1377" s="2" t="str">
        <f aca="false">+LEFT(RIGHT(M1377,P1377-N1377+1),O1377-N1377)</f>
        <v>DE_W</v>
      </c>
      <c r="F1377" s="2" t="str">
        <f aca="false">+RIGHT(LEFT(M1377,S1377-1),S1377-O1377-1)</f>
        <v>DE_W</v>
      </c>
      <c r="G1377" s="2" t="n">
        <f aca="false">+D1377*VLOOKUP(C1377,commodities!A:H,2,0)</f>
        <v>22.192000002</v>
      </c>
      <c r="H1377" s="2" t="n">
        <f aca="false">+$D1377*VLOOKUP(C1377,commodities!A:H,3,0)</f>
        <v>0.13172544</v>
      </c>
      <c r="I1377" s="2" t="n">
        <f aca="false">+G1377/K1377</f>
        <v>22.192000002</v>
      </c>
      <c r="J1377" s="2" t="n">
        <f aca="false">+H1377/K1377</f>
        <v>0.13172544</v>
      </c>
      <c r="K1377" s="2" t="n">
        <f aca="false">+ROUNDUP(MAX(G1377/12000,H1377/51,1),0)</f>
        <v>1</v>
      </c>
      <c r="L1377" s="2" t="n">
        <f aca="false">+RANDBETWEEN(1,5)</f>
        <v>1</v>
      </c>
      <c r="M1377" s="6" t="str">
        <f aca="false">+VLOOKUP(A1377&amp;B1377,country_org_des!$A1376:E$1048576,5,0)</f>
        <v>FTL||Supplier_231||Plant_15||FTL_DE_W-DE_W_1000</v>
      </c>
      <c r="N1377" s="6" t="n">
        <f aca="false">+FIND("FTL",M1377,2)+4</f>
        <v>34</v>
      </c>
      <c r="O1377" s="6" t="n">
        <f aca="false">+FIND("-",M1377)</f>
        <v>38</v>
      </c>
      <c r="P1377" s="6" t="n">
        <f aca="false">+LEN(M1377)</f>
        <v>47</v>
      </c>
      <c r="Q1377" s="6" t="str">
        <f aca="false">+RIGHT(M1377,P1377-O1377)</f>
        <v>DE_W_1000</v>
      </c>
      <c r="R1377" s="6" t="n">
        <f aca="false">+LEN(M1377)-LEN(SUBSTITUTE(M1377,"_",""))</f>
        <v>6</v>
      </c>
      <c r="S1377" s="6" t="n">
        <f aca="false">+FIND("!",T1377)</f>
        <v>43</v>
      </c>
      <c r="T1377" s="6" t="str">
        <f aca="false">+SUBSTITUTE(M1377,"_","!",R1377)</f>
        <v>FTL||Supplier_231||Plant_15||FTL_DE_W-DE_W!1000</v>
      </c>
    </row>
    <row r="1378" customFormat="false" ht="12.8" hidden="true" customHeight="false" outlineLevel="0" collapsed="false">
      <c r="A1378" s="1" t="s">
        <v>1059</v>
      </c>
      <c r="B1378" s="1" t="s">
        <v>1350</v>
      </c>
      <c r="C1378" s="1" t="s">
        <v>1556</v>
      </c>
      <c r="D1378" s="1" t="n">
        <v>270</v>
      </c>
      <c r="E1378" s="2" t="str">
        <f aca="false">+LEFT(RIGHT(M1378,P1378-N1378+1),O1378-N1378)</f>
        <v>DE_W</v>
      </c>
      <c r="F1378" s="2" t="str">
        <f aca="false">+RIGHT(LEFT(M1378,S1378-1),S1378-O1378-1)</f>
        <v>DE_W</v>
      </c>
      <c r="G1378" s="2" t="n">
        <f aca="false">+D1378*VLOOKUP(C1378,commodities!A:H,2,0)</f>
        <v>55.480000005</v>
      </c>
      <c r="H1378" s="2" t="n">
        <f aca="false">+$D1378*VLOOKUP(C1378,commodities!A:H,3,0)</f>
        <v>0.3293136</v>
      </c>
      <c r="I1378" s="2" t="n">
        <f aca="false">+G1378/K1378</f>
        <v>55.480000005</v>
      </c>
      <c r="J1378" s="2" t="n">
        <f aca="false">+H1378/K1378</f>
        <v>0.3293136</v>
      </c>
      <c r="K1378" s="2" t="n">
        <f aca="false">+ROUNDUP(MAX(G1378/12000,H1378/51,1),0)</f>
        <v>1</v>
      </c>
      <c r="L1378" s="2" t="n">
        <f aca="false">+RANDBETWEEN(1,5)</f>
        <v>5</v>
      </c>
      <c r="M1378" s="6" t="str">
        <f aca="false">+VLOOKUP(A1378&amp;B1378,country_org_des!$A1377:E$1048576,5,0)</f>
        <v>FTL||Supplier_231||Plant_15||FTL_DE_W-DE_W_1000</v>
      </c>
      <c r="N1378" s="6" t="n">
        <f aca="false">+FIND("FTL",M1378,2)+4</f>
        <v>34</v>
      </c>
      <c r="O1378" s="6" t="n">
        <f aca="false">+FIND("-",M1378)</f>
        <v>38</v>
      </c>
      <c r="P1378" s="6" t="n">
        <f aca="false">+LEN(M1378)</f>
        <v>47</v>
      </c>
      <c r="Q1378" s="6" t="str">
        <f aca="false">+RIGHT(M1378,P1378-O1378)</f>
        <v>DE_W_1000</v>
      </c>
      <c r="R1378" s="6" t="n">
        <f aca="false">+LEN(M1378)-LEN(SUBSTITUTE(M1378,"_",""))</f>
        <v>6</v>
      </c>
      <c r="S1378" s="6" t="n">
        <f aca="false">+FIND("!",T1378)</f>
        <v>43</v>
      </c>
      <c r="T1378" s="6" t="str">
        <f aca="false">+SUBSTITUTE(M1378,"_","!",R1378)</f>
        <v>FTL||Supplier_231||Plant_15||FTL_DE_W-DE_W!1000</v>
      </c>
    </row>
    <row r="1379" customFormat="false" ht="12.8" hidden="true" customHeight="false" outlineLevel="0" collapsed="false">
      <c r="A1379" s="1" t="s">
        <v>1059</v>
      </c>
      <c r="B1379" s="1" t="s">
        <v>1350</v>
      </c>
      <c r="C1379" s="1" t="s">
        <v>1557</v>
      </c>
      <c r="D1379" s="1" t="n">
        <v>108</v>
      </c>
      <c r="E1379" s="2" t="str">
        <f aca="false">+LEFT(RIGHT(M1379,P1379-N1379+1),O1379-N1379)</f>
        <v>DE_W</v>
      </c>
      <c r="F1379" s="2" t="str">
        <f aca="false">+RIGHT(LEFT(M1379,S1379-1),S1379-O1379-1)</f>
        <v>DE_W</v>
      </c>
      <c r="G1379" s="2" t="n">
        <f aca="false">+D1379*VLOOKUP(C1379,commodities!A:H,2,0)</f>
        <v>22.192000002</v>
      </c>
      <c r="H1379" s="2" t="n">
        <f aca="false">+$D1379*VLOOKUP(C1379,commodities!A:H,3,0)</f>
        <v>0.13172544</v>
      </c>
      <c r="I1379" s="2" t="n">
        <f aca="false">+G1379/K1379</f>
        <v>22.192000002</v>
      </c>
      <c r="J1379" s="2" t="n">
        <f aca="false">+H1379/K1379</f>
        <v>0.13172544</v>
      </c>
      <c r="K1379" s="2" t="n">
        <f aca="false">+ROUNDUP(MAX(G1379/12000,H1379/51,1),0)</f>
        <v>1</v>
      </c>
      <c r="L1379" s="2" t="n">
        <f aca="false">+RANDBETWEEN(1,5)</f>
        <v>5</v>
      </c>
      <c r="M1379" s="6" t="str">
        <f aca="false">+VLOOKUP(A1379&amp;B1379,country_org_des!$A1378:E$1048576,5,0)</f>
        <v>FTL||Supplier_231||Plant_15||FTL_DE_W-DE_W_1000</v>
      </c>
      <c r="N1379" s="6" t="n">
        <f aca="false">+FIND("FTL",M1379,2)+4</f>
        <v>34</v>
      </c>
      <c r="O1379" s="6" t="n">
        <f aca="false">+FIND("-",M1379)</f>
        <v>38</v>
      </c>
      <c r="P1379" s="6" t="n">
        <f aca="false">+LEN(M1379)</f>
        <v>47</v>
      </c>
      <c r="Q1379" s="6" t="str">
        <f aca="false">+RIGHT(M1379,P1379-O1379)</f>
        <v>DE_W_1000</v>
      </c>
      <c r="R1379" s="6" t="n">
        <f aca="false">+LEN(M1379)-LEN(SUBSTITUTE(M1379,"_",""))</f>
        <v>6</v>
      </c>
      <c r="S1379" s="6" t="n">
        <f aca="false">+FIND("!",T1379)</f>
        <v>43</v>
      </c>
      <c r="T1379" s="6" t="str">
        <f aca="false">+SUBSTITUTE(M1379,"_","!",R1379)</f>
        <v>FTL||Supplier_231||Plant_15||FTL_DE_W-DE_W!1000</v>
      </c>
    </row>
    <row r="1380" customFormat="false" ht="12.8" hidden="true" customHeight="false" outlineLevel="0" collapsed="false">
      <c r="A1380" s="1" t="s">
        <v>1059</v>
      </c>
      <c r="B1380" s="1" t="s">
        <v>1350</v>
      </c>
      <c r="C1380" s="1" t="s">
        <v>1558</v>
      </c>
      <c r="D1380" s="1" t="n">
        <v>270</v>
      </c>
      <c r="E1380" s="2" t="str">
        <f aca="false">+LEFT(RIGHT(M1380,P1380-N1380+1),O1380-N1380)</f>
        <v>DE_W</v>
      </c>
      <c r="F1380" s="2" t="str">
        <f aca="false">+RIGHT(LEFT(M1380,S1380-1),S1380-O1380-1)</f>
        <v>DE_W</v>
      </c>
      <c r="G1380" s="2" t="n">
        <f aca="false">+D1380*VLOOKUP(C1380,commodities!A:H,2,0)</f>
        <v>55.480000005</v>
      </c>
      <c r="H1380" s="2" t="n">
        <f aca="false">+$D1380*VLOOKUP(C1380,commodities!A:H,3,0)</f>
        <v>0.3293136</v>
      </c>
      <c r="I1380" s="2" t="n">
        <f aca="false">+G1380/K1380</f>
        <v>55.480000005</v>
      </c>
      <c r="J1380" s="2" t="n">
        <f aca="false">+H1380/K1380</f>
        <v>0.3293136</v>
      </c>
      <c r="K1380" s="2" t="n">
        <f aca="false">+ROUNDUP(MAX(G1380/12000,H1380/51,1),0)</f>
        <v>1</v>
      </c>
      <c r="L1380" s="2" t="n">
        <f aca="false">+RANDBETWEEN(1,5)</f>
        <v>3</v>
      </c>
      <c r="M1380" s="6" t="str">
        <f aca="false">+VLOOKUP(A1380&amp;B1380,country_org_des!$A1379:E$1048576,5,0)</f>
        <v>FTL||Supplier_231||Plant_15||FTL_DE_W-DE_W_1000</v>
      </c>
      <c r="N1380" s="6" t="n">
        <f aca="false">+FIND("FTL",M1380,2)+4</f>
        <v>34</v>
      </c>
      <c r="O1380" s="6" t="n">
        <f aca="false">+FIND("-",M1380)</f>
        <v>38</v>
      </c>
      <c r="P1380" s="6" t="n">
        <f aca="false">+LEN(M1380)</f>
        <v>47</v>
      </c>
      <c r="Q1380" s="6" t="str">
        <f aca="false">+RIGHT(M1380,P1380-O1380)</f>
        <v>DE_W_1000</v>
      </c>
      <c r="R1380" s="6" t="n">
        <f aca="false">+LEN(M1380)-LEN(SUBSTITUTE(M1380,"_",""))</f>
        <v>6</v>
      </c>
      <c r="S1380" s="6" t="n">
        <f aca="false">+FIND("!",T1380)</f>
        <v>43</v>
      </c>
      <c r="T1380" s="6" t="str">
        <f aca="false">+SUBSTITUTE(M1380,"_","!",R1380)</f>
        <v>FTL||Supplier_231||Plant_15||FTL_DE_W-DE_W!1000</v>
      </c>
    </row>
    <row r="1381" customFormat="false" ht="12.8" hidden="true" customHeight="false" outlineLevel="0" collapsed="false">
      <c r="A1381" s="1" t="s">
        <v>1059</v>
      </c>
      <c r="B1381" s="1" t="s">
        <v>1350</v>
      </c>
      <c r="C1381" s="1" t="s">
        <v>1559</v>
      </c>
      <c r="D1381" s="1" t="n">
        <v>54</v>
      </c>
      <c r="E1381" s="2" t="str">
        <f aca="false">+LEFT(RIGHT(M1381,P1381-N1381+1),O1381-N1381)</f>
        <v>DE_W</v>
      </c>
      <c r="F1381" s="2" t="str">
        <f aca="false">+RIGHT(LEFT(M1381,S1381-1),S1381-O1381-1)</f>
        <v>DE_W</v>
      </c>
      <c r="G1381" s="2" t="n">
        <f aca="false">+D1381*VLOOKUP(C1381,commodities!A:H,2,0)</f>
        <v>10.6559999982</v>
      </c>
      <c r="H1381" s="2" t="n">
        <f aca="false">+$D1381*VLOOKUP(C1381,commodities!A:H,3,0)</f>
        <v>0.059276448</v>
      </c>
      <c r="I1381" s="2" t="n">
        <f aca="false">+G1381/K1381</f>
        <v>10.6559999982</v>
      </c>
      <c r="J1381" s="2" t="n">
        <f aca="false">+H1381/K1381</f>
        <v>0.059276448</v>
      </c>
      <c r="K1381" s="2" t="n">
        <f aca="false">+ROUNDUP(MAX(G1381/12000,H1381/51,1),0)</f>
        <v>1</v>
      </c>
      <c r="L1381" s="2" t="n">
        <f aca="false">+RANDBETWEEN(1,5)</f>
        <v>2</v>
      </c>
      <c r="M1381" s="6" t="str">
        <f aca="false">+VLOOKUP(A1381&amp;B1381,country_org_des!$A1380:E$1048576,5,0)</f>
        <v>FTL||Supplier_231||Plant_15||FTL_DE_W-DE_W_1000</v>
      </c>
      <c r="N1381" s="6" t="n">
        <f aca="false">+FIND("FTL",M1381,2)+4</f>
        <v>34</v>
      </c>
      <c r="O1381" s="6" t="n">
        <f aca="false">+FIND("-",M1381)</f>
        <v>38</v>
      </c>
      <c r="P1381" s="6" t="n">
        <f aca="false">+LEN(M1381)</f>
        <v>47</v>
      </c>
      <c r="Q1381" s="6" t="str">
        <f aca="false">+RIGHT(M1381,P1381-O1381)</f>
        <v>DE_W_1000</v>
      </c>
      <c r="R1381" s="6" t="n">
        <f aca="false">+LEN(M1381)-LEN(SUBSTITUTE(M1381,"_",""))</f>
        <v>6</v>
      </c>
      <c r="S1381" s="6" t="n">
        <f aca="false">+FIND("!",T1381)</f>
        <v>43</v>
      </c>
      <c r="T1381" s="6" t="str">
        <f aca="false">+SUBSTITUTE(M1381,"_","!",R1381)</f>
        <v>FTL||Supplier_231||Plant_15||FTL_DE_W-DE_W!1000</v>
      </c>
    </row>
    <row r="1382" customFormat="false" ht="12.8" hidden="true" customHeight="false" outlineLevel="0" collapsed="false">
      <c r="A1382" s="1" t="s">
        <v>1059</v>
      </c>
      <c r="B1382" s="1" t="s">
        <v>1350</v>
      </c>
      <c r="C1382" s="1" t="s">
        <v>1560</v>
      </c>
      <c r="D1382" s="1" t="n">
        <v>270</v>
      </c>
      <c r="E1382" s="2" t="str">
        <f aca="false">+LEFT(RIGHT(M1382,P1382-N1382+1),O1382-N1382)</f>
        <v>DE_W</v>
      </c>
      <c r="F1382" s="2" t="str">
        <f aca="false">+RIGHT(LEFT(M1382,S1382-1),S1382-O1382-1)</f>
        <v>DE_W</v>
      </c>
      <c r="G1382" s="2" t="n">
        <f aca="false">+D1382*VLOOKUP(C1382,commodities!A:H,2,0)</f>
        <v>53.279999991</v>
      </c>
      <c r="H1382" s="2" t="n">
        <f aca="false">+$D1382*VLOOKUP(C1382,commodities!A:H,3,0)</f>
        <v>0.29638224</v>
      </c>
      <c r="I1382" s="2" t="n">
        <f aca="false">+G1382/K1382</f>
        <v>53.279999991</v>
      </c>
      <c r="J1382" s="2" t="n">
        <f aca="false">+H1382/K1382</f>
        <v>0.29638224</v>
      </c>
      <c r="K1382" s="2" t="n">
        <f aca="false">+ROUNDUP(MAX(G1382/12000,H1382/51,1),0)</f>
        <v>1</v>
      </c>
      <c r="L1382" s="2" t="n">
        <f aca="false">+RANDBETWEEN(1,5)</f>
        <v>5</v>
      </c>
      <c r="M1382" s="6" t="str">
        <f aca="false">+VLOOKUP(A1382&amp;B1382,country_org_des!$A1381:E$1048576,5,0)</f>
        <v>FTL||Supplier_231||Plant_15||FTL_DE_W-DE_W_1000</v>
      </c>
      <c r="N1382" s="6" t="n">
        <f aca="false">+FIND("FTL",M1382,2)+4</f>
        <v>34</v>
      </c>
      <c r="O1382" s="6" t="n">
        <f aca="false">+FIND("-",M1382)</f>
        <v>38</v>
      </c>
      <c r="P1382" s="6" t="n">
        <f aca="false">+LEN(M1382)</f>
        <v>47</v>
      </c>
      <c r="Q1382" s="6" t="str">
        <f aca="false">+RIGHT(M1382,P1382-O1382)</f>
        <v>DE_W_1000</v>
      </c>
      <c r="R1382" s="6" t="n">
        <f aca="false">+LEN(M1382)-LEN(SUBSTITUTE(M1382,"_",""))</f>
        <v>6</v>
      </c>
      <c r="S1382" s="6" t="n">
        <f aca="false">+FIND("!",T1382)</f>
        <v>43</v>
      </c>
      <c r="T1382" s="6" t="str">
        <f aca="false">+SUBSTITUTE(M1382,"_","!",R1382)</f>
        <v>FTL||Supplier_231||Plant_15||FTL_DE_W-DE_W!1000</v>
      </c>
    </row>
    <row r="1383" customFormat="false" ht="12.8" hidden="true" customHeight="false" outlineLevel="0" collapsed="false">
      <c r="A1383" s="1" t="s">
        <v>1059</v>
      </c>
      <c r="B1383" s="1" t="s">
        <v>1350</v>
      </c>
      <c r="C1383" s="1" t="s">
        <v>1561</v>
      </c>
      <c r="D1383" s="1" t="n">
        <v>270</v>
      </c>
      <c r="E1383" s="2" t="str">
        <f aca="false">+LEFT(RIGHT(M1383,P1383-N1383+1),O1383-N1383)</f>
        <v>DE_W</v>
      </c>
      <c r="F1383" s="2" t="str">
        <f aca="false">+RIGHT(LEFT(M1383,S1383-1),S1383-O1383-1)</f>
        <v>DE_W</v>
      </c>
      <c r="G1383" s="2" t="n">
        <f aca="false">+D1383*VLOOKUP(C1383,commodities!A:H,2,0)</f>
        <v>54.899999991</v>
      </c>
      <c r="H1383" s="2" t="n">
        <f aca="false">+$D1383*VLOOKUP(C1383,commodities!A:H,3,0)</f>
        <v>0.29638224</v>
      </c>
      <c r="I1383" s="2" t="n">
        <f aca="false">+G1383/K1383</f>
        <v>54.899999991</v>
      </c>
      <c r="J1383" s="2" t="n">
        <f aca="false">+H1383/K1383</f>
        <v>0.29638224</v>
      </c>
      <c r="K1383" s="2" t="n">
        <f aca="false">+ROUNDUP(MAX(G1383/12000,H1383/51,1),0)</f>
        <v>1</v>
      </c>
      <c r="L1383" s="2" t="n">
        <f aca="false">+RANDBETWEEN(1,5)</f>
        <v>3</v>
      </c>
      <c r="M1383" s="6" t="str">
        <f aca="false">+VLOOKUP(A1383&amp;B1383,country_org_des!$A1382:E$1048576,5,0)</f>
        <v>FTL||Supplier_231||Plant_15||FTL_DE_W-DE_W_1000</v>
      </c>
      <c r="N1383" s="6" t="n">
        <f aca="false">+FIND("FTL",M1383,2)+4</f>
        <v>34</v>
      </c>
      <c r="O1383" s="6" t="n">
        <f aca="false">+FIND("-",M1383)</f>
        <v>38</v>
      </c>
      <c r="P1383" s="6" t="n">
        <f aca="false">+LEN(M1383)</f>
        <v>47</v>
      </c>
      <c r="Q1383" s="6" t="str">
        <f aca="false">+RIGHT(M1383,P1383-O1383)</f>
        <v>DE_W_1000</v>
      </c>
      <c r="R1383" s="6" t="n">
        <f aca="false">+LEN(M1383)-LEN(SUBSTITUTE(M1383,"_",""))</f>
        <v>6</v>
      </c>
      <c r="S1383" s="6" t="n">
        <f aca="false">+FIND("!",T1383)</f>
        <v>43</v>
      </c>
      <c r="T1383" s="6" t="str">
        <f aca="false">+SUBSTITUTE(M1383,"_","!",R1383)</f>
        <v>FTL||Supplier_231||Plant_15||FTL_DE_W-DE_W!1000</v>
      </c>
    </row>
    <row r="1384" customFormat="false" ht="12.8" hidden="true" customHeight="false" outlineLevel="0" collapsed="false">
      <c r="A1384" s="1" t="s">
        <v>1059</v>
      </c>
      <c r="B1384" s="1" t="s">
        <v>1350</v>
      </c>
      <c r="C1384" s="1" t="s">
        <v>1562</v>
      </c>
      <c r="D1384" s="1" t="n">
        <v>19</v>
      </c>
      <c r="E1384" s="2" t="str">
        <f aca="false">+LEFT(RIGHT(M1384,P1384-N1384+1),O1384-N1384)</f>
        <v>DE_W</v>
      </c>
      <c r="F1384" s="2" t="str">
        <f aca="false">+RIGHT(LEFT(M1384,S1384-1),S1384-O1384-1)</f>
        <v>DE_W</v>
      </c>
      <c r="G1384" s="2" t="n">
        <f aca="false">+D1384*VLOOKUP(C1384,commodities!A:H,2,0)</f>
        <v>6.7560000006</v>
      </c>
      <c r="H1384" s="2" t="n">
        <f aca="false">+$D1384*VLOOKUP(C1384,commodities!A:H,3,0)</f>
        <v>0.0658627191</v>
      </c>
      <c r="I1384" s="2" t="n">
        <f aca="false">+G1384/K1384</f>
        <v>6.7560000006</v>
      </c>
      <c r="J1384" s="2" t="n">
        <f aca="false">+H1384/K1384</f>
        <v>0.0658627191</v>
      </c>
      <c r="K1384" s="2" t="n">
        <f aca="false">+ROUNDUP(MAX(G1384/12000,H1384/51,1),0)</f>
        <v>1</v>
      </c>
      <c r="L1384" s="2" t="n">
        <f aca="false">+RANDBETWEEN(1,5)</f>
        <v>2</v>
      </c>
      <c r="M1384" s="6" t="str">
        <f aca="false">+VLOOKUP(A1384&amp;B1384,country_org_des!$A1383:E$1048576,5,0)</f>
        <v>FTL||Supplier_231||Plant_15||FTL_DE_W-DE_W_1000</v>
      </c>
      <c r="N1384" s="6" t="n">
        <f aca="false">+FIND("FTL",M1384,2)+4</f>
        <v>34</v>
      </c>
      <c r="O1384" s="6" t="n">
        <f aca="false">+FIND("-",M1384)</f>
        <v>38</v>
      </c>
      <c r="P1384" s="6" t="n">
        <f aca="false">+LEN(M1384)</f>
        <v>47</v>
      </c>
      <c r="Q1384" s="6" t="str">
        <f aca="false">+RIGHT(M1384,P1384-O1384)</f>
        <v>DE_W_1000</v>
      </c>
      <c r="R1384" s="6" t="n">
        <f aca="false">+LEN(M1384)-LEN(SUBSTITUTE(M1384,"_",""))</f>
        <v>6</v>
      </c>
      <c r="S1384" s="6" t="n">
        <f aca="false">+FIND("!",T1384)</f>
        <v>43</v>
      </c>
      <c r="T1384" s="6" t="str">
        <f aca="false">+SUBSTITUTE(M1384,"_","!",R1384)</f>
        <v>FTL||Supplier_231||Plant_15||FTL_DE_W-DE_W!1000</v>
      </c>
    </row>
    <row r="1385" customFormat="false" ht="12.8" hidden="true" customHeight="false" outlineLevel="0" collapsed="false">
      <c r="A1385" s="1" t="s">
        <v>1059</v>
      </c>
      <c r="B1385" s="1" t="s">
        <v>1350</v>
      </c>
      <c r="C1385" s="1" t="s">
        <v>1563</v>
      </c>
      <c r="D1385" s="1" t="n">
        <v>57</v>
      </c>
      <c r="E1385" s="2" t="str">
        <f aca="false">+LEFT(RIGHT(M1385,P1385-N1385+1),O1385-N1385)</f>
        <v>DE_W</v>
      </c>
      <c r="F1385" s="2" t="str">
        <f aca="false">+RIGHT(LEFT(M1385,S1385-1),S1385-O1385-1)</f>
        <v>DE_W</v>
      </c>
      <c r="G1385" s="2" t="n">
        <f aca="false">+D1385*VLOOKUP(C1385,commodities!A:H,2,0)</f>
        <v>20.2680000018</v>
      </c>
      <c r="H1385" s="2" t="n">
        <f aca="false">+$D1385*VLOOKUP(C1385,commodities!A:H,3,0)</f>
        <v>0.1975881573</v>
      </c>
      <c r="I1385" s="2" t="n">
        <f aca="false">+G1385/K1385</f>
        <v>20.2680000018</v>
      </c>
      <c r="J1385" s="2" t="n">
        <f aca="false">+H1385/K1385</f>
        <v>0.1975881573</v>
      </c>
      <c r="K1385" s="2" t="n">
        <f aca="false">+ROUNDUP(MAX(G1385/12000,H1385/51,1),0)</f>
        <v>1</v>
      </c>
      <c r="L1385" s="2" t="n">
        <f aca="false">+RANDBETWEEN(1,5)</f>
        <v>2</v>
      </c>
      <c r="M1385" s="6" t="str">
        <f aca="false">+VLOOKUP(A1385&amp;B1385,country_org_des!$A1384:E$1048576,5,0)</f>
        <v>FTL||Supplier_231||Plant_15||FTL_DE_W-DE_W_1000</v>
      </c>
      <c r="N1385" s="6" t="n">
        <f aca="false">+FIND("FTL",M1385,2)+4</f>
        <v>34</v>
      </c>
      <c r="O1385" s="6" t="n">
        <f aca="false">+FIND("-",M1385)</f>
        <v>38</v>
      </c>
      <c r="P1385" s="6" t="n">
        <f aca="false">+LEN(M1385)</f>
        <v>47</v>
      </c>
      <c r="Q1385" s="6" t="str">
        <f aca="false">+RIGHT(M1385,P1385-O1385)</f>
        <v>DE_W_1000</v>
      </c>
      <c r="R1385" s="6" t="n">
        <f aca="false">+LEN(M1385)-LEN(SUBSTITUTE(M1385,"_",""))</f>
        <v>6</v>
      </c>
      <c r="S1385" s="6" t="n">
        <f aca="false">+FIND("!",T1385)</f>
        <v>43</v>
      </c>
      <c r="T1385" s="6" t="str">
        <f aca="false">+SUBSTITUTE(M1385,"_","!",R1385)</f>
        <v>FTL||Supplier_231||Plant_15||FTL_DE_W-DE_W!1000</v>
      </c>
    </row>
    <row r="1386" customFormat="false" ht="12.8" hidden="true" customHeight="false" outlineLevel="0" collapsed="false">
      <c r="A1386" s="1" t="s">
        <v>1059</v>
      </c>
      <c r="B1386" s="1" t="s">
        <v>1350</v>
      </c>
      <c r="C1386" s="1" t="s">
        <v>1564</v>
      </c>
      <c r="D1386" s="1" t="n">
        <v>285</v>
      </c>
      <c r="E1386" s="2" t="str">
        <f aca="false">+LEFT(RIGHT(M1386,P1386-N1386+1),O1386-N1386)</f>
        <v>DE_W</v>
      </c>
      <c r="F1386" s="2" t="str">
        <f aca="false">+RIGHT(LEFT(M1386,S1386-1),S1386-O1386-1)</f>
        <v>DE_W</v>
      </c>
      <c r="G1386" s="2" t="n">
        <f aca="false">+D1386*VLOOKUP(C1386,commodities!A:H,2,0)</f>
        <v>101.340000009</v>
      </c>
      <c r="H1386" s="2" t="n">
        <f aca="false">+$D1386*VLOOKUP(C1386,commodities!A:H,3,0)</f>
        <v>0.9879407865</v>
      </c>
      <c r="I1386" s="2" t="n">
        <f aca="false">+G1386/K1386</f>
        <v>101.340000009</v>
      </c>
      <c r="J1386" s="2" t="n">
        <f aca="false">+H1386/K1386</f>
        <v>0.9879407865</v>
      </c>
      <c r="K1386" s="2" t="n">
        <f aca="false">+ROUNDUP(MAX(G1386/12000,H1386/51,1),0)</f>
        <v>1</v>
      </c>
      <c r="L1386" s="2" t="n">
        <f aca="false">+RANDBETWEEN(1,5)</f>
        <v>2</v>
      </c>
      <c r="M1386" s="6" t="str">
        <f aca="false">+VLOOKUP(A1386&amp;B1386,country_org_des!$A1385:E$1048576,5,0)</f>
        <v>FTL||Supplier_231||Plant_15||FTL_DE_W-DE_W_1000</v>
      </c>
      <c r="N1386" s="6" t="n">
        <f aca="false">+FIND("FTL",M1386,2)+4</f>
        <v>34</v>
      </c>
      <c r="O1386" s="6" t="n">
        <f aca="false">+FIND("-",M1386)</f>
        <v>38</v>
      </c>
      <c r="P1386" s="6" t="n">
        <f aca="false">+LEN(M1386)</f>
        <v>47</v>
      </c>
      <c r="Q1386" s="6" t="str">
        <f aca="false">+RIGHT(M1386,P1386-O1386)</f>
        <v>DE_W_1000</v>
      </c>
      <c r="R1386" s="6" t="n">
        <f aca="false">+LEN(M1386)-LEN(SUBSTITUTE(M1386,"_",""))</f>
        <v>6</v>
      </c>
      <c r="S1386" s="6" t="n">
        <f aca="false">+FIND("!",T1386)</f>
        <v>43</v>
      </c>
      <c r="T1386" s="6" t="str">
        <f aca="false">+SUBSTITUTE(M1386,"_","!",R1386)</f>
        <v>FTL||Supplier_231||Plant_15||FTL_DE_W-DE_W!1000</v>
      </c>
    </row>
    <row r="1387" customFormat="false" ht="12.8" hidden="true" customHeight="false" outlineLevel="0" collapsed="false">
      <c r="A1387" s="1" t="s">
        <v>1059</v>
      </c>
      <c r="B1387" s="1" t="s">
        <v>1350</v>
      </c>
      <c r="C1387" s="1" t="s">
        <v>1565</v>
      </c>
      <c r="D1387" s="1" t="n">
        <v>19</v>
      </c>
      <c r="E1387" s="2" t="str">
        <f aca="false">+LEFT(RIGHT(M1387,P1387-N1387+1),O1387-N1387)</f>
        <v>DE_W</v>
      </c>
      <c r="F1387" s="2" t="str">
        <f aca="false">+RIGHT(LEFT(M1387,S1387-1),S1387-O1387-1)</f>
        <v>DE_W</v>
      </c>
      <c r="G1387" s="2" t="n">
        <f aca="false">+D1387*VLOOKUP(C1387,commodities!A:H,2,0)</f>
        <v>6.7560000006</v>
      </c>
      <c r="H1387" s="2" t="n">
        <f aca="false">+$D1387*VLOOKUP(C1387,commodities!A:H,3,0)</f>
        <v>0.0658627191</v>
      </c>
      <c r="I1387" s="2" t="n">
        <f aca="false">+G1387/K1387</f>
        <v>6.7560000006</v>
      </c>
      <c r="J1387" s="2" t="n">
        <f aca="false">+H1387/K1387</f>
        <v>0.0658627191</v>
      </c>
      <c r="K1387" s="2" t="n">
        <f aca="false">+ROUNDUP(MAX(G1387/12000,H1387/51,1),0)</f>
        <v>1</v>
      </c>
      <c r="L1387" s="2" t="n">
        <f aca="false">+RANDBETWEEN(1,5)</f>
        <v>3</v>
      </c>
      <c r="M1387" s="6" t="str">
        <f aca="false">+VLOOKUP(A1387&amp;B1387,country_org_des!$A1386:E$1048576,5,0)</f>
        <v>FTL||Supplier_231||Plant_15||FTL_DE_W-DE_W_1000</v>
      </c>
      <c r="N1387" s="6" t="n">
        <f aca="false">+FIND("FTL",M1387,2)+4</f>
        <v>34</v>
      </c>
      <c r="O1387" s="6" t="n">
        <f aca="false">+FIND("-",M1387)</f>
        <v>38</v>
      </c>
      <c r="P1387" s="6" t="n">
        <f aca="false">+LEN(M1387)</f>
        <v>47</v>
      </c>
      <c r="Q1387" s="6" t="str">
        <f aca="false">+RIGHT(M1387,P1387-O1387)</f>
        <v>DE_W_1000</v>
      </c>
      <c r="R1387" s="6" t="n">
        <f aca="false">+LEN(M1387)-LEN(SUBSTITUTE(M1387,"_",""))</f>
        <v>6</v>
      </c>
      <c r="S1387" s="6" t="n">
        <f aca="false">+FIND("!",T1387)</f>
        <v>43</v>
      </c>
      <c r="T1387" s="6" t="str">
        <f aca="false">+SUBSTITUTE(M1387,"_","!",R1387)</f>
        <v>FTL||Supplier_231||Plant_15||FTL_DE_W-DE_W!1000</v>
      </c>
    </row>
    <row r="1388" customFormat="false" ht="12.8" hidden="true" customHeight="false" outlineLevel="0" collapsed="false">
      <c r="A1388" s="1" t="s">
        <v>1059</v>
      </c>
      <c r="B1388" s="1" t="s">
        <v>1350</v>
      </c>
      <c r="C1388" s="1" t="s">
        <v>1566</v>
      </c>
      <c r="D1388" s="1" t="n">
        <v>57</v>
      </c>
      <c r="E1388" s="2" t="str">
        <f aca="false">+LEFT(RIGHT(M1388,P1388-N1388+1),O1388-N1388)</f>
        <v>DE_W</v>
      </c>
      <c r="F1388" s="2" t="str">
        <f aca="false">+RIGHT(LEFT(M1388,S1388-1),S1388-O1388-1)</f>
        <v>DE_W</v>
      </c>
      <c r="G1388" s="2" t="n">
        <f aca="false">+D1388*VLOOKUP(C1388,commodities!A:H,2,0)</f>
        <v>20.2680000018</v>
      </c>
      <c r="H1388" s="2" t="n">
        <f aca="false">+$D1388*VLOOKUP(C1388,commodities!A:H,3,0)</f>
        <v>0.1975881573</v>
      </c>
      <c r="I1388" s="2" t="n">
        <f aca="false">+G1388/K1388</f>
        <v>20.2680000018</v>
      </c>
      <c r="J1388" s="2" t="n">
        <f aca="false">+H1388/K1388</f>
        <v>0.1975881573</v>
      </c>
      <c r="K1388" s="2" t="n">
        <f aca="false">+ROUNDUP(MAX(G1388/12000,H1388/51,1),0)</f>
        <v>1</v>
      </c>
      <c r="L1388" s="2" t="n">
        <f aca="false">+RANDBETWEEN(1,5)</f>
        <v>2</v>
      </c>
      <c r="M1388" s="6" t="str">
        <f aca="false">+VLOOKUP(A1388&amp;B1388,country_org_des!$A1387:E$1048576,5,0)</f>
        <v>FTL||Supplier_231||Plant_15||FTL_DE_W-DE_W_1000</v>
      </c>
      <c r="N1388" s="6" t="n">
        <f aca="false">+FIND("FTL",M1388,2)+4</f>
        <v>34</v>
      </c>
      <c r="O1388" s="6" t="n">
        <f aca="false">+FIND("-",M1388)</f>
        <v>38</v>
      </c>
      <c r="P1388" s="6" t="n">
        <f aca="false">+LEN(M1388)</f>
        <v>47</v>
      </c>
      <c r="Q1388" s="6" t="str">
        <f aca="false">+RIGHT(M1388,P1388-O1388)</f>
        <v>DE_W_1000</v>
      </c>
      <c r="R1388" s="6" t="n">
        <f aca="false">+LEN(M1388)-LEN(SUBSTITUTE(M1388,"_",""))</f>
        <v>6</v>
      </c>
      <c r="S1388" s="6" t="n">
        <f aca="false">+FIND("!",T1388)</f>
        <v>43</v>
      </c>
      <c r="T1388" s="6" t="str">
        <f aca="false">+SUBSTITUTE(M1388,"_","!",R1388)</f>
        <v>FTL||Supplier_231||Plant_15||FTL_DE_W-DE_W!1000</v>
      </c>
    </row>
    <row r="1389" customFormat="false" ht="12.8" hidden="true" customHeight="false" outlineLevel="0" collapsed="false">
      <c r="A1389" s="1" t="s">
        <v>1059</v>
      </c>
      <c r="B1389" s="1" t="s">
        <v>1350</v>
      </c>
      <c r="C1389" s="1" t="s">
        <v>1567</v>
      </c>
      <c r="D1389" s="1" t="n">
        <v>95</v>
      </c>
      <c r="E1389" s="2" t="str">
        <f aca="false">+LEFT(RIGHT(M1389,P1389-N1389+1),O1389-N1389)</f>
        <v>DE_W</v>
      </c>
      <c r="F1389" s="2" t="str">
        <f aca="false">+RIGHT(LEFT(M1389,S1389-1),S1389-O1389-1)</f>
        <v>DE_W</v>
      </c>
      <c r="G1389" s="2" t="n">
        <f aca="false">+D1389*VLOOKUP(C1389,commodities!A:H,2,0)</f>
        <v>33.780000003</v>
      </c>
      <c r="H1389" s="2" t="n">
        <f aca="false">+$D1389*VLOOKUP(C1389,commodities!A:H,3,0)</f>
        <v>0.3293135955</v>
      </c>
      <c r="I1389" s="2" t="n">
        <f aca="false">+G1389/K1389</f>
        <v>33.780000003</v>
      </c>
      <c r="J1389" s="2" t="n">
        <f aca="false">+H1389/K1389</f>
        <v>0.3293135955</v>
      </c>
      <c r="K1389" s="2" t="n">
        <f aca="false">+ROUNDUP(MAX(G1389/12000,H1389/51,1),0)</f>
        <v>1</v>
      </c>
      <c r="L1389" s="2" t="n">
        <f aca="false">+RANDBETWEEN(1,5)</f>
        <v>1</v>
      </c>
      <c r="M1389" s="6" t="str">
        <f aca="false">+VLOOKUP(A1389&amp;B1389,country_org_des!$A1388:E$1048576,5,0)</f>
        <v>FTL||Supplier_231||Plant_15||FTL_DE_W-DE_W_1000</v>
      </c>
      <c r="N1389" s="6" t="n">
        <f aca="false">+FIND("FTL",M1389,2)+4</f>
        <v>34</v>
      </c>
      <c r="O1389" s="6" t="n">
        <f aca="false">+FIND("-",M1389)</f>
        <v>38</v>
      </c>
      <c r="P1389" s="6" t="n">
        <f aca="false">+LEN(M1389)</f>
        <v>47</v>
      </c>
      <c r="Q1389" s="6" t="str">
        <f aca="false">+RIGHT(M1389,P1389-O1389)</f>
        <v>DE_W_1000</v>
      </c>
      <c r="R1389" s="6" t="n">
        <f aca="false">+LEN(M1389)-LEN(SUBSTITUTE(M1389,"_",""))</f>
        <v>6</v>
      </c>
      <c r="S1389" s="6" t="n">
        <f aca="false">+FIND("!",T1389)</f>
        <v>43</v>
      </c>
      <c r="T1389" s="6" t="str">
        <f aca="false">+SUBSTITUTE(M1389,"_","!",R1389)</f>
        <v>FTL||Supplier_231||Plant_15||FTL_DE_W-DE_W!1000</v>
      </c>
    </row>
    <row r="1390" customFormat="false" ht="12.8" hidden="true" customHeight="false" outlineLevel="0" collapsed="false">
      <c r="A1390" s="1" t="s">
        <v>1059</v>
      </c>
      <c r="B1390" s="1" t="s">
        <v>1350</v>
      </c>
      <c r="C1390" s="1" t="s">
        <v>1568</v>
      </c>
      <c r="D1390" s="1" t="n">
        <v>80</v>
      </c>
      <c r="E1390" s="2" t="str">
        <f aca="false">+LEFT(RIGHT(M1390,P1390-N1390+1),O1390-N1390)</f>
        <v>DE_W</v>
      </c>
      <c r="F1390" s="2" t="str">
        <f aca="false">+RIGHT(LEFT(M1390,S1390-1),S1390-O1390-1)</f>
        <v>DE_W</v>
      </c>
      <c r="G1390" s="2" t="n">
        <f aca="false">+D1390*VLOOKUP(C1390,commodities!A:H,2,0)</f>
        <v>14.24</v>
      </c>
      <c r="H1390" s="2" t="n">
        <f aca="false">+$D1390*VLOOKUP(C1390,commodities!A:H,3,0)</f>
        <v>0.13172544</v>
      </c>
      <c r="I1390" s="2" t="n">
        <f aca="false">+G1390/K1390</f>
        <v>14.24</v>
      </c>
      <c r="J1390" s="2" t="n">
        <f aca="false">+H1390/K1390</f>
        <v>0.13172544</v>
      </c>
      <c r="K1390" s="2" t="n">
        <f aca="false">+ROUNDUP(MAX(G1390/12000,H1390/51,1),0)</f>
        <v>1</v>
      </c>
      <c r="L1390" s="2" t="n">
        <f aca="false">+RANDBETWEEN(1,5)</f>
        <v>4</v>
      </c>
      <c r="M1390" s="6" t="str">
        <f aca="false">+VLOOKUP(A1390&amp;B1390,country_org_des!$A1389:E$1048576,5,0)</f>
        <v>FTL||Supplier_231||Plant_15||FTL_DE_W-DE_W_1000</v>
      </c>
      <c r="N1390" s="6" t="n">
        <f aca="false">+FIND("FTL",M1390,2)+4</f>
        <v>34</v>
      </c>
      <c r="O1390" s="6" t="n">
        <f aca="false">+FIND("-",M1390)</f>
        <v>38</v>
      </c>
      <c r="P1390" s="6" t="n">
        <f aca="false">+LEN(M1390)</f>
        <v>47</v>
      </c>
      <c r="Q1390" s="6" t="str">
        <f aca="false">+RIGHT(M1390,P1390-O1390)</f>
        <v>DE_W_1000</v>
      </c>
      <c r="R1390" s="6" t="n">
        <f aca="false">+LEN(M1390)-LEN(SUBSTITUTE(M1390,"_",""))</f>
        <v>6</v>
      </c>
      <c r="S1390" s="6" t="n">
        <f aca="false">+FIND("!",T1390)</f>
        <v>43</v>
      </c>
      <c r="T1390" s="6" t="str">
        <f aca="false">+SUBSTITUTE(M1390,"_","!",R1390)</f>
        <v>FTL||Supplier_231||Plant_15||FTL_DE_W-DE_W!1000</v>
      </c>
    </row>
    <row r="1391" customFormat="false" ht="12.8" hidden="true" customHeight="false" outlineLevel="0" collapsed="false">
      <c r="A1391" s="1" t="s">
        <v>1059</v>
      </c>
      <c r="B1391" s="1" t="s">
        <v>1350</v>
      </c>
      <c r="C1391" s="1" t="s">
        <v>1569</v>
      </c>
      <c r="D1391" s="1" t="n">
        <v>240</v>
      </c>
      <c r="E1391" s="2" t="str">
        <f aca="false">+LEFT(RIGHT(M1391,P1391-N1391+1),O1391-N1391)</f>
        <v>DE_W</v>
      </c>
      <c r="F1391" s="2" t="str">
        <f aca="false">+RIGHT(LEFT(M1391,S1391-1),S1391-O1391-1)</f>
        <v>DE_W</v>
      </c>
      <c r="G1391" s="2" t="n">
        <f aca="false">+D1391*VLOOKUP(C1391,commodities!A:H,2,0)</f>
        <v>42.72</v>
      </c>
      <c r="H1391" s="2" t="n">
        <f aca="false">+$D1391*VLOOKUP(C1391,commodities!A:H,3,0)</f>
        <v>0.39517632</v>
      </c>
      <c r="I1391" s="2" t="n">
        <f aca="false">+G1391/K1391</f>
        <v>42.72</v>
      </c>
      <c r="J1391" s="2" t="n">
        <f aca="false">+H1391/K1391</f>
        <v>0.39517632</v>
      </c>
      <c r="K1391" s="2" t="n">
        <f aca="false">+ROUNDUP(MAX(G1391/12000,H1391/51,1),0)</f>
        <v>1</v>
      </c>
      <c r="L1391" s="2" t="n">
        <f aca="false">+RANDBETWEEN(1,5)</f>
        <v>1</v>
      </c>
      <c r="M1391" s="6" t="str">
        <f aca="false">+VLOOKUP(A1391&amp;B1391,country_org_des!$A1390:E$1048576,5,0)</f>
        <v>FTL||Supplier_231||Plant_15||FTL_DE_W-DE_W_1000</v>
      </c>
      <c r="N1391" s="6" t="n">
        <f aca="false">+FIND("FTL",M1391,2)+4</f>
        <v>34</v>
      </c>
      <c r="O1391" s="6" t="n">
        <f aca="false">+FIND("-",M1391)</f>
        <v>38</v>
      </c>
      <c r="P1391" s="6" t="n">
        <f aca="false">+LEN(M1391)</f>
        <v>47</v>
      </c>
      <c r="Q1391" s="6" t="str">
        <f aca="false">+RIGHT(M1391,P1391-O1391)</f>
        <v>DE_W_1000</v>
      </c>
      <c r="R1391" s="6" t="n">
        <f aca="false">+LEN(M1391)-LEN(SUBSTITUTE(M1391,"_",""))</f>
        <v>6</v>
      </c>
      <c r="S1391" s="6" t="n">
        <f aca="false">+FIND("!",T1391)</f>
        <v>43</v>
      </c>
      <c r="T1391" s="6" t="str">
        <f aca="false">+SUBSTITUTE(M1391,"_","!",R1391)</f>
        <v>FTL||Supplier_231||Plant_15||FTL_DE_W-DE_W!1000</v>
      </c>
    </row>
    <row r="1392" customFormat="false" ht="12.8" hidden="true" customHeight="false" outlineLevel="0" collapsed="false">
      <c r="A1392" s="1" t="s">
        <v>1059</v>
      </c>
      <c r="B1392" s="1" t="s">
        <v>1350</v>
      </c>
      <c r="C1392" s="1" t="s">
        <v>1570</v>
      </c>
      <c r="D1392" s="1" t="n">
        <v>40</v>
      </c>
      <c r="E1392" s="2" t="str">
        <f aca="false">+LEFT(RIGHT(M1392,P1392-N1392+1),O1392-N1392)</f>
        <v>DE_W</v>
      </c>
      <c r="F1392" s="2" t="str">
        <f aca="false">+RIGHT(LEFT(M1392,S1392-1),S1392-O1392-1)</f>
        <v>DE_W</v>
      </c>
      <c r="G1392" s="2" t="n">
        <f aca="false">+D1392*VLOOKUP(C1392,commodities!A:H,2,0)</f>
        <v>7.12</v>
      </c>
      <c r="H1392" s="2" t="n">
        <f aca="false">+$D1392*VLOOKUP(C1392,commodities!A:H,3,0)</f>
        <v>0.06586272</v>
      </c>
      <c r="I1392" s="2" t="n">
        <f aca="false">+G1392/K1392</f>
        <v>7.12</v>
      </c>
      <c r="J1392" s="2" t="n">
        <f aca="false">+H1392/K1392</f>
        <v>0.06586272</v>
      </c>
      <c r="K1392" s="2" t="n">
        <f aca="false">+ROUNDUP(MAX(G1392/12000,H1392/51,1),0)</f>
        <v>1</v>
      </c>
      <c r="L1392" s="2" t="n">
        <f aca="false">+RANDBETWEEN(1,5)</f>
        <v>1</v>
      </c>
      <c r="M1392" s="6" t="str">
        <f aca="false">+VLOOKUP(A1392&amp;B1392,country_org_des!$A1391:E$1048576,5,0)</f>
        <v>FTL||Supplier_231||Plant_15||FTL_DE_W-DE_W_1000</v>
      </c>
      <c r="N1392" s="6" t="n">
        <f aca="false">+FIND("FTL",M1392,2)+4</f>
        <v>34</v>
      </c>
      <c r="O1392" s="6" t="n">
        <f aca="false">+FIND("-",M1392)</f>
        <v>38</v>
      </c>
      <c r="P1392" s="6" t="n">
        <f aca="false">+LEN(M1392)</f>
        <v>47</v>
      </c>
      <c r="Q1392" s="6" t="str">
        <f aca="false">+RIGHT(M1392,P1392-O1392)</f>
        <v>DE_W_1000</v>
      </c>
      <c r="R1392" s="6" t="n">
        <f aca="false">+LEN(M1392)-LEN(SUBSTITUTE(M1392,"_",""))</f>
        <v>6</v>
      </c>
      <c r="S1392" s="6" t="n">
        <f aca="false">+FIND("!",T1392)</f>
        <v>43</v>
      </c>
      <c r="T1392" s="6" t="str">
        <f aca="false">+SUBSTITUTE(M1392,"_","!",R1392)</f>
        <v>FTL||Supplier_231||Plant_15||FTL_DE_W-DE_W!1000</v>
      </c>
    </row>
    <row r="1393" customFormat="false" ht="12.8" hidden="true" customHeight="false" outlineLevel="0" collapsed="false">
      <c r="A1393" s="1" t="s">
        <v>1059</v>
      </c>
      <c r="B1393" s="1" t="s">
        <v>1350</v>
      </c>
      <c r="C1393" s="1" t="s">
        <v>1571</v>
      </c>
      <c r="D1393" s="1" t="n">
        <v>280</v>
      </c>
      <c r="E1393" s="2" t="str">
        <f aca="false">+LEFT(RIGHT(M1393,P1393-N1393+1),O1393-N1393)</f>
        <v>DE_W</v>
      </c>
      <c r="F1393" s="2" t="str">
        <f aca="false">+RIGHT(LEFT(M1393,S1393-1),S1393-O1393-1)</f>
        <v>DE_W</v>
      </c>
      <c r="G1393" s="2" t="n">
        <f aca="false">+D1393*VLOOKUP(C1393,commodities!A:H,2,0)</f>
        <v>49.84</v>
      </c>
      <c r="H1393" s="2" t="n">
        <f aca="false">+$D1393*VLOOKUP(C1393,commodities!A:H,3,0)</f>
        <v>0.46103904</v>
      </c>
      <c r="I1393" s="2" t="n">
        <f aca="false">+G1393/K1393</f>
        <v>49.84</v>
      </c>
      <c r="J1393" s="2" t="n">
        <f aca="false">+H1393/K1393</f>
        <v>0.46103904</v>
      </c>
      <c r="K1393" s="2" t="n">
        <f aca="false">+ROUNDUP(MAX(G1393/12000,H1393/51,1),0)</f>
        <v>1</v>
      </c>
      <c r="L1393" s="2" t="n">
        <f aca="false">+RANDBETWEEN(1,5)</f>
        <v>1</v>
      </c>
      <c r="M1393" s="6" t="str">
        <f aca="false">+VLOOKUP(A1393&amp;B1393,country_org_des!$A1392:E$1048576,5,0)</f>
        <v>FTL||Supplier_231||Plant_15||FTL_DE_W-DE_W_1000</v>
      </c>
      <c r="N1393" s="6" t="n">
        <f aca="false">+FIND("FTL",M1393,2)+4</f>
        <v>34</v>
      </c>
      <c r="O1393" s="6" t="n">
        <f aca="false">+FIND("-",M1393)</f>
        <v>38</v>
      </c>
      <c r="P1393" s="6" t="n">
        <f aca="false">+LEN(M1393)</f>
        <v>47</v>
      </c>
      <c r="Q1393" s="6" t="str">
        <f aca="false">+RIGHT(M1393,P1393-O1393)</f>
        <v>DE_W_1000</v>
      </c>
      <c r="R1393" s="6" t="n">
        <f aca="false">+LEN(M1393)-LEN(SUBSTITUTE(M1393,"_",""))</f>
        <v>6</v>
      </c>
      <c r="S1393" s="6" t="n">
        <f aca="false">+FIND("!",T1393)</f>
        <v>43</v>
      </c>
      <c r="T1393" s="6" t="str">
        <f aca="false">+SUBSTITUTE(M1393,"_","!",R1393)</f>
        <v>FTL||Supplier_231||Plant_15||FTL_DE_W-DE_W!1000</v>
      </c>
    </row>
    <row r="1394" customFormat="false" ht="12.8" hidden="true" customHeight="false" outlineLevel="0" collapsed="false">
      <c r="A1394" s="1" t="s">
        <v>1059</v>
      </c>
      <c r="B1394" s="1" t="s">
        <v>1350</v>
      </c>
      <c r="C1394" s="1" t="s">
        <v>1572</v>
      </c>
      <c r="D1394" s="1" t="n">
        <v>24</v>
      </c>
      <c r="E1394" s="2" t="str">
        <f aca="false">+LEFT(RIGHT(M1394,P1394-N1394+1),O1394-N1394)</f>
        <v>DE_W</v>
      </c>
      <c r="F1394" s="2" t="str">
        <f aca="false">+RIGHT(LEFT(M1394,S1394-1),S1394-O1394-1)</f>
        <v>DE_W</v>
      </c>
      <c r="G1394" s="2" t="n">
        <f aca="false">+D1394*VLOOKUP(C1394,commodities!A:H,2,0)</f>
        <v>7.5199999992</v>
      </c>
      <c r="H1394" s="2" t="n">
        <f aca="false">+$D1394*VLOOKUP(C1394,commodities!A:H,3,0)</f>
        <v>0.06586272</v>
      </c>
      <c r="I1394" s="2" t="n">
        <f aca="false">+G1394/K1394</f>
        <v>7.5199999992</v>
      </c>
      <c r="J1394" s="2" t="n">
        <f aca="false">+H1394/K1394</f>
        <v>0.06586272</v>
      </c>
      <c r="K1394" s="2" t="n">
        <f aca="false">+ROUNDUP(MAX(G1394/12000,H1394/51,1),0)</f>
        <v>1</v>
      </c>
      <c r="L1394" s="2" t="n">
        <f aca="false">+RANDBETWEEN(1,5)</f>
        <v>2</v>
      </c>
      <c r="M1394" s="6" t="str">
        <f aca="false">+VLOOKUP(A1394&amp;B1394,country_org_des!$A1393:E$1048576,5,0)</f>
        <v>FTL||Supplier_231||Plant_15||FTL_DE_W-DE_W_1000</v>
      </c>
      <c r="N1394" s="6" t="n">
        <f aca="false">+FIND("FTL",M1394,2)+4</f>
        <v>34</v>
      </c>
      <c r="O1394" s="6" t="n">
        <f aca="false">+FIND("-",M1394)</f>
        <v>38</v>
      </c>
      <c r="P1394" s="6" t="n">
        <f aca="false">+LEN(M1394)</f>
        <v>47</v>
      </c>
      <c r="Q1394" s="6" t="str">
        <f aca="false">+RIGHT(M1394,P1394-O1394)</f>
        <v>DE_W_1000</v>
      </c>
      <c r="R1394" s="6" t="n">
        <f aca="false">+LEN(M1394)-LEN(SUBSTITUTE(M1394,"_",""))</f>
        <v>6</v>
      </c>
      <c r="S1394" s="6" t="n">
        <f aca="false">+FIND("!",T1394)</f>
        <v>43</v>
      </c>
      <c r="T1394" s="6" t="str">
        <f aca="false">+SUBSTITUTE(M1394,"_","!",R1394)</f>
        <v>FTL||Supplier_231||Plant_15||FTL_DE_W-DE_W!1000</v>
      </c>
    </row>
    <row r="1395" customFormat="false" ht="12.8" hidden="true" customHeight="false" outlineLevel="0" collapsed="false">
      <c r="A1395" s="1" t="s">
        <v>1059</v>
      </c>
      <c r="B1395" s="1" t="s">
        <v>1350</v>
      </c>
      <c r="C1395" s="1" t="s">
        <v>1573</v>
      </c>
      <c r="D1395" s="1" t="n">
        <v>48</v>
      </c>
      <c r="E1395" s="2" t="str">
        <f aca="false">+LEFT(RIGHT(M1395,P1395-N1395+1),O1395-N1395)</f>
        <v>DE_W</v>
      </c>
      <c r="F1395" s="2" t="str">
        <f aca="false">+RIGHT(LEFT(M1395,S1395-1),S1395-O1395-1)</f>
        <v>DE_W</v>
      </c>
      <c r="G1395" s="2" t="n">
        <f aca="false">+D1395*VLOOKUP(C1395,commodities!A:H,2,0)</f>
        <v>15.0399999984</v>
      </c>
      <c r="H1395" s="2" t="n">
        <f aca="false">+$D1395*VLOOKUP(C1395,commodities!A:H,3,0)</f>
        <v>0.13172544</v>
      </c>
      <c r="I1395" s="2" t="n">
        <f aca="false">+G1395/K1395</f>
        <v>15.0399999984</v>
      </c>
      <c r="J1395" s="2" t="n">
        <f aca="false">+H1395/K1395</f>
        <v>0.13172544</v>
      </c>
      <c r="K1395" s="2" t="n">
        <f aca="false">+ROUNDUP(MAX(G1395/12000,H1395/51,1),0)</f>
        <v>1</v>
      </c>
      <c r="L1395" s="2" t="n">
        <f aca="false">+RANDBETWEEN(1,5)</f>
        <v>5</v>
      </c>
      <c r="M1395" s="6" t="str">
        <f aca="false">+VLOOKUP(A1395&amp;B1395,country_org_des!$A1394:E$1048576,5,0)</f>
        <v>FTL||Supplier_231||Plant_15||FTL_DE_W-DE_W_1000</v>
      </c>
      <c r="N1395" s="6" t="n">
        <f aca="false">+FIND("FTL",M1395,2)+4</f>
        <v>34</v>
      </c>
      <c r="O1395" s="6" t="n">
        <f aca="false">+FIND("-",M1395)</f>
        <v>38</v>
      </c>
      <c r="P1395" s="6" t="n">
        <f aca="false">+LEN(M1395)</f>
        <v>47</v>
      </c>
      <c r="Q1395" s="6" t="str">
        <f aca="false">+RIGHT(M1395,P1395-O1395)</f>
        <v>DE_W_1000</v>
      </c>
      <c r="R1395" s="6" t="n">
        <f aca="false">+LEN(M1395)-LEN(SUBSTITUTE(M1395,"_",""))</f>
        <v>6</v>
      </c>
      <c r="S1395" s="6" t="n">
        <f aca="false">+FIND("!",T1395)</f>
        <v>43</v>
      </c>
      <c r="T1395" s="6" t="str">
        <f aca="false">+SUBSTITUTE(M1395,"_","!",R1395)</f>
        <v>FTL||Supplier_231||Plant_15||FTL_DE_W-DE_W!1000</v>
      </c>
    </row>
    <row r="1396" customFormat="false" ht="12.8" hidden="true" customHeight="false" outlineLevel="0" collapsed="false">
      <c r="A1396" s="1" t="s">
        <v>1059</v>
      </c>
      <c r="B1396" s="1" t="s">
        <v>1350</v>
      </c>
      <c r="C1396" s="1" t="s">
        <v>1574</v>
      </c>
      <c r="D1396" s="1" t="n">
        <v>264</v>
      </c>
      <c r="E1396" s="2" t="str">
        <f aca="false">+LEFT(RIGHT(M1396,P1396-N1396+1),O1396-N1396)</f>
        <v>DE_W</v>
      </c>
      <c r="F1396" s="2" t="str">
        <f aca="false">+RIGHT(LEFT(M1396,S1396-1),S1396-O1396-1)</f>
        <v>DE_W</v>
      </c>
      <c r="G1396" s="2" t="n">
        <f aca="false">+D1396*VLOOKUP(C1396,commodities!A:H,2,0)</f>
        <v>82.7199999912</v>
      </c>
      <c r="H1396" s="2" t="n">
        <f aca="false">+$D1396*VLOOKUP(C1396,commodities!A:H,3,0)</f>
        <v>0.72448992</v>
      </c>
      <c r="I1396" s="2" t="n">
        <f aca="false">+G1396/K1396</f>
        <v>82.7199999912</v>
      </c>
      <c r="J1396" s="2" t="n">
        <f aca="false">+H1396/K1396</f>
        <v>0.72448992</v>
      </c>
      <c r="K1396" s="2" t="n">
        <f aca="false">+ROUNDUP(MAX(G1396/12000,H1396/51,1),0)</f>
        <v>1</v>
      </c>
      <c r="L1396" s="2" t="n">
        <f aca="false">+RANDBETWEEN(1,5)</f>
        <v>3</v>
      </c>
      <c r="M1396" s="6" t="str">
        <f aca="false">+VLOOKUP(A1396&amp;B1396,country_org_des!$A1395:E$1048576,5,0)</f>
        <v>FTL||Supplier_231||Plant_15||FTL_DE_W-DE_W_1000</v>
      </c>
      <c r="N1396" s="6" t="n">
        <f aca="false">+FIND("FTL",M1396,2)+4</f>
        <v>34</v>
      </c>
      <c r="O1396" s="6" t="n">
        <f aca="false">+FIND("-",M1396)</f>
        <v>38</v>
      </c>
      <c r="P1396" s="6" t="n">
        <f aca="false">+LEN(M1396)</f>
        <v>47</v>
      </c>
      <c r="Q1396" s="6" t="str">
        <f aca="false">+RIGHT(M1396,P1396-O1396)</f>
        <v>DE_W_1000</v>
      </c>
      <c r="R1396" s="6" t="n">
        <f aca="false">+LEN(M1396)-LEN(SUBSTITUTE(M1396,"_",""))</f>
        <v>6</v>
      </c>
      <c r="S1396" s="6" t="n">
        <f aca="false">+FIND("!",T1396)</f>
        <v>43</v>
      </c>
      <c r="T1396" s="6" t="str">
        <f aca="false">+SUBSTITUTE(M1396,"_","!",R1396)</f>
        <v>FTL||Supplier_231||Plant_15||FTL_DE_W-DE_W!1000</v>
      </c>
    </row>
    <row r="1397" customFormat="false" ht="12.8" hidden="true" customHeight="false" outlineLevel="0" collapsed="false">
      <c r="A1397" s="1" t="s">
        <v>1059</v>
      </c>
      <c r="B1397" s="1" t="s">
        <v>1350</v>
      </c>
      <c r="C1397" s="1" t="s">
        <v>1575</v>
      </c>
      <c r="D1397" s="1" t="n">
        <v>24</v>
      </c>
      <c r="E1397" s="2" t="str">
        <f aca="false">+LEFT(RIGHT(M1397,P1397-N1397+1),O1397-N1397)</f>
        <v>DE_W</v>
      </c>
      <c r="F1397" s="2" t="str">
        <f aca="false">+RIGHT(LEFT(M1397,S1397-1),S1397-O1397-1)</f>
        <v>DE_W</v>
      </c>
      <c r="G1397" s="2" t="n">
        <f aca="false">+D1397*VLOOKUP(C1397,commodities!A:H,2,0)</f>
        <v>7.5199999992</v>
      </c>
      <c r="H1397" s="2" t="n">
        <f aca="false">+$D1397*VLOOKUP(C1397,commodities!A:H,3,0)</f>
        <v>0.06586272</v>
      </c>
      <c r="I1397" s="2" t="n">
        <f aca="false">+G1397/K1397</f>
        <v>7.5199999992</v>
      </c>
      <c r="J1397" s="2" t="n">
        <f aca="false">+H1397/K1397</f>
        <v>0.06586272</v>
      </c>
      <c r="K1397" s="2" t="n">
        <f aca="false">+ROUNDUP(MAX(G1397/12000,H1397/51,1),0)</f>
        <v>1</v>
      </c>
      <c r="L1397" s="2" t="n">
        <f aca="false">+RANDBETWEEN(1,5)</f>
        <v>5</v>
      </c>
      <c r="M1397" s="6" t="str">
        <f aca="false">+VLOOKUP(A1397&amp;B1397,country_org_des!$A1396:E$1048576,5,0)</f>
        <v>FTL||Supplier_231||Plant_15||FTL_DE_W-DE_W_1000</v>
      </c>
      <c r="N1397" s="6" t="n">
        <f aca="false">+FIND("FTL",M1397,2)+4</f>
        <v>34</v>
      </c>
      <c r="O1397" s="6" t="n">
        <f aca="false">+FIND("-",M1397)</f>
        <v>38</v>
      </c>
      <c r="P1397" s="6" t="n">
        <f aca="false">+LEN(M1397)</f>
        <v>47</v>
      </c>
      <c r="Q1397" s="6" t="str">
        <f aca="false">+RIGHT(M1397,P1397-O1397)</f>
        <v>DE_W_1000</v>
      </c>
      <c r="R1397" s="6" t="n">
        <f aca="false">+LEN(M1397)-LEN(SUBSTITUTE(M1397,"_",""))</f>
        <v>6</v>
      </c>
      <c r="S1397" s="6" t="n">
        <f aca="false">+FIND("!",T1397)</f>
        <v>43</v>
      </c>
      <c r="T1397" s="6" t="str">
        <f aca="false">+SUBSTITUTE(M1397,"_","!",R1397)</f>
        <v>FTL||Supplier_231||Plant_15||FTL_DE_W-DE_W!1000</v>
      </c>
    </row>
    <row r="1398" customFormat="false" ht="12.8" hidden="true" customHeight="false" outlineLevel="0" collapsed="false">
      <c r="A1398" s="1" t="s">
        <v>1059</v>
      </c>
      <c r="B1398" s="1" t="s">
        <v>1350</v>
      </c>
      <c r="C1398" s="1" t="s">
        <v>1576</v>
      </c>
      <c r="D1398" s="1" t="n">
        <v>72</v>
      </c>
      <c r="E1398" s="2" t="str">
        <f aca="false">+LEFT(RIGHT(M1398,P1398-N1398+1),O1398-N1398)</f>
        <v>DE_W</v>
      </c>
      <c r="F1398" s="2" t="str">
        <f aca="false">+RIGHT(LEFT(M1398,S1398-1),S1398-O1398-1)</f>
        <v>DE_W</v>
      </c>
      <c r="G1398" s="2" t="n">
        <f aca="false">+D1398*VLOOKUP(C1398,commodities!A:H,2,0)</f>
        <v>22.5599999976</v>
      </c>
      <c r="H1398" s="2" t="n">
        <f aca="false">+$D1398*VLOOKUP(C1398,commodities!A:H,3,0)</f>
        <v>0.19758816</v>
      </c>
      <c r="I1398" s="2" t="n">
        <f aca="false">+G1398/K1398</f>
        <v>22.5599999976</v>
      </c>
      <c r="J1398" s="2" t="n">
        <f aca="false">+H1398/K1398</f>
        <v>0.19758816</v>
      </c>
      <c r="K1398" s="2" t="n">
        <f aca="false">+ROUNDUP(MAX(G1398/12000,H1398/51,1),0)</f>
        <v>1</v>
      </c>
      <c r="L1398" s="2" t="n">
        <f aca="false">+RANDBETWEEN(1,5)</f>
        <v>3</v>
      </c>
      <c r="M1398" s="6" t="str">
        <f aca="false">+VLOOKUP(A1398&amp;B1398,country_org_des!$A1397:E$1048576,5,0)</f>
        <v>FTL||Supplier_231||Plant_15||FTL_DE_W-DE_W_1000</v>
      </c>
      <c r="N1398" s="6" t="n">
        <f aca="false">+FIND("FTL",M1398,2)+4</f>
        <v>34</v>
      </c>
      <c r="O1398" s="6" t="n">
        <f aca="false">+FIND("-",M1398)</f>
        <v>38</v>
      </c>
      <c r="P1398" s="6" t="n">
        <f aca="false">+LEN(M1398)</f>
        <v>47</v>
      </c>
      <c r="Q1398" s="6" t="str">
        <f aca="false">+RIGHT(M1398,P1398-O1398)</f>
        <v>DE_W_1000</v>
      </c>
      <c r="R1398" s="6" t="n">
        <f aca="false">+LEN(M1398)-LEN(SUBSTITUTE(M1398,"_",""))</f>
        <v>6</v>
      </c>
      <c r="S1398" s="6" t="n">
        <f aca="false">+FIND("!",T1398)</f>
        <v>43</v>
      </c>
      <c r="T1398" s="6" t="str">
        <f aca="false">+SUBSTITUTE(M1398,"_","!",R1398)</f>
        <v>FTL||Supplier_231||Plant_15||FTL_DE_W-DE_W!1000</v>
      </c>
    </row>
    <row r="1399" customFormat="false" ht="12.8" hidden="true" customHeight="false" outlineLevel="0" collapsed="false">
      <c r="A1399" s="1" t="s">
        <v>1059</v>
      </c>
      <c r="B1399" s="1" t="s">
        <v>1350</v>
      </c>
      <c r="C1399" s="1" t="s">
        <v>1577</v>
      </c>
      <c r="D1399" s="1" t="n">
        <v>144</v>
      </c>
      <c r="E1399" s="2" t="str">
        <f aca="false">+LEFT(RIGHT(M1399,P1399-N1399+1),O1399-N1399)</f>
        <v>DE_W</v>
      </c>
      <c r="F1399" s="2" t="str">
        <f aca="false">+RIGHT(LEFT(M1399,S1399-1),S1399-O1399-1)</f>
        <v>DE_W</v>
      </c>
      <c r="G1399" s="2" t="n">
        <f aca="false">+D1399*VLOOKUP(C1399,commodities!A:H,2,0)</f>
        <v>45.1199999952</v>
      </c>
      <c r="H1399" s="2" t="n">
        <f aca="false">+$D1399*VLOOKUP(C1399,commodities!A:H,3,0)</f>
        <v>0.39517632</v>
      </c>
      <c r="I1399" s="2" t="n">
        <f aca="false">+G1399/K1399</f>
        <v>45.1199999952</v>
      </c>
      <c r="J1399" s="2" t="n">
        <f aca="false">+H1399/K1399</f>
        <v>0.39517632</v>
      </c>
      <c r="K1399" s="2" t="n">
        <f aca="false">+ROUNDUP(MAX(G1399/12000,H1399/51,1),0)</f>
        <v>1</v>
      </c>
      <c r="L1399" s="2" t="n">
        <f aca="false">+RANDBETWEEN(1,5)</f>
        <v>3</v>
      </c>
      <c r="M1399" s="6" t="str">
        <f aca="false">+VLOOKUP(A1399&amp;B1399,country_org_des!$A1398:E$1048576,5,0)</f>
        <v>FTL||Supplier_231||Plant_15||FTL_DE_W-DE_W_1000</v>
      </c>
      <c r="N1399" s="6" t="n">
        <f aca="false">+FIND("FTL",M1399,2)+4</f>
        <v>34</v>
      </c>
      <c r="O1399" s="6" t="n">
        <f aca="false">+FIND("-",M1399)</f>
        <v>38</v>
      </c>
      <c r="P1399" s="6" t="n">
        <f aca="false">+LEN(M1399)</f>
        <v>47</v>
      </c>
      <c r="Q1399" s="6" t="str">
        <f aca="false">+RIGHT(M1399,P1399-O1399)</f>
        <v>DE_W_1000</v>
      </c>
      <c r="R1399" s="6" t="n">
        <f aca="false">+LEN(M1399)-LEN(SUBSTITUTE(M1399,"_",""))</f>
        <v>6</v>
      </c>
      <c r="S1399" s="6" t="n">
        <f aca="false">+FIND("!",T1399)</f>
        <v>43</v>
      </c>
      <c r="T1399" s="6" t="str">
        <f aca="false">+SUBSTITUTE(M1399,"_","!",R1399)</f>
        <v>FTL||Supplier_231||Plant_15||FTL_DE_W-DE_W!1000</v>
      </c>
    </row>
    <row r="1400" customFormat="false" ht="12.8" hidden="true" customHeight="false" outlineLevel="0" collapsed="false">
      <c r="A1400" s="1" t="s">
        <v>1059</v>
      </c>
      <c r="B1400" s="1" t="s">
        <v>1350</v>
      </c>
      <c r="C1400" s="1" t="s">
        <v>1578</v>
      </c>
      <c r="D1400" s="1" t="n">
        <v>60</v>
      </c>
      <c r="E1400" s="2" t="str">
        <f aca="false">+LEFT(RIGHT(M1400,P1400-N1400+1),O1400-N1400)</f>
        <v>DE_W</v>
      </c>
      <c r="F1400" s="2" t="str">
        <f aca="false">+RIGHT(LEFT(M1400,S1400-1),S1400-O1400-1)</f>
        <v>DE_W</v>
      </c>
      <c r="G1400" s="2" t="n">
        <f aca="false">+D1400*VLOOKUP(C1400,commodities!A:H,2,0)</f>
        <v>19.68</v>
      </c>
      <c r="H1400" s="2" t="n">
        <f aca="false">+$D1400*VLOOKUP(C1400,commodities!A:H,3,0)</f>
        <v>0.19758816</v>
      </c>
      <c r="I1400" s="2" t="n">
        <f aca="false">+G1400/K1400</f>
        <v>19.68</v>
      </c>
      <c r="J1400" s="2" t="n">
        <f aca="false">+H1400/K1400</f>
        <v>0.19758816</v>
      </c>
      <c r="K1400" s="2" t="n">
        <f aca="false">+ROUNDUP(MAX(G1400/12000,H1400/51,1),0)</f>
        <v>1</v>
      </c>
      <c r="L1400" s="2" t="n">
        <f aca="false">+RANDBETWEEN(1,5)</f>
        <v>1</v>
      </c>
      <c r="M1400" s="6" t="str">
        <f aca="false">+VLOOKUP(A1400&amp;B1400,country_org_des!$A1399:E$1048576,5,0)</f>
        <v>FTL||Supplier_231||Plant_15||FTL_DE_W-DE_W_1000</v>
      </c>
      <c r="N1400" s="6" t="n">
        <f aca="false">+FIND("FTL",M1400,2)+4</f>
        <v>34</v>
      </c>
      <c r="O1400" s="6" t="n">
        <f aca="false">+FIND("-",M1400)</f>
        <v>38</v>
      </c>
      <c r="P1400" s="6" t="n">
        <f aca="false">+LEN(M1400)</f>
        <v>47</v>
      </c>
      <c r="Q1400" s="6" t="str">
        <f aca="false">+RIGHT(M1400,P1400-O1400)</f>
        <v>DE_W_1000</v>
      </c>
      <c r="R1400" s="6" t="n">
        <f aca="false">+LEN(M1400)-LEN(SUBSTITUTE(M1400,"_",""))</f>
        <v>6</v>
      </c>
      <c r="S1400" s="6" t="n">
        <f aca="false">+FIND("!",T1400)</f>
        <v>43</v>
      </c>
      <c r="T1400" s="6" t="str">
        <f aca="false">+SUBSTITUTE(M1400,"_","!",R1400)</f>
        <v>FTL||Supplier_231||Plant_15||FTL_DE_W-DE_W!1000</v>
      </c>
    </row>
    <row r="1401" customFormat="false" ht="12.8" hidden="true" customHeight="false" outlineLevel="0" collapsed="false">
      <c r="A1401" s="1" t="s">
        <v>1059</v>
      </c>
      <c r="B1401" s="1" t="s">
        <v>1350</v>
      </c>
      <c r="C1401" s="1" t="s">
        <v>1579</v>
      </c>
      <c r="D1401" s="1" t="n">
        <v>280</v>
      </c>
      <c r="E1401" s="2" t="str">
        <f aca="false">+LEFT(RIGHT(M1401,P1401-N1401+1),O1401-N1401)</f>
        <v>DE_W</v>
      </c>
      <c r="F1401" s="2" t="str">
        <f aca="false">+RIGHT(LEFT(M1401,S1401-1),S1401-O1401-1)</f>
        <v>DE_W</v>
      </c>
      <c r="G1401" s="2" t="n">
        <f aca="false">+D1401*VLOOKUP(C1401,commodities!A:H,2,0)</f>
        <v>91.84</v>
      </c>
      <c r="H1401" s="2" t="n">
        <f aca="false">+$D1401*VLOOKUP(C1401,commodities!A:H,3,0)</f>
        <v>0.92207808</v>
      </c>
      <c r="I1401" s="2" t="n">
        <f aca="false">+G1401/K1401</f>
        <v>91.84</v>
      </c>
      <c r="J1401" s="2" t="n">
        <f aca="false">+H1401/K1401</f>
        <v>0.92207808</v>
      </c>
      <c r="K1401" s="2" t="n">
        <f aca="false">+ROUNDUP(MAX(G1401/12000,H1401/51,1),0)</f>
        <v>1</v>
      </c>
      <c r="L1401" s="2" t="n">
        <f aca="false">+RANDBETWEEN(1,5)</f>
        <v>5</v>
      </c>
      <c r="M1401" s="6" t="str">
        <f aca="false">+VLOOKUP(A1401&amp;B1401,country_org_des!$A1400:E$1048576,5,0)</f>
        <v>FTL||Supplier_231||Plant_15||FTL_DE_W-DE_W_1000</v>
      </c>
      <c r="N1401" s="6" t="n">
        <f aca="false">+FIND("FTL",M1401,2)+4</f>
        <v>34</v>
      </c>
      <c r="O1401" s="6" t="n">
        <f aca="false">+FIND("-",M1401)</f>
        <v>38</v>
      </c>
      <c r="P1401" s="6" t="n">
        <f aca="false">+LEN(M1401)</f>
        <v>47</v>
      </c>
      <c r="Q1401" s="6" t="str">
        <f aca="false">+RIGHT(M1401,P1401-O1401)</f>
        <v>DE_W_1000</v>
      </c>
      <c r="R1401" s="6" t="n">
        <f aca="false">+LEN(M1401)-LEN(SUBSTITUTE(M1401,"_",""))</f>
        <v>6</v>
      </c>
      <c r="S1401" s="6" t="n">
        <f aca="false">+FIND("!",T1401)</f>
        <v>43</v>
      </c>
      <c r="T1401" s="6" t="str">
        <f aca="false">+SUBSTITUTE(M1401,"_","!",R1401)</f>
        <v>FTL||Supplier_231||Plant_15||FTL_DE_W-DE_W!1000</v>
      </c>
    </row>
    <row r="1402" customFormat="false" ht="12.8" hidden="true" customHeight="false" outlineLevel="0" collapsed="false">
      <c r="A1402" s="1" t="s">
        <v>1059</v>
      </c>
      <c r="B1402" s="1" t="s">
        <v>1350</v>
      </c>
      <c r="C1402" s="1" t="s">
        <v>1580</v>
      </c>
      <c r="D1402" s="1" t="n">
        <v>60</v>
      </c>
      <c r="E1402" s="2" t="str">
        <f aca="false">+LEFT(RIGHT(M1402,P1402-N1402+1),O1402-N1402)</f>
        <v>DE_W</v>
      </c>
      <c r="F1402" s="2" t="str">
        <f aca="false">+RIGHT(LEFT(M1402,S1402-1),S1402-O1402-1)</f>
        <v>DE_W</v>
      </c>
      <c r="G1402" s="2" t="n">
        <f aca="false">+D1402*VLOOKUP(C1402,commodities!A:H,2,0)</f>
        <v>19.68</v>
      </c>
      <c r="H1402" s="2" t="n">
        <f aca="false">+$D1402*VLOOKUP(C1402,commodities!A:H,3,0)</f>
        <v>0.19758816</v>
      </c>
      <c r="I1402" s="2" t="n">
        <f aca="false">+G1402/K1402</f>
        <v>19.68</v>
      </c>
      <c r="J1402" s="2" t="n">
        <f aca="false">+H1402/K1402</f>
        <v>0.19758816</v>
      </c>
      <c r="K1402" s="2" t="n">
        <f aca="false">+ROUNDUP(MAX(G1402/12000,H1402/51,1),0)</f>
        <v>1</v>
      </c>
      <c r="L1402" s="2" t="n">
        <f aca="false">+RANDBETWEEN(1,5)</f>
        <v>5</v>
      </c>
      <c r="M1402" s="6" t="str">
        <f aca="false">+VLOOKUP(A1402&amp;B1402,country_org_des!$A1401:E$1048576,5,0)</f>
        <v>FTL||Supplier_231||Plant_15||FTL_DE_W-DE_W_1000</v>
      </c>
      <c r="N1402" s="6" t="n">
        <f aca="false">+FIND("FTL",M1402,2)+4</f>
        <v>34</v>
      </c>
      <c r="O1402" s="6" t="n">
        <f aca="false">+FIND("-",M1402)</f>
        <v>38</v>
      </c>
      <c r="P1402" s="6" t="n">
        <f aca="false">+LEN(M1402)</f>
        <v>47</v>
      </c>
      <c r="Q1402" s="6" t="str">
        <f aca="false">+RIGHT(M1402,P1402-O1402)</f>
        <v>DE_W_1000</v>
      </c>
      <c r="R1402" s="6" t="n">
        <f aca="false">+LEN(M1402)-LEN(SUBSTITUTE(M1402,"_",""))</f>
        <v>6</v>
      </c>
      <c r="S1402" s="6" t="n">
        <f aca="false">+FIND("!",T1402)</f>
        <v>43</v>
      </c>
      <c r="T1402" s="6" t="str">
        <f aca="false">+SUBSTITUTE(M1402,"_","!",R1402)</f>
        <v>FTL||Supplier_231||Plant_15||FTL_DE_W-DE_W!1000</v>
      </c>
    </row>
    <row r="1403" customFormat="false" ht="12.8" hidden="true" customHeight="false" outlineLevel="0" collapsed="false">
      <c r="A1403" s="1" t="s">
        <v>1059</v>
      </c>
      <c r="B1403" s="1" t="s">
        <v>1350</v>
      </c>
      <c r="C1403" s="1" t="s">
        <v>1581</v>
      </c>
      <c r="D1403" s="1" t="n">
        <v>260</v>
      </c>
      <c r="E1403" s="2" t="str">
        <f aca="false">+LEFT(RIGHT(M1403,P1403-N1403+1),O1403-N1403)</f>
        <v>DE_W</v>
      </c>
      <c r="F1403" s="2" t="str">
        <f aca="false">+RIGHT(LEFT(M1403,S1403-1),S1403-O1403-1)</f>
        <v>DE_W</v>
      </c>
      <c r="G1403" s="2" t="n">
        <f aca="false">+D1403*VLOOKUP(C1403,commodities!A:H,2,0)</f>
        <v>85.28</v>
      </c>
      <c r="H1403" s="2" t="n">
        <f aca="false">+$D1403*VLOOKUP(C1403,commodities!A:H,3,0)</f>
        <v>0.85621536</v>
      </c>
      <c r="I1403" s="2" t="n">
        <f aca="false">+G1403/K1403</f>
        <v>85.28</v>
      </c>
      <c r="J1403" s="2" t="n">
        <f aca="false">+H1403/K1403</f>
        <v>0.85621536</v>
      </c>
      <c r="K1403" s="2" t="n">
        <f aca="false">+ROUNDUP(MAX(G1403/12000,H1403/51,1),0)</f>
        <v>1</v>
      </c>
      <c r="L1403" s="2" t="n">
        <f aca="false">+RANDBETWEEN(1,5)</f>
        <v>5</v>
      </c>
      <c r="M1403" s="6" t="str">
        <f aca="false">+VLOOKUP(A1403&amp;B1403,country_org_des!$A1402:E$1048576,5,0)</f>
        <v>FTL||Supplier_231||Plant_15||FTL_DE_W-DE_W_1000</v>
      </c>
      <c r="N1403" s="6" t="n">
        <f aca="false">+FIND("FTL",M1403,2)+4</f>
        <v>34</v>
      </c>
      <c r="O1403" s="6" t="n">
        <f aca="false">+FIND("-",M1403)</f>
        <v>38</v>
      </c>
      <c r="P1403" s="6" t="n">
        <f aca="false">+LEN(M1403)</f>
        <v>47</v>
      </c>
      <c r="Q1403" s="6" t="str">
        <f aca="false">+RIGHT(M1403,P1403-O1403)</f>
        <v>DE_W_1000</v>
      </c>
      <c r="R1403" s="6" t="n">
        <f aca="false">+LEN(M1403)-LEN(SUBSTITUTE(M1403,"_",""))</f>
        <v>6</v>
      </c>
      <c r="S1403" s="6" t="n">
        <f aca="false">+FIND("!",T1403)</f>
        <v>43</v>
      </c>
      <c r="T1403" s="6" t="str">
        <f aca="false">+SUBSTITUTE(M1403,"_","!",R1403)</f>
        <v>FTL||Supplier_231||Plant_15||FTL_DE_W-DE_W!1000</v>
      </c>
    </row>
    <row r="1404" customFormat="false" ht="12.8" hidden="true" customHeight="false" outlineLevel="0" collapsed="false">
      <c r="A1404" s="1" t="s">
        <v>1059</v>
      </c>
      <c r="B1404" s="1" t="s">
        <v>1350</v>
      </c>
      <c r="C1404" s="1" t="s">
        <v>1582</v>
      </c>
      <c r="D1404" s="1" t="n">
        <v>60</v>
      </c>
      <c r="E1404" s="2" t="str">
        <f aca="false">+LEFT(RIGHT(M1404,P1404-N1404+1),O1404-N1404)</f>
        <v>DE_W</v>
      </c>
      <c r="F1404" s="2" t="str">
        <f aca="false">+RIGHT(LEFT(M1404,S1404-1),S1404-O1404-1)</f>
        <v>DE_W</v>
      </c>
      <c r="G1404" s="2" t="n">
        <f aca="false">+D1404*VLOOKUP(C1404,commodities!A:H,2,0)</f>
        <v>16.08</v>
      </c>
      <c r="H1404" s="2" t="n">
        <f aca="false">+$D1404*VLOOKUP(C1404,commodities!A:H,3,0)</f>
        <v>0.19758816</v>
      </c>
      <c r="I1404" s="2" t="n">
        <f aca="false">+G1404/K1404</f>
        <v>16.08</v>
      </c>
      <c r="J1404" s="2" t="n">
        <f aca="false">+H1404/K1404</f>
        <v>0.19758816</v>
      </c>
      <c r="K1404" s="2" t="n">
        <f aca="false">+ROUNDUP(MAX(G1404/12000,H1404/51,1),0)</f>
        <v>1</v>
      </c>
      <c r="L1404" s="2" t="n">
        <f aca="false">+RANDBETWEEN(1,5)</f>
        <v>4</v>
      </c>
      <c r="M1404" s="6" t="str">
        <f aca="false">+VLOOKUP(A1404&amp;B1404,country_org_des!$A1403:E$1048576,5,0)</f>
        <v>FTL||Supplier_231||Plant_15||FTL_DE_W-DE_W_1000</v>
      </c>
      <c r="N1404" s="6" t="n">
        <f aca="false">+FIND("FTL",M1404,2)+4</f>
        <v>34</v>
      </c>
      <c r="O1404" s="6" t="n">
        <f aca="false">+FIND("-",M1404)</f>
        <v>38</v>
      </c>
      <c r="P1404" s="6" t="n">
        <f aca="false">+LEN(M1404)</f>
        <v>47</v>
      </c>
      <c r="Q1404" s="6" t="str">
        <f aca="false">+RIGHT(M1404,P1404-O1404)</f>
        <v>DE_W_1000</v>
      </c>
      <c r="R1404" s="6" t="n">
        <f aca="false">+LEN(M1404)-LEN(SUBSTITUTE(M1404,"_",""))</f>
        <v>6</v>
      </c>
      <c r="S1404" s="6" t="n">
        <f aca="false">+FIND("!",T1404)</f>
        <v>43</v>
      </c>
      <c r="T1404" s="6" t="str">
        <f aca="false">+SUBSTITUTE(M1404,"_","!",R1404)</f>
        <v>FTL||Supplier_231||Plant_15||FTL_DE_W-DE_W!1000</v>
      </c>
    </row>
    <row r="1405" customFormat="false" ht="12.8" hidden="true" customHeight="false" outlineLevel="0" collapsed="false">
      <c r="A1405" s="1" t="s">
        <v>1059</v>
      </c>
      <c r="B1405" s="1" t="s">
        <v>1350</v>
      </c>
      <c r="C1405" s="1" t="s">
        <v>1583</v>
      </c>
      <c r="D1405" s="1" t="n">
        <v>60</v>
      </c>
      <c r="E1405" s="2" t="str">
        <f aca="false">+LEFT(RIGHT(M1405,P1405-N1405+1),O1405-N1405)</f>
        <v>DE_W</v>
      </c>
      <c r="F1405" s="2" t="str">
        <f aca="false">+RIGHT(LEFT(M1405,S1405-1),S1405-O1405-1)</f>
        <v>DE_W</v>
      </c>
      <c r="G1405" s="2" t="n">
        <f aca="false">+D1405*VLOOKUP(C1405,commodities!A:H,2,0)</f>
        <v>16.08</v>
      </c>
      <c r="H1405" s="2" t="n">
        <f aca="false">+$D1405*VLOOKUP(C1405,commodities!A:H,3,0)</f>
        <v>0.19758816</v>
      </c>
      <c r="I1405" s="2" t="n">
        <f aca="false">+G1405/K1405</f>
        <v>16.08</v>
      </c>
      <c r="J1405" s="2" t="n">
        <f aca="false">+H1405/K1405</f>
        <v>0.19758816</v>
      </c>
      <c r="K1405" s="2" t="n">
        <f aca="false">+ROUNDUP(MAX(G1405/12000,H1405/51,1),0)</f>
        <v>1</v>
      </c>
      <c r="L1405" s="2" t="n">
        <f aca="false">+RANDBETWEEN(1,5)</f>
        <v>4</v>
      </c>
      <c r="M1405" s="6" t="str">
        <f aca="false">+VLOOKUP(A1405&amp;B1405,country_org_des!$A1404:E$1048576,5,0)</f>
        <v>FTL||Supplier_231||Plant_15||FTL_DE_W-DE_W_1000</v>
      </c>
      <c r="N1405" s="6" t="n">
        <f aca="false">+FIND("FTL",M1405,2)+4</f>
        <v>34</v>
      </c>
      <c r="O1405" s="6" t="n">
        <f aca="false">+FIND("-",M1405)</f>
        <v>38</v>
      </c>
      <c r="P1405" s="6" t="n">
        <f aca="false">+LEN(M1405)</f>
        <v>47</v>
      </c>
      <c r="Q1405" s="6" t="str">
        <f aca="false">+RIGHT(M1405,P1405-O1405)</f>
        <v>DE_W_1000</v>
      </c>
      <c r="R1405" s="6" t="n">
        <f aca="false">+LEN(M1405)-LEN(SUBSTITUTE(M1405,"_",""))</f>
        <v>6</v>
      </c>
      <c r="S1405" s="6" t="n">
        <f aca="false">+FIND("!",T1405)</f>
        <v>43</v>
      </c>
      <c r="T1405" s="6" t="str">
        <f aca="false">+SUBSTITUTE(M1405,"_","!",R1405)</f>
        <v>FTL||Supplier_231||Plant_15||FTL_DE_W-DE_W!1000</v>
      </c>
    </row>
    <row r="1406" customFormat="false" ht="12.8" hidden="true" customHeight="false" outlineLevel="0" collapsed="false">
      <c r="A1406" s="1" t="s">
        <v>1584</v>
      </c>
      <c r="B1406" s="1" t="s">
        <v>1350</v>
      </c>
      <c r="C1406" s="1" t="s">
        <v>1585</v>
      </c>
      <c r="D1406" s="1" t="n">
        <v>64</v>
      </c>
      <c r="E1406" s="2" t="str">
        <f aca="false">+LEFT(RIGHT(M1406,P1406-N1406+1),O1406-N1406)</f>
        <v>HU</v>
      </c>
      <c r="F1406" s="2" t="str">
        <f aca="false">+RIGHT(LEFT(M1406,S1406-1),S1406-O1406-1)</f>
        <v>DE_W</v>
      </c>
      <c r="G1406" s="2" t="n">
        <f aca="false">+D1406*VLOOKUP(C1406,commodities!A:H,2,0)</f>
        <v>50.96</v>
      </c>
      <c r="H1406" s="2" t="n">
        <f aca="false">+$D1406*VLOOKUP(C1406,commodities!A:H,3,0)</f>
        <v>0.3264</v>
      </c>
      <c r="I1406" s="2" t="n">
        <f aca="false">+G1406/K1406</f>
        <v>50.96</v>
      </c>
      <c r="J1406" s="2" t="n">
        <f aca="false">+H1406/K1406</f>
        <v>0.3264</v>
      </c>
      <c r="K1406" s="2" t="n">
        <f aca="false">+ROUNDUP(MAX(G1406/12000,H1406/51,1),0)</f>
        <v>1</v>
      </c>
      <c r="L1406" s="2" t="n">
        <f aca="false">+RANDBETWEEN(1,5)</f>
        <v>3</v>
      </c>
      <c r="M1406" s="2" t="str">
        <f aca="false">+VLOOKUP(A1406&amp;B1406,country_org_des!$A1405:E$1048576,5,0)</f>
        <v>FTL||Supplier_348||Plant_15||FTL_HU-DE_W_1500</v>
      </c>
      <c r="N1406" s="2" t="n">
        <f aca="false">+FIND("FTL",M1406,2)+4</f>
        <v>34</v>
      </c>
      <c r="O1406" s="0" t="n">
        <f aca="false">+FIND("-",M1406)</f>
        <v>36</v>
      </c>
      <c r="P1406" s="0" t="n">
        <f aca="false">+LEN(M1406)</f>
        <v>45</v>
      </c>
      <c r="Q1406" s="0" t="str">
        <f aca="false">+RIGHT(M1406,P1406-O1406)</f>
        <v>DE_W_1500</v>
      </c>
      <c r="R1406" s="0" t="n">
        <f aca="false">+LEN(M1406)-LEN(SUBSTITUTE(M1406,"_",""))</f>
        <v>5</v>
      </c>
      <c r="S1406" s="0" t="n">
        <f aca="false">+FIND("!",T1406)</f>
        <v>41</v>
      </c>
      <c r="T1406" s="0" t="str">
        <f aca="false">+SUBSTITUTE(M1406,"_","!",R1406)</f>
        <v>FTL||Supplier_348||Plant_15||FTL_HU-DE_W!1500</v>
      </c>
    </row>
    <row r="1407" customFormat="false" ht="12.8" hidden="true" customHeight="false" outlineLevel="0" collapsed="false">
      <c r="A1407" s="1" t="s">
        <v>262</v>
      </c>
      <c r="B1407" s="1" t="s">
        <v>1350</v>
      </c>
      <c r="C1407" s="1" t="s">
        <v>1586</v>
      </c>
      <c r="D1407" s="1" t="n">
        <v>3480</v>
      </c>
      <c r="E1407" s="2" t="str">
        <f aca="false">+LEFT(RIGHT(M1407,P1407-N1407+1),O1407-N1407)</f>
        <v>ES</v>
      </c>
      <c r="F1407" s="2" t="str">
        <f aca="false">+RIGHT(LEFT(M1407,S1407-1),S1407-O1407-1)</f>
        <v>DE_W</v>
      </c>
      <c r="G1407" s="2" t="n">
        <f aca="false">+D1407*VLOOKUP(C1407,commodities!A:H,2,0)</f>
        <v>158.920000116</v>
      </c>
      <c r="H1407" s="2" t="n">
        <f aca="false">+$D1407*VLOOKUP(C1407,commodities!A:H,3,0)</f>
        <v>1.110489576</v>
      </c>
      <c r="I1407" s="2" t="n">
        <f aca="false">+G1407/K1407</f>
        <v>158.920000116</v>
      </c>
      <c r="J1407" s="2" t="n">
        <f aca="false">+H1407/K1407</f>
        <v>1.110489576</v>
      </c>
      <c r="K1407" s="2" t="n">
        <f aca="false">+ROUNDUP(MAX(G1407/12000,H1407/51,1),0)</f>
        <v>1</v>
      </c>
      <c r="L1407" s="2" t="n">
        <f aca="false">+RANDBETWEEN(1,5)</f>
        <v>2</v>
      </c>
      <c r="M1407" s="2" t="str">
        <f aca="false">+VLOOKUP(A1407&amp;B1407,country_org_des!$A1406:E$1048576,5,0)</f>
        <v>FTL||Supplier_40||Plant_15||FTL_ES-DE_W_2000</v>
      </c>
      <c r="N1407" s="2" t="n">
        <f aca="false">+FIND("FTL",M1407,2)+4</f>
        <v>33</v>
      </c>
      <c r="O1407" s="0" t="n">
        <f aca="false">+FIND("-",M1407)</f>
        <v>35</v>
      </c>
      <c r="P1407" s="0" t="n">
        <f aca="false">+LEN(M1407)</f>
        <v>44</v>
      </c>
      <c r="Q1407" s="0" t="str">
        <f aca="false">+RIGHT(M1407,P1407-O1407)</f>
        <v>DE_W_2000</v>
      </c>
      <c r="R1407" s="0" t="n">
        <f aca="false">+LEN(M1407)-LEN(SUBSTITUTE(M1407,"_",""))</f>
        <v>5</v>
      </c>
      <c r="S1407" s="0" t="n">
        <f aca="false">+FIND("!",T1407)</f>
        <v>40</v>
      </c>
      <c r="T1407" s="0" t="str">
        <f aca="false">+SUBSTITUTE(M1407,"_","!",R1407)</f>
        <v>FTL||Supplier_40||Plant_15||FTL_ES-DE_W!2000</v>
      </c>
    </row>
    <row r="1408" customFormat="false" ht="12.8" hidden="true" customHeight="false" outlineLevel="0" collapsed="false">
      <c r="A1408" s="1" t="s">
        <v>262</v>
      </c>
      <c r="B1408" s="1" t="s">
        <v>1350</v>
      </c>
      <c r="C1408" s="1" t="s">
        <v>1587</v>
      </c>
      <c r="D1408" s="1" t="n">
        <v>3420</v>
      </c>
      <c r="E1408" s="2" t="str">
        <f aca="false">+LEFT(RIGHT(M1408,P1408-N1408+1),O1408-N1408)</f>
        <v>ES</v>
      </c>
      <c r="F1408" s="2" t="str">
        <f aca="false">+RIGHT(LEFT(M1408,S1408-1),S1408-O1408-1)</f>
        <v>DE_W</v>
      </c>
      <c r="G1408" s="2" t="n">
        <f aca="false">+D1408*VLOOKUP(C1408,commodities!A:H,2,0)</f>
        <v>116.659999962</v>
      </c>
      <c r="H1408" s="2" t="n">
        <f aca="false">+$D1408*VLOOKUP(C1408,commodities!A:H,3,0)</f>
        <v>0.72756225</v>
      </c>
      <c r="I1408" s="2" t="n">
        <f aca="false">+G1408/K1408</f>
        <v>116.659999962</v>
      </c>
      <c r="J1408" s="2" t="n">
        <f aca="false">+H1408/K1408</f>
        <v>0.72756225</v>
      </c>
      <c r="K1408" s="2" t="n">
        <f aca="false">+ROUNDUP(MAX(G1408/12000,H1408/51,1),0)</f>
        <v>1</v>
      </c>
      <c r="L1408" s="2" t="n">
        <f aca="false">+RANDBETWEEN(1,5)</f>
        <v>3</v>
      </c>
      <c r="M1408" s="2" t="str">
        <f aca="false">+VLOOKUP(A1408&amp;B1408,country_org_des!$A1407:E$1048576,5,0)</f>
        <v>FTL||Supplier_40||Plant_15||FTL_ES-DE_W_2000</v>
      </c>
      <c r="N1408" s="2" t="n">
        <f aca="false">+FIND("FTL",M1408,2)+4</f>
        <v>33</v>
      </c>
      <c r="O1408" s="0" t="n">
        <f aca="false">+FIND("-",M1408)</f>
        <v>35</v>
      </c>
      <c r="P1408" s="0" t="n">
        <f aca="false">+LEN(M1408)</f>
        <v>44</v>
      </c>
      <c r="Q1408" s="0" t="str">
        <f aca="false">+RIGHT(M1408,P1408-O1408)</f>
        <v>DE_W_2000</v>
      </c>
      <c r="R1408" s="0" t="n">
        <f aca="false">+LEN(M1408)-LEN(SUBSTITUTE(M1408,"_",""))</f>
        <v>5</v>
      </c>
      <c r="S1408" s="0" t="n">
        <f aca="false">+FIND("!",T1408)</f>
        <v>40</v>
      </c>
      <c r="T1408" s="0" t="str">
        <f aca="false">+SUBSTITUTE(M1408,"_","!",R1408)</f>
        <v>FTL||Supplier_40||Plant_15||FTL_ES-DE_W!2000</v>
      </c>
    </row>
    <row r="1409" customFormat="false" ht="12.8" hidden="true" customHeight="false" outlineLevel="0" collapsed="false">
      <c r="A1409" s="1" t="s">
        <v>262</v>
      </c>
      <c r="B1409" s="1" t="s">
        <v>1350</v>
      </c>
      <c r="C1409" s="1" t="s">
        <v>1588</v>
      </c>
      <c r="D1409" s="1" t="n">
        <v>1320</v>
      </c>
      <c r="E1409" s="2" t="str">
        <f aca="false">+LEFT(RIGHT(M1409,P1409-N1409+1),O1409-N1409)</f>
        <v>ES</v>
      </c>
      <c r="F1409" s="2" t="str">
        <f aca="false">+RIGHT(LEFT(M1409,S1409-1),S1409-O1409-1)</f>
        <v>DE_W</v>
      </c>
      <c r="G1409" s="2" t="n">
        <f aca="false">+D1409*VLOOKUP(C1409,commodities!A:H,2,0)</f>
        <v>60.280000044</v>
      </c>
      <c r="H1409" s="2" t="n">
        <f aca="false">+$D1409*VLOOKUP(C1409,commodities!A:H,3,0)</f>
        <v>0.421220184</v>
      </c>
      <c r="I1409" s="2" t="n">
        <f aca="false">+G1409/K1409</f>
        <v>60.280000044</v>
      </c>
      <c r="J1409" s="2" t="n">
        <f aca="false">+H1409/K1409</f>
        <v>0.421220184</v>
      </c>
      <c r="K1409" s="2" t="n">
        <f aca="false">+ROUNDUP(MAX(G1409/12000,H1409/51,1),0)</f>
        <v>1</v>
      </c>
      <c r="L1409" s="2" t="n">
        <f aca="false">+RANDBETWEEN(1,5)</f>
        <v>3</v>
      </c>
      <c r="M1409" s="2" t="str">
        <f aca="false">+VLOOKUP(A1409&amp;B1409,country_org_des!$A1408:E$1048576,5,0)</f>
        <v>FTL||Supplier_40||Plant_15||FTL_ES-DE_W_2000</v>
      </c>
      <c r="N1409" s="2" t="n">
        <f aca="false">+FIND("FTL",M1409,2)+4</f>
        <v>33</v>
      </c>
      <c r="O1409" s="0" t="n">
        <f aca="false">+FIND("-",M1409)</f>
        <v>35</v>
      </c>
      <c r="P1409" s="0" t="n">
        <f aca="false">+LEN(M1409)</f>
        <v>44</v>
      </c>
      <c r="Q1409" s="0" t="str">
        <f aca="false">+RIGHT(M1409,P1409-O1409)</f>
        <v>DE_W_2000</v>
      </c>
      <c r="R1409" s="0" t="n">
        <f aca="false">+LEN(M1409)-LEN(SUBSTITUTE(M1409,"_",""))</f>
        <v>5</v>
      </c>
      <c r="S1409" s="0" t="n">
        <f aca="false">+FIND("!",T1409)</f>
        <v>40</v>
      </c>
      <c r="T1409" s="0" t="str">
        <f aca="false">+SUBSTITUTE(M1409,"_","!",R1409)</f>
        <v>FTL||Supplier_40||Plant_15||FTL_ES-DE_W!2000</v>
      </c>
    </row>
    <row r="1410" customFormat="false" ht="12.8" hidden="true" customHeight="false" outlineLevel="0" collapsed="false">
      <c r="A1410" s="1" t="s">
        <v>262</v>
      </c>
      <c r="B1410" s="1" t="s">
        <v>1350</v>
      </c>
      <c r="C1410" s="1" t="s">
        <v>1589</v>
      </c>
      <c r="D1410" s="1" t="n">
        <v>1260</v>
      </c>
      <c r="E1410" s="2" t="str">
        <f aca="false">+LEFT(RIGHT(M1410,P1410-N1410+1),O1410-N1410)</f>
        <v>ES</v>
      </c>
      <c r="F1410" s="2" t="str">
        <f aca="false">+RIGHT(LEFT(M1410,S1410-1),S1410-O1410-1)</f>
        <v>DE_W</v>
      </c>
      <c r="G1410" s="2" t="n">
        <f aca="false">+D1410*VLOOKUP(C1410,commodities!A:H,2,0)</f>
        <v>42.979999986</v>
      </c>
      <c r="H1410" s="2" t="n">
        <f aca="false">+$D1410*VLOOKUP(C1410,commodities!A:H,3,0)</f>
        <v>0.26804925</v>
      </c>
      <c r="I1410" s="2" t="n">
        <f aca="false">+G1410/K1410</f>
        <v>42.979999986</v>
      </c>
      <c r="J1410" s="2" t="n">
        <f aca="false">+H1410/K1410</f>
        <v>0.26804925</v>
      </c>
      <c r="K1410" s="2" t="n">
        <f aca="false">+ROUNDUP(MAX(G1410/12000,H1410/51,1),0)</f>
        <v>1</v>
      </c>
      <c r="L1410" s="2" t="n">
        <f aca="false">+RANDBETWEEN(1,5)</f>
        <v>5</v>
      </c>
      <c r="M1410" s="2" t="str">
        <f aca="false">+VLOOKUP(A1410&amp;B1410,country_org_des!$A1409:E$1048576,5,0)</f>
        <v>FTL||Supplier_40||Plant_15||FTL_ES-DE_W_2000</v>
      </c>
      <c r="N1410" s="2" t="n">
        <f aca="false">+FIND("FTL",M1410,2)+4</f>
        <v>33</v>
      </c>
      <c r="O1410" s="0" t="n">
        <f aca="false">+FIND("-",M1410)</f>
        <v>35</v>
      </c>
      <c r="P1410" s="0" t="n">
        <f aca="false">+LEN(M1410)</f>
        <v>44</v>
      </c>
      <c r="Q1410" s="0" t="str">
        <f aca="false">+RIGHT(M1410,P1410-O1410)</f>
        <v>DE_W_2000</v>
      </c>
      <c r="R1410" s="0" t="n">
        <f aca="false">+LEN(M1410)-LEN(SUBSTITUTE(M1410,"_",""))</f>
        <v>5</v>
      </c>
      <c r="S1410" s="0" t="n">
        <f aca="false">+FIND("!",T1410)</f>
        <v>40</v>
      </c>
      <c r="T1410" s="0" t="str">
        <f aca="false">+SUBSTITUTE(M1410,"_","!",R1410)</f>
        <v>FTL||Supplier_40||Plant_15||FTL_ES-DE_W!2000</v>
      </c>
    </row>
    <row r="1411" customFormat="false" ht="12.8" hidden="true" customHeight="false" outlineLevel="0" collapsed="false">
      <c r="A1411" s="1" t="s">
        <v>262</v>
      </c>
      <c r="B1411" s="1" t="s">
        <v>1350</v>
      </c>
      <c r="C1411" s="1" t="s">
        <v>1590</v>
      </c>
      <c r="D1411" s="1" t="n">
        <v>540</v>
      </c>
      <c r="E1411" s="2" t="str">
        <f aca="false">+LEFT(RIGHT(M1411,P1411-N1411+1),O1411-N1411)</f>
        <v>ES</v>
      </c>
      <c r="F1411" s="2" t="str">
        <f aca="false">+RIGHT(LEFT(M1411,S1411-1),S1411-O1411-1)</f>
        <v>DE_W</v>
      </c>
      <c r="G1411" s="2" t="n">
        <f aca="false">+D1411*VLOOKUP(C1411,commodities!A:H,2,0)</f>
        <v>18.419999994</v>
      </c>
      <c r="H1411" s="2" t="n">
        <f aca="false">+$D1411*VLOOKUP(C1411,commodities!A:H,3,0)</f>
        <v>0.11487825</v>
      </c>
      <c r="I1411" s="2" t="n">
        <f aca="false">+G1411/K1411</f>
        <v>18.419999994</v>
      </c>
      <c r="J1411" s="2" t="n">
        <f aca="false">+H1411/K1411</f>
        <v>0.11487825</v>
      </c>
      <c r="K1411" s="2" t="n">
        <f aca="false">+ROUNDUP(MAX(G1411/12000,H1411/51,1),0)</f>
        <v>1</v>
      </c>
      <c r="L1411" s="2" t="n">
        <f aca="false">+RANDBETWEEN(1,5)</f>
        <v>5</v>
      </c>
      <c r="M1411" s="2" t="str">
        <f aca="false">+VLOOKUP(A1411&amp;B1411,country_org_des!$A1410:E$1048576,5,0)</f>
        <v>FTL||Supplier_40||Plant_15||FTL_ES-DE_W_2000</v>
      </c>
      <c r="N1411" s="2" t="n">
        <f aca="false">+FIND("FTL",M1411,2)+4</f>
        <v>33</v>
      </c>
      <c r="O1411" s="0" t="n">
        <f aca="false">+FIND("-",M1411)</f>
        <v>35</v>
      </c>
      <c r="P1411" s="0" t="n">
        <f aca="false">+LEN(M1411)</f>
        <v>44</v>
      </c>
      <c r="Q1411" s="0" t="str">
        <f aca="false">+RIGHT(M1411,P1411-O1411)</f>
        <v>DE_W_2000</v>
      </c>
      <c r="R1411" s="0" t="n">
        <f aca="false">+LEN(M1411)-LEN(SUBSTITUTE(M1411,"_",""))</f>
        <v>5</v>
      </c>
      <c r="S1411" s="0" t="n">
        <f aca="false">+FIND("!",T1411)</f>
        <v>40</v>
      </c>
      <c r="T1411" s="0" t="str">
        <f aca="false">+SUBSTITUTE(M1411,"_","!",R1411)</f>
        <v>FTL||Supplier_40||Plant_15||FTL_ES-DE_W!2000</v>
      </c>
    </row>
    <row r="1412" customFormat="false" ht="12.8" hidden="true" customHeight="false" outlineLevel="0" collapsed="false">
      <c r="A1412" s="1" t="s">
        <v>262</v>
      </c>
      <c r="B1412" s="1" t="s">
        <v>1350</v>
      </c>
      <c r="C1412" s="1" t="s">
        <v>1591</v>
      </c>
      <c r="D1412" s="1" t="n">
        <v>600</v>
      </c>
      <c r="E1412" s="2" t="str">
        <f aca="false">+LEFT(RIGHT(M1412,P1412-N1412+1),O1412-N1412)</f>
        <v>ES</v>
      </c>
      <c r="F1412" s="2" t="str">
        <f aca="false">+RIGHT(LEFT(M1412,S1412-1),S1412-O1412-1)</f>
        <v>DE_W</v>
      </c>
      <c r="G1412" s="2" t="n">
        <f aca="false">+D1412*VLOOKUP(C1412,commodities!A:H,2,0)</f>
        <v>27.40000002</v>
      </c>
      <c r="H1412" s="2" t="n">
        <f aca="false">+$D1412*VLOOKUP(C1412,commodities!A:H,3,0)</f>
        <v>0.19146372</v>
      </c>
      <c r="I1412" s="2" t="n">
        <f aca="false">+G1412/K1412</f>
        <v>27.40000002</v>
      </c>
      <c r="J1412" s="2" t="n">
        <f aca="false">+H1412/K1412</f>
        <v>0.19146372</v>
      </c>
      <c r="K1412" s="2" t="n">
        <f aca="false">+ROUNDUP(MAX(G1412/12000,H1412/51,1),0)</f>
        <v>1</v>
      </c>
      <c r="L1412" s="2" t="n">
        <f aca="false">+RANDBETWEEN(1,5)</f>
        <v>5</v>
      </c>
      <c r="M1412" s="2" t="str">
        <f aca="false">+VLOOKUP(A1412&amp;B1412,country_org_des!$A1411:E$1048576,5,0)</f>
        <v>FTL||Supplier_40||Plant_15||FTL_ES-DE_W_2000</v>
      </c>
      <c r="N1412" s="2" t="n">
        <f aca="false">+FIND("FTL",M1412,2)+4</f>
        <v>33</v>
      </c>
      <c r="O1412" s="0" t="n">
        <f aca="false">+FIND("-",M1412)</f>
        <v>35</v>
      </c>
      <c r="P1412" s="0" t="n">
        <f aca="false">+LEN(M1412)</f>
        <v>44</v>
      </c>
      <c r="Q1412" s="0" t="str">
        <f aca="false">+RIGHT(M1412,P1412-O1412)</f>
        <v>DE_W_2000</v>
      </c>
      <c r="R1412" s="0" t="n">
        <f aca="false">+LEN(M1412)-LEN(SUBSTITUTE(M1412,"_",""))</f>
        <v>5</v>
      </c>
      <c r="S1412" s="0" t="n">
        <f aca="false">+FIND("!",T1412)</f>
        <v>40</v>
      </c>
      <c r="T1412" s="0" t="str">
        <f aca="false">+SUBSTITUTE(M1412,"_","!",R1412)</f>
        <v>FTL||Supplier_40||Plant_15||FTL_ES-DE_W!2000</v>
      </c>
    </row>
    <row r="1413" customFormat="false" ht="12.8" hidden="true" customHeight="false" outlineLevel="0" collapsed="false">
      <c r="A1413" s="1" t="s">
        <v>262</v>
      </c>
      <c r="B1413" s="1" t="s">
        <v>1350</v>
      </c>
      <c r="C1413" s="1" t="s">
        <v>1592</v>
      </c>
      <c r="D1413" s="1" t="n">
        <v>180</v>
      </c>
      <c r="E1413" s="2" t="str">
        <f aca="false">+LEFT(RIGHT(M1413,P1413-N1413+1),O1413-N1413)</f>
        <v>ES</v>
      </c>
      <c r="F1413" s="2" t="str">
        <f aca="false">+RIGHT(LEFT(M1413,S1413-1),S1413-O1413-1)</f>
        <v>DE_W</v>
      </c>
      <c r="G1413" s="2" t="n">
        <f aca="false">+D1413*VLOOKUP(C1413,commodities!A:H,2,0)</f>
        <v>6.139999998</v>
      </c>
      <c r="H1413" s="2" t="n">
        <f aca="false">+$D1413*VLOOKUP(C1413,commodities!A:H,3,0)</f>
        <v>0.03829275</v>
      </c>
      <c r="I1413" s="2" t="n">
        <f aca="false">+G1413/K1413</f>
        <v>6.139999998</v>
      </c>
      <c r="J1413" s="2" t="n">
        <f aca="false">+H1413/K1413</f>
        <v>0.03829275</v>
      </c>
      <c r="K1413" s="2" t="n">
        <f aca="false">+ROUNDUP(MAX(G1413/12000,H1413/51,1),0)</f>
        <v>1</v>
      </c>
      <c r="L1413" s="2" t="n">
        <f aca="false">+RANDBETWEEN(1,5)</f>
        <v>4</v>
      </c>
      <c r="M1413" s="2" t="str">
        <f aca="false">+VLOOKUP(A1413&amp;B1413,country_org_des!$A1412:E$1048576,5,0)</f>
        <v>FTL||Supplier_40||Plant_15||FTL_ES-DE_W_2000</v>
      </c>
      <c r="N1413" s="2" t="n">
        <f aca="false">+FIND("FTL",M1413,2)+4</f>
        <v>33</v>
      </c>
      <c r="O1413" s="0" t="n">
        <f aca="false">+FIND("-",M1413)</f>
        <v>35</v>
      </c>
      <c r="P1413" s="0" t="n">
        <f aca="false">+LEN(M1413)</f>
        <v>44</v>
      </c>
      <c r="Q1413" s="0" t="str">
        <f aca="false">+RIGHT(M1413,P1413-O1413)</f>
        <v>DE_W_2000</v>
      </c>
      <c r="R1413" s="0" t="n">
        <f aca="false">+LEN(M1413)-LEN(SUBSTITUTE(M1413,"_",""))</f>
        <v>5</v>
      </c>
      <c r="S1413" s="0" t="n">
        <f aca="false">+FIND("!",T1413)</f>
        <v>40</v>
      </c>
      <c r="T1413" s="0" t="str">
        <f aca="false">+SUBSTITUTE(M1413,"_","!",R1413)</f>
        <v>FTL||Supplier_40||Plant_15||FTL_ES-DE_W!2000</v>
      </c>
    </row>
    <row r="1414" customFormat="false" ht="12.8" hidden="true" customHeight="false" outlineLevel="0" collapsed="false">
      <c r="A1414" s="1" t="s">
        <v>1593</v>
      </c>
      <c r="B1414" s="1" t="s">
        <v>1350</v>
      </c>
      <c r="C1414" s="1" t="s">
        <v>1594</v>
      </c>
      <c r="D1414" s="1" t="n">
        <v>936</v>
      </c>
      <c r="E1414" s="2" t="str">
        <f aca="false">+LEFT(RIGHT(M1414,P1414-N1414+1),O1414-N1414)</f>
        <v>PL</v>
      </c>
      <c r="F1414" s="2" t="str">
        <f aca="false">+RIGHT(LEFT(M1414,S1414-1),S1414-O1414-1)</f>
        <v>DE_W</v>
      </c>
      <c r="G1414" s="2" t="n">
        <f aca="false">+D1414*VLOOKUP(C1414,commodities!A:H,2,0)</f>
        <v>721.188</v>
      </c>
      <c r="H1414" s="2" t="n">
        <f aca="false">+$D1414*VLOOKUP(C1414,commodities!A:H,3,0)</f>
        <v>3.28536</v>
      </c>
      <c r="I1414" s="2" t="n">
        <f aca="false">+G1414/K1414</f>
        <v>721.188</v>
      </c>
      <c r="J1414" s="2" t="n">
        <f aca="false">+H1414/K1414</f>
        <v>3.28536</v>
      </c>
      <c r="K1414" s="2" t="n">
        <f aca="false">+ROUNDUP(MAX(G1414/12000,H1414/51,1),0)</f>
        <v>1</v>
      </c>
      <c r="L1414" s="2" t="n">
        <f aca="false">+RANDBETWEEN(1,5)</f>
        <v>5</v>
      </c>
      <c r="M1414" s="2" t="str">
        <f aca="false">+VLOOKUP(A1414&amp;B1414,country_org_des!$A1413:E$1048576,5,0)</f>
        <v>FTL||Supplier_293||Plant_15||FTL_PL-DE_W_1000</v>
      </c>
      <c r="N1414" s="2" t="n">
        <f aca="false">+FIND("FTL",M1414,2)+4</f>
        <v>34</v>
      </c>
      <c r="O1414" s="0" t="n">
        <f aca="false">+FIND("-",M1414)</f>
        <v>36</v>
      </c>
      <c r="P1414" s="0" t="n">
        <f aca="false">+LEN(M1414)</f>
        <v>45</v>
      </c>
      <c r="Q1414" s="0" t="str">
        <f aca="false">+RIGHT(M1414,P1414-O1414)</f>
        <v>DE_W_1000</v>
      </c>
      <c r="R1414" s="0" t="n">
        <f aca="false">+LEN(M1414)-LEN(SUBSTITUTE(M1414,"_",""))</f>
        <v>5</v>
      </c>
      <c r="S1414" s="0" t="n">
        <f aca="false">+FIND("!",T1414)</f>
        <v>41</v>
      </c>
      <c r="T1414" s="0" t="str">
        <f aca="false">+SUBSTITUTE(M1414,"_","!",R1414)</f>
        <v>FTL||Supplier_293||Plant_15||FTL_PL-DE_W!1000</v>
      </c>
    </row>
    <row r="1415" customFormat="false" ht="12.8" hidden="true" customHeight="false" outlineLevel="0" collapsed="false">
      <c r="A1415" s="1" t="s">
        <v>1593</v>
      </c>
      <c r="B1415" s="1" t="s">
        <v>1350</v>
      </c>
      <c r="C1415" s="1" t="s">
        <v>1595</v>
      </c>
      <c r="D1415" s="1" t="n">
        <v>936</v>
      </c>
      <c r="E1415" s="2" t="str">
        <f aca="false">+LEFT(RIGHT(M1415,P1415-N1415+1),O1415-N1415)</f>
        <v>PL</v>
      </c>
      <c r="F1415" s="2" t="str">
        <f aca="false">+RIGHT(LEFT(M1415,S1415-1),S1415-O1415-1)</f>
        <v>DE_W</v>
      </c>
      <c r="G1415" s="2" t="n">
        <f aca="false">+D1415*VLOOKUP(C1415,commodities!A:H,2,0)</f>
        <v>721.188</v>
      </c>
      <c r="H1415" s="2" t="n">
        <f aca="false">+$D1415*VLOOKUP(C1415,commodities!A:H,3,0)</f>
        <v>3.28536</v>
      </c>
      <c r="I1415" s="2" t="n">
        <f aca="false">+G1415/K1415</f>
        <v>721.188</v>
      </c>
      <c r="J1415" s="2" t="n">
        <f aca="false">+H1415/K1415</f>
        <v>3.28536</v>
      </c>
      <c r="K1415" s="2" t="n">
        <f aca="false">+ROUNDUP(MAX(G1415/12000,H1415/51,1),0)</f>
        <v>1</v>
      </c>
      <c r="L1415" s="2" t="n">
        <f aca="false">+RANDBETWEEN(1,5)</f>
        <v>5</v>
      </c>
      <c r="M1415" s="2" t="str">
        <f aca="false">+VLOOKUP(A1415&amp;B1415,country_org_des!$A1414:E$1048576,5,0)</f>
        <v>FTL||Supplier_293||Plant_15||FTL_PL-DE_W_1000</v>
      </c>
      <c r="N1415" s="2" t="n">
        <f aca="false">+FIND("FTL",M1415,2)+4</f>
        <v>34</v>
      </c>
      <c r="O1415" s="0" t="n">
        <f aca="false">+FIND("-",M1415)</f>
        <v>36</v>
      </c>
      <c r="P1415" s="0" t="n">
        <f aca="false">+LEN(M1415)</f>
        <v>45</v>
      </c>
      <c r="Q1415" s="0" t="str">
        <f aca="false">+RIGHT(M1415,P1415-O1415)</f>
        <v>DE_W_1000</v>
      </c>
      <c r="R1415" s="0" t="n">
        <f aca="false">+LEN(M1415)-LEN(SUBSTITUTE(M1415,"_",""))</f>
        <v>5</v>
      </c>
      <c r="S1415" s="0" t="n">
        <f aca="false">+FIND("!",T1415)</f>
        <v>41</v>
      </c>
      <c r="T1415" s="0" t="str">
        <f aca="false">+SUBSTITUTE(M1415,"_","!",R1415)</f>
        <v>FTL||Supplier_293||Plant_15||FTL_PL-DE_W!1000</v>
      </c>
    </row>
    <row r="1416" customFormat="false" ht="12.8" hidden="true" customHeight="false" outlineLevel="0" collapsed="false">
      <c r="A1416" s="1" t="s">
        <v>1593</v>
      </c>
      <c r="B1416" s="1" t="s">
        <v>1350</v>
      </c>
      <c r="C1416" s="1" t="s">
        <v>1596</v>
      </c>
      <c r="D1416" s="1" t="n">
        <v>105</v>
      </c>
      <c r="E1416" s="2" t="str">
        <f aca="false">+LEFT(RIGHT(M1416,P1416-N1416+1),O1416-N1416)</f>
        <v>PL</v>
      </c>
      <c r="F1416" s="2" t="str">
        <f aca="false">+RIGHT(LEFT(M1416,S1416-1),S1416-O1416-1)</f>
        <v>DE_W</v>
      </c>
      <c r="G1416" s="2" t="n">
        <f aca="false">+D1416*VLOOKUP(C1416,commodities!A:H,2,0)</f>
        <v>248.5249999995</v>
      </c>
      <c r="H1416" s="2" t="n">
        <f aca="false">+$D1416*VLOOKUP(C1416,commodities!A:H,3,0)</f>
        <v>1.269165996</v>
      </c>
      <c r="I1416" s="2" t="n">
        <f aca="false">+G1416/K1416</f>
        <v>248.5249999995</v>
      </c>
      <c r="J1416" s="2" t="n">
        <f aca="false">+H1416/K1416</f>
        <v>1.269165996</v>
      </c>
      <c r="K1416" s="2" t="n">
        <f aca="false">+ROUNDUP(MAX(G1416/12000,H1416/51,1),0)</f>
        <v>1</v>
      </c>
      <c r="L1416" s="2" t="n">
        <f aca="false">+RANDBETWEEN(1,5)</f>
        <v>2</v>
      </c>
      <c r="M1416" s="2" t="str">
        <f aca="false">+VLOOKUP(A1416&amp;B1416,country_org_des!$A1415:E$1048576,5,0)</f>
        <v>FTL||Supplier_293||Plant_15||FTL_PL-DE_W_1000</v>
      </c>
      <c r="N1416" s="2" t="n">
        <f aca="false">+FIND("FTL",M1416,2)+4</f>
        <v>34</v>
      </c>
      <c r="O1416" s="0" t="n">
        <f aca="false">+FIND("-",M1416)</f>
        <v>36</v>
      </c>
      <c r="P1416" s="0" t="n">
        <f aca="false">+LEN(M1416)</f>
        <v>45</v>
      </c>
      <c r="Q1416" s="0" t="str">
        <f aca="false">+RIGHT(M1416,P1416-O1416)</f>
        <v>DE_W_1000</v>
      </c>
      <c r="R1416" s="0" t="n">
        <f aca="false">+LEN(M1416)-LEN(SUBSTITUTE(M1416,"_",""))</f>
        <v>5</v>
      </c>
      <c r="S1416" s="0" t="n">
        <f aca="false">+FIND("!",T1416)</f>
        <v>41</v>
      </c>
      <c r="T1416" s="0" t="str">
        <f aca="false">+SUBSTITUTE(M1416,"_","!",R1416)</f>
        <v>FTL||Supplier_293||Plant_15||FTL_PL-DE_W!1000</v>
      </c>
    </row>
    <row r="1417" customFormat="false" ht="12.8" hidden="true" customHeight="false" outlineLevel="0" collapsed="false">
      <c r="A1417" s="1" t="s">
        <v>725</v>
      </c>
      <c r="B1417" s="1" t="s">
        <v>1350</v>
      </c>
      <c r="C1417" s="1" t="s">
        <v>1597</v>
      </c>
      <c r="D1417" s="1" t="n">
        <v>132</v>
      </c>
      <c r="E1417" s="2" t="str">
        <f aca="false">+LEFT(RIGHT(M1417,P1417-N1417+1),O1417-N1417)</f>
        <v>DE_W</v>
      </c>
      <c r="F1417" s="2" t="str">
        <f aca="false">+RIGHT(LEFT(M1417,S1417-1),S1417-O1417-1)</f>
        <v>DE_W</v>
      </c>
      <c r="G1417" s="2" t="n">
        <f aca="false">+D1417*VLOOKUP(C1417,commodities!A:H,2,0)</f>
        <v>1400.9999999952</v>
      </c>
      <c r="H1417" s="2" t="n">
        <f aca="false">+$D1417*VLOOKUP(C1417,commodities!A:H,3,0)</f>
        <v>7.199999994</v>
      </c>
      <c r="I1417" s="2" t="n">
        <f aca="false">+G1417/K1417</f>
        <v>1400.9999999952</v>
      </c>
      <c r="J1417" s="2" t="n">
        <f aca="false">+H1417/K1417</f>
        <v>7.199999994</v>
      </c>
      <c r="K1417" s="2" t="n">
        <f aca="false">+ROUNDUP(MAX(G1417/12000,H1417/51,1),0)</f>
        <v>1</v>
      </c>
      <c r="L1417" s="2" t="n">
        <f aca="false">+RANDBETWEEN(1,5)</f>
        <v>2</v>
      </c>
      <c r="M1417" s="6" t="str">
        <f aca="false">+VLOOKUP(A1417&amp;B1417,country_org_des!$A1416:E$1048576,5,0)</f>
        <v>FTL||Supplier_122||Plant_15||FTL_DE_W-DE_W_250</v>
      </c>
      <c r="N1417" s="6" t="n">
        <f aca="false">+FIND("FTL",M1417,2)+4</f>
        <v>34</v>
      </c>
      <c r="O1417" s="6" t="n">
        <f aca="false">+FIND("-",M1417)</f>
        <v>38</v>
      </c>
      <c r="P1417" s="6" t="n">
        <f aca="false">+LEN(M1417)</f>
        <v>46</v>
      </c>
      <c r="Q1417" s="6" t="str">
        <f aca="false">+RIGHT(M1417,P1417-O1417)</f>
        <v>DE_W_250</v>
      </c>
      <c r="R1417" s="6" t="n">
        <f aca="false">+LEN(M1417)-LEN(SUBSTITUTE(M1417,"_",""))</f>
        <v>6</v>
      </c>
      <c r="S1417" s="6" t="n">
        <f aca="false">+FIND("!",T1417)</f>
        <v>43</v>
      </c>
      <c r="T1417" s="6" t="str">
        <f aca="false">+SUBSTITUTE(M1417,"_","!",R1417)</f>
        <v>FTL||Supplier_122||Plant_15||FTL_DE_W-DE_W!250</v>
      </c>
    </row>
    <row r="1418" customFormat="false" ht="12.8" hidden="true" customHeight="false" outlineLevel="0" collapsed="false">
      <c r="A1418" s="1" t="s">
        <v>725</v>
      </c>
      <c r="B1418" s="1" t="s">
        <v>1350</v>
      </c>
      <c r="C1418" s="1" t="s">
        <v>1598</v>
      </c>
      <c r="D1418" s="1" t="n">
        <v>374</v>
      </c>
      <c r="E1418" s="2" t="str">
        <f aca="false">+LEFT(RIGHT(M1418,P1418-N1418+1),O1418-N1418)</f>
        <v>DE_W</v>
      </c>
      <c r="F1418" s="2" t="str">
        <f aca="false">+RIGHT(LEFT(M1418,S1418-1),S1418-O1418-1)</f>
        <v>DE_W</v>
      </c>
      <c r="G1418" s="2" t="n">
        <f aca="false">+D1418*VLOOKUP(C1418,commodities!A:H,2,0)</f>
        <v>3969.4999999864</v>
      </c>
      <c r="H1418" s="2" t="n">
        <f aca="false">+$D1418*VLOOKUP(C1418,commodities!A:H,3,0)</f>
        <v>20.399999983</v>
      </c>
      <c r="I1418" s="2" t="n">
        <f aca="false">+G1418/K1418</f>
        <v>3969.4999999864</v>
      </c>
      <c r="J1418" s="2" t="n">
        <f aca="false">+H1418/K1418</f>
        <v>20.399999983</v>
      </c>
      <c r="K1418" s="2" t="n">
        <f aca="false">+ROUNDUP(MAX(G1418/12000,H1418/51,1),0)</f>
        <v>1</v>
      </c>
      <c r="L1418" s="2" t="n">
        <f aca="false">+RANDBETWEEN(1,5)</f>
        <v>4</v>
      </c>
      <c r="M1418" s="6" t="str">
        <f aca="false">+VLOOKUP(A1418&amp;B1418,country_org_des!$A1417:E$1048576,5,0)</f>
        <v>FTL||Supplier_122||Plant_15||FTL_DE_W-DE_W_250</v>
      </c>
      <c r="N1418" s="6" t="n">
        <f aca="false">+FIND("FTL",M1418,2)+4</f>
        <v>34</v>
      </c>
      <c r="O1418" s="6" t="n">
        <f aca="false">+FIND("-",M1418)</f>
        <v>38</v>
      </c>
      <c r="P1418" s="6" t="n">
        <f aca="false">+LEN(M1418)</f>
        <v>46</v>
      </c>
      <c r="Q1418" s="6" t="str">
        <f aca="false">+RIGHT(M1418,P1418-O1418)</f>
        <v>DE_W_250</v>
      </c>
      <c r="R1418" s="6" t="n">
        <f aca="false">+LEN(M1418)-LEN(SUBSTITUTE(M1418,"_",""))</f>
        <v>6</v>
      </c>
      <c r="S1418" s="6" t="n">
        <f aca="false">+FIND("!",T1418)</f>
        <v>43</v>
      </c>
      <c r="T1418" s="6" t="str">
        <f aca="false">+SUBSTITUTE(M1418,"_","!",R1418)</f>
        <v>FTL||Supplier_122||Plant_15||FTL_DE_W-DE_W!250</v>
      </c>
    </row>
    <row r="1419" customFormat="false" ht="12.8" hidden="true" customHeight="false" outlineLevel="0" collapsed="false">
      <c r="A1419" s="1" t="s">
        <v>725</v>
      </c>
      <c r="B1419" s="1" t="s">
        <v>1350</v>
      </c>
      <c r="C1419" s="1" t="s">
        <v>1599</v>
      </c>
      <c r="D1419" s="1" t="n">
        <v>198</v>
      </c>
      <c r="E1419" s="2" t="str">
        <f aca="false">+LEFT(RIGHT(M1419,P1419-N1419+1),O1419-N1419)</f>
        <v>DE_W</v>
      </c>
      <c r="F1419" s="2" t="str">
        <f aca="false">+RIGHT(LEFT(M1419,S1419-1),S1419-O1419-1)</f>
        <v>DE_W</v>
      </c>
      <c r="G1419" s="2" t="n">
        <f aca="false">+D1419*VLOOKUP(C1419,commodities!A:H,2,0)</f>
        <v>2113.3799999928</v>
      </c>
      <c r="H1419" s="2" t="n">
        <f aca="false">+$D1419*VLOOKUP(C1419,commodities!A:H,3,0)</f>
        <v>10.799999991</v>
      </c>
      <c r="I1419" s="2" t="n">
        <f aca="false">+G1419/K1419</f>
        <v>2113.3799999928</v>
      </c>
      <c r="J1419" s="2" t="n">
        <f aca="false">+H1419/K1419</f>
        <v>10.799999991</v>
      </c>
      <c r="K1419" s="2" t="n">
        <f aca="false">+ROUNDUP(MAX(G1419/12000,H1419/51,1),0)</f>
        <v>1</v>
      </c>
      <c r="L1419" s="2" t="n">
        <f aca="false">+RANDBETWEEN(1,5)</f>
        <v>1</v>
      </c>
      <c r="M1419" s="6" t="str">
        <f aca="false">+VLOOKUP(A1419&amp;B1419,country_org_des!$A1418:E$1048576,5,0)</f>
        <v>FTL||Supplier_122||Plant_15||FTL_DE_W-DE_W_250</v>
      </c>
      <c r="N1419" s="6" t="n">
        <f aca="false">+FIND("FTL",M1419,2)+4</f>
        <v>34</v>
      </c>
      <c r="O1419" s="6" t="n">
        <f aca="false">+FIND("-",M1419)</f>
        <v>38</v>
      </c>
      <c r="P1419" s="6" t="n">
        <f aca="false">+LEN(M1419)</f>
        <v>46</v>
      </c>
      <c r="Q1419" s="6" t="str">
        <f aca="false">+RIGHT(M1419,P1419-O1419)</f>
        <v>DE_W_250</v>
      </c>
      <c r="R1419" s="6" t="n">
        <f aca="false">+LEN(M1419)-LEN(SUBSTITUTE(M1419,"_",""))</f>
        <v>6</v>
      </c>
      <c r="S1419" s="6" t="n">
        <f aca="false">+FIND("!",T1419)</f>
        <v>43</v>
      </c>
      <c r="T1419" s="6" t="str">
        <f aca="false">+SUBSTITUTE(M1419,"_","!",R1419)</f>
        <v>FTL||Supplier_122||Plant_15||FTL_DE_W-DE_W!250</v>
      </c>
    </row>
    <row r="1420" customFormat="false" ht="12.8" hidden="true" customHeight="false" outlineLevel="0" collapsed="false">
      <c r="A1420" s="1" t="s">
        <v>725</v>
      </c>
      <c r="B1420" s="1" t="s">
        <v>1350</v>
      </c>
      <c r="C1420" s="1" t="s">
        <v>1600</v>
      </c>
      <c r="D1420" s="1" t="n">
        <v>132</v>
      </c>
      <c r="E1420" s="2" t="str">
        <f aca="false">+LEFT(RIGHT(M1420,P1420-N1420+1),O1420-N1420)</f>
        <v>DE_W</v>
      </c>
      <c r="F1420" s="2" t="str">
        <f aca="false">+RIGHT(LEFT(M1420,S1420-1),S1420-O1420-1)</f>
        <v>DE_W</v>
      </c>
      <c r="G1420" s="2" t="n">
        <f aca="false">+D1420*VLOOKUP(C1420,commodities!A:H,2,0)</f>
        <v>1408.9199999952</v>
      </c>
      <c r="H1420" s="2" t="n">
        <f aca="false">+$D1420*VLOOKUP(C1420,commodities!A:H,3,0)</f>
        <v>7.199999994</v>
      </c>
      <c r="I1420" s="2" t="n">
        <f aca="false">+G1420/K1420</f>
        <v>1408.9199999952</v>
      </c>
      <c r="J1420" s="2" t="n">
        <f aca="false">+H1420/K1420</f>
        <v>7.199999994</v>
      </c>
      <c r="K1420" s="2" t="n">
        <f aca="false">+ROUNDUP(MAX(G1420/12000,H1420/51,1),0)</f>
        <v>1</v>
      </c>
      <c r="L1420" s="2" t="n">
        <f aca="false">+RANDBETWEEN(1,5)</f>
        <v>5</v>
      </c>
      <c r="M1420" s="6" t="str">
        <f aca="false">+VLOOKUP(A1420&amp;B1420,country_org_des!$A1419:E$1048576,5,0)</f>
        <v>FTL||Supplier_122||Plant_15||FTL_DE_W-DE_W_250</v>
      </c>
      <c r="N1420" s="6" t="n">
        <f aca="false">+FIND("FTL",M1420,2)+4</f>
        <v>34</v>
      </c>
      <c r="O1420" s="6" t="n">
        <f aca="false">+FIND("-",M1420)</f>
        <v>38</v>
      </c>
      <c r="P1420" s="6" t="n">
        <f aca="false">+LEN(M1420)</f>
        <v>46</v>
      </c>
      <c r="Q1420" s="6" t="str">
        <f aca="false">+RIGHT(M1420,P1420-O1420)</f>
        <v>DE_W_250</v>
      </c>
      <c r="R1420" s="6" t="n">
        <f aca="false">+LEN(M1420)-LEN(SUBSTITUTE(M1420,"_",""))</f>
        <v>6</v>
      </c>
      <c r="S1420" s="6" t="n">
        <f aca="false">+FIND("!",T1420)</f>
        <v>43</v>
      </c>
      <c r="T1420" s="6" t="str">
        <f aca="false">+SUBSTITUTE(M1420,"_","!",R1420)</f>
        <v>FTL||Supplier_122||Plant_15||FTL_DE_W-DE_W!250</v>
      </c>
    </row>
    <row r="1421" customFormat="false" ht="12.8" hidden="true" customHeight="false" outlineLevel="0" collapsed="false">
      <c r="A1421" s="1" t="s">
        <v>725</v>
      </c>
      <c r="B1421" s="1" t="s">
        <v>1350</v>
      </c>
      <c r="C1421" s="1" t="s">
        <v>1601</v>
      </c>
      <c r="D1421" s="1" t="n">
        <v>22</v>
      </c>
      <c r="E1421" s="2" t="str">
        <f aca="false">+LEFT(RIGHT(M1421,P1421-N1421+1),O1421-N1421)</f>
        <v>DE_W</v>
      </c>
      <c r="F1421" s="2" t="str">
        <f aca="false">+RIGHT(LEFT(M1421,S1421-1),S1421-O1421-1)</f>
        <v>DE_W</v>
      </c>
      <c r="G1421" s="2" t="n">
        <f aca="false">+D1421*VLOOKUP(C1421,commodities!A:H,2,0)</f>
        <v>250.14</v>
      </c>
      <c r="H1421" s="2" t="n">
        <f aca="false">+$D1421*VLOOKUP(C1421,commodities!A:H,3,0)</f>
        <v>1.32</v>
      </c>
      <c r="I1421" s="2" t="n">
        <f aca="false">+G1421/K1421</f>
        <v>250.14</v>
      </c>
      <c r="J1421" s="2" t="n">
        <f aca="false">+H1421/K1421</f>
        <v>1.32</v>
      </c>
      <c r="K1421" s="2" t="n">
        <f aca="false">+ROUNDUP(MAX(G1421/12000,H1421/51,1),0)</f>
        <v>1</v>
      </c>
      <c r="L1421" s="2" t="n">
        <f aca="false">+RANDBETWEEN(1,5)</f>
        <v>5</v>
      </c>
      <c r="M1421" s="6" t="str">
        <f aca="false">+VLOOKUP(A1421&amp;B1421,country_org_des!$A1420:E$1048576,5,0)</f>
        <v>FTL||Supplier_122||Plant_15||FTL_DE_W-DE_W_250</v>
      </c>
      <c r="N1421" s="6" t="n">
        <f aca="false">+FIND("FTL",M1421,2)+4</f>
        <v>34</v>
      </c>
      <c r="O1421" s="6" t="n">
        <f aca="false">+FIND("-",M1421)</f>
        <v>38</v>
      </c>
      <c r="P1421" s="6" t="n">
        <f aca="false">+LEN(M1421)</f>
        <v>46</v>
      </c>
      <c r="Q1421" s="6" t="str">
        <f aca="false">+RIGHT(M1421,P1421-O1421)</f>
        <v>DE_W_250</v>
      </c>
      <c r="R1421" s="6" t="n">
        <f aca="false">+LEN(M1421)-LEN(SUBSTITUTE(M1421,"_",""))</f>
        <v>6</v>
      </c>
      <c r="S1421" s="6" t="n">
        <f aca="false">+FIND("!",T1421)</f>
        <v>43</v>
      </c>
      <c r="T1421" s="6" t="str">
        <f aca="false">+SUBSTITUTE(M1421,"_","!",R1421)</f>
        <v>FTL||Supplier_122||Plant_15||FTL_DE_W-DE_W!250</v>
      </c>
    </row>
    <row r="1422" customFormat="false" ht="12.8" hidden="true" customHeight="false" outlineLevel="0" collapsed="false">
      <c r="A1422" s="1" t="s">
        <v>492</v>
      </c>
      <c r="B1422" s="1" t="s">
        <v>1350</v>
      </c>
      <c r="C1422" s="1" t="s">
        <v>1602</v>
      </c>
      <c r="D1422" s="1" t="n">
        <v>800</v>
      </c>
      <c r="E1422" s="2" t="str">
        <f aca="false">+LEFT(RIGHT(M1422,P1422-N1422+1),O1422-N1422)</f>
        <v>DE_W</v>
      </c>
      <c r="F1422" s="2" t="str">
        <f aca="false">+RIGHT(LEFT(M1422,S1422-1),S1422-O1422-1)</f>
        <v>DE_W</v>
      </c>
      <c r="G1422" s="2" t="n">
        <f aca="false">+D1422*VLOOKUP(C1422,commodities!A:H,2,0)</f>
        <v>1519</v>
      </c>
      <c r="H1422" s="2" t="n">
        <f aca="false">+$D1422*VLOOKUP(C1422,commodities!A:H,3,0)</f>
        <v>6</v>
      </c>
      <c r="I1422" s="2" t="n">
        <f aca="false">+G1422/K1422</f>
        <v>1519</v>
      </c>
      <c r="J1422" s="2" t="n">
        <f aca="false">+H1422/K1422</f>
        <v>6</v>
      </c>
      <c r="K1422" s="2" t="n">
        <f aca="false">+ROUNDUP(MAX(G1422/12000,H1422/51,1),0)</f>
        <v>1</v>
      </c>
      <c r="L1422" s="2" t="n">
        <f aca="false">+RANDBETWEEN(1,5)</f>
        <v>1</v>
      </c>
      <c r="M1422" s="6" t="str">
        <f aca="false">+VLOOKUP(A1422&amp;B1422,country_org_des!$A1421:E$1048576,5,0)</f>
        <v>FTL||Supplier_214||Plant_15||FTL_DE_W-DE_W_1000</v>
      </c>
      <c r="N1422" s="6" t="n">
        <f aca="false">+FIND("FTL",M1422,2)+4</f>
        <v>34</v>
      </c>
      <c r="O1422" s="6" t="n">
        <f aca="false">+FIND("-",M1422)</f>
        <v>38</v>
      </c>
      <c r="P1422" s="6" t="n">
        <f aca="false">+LEN(M1422)</f>
        <v>47</v>
      </c>
      <c r="Q1422" s="6" t="str">
        <f aca="false">+RIGHT(M1422,P1422-O1422)</f>
        <v>DE_W_1000</v>
      </c>
      <c r="R1422" s="6" t="n">
        <f aca="false">+LEN(M1422)-LEN(SUBSTITUTE(M1422,"_",""))</f>
        <v>6</v>
      </c>
      <c r="S1422" s="6" t="n">
        <f aca="false">+FIND("!",T1422)</f>
        <v>43</v>
      </c>
      <c r="T1422" s="6" t="str">
        <f aca="false">+SUBSTITUTE(M1422,"_","!",R1422)</f>
        <v>FTL||Supplier_214||Plant_15||FTL_DE_W-DE_W!1000</v>
      </c>
    </row>
    <row r="1423" customFormat="false" ht="12.8" hidden="true" customHeight="false" outlineLevel="0" collapsed="false">
      <c r="A1423" s="1" t="s">
        <v>492</v>
      </c>
      <c r="B1423" s="1" t="s">
        <v>1350</v>
      </c>
      <c r="C1423" s="1" t="s">
        <v>1603</v>
      </c>
      <c r="D1423" s="1" t="n">
        <v>160</v>
      </c>
      <c r="E1423" s="2" t="str">
        <f aca="false">+LEFT(RIGHT(M1423,P1423-N1423+1),O1423-N1423)</f>
        <v>DE_W</v>
      </c>
      <c r="F1423" s="2" t="str">
        <f aca="false">+RIGHT(LEFT(M1423,S1423-1),S1423-O1423-1)</f>
        <v>DE_W</v>
      </c>
      <c r="G1423" s="2" t="n">
        <f aca="false">+D1423*VLOOKUP(C1423,commodities!A:H,2,0)</f>
        <v>303.8</v>
      </c>
      <c r="H1423" s="2" t="n">
        <f aca="false">+$D1423*VLOOKUP(C1423,commodities!A:H,3,0)</f>
        <v>1.2</v>
      </c>
      <c r="I1423" s="2" t="n">
        <f aca="false">+G1423/K1423</f>
        <v>303.8</v>
      </c>
      <c r="J1423" s="2" t="n">
        <f aca="false">+H1423/K1423</f>
        <v>1.2</v>
      </c>
      <c r="K1423" s="2" t="n">
        <f aca="false">+ROUNDUP(MAX(G1423/12000,H1423/51,1),0)</f>
        <v>1</v>
      </c>
      <c r="L1423" s="2" t="n">
        <f aca="false">+RANDBETWEEN(1,5)</f>
        <v>4</v>
      </c>
      <c r="M1423" s="6" t="str">
        <f aca="false">+VLOOKUP(A1423&amp;B1423,country_org_des!$A1422:E$1048576,5,0)</f>
        <v>FTL||Supplier_214||Plant_15||FTL_DE_W-DE_W_1000</v>
      </c>
      <c r="N1423" s="6" t="n">
        <f aca="false">+FIND("FTL",M1423,2)+4</f>
        <v>34</v>
      </c>
      <c r="O1423" s="6" t="n">
        <f aca="false">+FIND("-",M1423)</f>
        <v>38</v>
      </c>
      <c r="P1423" s="6" t="n">
        <f aca="false">+LEN(M1423)</f>
        <v>47</v>
      </c>
      <c r="Q1423" s="6" t="str">
        <f aca="false">+RIGHT(M1423,P1423-O1423)</f>
        <v>DE_W_1000</v>
      </c>
      <c r="R1423" s="6" t="n">
        <f aca="false">+LEN(M1423)-LEN(SUBSTITUTE(M1423,"_",""))</f>
        <v>6</v>
      </c>
      <c r="S1423" s="6" t="n">
        <f aca="false">+FIND("!",T1423)</f>
        <v>43</v>
      </c>
      <c r="T1423" s="6" t="str">
        <f aca="false">+SUBSTITUTE(M1423,"_","!",R1423)</f>
        <v>FTL||Supplier_214||Plant_15||FTL_DE_W-DE_W!1000</v>
      </c>
    </row>
    <row r="1424" customFormat="false" ht="12.8" hidden="true" customHeight="false" outlineLevel="0" collapsed="false">
      <c r="A1424" s="1" t="s">
        <v>492</v>
      </c>
      <c r="B1424" s="1" t="s">
        <v>1350</v>
      </c>
      <c r="C1424" s="1" t="s">
        <v>1604</v>
      </c>
      <c r="D1424" s="1" t="n">
        <v>500</v>
      </c>
      <c r="E1424" s="2" t="str">
        <f aca="false">+LEFT(RIGHT(M1424,P1424-N1424+1),O1424-N1424)</f>
        <v>DE_W</v>
      </c>
      <c r="F1424" s="2" t="str">
        <f aca="false">+RIGHT(LEFT(M1424,S1424-1),S1424-O1424-1)</f>
        <v>DE_W</v>
      </c>
      <c r="G1424" s="2" t="n">
        <f aca="false">+D1424*VLOOKUP(C1424,commodities!A:H,2,0)</f>
        <v>708.5</v>
      </c>
      <c r="H1424" s="2" t="n">
        <f aca="false">+$D1424*VLOOKUP(C1424,commodities!A:H,3,0)</f>
        <v>1.8336</v>
      </c>
      <c r="I1424" s="2" t="n">
        <f aca="false">+G1424/K1424</f>
        <v>708.5</v>
      </c>
      <c r="J1424" s="2" t="n">
        <f aca="false">+H1424/K1424</f>
        <v>1.8336</v>
      </c>
      <c r="K1424" s="2" t="n">
        <f aca="false">+ROUNDUP(MAX(G1424/12000,H1424/51,1),0)</f>
        <v>1</v>
      </c>
      <c r="L1424" s="2" t="n">
        <f aca="false">+RANDBETWEEN(1,5)</f>
        <v>4</v>
      </c>
      <c r="M1424" s="6" t="str">
        <f aca="false">+VLOOKUP(A1424&amp;B1424,country_org_des!$A1423:E$1048576,5,0)</f>
        <v>FTL||Supplier_214||Plant_15||FTL_DE_W-DE_W_1000</v>
      </c>
      <c r="N1424" s="6" t="n">
        <f aca="false">+FIND("FTL",M1424,2)+4</f>
        <v>34</v>
      </c>
      <c r="O1424" s="6" t="n">
        <f aca="false">+FIND("-",M1424)</f>
        <v>38</v>
      </c>
      <c r="P1424" s="6" t="n">
        <f aca="false">+LEN(M1424)</f>
        <v>47</v>
      </c>
      <c r="Q1424" s="6" t="str">
        <f aca="false">+RIGHT(M1424,P1424-O1424)</f>
        <v>DE_W_1000</v>
      </c>
      <c r="R1424" s="6" t="n">
        <f aca="false">+LEN(M1424)-LEN(SUBSTITUTE(M1424,"_",""))</f>
        <v>6</v>
      </c>
      <c r="S1424" s="6" t="n">
        <f aca="false">+FIND("!",T1424)</f>
        <v>43</v>
      </c>
      <c r="T1424" s="6" t="str">
        <f aca="false">+SUBSTITUTE(M1424,"_","!",R1424)</f>
        <v>FTL||Supplier_214||Plant_15||FTL_DE_W-DE_W!1000</v>
      </c>
    </row>
    <row r="1425" customFormat="false" ht="12.8" hidden="true" customHeight="false" outlineLevel="0" collapsed="false">
      <c r="A1425" s="1" t="s">
        <v>492</v>
      </c>
      <c r="B1425" s="1" t="s">
        <v>1350</v>
      </c>
      <c r="C1425" s="1" t="s">
        <v>1605</v>
      </c>
      <c r="D1425" s="1" t="n">
        <v>500</v>
      </c>
      <c r="E1425" s="2" t="str">
        <f aca="false">+LEFT(RIGHT(M1425,P1425-N1425+1),O1425-N1425)</f>
        <v>DE_W</v>
      </c>
      <c r="F1425" s="2" t="str">
        <f aca="false">+RIGHT(LEFT(M1425,S1425-1),S1425-O1425-1)</f>
        <v>DE_W</v>
      </c>
      <c r="G1425" s="2" t="n">
        <f aca="false">+D1425*VLOOKUP(C1425,commodities!A:H,2,0)</f>
        <v>708.5</v>
      </c>
      <c r="H1425" s="2" t="n">
        <f aca="false">+$D1425*VLOOKUP(C1425,commodities!A:H,3,0)</f>
        <v>1.8336</v>
      </c>
      <c r="I1425" s="2" t="n">
        <f aca="false">+G1425/K1425</f>
        <v>708.5</v>
      </c>
      <c r="J1425" s="2" t="n">
        <f aca="false">+H1425/K1425</f>
        <v>1.8336</v>
      </c>
      <c r="K1425" s="2" t="n">
        <f aca="false">+ROUNDUP(MAX(G1425/12000,H1425/51,1),0)</f>
        <v>1</v>
      </c>
      <c r="L1425" s="2" t="n">
        <f aca="false">+RANDBETWEEN(1,5)</f>
        <v>4</v>
      </c>
      <c r="M1425" s="6" t="str">
        <f aca="false">+VLOOKUP(A1425&amp;B1425,country_org_des!$A1424:E$1048576,5,0)</f>
        <v>FTL||Supplier_214||Plant_15||FTL_DE_W-DE_W_1000</v>
      </c>
      <c r="N1425" s="6" t="n">
        <f aca="false">+FIND("FTL",M1425,2)+4</f>
        <v>34</v>
      </c>
      <c r="O1425" s="6" t="n">
        <f aca="false">+FIND("-",M1425)</f>
        <v>38</v>
      </c>
      <c r="P1425" s="6" t="n">
        <f aca="false">+LEN(M1425)</f>
        <v>47</v>
      </c>
      <c r="Q1425" s="6" t="str">
        <f aca="false">+RIGHT(M1425,P1425-O1425)</f>
        <v>DE_W_1000</v>
      </c>
      <c r="R1425" s="6" t="n">
        <f aca="false">+LEN(M1425)-LEN(SUBSTITUTE(M1425,"_",""))</f>
        <v>6</v>
      </c>
      <c r="S1425" s="6" t="n">
        <f aca="false">+FIND("!",T1425)</f>
        <v>43</v>
      </c>
      <c r="T1425" s="6" t="str">
        <f aca="false">+SUBSTITUTE(M1425,"_","!",R1425)</f>
        <v>FTL||Supplier_214||Plant_15||FTL_DE_W-DE_W!1000</v>
      </c>
    </row>
    <row r="1426" customFormat="false" ht="12.8" hidden="true" customHeight="false" outlineLevel="0" collapsed="false">
      <c r="A1426" s="1" t="s">
        <v>492</v>
      </c>
      <c r="B1426" s="1" t="s">
        <v>1350</v>
      </c>
      <c r="C1426" s="1" t="s">
        <v>1606</v>
      </c>
      <c r="D1426" s="1" t="n">
        <v>624</v>
      </c>
      <c r="E1426" s="2" t="str">
        <f aca="false">+LEFT(RIGHT(M1426,P1426-N1426+1),O1426-N1426)</f>
        <v>DE_W</v>
      </c>
      <c r="F1426" s="2" t="str">
        <f aca="false">+RIGHT(LEFT(M1426,S1426-1),S1426-O1426-1)</f>
        <v>DE_W</v>
      </c>
      <c r="G1426" s="2" t="n">
        <f aca="false">+D1426*VLOOKUP(C1426,commodities!A:H,2,0)</f>
        <v>1019.280000024</v>
      </c>
      <c r="H1426" s="2" t="n">
        <f aca="false">+$D1426*VLOOKUP(C1426,commodities!A:H,3,0)</f>
        <v>3.6000000192</v>
      </c>
      <c r="I1426" s="2" t="n">
        <f aca="false">+G1426/K1426</f>
        <v>1019.280000024</v>
      </c>
      <c r="J1426" s="2" t="n">
        <f aca="false">+H1426/K1426</f>
        <v>3.6000000192</v>
      </c>
      <c r="K1426" s="2" t="n">
        <f aca="false">+ROUNDUP(MAX(G1426/12000,H1426/51,1),0)</f>
        <v>1</v>
      </c>
      <c r="L1426" s="2" t="n">
        <f aca="false">+RANDBETWEEN(1,5)</f>
        <v>4</v>
      </c>
      <c r="M1426" s="6" t="str">
        <f aca="false">+VLOOKUP(A1426&amp;B1426,country_org_des!$A1425:E$1048576,5,0)</f>
        <v>FTL||Supplier_214||Plant_15||FTL_DE_W-DE_W_1000</v>
      </c>
      <c r="N1426" s="6" t="n">
        <f aca="false">+FIND("FTL",M1426,2)+4</f>
        <v>34</v>
      </c>
      <c r="O1426" s="6" t="n">
        <f aca="false">+FIND("-",M1426)</f>
        <v>38</v>
      </c>
      <c r="P1426" s="6" t="n">
        <f aca="false">+LEN(M1426)</f>
        <v>47</v>
      </c>
      <c r="Q1426" s="6" t="str">
        <f aca="false">+RIGHT(M1426,P1426-O1426)</f>
        <v>DE_W_1000</v>
      </c>
      <c r="R1426" s="6" t="n">
        <f aca="false">+LEN(M1426)-LEN(SUBSTITUTE(M1426,"_",""))</f>
        <v>6</v>
      </c>
      <c r="S1426" s="6" t="n">
        <f aca="false">+FIND("!",T1426)</f>
        <v>43</v>
      </c>
      <c r="T1426" s="6" t="str">
        <f aca="false">+SUBSTITUTE(M1426,"_","!",R1426)</f>
        <v>FTL||Supplier_214||Plant_15||FTL_DE_W-DE_W!1000</v>
      </c>
    </row>
    <row r="1427" customFormat="false" ht="12.8" hidden="true" customHeight="false" outlineLevel="0" collapsed="false">
      <c r="A1427" s="1" t="s">
        <v>492</v>
      </c>
      <c r="B1427" s="1" t="s">
        <v>1350</v>
      </c>
      <c r="C1427" s="1" t="s">
        <v>1607</v>
      </c>
      <c r="D1427" s="1" t="n">
        <v>208</v>
      </c>
      <c r="E1427" s="2" t="str">
        <f aca="false">+LEFT(RIGHT(M1427,P1427-N1427+1),O1427-N1427)</f>
        <v>DE_W</v>
      </c>
      <c r="F1427" s="2" t="str">
        <f aca="false">+RIGHT(LEFT(M1427,S1427-1),S1427-O1427-1)</f>
        <v>DE_W</v>
      </c>
      <c r="G1427" s="2" t="n">
        <f aca="false">+D1427*VLOOKUP(C1427,commodities!A:H,2,0)</f>
        <v>339.760000008</v>
      </c>
      <c r="H1427" s="2" t="n">
        <f aca="false">+$D1427*VLOOKUP(C1427,commodities!A:H,3,0)</f>
        <v>1.2000000064</v>
      </c>
      <c r="I1427" s="2" t="n">
        <f aca="false">+G1427/K1427</f>
        <v>339.760000008</v>
      </c>
      <c r="J1427" s="2" t="n">
        <f aca="false">+H1427/K1427</f>
        <v>1.2000000064</v>
      </c>
      <c r="K1427" s="2" t="n">
        <f aca="false">+ROUNDUP(MAX(G1427/12000,H1427/51,1),0)</f>
        <v>1</v>
      </c>
      <c r="L1427" s="2" t="n">
        <f aca="false">+RANDBETWEEN(1,5)</f>
        <v>4</v>
      </c>
      <c r="M1427" s="6" t="str">
        <f aca="false">+VLOOKUP(A1427&amp;B1427,country_org_des!$A1426:E$1048576,5,0)</f>
        <v>FTL||Supplier_214||Plant_15||FTL_DE_W-DE_W_1000</v>
      </c>
      <c r="N1427" s="6" t="n">
        <f aca="false">+FIND("FTL",M1427,2)+4</f>
        <v>34</v>
      </c>
      <c r="O1427" s="6" t="n">
        <f aca="false">+FIND("-",M1427)</f>
        <v>38</v>
      </c>
      <c r="P1427" s="6" t="n">
        <f aca="false">+LEN(M1427)</f>
        <v>47</v>
      </c>
      <c r="Q1427" s="6" t="str">
        <f aca="false">+RIGHT(M1427,P1427-O1427)</f>
        <v>DE_W_1000</v>
      </c>
      <c r="R1427" s="6" t="n">
        <f aca="false">+LEN(M1427)-LEN(SUBSTITUTE(M1427,"_",""))</f>
        <v>6</v>
      </c>
      <c r="S1427" s="6" t="n">
        <f aca="false">+FIND("!",T1427)</f>
        <v>43</v>
      </c>
      <c r="T1427" s="6" t="str">
        <f aca="false">+SUBSTITUTE(M1427,"_","!",R1427)</f>
        <v>FTL||Supplier_214||Plant_15||FTL_DE_W-DE_W!1000</v>
      </c>
    </row>
    <row r="1428" customFormat="false" ht="12.8" hidden="true" customHeight="false" outlineLevel="0" collapsed="false">
      <c r="A1428" s="1" t="s">
        <v>492</v>
      </c>
      <c r="B1428" s="1" t="s">
        <v>1350</v>
      </c>
      <c r="C1428" s="1" t="s">
        <v>1608</v>
      </c>
      <c r="D1428" s="1" t="n">
        <v>208</v>
      </c>
      <c r="E1428" s="2" t="str">
        <f aca="false">+LEFT(RIGHT(M1428,P1428-N1428+1),O1428-N1428)</f>
        <v>DE_W</v>
      </c>
      <c r="F1428" s="2" t="str">
        <f aca="false">+RIGHT(LEFT(M1428,S1428-1),S1428-O1428-1)</f>
        <v>DE_W</v>
      </c>
      <c r="G1428" s="2" t="n">
        <f aca="false">+D1428*VLOOKUP(C1428,commodities!A:H,2,0)</f>
        <v>339.760000008</v>
      </c>
      <c r="H1428" s="2" t="n">
        <f aca="false">+$D1428*VLOOKUP(C1428,commodities!A:H,3,0)</f>
        <v>1.2000000064</v>
      </c>
      <c r="I1428" s="2" t="n">
        <f aca="false">+G1428/K1428</f>
        <v>339.760000008</v>
      </c>
      <c r="J1428" s="2" t="n">
        <f aca="false">+H1428/K1428</f>
        <v>1.2000000064</v>
      </c>
      <c r="K1428" s="2" t="n">
        <f aca="false">+ROUNDUP(MAX(G1428/12000,H1428/51,1),0)</f>
        <v>1</v>
      </c>
      <c r="L1428" s="2" t="n">
        <f aca="false">+RANDBETWEEN(1,5)</f>
        <v>1</v>
      </c>
      <c r="M1428" s="6" t="str">
        <f aca="false">+VLOOKUP(A1428&amp;B1428,country_org_des!$A1427:E$1048576,5,0)</f>
        <v>FTL||Supplier_214||Plant_15||FTL_DE_W-DE_W_1000</v>
      </c>
      <c r="N1428" s="6" t="n">
        <f aca="false">+FIND("FTL",M1428,2)+4</f>
        <v>34</v>
      </c>
      <c r="O1428" s="6" t="n">
        <f aca="false">+FIND("-",M1428)</f>
        <v>38</v>
      </c>
      <c r="P1428" s="6" t="n">
        <f aca="false">+LEN(M1428)</f>
        <v>47</v>
      </c>
      <c r="Q1428" s="6" t="str">
        <f aca="false">+RIGHT(M1428,P1428-O1428)</f>
        <v>DE_W_1000</v>
      </c>
      <c r="R1428" s="6" t="n">
        <f aca="false">+LEN(M1428)-LEN(SUBSTITUTE(M1428,"_",""))</f>
        <v>6</v>
      </c>
      <c r="S1428" s="6" t="n">
        <f aca="false">+FIND("!",T1428)</f>
        <v>43</v>
      </c>
      <c r="T1428" s="6" t="str">
        <f aca="false">+SUBSTITUTE(M1428,"_","!",R1428)</f>
        <v>FTL||Supplier_214||Plant_15||FTL_DE_W-DE_W!1000</v>
      </c>
    </row>
    <row r="1429" customFormat="false" ht="12.8" hidden="true" customHeight="false" outlineLevel="0" collapsed="false">
      <c r="A1429" s="1" t="s">
        <v>492</v>
      </c>
      <c r="B1429" s="1" t="s">
        <v>1350</v>
      </c>
      <c r="C1429" s="1" t="s">
        <v>1609</v>
      </c>
      <c r="D1429" s="1" t="n">
        <v>624</v>
      </c>
      <c r="E1429" s="2" t="str">
        <f aca="false">+LEFT(RIGHT(M1429,P1429-N1429+1),O1429-N1429)</f>
        <v>DE_W</v>
      </c>
      <c r="F1429" s="2" t="str">
        <f aca="false">+RIGHT(LEFT(M1429,S1429-1),S1429-O1429-1)</f>
        <v>DE_W</v>
      </c>
      <c r="G1429" s="2" t="n">
        <f aca="false">+D1429*VLOOKUP(C1429,commodities!A:H,2,0)</f>
        <v>1019.280000024</v>
      </c>
      <c r="H1429" s="2" t="n">
        <f aca="false">+$D1429*VLOOKUP(C1429,commodities!A:H,3,0)</f>
        <v>3.6000000192</v>
      </c>
      <c r="I1429" s="2" t="n">
        <f aca="false">+G1429/K1429</f>
        <v>1019.280000024</v>
      </c>
      <c r="J1429" s="2" t="n">
        <f aca="false">+H1429/K1429</f>
        <v>3.6000000192</v>
      </c>
      <c r="K1429" s="2" t="n">
        <f aca="false">+ROUNDUP(MAX(G1429/12000,H1429/51,1),0)</f>
        <v>1</v>
      </c>
      <c r="L1429" s="2" t="n">
        <f aca="false">+RANDBETWEEN(1,5)</f>
        <v>3</v>
      </c>
      <c r="M1429" s="6" t="str">
        <f aca="false">+VLOOKUP(A1429&amp;B1429,country_org_des!$A1428:E$1048576,5,0)</f>
        <v>FTL||Supplier_214||Plant_15||FTL_DE_W-DE_W_1000</v>
      </c>
      <c r="N1429" s="6" t="n">
        <f aca="false">+FIND("FTL",M1429,2)+4</f>
        <v>34</v>
      </c>
      <c r="O1429" s="6" t="n">
        <f aca="false">+FIND("-",M1429)</f>
        <v>38</v>
      </c>
      <c r="P1429" s="6" t="n">
        <f aca="false">+LEN(M1429)</f>
        <v>47</v>
      </c>
      <c r="Q1429" s="6" t="str">
        <f aca="false">+RIGHT(M1429,P1429-O1429)</f>
        <v>DE_W_1000</v>
      </c>
      <c r="R1429" s="6" t="n">
        <f aca="false">+LEN(M1429)-LEN(SUBSTITUTE(M1429,"_",""))</f>
        <v>6</v>
      </c>
      <c r="S1429" s="6" t="n">
        <f aca="false">+FIND("!",T1429)</f>
        <v>43</v>
      </c>
      <c r="T1429" s="6" t="str">
        <f aca="false">+SUBSTITUTE(M1429,"_","!",R1429)</f>
        <v>FTL||Supplier_214||Plant_15||FTL_DE_W-DE_W!1000</v>
      </c>
    </row>
    <row r="1430" customFormat="false" ht="12.8" hidden="true" customHeight="false" outlineLevel="0" collapsed="false">
      <c r="A1430" s="1" t="s">
        <v>492</v>
      </c>
      <c r="B1430" s="1" t="s">
        <v>1350</v>
      </c>
      <c r="C1430" s="1" t="s">
        <v>1610</v>
      </c>
      <c r="D1430" s="1" t="n">
        <v>250</v>
      </c>
      <c r="E1430" s="2" t="str">
        <f aca="false">+LEFT(RIGHT(M1430,P1430-N1430+1),O1430-N1430)</f>
        <v>DE_W</v>
      </c>
      <c r="F1430" s="2" t="str">
        <f aca="false">+RIGHT(LEFT(M1430,S1430-1),S1430-O1430-1)</f>
        <v>DE_W</v>
      </c>
      <c r="G1430" s="2" t="n">
        <f aca="false">+D1430*VLOOKUP(C1430,commodities!A:H,2,0)</f>
        <v>354.25</v>
      </c>
      <c r="H1430" s="2" t="n">
        <f aca="false">+$D1430*VLOOKUP(C1430,commodities!A:H,3,0)</f>
        <v>0.9168</v>
      </c>
      <c r="I1430" s="2" t="n">
        <f aca="false">+G1430/K1430</f>
        <v>354.25</v>
      </c>
      <c r="J1430" s="2" t="n">
        <f aca="false">+H1430/K1430</f>
        <v>0.9168</v>
      </c>
      <c r="K1430" s="2" t="n">
        <f aca="false">+ROUNDUP(MAX(G1430/12000,H1430/51,1),0)</f>
        <v>1</v>
      </c>
      <c r="L1430" s="2" t="n">
        <f aca="false">+RANDBETWEEN(1,5)</f>
        <v>2</v>
      </c>
      <c r="M1430" s="6" t="str">
        <f aca="false">+VLOOKUP(A1430&amp;B1430,country_org_des!$A1429:E$1048576,5,0)</f>
        <v>FTL||Supplier_214||Plant_15||FTL_DE_W-DE_W_1000</v>
      </c>
      <c r="N1430" s="6" t="n">
        <f aca="false">+FIND("FTL",M1430,2)+4</f>
        <v>34</v>
      </c>
      <c r="O1430" s="6" t="n">
        <f aca="false">+FIND("-",M1430)</f>
        <v>38</v>
      </c>
      <c r="P1430" s="6" t="n">
        <f aca="false">+LEN(M1430)</f>
        <v>47</v>
      </c>
      <c r="Q1430" s="6" t="str">
        <f aca="false">+RIGHT(M1430,P1430-O1430)</f>
        <v>DE_W_1000</v>
      </c>
      <c r="R1430" s="6" t="n">
        <f aca="false">+LEN(M1430)-LEN(SUBSTITUTE(M1430,"_",""))</f>
        <v>6</v>
      </c>
      <c r="S1430" s="6" t="n">
        <f aca="false">+FIND("!",T1430)</f>
        <v>43</v>
      </c>
      <c r="T1430" s="6" t="str">
        <f aca="false">+SUBSTITUTE(M1430,"_","!",R1430)</f>
        <v>FTL||Supplier_214||Plant_15||FTL_DE_W-DE_W!1000</v>
      </c>
    </row>
    <row r="1431" customFormat="false" ht="12.8" hidden="true" customHeight="false" outlineLevel="0" collapsed="false">
      <c r="A1431" s="1" t="s">
        <v>492</v>
      </c>
      <c r="B1431" s="1" t="s">
        <v>1350</v>
      </c>
      <c r="C1431" s="1" t="s">
        <v>1611</v>
      </c>
      <c r="D1431" s="1" t="n">
        <v>250</v>
      </c>
      <c r="E1431" s="2" t="str">
        <f aca="false">+LEFT(RIGHT(M1431,P1431-N1431+1),O1431-N1431)</f>
        <v>DE_W</v>
      </c>
      <c r="F1431" s="2" t="str">
        <f aca="false">+RIGHT(LEFT(M1431,S1431-1),S1431-O1431-1)</f>
        <v>DE_W</v>
      </c>
      <c r="G1431" s="2" t="n">
        <f aca="false">+D1431*VLOOKUP(C1431,commodities!A:H,2,0)</f>
        <v>354.25</v>
      </c>
      <c r="H1431" s="2" t="n">
        <f aca="false">+$D1431*VLOOKUP(C1431,commodities!A:H,3,0)</f>
        <v>0.9168</v>
      </c>
      <c r="I1431" s="2" t="n">
        <f aca="false">+G1431/K1431</f>
        <v>354.25</v>
      </c>
      <c r="J1431" s="2" t="n">
        <f aca="false">+H1431/K1431</f>
        <v>0.9168</v>
      </c>
      <c r="K1431" s="2" t="n">
        <f aca="false">+ROUNDUP(MAX(G1431/12000,H1431/51,1),0)</f>
        <v>1</v>
      </c>
      <c r="L1431" s="2" t="n">
        <f aca="false">+RANDBETWEEN(1,5)</f>
        <v>3</v>
      </c>
      <c r="M1431" s="6" t="str">
        <f aca="false">+VLOOKUP(A1431&amp;B1431,country_org_des!$A1430:E$1048576,5,0)</f>
        <v>FTL||Supplier_214||Plant_15||FTL_DE_W-DE_W_1000</v>
      </c>
      <c r="N1431" s="6" t="n">
        <f aca="false">+FIND("FTL",M1431,2)+4</f>
        <v>34</v>
      </c>
      <c r="O1431" s="6" t="n">
        <f aca="false">+FIND("-",M1431)</f>
        <v>38</v>
      </c>
      <c r="P1431" s="6" t="n">
        <f aca="false">+LEN(M1431)</f>
        <v>47</v>
      </c>
      <c r="Q1431" s="6" t="str">
        <f aca="false">+RIGHT(M1431,P1431-O1431)</f>
        <v>DE_W_1000</v>
      </c>
      <c r="R1431" s="6" t="n">
        <f aca="false">+LEN(M1431)-LEN(SUBSTITUTE(M1431,"_",""))</f>
        <v>6</v>
      </c>
      <c r="S1431" s="6" t="n">
        <f aca="false">+FIND("!",T1431)</f>
        <v>43</v>
      </c>
      <c r="T1431" s="6" t="str">
        <f aca="false">+SUBSTITUTE(M1431,"_","!",R1431)</f>
        <v>FTL||Supplier_214||Plant_15||FTL_DE_W-DE_W!1000</v>
      </c>
    </row>
    <row r="1432" customFormat="false" ht="12.8" hidden="true" customHeight="false" outlineLevel="0" collapsed="false">
      <c r="A1432" s="1" t="s">
        <v>1612</v>
      </c>
      <c r="B1432" s="1" t="s">
        <v>1350</v>
      </c>
      <c r="C1432" s="1" t="s">
        <v>1613</v>
      </c>
      <c r="D1432" s="1" t="n">
        <v>60</v>
      </c>
      <c r="E1432" s="2" t="str">
        <f aca="false">+LEFT(RIGHT(M1432,P1432-N1432+1),O1432-N1432)</f>
        <v>DE_W</v>
      </c>
      <c r="F1432" s="2" t="str">
        <f aca="false">+RIGHT(LEFT(M1432,S1432-1),S1432-O1432-1)</f>
        <v>DE_W</v>
      </c>
      <c r="G1432" s="2" t="n">
        <f aca="false">+D1432*VLOOKUP(C1432,commodities!A:H,2,0)</f>
        <v>116.299999998</v>
      </c>
      <c r="H1432" s="2" t="n">
        <f aca="false">+$D1432*VLOOKUP(C1432,commodities!A:H,3,0)</f>
        <v>3.6</v>
      </c>
      <c r="I1432" s="2" t="n">
        <f aca="false">+G1432/K1432</f>
        <v>116.299999998</v>
      </c>
      <c r="J1432" s="2" t="n">
        <f aca="false">+H1432/K1432</f>
        <v>3.6</v>
      </c>
      <c r="K1432" s="2" t="n">
        <f aca="false">+ROUNDUP(MAX(G1432/12000,H1432/51,1),0)</f>
        <v>1</v>
      </c>
      <c r="L1432" s="2" t="n">
        <f aca="false">+RANDBETWEEN(1,5)</f>
        <v>2</v>
      </c>
      <c r="M1432" s="6" t="str">
        <f aca="false">+VLOOKUP(A1432&amp;B1432,country_org_des!$A1431:E$1048576,5,0)</f>
        <v>FTL||Supplier_204||Plant_15||FTL_DE_W-DE_W_1000</v>
      </c>
      <c r="N1432" s="6" t="n">
        <f aca="false">+FIND("FTL",M1432,2)+4</f>
        <v>34</v>
      </c>
      <c r="O1432" s="6" t="n">
        <f aca="false">+FIND("-",M1432)</f>
        <v>38</v>
      </c>
      <c r="P1432" s="6" t="n">
        <f aca="false">+LEN(M1432)</f>
        <v>47</v>
      </c>
      <c r="Q1432" s="6" t="str">
        <f aca="false">+RIGHT(M1432,P1432-O1432)</f>
        <v>DE_W_1000</v>
      </c>
      <c r="R1432" s="6" t="n">
        <f aca="false">+LEN(M1432)-LEN(SUBSTITUTE(M1432,"_",""))</f>
        <v>6</v>
      </c>
      <c r="S1432" s="6" t="n">
        <f aca="false">+FIND("!",T1432)</f>
        <v>43</v>
      </c>
      <c r="T1432" s="6" t="str">
        <f aca="false">+SUBSTITUTE(M1432,"_","!",R1432)</f>
        <v>FTL||Supplier_204||Plant_15||FTL_DE_W-DE_W!1000</v>
      </c>
    </row>
    <row r="1433" customFormat="false" ht="12.8" hidden="true" customHeight="false" outlineLevel="0" collapsed="false">
      <c r="A1433" s="1" t="s">
        <v>1612</v>
      </c>
      <c r="B1433" s="1" t="s">
        <v>1350</v>
      </c>
      <c r="C1433" s="1" t="s">
        <v>1614</v>
      </c>
      <c r="D1433" s="1" t="n">
        <v>12</v>
      </c>
      <c r="E1433" s="2" t="str">
        <f aca="false">+LEFT(RIGHT(M1433,P1433-N1433+1),O1433-N1433)</f>
        <v>DE_W</v>
      </c>
      <c r="F1433" s="2" t="str">
        <f aca="false">+RIGHT(LEFT(M1433,S1433-1),S1433-O1433-1)</f>
        <v>DE_W</v>
      </c>
      <c r="G1433" s="2" t="n">
        <f aca="false">+D1433*VLOOKUP(C1433,commodities!A:H,2,0)</f>
        <v>10.1720000004</v>
      </c>
      <c r="H1433" s="2" t="n">
        <f aca="false">+$D1433*VLOOKUP(C1433,commodities!A:H,3,0)</f>
        <v>0.1280000004</v>
      </c>
      <c r="I1433" s="2" t="n">
        <f aca="false">+G1433/K1433</f>
        <v>10.1720000004</v>
      </c>
      <c r="J1433" s="2" t="n">
        <f aca="false">+H1433/K1433</f>
        <v>0.1280000004</v>
      </c>
      <c r="K1433" s="2" t="n">
        <f aca="false">+ROUNDUP(MAX(G1433/12000,H1433/51,1),0)</f>
        <v>1</v>
      </c>
      <c r="L1433" s="2" t="n">
        <f aca="false">+RANDBETWEEN(1,5)</f>
        <v>2</v>
      </c>
      <c r="M1433" s="6" t="str">
        <f aca="false">+VLOOKUP(A1433&amp;B1433,country_org_des!$A1432:E$1048576,5,0)</f>
        <v>FTL||Supplier_204||Plant_15||FTL_DE_W-DE_W_1000</v>
      </c>
      <c r="N1433" s="6" t="n">
        <f aca="false">+FIND("FTL",M1433,2)+4</f>
        <v>34</v>
      </c>
      <c r="O1433" s="6" t="n">
        <f aca="false">+FIND("-",M1433)</f>
        <v>38</v>
      </c>
      <c r="P1433" s="6" t="n">
        <f aca="false">+LEN(M1433)</f>
        <v>47</v>
      </c>
      <c r="Q1433" s="6" t="str">
        <f aca="false">+RIGHT(M1433,P1433-O1433)</f>
        <v>DE_W_1000</v>
      </c>
      <c r="R1433" s="6" t="n">
        <f aca="false">+LEN(M1433)-LEN(SUBSTITUTE(M1433,"_",""))</f>
        <v>6</v>
      </c>
      <c r="S1433" s="6" t="n">
        <f aca="false">+FIND("!",T1433)</f>
        <v>43</v>
      </c>
      <c r="T1433" s="6" t="str">
        <f aca="false">+SUBSTITUTE(M1433,"_","!",R1433)</f>
        <v>FTL||Supplier_204||Plant_15||FTL_DE_W-DE_W!1000</v>
      </c>
    </row>
    <row r="1434" customFormat="false" ht="12.8" hidden="true" customHeight="false" outlineLevel="0" collapsed="false">
      <c r="A1434" s="1" t="s">
        <v>76</v>
      </c>
      <c r="B1434" s="1" t="s">
        <v>1350</v>
      </c>
      <c r="C1434" s="1" t="s">
        <v>1615</v>
      </c>
      <c r="D1434" s="1" t="n">
        <v>32</v>
      </c>
      <c r="E1434" s="2" t="str">
        <f aca="false">+LEFT(RIGHT(M1434,P1434-N1434+1),O1434-N1434)</f>
        <v>PL</v>
      </c>
      <c r="F1434" s="2" t="str">
        <f aca="false">+RIGHT(LEFT(M1434,S1434-1),S1434-O1434-1)</f>
        <v>DE_W</v>
      </c>
      <c r="G1434" s="2" t="n">
        <f aca="false">+D1434*VLOOKUP(C1434,commodities!A:H,2,0)</f>
        <v>52.04</v>
      </c>
      <c r="H1434" s="2" t="n">
        <f aca="false">+$D1434*VLOOKUP(C1434,commodities!A:H,3,0)</f>
        <v>0.749952</v>
      </c>
      <c r="I1434" s="2" t="n">
        <f aca="false">+G1434/K1434</f>
        <v>52.04</v>
      </c>
      <c r="J1434" s="2" t="n">
        <f aca="false">+H1434/K1434</f>
        <v>0.749952</v>
      </c>
      <c r="K1434" s="2" t="n">
        <f aca="false">+ROUNDUP(MAX(G1434/12000,H1434/51,1),0)</f>
        <v>1</v>
      </c>
      <c r="L1434" s="2" t="n">
        <f aca="false">+RANDBETWEEN(1,5)</f>
        <v>3</v>
      </c>
      <c r="M1434" s="2" t="str">
        <f aca="false">+VLOOKUP(A1434&amp;B1434,country_org_des!$A1433:E$1048576,5,0)</f>
        <v>FTL||Supplier_326||Plant_15||FTL_PL-DE_W_1000</v>
      </c>
      <c r="N1434" s="2" t="n">
        <f aca="false">+FIND("FTL",M1434,2)+4</f>
        <v>34</v>
      </c>
      <c r="O1434" s="0" t="n">
        <f aca="false">+FIND("-",M1434)</f>
        <v>36</v>
      </c>
      <c r="P1434" s="0" t="n">
        <f aca="false">+LEN(M1434)</f>
        <v>45</v>
      </c>
      <c r="Q1434" s="0" t="str">
        <f aca="false">+RIGHT(M1434,P1434-O1434)</f>
        <v>DE_W_1000</v>
      </c>
      <c r="R1434" s="0" t="n">
        <f aca="false">+LEN(M1434)-LEN(SUBSTITUTE(M1434,"_",""))</f>
        <v>5</v>
      </c>
      <c r="S1434" s="0" t="n">
        <f aca="false">+FIND("!",T1434)</f>
        <v>41</v>
      </c>
      <c r="T1434" s="0" t="str">
        <f aca="false">+SUBSTITUTE(M1434,"_","!",R1434)</f>
        <v>FTL||Supplier_326||Plant_15||FTL_PL-DE_W!1000</v>
      </c>
    </row>
    <row r="1435" customFormat="false" ht="12.8" hidden="true" customHeight="false" outlineLevel="0" collapsed="false">
      <c r="A1435" s="1" t="s">
        <v>76</v>
      </c>
      <c r="B1435" s="1" t="s">
        <v>1350</v>
      </c>
      <c r="C1435" s="1" t="s">
        <v>1616</v>
      </c>
      <c r="D1435" s="1" t="n">
        <v>32</v>
      </c>
      <c r="E1435" s="2" t="str">
        <f aca="false">+LEFT(RIGHT(M1435,P1435-N1435+1),O1435-N1435)</f>
        <v>PL</v>
      </c>
      <c r="F1435" s="2" t="str">
        <f aca="false">+RIGHT(LEFT(M1435,S1435-1),S1435-O1435-1)</f>
        <v>DE_W</v>
      </c>
      <c r="G1435" s="2" t="n">
        <f aca="false">+D1435*VLOOKUP(C1435,commodities!A:H,2,0)</f>
        <v>52.04</v>
      </c>
      <c r="H1435" s="2" t="n">
        <f aca="false">+$D1435*VLOOKUP(C1435,commodities!A:H,3,0)</f>
        <v>0.069</v>
      </c>
      <c r="I1435" s="2" t="n">
        <f aca="false">+G1435/K1435</f>
        <v>52.04</v>
      </c>
      <c r="J1435" s="2" t="n">
        <f aca="false">+H1435/K1435</f>
        <v>0.069</v>
      </c>
      <c r="K1435" s="2" t="n">
        <f aca="false">+ROUNDUP(MAX(G1435/12000,H1435/51,1),0)</f>
        <v>1</v>
      </c>
      <c r="L1435" s="2" t="n">
        <f aca="false">+RANDBETWEEN(1,5)</f>
        <v>3</v>
      </c>
      <c r="M1435" s="2" t="str">
        <f aca="false">+VLOOKUP(A1435&amp;B1435,country_org_des!$A1434:E$1048576,5,0)</f>
        <v>FTL||Supplier_326||Plant_15||FTL_PL-DE_W_1000</v>
      </c>
      <c r="N1435" s="2" t="n">
        <f aca="false">+FIND("FTL",M1435,2)+4</f>
        <v>34</v>
      </c>
      <c r="O1435" s="0" t="n">
        <f aca="false">+FIND("-",M1435)</f>
        <v>36</v>
      </c>
      <c r="P1435" s="0" t="n">
        <f aca="false">+LEN(M1435)</f>
        <v>45</v>
      </c>
      <c r="Q1435" s="0" t="str">
        <f aca="false">+RIGHT(M1435,P1435-O1435)</f>
        <v>DE_W_1000</v>
      </c>
      <c r="R1435" s="0" t="n">
        <f aca="false">+LEN(M1435)-LEN(SUBSTITUTE(M1435,"_",""))</f>
        <v>5</v>
      </c>
      <c r="S1435" s="0" t="n">
        <f aca="false">+FIND("!",T1435)</f>
        <v>41</v>
      </c>
      <c r="T1435" s="0" t="str">
        <f aca="false">+SUBSTITUTE(M1435,"_","!",R1435)</f>
        <v>FTL||Supplier_326||Plant_15||FTL_PL-DE_W!1000</v>
      </c>
    </row>
    <row r="1436" customFormat="false" ht="12.8" hidden="true" customHeight="false" outlineLevel="0" collapsed="false">
      <c r="A1436" s="1" t="s">
        <v>76</v>
      </c>
      <c r="B1436" s="1" t="s">
        <v>1350</v>
      </c>
      <c r="C1436" s="1" t="s">
        <v>1617</v>
      </c>
      <c r="D1436" s="1" t="n">
        <v>128</v>
      </c>
      <c r="E1436" s="2" t="str">
        <f aca="false">+LEFT(RIGHT(M1436,P1436-N1436+1),O1436-N1436)</f>
        <v>PL</v>
      </c>
      <c r="F1436" s="2" t="str">
        <f aca="false">+RIGHT(LEFT(M1436,S1436-1),S1436-O1436-1)</f>
        <v>DE_W</v>
      </c>
      <c r="G1436" s="2" t="n">
        <f aca="false">+D1436*VLOOKUP(C1436,commodities!A:H,2,0)</f>
        <v>208.16</v>
      </c>
      <c r="H1436" s="2" t="n">
        <f aca="false">+$D1436*VLOOKUP(C1436,commodities!A:H,3,0)</f>
        <v>2.999808</v>
      </c>
      <c r="I1436" s="2" t="n">
        <f aca="false">+G1436/K1436</f>
        <v>208.16</v>
      </c>
      <c r="J1436" s="2" t="n">
        <f aca="false">+H1436/K1436</f>
        <v>2.999808</v>
      </c>
      <c r="K1436" s="2" t="n">
        <f aca="false">+ROUNDUP(MAX(G1436/12000,H1436/51,1),0)</f>
        <v>1</v>
      </c>
      <c r="L1436" s="2" t="n">
        <f aca="false">+RANDBETWEEN(1,5)</f>
        <v>2</v>
      </c>
      <c r="M1436" s="2" t="str">
        <f aca="false">+VLOOKUP(A1436&amp;B1436,country_org_des!$A1435:E$1048576,5,0)</f>
        <v>FTL||Supplier_326||Plant_15||FTL_PL-DE_W_1000</v>
      </c>
      <c r="N1436" s="2" t="n">
        <f aca="false">+FIND("FTL",M1436,2)+4</f>
        <v>34</v>
      </c>
      <c r="O1436" s="0" t="n">
        <f aca="false">+FIND("-",M1436)</f>
        <v>36</v>
      </c>
      <c r="P1436" s="0" t="n">
        <f aca="false">+LEN(M1436)</f>
        <v>45</v>
      </c>
      <c r="Q1436" s="0" t="str">
        <f aca="false">+RIGHT(M1436,P1436-O1436)</f>
        <v>DE_W_1000</v>
      </c>
      <c r="R1436" s="0" t="n">
        <f aca="false">+LEN(M1436)-LEN(SUBSTITUTE(M1436,"_",""))</f>
        <v>5</v>
      </c>
      <c r="S1436" s="0" t="n">
        <f aca="false">+FIND("!",T1436)</f>
        <v>41</v>
      </c>
      <c r="T1436" s="0" t="str">
        <f aca="false">+SUBSTITUTE(M1436,"_","!",R1436)</f>
        <v>FTL||Supplier_326||Plant_15||FTL_PL-DE_W!1000</v>
      </c>
    </row>
    <row r="1437" customFormat="false" ht="12.8" hidden="true" customHeight="false" outlineLevel="0" collapsed="false">
      <c r="A1437" s="1" t="s">
        <v>76</v>
      </c>
      <c r="B1437" s="1" t="s">
        <v>1350</v>
      </c>
      <c r="C1437" s="1" t="s">
        <v>1618</v>
      </c>
      <c r="D1437" s="1" t="n">
        <v>32</v>
      </c>
      <c r="E1437" s="2" t="str">
        <f aca="false">+LEFT(RIGHT(M1437,P1437-N1437+1),O1437-N1437)</f>
        <v>PL</v>
      </c>
      <c r="F1437" s="2" t="str">
        <f aca="false">+RIGHT(LEFT(M1437,S1437-1),S1437-O1437-1)</f>
        <v>DE_W</v>
      </c>
      <c r="G1437" s="2" t="n">
        <f aca="false">+D1437*VLOOKUP(C1437,commodities!A:H,2,0)</f>
        <v>53.96</v>
      </c>
      <c r="H1437" s="2" t="n">
        <f aca="false">+$D1437*VLOOKUP(C1437,commodities!A:H,3,0)</f>
        <v>0.749952</v>
      </c>
      <c r="I1437" s="2" t="n">
        <f aca="false">+G1437/K1437</f>
        <v>53.96</v>
      </c>
      <c r="J1437" s="2" t="n">
        <f aca="false">+H1437/K1437</f>
        <v>0.749952</v>
      </c>
      <c r="K1437" s="2" t="n">
        <f aca="false">+ROUNDUP(MAX(G1437/12000,H1437/51,1),0)</f>
        <v>1</v>
      </c>
      <c r="L1437" s="2" t="n">
        <f aca="false">+RANDBETWEEN(1,5)</f>
        <v>1</v>
      </c>
      <c r="M1437" s="2" t="str">
        <f aca="false">+VLOOKUP(A1437&amp;B1437,country_org_des!$A1436:E$1048576,5,0)</f>
        <v>FTL||Supplier_326||Plant_15||FTL_PL-DE_W_1000</v>
      </c>
      <c r="N1437" s="2" t="n">
        <f aca="false">+FIND("FTL",M1437,2)+4</f>
        <v>34</v>
      </c>
      <c r="O1437" s="0" t="n">
        <f aca="false">+FIND("-",M1437)</f>
        <v>36</v>
      </c>
      <c r="P1437" s="0" t="n">
        <f aca="false">+LEN(M1437)</f>
        <v>45</v>
      </c>
      <c r="Q1437" s="0" t="str">
        <f aca="false">+RIGHT(M1437,P1437-O1437)</f>
        <v>DE_W_1000</v>
      </c>
      <c r="R1437" s="0" t="n">
        <f aca="false">+LEN(M1437)-LEN(SUBSTITUTE(M1437,"_",""))</f>
        <v>5</v>
      </c>
      <c r="S1437" s="0" t="n">
        <f aca="false">+FIND("!",T1437)</f>
        <v>41</v>
      </c>
      <c r="T1437" s="0" t="str">
        <f aca="false">+SUBSTITUTE(M1437,"_","!",R1437)</f>
        <v>FTL||Supplier_326||Plant_15||FTL_PL-DE_W!1000</v>
      </c>
    </row>
    <row r="1438" customFormat="false" ht="12.8" hidden="true" customHeight="false" outlineLevel="0" collapsed="false">
      <c r="A1438" s="1" t="s">
        <v>76</v>
      </c>
      <c r="B1438" s="1" t="s">
        <v>1350</v>
      </c>
      <c r="C1438" s="1" t="s">
        <v>1619</v>
      </c>
      <c r="D1438" s="1" t="n">
        <v>32</v>
      </c>
      <c r="E1438" s="2" t="str">
        <f aca="false">+LEFT(RIGHT(M1438,P1438-N1438+1),O1438-N1438)</f>
        <v>PL</v>
      </c>
      <c r="F1438" s="2" t="str">
        <f aca="false">+RIGHT(LEFT(M1438,S1438-1),S1438-O1438-1)</f>
        <v>DE_W</v>
      </c>
      <c r="G1438" s="2" t="n">
        <f aca="false">+D1438*VLOOKUP(C1438,commodities!A:H,2,0)</f>
        <v>53.96</v>
      </c>
      <c r="H1438" s="2" t="n">
        <f aca="false">+$D1438*VLOOKUP(C1438,commodities!A:H,3,0)</f>
        <v>0.749952</v>
      </c>
      <c r="I1438" s="2" t="n">
        <f aca="false">+G1438/K1438</f>
        <v>53.96</v>
      </c>
      <c r="J1438" s="2" t="n">
        <f aca="false">+H1438/K1438</f>
        <v>0.749952</v>
      </c>
      <c r="K1438" s="2" t="n">
        <f aca="false">+ROUNDUP(MAX(G1438/12000,H1438/51,1),0)</f>
        <v>1</v>
      </c>
      <c r="L1438" s="2" t="n">
        <f aca="false">+RANDBETWEEN(1,5)</f>
        <v>5</v>
      </c>
      <c r="M1438" s="2" t="str">
        <f aca="false">+VLOOKUP(A1438&amp;B1438,country_org_des!$A1437:E$1048576,5,0)</f>
        <v>FTL||Supplier_326||Plant_15||FTL_PL-DE_W_1000</v>
      </c>
      <c r="N1438" s="2" t="n">
        <f aca="false">+FIND("FTL",M1438,2)+4</f>
        <v>34</v>
      </c>
      <c r="O1438" s="0" t="n">
        <f aca="false">+FIND("-",M1438)</f>
        <v>36</v>
      </c>
      <c r="P1438" s="0" t="n">
        <f aca="false">+LEN(M1438)</f>
        <v>45</v>
      </c>
      <c r="Q1438" s="0" t="str">
        <f aca="false">+RIGHT(M1438,P1438-O1438)</f>
        <v>DE_W_1000</v>
      </c>
      <c r="R1438" s="0" t="n">
        <f aca="false">+LEN(M1438)-LEN(SUBSTITUTE(M1438,"_",""))</f>
        <v>5</v>
      </c>
      <c r="S1438" s="0" t="n">
        <f aca="false">+FIND("!",T1438)</f>
        <v>41</v>
      </c>
      <c r="T1438" s="0" t="str">
        <f aca="false">+SUBSTITUTE(M1438,"_","!",R1438)</f>
        <v>FTL||Supplier_326||Plant_15||FTL_PL-DE_W!1000</v>
      </c>
    </row>
    <row r="1439" customFormat="false" ht="12.8" hidden="true" customHeight="false" outlineLevel="0" collapsed="false">
      <c r="A1439" s="1" t="s">
        <v>76</v>
      </c>
      <c r="B1439" s="1" t="s">
        <v>1350</v>
      </c>
      <c r="C1439" s="1" t="s">
        <v>1620</v>
      </c>
      <c r="D1439" s="1" t="n">
        <v>64</v>
      </c>
      <c r="E1439" s="2" t="str">
        <f aca="false">+LEFT(RIGHT(M1439,P1439-N1439+1),O1439-N1439)</f>
        <v>PL</v>
      </c>
      <c r="F1439" s="2" t="str">
        <f aca="false">+RIGHT(LEFT(M1439,S1439-1),S1439-O1439-1)</f>
        <v>DE_W</v>
      </c>
      <c r="G1439" s="2" t="n">
        <f aca="false">+D1439*VLOOKUP(C1439,commodities!A:H,2,0)</f>
        <v>107.92</v>
      </c>
      <c r="H1439" s="2" t="n">
        <f aca="false">+$D1439*VLOOKUP(C1439,commodities!A:H,3,0)</f>
        <v>1.499904</v>
      </c>
      <c r="I1439" s="2" t="n">
        <f aca="false">+G1439/K1439</f>
        <v>107.92</v>
      </c>
      <c r="J1439" s="2" t="n">
        <f aca="false">+H1439/K1439</f>
        <v>1.499904</v>
      </c>
      <c r="K1439" s="2" t="n">
        <f aca="false">+ROUNDUP(MAX(G1439/12000,H1439/51,1),0)</f>
        <v>1</v>
      </c>
      <c r="L1439" s="2" t="n">
        <f aca="false">+RANDBETWEEN(1,5)</f>
        <v>2</v>
      </c>
      <c r="M1439" s="2" t="str">
        <f aca="false">+VLOOKUP(A1439&amp;B1439,country_org_des!$A1438:E$1048576,5,0)</f>
        <v>FTL||Supplier_326||Plant_15||FTL_PL-DE_W_1000</v>
      </c>
      <c r="N1439" s="2" t="n">
        <f aca="false">+FIND("FTL",M1439,2)+4</f>
        <v>34</v>
      </c>
      <c r="O1439" s="0" t="n">
        <f aca="false">+FIND("-",M1439)</f>
        <v>36</v>
      </c>
      <c r="P1439" s="0" t="n">
        <f aca="false">+LEN(M1439)</f>
        <v>45</v>
      </c>
      <c r="Q1439" s="0" t="str">
        <f aca="false">+RIGHT(M1439,P1439-O1439)</f>
        <v>DE_W_1000</v>
      </c>
      <c r="R1439" s="0" t="n">
        <f aca="false">+LEN(M1439)-LEN(SUBSTITUTE(M1439,"_",""))</f>
        <v>5</v>
      </c>
      <c r="S1439" s="0" t="n">
        <f aca="false">+FIND("!",T1439)</f>
        <v>41</v>
      </c>
      <c r="T1439" s="0" t="str">
        <f aca="false">+SUBSTITUTE(M1439,"_","!",R1439)</f>
        <v>FTL||Supplier_326||Plant_15||FTL_PL-DE_W!1000</v>
      </c>
    </row>
    <row r="1440" customFormat="false" ht="12.8" hidden="true" customHeight="false" outlineLevel="0" collapsed="false">
      <c r="A1440" s="1" t="s">
        <v>76</v>
      </c>
      <c r="B1440" s="1" t="s">
        <v>1350</v>
      </c>
      <c r="C1440" s="1" t="s">
        <v>1621</v>
      </c>
      <c r="D1440" s="1" t="n">
        <v>64</v>
      </c>
      <c r="E1440" s="2" t="str">
        <f aca="false">+LEFT(RIGHT(M1440,P1440-N1440+1),O1440-N1440)</f>
        <v>PL</v>
      </c>
      <c r="F1440" s="2" t="str">
        <f aca="false">+RIGHT(LEFT(M1440,S1440-1),S1440-O1440-1)</f>
        <v>DE_W</v>
      </c>
      <c r="G1440" s="2" t="n">
        <f aca="false">+D1440*VLOOKUP(C1440,commodities!A:H,2,0)</f>
        <v>107.92</v>
      </c>
      <c r="H1440" s="2" t="n">
        <f aca="false">+$D1440*VLOOKUP(C1440,commodities!A:H,3,0)</f>
        <v>1.499904</v>
      </c>
      <c r="I1440" s="2" t="n">
        <f aca="false">+G1440/K1440</f>
        <v>107.92</v>
      </c>
      <c r="J1440" s="2" t="n">
        <f aca="false">+H1440/K1440</f>
        <v>1.499904</v>
      </c>
      <c r="K1440" s="2" t="n">
        <f aca="false">+ROUNDUP(MAX(G1440/12000,H1440/51,1),0)</f>
        <v>1</v>
      </c>
      <c r="L1440" s="2" t="n">
        <f aca="false">+RANDBETWEEN(1,5)</f>
        <v>2</v>
      </c>
      <c r="M1440" s="2" t="str">
        <f aca="false">+VLOOKUP(A1440&amp;B1440,country_org_des!$A1439:E$1048576,5,0)</f>
        <v>FTL||Supplier_326||Plant_15||FTL_PL-DE_W_1000</v>
      </c>
      <c r="N1440" s="2" t="n">
        <f aca="false">+FIND("FTL",M1440,2)+4</f>
        <v>34</v>
      </c>
      <c r="O1440" s="0" t="n">
        <f aca="false">+FIND("-",M1440)</f>
        <v>36</v>
      </c>
      <c r="P1440" s="0" t="n">
        <f aca="false">+LEN(M1440)</f>
        <v>45</v>
      </c>
      <c r="Q1440" s="0" t="str">
        <f aca="false">+RIGHT(M1440,P1440-O1440)</f>
        <v>DE_W_1000</v>
      </c>
      <c r="R1440" s="0" t="n">
        <f aca="false">+LEN(M1440)-LEN(SUBSTITUTE(M1440,"_",""))</f>
        <v>5</v>
      </c>
      <c r="S1440" s="0" t="n">
        <f aca="false">+FIND("!",T1440)</f>
        <v>41</v>
      </c>
      <c r="T1440" s="0" t="str">
        <f aca="false">+SUBSTITUTE(M1440,"_","!",R1440)</f>
        <v>FTL||Supplier_326||Plant_15||FTL_PL-DE_W!1000</v>
      </c>
    </row>
    <row r="1441" customFormat="false" ht="12.8" hidden="true" customHeight="false" outlineLevel="0" collapsed="false">
      <c r="A1441" s="1" t="s">
        <v>76</v>
      </c>
      <c r="B1441" s="1" t="s">
        <v>1350</v>
      </c>
      <c r="C1441" s="1" t="s">
        <v>1622</v>
      </c>
      <c r="D1441" s="1" t="n">
        <v>160</v>
      </c>
      <c r="E1441" s="2" t="str">
        <f aca="false">+LEFT(RIGHT(M1441,P1441-N1441+1),O1441-N1441)</f>
        <v>PL</v>
      </c>
      <c r="F1441" s="2" t="str">
        <f aca="false">+RIGHT(LEFT(M1441,S1441-1),S1441-O1441-1)</f>
        <v>DE_W</v>
      </c>
      <c r="G1441" s="2" t="n">
        <f aca="false">+D1441*VLOOKUP(C1441,commodities!A:H,2,0)</f>
        <v>269.8</v>
      </c>
      <c r="H1441" s="2" t="n">
        <f aca="false">+$D1441*VLOOKUP(C1441,commodities!A:H,3,0)</f>
        <v>3.74976</v>
      </c>
      <c r="I1441" s="2" t="n">
        <f aca="false">+G1441/K1441</f>
        <v>269.8</v>
      </c>
      <c r="J1441" s="2" t="n">
        <f aca="false">+H1441/K1441</f>
        <v>3.74976</v>
      </c>
      <c r="K1441" s="2" t="n">
        <f aca="false">+ROUNDUP(MAX(G1441/12000,H1441/51,1),0)</f>
        <v>1</v>
      </c>
      <c r="L1441" s="2" t="n">
        <f aca="false">+RANDBETWEEN(1,5)</f>
        <v>4</v>
      </c>
      <c r="M1441" s="2" t="str">
        <f aca="false">+VLOOKUP(A1441&amp;B1441,country_org_des!$A1440:E$1048576,5,0)</f>
        <v>FTL||Supplier_326||Plant_15||FTL_PL-DE_W_1000</v>
      </c>
      <c r="N1441" s="2" t="n">
        <f aca="false">+FIND("FTL",M1441,2)+4</f>
        <v>34</v>
      </c>
      <c r="O1441" s="0" t="n">
        <f aca="false">+FIND("-",M1441)</f>
        <v>36</v>
      </c>
      <c r="P1441" s="0" t="n">
        <f aca="false">+LEN(M1441)</f>
        <v>45</v>
      </c>
      <c r="Q1441" s="0" t="str">
        <f aca="false">+RIGHT(M1441,P1441-O1441)</f>
        <v>DE_W_1000</v>
      </c>
      <c r="R1441" s="0" t="n">
        <f aca="false">+LEN(M1441)-LEN(SUBSTITUTE(M1441,"_",""))</f>
        <v>5</v>
      </c>
      <c r="S1441" s="0" t="n">
        <f aca="false">+FIND("!",T1441)</f>
        <v>41</v>
      </c>
      <c r="T1441" s="0" t="str">
        <f aca="false">+SUBSTITUTE(M1441,"_","!",R1441)</f>
        <v>FTL||Supplier_326||Plant_15||FTL_PL-DE_W!1000</v>
      </c>
    </row>
    <row r="1442" customFormat="false" ht="12.8" hidden="true" customHeight="false" outlineLevel="0" collapsed="false">
      <c r="A1442" s="1" t="s">
        <v>76</v>
      </c>
      <c r="B1442" s="1" t="s">
        <v>1350</v>
      </c>
      <c r="C1442" s="1" t="s">
        <v>1623</v>
      </c>
      <c r="D1442" s="1" t="n">
        <v>160</v>
      </c>
      <c r="E1442" s="2" t="str">
        <f aca="false">+LEFT(RIGHT(M1442,P1442-N1442+1),O1442-N1442)</f>
        <v>PL</v>
      </c>
      <c r="F1442" s="2" t="str">
        <f aca="false">+RIGHT(LEFT(M1442,S1442-1),S1442-O1442-1)</f>
        <v>DE_W</v>
      </c>
      <c r="G1442" s="2" t="n">
        <f aca="false">+D1442*VLOOKUP(C1442,commodities!A:H,2,0)</f>
        <v>269.8</v>
      </c>
      <c r="H1442" s="2" t="n">
        <f aca="false">+$D1442*VLOOKUP(C1442,commodities!A:H,3,0)</f>
        <v>3.74976</v>
      </c>
      <c r="I1442" s="2" t="n">
        <f aca="false">+G1442/K1442</f>
        <v>269.8</v>
      </c>
      <c r="J1442" s="2" t="n">
        <f aca="false">+H1442/K1442</f>
        <v>3.74976</v>
      </c>
      <c r="K1442" s="2" t="n">
        <f aca="false">+ROUNDUP(MAX(G1442/12000,H1442/51,1),0)</f>
        <v>1</v>
      </c>
      <c r="L1442" s="2" t="n">
        <f aca="false">+RANDBETWEEN(1,5)</f>
        <v>1</v>
      </c>
      <c r="M1442" s="2" t="str">
        <f aca="false">+VLOOKUP(A1442&amp;B1442,country_org_des!$A1441:E$1048576,5,0)</f>
        <v>FTL||Supplier_326||Plant_15||FTL_PL-DE_W_1000</v>
      </c>
      <c r="N1442" s="2" t="n">
        <f aca="false">+FIND("FTL",M1442,2)+4</f>
        <v>34</v>
      </c>
      <c r="O1442" s="0" t="n">
        <f aca="false">+FIND("-",M1442)</f>
        <v>36</v>
      </c>
      <c r="P1442" s="0" t="n">
        <f aca="false">+LEN(M1442)</f>
        <v>45</v>
      </c>
      <c r="Q1442" s="0" t="str">
        <f aca="false">+RIGHT(M1442,P1442-O1442)</f>
        <v>DE_W_1000</v>
      </c>
      <c r="R1442" s="0" t="n">
        <f aca="false">+LEN(M1442)-LEN(SUBSTITUTE(M1442,"_",""))</f>
        <v>5</v>
      </c>
      <c r="S1442" s="0" t="n">
        <f aca="false">+FIND("!",T1442)</f>
        <v>41</v>
      </c>
      <c r="T1442" s="0" t="str">
        <f aca="false">+SUBSTITUTE(M1442,"_","!",R1442)</f>
        <v>FTL||Supplier_326||Plant_15||FTL_PL-DE_W!1000</v>
      </c>
    </row>
    <row r="1443" customFormat="false" ht="12.8" hidden="true" customHeight="false" outlineLevel="0" collapsed="false">
      <c r="A1443" s="1" t="s">
        <v>76</v>
      </c>
      <c r="B1443" s="1" t="s">
        <v>1350</v>
      </c>
      <c r="C1443" s="1" t="s">
        <v>1624</v>
      </c>
      <c r="D1443" s="1" t="n">
        <v>32</v>
      </c>
      <c r="E1443" s="2" t="str">
        <f aca="false">+LEFT(RIGHT(M1443,P1443-N1443+1),O1443-N1443)</f>
        <v>PL</v>
      </c>
      <c r="F1443" s="2" t="str">
        <f aca="false">+RIGHT(LEFT(M1443,S1443-1),S1443-O1443-1)</f>
        <v>DE_W</v>
      </c>
      <c r="G1443" s="2" t="n">
        <f aca="false">+D1443*VLOOKUP(C1443,commodities!A:H,2,0)</f>
        <v>52.04</v>
      </c>
      <c r="H1443" s="2" t="n">
        <f aca="false">+$D1443*VLOOKUP(C1443,commodities!A:H,3,0)</f>
        <v>0.749952</v>
      </c>
      <c r="I1443" s="2" t="n">
        <f aca="false">+G1443/K1443</f>
        <v>52.04</v>
      </c>
      <c r="J1443" s="2" t="n">
        <f aca="false">+H1443/K1443</f>
        <v>0.749952</v>
      </c>
      <c r="K1443" s="2" t="n">
        <f aca="false">+ROUNDUP(MAX(G1443/12000,H1443/51,1),0)</f>
        <v>1</v>
      </c>
      <c r="L1443" s="2" t="n">
        <f aca="false">+RANDBETWEEN(1,5)</f>
        <v>4</v>
      </c>
      <c r="M1443" s="2" t="str">
        <f aca="false">+VLOOKUP(A1443&amp;B1443,country_org_des!$A1442:E$1048576,5,0)</f>
        <v>FTL||Supplier_326||Plant_15||FTL_PL-DE_W_1000</v>
      </c>
      <c r="N1443" s="2" t="n">
        <f aca="false">+FIND("FTL",M1443,2)+4</f>
        <v>34</v>
      </c>
      <c r="O1443" s="0" t="n">
        <f aca="false">+FIND("-",M1443)</f>
        <v>36</v>
      </c>
      <c r="P1443" s="0" t="n">
        <f aca="false">+LEN(M1443)</f>
        <v>45</v>
      </c>
      <c r="Q1443" s="0" t="str">
        <f aca="false">+RIGHT(M1443,P1443-O1443)</f>
        <v>DE_W_1000</v>
      </c>
      <c r="R1443" s="0" t="n">
        <f aca="false">+LEN(M1443)-LEN(SUBSTITUTE(M1443,"_",""))</f>
        <v>5</v>
      </c>
      <c r="S1443" s="0" t="n">
        <f aca="false">+FIND("!",T1443)</f>
        <v>41</v>
      </c>
      <c r="T1443" s="0" t="str">
        <f aca="false">+SUBSTITUTE(M1443,"_","!",R1443)</f>
        <v>FTL||Supplier_326||Plant_15||FTL_PL-DE_W!1000</v>
      </c>
    </row>
    <row r="1444" customFormat="false" ht="12.8" hidden="true" customHeight="false" outlineLevel="0" collapsed="false">
      <c r="A1444" s="1" t="s">
        <v>76</v>
      </c>
      <c r="B1444" s="1" t="s">
        <v>1350</v>
      </c>
      <c r="C1444" s="1" t="s">
        <v>1625</v>
      </c>
      <c r="D1444" s="1" t="n">
        <v>32</v>
      </c>
      <c r="E1444" s="2" t="str">
        <f aca="false">+LEFT(RIGHT(M1444,P1444-N1444+1),O1444-N1444)</f>
        <v>PL</v>
      </c>
      <c r="F1444" s="2" t="str">
        <f aca="false">+RIGHT(LEFT(M1444,S1444-1),S1444-O1444-1)</f>
        <v>DE_W</v>
      </c>
      <c r="G1444" s="2" t="n">
        <f aca="false">+D1444*VLOOKUP(C1444,commodities!A:H,2,0)</f>
        <v>53.96</v>
      </c>
      <c r="H1444" s="2" t="n">
        <f aca="false">+$D1444*VLOOKUP(C1444,commodities!A:H,3,0)</f>
        <v>0.749952</v>
      </c>
      <c r="I1444" s="2" t="n">
        <f aca="false">+G1444/K1444</f>
        <v>53.96</v>
      </c>
      <c r="J1444" s="2" t="n">
        <f aca="false">+H1444/K1444</f>
        <v>0.749952</v>
      </c>
      <c r="K1444" s="2" t="n">
        <f aca="false">+ROUNDUP(MAX(G1444/12000,H1444/51,1),0)</f>
        <v>1</v>
      </c>
      <c r="L1444" s="2" t="n">
        <f aca="false">+RANDBETWEEN(1,5)</f>
        <v>1</v>
      </c>
      <c r="M1444" s="2" t="str">
        <f aca="false">+VLOOKUP(A1444&amp;B1444,country_org_des!$A1443:E$1048576,5,0)</f>
        <v>FTL||Supplier_326||Plant_15||FTL_PL-DE_W_1000</v>
      </c>
      <c r="N1444" s="2" t="n">
        <f aca="false">+FIND("FTL",M1444,2)+4</f>
        <v>34</v>
      </c>
      <c r="O1444" s="0" t="n">
        <f aca="false">+FIND("-",M1444)</f>
        <v>36</v>
      </c>
      <c r="P1444" s="0" t="n">
        <f aca="false">+LEN(M1444)</f>
        <v>45</v>
      </c>
      <c r="Q1444" s="0" t="str">
        <f aca="false">+RIGHT(M1444,P1444-O1444)</f>
        <v>DE_W_1000</v>
      </c>
      <c r="R1444" s="0" t="n">
        <f aca="false">+LEN(M1444)-LEN(SUBSTITUTE(M1444,"_",""))</f>
        <v>5</v>
      </c>
      <c r="S1444" s="0" t="n">
        <f aca="false">+FIND("!",T1444)</f>
        <v>41</v>
      </c>
      <c r="T1444" s="0" t="str">
        <f aca="false">+SUBSTITUTE(M1444,"_","!",R1444)</f>
        <v>FTL||Supplier_326||Plant_15||FTL_PL-DE_W!1000</v>
      </c>
    </row>
    <row r="1445" customFormat="false" ht="12.8" hidden="true" customHeight="false" outlineLevel="0" collapsed="false">
      <c r="A1445" s="1" t="s">
        <v>76</v>
      </c>
      <c r="B1445" s="1" t="s">
        <v>1350</v>
      </c>
      <c r="C1445" s="1" t="s">
        <v>1626</v>
      </c>
      <c r="D1445" s="1" t="n">
        <v>32</v>
      </c>
      <c r="E1445" s="2" t="str">
        <f aca="false">+LEFT(RIGHT(M1445,P1445-N1445+1),O1445-N1445)</f>
        <v>PL</v>
      </c>
      <c r="F1445" s="2" t="str">
        <f aca="false">+RIGHT(LEFT(M1445,S1445-1),S1445-O1445-1)</f>
        <v>DE_W</v>
      </c>
      <c r="G1445" s="2" t="n">
        <f aca="false">+D1445*VLOOKUP(C1445,commodities!A:H,2,0)</f>
        <v>53.96</v>
      </c>
      <c r="H1445" s="2" t="n">
        <f aca="false">+$D1445*VLOOKUP(C1445,commodities!A:H,3,0)</f>
        <v>0.749952</v>
      </c>
      <c r="I1445" s="2" t="n">
        <f aca="false">+G1445/K1445</f>
        <v>53.96</v>
      </c>
      <c r="J1445" s="2" t="n">
        <f aca="false">+H1445/K1445</f>
        <v>0.749952</v>
      </c>
      <c r="K1445" s="2" t="n">
        <f aca="false">+ROUNDUP(MAX(G1445/12000,H1445/51,1),0)</f>
        <v>1</v>
      </c>
      <c r="L1445" s="2" t="n">
        <f aca="false">+RANDBETWEEN(1,5)</f>
        <v>2</v>
      </c>
      <c r="M1445" s="2" t="str">
        <f aca="false">+VLOOKUP(A1445&amp;B1445,country_org_des!$A1444:E$1048576,5,0)</f>
        <v>FTL||Supplier_326||Plant_15||FTL_PL-DE_W_1000</v>
      </c>
      <c r="N1445" s="2" t="n">
        <f aca="false">+FIND("FTL",M1445,2)+4</f>
        <v>34</v>
      </c>
      <c r="O1445" s="0" t="n">
        <f aca="false">+FIND("-",M1445)</f>
        <v>36</v>
      </c>
      <c r="P1445" s="0" t="n">
        <f aca="false">+LEN(M1445)</f>
        <v>45</v>
      </c>
      <c r="Q1445" s="0" t="str">
        <f aca="false">+RIGHT(M1445,P1445-O1445)</f>
        <v>DE_W_1000</v>
      </c>
      <c r="R1445" s="0" t="n">
        <f aca="false">+LEN(M1445)-LEN(SUBSTITUTE(M1445,"_",""))</f>
        <v>5</v>
      </c>
      <c r="S1445" s="0" t="n">
        <f aca="false">+FIND("!",T1445)</f>
        <v>41</v>
      </c>
      <c r="T1445" s="0" t="str">
        <f aca="false">+SUBSTITUTE(M1445,"_","!",R1445)</f>
        <v>FTL||Supplier_326||Plant_15||FTL_PL-DE_W!1000</v>
      </c>
    </row>
    <row r="1446" customFormat="false" ht="12.8" hidden="true" customHeight="false" outlineLevel="0" collapsed="false">
      <c r="A1446" s="1" t="s">
        <v>76</v>
      </c>
      <c r="B1446" s="1" t="s">
        <v>1350</v>
      </c>
      <c r="C1446" s="1" t="s">
        <v>1627</v>
      </c>
      <c r="D1446" s="1" t="n">
        <v>4</v>
      </c>
      <c r="E1446" s="2" t="str">
        <f aca="false">+LEFT(RIGHT(M1446,P1446-N1446+1),O1446-N1446)</f>
        <v>PL</v>
      </c>
      <c r="F1446" s="2" t="str">
        <f aca="false">+RIGHT(LEFT(M1446,S1446-1),S1446-O1446-1)</f>
        <v>DE_W</v>
      </c>
      <c r="G1446" s="2" t="n">
        <f aca="false">+D1446*VLOOKUP(C1446,commodities!A:H,2,0)</f>
        <v>6.92</v>
      </c>
      <c r="H1446" s="2" t="n">
        <f aca="false">+$D1446*VLOOKUP(C1446,commodities!A:H,3,0)</f>
        <v>0.069</v>
      </c>
      <c r="I1446" s="2" t="n">
        <f aca="false">+G1446/K1446</f>
        <v>6.92</v>
      </c>
      <c r="J1446" s="2" t="n">
        <f aca="false">+H1446/K1446</f>
        <v>0.069</v>
      </c>
      <c r="K1446" s="2" t="n">
        <f aca="false">+ROUNDUP(MAX(G1446/12000,H1446/51,1),0)</f>
        <v>1</v>
      </c>
      <c r="L1446" s="2" t="n">
        <f aca="false">+RANDBETWEEN(1,5)</f>
        <v>5</v>
      </c>
      <c r="M1446" s="2" t="str">
        <f aca="false">+VLOOKUP(A1446&amp;B1446,country_org_des!$A1445:E$1048576,5,0)</f>
        <v>FTL||Supplier_326||Plant_15||FTL_PL-DE_W_1000</v>
      </c>
      <c r="N1446" s="2" t="n">
        <f aca="false">+FIND("FTL",M1446,2)+4</f>
        <v>34</v>
      </c>
      <c r="O1446" s="0" t="n">
        <f aca="false">+FIND("-",M1446)</f>
        <v>36</v>
      </c>
      <c r="P1446" s="0" t="n">
        <f aca="false">+LEN(M1446)</f>
        <v>45</v>
      </c>
      <c r="Q1446" s="0" t="str">
        <f aca="false">+RIGHT(M1446,P1446-O1446)</f>
        <v>DE_W_1000</v>
      </c>
      <c r="R1446" s="0" t="n">
        <f aca="false">+LEN(M1446)-LEN(SUBSTITUTE(M1446,"_",""))</f>
        <v>5</v>
      </c>
      <c r="S1446" s="0" t="n">
        <f aca="false">+FIND("!",T1446)</f>
        <v>41</v>
      </c>
      <c r="T1446" s="0" t="str">
        <f aca="false">+SUBSTITUTE(M1446,"_","!",R1446)</f>
        <v>FTL||Supplier_326||Plant_15||FTL_PL-DE_W!1000</v>
      </c>
    </row>
    <row r="1447" customFormat="false" ht="12.8" hidden="true" customHeight="false" outlineLevel="0" collapsed="false">
      <c r="A1447" s="1" t="s">
        <v>76</v>
      </c>
      <c r="B1447" s="1" t="s">
        <v>1350</v>
      </c>
      <c r="C1447" s="1" t="s">
        <v>1628</v>
      </c>
      <c r="D1447" s="1" t="n">
        <v>64</v>
      </c>
      <c r="E1447" s="2" t="str">
        <f aca="false">+LEFT(RIGHT(M1447,P1447-N1447+1),O1447-N1447)</f>
        <v>PL</v>
      </c>
      <c r="F1447" s="2" t="str">
        <f aca="false">+RIGHT(LEFT(M1447,S1447-1),S1447-O1447-1)</f>
        <v>DE_W</v>
      </c>
      <c r="G1447" s="2" t="n">
        <f aca="false">+D1447*VLOOKUP(C1447,commodities!A:H,2,0)</f>
        <v>104.08</v>
      </c>
      <c r="H1447" s="2" t="n">
        <f aca="false">+$D1447*VLOOKUP(C1447,commodities!A:H,3,0)</f>
        <v>0.138</v>
      </c>
      <c r="I1447" s="2" t="n">
        <f aca="false">+G1447/K1447</f>
        <v>104.08</v>
      </c>
      <c r="J1447" s="2" t="n">
        <f aca="false">+H1447/K1447</f>
        <v>0.138</v>
      </c>
      <c r="K1447" s="2" t="n">
        <f aca="false">+ROUNDUP(MAX(G1447/12000,H1447/51,1),0)</f>
        <v>1</v>
      </c>
      <c r="L1447" s="2" t="n">
        <f aca="false">+RANDBETWEEN(1,5)</f>
        <v>2</v>
      </c>
      <c r="M1447" s="2" t="str">
        <f aca="false">+VLOOKUP(A1447&amp;B1447,country_org_des!$A1446:E$1048576,5,0)</f>
        <v>FTL||Supplier_326||Plant_15||FTL_PL-DE_W_1000</v>
      </c>
      <c r="N1447" s="2" t="n">
        <f aca="false">+FIND("FTL",M1447,2)+4</f>
        <v>34</v>
      </c>
      <c r="O1447" s="0" t="n">
        <f aca="false">+FIND("-",M1447)</f>
        <v>36</v>
      </c>
      <c r="P1447" s="0" t="n">
        <f aca="false">+LEN(M1447)</f>
        <v>45</v>
      </c>
      <c r="Q1447" s="0" t="str">
        <f aca="false">+RIGHT(M1447,P1447-O1447)</f>
        <v>DE_W_1000</v>
      </c>
      <c r="R1447" s="0" t="n">
        <f aca="false">+LEN(M1447)-LEN(SUBSTITUTE(M1447,"_",""))</f>
        <v>5</v>
      </c>
      <c r="S1447" s="0" t="n">
        <f aca="false">+FIND("!",T1447)</f>
        <v>41</v>
      </c>
      <c r="T1447" s="0" t="str">
        <f aca="false">+SUBSTITUTE(M1447,"_","!",R1447)</f>
        <v>FTL||Supplier_326||Plant_15||FTL_PL-DE_W!1000</v>
      </c>
    </row>
    <row r="1448" customFormat="false" ht="12.8" hidden="true" customHeight="false" outlineLevel="0" collapsed="false">
      <c r="A1448" s="1" t="s">
        <v>76</v>
      </c>
      <c r="B1448" s="1" t="s">
        <v>1350</v>
      </c>
      <c r="C1448" s="1" t="s">
        <v>1629</v>
      </c>
      <c r="D1448" s="1" t="n">
        <v>4</v>
      </c>
      <c r="E1448" s="2" t="str">
        <f aca="false">+LEFT(RIGHT(M1448,P1448-N1448+1),O1448-N1448)</f>
        <v>PL</v>
      </c>
      <c r="F1448" s="2" t="str">
        <f aca="false">+RIGHT(LEFT(M1448,S1448-1),S1448-O1448-1)</f>
        <v>DE_W</v>
      </c>
      <c r="G1448" s="2" t="n">
        <f aca="false">+D1448*VLOOKUP(C1448,commodities!A:H,2,0)</f>
        <v>6.92</v>
      </c>
      <c r="H1448" s="2" t="n">
        <f aca="false">+$D1448*VLOOKUP(C1448,commodities!A:H,3,0)</f>
        <v>0.069</v>
      </c>
      <c r="I1448" s="2" t="n">
        <f aca="false">+G1448/K1448</f>
        <v>6.92</v>
      </c>
      <c r="J1448" s="2" t="n">
        <f aca="false">+H1448/K1448</f>
        <v>0.069</v>
      </c>
      <c r="K1448" s="2" t="n">
        <f aca="false">+ROUNDUP(MAX(G1448/12000,H1448/51,1),0)</f>
        <v>1</v>
      </c>
      <c r="L1448" s="2" t="n">
        <f aca="false">+RANDBETWEEN(1,5)</f>
        <v>1</v>
      </c>
      <c r="M1448" s="2" t="str">
        <f aca="false">+VLOOKUP(A1448&amp;B1448,country_org_des!$A1447:E$1048576,5,0)</f>
        <v>FTL||Supplier_326||Plant_15||FTL_PL-DE_W_1000</v>
      </c>
      <c r="N1448" s="2" t="n">
        <f aca="false">+FIND("FTL",M1448,2)+4</f>
        <v>34</v>
      </c>
      <c r="O1448" s="0" t="n">
        <f aca="false">+FIND("-",M1448)</f>
        <v>36</v>
      </c>
      <c r="P1448" s="0" t="n">
        <f aca="false">+LEN(M1448)</f>
        <v>45</v>
      </c>
      <c r="Q1448" s="0" t="str">
        <f aca="false">+RIGHT(M1448,P1448-O1448)</f>
        <v>DE_W_1000</v>
      </c>
      <c r="R1448" s="0" t="n">
        <f aca="false">+LEN(M1448)-LEN(SUBSTITUTE(M1448,"_",""))</f>
        <v>5</v>
      </c>
      <c r="S1448" s="0" t="n">
        <f aca="false">+FIND("!",T1448)</f>
        <v>41</v>
      </c>
      <c r="T1448" s="0" t="str">
        <f aca="false">+SUBSTITUTE(M1448,"_","!",R1448)</f>
        <v>FTL||Supplier_326||Plant_15||FTL_PL-DE_W!1000</v>
      </c>
    </row>
    <row r="1449" customFormat="false" ht="12.8" hidden="true" customHeight="false" outlineLevel="0" collapsed="false">
      <c r="A1449" s="1" t="s">
        <v>76</v>
      </c>
      <c r="B1449" s="1" t="s">
        <v>1350</v>
      </c>
      <c r="C1449" s="1" t="s">
        <v>1630</v>
      </c>
      <c r="D1449" s="1" t="n">
        <v>32</v>
      </c>
      <c r="E1449" s="2" t="str">
        <f aca="false">+LEFT(RIGHT(M1449,P1449-N1449+1),O1449-N1449)</f>
        <v>PL</v>
      </c>
      <c r="F1449" s="2" t="str">
        <f aca="false">+RIGHT(LEFT(M1449,S1449-1),S1449-O1449-1)</f>
        <v>DE_W</v>
      </c>
      <c r="G1449" s="2" t="n">
        <f aca="false">+D1449*VLOOKUP(C1449,commodities!A:H,2,0)</f>
        <v>53.96</v>
      </c>
      <c r="H1449" s="2" t="n">
        <f aca="false">+$D1449*VLOOKUP(C1449,commodities!A:H,3,0)</f>
        <v>0.749952</v>
      </c>
      <c r="I1449" s="2" t="n">
        <f aca="false">+G1449/K1449</f>
        <v>53.96</v>
      </c>
      <c r="J1449" s="2" t="n">
        <f aca="false">+H1449/K1449</f>
        <v>0.749952</v>
      </c>
      <c r="K1449" s="2" t="n">
        <f aca="false">+ROUNDUP(MAX(G1449/12000,H1449/51,1),0)</f>
        <v>1</v>
      </c>
      <c r="L1449" s="2" t="n">
        <f aca="false">+RANDBETWEEN(1,5)</f>
        <v>4</v>
      </c>
      <c r="M1449" s="2" t="str">
        <f aca="false">+VLOOKUP(A1449&amp;B1449,country_org_des!$A1448:E$1048576,5,0)</f>
        <v>FTL||Supplier_326||Plant_15||FTL_PL-DE_W_1000</v>
      </c>
      <c r="N1449" s="2" t="n">
        <f aca="false">+FIND("FTL",M1449,2)+4</f>
        <v>34</v>
      </c>
      <c r="O1449" s="0" t="n">
        <f aca="false">+FIND("-",M1449)</f>
        <v>36</v>
      </c>
      <c r="P1449" s="0" t="n">
        <f aca="false">+LEN(M1449)</f>
        <v>45</v>
      </c>
      <c r="Q1449" s="0" t="str">
        <f aca="false">+RIGHT(M1449,P1449-O1449)</f>
        <v>DE_W_1000</v>
      </c>
      <c r="R1449" s="0" t="n">
        <f aca="false">+LEN(M1449)-LEN(SUBSTITUTE(M1449,"_",""))</f>
        <v>5</v>
      </c>
      <c r="S1449" s="0" t="n">
        <f aca="false">+FIND("!",T1449)</f>
        <v>41</v>
      </c>
      <c r="T1449" s="0" t="str">
        <f aca="false">+SUBSTITUTE(M1449,"_","!",R1449)</f>
        <v>FTL||Supplier_326||Plant_15||FTL_PL-DE_W!1000</v>
      </c>
    </row>
    <row r="1450" customFormat="false" ht="12.8" hidden="true" customHeight="false" outlineLevel="0" collapsed="false">
      <c r="A1450" s="1" t="s">
        <v>76</v>
      </c>
      <c r="B1450" s="1" t="s">
        <v>1350</v>
      </c>
      <c r="C1450" s="1" t="s">
        <v>1631</v>
      </c>
      <c r="D1450" s="1" t="n">
        <v>64</v>
      </c>
      <c r="E1450" s="2" t="str">
        <f aca="false">+LEFT(RIGHT(M1450,P1450-N1450+1),O1450-N1450)</f>
        <v>PL</v>
      </c>
      <c r="F1450" s="2" t="str">
        <f aca="false">+RIGHT(LEFT(M1450,S1450-1),S1450-O1450-1)</f>
        <v>DE_W</v>
      </c>
      <c r="G1450" s="2" t="n">
        <f aca="false">+D1450*VLOOKUP(C1450,commodities!A:H,2,0)</f>
        <v>107.92</v>
      </c>
      <c r="H1450" s="2" t="n">
        <f aca="false">+$D1450*VLOOKUP(C1450,commodities!A:H,3,0)</f>
        <v>1.499904</v>
      </c>
      <c r="I1450" s="2" t="n">
        <f aca="false">+G1450/K1450</f>
        <v>107.92</v>
      </c>
      <c r="J1450" s="2" t="n">
        <f aca="false">+H1450/K1450</f>
        <v>1.499904</v>
      </c>
      <c r="K1450" s="2" t="n">
        <f aca="false">+ROUNDUP(MAX(G1450/12000,H1450/51,1),0)</f>
        <v>1</v>
      </c>
      <c r="L1450" s="2" t="n">
        <f aca="false">+RANDBETWEEN(1,5)</f>
        <v>2</v>
      </c>
      <c r="M1450" s="2" t="str">
        <f aca="false">+VLOOKUP(A1450&amp;B1450,country_org_des!$A1449:E$1048576,5,0)</f>
        <v>FTL||Supplier_326||Plant_15||FTL_PL-DE_W_1000</v>
      </c>
      <c r="N1450" s="2" t="n">
        <f aca="false">+FIND("FTL",M1450,2)+4</f>
        <v>34</v>
      </c>
      <c r="O1450" s="0" t="n">
        <f aca="false">+FIND("-",M1450)</f>
        <v>36</v>
      </c>
      <c r="P1450" s="0" t="n">
        <f aca="false">+LEN(M1450)</f>
        <v>45</v>
      </c>
      <c r="Q1450" s="0" t="str">
        <f aca="false">+RIGHT(M1450,P1450-O1450)</f>
        <v>DE_W_1000</v>
      </c>
      <c r="R1450" s="0" t="n">
        <f aca="false">+LEN(M1450)-LEN(SUBSTITUTE(M1450,"_",""))</f>
        <v>5</v>
      </c>
      <c r="S1450" s="0" t="n">
        <f aca="false">+FIND("!",T1450)</f>
        <v>41</v>
      </c>
      <c r="T1450" s="0" t="str">
        <f aca="false">+SUBSTITUTE(M1450,"_","!",R1450)</f>
        <v>FTL||Supplier_326||Plant_15||FTL_PL-DE_W!1000</v>
      </c>
    </row>
    <row r="1451" customFormat="false" ht="12.8" hidden="true" customHeight="false" outlineLevel="0" collapsed="false">
      <c r="A1451" s="1" t="s">
        <v>76</v>
      </c>
      <c r="B1451" s="1" t="s">
        <v>1350</v>
      </c>
      <c r="C1451" s="1" t="s">
        <v>1632</v>
      </c>
      <c r="D1451" s="1" t="n">
        <v>4</v>
      </c>
      <c r="E1451" s="2" t="str">
        <f aca="false">+LEFT(RIGHT(M1451,P1451-N1451+1),O1451-N1451)</f>
        <v>PL</v>
      </c>
      <c r="F1451" s="2" t="str">
        <f aca="false">+RIGHT(LEFT(M1451,S1451-1),S1451-O1451-1)</f>
        <v>DE_W</v>
      </c>
      <c r="G1451" s="2" t="n">
        <f aca="false">+D1451*VLOOKUP(C1451,commodities!A:H,2,0)</f>
        <v>6.68</v>
      </c>
      <c r="H1451" s="2" t="n">
        <f aca="false">+$D1451*VLOOKUP(C1451,commodities!A:H,3,0)</f>
        <v>0.069</v>
      </c>
      <c r="I1451" s="2" t="n">
        <f aca="false">+G1451/K1451</f>
        <v>6.68</v>
      </c>
      <c r="J1451" s="2" t="n">
        <f aca="false">+H1451/K1451</f>
        <v>0.069</v>
      </c>
      <c r="K1451" s="2" t="n">
        <f aca="false">+ROUNDUP(MAX(G1451/12000,H1451/51,1),0)</f>
        <v>1</v>
      </c>
      <c r="L1451" s="2" t="n">
        <f aca="false">+RANDBETWEEN(1,5)</f>
        <v>3</v>
      </c>
      <c r="M1451" s="2" t="str">
        <f aca="false">+VLOOKUP(A1451&amp;B1451,country_org_des!$A1450:E$1048576,5,0)</f>
        <v>FTL||Supplier_326||Plant_15||FTL_PL-DE_W_1000</v>
      </c>
      <c r="N1451" s="2" t="n">
        <f aca="false">+FIND("FTL",M1451,2)+4</f>
        <v>34</v>
      </c>
      <c r="O1451" s="0" t="n">
        <f aca="false">+FIND("-",M1451)</f>
        <v>36</v>
      </c>
      <c r="P1451" s="0" t="n">
        <f aca="false">+LEN(M1451)</f>
        <v>45</v>
      </c>
      <c r="Q1451" s="0" t="str">
        <f aca="false">+RIGHT(M1451,P1451-O1451)</f>
        <v>DE_W_1000</v>
      </c>
      <c r="R1451" s="0" t="n">
        <f aca="false">+LEN(M1451)-LEN(SUBSTITUTE(M1451,"_",""))</f>
        <v>5</v>
      </c>
      <c r="S1451" s="0" t="n">
        <f aca="false">+FIND("!",T1451)</f>
        <v>41</v>
      </c>
      <c r="T1451" s="0" t="str">
        <f aca="false">+SUBSTITUTE(M1451,"_","!",R1451)</f>
        <v>FTL||Supplier_326||Plant_15||FTL_PL-DE_W!1000</v>
      </c>
    </row>
    <row r="1452" customFormat="false" ht="12.8" hidden="true" customHeight="false" outlineLevel="0" collapsed="false">
      <c r="A1452" s="1" t="s">
        <v>76</v>
      </c>
      <c r="B1452" s="1" t="s">
        <v>1350</v>
      </c>
      <c r="C1452" s="1" t="s">
        <v>1633</v>
      </c>
      <c r="D1452" s="1" t="n">
        <v>2</v>
      </c>
      <c r="E1452" s="2" t="str">
        <f aca="false">+LEFT(RIGHT(M1452,P1452-N1452+1),O1452-N1452)</f>
        <v>PL</v>
      </c>
      <c r="F1452" s="2" t="str">
        <f aca="false">+RIGHT(LEFT(M1452,S1452-1),S1452-O1452-1)</f>
        <v>DE_W</v>
      </c>
      <c r="G1452" s="2" t="n">
        <f aca="false">+D1452*VLOOKUP(C1452,commodities!A:H,2,0)</f>
        <v>3.48</v>
      </c>
      <c r="H1452" s="2" t="n">
        <f aca="false">+$D1452*VLOOKUP(C1452,commodities!A:H,3,0)</f>
        <v>0.0345</v>
      </c>
      <c r="I1452" s="2" t="n">
        <f aca="false">+G1452/K1452</f>
        <v>3.48</v>
      </c>
      <c r="J1452" s="2" t="n">
        <f aca="false">+H1452/K1452</f>
        <v>0.0345</v>
      </c>
      <c r="K1452" s="2" t="n">
        <f aca="false">+ROUNDUP(MAX(G1452/12000,H1452/51,1),0)</f>
        <v>1</v>
      </c>
      <c r="L1452" s="2" t="n">
        <f aca="false">+RANDBETWEEN(1,5)</f>
        <v>1</v>
      </c>
      <c r="M1452" s="2" t="str">
        <f aca="false">+VLOOKUP(A1452&amp;B1452,country_org_des!$A1451:E$1048576,5,0)</f>
        <v>FTL||Supplier_326||Plant_15||FTL_PL-DE_W_1000</v>
      </c>
      <c r="N1452" s="2" t="n">
        <f aca="false">+FIND("FTL",M1452,2)+4</f>
        <v>34</v>
      </c>
      <c r="O1452" s="0" t="n">
        <f aca="false">+FIND("-",M1452)</f>
        <v>36</v>
      </c>
      <c r="P1452" s="0" t="n">
        <f aca="false">+LEN(M1452)</f>
        <v>45</v>
      </c>
      <c r="Q1452" s="0" t="str">
        <f aca="false">+RIGHT(M1452,P1452-O1452)</f>
        <v>DE_W_1000</v>
      </c>
      <c r="R1452" s="0" t="n">
        <f aca="false">+LEN(M1452)-LEN(SUBSTITUTE(M1452,"_",""))</f>
        <v>5</v>
      </c>
      <c r="S1452" s="0" t="n">
        <f aca="false">+FIND("!",T1452)</f>
        <v>41</v>
      </c>
      <c r="T1452" s="0" t="str">
        <f aca="false">+SUBSTITUTE(M1452,"_","!",R1452)</f>
        <v>FTL||Supplier_326||Plant_15||FTL_PL-DE_W!1000</v>
      </c>
    </row>
    <row r="1453" customFormat="false" ht="12.8" hidden="true" customHeight="false" outlineLevel="0" collapsed="false">
      <c r="A1453" s="1" t="s">
        <v>76</v>
      </c>
      <c r="B1453" s="1" t="s">
        <v>1350</v>
      </c>
      <c r="C1453" s="1" t="s">
        <v>1634</v>
      </c>
      <c r="D1453" s="1" t="n">
        <v>4</v>
      </c>
      <c r="E1453" s="2" t="str">
        <f aca="false">+LEFT(RIGHT(M1453,P1453-N1453+1),O1453-N1453)</f>
        <v>PL</v>
      </c>
      <c r="F1453" s="2" t="str">
        <f aca="false">+RIGHT(LEFT(M1453,S1453-1),S1453-O1453-1)</f>
        <v>DE_W</v>
      </c>
      <c r="G1453" s="2" t="n">
        <f aca="false">+D1453*VLOOKUP(C1453,commodities!A:H,2,0)</f>
        <v>6.92</v>
      </c>
      <c r="H1453" s="2" t="n">
        <f aca="false">+$D1453*VLOOKUP(C1453,commodities!A:H,3,0)</f>
        <v>0.069</v>
      </c>
      <c r="I1453" s="2" t="n">
        <f aca="false">+G1453/K1453</f>
        <v>6.92</v>
      </c>
      <c r="J1453" s="2" t="n">
        <f aca="false">+H1453/K1453</f>
        <v>0.069</v>
      </c>
      <c r="K1453" s="2" t="n">
        <f aca="false">+ROUNDUP(MAX(G1453/12000,H1453/51,1),0)</f>
        <v>1</v>
      </c>
      <c r="L1453" s="2" t="n">
        <f aca="false">+RANDBETWEEN(1,5)</f>
        <v>1</v>
      </c>
      <c r="M1453" s="2" t="str">
        <f aca="false">+VLOOKUP(A1453&amp;B1453,country_org_des!$A1452:E$1048576,5,0)</f>
        <v>FTL||Supplier_326||Plant_15||FTL_PL-DE_W_1000</v>
      </c>
      <c r="N1453" s="2" t="n">
        <f aca="false">+FIND("FTL",M1453,2)+4</f>
        <v>34</v>
      </c>
      <c r="O1453" s="0" t="n">
        <f aca="false">+FIND("-",M1453)</f>
        <v>36</v>
      </c>
      <c r="P1453" s="0" t="n">
        <f aca="false">+LEN(M1453)</f>
        <v>45</v>
      </c>
      <c r="Q1453" s="0" t="str">
        <f aca="false">+RIGHT(M1453,P1453-O1453)</f>
        <v>DE_W_1000</v>
      </c>
      <c r="R1453" s="0" t="n">
        <f aca="false">+LEN(M1453)-LEN(SUBSTITUTE(M1453,"_",""))</f>
        <v>5</v>
      </c>
      <c r="S1453" s="0" t="n">
        <f aca="false">+FIND("!",T1453)</f>
        <v>41</v>
      </c>
      <c r="T1453" s="0" t="str">
        <f aca="false">+SUBSTITUTE(M1453,"_","!",R1453)</f>
        <v>FTL||Supplier_326||Plant_15||FTL_PL-DE_W!1000</v>
      </c>
    </row>
    <row r="1454" customFormat="false" ht="12.8" hidden="true" customHeight="false" outlineLevel="0" collapsed="false">
      <c r="A1454" s="1" t="s">
        <v>76</v>
      </c>
      <c r="B1454" s="1" t="s">
        <v>1350</v>
      </c>
      <c r="C1454" s="1" t="s">
        <v>1635</v>
      </c>
      <c r="D1454" s="1" t="n">
        <v>4</v>
      </c>
      <c r="E1454" s="2" t="str">
        <f aca="false">+LEFT(RIGHT(M1454,P1454-N1454+1),O1454-N1454)</f>
        <v>PL</v>
      </c>
      <c r="F1454" s="2" t="str">
        <f aca="false">+RIGHT(LEFT(M1454,S1454-1),S1454-O1454-1)</f>
        <v>DE_W</v>
      </c>
      <c r="G1454" s="2" t="n">
        <f aca="false">+D1454*VLOOKUP(C1454,commodities!A:H,2,0)</f>
        <v>6.92</v>
      </c>
      <c r="H1454" s="2" t="n">
        <f aca="false">+$D1454*VLOOKUP(C1454,commodities!A:H,3,0)</f>
        <v>0.069</v>
      </c>
      <c r="I1454" s="2" t="n">
        <f aca="false">+G1454/K1454</f>
        <v>6.92</v>
      </c>
      <c r="J1454" s="2" t="n">
        <f aca="false">+H1454/K1454</f>
        <v>0.069</v>
      </c>
      <c r="K1454" s="2" t="n">
        <f aca="false">+ROUNDUP(MAX(G1454/12000,H1454/51,1),0)</f>
        <v>1</v>
      </c>
      <c r="L1454" s="2" t="n">
        <f aca="false">+RANDBETWEEN(1,5)</f>
        <v>2</v>
      </c>
      <c r="M1454" s="2" t="str">
        <f aca="false">+VLOOKUP(A1454&amp;B1454,country_org_des!$A1453:E$1048576,5,0)</f>
        <v>FTL||Supplier_326||Plant_15||FTL_PL-DE_W_1000</v>
      </c>
      <c r="N1454" s="2" t="n">
        <f aca="false">+FIND("FTL",M1454,2)+4</f>
        <v>34</v>
      </c>
      <c r="O1454" s="0" t="n">
        <f aca="false">+FIND("-",M1454)</f>
        <v>36</v>
      </c>
      <c r="P1454" s="0" t="n">
        <f aca="false">+LEN(M1454)</f>
        <v>45</v>
      </c>
      <c r="Q1454" s="0" t="str">
        <f aca="false">+RIGHT(M1454,P1454-O1454)</f>
        <v>DE_W_1000</v>
      </c>
      <c r="R1454" s="0" t="n">
        <f aca="false">+LEN(M1454)-LEN(SUBSTITUTE(M1454,"_",""))</f>
        <v>5</v>
      </c>
      <c r="S1454" s="0" t="n">
        <f aca="false">+FIND("!",T1454)</f>
        <v>41</v>
      </c>
      <c r="T1454" s="0" t="str">
        <f aca="false">+SUBSTITUTE(M1454,"_","!",R1454)</f>
        <v>FTL||Supplier_326||Plant_15||FTL_PL-DE_W!1000</v>
      </c>
    </row>
    <row r="1455" customFormat="false" ht="12.8" hidden="true" customHeight="false" outlineLevel="0" collapsed="false">
      <c r="A1455" s="1" t="s">
        <v>76</v>
      </c>
      <c r="B1455" s="1" t="s">
        <v>1350</v>
      </c>
      <c r="C1455" s="1" t="s">
        <v>1636</v>
      </c>
      <c r="D1455" s="1" t="n">
        <v>6</v>
      </c>
      <c r="E1455" s="2" t="str">
        <f aca="false">+LEFT(RIGHT(M1455,P1455-N1455+1),O1455-N1455)</f>
        <v>PL</v>
      </c>
      <c r="F1455" s="2" t="str">
        <f aca="false">+RIGHT(LEFT(M1455,S1455-1),S1455-O1455-1)</f>
        <v>DE_W</v>
      </c>
      <c r="G1455" s="2" t="n">
        <f aca="false">+D1455*VLOOKUP(C1455,commodities!A:H,2,0)</f>
        <v>11.16</v>
      </c>
      <c r="H1455" s="2" t="n">
        <f aca="false">+$D1455*VLOOKUP(C1455,commodities!A:H,3,0)</f>
        <v>0.1035</v>
      </c>
      <c r="I1455" s="2" t="n">
        <f aca="false">+G1455/K1455</f>
        <v>11.16</v>
      </c>
      <c r="J1455" s="2" t="n">
        <f aca="false">+H1455/K1455</f>
        <v>0.1035</v>
      </c>
      <c r="K1455" s="2" t="n">
        <f aca="false">+ROUNDUP(MAX(G1455/12000,H1455/51,1),0)</f>
        <v>1</v>
      </c>
      <c r="L1455" s="2" t="n">
        <f aca="false">+RANDBETWEEN(1,5)</f>
        <v>4</v>
      </c>
      <c r="M1455" s="2" t="str">
        <f aca="false">+VLOOKUP(A1455&amp;B1455,country_org_des!$A1454:E$1048576,5,0)</f>
        <v>FTL||Supplier_326||Plant_15||FTL_PL-DE_W_1000</v>
      </c>
      <c r="N1455" s="2" t="n">
        <f aca="false">+FIND("FTL",M1455,2)+4</f>
        <v>34</v>
      </c>
      <c r="O1455" s="0" t="n">
        <f aca="false">+FIND("-",M1455)</f>
        <v>36</v>
      </c>
      <c r="P1455" s="0" t="n">
        <f aca="false">+LEN(M1455)</f>
        <v>45</v>
      </c>
      <c r="Q1455" s="0" t="str">
        <f aca="false">+RIGHT(M1455,P1455-O1455)</f>
        <v>DE_W_1000</v>
      </c>
      <c r="R1455" s="0" t="n">
        <f aca="false">+LEN(M1455)-LEN(SUBSTITUTE(M1455,"_",""))</f>
        <v>5</v>
      </c>
      <c r="S1455" s="0" t="n">
        <f aca="false">+FIND("!",T1455)</f>
        <v>41</v>
      </c>
      <c r="T1455" s="0" t="str">
        <f aca="false">+SUBSTITUTE(M1455,"_","!",R1455)</f>
        <v>FTL||Supplier_326||Plant_15||FTL_PL-DE_W!1000</v>
      </c>
    </row>
    <row r="1456" customFormat="false" ht="12.8" hidden="true" customHeight="false" outlineLevel="0" collapsed="false">
      <c r="A1456" s="1" t="s">
        <v>76</v>
      </c>
      <c r="B1456" s="1" t="s">
        <v>1350</v>
      </c>
      <c r="C1456" s="1" t="s">
        <v>1637</v>
      </c>
      <c r="D1456" s="1" t="n">
        <v>6</v>
      </c>
      <c r="E1456" s="2" t="str">
        <f aca="false">+LEFT(RIGHT(M1456,P1456-N1456+1),O1456-N1456)</f>
        <v>PL</v>
      </c>
      <c r="F1456" s="2" t="str">
        <f aca="false">+RIGHT(LEFT(M1456,S1456-1),S1456-O1456-1)</f>
        <v>DE_W</v>
      </c>
      <c r="G1456" s="2" t="n">
        <f aca="false">+D1456*VLOOKUP(C1456,commodities!A:H,2,0)</f>
        <v>11.16</v>
      </c>
      <c r="H1456" s="2" t="n">
        <f aca="false">+$D1456*VLOOKUP(C1456,commodities!A:H,3,0)</f>
        <v>0.1035</v>
      </c>
      <c r="I1456" s="2" t="n">
        <f aca="false">+G1456/K1456</f>
        <v>11.16</v>
      </c>
      <c r="J1456" s="2" t="n">
        <f aca="false">+H1456/K1456</f>
        <v>0.1035</v>
      </c>
      <c r="K1456" s="2" t="n">
        <f aca="false">+ROUNDUP(MAX(G1456/12000,H1456/51,1),0)</f>
        <v>1</v>
      </c>
      <c r="L1456" s="2" t="n">
        <f aca="false">+RANDBETWEEN(1,5)</f>
        <v>5</v>
      </c>
      <c r="M1456" s="2" t="str">
        <f aca="false">+VLOOKUP(A1456&amp;B1456,country_org_des!$A1455:E$1048576,5,0)</f>
        <v>FTL||Supplier_326||Plant_15||FTL_PL-DE_W_1000</v>
      </c>
      <c r="N1456" s="2" t="n">
        <f aca="false">+FIND("FTL",M1456,2)+4</f>
        <v>34</v>
      </c>
      <c r="O1456" s="0" t="n">
        <f aca="false">+FIND("-",M1456)</f>
        <v>36</v>
      </c>
      <c r="P1456" s="0" t="n">
        <f aca="false">+LEN(M1456)</f>
        <v>45</v>
      </c>
      <c r="Q1456" s="0" t="str">
        <f aca="false">+RIGHT(M1456,P1456-O1456)</f>
        <v>DE_W_1000</v>
      </c>
      <c r="R1456" s="0" t="n">
        <f aca="false">+LEN(M1456)-LEN(SUBSTITUTE(M1456,"_",""))</f>
        <v>5</v>
      </c>
      <c r="S1456" s="0" t="n">
        <f aca="false">+FIND("!",T1456)</f>
        <v>41</v>
      </c>
      <c r="T1456" s="0" t="str">
        <f aca="false">+SUBSTITUTE(M1456,"_","!",R1456)</f>
        <v>FTL||Supplier_326||Plant_15||FTL_PL-DE_W!1000</v>
      </c>
    </row>
    <row r="1457" customFormat="false" ht="12.8" hidden="true" customHeight="false" outlineLevel="0" collapsed="false">
      <c r="A1457" s="1" t="s">
        <v>76</v>
      </c>
      <c r="B1457" s="1" t="s">
        <v>1350</v>
      </c>
      <c r="C1457" s="1" t="s">
        <v>1638</v>
      </c>
      <c r="D1457" s="1" t="n">
        <v>16</v>
      </c>
      <c r="E1457" s="2" t="str">
        <f aca="false">+LEFT(RIGHT(M1457,P1457-N1457+1),O1457-N1457)</f>
        <v>PL</v>
      </c>
      <c r="F1457" s="2" t="str">
        <f aca="false">+RIGHT(LEFT(M1457,S1457-1),S1457-O1457-1)</f>
        <v>DE_W</v>
      </c>
      <c r="G1457" s="2" t="n">
        <f aca="false">+D1457*VLOOKUP(C1457,commodities!A:H,2,0)</f>
        <v>29.76</v>
      </c>
      <c r="H1457" s="2" t="n">
        <f aca="false">+$D1457*VLOOKUP(C1457,commodities!A:H,3,0)</f>
        <v>0.276</v>
      </c>
      <c r="I1457" s="2" t="n">
        <f aca="false">+G1457/K1457</f>
        <v>29.76</v>
      </c>
      <c r="J1457" s="2" t="n">
        <f aca="false">+H1457/K1457</f>
        <v>0.276</v>
      </c>
      <c r="K1457" s="2" t="n">
        <f aca="false">+ROUNDUP(MAX(G1457/12000,H1457/51,1),0)</f>
        <v>1</v>
      </c>
      <c r="L1457" s="2" t="n">
        <f aca="false">+RANDBETWEEN(1,5)</f>
        <v>4</v>
      </c>
      <c r="M1457" s="2" t="str">
        <f aca="false">+VLOOKUP(A1457&amp;B1457,country_org_des!$A1456:E$1048576,5,0)</f>
        <v>FTL||Supplier_326||Plant_15||FTL_PL-DE_W_1000</v>
      </c>
      <c r="N1457" s="2" t="n">
        <f aca="false">+FIND("FTL",M1457,2)+4</f>
        <v>34</v>
      </c>
      <c r="O1457" s="0" t="n">
        <f aca="false">+FIND("-",M1457)</f>
        <v>36</v>
      </c>
      <c r="P1457" s="0" t="n">
        <f aca="false">+LEN(M1457)</f>
        <v>45</v>
      </c>
      <c r="Q1457" s="0" t="str">
        <f aca="false">+RIGHT(M1457,P1457-O1457)</f>
        <v>DE_W_1000</v>
      </c>
      <c r="R1457" s="0" t="n">
        <f aca="false">+LEN(M1457)-LEN(SUBSTITUTE(M1457,"_",""))</f>
        <v>5</v>
      </c>
      <c r="S1457" s="0" t="n">
        <f aca="false">+FIND("!",T1457)</f>
        <v>41</v>
      </c>
      <c r="T1457" s="0" t="str">
        <f aca="false">+SUBSTITUTE(M1457,"_","!",R1457)</f>
        <v>FTL||Supplier_326||Plant_15||FTL_PL-DE_W!1000</v>
      </c>
    </row>
    <row r="1458" customFormat="false" ht="12.8" hidden="true" customHeight="false" outlineLevel="0" collapsed="false">
      <c r="A1458" s="1" t="s">
        <v>76</v>
      </c>
      <c r="B1458" s="1" t="s">
        <v>1350</v>
      </c>
      <c r="C1458" s="1" t="s">
        <v>1639</v>
      </c>
      <c r="D1458" s="1" t="n">
        <v>2</v>
      </c>
      <c r="E1458" s="2" t="str">
        <f aca="false">+LEFT(RIGHT(M1458,P1458-N1458+1),O1458-N1458)</f>
        <v>PL</v>
      </c>
      <c r="F1458" s="2" t="str">
        <f aca="false">+RIGHT(LEFT(M1458,S1458-1),S1458-O1458-1)</f>
        <v>DE_W</v>
      </c>
      <c r="G1458" s="2" t="n">
        <f aca="false">+D1458*VLOOKUP(C1458,commodities!A:H,2,0)</f>
        <v>3.72</v>
      </c>
      <c r="H1458" s="2" t="n">
        <f aca="false">+$D1458*VLOOKUP(C1458,commodities!A:H,3,0)</f>
        <v>0.0345</v>
      </c>
      <c r="I1458" s="2" t="n">
        <f aca="false">+G1458/K1458</f>
        <v>3.72</v>
      </c>
      <c r="J1458" s="2" t="n">
        <f aca="false">+H1458/K1458</f>
        <v>0.0345</v>
      </c>
      <c r="K1458" s="2" t="n">
        <f aca="false">+ROUNDUP(MAX(G1458/12000,H1458/51,1),0)</f>
        <v>1</v>
      </c>
      <c r="L1458" s="2" t="n">
        <f aca="false">+RANDBETWEEN(1,5)</f>
        <v>1</v>
      </c>
      <c r="M1458" s="2" t="str">
        <f aca="false">+VLOOKUP(A1458&amp;B1458,country_org_des!$A1457:E$1048576,5,0)</f>
        <v>FTL||Supplier_326||Plant_15||FTL_PL-DE_W_1000</v>
      </c>
      <c r="N1458" s="2" t="n">
        <f aca="false">+FIND("FTL",M1458,2)+4</f>
        <v>34</v>
      </c>
      <c r="O1458" s="0" t="n">
        <f aca="false">+FIND("-",M1458)</f>
        <v>36</v>
      </c>
      <c r="P1458" s="0" t="n">
        <f aca="false">+LEN(M1458)</f>
        <v>45</v>
      </c>
      <c r="Q1458" s="0" t="str">
        <f aca="false">+RIGHT(M1458,P1458-O1458)</f>
        <v>DE_W_1000</v>
      </c>
      <c r="R1458" s="0" t="n">
        <f aca="false">+LEN(M1458)-LEN(SUBSTITUTE(M1458,"_",""))</f>
        <v>5</v>
      </c>
      <c r="S1458" s="0" t="n">
        <f aca="false">+FIND("!",T1458)</f>
        <v>41</v>
      </c>
      <c r="T1458" s="0" t="str">
        <f aca="false">+SUBSTITUTE(M1458,"_","!",R1458)</f>
        <v>FTL||Supplier_326||Plant_15||FTL_PL-DE_W!1000</v>
      </c>
    </row>
    <row r="1459" customFormat="false" ht="12.8" hidden="true" customHeight="false" outlineLevel="0" collapsed="false">
      <c r="A1459" s="1" t="s">
        <v>76</v>
      </c>
      <c r="B1459" s="1" t="s">
        <v>1350</v>
      </c>
      <c r="C1459" s="1" t="s">
        <v>1640</v>
      </c>
      <c r="D1459" s="1" t="n">
        <v>16</v>
      </c>
      <c r="E1459" s="2" t="str">
        <f aca="false">+LEFT(RIGHT(M1459,P1459-N1459+1),O1459-N1459)</f>
        <v>PL</v>
      </c>
      <c r="F1459" s="2" t="str">
        <f aca="false">+RIGHT(LEFT(M1459,S1459-1),S1459-O1459-1)</f>
        <v>DE_W</v>
      </c>
      <c r="G1459" s="2" t="n">
        <f aca="false">+D1459*VLOOKUP(C1459,commodities!A:H,2,0)</f>
        <v>29.76</v>
      </c>
      <c r="H1459" s="2" t="n">
        <f aca="false">+$D1459*VLOOKUP(C1459,commodities!A:H,3,0)</f>
        <v>0.276</v>
      </c>
      <c r="I1459" s="2" t="n">
        <f aca="false">+G1459/K1459</f>
        <v>29.76</v>
      </c>
      <c r="J1459" s="2" t="n">
        <f aca="false">+H1459/K1459</f>
        <v>0.276</v>
      </c>
      <c r="K1459" s="2" t="n">
        <f aca="false">+ROUNDUP(MAX(G1459/12000,H1459/51,1),0)</f>
        <v>1</v>
      </c>
      <c r="L1459" s="2" t="n">
        <f aca="false">+RANDBETWEEN(1,5)</f>
        <v>4</v>
      </c>
      <c r="M1459" s="2" t="str">
        <f aca="false">+VLOOKUP(A1459&amp;B1459,country_org_des!$A1458:E$1048576,5,0)</f>
        <v>FTL||Supplier_326||Plant_15||FTL_PL-DE_W_1000</v>
      </c>
      <c r="N1459" s="2" t="n">
        <f aca="false">+FIND("FTL",M1459,2)+4</f>
        <v>34</v>
      </c>
      <c r="O1459" s="0" t="n">
        <f aca="false">+FIND("-",M1459)</f>
        <v>36</v>
      </c>
      <c r="P1459" s="0" t="n">
        <f aca="false">+LEN(M1459)</f>
        <v>45</v>
      </c>
      <c r="Q1459" s="0" t="str">
        <f aca="false">+RIGHT(M1459,P1459-O1459)</f>
        <v>DE_W_1000</v>
      </c>
      <c r="R1459" s="0" t="n">
        <f aca="false">+LEN(M1459)-LEN(SUBSTITUTE(M1459,"_",""))</f>
        <v>5</v>
      </c>
      <c r="S1459" s="0" t="n">
        <f aca="false">+FIND("!",T1459)</f>
        <v>41</v>
      </c>
      <c r="T1459" s="0" t="str">
        <f aca="false">+SUBSTITUTE(M1459,"_","!",R1459)</f>
        <v>FTL||Supplier_326||Plant_15||FTL_PL-DE_W!1000</v>
      </c>
    </row>
    <row r="1460" customFormat="false" ht="12.8" hidden="true" customHeight="false" outlineLevel="0" collapsed="false">
      <c r="A1460" s="1" t="s">
        <v>76</v>
      </c>
      <c r="B1460" s="1" t="s">
        <v>1350</v>
      </c>
      <c r="C1460" s="1" t="s">
        <v>1641</v>
      </c>
      <c r="D1460" s="1" t="n">
        <v>4</v>
      </c>
      <c r="E1460" s="2" t="str">
        <f aca="false">+LEFT(RIGHT(M1460,P1460-N1460+1),O1460-N1460)</f>
        <v>PL</v>
      </c>
      <c r="F1460" s="2" t="str">
        <f aca="false">+RIGHT(LEFT(M1460,S1460-1),S1460-O1460-1)</f>
        <v>DE_W</v>
      </c>
      <c r="G1460" s="2" t="n">
        <f aca="false">+D1460*VLOOKUP(C1460,commodities!A:H,2,0)</f>
        <v>6.96</v>
      </c>
      <c r="H1460" s="2" t="n">
        <f aca="false">+$D1460*VLOOKUP(C1460,commodities!A:H,3,0)</f>
        <v>0.069</v>
      </c>
      <c r="I1460" s="2" t="n">
        <f aca="false">+G1460/K1460</f>
        <v>6.96</v>
      </c>
      <c r="J1460" s="2" t="n">
        <f aca="false">+H1460/K1460</f>
        <v>0.069</v>
      </c>
      <c r="K1460" s="2" t="n">
        <f aca="false">+ROUNDUP(MAX(G1460/12000,H1460/51,1),0)</f>
        <v>1</v>
      </c>
      <c r="L1460" s="2" t="n">
        <f aca="false">+RANDBETWEEN(1,5)</f>
        <v>4</v>
      </c>
      <c r="M1460" s="2" t="str">
        <f aca="false">+VLOOKUP(A1460&amp;B1460,country_org_des!$A1459:E$1048576,5,0)</f>
        <v>FTL||Supplier_326||Plant_15||FTL_PL-DE_W_1000</v>
      </c>
      <c r="N1460" s="2" t="n">
        <f aca="false">+FIND("FTL",M1460,2)+4</f>
        <v>34</v>
      </c>
      <c r="O1460" s="0" t="n">
        <f aca="false">+FIND("-",M1460)</f>
        <v>36</v>
      </c>
      <c r="P1460" s="0" t="n">
        <f aca="false">+LEN(M1460)</f>
        <v>45</v>
      </c>
      <c r="Q1460" s="0" t="str">
        <f aca="false">+RIGHT(M1460,P1460-O1460)</f>
        <v>DE_W_1000</v>
      </c>
      <c r="R1460" s="0" t="n">
        <f aca="false">+LEN(M1460)-LEN(SUBSTITUTE(M1460,"_",""))</f>
        <v>5</v>
      </c>
      <c r="S1460" s="0" t="n">
        <f aca="false">+FIND("!",T1460)</f>
        <v>41</v>
      </c>
      <c r="T1460" s="0" t="str">
        <f aca="false">+SUBSTITUTE(M1460,"_","!",R1460)</f>
        <v>FTL||Supplier_326||Plant_15||FTL_PL-DE_W!1000</v>
      </c>
    </row>
    <row r="1461" customFormat="false" ht="12.8" hidden="true" customHeight="false" outlineLevel="0" collapsed="false">
      <c r="A1461" s="1" t="s">
        <v>76</v>
      </c>
      <c r="B1461" s="1" t="s">
        <v>1350</v>
      </c>
      <c r="C1461" s="1" t="s">
        <v>1642</v>
      </c>
      <c r="D1461" s="1" t="n">
        <v>4</v>
      </c>
      <c r="E1461" s="2" t="str">
        <f aca="false">+LEFT(RIGHT(M1461,P1461-N1461+1),O1461-N1461)</f>
        <v>PL</v>
      </c>
      <c r="F1461" s="2" t="str">
        <f aca="false">+RIGHT(LEFT(M1461,S1461-1),S1461-O1461-1)</f>
        <v>DE_W</v>
      </c>
      <c r="G1461" s="2" t="n">
        <f aca="false">+D1461*VLOOKUP(C1461,commodities!A:H,2,0)</f>
        <v>6.96</v>
      </c>
      <c r="H1461" s="2" t="n">
        <f aca="false">+$D1461*VLOOKUP(C1461,commodities!A:H,3,0)</f>
        <v>0.069</v>
      </c>
      <c r="I1461" s="2" t="n">
        <f aca="false">+G1461/K1461</f>
        <v>6.96</v>
      </c>
      <c r="J1461" s="2" t="n">
        <f aca="false">+H1461/K1461</f>
        <v>0.069</v>
      </c>
      <c r="K1461" s="2" t="n">
        <f aca="false">+ROUNDUP(MAX(G1461/12000,H1461/51,1),0)</f>
        <v>1</v>
      </c>
      <c r="L1461" s="2" t="n">
        <f aca="false">+RANDBETWEEN(1,5)</f>
        <v>1</v>
      </c>
      <c r="M1461" s="2" t="str">
        <f aca="false">+VLOOKUP(A1461&amp;B1461,country_org_des!$A1460:E$1048576,5,0)</f>
        <v>FTL||Supplier_326||Plant_15||FTL_PL-DE_W_1000</v>
      </c>
      <c r="N1461" s="2" t="n">
        <f aca="false">+FIND("FTL",M1461,2)+4</f>
        <v>34</v>
      </c>
      <c r="O1461" s="0" t="n">
        <f aca="false">+FIND("-",M1461)</f>
        <v>36</v>
      </c>
      <c r="P1461" s="0" t="n">
        <f aca="false">+LEN(M1461)</f>
        <v>45</v>
      </c>
      <c r="Q1461" s="0" t="str">
        <f aca="false">+RIGHT(M1461,P1461-O1461)</f>
        <v>DE_W_1000</v>
      </c>
      <c r="R1461" s="0" t="n">
        <f aca="false">+LEN(M1461)-LEN(SUBSTITUTE(M1461,"_",""))</f>
        <v>5</v>
      </c>
      <c r="S1461" s="0" t="n">
        <f aca="false">+FIND("!",T1461)</f>
        <v>41</v>
      </c>
      <c r="T1461" s="0" t="str">
        <f aca="false">+SUBSTITUTE(M1461,"_","!",R1461)</f>
        <v>FTL||Supplier_326||Plant_15||FTL_PL-DE_W!1000</v>
      </c>
    </row>
    <row r="1462" customFormat="false" ht="12.8" hidden="true" customHeight="false" outlineLevel="0" collapsed="false">
      <c r="A1462" s="1" t="s">
        <v>76</v>
      </c>
      <c r="B1462" s="1" t="s">
        <v>1350</v>
      </c>
      <c r="C1462" s="1" t="s">
        <v>1643</v>
      </c>
      <c r="D1462" s="1" t="n">
        <v>20</v>
      </c>
      <c r="E1462" s="2" t="str">
        <f aca="false">+LEFT(RIGHT(M1462,P1462-N1462+1),O1462-N1462)</f>
        <v>PL</v>
      </c>
      <c r="F1462" s="2" t="str">
        <f aca="false">+RIGHT(LEFT(M1462,S1462-1),S1462-O1462-1)</f>
        <v>DE_W</v>
      </c>
      <c r="G1462" s="2" t="n">
        <f aca="false">+D1462*VLOOKUP(C1462,commodities!A:H,2,0)</f>
        <v>37.2</v>
      </c>
      <c r="H1462" s="2" t="n">
        <f aca="false">+$D1462*VLOOKUP(C1462,commodities!A:H,3,0)</f>
        <v>0.345</v>
      </c>
      <c r="I1462" s="2" t="n">
        <f aca="false">+G1462/K1462</f>
        <v>37.2</v>
      </c>
      <c r="J1462" s="2" t="n">
        <f aca="false">+H1462/K1462</f>
        <v>0.345</v>
      </c>
      <c r="K1462" s="2" t="n">
        <f aca="false">+ROUNDUP(MAX(G1462/12000,H1462/51,1),0)</f>
        <v>1</v>
      </c>
      <c r="L1462" s="2" t="n">
        <f aca="false">+RANDBETWEEN(1,5)</f>
        <v>1</v>
      </c>
      <c r="M1462" s="2" t="str">
        <f aca="false">+VLOOKUP(A1462&amp;B1462,country_org_des!$A1461:E$1048576,5,0)</f>
        <v>FTL||Supplier_326||Plant_15||FTL_PL-DE_W_1000</v>
      </c>
      <c r="N1462" s="2" t="n">
        <f aca="false">+FIND("FTL",M1462,2)+4</f>
        <v>34</v>
      </c>
      <c r="O1462" s="0" t="n">
        <f aca="false">+FIND("-",M1462)</f>
        <v>36</v>
      </c>
      <c r="P1462" s="0" t="n">
        <f aca="false">+LEN(M1462)</f>
        <v>45</v>
      </c>
      <c r="Q1462" s="0" t="str">
        <f aca="false">+RIGHT(M1462,P1462-O1462)</f>
        <v>DE_W_1000</v>
      </c>
      <c r="R1462" s="0" t="n">
        <f aca="false">+LEN(M1462)-LEN(SUBSTITUTE(M1462,"_",""))</f>
        <v>5</v>
      </c>
      <c r="S1462" s="0" t="n">
        <f aca="false">+FIND("!",T1462)</f>
        <v>41</v>
      </c>
      <c r="T1462" s="0" t="str">
        <f aca="false">+SUBSTITUTE(M1462,"_","!",R1462)</f>
        <v>FTL||Supplier_326||Plant_15||FTL_PL-DE_W!1000</v>
      </c>
    </row>
    <row r="1463" customFormat="false" ht="12.8" hidden="true" customHeight="false" outlineLevel="0" collapsed="false">
      <c r="A1463" s="1" t="s">
        <v>76</v>
      </c>
      <c r="B1463" s="1" t="s">
        <v>1350</v>
      </c>
      <c r="C1463" s="1" t="s">
        <v>1644</v>
      </c>
      <c r="D1463" s="1" t="n">
        <v>28</v>
      </c>
      <c r="E1463" s="2" t="str">
        <f aca="false">+LEFT(RIGHT(M1463,P1463-N1463+1),O1463-N1463)</f>
        <v>PL</v>
      </c>
      <c r="F1463" s="2" t="str">
        <f aca="false">+RIGHT(LEFT(M1463,S1463-1),S1463-O1463-1)</f>
        <v>DE_W</v>
      </c>
      <c r="G1463" s="2" t="n">
        <f aca="false">+D1463*VLOOKUP(C1463,commodities!A:H,2,0)</f>
        <v>52.08</v>
      </c>
      <c r="H1463" s="2" t="n">
        <f aca="false">+$D1463*VLOOKUP(C1463,commodities!A:H,3,0)</f>
        <v>0.483</v>
      </c>
      <c r="I1463" s="2" t="n">
        <f aca="false">+G1463/K1463</f>
        <v>52.08</v>
      </c>
      <c r="J1463" s="2" t="n">
        <f aca="false">+H1463/K1463</f>
        <v>0.483</v>
      </c>
      <c r="K1463" s="2" t="n">
        <f aca="false">+ROUNDUP(MAX(G1463/12000,H1463/51,1),0)</f>
        <v>1</v>
      </c>
      <c r="L1463" s="2" t="n">
        <f aca="false">+RANDBETWEEN(1,5)</f>
        <v>2</v>
      </c>
      <c r="M1463" s="2" t="str">
        <f aca="false">+VLOOKUP(A1463&amp;B1463,country_org_des!$A1462:E$1048576,5,0)</f>
        <v>FTL||Supplier_326||Plant_15||FTL_PL-DE_W_1000</v>
      </c>
      <c r="N1463" s="2" t="n">
        <f aca="false">+FIND("FTL",M1463,2)+4</f>
        <v>34</v>
      </c>
      <c r="O1463" s="0" t="n">
        <f aca="false">+FIND("-",M1463)</f>
        <v>36</v>
      </c>
      <c r="P1463" s="0" t="n">
        <f aca="false">+LEN(M1463)</f>
        <v>45</v>
      </c>
      <c r="Q1463" s="0" t="str">
        <f aca="false">+RIGHT(M1463,P1463-O1463)</f>
        <v>DE_W_1000</v>
      </c>
      <c r="R1463" s="0" t="n">
        <f aca="false">+LEN(M1463)-LEN(SUBSTITUTE(M1463,"_",""))</f>
        <v>5</v>
      </c>
      <c r="S1463" s="0" t="n">
        <f aca="false">+FIND("!",T1463)</f>
        <v>41</v>
      </c>
      <c r="T1463" s="0" t="str">
        <f aca="false">+SUBSTITUTE(M1463,"_","!",R1463)</f>
        <v>FTL||Supplier_326||Plant_15||FTL_PL-DE_W!1000</v>
      </c>
    </row>
    <row r="1464" customFormat="false" ht="12.8" hidden="true" customHeight="false" outlineLevel="0" collapsed="false">
      <c r="A1464" s="1" t="s">
        <v>76</v>
      </c>
      <c r="B1464" s="1" t="s">
        <v>1350</v>
      </c>
      <c r="C1464" s="1" t="s">
        <v>1645</v>
      </c>
      <c r="D1464" s="1" t="n">
        <v>28</v>
      </c>
      <c r="E1464" s="2" t="str">
        <f aca="false">+LEFT(RIGHT(M1464,P1464-N1464+1),O1464-N1464)</f>
        <v>PL</v>
      </c>
      <c r="F1464" s="2" t="str">
        <f aca="false">+RIGHT(LEFT(M1464,S1464-1),S1464-O1464-1)</f>
        <v>DE_W</v>
      </c>
      <c r="G1464" s="2" t="n">
        <f aca="false">+D1464*VLOOKUP(C1464,commodities!A:H,2,0)</f>
        <v>52.08</v>
      </c>
      <c r="H1464" s="2" t="n">
        <f aca="false">+$D1464*VLOOKUP(C1464,commodities!A:H,3,0)</f>
        <v>0.483</v>
      </c>
      <c r="I1464" s="2" t="n">
        <f aca="false">+G1464/K1464</f>
        <v>52.08</v>
      </c>
      <c r="J1464" s="2" t="n">
        <f aca="false">+H1464/K1464</f>
        <v>0.483</v>
      </c>
      <c r="K1464" s="2" t="n">
        <f aca="false">+ROUNDUP(MAX(G1464/12000,H1464/51,1),0)</f>
        <v>1</v>
      </c>
      <c r="L1464" s="2" t="n">
        <f aca="false">+RANDBETWEEN(1,5)</f>
        <v>4</v>
      </c>
      <c r="M1464" s="2" t="str">
        <f aca="false">+VLOOKUP(A1464&amp;B1464,country_org_des!$A1463:E$1048576,5,0)</f>
        <v>FTL||Supplier_326||Plant_15||FTL_PL-DE_W_1000</v>
      </c>
      <c r="N1464" s="2" t="n">
        <f aca="false">+FIND("FTL",M1464,2)+4</f>
        <v>34</v>
      </c>
      <c r="O1464" s="0" t="n">
        <f aca="false">+FIND("-",M1464)</f>
        <v>36</v>
      </c>
      <c r="P1464" s="0" t="n">
        <f aca="false">+LEN(M1464)</f>
        <v>45</v>
      </c>
      <c r="Q1464" s="0" t="str">
        <f aca="false">+RIGHT(M1464,P1464-O1464)</f>
        <v>DE_W_1000</v>
      </c>
      <c r="R1464" s="0" t="n">
        <f aca="false">+LEN(M1464)-LEN(SUBSTITUTE(M1464,"_",""))</f>
        <v>5</v>
      </c>
      <c r="S1464" s="0" t="n">
        <f aca="false">+FIND("!",T1464)</f>
        <v>41</v>
      </c>
      <c r="T1464" s="0" t="str">
        <f aca="false">+SUBSTITUTE(M1464,"_","!",R1464)</f>
        <v>FTL||Supplier_326||Plant_15||FTL_PL-DE_W!1000</v>
      </c>
    </row>
    <row r="1465" customFormat="false" ht="12.8" hidden="true" customHeight="false" outlineLevel="0" collapsed="false">
      <c r="A1465" s="1" t="s">
        <v>76</v>
      </c>
      <c r="B1465" s="1" t="s">
        <v>1350</v>
      </c>
      <c r="C1465" s="1" t="s">
        <v>1646</v>
      </c>
      <c r="D1465" s="1" t="n">
        <v>4</v>
      </c>
      <c r="E1465" s="2" t="str">
        <f aca="false">+LEFT(RIGHT(M1465,P1465-N1465+1),O1465-N1465)</f>
        <v>PL</v>
      </c>
      <c r="F1465" s="2" t="str">
        <f aca="false">+RIGHT(LEFT(M1465,S1465-1),S1465-O1465-1)</f>
        <v>DE_W</v>
      </c>
      <c r="G1465" s="2" t="n">
        <f aca="false">+D1465*VLOOKUP(C1465,commodities!A:H,2,0)</f>
        <v>7.04</v>
      </c>
      <c r="H1465" s="2" t="n">
        <f aca="false">+$D1465*VLOOKUP(C1465,commodities!A:H,3,0)</f>
        <v>0.069</v>
      </c>
      <c r="I1465" s="2" t="n">
        <f aca="false">+G1465/K1465</f>
        <v>7.04</v>
      </c>
      <c r="J1465" s="2" t="n">
        <f aca="false">+H1465/K1465</f>
        <v>0.069</v>
      </c>
      <c r="K1465" s="2" t="n">
        <f aca="false">+ROUNDUP(MAX(G1465/12000,H1465/51,1),0)</f>
        <v>1</v>
      </c>
      <c r="L1465" s="2" t="n">
        <f aca="false">+RANDBETWEEN(1,5)</f>
        <v>3</v>
      </c>
      <c r="M1465" s="2" t="str">
        <f aca="false">+VLOOKUP(A1465&amp;B1465,country_org_des!$A1464:E$1048576,5,0)</f>
        <v>FTL||Supplier_326||Plant_15||FTL_PL-DE_W_1000</v>
      </c>
      <c r="N1465" s="2" t="n">
        <f aca="false">+FIND("FTL",M1465,2)+4</f>
        <v>34</v>
      </c>
      <c r="O1465" s="0" t="n">
        <f aca="false">+FIND("-",M1465)</f>
        <v>36</v>
      </c>
      <c r="P1465" s="0" t="n">
        <f aca="false">+LEN(M1465)</f>
        <v>45</v>
      </c>
      <c r="Q1465" s="0" t="str">
        <f aca="false">+RIGHT(M1465,P1465-O1465)</f>
        <v>DE_W_1000</v>
      </c>
      <c r="R1465" s="0" t="n">
        <f aca="false">+LEN(M1465)-LEN(SUBSTITUTE(M1465,"_",""))</f>
        <v>5</v>
      </c>
      <c r="S1465" s="0" t="n">
        <f aca="false">+FIND("!",T1465)</f>
        <v>41</v>
      </c>
      <c r="T1465" s="0" t="str">
        <f aca="false">+SUBSTITUTE(M1465,"_","!",R1465)</f>
        <v>FTL||Supplier_326||Plant_15||FTL_PL-DE_W!1000</v>
      </c>
    </row>
    <row r="1466" customFormat="false" ht="12.8" hidden="true" customHeight="false" outlineLevel="0" collapsed="false">
      <c r="A1466" s="1" t="s">
        <v>76</v>
      </c>
      <c r="B1466" s="1" t="s">
        <v>1350</v>
      </c>
      <c r="C1466" s="1" t="s">
        <v>1647</v>
      </c>
      <c r="D1466" s="1" t="n">
        <v>4</v>
      </c>
      <c r="E1466" s="2" t="str">
        <f aca="false">+LEFT(RIGHT(M1466,P1466-N1466+1),O1466-N1466)</f>
        <v>PL</v>
      </c>
      <c r="F1466" s="2" t="str">
        <f aca="false">+RIGHT(LEFT(M1466,S1466-1),S1466-O1466-1)</f>
        <v>DE_W</v>
      </c>
      <c r="G1466" s="2" t="n">
        <f aca="false">+D1466*VLOOKUP(C1466,commodities!A:H,2,0)</f>
        <v>7.44</v>
      </c>
      <c r="H1466" s="2" t="n">
        <f aca="false">+$D1466*VLOOKUP(C1466,commodities!A:H,3,0)</f>
        <v>0.069</v>
      </c>
      <c r="I1466" s="2" t="n">
        <f aca="false">+G1466/K1466</f>
        <v>7.44</v>
      </c>
      <c r="J1466" s="2" t="n">
        <f aca="false">+H1466/K1466</f>
        <v>0.069</v>
      </c>
      <c r="K1466" s="2" t="n">
        <f aca="false">+ROUNDUP(MAX(G1466/12000,H1466/51,1),0)</f>
        <v>1</v>
      </c>
      <c r="L1466" s="2" t="n">
        <f aca="false">+RANDBETWEEN(1,5)</f>
        <v>4</v>
      </c>
      <c r="M1466" s="2" t="str">
        <f aca="false">+VLOOKUP(A1466&amp;B1466,country_org_des!$A1465:E$1048576,5,0)</f>
        <v>FTL||Supplier_326||Plant_15||FTL_PL-DE_W_1000</v>
      </c>
      <c r="N1466" s="2" t="n">
        <f aca="false">+FIND("FTL",M1466,2)+4</f>
        <v>34</v>
      </c>
      <c r="O1466" s="0" t="n">
        <f aca="false">+FIND("-",M1466)</f>
        <v>36</v>
      </c>
      <c r="P1466" s="0" t="n">
        <f aca="false">+LEN(M1466)</f>
        <v>45</v>
      </c>
      <c r="Q1466" s="0" t="str">
        <f aca="false">+RIGHT(M1466,P1466-O1466)</f>
        <v>DE_W_1000</v>
      </c>
      <c r="R1466" s="0" t="n">
        <f aca="false">+LEN(M1466)-LEN(SUBSTITUTE(M1466,"_",""))</f>
        <v>5</v>
      </c>
      <c r="S1466" s="0" t="n">
        <f aca="false">+FIND("!",T1466)</f>
        <v>41</v>
      </c>
      <c r="T1466" s="0" t="str">
        <f aca="false">+SUBSTITUTE(M1466,"_","!",R1466)</f>
        <v>FTL||Supplier_326||Plant_15||FTL_PL-DE_W!1000</v>
      </c>
    </row>
    <row r="1467" customFormat="false" ht="12.8" hidden="true" customHeight="false" outlineLevel="0" collapsed="false">
      <c r="A1467" s="1" t="s">
        <v>76</v>
      </c>
      <c r="B1467" s="1" t="s">
        <v>1350</v>
      </c>
      <c r="C1467" s="1" t="s">
        <v>1648</v>
      </c>
      <c r="D1467" s="1" t="n">
        <v>12</v>
      </c>
      <c r="E1467" s="2" t="str">
        <f aca="false">+LEFT(RIGHT(M1467,P1467-N1467+1),O1467-N1467)</f>
        <v>PL</v>
      </c>
      <c r="F1467" s="2" t="str">
        <f aca="false">+RIGHT(LEFT(M1467,S1467-1),S1467-O1467-1)</f>
        <v>DE_W</v>
      </c>
      <c r="G1467" s="2" t="n">
        <f aca="false">+D1467*VLOOKUP(C1467,commodities!A:H,2,0)</f>
        <v>22.32</v>
      </c>
      <c r="H1467" s="2" t="n">
        <f aca="false">+$D1467*VLOOKUP(C1467,commodities!A:H,3,0)</f>
        <v>0.207</v>
      </c>
      <c r="I1467" s="2" t="n">
        <f aca="false">+G1467/K1467</f>
        <v>22.32</v>
      </c>
      <c r="J1467" s="2" t="n">
        <f aca="false">+H1467/K1467</f>
        <v>0.207</v>
      </c>
      <c r="K1467" s="2" t="n">
        <f aca="false">+ROUNDUP(MAX(G1467/12000,H1467/51,1),0)</f>
        <v>1</v>
      </c>
      <c r="L1467" s="2" t="n">
        <f aca="false">+RANDBETWEEN(1,5)</f>
        <v>2</v>
      </c>
      <c r="M1467" s="2" t="str">
        <f aca="false">+VLOOKUP(A1467&amp;B1467,country_org_des!$A1466:E$1048576,5,0)</f>
        <v>FTL||Supplier_326||Plant_15||FTL_PL-DE_W_1000</v>
      </c>
      <c r="N1467" s="2" t="n">
        <f aca="false">+FIND("FTL",M1467,2)+4</f>
        <v>34</v>
      </c>
      <c r="O1467" s="0" t="n">
        <f aca="false">+FIND("-",M1467)</f>
        <v>36</v>
      </c>
      <c r="P1467" s="0" t="n">
        <f aca="false">+LEN(M1467)</f>
        <v>45</v>
      </c>
      <c r="Q1467" s="0" t="str">
        <f aca="false">+RIGHT(M1467,P1467-O1467)</f>
        <v>DE_W_1000</v>
      </c>
      <c r="R1467" s="0" t="n">
        <f aca="false">+LEN(M1467)-LEN(SUBSTITUTE(M1467,"_",""))</f>
        <v>5</v>
      </c>
      <c r="S1467" s="0" t="n">
        <f aca="false">+FIND("!",T1467)</f>
        <v>41</v>
      </c>
      <c r="T1467" s="0" t="str">
        <f aca="false">+SUBSTITUTE(M1467,"_","!",R1467)</f>
        <v>FTL||Supplier_326||Plant_15||FTL_PL-DE_W!1000</v>
      </c>
    </row>
    <row r="1468" customFormat="false" ht="12.8" hidden="true" customHeight="false" outlineLevel="0" collapsed="false">
      <c r="A1468" s="1" t="s">
        <v>76</v>
      </c>
      <c r="B1468" s="1" t="s">
        <v>1350</v>
      </c>
      <c r="C1468" s="1" t="s">
        <v>1649</v>
      </c>
      <c r="D1468" s="1" t="n">
        <v>24</v>
      </c>
      <c r="E1468" s="2" t="str">
        <f aca="false">+LEFT(RIGHT(M1468,P1468-N1468+1),O1468-N1468)</f>
        <v>PL</v>
      </c>
      <c r="F1468" s="2" t="str">
        <f aca="false">+RIGHT(LEFT(M1468,S1468-1),S1468-O1468-1)</f>
        <v>DE_W</v>
      </c>
      <c r="G1468" s="2" t="n">
        <f aca="false">+D1468*VLOOKUP(C1468,commodities!A:H,2,0)</f>
        <v>44.64</v>
      </c>
      <c r="H1468" s="2" t="n">
        <f aca="false">+$D1468*VLOOKUP(C1468,commodities!A:H,3,0)</f>
        <v>0.414</v>
      </c>
      <c r="I1468" s="2" t="n">
        <f aca="false">+G1468/K1468</f>
        <v>44.64</v>
      </c>
      <c r="J1468" s="2" t="n">
        <f aca="false">+H1468/K1468</f>
        <v>0.414</v>
      </c>
      <c r="K1468" s="2" t="n">
        <f aca="false">+ROUNDUP(MAX(G1468/12000,H1468/51,1),0)</f>
        <v>1</v>
      </c>
      <c r="L1468" s="2" t="n">
        <f aca="false">+RANDBETWEEN(1,5)</f>
        <v>4</v>
      </c>
      <c r="M1468" s="2" t="str">
        <f aca="false">+VLOOKUP(A1468&amp;B1468,country_org_des!$A1467:E$1048576,5,0)</f>
        <v>FTL||Supplier_326||Plant_15||FTL_PL-DE_W_1000</v>
      </c>
      <c r="N1468" s="2" t="n">
        <f aca="false">+FIND("FTL",M1468,2)+4</f>
        <v>34</v>
      </c>
      <c r="O1468" s="0" t="n">
        <f aca="false">+FIND("-",M1468)</f>
        <v>36</v>
      </c>
      <c r="P1468" s="0" t="n">
        <f aca="false">+LEN(M1468)</f>
        <v>45</v>
      </c>
      <c r="Q1468" s="0" t="str">
        <f aca="false">+RIGHT(M1468,P1468-O1468)</f>
        <v>DE_W_1000</v>
      </c>
      <c r="R1468" s="0" t="n">
        <f aca="false">+LEN(M1468)-LEN(SUBSTITUTE(M1468,"_",""))</f>
        <v>5</v>
      </c>
      <c r="S1468" s="0" t="n">
        <f aca="false">+FIND("!",T1468)</f>
        <v>41</v>
      </c>
      <c r="T1468" s="0" t="str">
        <f aca="false">+SUBSTITUTE(M1468,"_","!",R1468)</f>
        <v>FTL||Supplier_326||Plant_15||FTL_PL-DE_W!1000</v>
      </c>
    </row>
    <row r="1469" customFormat="false" ht="12.8" hidden="true" customHeight="false" outlineLevel="0" collapsed="false">
      <c r="A1469" s="1" t="s">
        <v>76</v>
      </c>
      <c r="B1469" s="1" t="s">
        <v>1350</v>
      </c>
      <c r="C1469" s="1" t="s">
        <v>1650</v>
      </c>
      <c r="D1469" s="1" t="n">
        <v>12</v>
      </c>
      <c r="E1469" s="2" t="str">
        <f aca="false">+LEFT(RIGHT(M1469,P1469-N1469+1),O1469-N1469)</f>
        <v>PL</v>
      </c>
      <c r="F1469" s="2" t="str">
        <f aca="false">+RIGHT(LEFT(M1469,S1469-1),S1469-O1469-1)</f>
        <v>DE_W</v>
      </c>
      <c r="G1469" s="2" t="n">
        <f aca="false">+D1469*VLOOKUP(C1469,commodities!A:H,2,0)</f>
        <v>22.32</v>
      </c>
      <c r="H1469" s="2" t="n">
        <f aca="false">+$D1469*VLOOKUP(C1469,commodities!A:H,3,0)</f>
        <v>0.207</v>
      </c>
      <c r="I1469" s="2" t="n">
        <f aca="false">+G1469/K1469</f>
        <v>22.32</v>
      </c>
      <c r="J1469" s="2" t="n">
        <f aca="false">+H1469/K1469</f>
        <v>0.207</v>
      </c>
      <c r="K1469" s="2" t="n">
        <f aca="false">+ROUNDUP(MAX(G1469/12000,H1469/51,1),0)</f>
        <v>1</v>
      </c>
      <c r="L1469" s="2" t="n">
        <f aca="false">+RANDBETWEEN(1,5)</f>
        <v>2</v>
      </c>
      <c r="M1469" s="2" t="str">
        <f aca="false">+VLOOKUP(A1469&amp;B1469,country_org_des!$A1468:E$1048576,5,0)</f>
        <v>FTL||Supplier_326||Plant_15||FTL_PL-DE_W_1000</v>
      </c>
      <c r="N1469" s="2" t="n">
        <f aca="false">+FIND("FTL",M1469,2)+4</f>
        <v>34</v>
      </c>
      <c r="O1469" s="0" t="n">
        <f aca="false">+FIND("-",M1469)</f>
        <v>36</v>
      </c>
      <c r="P1469" s="0" t="n">
        <f aca="false">+LEN(M1469)</f>
        <v>45</v>
      </c>
      <c r="Q1469" s="0" t="str">
        <f aca="false">+RIGHT(M1469,P1469-O1469)</f>
        <v>DE_W_1000</v>
      </c>
      <c r="R1469" s="0" t="n">
        <f aca="false">+LEN(M1469)-LEN(SUBSTITUTE(M1469,"_",""))</f>
        <v>5</v>
      </c>
      <c r="S1469" s="0" t="n">
        <f aca="false">+FIND("!",T1469)</f>
        <v>41</v>
      </c>
      <c r="T1469" s="0" t="str">
        <f aca="false">+SUBSTITUTE(M1469,"_","!",R1469)</f>
        <v>FTL||Supplier_326||Plant_15||FTL_PL-DE_W!1000</v>
      </c>
    </row>
    <row r="1470" customFormat="false" ht="12.8" hidden="true" customHeight="false" outlineLevel="0" collapsed="false">
      <c r="A1470" s="1" t="s">
        <v>76</v>
      </c>
      <c r="B1470" s="1" t="s">
        <v>1350</v>
      </c>
      <c r="C1470" s="1" t="s">
        <v>1651</v>
      </c>
      <c r="D1470" s="1" t="n">
        <v>4</v>
      </c>
      <c r="E1470" s="2" t="str">
        <f aca="false">+LEFT(RIGHT(M1470,P1470-N1470+1),O1470-N1470)</f>
        <v>PL</v>
      </c>
      <c r="F1470" s="2" t="str">
        <f aca="false">+RIGHT(LEFT(M1470,S1470-1),S1470-O1470-1)</f>
        <v>DE_W</v>
      </c>
      <c r="G1470" s="2" t="n">
        <f aca="false">+D1470*VLOOKUP(C1470,commodities!A:H,2,0)</f>
        <v>7.44</v>
      </c>
      <c r="H1470" s="2" t="n">
        <f aca="false">+$D1470*VLOOKUP(C1470,commodities!A:H,3,0)</f>
        <v>0.069</v>
      </c>
      <c r="I1470" s="2" t="n">
        <f aca="false">+G1470/K1470</f>
        <v>7.44</v>
      </c>
      <c r="J1470" s="2" t="n">
        <f aca="false">+H1470/K1470</f>
        <v>0.069</v>
      </c>
      <c r="K1470" s="2" t="n">
        <f aca="false">+ROUNDUP(MAX(G1470/12000,H1470/51,1),0)</f>
        <v>1</v>
      </c>
      <c r="L1470" s="2" t="n">
        <f aca="false">+RANDBETWEEN(1,5)</f>
        <v>2</v>
      </c>
      <c r="M1470" s="2" t="str">
        <f aca="false">+VLOOKUP(A1470&amp;B1470,country_org_des!$A1469:E$1048576,5,0)</f>
        <v>FTL||Supplier_326||Plant_15||FTL_PL-DE_W_1000</v>
      </c>
      <c r="N1470" s="2" t="n">
        <f aca="false">+FIND("FTL",M1470,2)+4</f>
        <v>34</v>
      </c>
      <c r="O1470" s="0" t="n">
        <f aca="false">+FIND("-",M1470)</f>
        <v>36</v>
      </c>
      <c r="P1470" s="0" t="n">
        <f aca="false">+LEN(M1470)</f>
        <v>45</v>
      </c>
      <c r="Q1470" s="0" t="str">
        <f aca="false">+RIGHT(M1470,P1470-O1470)</f>
        <v>DE_W_1000</v>
      </c>
      <c r="R1470" s="0" t="n">
        <f aca="false">+LEN(M1470)-LEN(SUBSTITUTE(M1470,"_",""))</f>
        <v>5</v>
      </c>
      <c r="S1470" s="0" t="n">
        <f aca="false">+FIND("!",T1470)</f>
        <v>41</v>
      </c>
      <c r="T1470" s="0" t="str">
        <f aca="false">+SUBSTITUTE(M1470,"_","!",R1470)</f>
        <v>FTL||Supplier_326||Plant_15||FTL_PL-DE_W!1000</v>
      </c>
    </row>
    <row r="1471" customFormat="false" ht="12.8" hidden="true" customHeight="false" outlineLevel="0" collapsed="false">
      <c r="A1471" s="1" t="s">
        <v>76</v>
      </c>
      <c r="B1471" s="1" t="s">
        <v>1350</v>
      </c>
      <c r="C1471" s="1" t="s">
        <v>1652</v>
      </c>
      <c r="D1471" s="1" t="n">
        <v>24</v>
      </c>
      <c r="E1471" s="2" t="str">
        <f aca="false">+LEFT(RIGHT(M1471,P1471-N1471+1),O1471-N1471)</f>
        <v>PL</v>
      </c>
      <c r="F1471" s="2" t="str">
        <f aca="false">+RIGHT(LEFT(M1471,S1471-1),S1471-O1471-1)</f>
        <v>DE_W</v>
      </c>
      <c r="G1471" s="2" t="n">
        <f aca="false">+D1471*VLOOKUP(C1471,commodities!A:H,2,0)</f>
        <v>44.64</v>
      </c>
      <c r="H1471" s="2" t="n">
        <f aca="false">+$D1471*VLOOKUP(C1471,commodities!A:H,3,0)</f>
        <v>0.414</v>
      </c>
      <c r="I1471" s="2" t="n">
        <f aca="false">+G1471/K1471</f>
        <v>44.64</v>
      </c>
      <c r="J1471" s="2" t="n">
        <f aca="false">+H1471/K1471</f>
        <v>0.414</v>
      </c>
      <c r="K1471" s="2" t="n">
        <f aca="false">+ROUNDUP(MAX(G1471/12000,H1471/51,1),0)</f>
        <v>1</v>
      </c>
      <c r="L1471" s="2" t="n">
        <f aca="false">+RANDBETWEEN(1,5)</f>
        <v>2</v>
      </c>
      <c r="M1471" s="2" t="str">
        <f aca="false">+VLOOKUP(A1471&amp;B1471,country_org_des!$A1470:E$1048576,5,0)</f>
        <v>FTL||Supplier_326||Plant_15||FTL_PL-DE_W_1000</v>
      </c>
      <c r="N1471" s="2" t="n">
        <f aca="false">+FIND("FTL",M1471,2)+4</f>
        <v>34</v>
      </c>
      <c r="O1471" s="0" t="n">
        <f aca="false">+FIND("-",M1471)</f>
        <v>36</v>
      </c>
      <c r="P1471" s="0" t="n">
        <f aca="false">+LEN(M1471)</f>
        <v>45</v>
      </c>
      <c r="Q1471" s="0" t="str">
        <f aca="false">+RIGHT(M1471,P1471-O1471)</f>
        <v>DE_W_1000</v>
      </c>
      <c r="R1471" s="0" t="n">
        <f aca="false">+LEN(M1471)-LEN(SUBSTITUTE(M1471,"_",""))</f>
        <v>5</v>
      </c>
      <c r="S1471" s="0" t="n">
        <f aca="false">+FIND("!",T1471)</f>
        <v>41</v>
      </c>
      <c r="T1471" s="0" t="str">
        <f aca="false">+SUBSTITUTE(M1471,"_","!",R1471)</f>
        <v>FTL||Supplier_326||Plant_15||FTL_PL-DE_W!1000</v>
      </c>
    </row>
    <row r="1472" customFormat="false" ht="12.8" hidden="true" customHeight="false" outlineLevel="0" collapsed="false">
      <c r="A1472" s="1" t="s">
        <v>76</v>
      </c>
      <c r="B1472" s="1" t="s">
        <v>1350</v>
      </c>
      <c r="C1472" s="1" t="s">
        <v>1653</v>
      </c>
      <c r="D1472" s="1" t="n">
        <v>44</v>
      </c>
      <c r="E1472" s="2" t="str">
        <f aca="false">+LEFT(RIGHT(M1472,P1472-N1472+1),O1472-N1472)</f>
        <v>PL</v>
      </c>
      <c r="F1472" s="2" t="str">
        <f aca="false">+RIGHT(LEFT(M1472,S1472-1),S1472-O1472-1)</f>
        <v>DE_W</v>
      </c>
      <c r="G1472" s="2" t="n">
        <f aca="false">+D1472*VLOOKUP(C1472,commodities!A:H,2,0)</f>
        <v>81.84</v>
      </c>
      <c r="H1472" s="2" t="n">
        <f aca="false">+$D1472*VLOOKUP(C1472,commodities!A:H,3,0)</f>
        <v>0.759</v>
      </c>
      <c r="I1472" s="2" t="n">
        <f aca="false">+G1472/K1472</f>
        <v>81.84</v>
      </c>
      <c r="J1472" s="2" t="n">
        <f aca="false">+H1472/K1472</f>
        <v>0.759</v>
      </c>
      <c r="K1472" s="2" t="n">
        <f aca="false">+ROUNDUP(MAX(G1472/12000,H1472/51,1),0)</f>
        <v>1</v>
      </c>
      <c r="L1472" s="2" t="n">
        <f aca="false">+RANDBETWEEN(1,5)</f>
        <v>1</v>
      </c>
      <c r="M1472" s="2" t="str">
        <f aca="false">+VLOOKUP(A1472&amp;B1472,country_org_des!$A1471:E$1048576,5,0)</f>
        <v>FTL||Supplier_326||Plant_15||FTL_PL-DE_W_1000</v>
      </c>
      <c r="N1472" s="2" t="n">
        <f aca="false">+FIND("FTL",M1472,2)+4</f>
        <v>34</v>
      </c>
      <c r="O1472" s="0" t="n">
        <f aca="false">+FIND("-",M1472)</f>
        <v>36</v>
      </c>
      <c r="P1472" s="0" t="n">
        <f aca="false">+LEN(M1472)</f>
        <v>45</v>
      </c>
      <c r="Q1472" s="0" t="str">
        <f aca="false">+RIGHT(M1472,P1472-O1472)</f>
        <v>DE_W_1000</v>
      </c>
      <c r="R1472" s="0" t="n">
        <f aca="false">+LEN(M1472)-LEN(SUBSTITUTE(M1472,"_",""))</f>
        <v>5</v>
      </c>
      <c r="S1472" s="0" t="n">
        <f aca="false">+FIND("!",T1472)</f>
        <v>41</v>
      </c>
      <c r="T1472" s="0" t="str">
        <f aca="false">+SUBSTITUTE(M1472,"_","!",R1472)</f>
        <v>FTL||Supplier_326||Plant_15||FTL_PL-DE_W!1000</v>
      </c>
    </row>
    <row r="1473" customFormat="false" ht="12.8" hidden="true" customHeight="false" outlineLevel="0" collapsed="false">
      <c r="A1473" s="1" t="s">
        <v>76</v>
      </c>
      <c r="B1473" s="1" t="s">
        <v>1350</v>
      </c>
      <c r="C1473" s="1" t="s">
        <v>1654</v>
      </c>
      <c r="D1473" s="1" t="n">
        <v>20</v>
      </c>
      <c r="E1473" s="2" t="str">
        <f aca="false">+LEFT(RIGHT(M1473,P1473-N1473+1),O1473-N1473)</f>
        <v>PL</v>
      </c>
      <c r="F1473" s="2" t="str">
        <f aca="false">+RIGHT(LEFT(M1473,S1473-1),S1473-O1473-1)</f>
        <v>DE_W</v>
      </c>
      <c r="G1473" s="2" t="n">
        <f aca="false">+D1473*VLOOKUP(C1473,commodities!A:H,2,0)</f>
        <v>37.2</v>
      </c>
      <c r="H1473" s="2" t="n">
        <f aca="false">+$D1473*VLOOKUP(C1473,commodities!A:H,3,0)</f>
        <v>0.345</v>
      </c>
      <c r="I1473" s="2" t="n">
        <f aca="false">+G1473/K1473</f>
        <v>37.2</v>
      </c>
      <c r="J1473" s="2" t="n">
        <f aca="false">+H1473/K1473</f>
        <v>0.345</v>
      </c>
      <c r="K1473" s="2" t="n">
        <f aca="false">+ROUNDUP(MAX(G1473/12000,H1473/51,1),0)</f>
        <v>1</v>
      </c>
      <c r="L1473" s="2" t="n">
        <f aca="false">+RANDBETWEEN(1,5)</f>
        <v>5</v>
      </c>
      <c r="M1473" s="2" t="str">
        <f aca="false">+VLOOKUP(A1473&amp;B1473,country_org_des!$A1472:E$1048576,5,0)</f>
        <v>FTL||Supplier_326||Plant_15||FTL_PL-DE_W_1000</v>
      </c>
      <c r="N1473" s="2" t="n">
        <f aca="false">+FIND("FTL",M1473,2)+4</f>
        <v>34</v>
      </c>
      <c r="O1473" s="0" t="n">
        <f aca="false">+FIND("-",M1473)</f>
        <v>36</v>
      </c>
      <c r="P1473" s="0" t="n">
        <f aca="false">+LEN(M1473)</f>
        <v>45</v>
      </c>
      <c r="Q1473" s="0" t="str">
        <f aca="false">+RIGHT(M1473,P1473-O1473)</f>
        <v>DE_W_1000</v>
      </c>
      <c r="R1473" s="0" t="n">
        <f aca="false">+LEN(M1473)-LEN(SUBSTITUTE(M1473,"_",""))</f>
        <v>5</v>
      </c>
      <c r="S1473" s="0" t="n">
        <f aca="false">+FIND("!",T1473)</f>
        <v>41</v>
      </c>
      <c r="T1473" s="0" t="str">
        <f aca="false">+SUBSTITUTE(M1473,"_","!",R1473)</f>
        <v>FTL||Supplier_326||Plant_15||FTL_PL-DE_W!1000</v>
      </c>
    </row>
    <row r="1474" customFormat="false" ht="12.8" hidden="true" customHeight="false" outlineLevel="0" collapsed="false">
      <c r="A1474" s="1" t="s">
        <v>76</v>
      </c>
      <c r="B1474" s="1" t="s">
        <v>1350</v>
      </c>
      <c r="C1474" s="1" t="s">
        <v>1655</v>
      </c>
      <c r="D1474" s="1" t="n">
        <v>2</v>
      </c>
      <c r="E1474" s="2" t="str">
        <f aca="false">+LEFT(RIGHT(M1474,P1474-N1474+1),O1474-N1474)</f>
        <v>PL</v>
      </c>
      <c r="F1474" s="2" t="str">
        <f aca="false">+RIGHT(LEFT(M1474,S1474-1),S1474-O1474-1)</f>
        <v>DE_W</v>
      </c>
      <c r="G1474" s="2" t="n">
        <f aca="false">+D1474*VLOOKUP(C1474,commodities!A:H,2,0)</f>
        <v>3.72</v>
      </c>
      <c r="H1474" s="2" t="n">
        <f aca="false">+$D1474*VLOOKUP(C1474,commodities!A:H,3,0)</f>
        <v>0.0345</v>
      </c>
      <c r="I1474" s="2" t="n">
        <f aca="false">+G1474/K1474</f>
        <v>3.72</v>
      </c>
      <c r="J1474" s="2" t="n">
        <f aca="false">+H1474/K1474</f>
        <v>0.0345</v>
      </c>
      <c r="K1474" s="2" t="n">
        <f aca="false">+ROUNDUP(MAX(G1474/12000,H1474/51,1),0)</f>
        <v>1</v>
      </c>
      <c r="L1474" s="2" t="n">
        <f aca="false">+RANDBETWEEN(1,5)</f>
        <v>3</v>
      </c>
      <c r="M1474" s="2" t="str">
        <f aca="false">+VLOOKUP(A1474&amp;B1474,country_org_des!$A1473:E$1048576,5,0)</f>
        <v>FTL||Supplier_326||Plant_15||FTL_PL-DE_W_1000</v>
      </c>
      <c r="N1474" s="2" t="n">
        <f aca="false">+FIND("FTL",M1474,2)+4</f>
        <v>34</v>
      </c>
      <c r="O1474" s="0" t="n">
        <f aca="false">+FIND("-",M1474)</f>
        <v>36</v>
      </c>
      <c r="P1474" s="0" t="n">
        <f aca="false">+LEN(M1474)</f>
        <v>45</v>
      </c>
      <c r="Q1474" s="0" t="str">
        <f aca="false">+RIGHT(M1474,P1474-O1474)</f>
        <v>DE_W_1000</v>
      </c>
      <c r="R1474" s="0" t="n">
        <f aca="false">+LEN(M1474)-LEN(SUBSTITUTE(M1474,"_",""))</f>
        <v>5</v>
      </c>
      <c r="S1474" s="0" t="n">
        <f aca="false">+FIND("!",T1474)</f>
        <v>41</v>
      </c>
      <c r="T1474" s="0" t="str">
        <f aca="false">+SUBSTITUTE(M1474,"_","!",R1474)</f>
        <v>FTL||Supplier_326||Plant_15||FTL_PL-DE_W!1000</v>
      </c>
    </row>
    <row r="1475" customFormat="false" ht="12.8" hidden="true" customHeight="false" outlineLevel="0" collapsed="false">
      <c r="A1475" s="1" t="s">
        <v>76</v>
      </c>
      <c r="B1475" s="1" t="s">
        <v>1350</v>
      </c>
      <c r="C1475" s="1" t="s">
        <v>1656</v>
      </c>
      <c r="D1475" s="1" t="n">
        <v>2</v>
      </c>
      <c r="E1475" s="2" t="str">
        <f aca="false">+LEFT(RIGHT(M1475,P1475-N1475+1),O1475-N1475)</f>
        <v>PL</v>
      </c>
      <c r="F1475" s="2" t="str">
        <f aca="false">+RIGHT(LEFT(M1475,S1475-1),S1475-O1475-1)</f>
        <v>DE_W</v>
      </c>
      <c r="G1475" s="2" t="n">
        <f aca="false">+D1475*VLOOKUP(C1475,commodities!A:H,2,0)</f>
        <v>3.72</v>
      </c>
      <c r="H1475" s="2" t="n">
        <f aca="false">+$D1475*VLOOKUP(C1475,commodities!A:H,3,0)</f>
        <v>0.0345</v>
      </c>
      <c r="I1475" s="2" t="n">
        <f aca="false">+G1475/K1475</f>
        <v>3.72</v>
      </c>
      <c r="J1475" s="2" t="n">
        <f aca="false">+H1475/K1475</f>
        <v>0.0345</v>
      </c>
      <c r="K1475" s="2" t="n">
        <f aca="false">+ROUNDUP(MAX(G1475/12000,H1475/51,1),0)</f>
        <v>1</v>
      </c>
      <c r="L1475" s="2" t="n">
        <f aca="false">+RANDBETWEEN(1,5)</f>
        <v>3</v>
      </c>
      <c r="M1475" s="2" t="str">
        <f aca="false">+VLOOKUP(A1475&amp;B1475,country_org_des!$A1474:E$1048576,5,0)</f>
        <v>FTL||Supplier_326||Plant_15||FTL_PL-DE_W_1000</v>
      </c>
      <c r="N1475" s="2" t="n">
        <f aca="false">+FIND("FTL",M1475,2)+4</f>
        <v>34</v>
      </c>
      <c r="O1475" s="0" t="n">
        <f aca="false">+FIND("-",M1475)</f>
        <v>36</v>
      </c>
      <c r="P1475" s="0" t="n">
        <f aca="false">+LEN(M1475)</f>
        <v>45</v>
      </c>
      <c r="Q1475" s="0" t="str">
        <f aca="false">+RIGHT(M1475,P1475-O1475)</f>
        <v>DE_W_1000</v>
      </c>
      <c r="R1475" s="0" t="n">
        <f aca="false">+LEN(M1475)-LEN(SUBSTITUTE(M1475,"_",""))</f>
        <v>5</v>
      </c>
      <c r="S1475" s="0" t="n">
        <f aca="false">+FIND("!",T1475)</f>
        <v>41</v>
      </c>
      <c r="T1475" s="0" t="str">
        <f aca="false">+SUBSTITUTE(M1475,"_","!",R1475)</f>
        <v>FTL||Supplier_326||Plant_15||FTL_PL-DE_W!1000</v>
      </c>
    </row>
    <row r="1476" customFormat="false" ht="12.8" hidden="true" customHeight="false" outlineLevel="0" collapsed="false">
      <c r="A1476" s="1" t="s">
        <v>76</v>
      </c>
      <c r="B1476" s="1" t="s">
        <v>1350</v>
      </c>
      <c r="C1476" s="1" t="s">
        <v>1657</v>
      </c>
      <c r="D1476" s="1" t="n">
        <v>3</v>
      </c>
      <c r="E1476" s="2" t="str">
        <f aca="false">+LEFT(RIGHT(M1476,P1476-N1476+1),O1476-N1476)</f>
        <v>PL</v>
      </c>
      <c r="F1476" s="2" t="str">
        <f aca="false">+RIGHT(LEFT(M1476,S1476-1),S1476-O1476-1)</f>
        <v>DE_W</v>
      </c>
      <c r="G1476" s="2" t="n">
        <f aca="false">+D1476*VLOOKUP(C1476,commodities!A:H,2,0)</f>
        <v>5.19</v>
      </c>
      <c r="H1476" s="2" t="n">
        <f aca="false">+$D1476*VLOOKUP(C1476,commodities!A:H,3,0)</f>
        <v>0.05175</v>
      </c>
      <c r="I1476" s="2" t="n">
        <f aca="false">+G1476/K1476</f>
        <v>5.19</v>
      </c>
      <c r="J1476" s="2" t="n">
        <f aca="false">+H1476/K1476</f>
        <v>0.05175</v>
      </c>
      <c r="K1476" s="2" t="n">
        <f aca="false">+ROUNDUP(MAX(G1476/12000,H1476/51,1),0)</f>
        <v>1</v>
      </c>
      <c r="L1476" s="2" t="n">
        <f aca="false">+RANDBETWEEN(1,5)</f>
        <v>1</v>
      </c>
      <c r="M1476" s="2" t="str">
        <f aca="false">+VLOOKUP(A1476&amp;B1476,country_org_des!$A1475:E$1048576,5,0)</f>
        <v>FTL||Supplier_326||Plant_15||FTL_PL-DE_W_1000</v>
      </c>
      <c r="N1476" s="2" t="n">
        <f aca="false">+FIND("FTL",M1476,2)+4</f>
        <v>34</v>
      </c>
      <c r="O1476" s="0" t="n">
        <f aca="false">+FIND("-",M1476)</f>
        <v>36</v>
      </c>
      <c r="P1476" s="0" t="n">
        <f aca="false">+LEN(M1476)</f>
        <v>45</v>
      </c>
      <c r="Q1476" s="0" t="str">
        <f aca="false">+RIGHT(M1476,P1476-O1476)</f>
        <v>DE_W_1000</v>
      </c>
      <c r="R1476" s="0" t="n">
        <f aca="false">+LEN(M1476)-LEN(SUBSTITUTE(M1476,"_",""))</f>
        <v>5</v>
      </c>
      <c r="S1476" s="0" t="n">
        <f aca="false">+FIND("!",T1476)</f>
        <v>41</v>
      </c>
      <c r="T1476" s="0" t="str">
        <f aca="false">+SUBSTITUTE(M1476,"_","!",R1476)</f>
        <v>FTL||Supplier_326||Plant_15||FTL_PL-DE_W!1000</v>
      </c>
    </row>
    <row r="1477" customFormat="false" ht="12.8" hidden="true" customHeight="false" outlineLevel="0" collapsed="false">
      <c r="A1477" s="1" t="s">
        <v>76</v>
      </c>
      <c r="B1477" s="1" t="s">
        <v>1350</v>
      </c>
      <c r="C1477" s="1" t="s">
        <v>1658</v>
      </c>
      <c r="D1477" s="1" t="n">
        <v>2</v>
      </c>
      <c r="E1477" s="2" t="str">
        <f aca="false">+LEFT(RIGHT(M1477,P1477-N1477+1),O1477-N1477)</f>
        <v>PL</v>
      </c>
      <c r="F1477" s="2" t="str">
        <f aca="false">+RIGHT(LEFT(M1477,S1477-1),S1477-O1477-1)</f>
        <v>DE_W</v>
      </c>
      <c r="G1477" s="2" t="n">
        <f aca="false">+D1477*VLOOKUP(C1477,commodities!A:H,2,0)</f>
        <v>3.46</v>
      </c>
      <c r="H1477" s="2" t="n">
        <f aca="false">+$D1477*VLOOKUP(C1477,commodities!A:H,3,0)</f>
        <v>0.0345</v>
      </c>
      <c r="I1477" s="2" t="n">
        <f aca="false">+G1477/K1477</f>
        <v>3.46</v>
      </c>
      <c r="J1477" s="2" t="n">
        <f aca="false">+H1477/K1477</f>
        <v>0.0345</v>
      </c>
      <c r="K1477" s="2" t="n">
        <f aca="false">+ROUNDUP(MAX(G1477/12000,H1477/51,1),0)</f>
        <v>1</v>
      </c>
      <c r="L1477" s="2" t="n">
        <f aca="false">+RANDBETWEEN(1,5)</f>
        <v>2</v>
      </c>
      <c r="M1477" s="2" t="str">
        <f aca="false">+VLOOKUP(A1477&amp;B1477,country_org_des!$A1476:E$1048576,5,0)</f>
        <v>FTL||Supplier_326||Plant_15||FTL_PL-DE_W_1000</v>
      </c>
      <c r="N1477" s="2" t="n">
        <f aca="false">+FIND("FTL",M1477,2)+4</f>
        <v>34</v>
      </c>
      <c r="O1477" s="0" t="n">
        <f aca="false">+FIND("-",M1477)</f>
        <v>36</v>
      </c>
      <c r="P1477" s="0" t="n">
        <f aca="false">+LEN(M1477)</f>
        <v>45</v>
      </c>
      <c r="Q1477" s="0" t="str">
        <f aca="false">+RIGHT(M1477,P1477-O1477)</f>
        <v>DE_W_1000</v>
      </c>
      <c r="R1477" s="0" t="n">
        <f aca="false">+LEN(M1477)-LEN(SUBSTITUTE(M1477,"_",""))</f>
        <v>5</v>
      </c>
      <c r="S1477" s="0" t="n">
        <f aca="false">+FIND("!",T1477)</f>
        <v>41</v>
      </c>
      <c r="T1477" s="0" t="str">
        <f aca="false">+SUBSTITUTE(M1477,"_","!",R1477)</f>
        <v>FTL||Supplier_326||Plant_15||FTL_PL-DE_W!1000</v>
      </c>
    </row>
    <row r="1478" customFormat="false" ht="12.8" hidden="true" customHeight="false" outlineLevel="0" collapsed="false">
      <c r="A1478" s="1" t="s">
        <v>76</v>
      </c>
      <c r="B1478" s="1" t="s">
        <v>1350</v>
      </c>
      <c r="C1478" s="1" t="s">
        <v>1659</v>
      </c>
      <c r="D1478" s="1" t="n">
        <v>1</v>
      </c>
      <c r="E1478" s="2" t="str">
        <f aca="false">+LEFT(RIGHT(M1478,P1478-N1478+1),O1478-N1478)</f>
        <v>PL</v>
      </c>
      <c r="F1478" s="2" t="str">
        <f aca="false">+RIGHT(LEFT(M1478,S1478-1),S1478-O1478-1)</f>
        <v>DE_W</v>
      </c>
      <c r="G1478" s="2" t="n">
        <f aca="false">+D1478*VLOOKUP(C1478,commodities!A:H,2,0)</f>
        <v>1.73</v>
      </c>
      <c r="H1478" s="2" t="n">
        <f aca="false">+$D1478*VLOOKUP(C1478,commodities!A:H,3,0)</f>
        <v>0.01725</v>
      </c>
      <c r="I1478" s="2" t="n">
        <f aca="false">+G1478/K1478</f>
        <v>1.73</v>
      </c>
      <c r="J1478" s="2" t="n">
        <f aca="false">+H1478/K1478</f>
        <v>0.01725</v>
      </c>
      <c r="K1478" s="2" t="n">
        <f aca="false">+ROUNDUP(MAX(G1478/12000,H1478/51,1),0)</f>
        <v>1</v>
      </c>
      <c r="L1478" s="2" t="n">
        <f aca="false">+RANDBETWEEN(1,5)</f>
        <v>1</v>
      </c>
      <c r="M1478" s="2" t="str">
        <f aca="false">+VLOOKUP(A1478&amp;B1478,country_org_des!$A1477:E$1048576,5,0)</f>
        <v>FTL||Supplier_326||Plant_15||FTL_PL-DE_W_1000</v>
      </c>
      <c r="N1478" s="2" t="n">
        <f aca="false">+FIND("FTL",M1478,2)+4</f>
        <v>34</v>
      </c>
      <c r="O1478" s="0" t="n">
        <f aca="false">+FIND("-",M1478)</f>
        <v>36</v>
      </c>
      <c r="P1478" s="0" t="n">
        <f aca="false">+LEN(M1478)</f>
        <v>45</v>
      </c>
      <c r="Q1478" s="0" t="str">
        <f aca="false">+RIGHT(M1478,P1478-O1478)</f>
        <v>DE_W_1000</v>
      </c>
      <c r="R1478" s="0" t="n">
        <f aca="false">+LEN(M1478)-LEN(SUBSTITUTE(M1478,"_",""))</f>
        <v>5</v>
      </c>
      <c r="S1478" s="0" t="n">
        <f aca="false">+FIND("!",T1478)</f>
        <v>41</v>
      </c>
      <c r="T1478" s="0" t="str">
        <f aca="false">+SUBSTITUTE(M1478,"_","!",R1478)</f>
        <v>FTL||Supplier_326||Plant_15||FTL_PL-DE_W!1000</v>
      </c>
    </row>
    <row r="1479" customFormat="false" ht="12.8" hidden="true" customHeight="false" outlineLevel="0" collapsed="false">
      <c r="A1479" s="1" t="s">
        <v>683</v>
      </c>
      <c r="B1479" s="1" t="s">
        <v>1350</v>
      </c>
      <c r="C1479" s="1" t="s">
        <v>1660</v>
      </c>
      <c r="D1479" s="1" t="n">
        <v>6000</v>
      </c>
      <c r="E1479" s="2" t="str">
        <f aca="false">+LEFT(RIGHT(M1479,P1479-N1479+1),O1479-N1479)</f>
        <v>DE_W</v>
      </c>
      <c r="F1479" s="2" t="str">
        <f aca="false">+RIGHT(LEFT(M1479,S1479-1),S1479-O1479-1)</f>
        <v>DE_W</v>
      </c>
      <c r="G1479" s="2" t="n">
        <f aca="false">+D1479*VLOOKUP(C1479,commodities!A:H,2,0)</f>
        <v>540.4000002</v>
      </c>
      <c r="H1479" s="2" t="n">
        <f aca="false">+$D1479*VLOOKUP(C1479,commodities!A:H,3,0)</f>
        <v>2.04048</v>
      </c>
      <c r="I1479" s="2" t="n">
        <f aca="false">+G1479/K1479</f>
        <v>540.4000002</v>
      </c>
      <c r="J1479" s="2" t="n">
        <f aca="false">+H1479/K1479</f>
        <v>2.04048</v>
      </c>
      <c r="K1479" s="2" t="n">
        <f aca="false">+ROUNDUP(MAX(G1479/12000,H1479/51,1),0)</f>
        <v>1</v>
      </c>
      <c r="L1479" s="2" t="n">
        <f aca="false">+RANDBETWEEN(1,5)</f>
        <v>1</v>
      </c>
      <c r="M1479" s="6" t="str">
        <f aca="false">+VLOOKUP(A1479&amp;B1479,country_org_des!$A1478:E$1048576,5,0)</f>
        <v>FTL||Supplier_162||Plant_15||FTL_DE_W-DE_W_500</v>
      </c>
      <c r="N1479" s="6" t="n">
        <f aca="false">+FIND("FTL",M1479,2)+4</f>
        <v>34</v>
      </c>
      <c r="O1479" s="6" t="n">
        <f aca="false">+FIND("-",M1479)</f>
        <v>38</v>
      </c>
      <c r="P1479" s="6" t="n">
        <f aca="false">+LEN(M1479)</f>
        <v>46</v>
      </c>
      <c r="Q1479" s="6" t="str">
        <f aca="false">+RIGHT(M1479,P1479-O1479)</f>
        <v>DE_W_500</v>
      </c>
      <c r="R1479" s="6" t="n">
        <f aca="false">+LEN(M1479)-LEN(SUBSTITUTE(M1479,"_",""))</f>
        <v>6</v>
      </c>
      <c r="S1479" s="6" t="n">
        <f aca="false">+FIND("!",T1479)</f>
        <v>43</v>
      </c>
      <c r="T1479" s="6" t="str">
        <f aca="false">+SUBSTITUTE(M1479,"_","!",R1479)</f>
        <v>FTL||Supplier_162||Plant_15||FTL_DE_W-DE_W!500</v>
      </c>
    </row>
    <row r="1480" customFormat="false" ht="12.8" hidden="true" customHeight="false" outlineLevel="0" collapsed="false">
      <c r="A1480" s="1" t="s">
        <v>683</v>
      </c>
      <c r="B1480" s="1" t="s">
        <v>1350</v>
      </c>
      <c r="C1480" s="1" t="s">
        <v>1661</v>
      </c>
      <c r="D1480" s="1" t="n">
        <v>9000</v>
      </c>
      <c r="E1480" s="2" t="str">
        <f aca="false">+LEFT(RIGHT(M1480,P1480-N1480+1),O1480-N1480)</f>
        <v>DE_W</v>
      </c>
      <c r="F1480" s="2" t="str">
        <f aca="false">+RIGHT(LEFT(M1480,S1480-1),S1480-O1480-1)</f>
        <v>DE_W</v>
      </c>
      <c r="G1480" s="2" t="n">
        <f aca="false">+D1480*VLOOKUP(C1480,commodities!A:H,2,0)</f>
        <v>864.6000003</v>
      </c>
      <c r="H1480" s="2" t="n">
        <f aca="false">+$D1480*VLOOKUP(C1480,commodities!A:H,3,0)</f>
        <v>3.06072</v>
      </c>
      <c r="I1480" s="2" t="n">
        <f aca="false">+G1480/K1480</f>
        <v>864.6000003</v>
      </c>
      <c r="J1480" s="2" t="n">
        <f aca="false">+H1480/K1480</f>
        <v>3.06072</v>
      </c>
      <c r="K1480" s="2" t="n">
        <f aca="false">+ROUNDUP(MAX(G1480/12000,H1480/51,1),0)</f>
        <v>1</v>
      </c>
      <c r="L1480" s="2" t="n">
        <f aca="false">+RANDBETWEEN(1,5)</f>
        <v>4</v>
      </c>
      <c r="M1480" s="6" t="str">
        <f aca="false">+VLOOKUP(A1480&amp;B1480,country_org_des!$A1479:E$1048576,5,0)</f>
        <v>FTL||Supplier_162||Plant_15||FTL_DE_W-DE_W_500</v>
      </c>
      <c r="N1480" s="6" t="n">
        <f aca="false">+FIND("FTL",M1480,2)+4</f>
        <v>34</v>
      </c>
      <c r="O1480" s="6" t="n">
        <f aca="false">+FIND("-",M1480)</f>
        <v>38</v>
      </c>
      <c r="P1480" s="6" t="n">
        <f aca="false">+LEN(M1480)</f>
        <v>46</v>
      </c>
      <c r="Q1480" s="6" t="str">
        <f aca="false">+RIGHT(M1480,P1480-O1480)</f>
        <v>DE_W_500</v>
      </c>
      <c r="R1480" s="6" t="n">
        <f aca="false">+LEN(M1480)-LEN(SUBSTITUTE(M1480,"_",""))</f>
        <v>6</v>
      </c>
      <c r="S1480" s="6" t="n">
        <f aca="false">+FIND("!",T1480)</f>
        <v>43</v>
      </c>
      <c r="T1480" s="6" t="str">
        <f aca="false">+SUBSTITUTE(M1480,"_","!",R1480)</f>
        <v>FTL||Supplier_162||Plant_15||FTL_DE_W-DE_W!500</v>
      </c>
    </row>
    <row r="1481" customFormat="false" ht="12.8" hidden="true" customHeight="false" outlineLevel="0" collapsed="false">
      <c r="A1481" s="1" t="s">
        <v>1662</v>
      </c>
      <c r="B1481" s="1" t="s">
        <v>1350</v>
      </c>
      <c r="C1481" s="1" t="s">
        <v>1663</v>
      </c>
      <c r="D1481" s="1" t="n">
        <v>300</v>
      </c>
      <c r="E1481" s="2" t="str">
        <f aca="false">+LEFT(RIGHT(M1481,P1481-N1481+1),O1481-N1481)</f>
        <v>DE_W</v>
      </c>
      <c r="F1481" s="2" t="str">
        <f aca="false">+RIGHT(LEFT(M1481,S1481-1),S1481-O1481-1)</f>
        <v>DE_W</v>
      </c>
      <c r="G1481" s="2" t="n">
        <f aca="false">+D1481*VLOOKUP(C1481,commodities!A:H,2,0)</f>
        <v>798.99999999</v>
      </c>
      <c r="H1481" s="2" t="n">
        <f aca="false">+$D1481*VLOOKUP(C1481,commodities!A:H,3,0)</f>
        <v>17.82</v>
      </c>
      <c r="I1481" s="2" t="n">
        <f aca="false">+G1481/K1481</f>
        <v>798.99999999</v>
      </c>
      <c r="J1481" s="2" t="n">
        <f aca="false">+H1481/K1481</f>
        <v>17.82</v>
      </c>
      <c r="K1481" s="2" t="n">
        <f aca="false">+ROUNDUP(MAX(G1481/12000,H1481/51,1),0)</f>
        <v>1</v>
      </c>
      <c r="L1481" s="2" t="n">
        <f aca="false">+RANDBETWEEN(1,5)</f>
        <v>1</v>
      </c>
      <c r="M1481" s="6" t="str">
        <f aca="false">+VLOOKUP(A1481&amp;B1481,country_org_des!$A1480:E$1048576,5,0)</f>
        <v>FTL||Supplier_135||Plant_15||FTL_DE_W-DE_W_100</v>
      </c>
      <c r="N1481" s="6" t="n">
        <f aca="false">+FIND("FTL",M1481,2)+4</f>
        <v>34</v>
      </c>
      <c r="O1481" s="6" t="n">
        <f aca="false">+FIND("-",M1481)</f>
        <v>38</v>
      </c>
      <c r="P1481" s="6" t="n">
        <f aca="false">+LEN(M1481)</f>
        <v>46</v>
      </c>
      <c r="Q1481" s="6" t="str">
        <f aca="false">+RIGHT(M1481,P1481-O1481)</f>
        <v>DE_W_100</v>
      </c>
      <c r="R1481" s="6" t="n">
        <f aca="false">+LEN(M1481)-LEN(SUBSTITUTE(M1481,"_",""))</f>
        <v>6</v>
      </c>
      <c r="S1481" s="6" t="n">
        <f aca="false">+FIND("!",T1481)</f>
        <v>43</v>
      </c>
      <c r="T1481" s="6" t="str">
        <f aca="false">+SUBSTITUTE(M1481,"_","!",R1481)</f>
        <v>FTL||Supplier_135||Plant_15||FTL_DE_W-DE_W!100</v>
      </c>
    </row>
    <row r="1482" customFormat="false" ht="12.8" hidden="true" customHeight="false" outlineLevel="0" collapsed="false">
      <c r="A1482" s="1" t="s">
        <v>1662</v>
      </c>
      <c r="B1482" s="1" t="s">
        <v>1350</v>
      </c>
      <c r="C1482" s="1" t="s">
        <v>1664</v>
      </c>
      <c r="D1482" s="1" t="n">
        <v>270</v>
      </c>
      <c r="E1482" s="2" t="str">
        <f aca="false">+LEFT(RIGHT(M1482,P1482-N1482+1),O1482-N1482)</f>
        <v>DE_W</v>
      </c>
      <c r="F1482" s="2" t="str">
        <f aca="false">+RIGHT(LEFT(M1482,S1482-1),S1482-O1482-1)</f>
        <v>DE_W</v>
      </c>
      <c r="G1482" s="2" t="n">
        <f aca="false">+D1482*VLOOKUP(C1482,commodities!A:H,2,0)</f>
        <v>719.099999991</v>
      </c>
      <c r="H1482" s="2" t="n">
        <f aca="false">+$D1482*VLOOKUP(C1482,commodities!A:H,3,0)</f>
        <v>16.038</v>
      </c>
      <c r="I1482" s="2" t="n">
        <f aca="false">+G1482/K1482</f>
        <v>719.099999991</v>
      </c>
      <c r="J1482" s="2" t="n">
        <f aca="false">+H1482/K1482</f>
        <v>16.038</v>
      </c>
      <c r="K1482" s="2" t="n">
        <f aca="false">+ROUNDUP(MAX(G1482/12000,H1482/51,1),0)</f>
        <v>1</v>
      </c>
      <c r="L1482" s="2" t="n">
        <f aca="false">+RANDBETWEEN(1,5)</f>
        <v>2</v>
      </c>
      <c r="M1482" s="6" t="str">
        <f aca="false">+VLOOKUP(A1482&amp;B1482,country_org_des!$A1481:E$1048576,5,0)</f>
        <v>FTL||Supplier_135||Plant_15||FTL_DE_W-DE_W_100</v>
      </c>
      <c r="N1482" s="6" t="n">
        <f aca="false">+FIND("FTL",M1482,2)+4</f>
        <v>34</v>
      </c>
      <c r="O1482" s="6" t="n">
        <f aca="false">+FIND("-",M1482)</f>
        <v>38</v>
      </c>
      <c r="P1482" s="6" t="n">
        <f aca="false">+LEN(M1482)</f>
        <v>46</v>
      </c>
      <c r="Q1482" s="6" t="str">
        <f aca="false">+RIGHT(M1482,P1482-O1482)</f>
        <v>DE_W_100</v>
      </c>
      <c r="R1482" s="6" t="n">
        <f aca="false">+LEN(M1482)-LEN(SUBSTITUTE(M1482,"_",""))</f>
        <v>6</v>
      </c>
      <c r="S1482" s="6" t="n">
        <f aca="false">+FIND("!",T1482)</f>
        <v>43</v>
      </c>
      <c r="T1482" s="6" t="str">
        <f aca="false">+SUBSTITUTE(M1482,"_","!",R1482)</f>
        <v>FTL||Supplier_135||Plant_15||FTL_DE_W-DE_W!100</v>
      </c>
    </row>
    <row r="1483" customFormat="false" ht="12.8" hidden="true" customHeight="false" outlineLevel="0" collapsed="false">
      <c r="A1483" s="1" t="s">
        <v>1662</v>
      </c>
      <c r="B1483" s="1" t="s">
        <v>1350</v>
      </c>
      <c r="C1483" s="1" t="s">
        <v>1665</v>
      </c>
      <c r="D1483" s="1" t="n">
        <v>1080</v>
      </c>
      <c r="E1483" s="2" t="str">
        <f aca="false">+LEFT(RIGHT(M1483,P1483-N1483+1),O1483-N1483)</f>
        <v>DE_W</v>
      </c>
      <c r="F1483" s="2" t="str">
        <f aca="false">+RIGHT(LEFT(M1483,S1483-1),S1483-O1483-1)</f>
        <v>DE_W</v>
      </c>
      <c r="G1483" s="2" t="n">
        <f aca="false">+D1483*VLOOKUP(C1483,commodities!A:H,2,0)</f>
        <v>2192.4</v>
      </c>
      <c r="H1483" s="2" t="n">
        <f aca="false">+$D1483*VLOOKUP(C1483,commodities!A:H,3,0)</f>
        <v>48.114</v>
      </c>
      <c r="I1483" s="2" t="n">
        <f aca="false">+G1483/K1483</f>
        <v>2192.4</v>
      </c>
      <c r="J1483" s="2" t="n">
        <f aca="false">+H1483/K1483</f>
        <v>48.114</v>
      </c>
      <c r="K1483" s="2" t="n">
        <f aca="false">+ROUNDUP(MAX(G1483/12000,H1483/51,1),0)</f>
        <v>1</v>
      </c>
      <c r="L1483" s="2" t="n">
        <f aca="false">+RANDBETWEEN(1,5)</f>
        <v>1</v>
      </c>
      <c r="M1483" s="6" t="str">
        <f aca="false">+VLOOKUP(A1483&amp;B1483,country_org_des!$A1482:E$1048576,5,0)</f>
        <v>FTL||Supplier_135||Plant_15||FTL_DE_W-DE_W_100</v>
      </c>
      <c r="N1483" s="6" t="n">
        <f aca="false">+FIND("FTL",M1483,2)+4</f>
        <v>34</v>
      </c>
      <c r="O1483" s="6" t="n">
        <f aca="false">+FIND("-",M1483)</f>
        <v>38</v>
      </c>
      <c r="P1483" s="6" t="n">
        <f aca="false">+LEN(M1483)</f>
        <v>46</v>
      </c>
      <c r="Q1483" s="6" t="str">
        <f aca="false">+RIGHT(M1483,P1483-O1483)</f>
        <v>DE_W_100</v>
      </c>
      <c r="R1483" s="6" t="n">
        <f aca="false">+LEN(M1483)-LEN(SUBSTITUTE(M1483,"_",""))</f>
        <v>6</v>
      </c>
      <c r="S1483" s="6" t="n">
        <f aca="false">+FIND("!",T1483)</f>
        <v>43</v>
      </c>
      <c r="T1483" s="6" t="str">
        <f aca="false">+SUBSTITUTE(M1483,"_","!",R1483)</f>
        <v>FTL||Supplier_135||Plant_15||FTL_DE_W-DE_W!100</v>
      </c>
    </row>
    <row r="1484" customFormat="false" ht="12.8" hidden="true" customHeight="false" outlineLevel="0" collapsed="false">
      <c r="A1484" s="1" t="s">
        <v>1662</v>
      </c>
      <c r="B1484" s="1" t="s">
        <v>1350</v>
      </c>
      <c r="C1484" s="1" t="s">
        <v>1666</v>
      </c>
      <c r="D1484" s="1" t="n">
        <v>80</v>
      </c>
      <c r="E1484" s="2" t="str">
        <f aca="false">+LEFT(RIGHT(M1484,P1484-N1484+1),O1484-N1484)</f>
        <v>DE_W</v>
      </c>
      <c r="F1484" s="2" t="str">
        <f aca="false">+RIGHT(LEFT(M1484,S1484-1),S1484-O1484-1)</f>
        <v>DE_W</v>
      </c>
      <c r="G1484" s="2" t="n">
        <f aca="false">+D1484*VLOOKUP(C1484,commodities!A:H,2,0)</f>
        <v>160.8</v>
      </c>
      <c r="H1484" s="2" t="n">
        <f aca="false">+$D1484*VLOOKUP(C1484,commodities!A:H,3,0)</f>
        <v>3.564</v>
      </c>
      <c r="I1484" s="2" t="n">
        <f aca="false">+G1484/K1484</f>
        <v>160.8</v>
      </c>
      <c r="J1484" s="2" t="n">
        <f aca="false">+H1484/K1484</f>
        <v>3.564</v>
      </c>
      <c r="K1484" s="2" t="n">
        <f aca="false">+ROUNDUP(MAX(G1484/12000,H1484/51,1),0)</f>
        <v>1</v>
      </c>
      <c r="L1484" s="2" t="n">
        <f aca="false">+RANDBETWEEN(1,5)</f>
        <v>1</v>
      </c>
      <c r="M1484" s="6" t="str">
        <f aca="false">+VLOOKUP(A1484&amp;B1484,country_org_des!$A1483:E$1048576,5,0)</f>
        <v>FTL||Supplier_135||Plant_15||FTL_DE_W-DE_W_100</v>
      </c>
      <c r="N1484" s="6" t="n">
        <f aca="false">+FIND("FTL",M1484,2)+4</f>
        <v>34</v>
      </c>
      <c r="O1484" s="6" t="n">
        <f aca="false">+FIND("-",M1484)</f>
        <v>38</v>
      </c>
      <c r="P1484" s="6" t="n">
        <f aca="false">+LEN(M1484)</f>
        <v>46</v>
      </c>
      <c r="Q1484" s="6" t="str">
        <f aca="false">+RIGHT(M1484,P1484-O1484)</f>
        <v>DE_W_100</v>
      </c>
      <c r="R1484" s="6" t="n">
        <f aca="false">+LEN(M1484)-LEN(SUBSTITUTE(M1484,"_",""))</f>
        <v>6</v>
      </c>
      <c r="S1484" s="6" t="n">
        <f aca="false">+FIND("!",T1484)</f>
        <v>43</v>
      </c>
      <c r="T1484" s="6" t="str">
        <f aca="false">+SUBSTITUTE(M1484,"_","!",R1484)</f>
        <v>FTL||Supplier_135||Plant_15||FTL_DE_W-DE_W!100</v>
      </c>
    </row>
    <row r="1485" customFormat="false" ht="12.8" hidden="true" customHeight="false" outlineLevel="0" collapsed="false">
      <c r="A1485" s="1" t="s">
        <v>1662</v>
      </c>
      <c r="B1485" s="1" t="s">
        <v>1350</v>
      </c>
      <c r="C1485" s="1" t="s">
        <v>1667</v>
      </c>
      <c r="D1485" s="1" t="n">
        <v>300</v>
      </c>
      <c r="E1485" s="2" t="str">
        <f aca="false">+LEFT(RIGHT(M1485,P1485-N1485+1),O1485-N1485)</f>
        <v>DE_W</v>
      </c>
      <c r="F1485" s="2" t="str">
        <f aca="false">+RIGHT(LEFT(M1485,S1485-1),S1485-O1485-1)</f>
        <v>DE_W</v>
      </c>
      <c r="G1485" s="2" t="n">
        <f aca="false">+D1485*VLOOKUP(C1485,commodities!A:H,2,0)</f>
        <v>768.99999999</v>
      </c>
      <c r="H1485" s="2" t="n">
        <f aca="false">+$D1485*VLOOKUP(C1485,commodities!A:H,3,0)</f>
        <v>17.82</v>
      </c>
      <c r="I1485" s="2" t="n">
        <f aca="false">+G1485/K1485</f>
        <v>768.99999999</v>
      </c>
      <c r="J1485" s="2" t="n">
        <f aca="false">+H1485/K1485</f>
        <v>17.82</v>
      </c>
      <c r="K1485" s="2" t="n">
        <f aca="false">+ROUNDUP(MAX(G1485/12000,H1485/51,1),0)</f>
        <v>1</v>
      </c>
      <c r="L1485" s="2" t="n">
        <f aca="false">+RANDBETWEEN(1,5)</f>
        <v>4</v>
      </c>
      <c r="M1485" s="6" t="str">
        <f aca="false">+VLOOKUP(A1485&amp;B1485,country_org_des!$A1484:E$1048576,5,0)</f>
        <v>FTL||Supplier_135||Plant_15||FTL_DE_W-DE_W_100</v>
      </c>
      <c r="N1485" s="6" t="n">
        <f aca="false">+FIND("FTL",M1485,2)+4</f>
        <v>34</v>
      </c>
      <c r="O1485" s="6" t="n">
        <f aca="false">+FIND("-",M1485)</f>
        <v>38</v>
      </c>
      <c r="P1485" s="6" t="n">
        <f aca="false">+LEN(M1485)</f>
        <v>46</v>
      </c>
      <c r="Q1485" s="6" t="str">
        <f aca="false">+RIGHT(M1485,P1485-O1485)</f>
        <v>DE_W_100</v>
      </c>
      <c r="R1485" s="6" t="n">
        <f aca="false">+LEN(M1485)-LEN(SUBSTITUTE(M1485,"_",""))</f>
        <v>6</v>
      </c>
      <c r="S1485" s="6" t="n">
        <f aca="false">+FIND("!",T1485)</f>
        <v>43</v>
      </c>
      <c r="T1485" s="6" t="str">
        <f aca="false">+SUBSTITUTE(M1485,"_","!",R1485)</f>
        <v>FTL||Supplier_135||Plant_15||FTL_DE_W-DE_W!100</v>
      </c>
    </row>
    <row r="1486" customFormat="false" ht="12.8" hidden="true" customHeight="false" outlineLevel="0" collapsed="false">
      <c r="A1486" s="1" t="s">
        <v>1662</v>
      </c>
      <c r="B1486" s="1" t="s">
        <v>1350</v>
      </c>
      <c r="C1486" s="1" t="s">
        <v>1668</v>
      </c>
      <c r="D1486" s="1" t="n">
        <v>300</v>
      </c>
      <c r="E1486" s="2" t="str">
        <f aca="false">+LEFT(RIGHT(M1486,P1486-N1486+1),O1486-N1486)</f>
        <v>DE_W</v>
      </c>
      <c r="F1486" s="2" t="str">
        <f aca="false">+RIGHT(LEFT(M1486,S1486-1),S1486-O1486-1)</f>
        <v>DE_W</v>
      </c>
      <c r="G1486" s="2" t="n">
        <f aca="false">+D1486*VLOOKUP(C1486,commodities!A:H,2,0)</f>
        <v>768.99999999</v>
      </c>
      <c r="H1486" s="2" t="n">
        <f aca="false">+$D1486*VLOOKUP(C1486,commodities!A:H,3,0)</f>
        <v>17.82</v>
      </c>
      <c r="I1486" s="2" t="n">
        <f aca="false">+G1486/K1486</f>
        <v>768.99999999</v>
      </c>
      <c r="J1486" s="2" t="n">
        <f aca="false">+H1486/K1486</f>
        <v>17.82</v>
      </c>
      <c r="K1486" s="2" t="n">
        <f aca="false">+ROUNDUP(MAX(G1486/12000,H1486/51,1),0)</f>
        <v>1</v>
      </c>
      <c r="L1486" s="2" t="n">
        <f aca="false">+RANDBETWEEN(1,5)</f>
        <v>3</v>
      </c>
      <c r="M1486" s="6" t="str">
        <f aca="false">+VLOOKUP(A1486&amp;B1486,country_org_des!$A1485:E$1048576,5,0)</f>
        <v>FTL||Supplier_135||Plant_15||FTL_DE_W-DE_W_100</v>
      </c>
      <c r="N1486" s="6" t="n">
        <f aca="false">+FIND("FTL",M1486,2)+4</f>
        <v>34</v>
      </c>
      <c r="O1486" s="6" t="n">
        <f aca="false">+FIND("-",M1486)</f>
        <v>38</v>
      </c>
      <c r="P1486" s="6" t="n">
        <f aca="false">+LEN(M1486)</f>
        <v>46</v>
      </c>
      <c r="Q1486" s="6" t="str">
        <f aca="false">+RIGHT(M1486,P1486-O1486)</f>
        <v>DE_W_100</v>
      </c>
      <c r="R1486" s="6" t="n">
        <f aca="false">+LEN(M1486)-LEN(SUBSTITUTE(M1486,"_",""))</f>
        <v>6</v>
      </c>
      <c r="S1486" s="6" t="n">
        <f aca="false">+FIND("!",T1486)</f>
        <v>43</v>
      </c>
      <c r="T1486" s="6" t="str">
        <f aca="false">+SUBSTITUTE(M1486,"_","!",R1486)</f>
        <v>FTL||Supplier_135||Plant_15||FTL_DE_W-DE_W!100</v>
      </c>
    </row>
    <row r="1487" customFormat="false" ht="12.8" hidden="true" customHeight="false" outlineLevel="0" collapsed="false">
      <c r="A1487" s="1" t="s">
        <v>1669</v>
      </c>
      <c r="B1487" s="1" t="s">
        <v>1350</v>
      </c>
      <c r="C1487" s="1" t="s">
        <v>1670</v>
      </c>
      <c r="D1487" s="1" t="n">
        <v>60</v>
      </c>
      <c r="E1487" s="2" t="str">
        <f aca="false">+LEFT(RIGHT(M1487,P1487-N1487+1),O1487-N1487)</f>
        <v>DE_W</v>
      </c>
      <c r="F1487" s="2" t="str">
        <f aca="false">+RIGHT(LEFT(M1487,S1487-1),S1487-O1487-1)</f>
        <v>DE_W</v>
      </c>
      <c r="G1487" s="2" t="n">
        <f aca="false">+D1487*VLOOKUP(C1487,commodities!A:H,2,0)</f>
        <v>151.8</v>
      </c>
      <c r="H1487" s="2" t="n">
        <f aca="false">+$D1487*VLOOKUP(C1487,commodities!A:H,3,0)</f>
        <v>2.347399998</v>
      </c>
      <c r="I1487" s="2" t="n">
        <f aca="false">+G1487/K1487</f>
        <v>151.8</v>
      </c>
      <c r="J1487" s="2" t="n">
        <f aca="false">+H1487/K1487</f>
        <v>2.347399998</v>
      </c>
      <c r="K1487" s="2" t="n">
        <f aca="false">+ROUNDUP(MAX(G1487/12000,H1487/51,1),0)</f>
        <v>1</v>
      </c>
      <c r="L1487" s="2" t="n">
        <f aca="false">+RANDBETWEEN(1,5)</f>
        <v>4</v>
      </c>
      <c r="M1487" s="6" t="str">
        <f aca="false">+VLOOKUP(A1487&amp;B1487,country_org_des!$A1486:E$1048576,5,0)</f>
        <v>FTL||Supplier_151||Plant_15||FTL_DE_W-DE_W_1000</v>
      </c>
      <c r="N1487" s="6" t="n">
        <f aca="false">+FIND("FTL",M1487,2)+4</f>
        <v>34</v>
      </c>
      <c r="O1487" s="6" t="n">
        <f aca="false">+FIND("-",M1487)</f>
        <v>38</v>
      </c>
      <c r="P1487" s="6" t="n">
        <f aca="false">+LEN(M1487)</f>
        <v>47</v>
      </c>
      <c r="Q1487" s="6" t="str">
        <f aca="false">+RIGHT(M1487,P1487-O1487)</f>
        <v>DE_W_1000</v>
      </c>
      <c r="R1487" s="6" t="n">
        <f aca="false">+LEN(M1487)-LEN(SUBSTITUTE(M1487,"_",""))</f>
        <v>6</v>
      </c>
      <c r="S1487" s="6" t="n">
        <f aca="false">+FIND("!",T1487)</f>
        <v>43</v>
      </c>
      <c r="T1487" s="6" t="str">
        <f aca="false">+SUBSTITUTE(M1487,"_","!",R1487)</f>
        <v>FTL||Supplier_151||Plant_15||FTL_DE_W-DE_W!1000</v>
      </c>
    </row>
    <row r="1488" customFormat="false" ht="12.8" hidden="true" customHeight="false" outlineLevel="0" collapsed="false">
      <c r="A1488" s="1" t="s">
        <v>1669</v>
      </c>
      <c r="B1488" s="1" t="s">
        <v>1350</v>
      </c>
      <c r="C1488" s="1" t="s">
        <v>1671</v>
      </c>
      <c r="D1488" s="1" t="n">
        <v>96</v>
      </c>
      <c r="E1488" s="2" t="str">
        <f aca="false">+LEFT(RIGHT(M1488,P1488-N1488+1),O1488-N1488)</f>
        <v>DE_W</v>
      </c>
      <c r="F1488" s="2" t="str">
        <f aca="false">+RIGHT(LEFT(M1488,S1488-1),S1488-O1488-1)</f>
        <v>DE_W</v>
      </c>
      <c r="G1488" s="2" t="n">
        <f aca="false">+D1488*VLOOKUP(C1488,commodities!A:H,2,0)</f>
        <v>108.12</v>
      </c>
      <c r="H1488" s="2" t="n">
        <f aca="false">+$D1488*VLOOKUP(C1488,commodities!A:H,3,0)</f>
        <v>1.1737000032</v>
      </c>
      <c r="I1488" s="2" t="n">
        <f aca="false">+G1488/K1488</f>
        <v>108.12</v>
      </c>
      <c r="J1488" s="2" t="n">
        <f aca="false">+H1488/K1488</f>
        <v>1.1737000032</v>
      </c>
      <c r="K1488" s="2" t="n">
        <f aca="false">+ROUNDUP(MAX(G1488/12000,H1488/51,1),0)</f>
        <v>1</v>
      </c>
      <c r="L1488" s="2" t="n">
        <f aca="false">+RANDBETWEEN(1,5)</f>
        <v>2</v>
      </c>
      <c r="M1488" s="6" t="str">
        <f aca="false">+VLOOKUP(A1488&amp;B1488,country_org_des!$A1487:E$1048576,5,0)</f>
        <v>FTL||Supplier_151||Plant_15||FTL_DE_W-DE_W_1000</v>
      </c>
      <c r="N1488" s="6" t="n">
        <f aca="false">+FIND("FTL",M1488,2)+4</f>
        <v>34</v>
      </c>
      <c r="O1488" s="6" t="n">
        <f aca="false">+FIND("-",M1488)</f>
        <v>38</v>
      </c>
      <c r="P1488" s="6" t="n">
        <f aca="false">+LEN(M1488)</f>
        <v>47</v>
      </c>
      <c r="Q1488" s="6" t="str">
        <f aca="false">+RIGHT(M1488,P1488-O1488)</f>
        <v>DE_W_1000</v>
      </c>
      <c r="R1488" s="6" t="n">
        <f aca="false">+LEN(M1488)-LEN(SUBSTITUTE(M1488,"_",""))</f>
        <v>6</v>
      </c>
      <c r="S1488" s="6" t="n">
        <f aca="false">+FIND("!",T1488)</f>
        <v>43</v>
      </c>
      <c r="T1488" s="6" t="str">
        <f aca="false">+SUBSTITUTE(M1488,"_","!",R1488)</f>
        <v>FTL||Supplier_151||Plant_15||FTL_DE_W-DE_W!1000</v>
      </c>
    </row>
    <row r="1489" customFormat="false" ht="12.8" hidden="true" customHeight="false" outlineLevel="0" collapsed="false">
      <c r="A1489" s="1" t="s">
        <v>1669</v>
      </c>
      <c r="B1489" s="1" t="s">
        <v>1350</v>
      </c>
      <c r="C1489" s="1" t="s">
        <v>1672</v>
      </c>
      <c r="D1489" s="1" t="n">
        <v>96</v>
      </c>
      <c r="E1489" s="2" t="str">
        <f aca="false">+LEFT(RIGHT(M1489,P1489-N1489+1),O1489-N1489)</f>
        <v>DE_W</v>
      </c>
      <c r="F1489" s="2" t="str">
        <f aca="false">+RIGHT(LEFT(M1489,S1489-1),S1489-O1489-1)</f>
        <v>DE_W</v>
      </c>
      <c r="G1489" s="2" t="n">
        <f aca="false">+D1489*VLOOKUP(C1489,commodities!A:H,2,0)</f>
        <v>108.12</v>
      </c>
      <c r="H1489" s="2" t="n">
        <f aca="false">+$D1489*VLOOKUP(C1489,commodities!A:H,3,0)</f>
        <v>1.1737000032</v>
      </c>
      <c r="I1489" s="2" t="n">
        <f aca="false">+G1489/K1489</f>
        <v>108.12</v>
      </c>
      <c r="J1489" s="2" t="n">
        <f aca="false">+H1489/K1489</f>
        <v>1.1737000032</v>
      </c>
      <c r="K1489" s="2" t="n">
        <f aca="false">+ROUNDUP(MAX(G1489/12000,H1489/51,1),0)</f>
        <v>1</v>
      </c>
      <c r="L1489" s="2" t="n">
        <f aca="false">+RANDBETWEEN(1,5)</f>
        <v>5</v>
      </c>
      <c r="M1489" s="6" t="str">
        <f aca="false">+VLOOKUP(A1489&amp;B1489,country_org_des!$A1488:E$1048576,5,0)</f>
        <v>FTL||Supplier_151||Plant_15||FTL_DE_W-DE_W_1000</v>
      </c>
      <c r="N1489" s="6" t="n">
        <f aca="false">+FIND("FTL",M1489,2)+4</f>
        <v>34</v>
      </c>
      <c r="O1489" s="6" t="n">
        <f aca="false">+FIND("-",M1489)</f>
        <v>38</v>
      </c>
      <c r="P1489" s="6" t="n">
        <f aca="false">+LEN(M1489)</f>
        <v>47</v>
      </c>
      <c r="Q1489" s="6" t="str">
        <f aca="false">+RIGHT(M1489,P1489-O1489)</f>
        <v>DE_W_1000</v>
      </c>
      <c r="R1489" s="6" t="n">
        <f aca="false">+LEN(M1489)-LEN(SUBSTITUTE(M1489,"_",""))</f>
        <v>6</v>
      </c>
      <c r="S1489" s="6" t="n">
        <f aca="false">+FIND("!",T1489)</f>
        <v>43</v>
      </c>
      <c r="T1489" s="6" t="str">
        <f aca="false">+SUBSTITUTE(M1489,"_","!",R1489)</f>
        <v>FTL||Supplier_151||Plant_15||FTL_DE_W-DE_W!1000</v>
      </c>
    </row>
    <row r="1490" customFormat="false" ht="12.8" hidden="true" customHeight="false" outlineLevel="0" collapsed="false">
      <c r="A1490" s="1" t="s">
        <v>1669</v>
      </c>
      <c r="B1490" s="1" t="s">
        <v>1350</v>
      </c>
      <c r="C1490" s="1" t="s">
        <v>1673</v>
      </c>
      <c r="D1490" s="1" t="n">
        <v>1350</v>
      </c>
      <c r="E1490" s="2" t="str">
        <f aca="false">+LEFT(RIGHT(M1490,P1490-N1490+1),O1490-N1490)</f>
        <v>DE_W</v>
      </c>
      <c r="F1490" s="2" t="str">
        <f aca="false">+RIGHT(LEFT(M1490,S1490-1),S1490-O1490-1)</f>
        <v>DE_W</v>
      </c>
      <c r="G1490" s="2" t="n">
        <f aca="false">+D1490*VLOOKUP(C1490,commodities!A:H,2,0)</f>
        <v>353.925000045</v>
      </c>
      <c r="H1490" s="2" t="n">
        <f aca="false">+$D1490*VLOOKUP(C1490,commodities!A:H,3,0)</f>
        <v>2.9638224</v>
      </c>
      <c r="I1490" s="2" t="n">
        <f aca="false">+G1490/K1490</f>
        <v>353.925000045</v>
      </c>
      <c r="J1490" s="2" t="n">
        <f aca="false">+H1490/K1490</f>
        <v>2.9638224</v>
      </c>
      <c r="K1490" s="2" t="n">
        <f aca="false">+ROUNDUP(MAX(G1490/12000,H1490/51,1),0)</f>
        <v>1</v>
      </c>
      <c r="L1490" s="2" t="n">
        <f aca="false">+RANDBETWEEN(1,5)</f>
        <v>1</v>
      </c>
      <c r="M1490" s="6" t="str">
        <f aca="false">+VLOOKUP(A1490&amp;B1490,country_org_des!$A1489:E$1048576,5,0)</f>
        <v>FTL||Supplier_151||Plant_15||FTL_DE_W-DE_W_1000</v>
      </c>
      <c r="N1490" s="6" t="n">
        <f aca="false">+FIND("FTL",M1490,2)+4</f>
        <v>34</v>
      </c>
      <c r="O1490" s="6" t="n">
        <f aca="false">+FIND("-",M1490)</f>
        <v>38</v>
      </c>
      <c r="P1490" s="6" t="n">
        <f aca="false">+LEN(M1490)</f>
        <v>47</v>
      </c>
      <c r="Q1490" s="6" t="str">
        <f aca="false">+RIGHT(M1490,P1490-O1490)</f>
        <v>DE_W_1000</v>
      </c>
      <c r="R1490" s="6" t="n">
        <f aca="false">+LEN(M1490)-LEN(SUBSTITUTE(M1490,"_",""))</f>
        <v>6</v>
      </c>
      <c r="S1490" s="6" t="n">
        <f aca="false">+FIND("!",T1490)</f>
        <v>43</v>
      </c>
      <c r="T1490" s="6" t="str">
        <f aca="false">+SUBSTITUTE(M1490,"_","!",R1490)</f>
        <v>FTL||Supplier_151||Plant_15||FTL_DE_W-DE_W!1000</v>
      </c>
    </row>
    <row r="1491" customFormat="false" ht="12.8" hidden="true" customHeight="false" outlineLevel="0" collapsed="false">
      <c r="A1491" s="1" t="s">
        <v>1669</v>
      </c>
      <c r="B1491" s="1" t="s">
        <v>1350</v>
      </c>
      <c r="C1491" s="1" t="s">
        <v>1674</v>
      </c>
      <c r="D1491" s="1" t="n">
        <v>450</v>
      </c>
      <c r="E1491" s="2" t="str">
        <f aca="false">+LEFT(RIGHT(M1491,P1491-N1491+1),O1491-N1491)</f>
        <v>DE_W</v>
      </c>
      <c r="F1491" s="2" t="str">
        <f aca="false">+RIGHT(LEFT(M1491,S1491-1),S1491-O1491-1)</f>
        <v>DE_W</v>
      </c>
      <c r="G1491" s="2" t="n">
        <f aca="false">+D1491*VLOOKUP(C1491,commodities!A:H,2,0)</f>
        <v>117.975000015</v>
      </c>
      <c r="H1491" s="2" t="n">
        <f aca="false">+$D1491*VLOOKUP(C1491,commodities!A:H,3,0)</f>
        <v>0.9879408</v>
      </c>
      <c r="I1491" s="2" t="n">
        <f aca="false">+G1491/K1491</f>
        <v>117.975000015</v>
      </c>
      <c r="J1491" s="2" t="n">
        <f aca="false">+H1491/K1491</f>
        <v>0.9879408</v>
      </c>
      <c r="K1491" s="2" t="n">
        <f aca="false">+ROUNDUP(MAX(G1491/12000,H1491/51,1),0)</f>
        <v>1</v>
      </c>
      <c r="L1491" s="2" t="n">
        <f aca="false">+RANDBETWEEN(1,5)</f>
        <v>5</v>
      </c>
      <c r="M1491" s="6" t="str">
        <f aca="false">+VLOOKUP(A1491&amp;B1491,country_org_des!$A1490:E$1048576,5,0)</f>
        <v>FTL||Supplier_151||Plant_15||FTL_DE_W-DE_W_1000</v>
      </c>
      <c r="N1491" s="6" t="n">
        <f aca="false">+FIND("FTL",M1491,2)+4</f>
        <v>34</v>
      </c>
      <c r="O1491" s="6" t="n">
        <f aca="false">+FIND("-",M1491)</f>
        <v>38</v>
      </c>
      <c r="P1491" s="6" t="n">
        <f aca="false">+LEN(M1491)</f>
        <v>47</v>
      </c>
      <c r="Q1491" s="6" t="str">
        <f aca="false">+RIGHT(M1491,P1491-O1491)</f>
        <v>DE_W_1000</v>
      </c>
      <c r="R1491" s="6" t="n">
        <f aca="false">+LEN(M1491)-LEN(SUBSTITUTE(M1491,"_",""))</f>
        <v>6</v>
      </c>
      <c r="S1491" s="6" t="n">
        <f aca="false">+FIND("!",T1491)</f>
        <v>43</v>
      </c>
      <c r="T1491" s="6" t="str">
        <f aca="false">+SUBSTITUTE(M1491,"_","!",R1491)</f>
        <v>FTL||Supplier_151||Plant_15||FTL_DE_W-DE_W!1000</v>
      </c>
    </row>
    <row r="1492" customFormat="false" ht="12.8" hidden="true" customHeight="false" outlineLevel="0" collapsed="false">
      <c r="A1492" s="1" t="s">
        <v>1669</v>
      </c>
      <c r="B1492" s="1" t="s">
        <v>1350</v>
      </c>
      <c r="C1492" s="1" t="s">
        <v>1675</v>
      </c>
      <c r="D1492" s="1" t="n">
        <v>450</v>
      </c>
      <c r="E1492" s="2" t="str">
        <f aca="false">+LEFT(RIGHT(M1492,P1492-N1492+1),O1492-N1492)</f>
        <v>DE_W</v>
      </c>
      <c r="F1492" s="2" t="str">
        <f aca="false">+RIGHT(LEFT(M1492,S1492-1),S1492-O1492-1)</f>
        <v>DE_W</v>
      </c>
      <c r="G1492" s="2" t="n">
        <f aca="false">+D1492*VLOOKUP(C1492,commodities!A:H,2,0)</f>
        <v>117.975000015</v>
      </c>
      <c r="H1492" s="2" t="n">
        <f aca="false">+$D1492*VLOOKUP(C1492,commodities!A:H,3,0)</f>
        <v>0.9879408</v>
      </c>
      <c r="I1492" s="2" t="n">
        <f aca="false">+G1492/K1492</f>
        <v>117.975000015</v>
      </c>
      <c r="J1492" s="2" t="n">
        <f aca="false">+H1492/K1492</f>
        <v>0.9879408</v>
      </c>
      <c r="K1492" s="2" t="n">
        <f aca="false">+ROUNDUP(MAX(G1492/12000,H1492/51,1),0)</f>
        <v>1</v>
      </c>
      <c r="L1492" s="2" t="n">
        <f aca="false">+RANDBETWEEN(1,5)</f>
        <v>2</v>
      </c>
      <c r="M1492" s="6" t="str">
        <f aca="false">+VLOOKUP(A1492&amp;B1492,country_org_des!$A1491:E$1048576,5,0)</f>
        <v>FTL||Supplier_151||Plant_15||FTL_DE_W-DE_W_1000</v>
      </c>
      <c r="N1492" s="6" t="n">
        <f aca="false">+FIND("FTL",M1492,2)+4</f>
        <v>34</v>
      </c>
      <c r="O1492" s="6" t="n">
        <f aca="false">+FIND("-",M1492)</f>
        <v>38</v>
      </c>
      <c r="P1492" s="6" t="n">
        <f aca="false">+LEN(M1492)</f>
        <v>47</v>
      </c>
      <c r="Q1492" s="6" t="str">
        <f aca="false">+RIGHT(M1492,P1492-O1492)</f>
        <v>DE_W_1000</v>
      </c>
      <c r="R1492" s="6" t="n">
        <f aca="false">+LEN(M1492)-LEN(SUBSTITUTE(M1492,"_",""))</f>
        <v>6</v>
      </c>
      <c r="S1492" s="6" t="n">
        <f aca="false">+FIND("!",T1492)</f>
        <v>43</v>
      </c>
      <c r="T1492" s="6" t="str">
        <f aca="false">+SUBSTITUTE(M1492,"_","!",R1492)</f>
        <v>FTL||Supplier_151||Plant_15||FTL_DE_W-DE_W!1000</v>
      </c>
    </row>
    <row r="1493" customFormat="false" ht="12.8" hidden="true" customHeight="false" outlineLevel="0" collapsed="false">
      <c r="A1493" s="1" t="s">
        <v>1669</v>
      </c>
      <c r="B1493" s="1" t="s">
        <v>1350</v>
      </c>
      <c r="C1493" s="1" t="s">
        <v>1676</v>
      </c>
      <c r="D1493" s="1" t="n">
        <v>32</v>
      </c>
      <c r="E1493" s="2" t="str">
        <f aca="false">+LEFT(RIGHT(M1493,P1493-N1493+1),O1493-N1493)</f>
        <v>DE_W</v>
      </c>
      <c r="F1493" s="2" t="str">
        <f aca="false">+RIGHT(LEFT(M1493,S1493-1),S1493-O1493-1)</f>
        <v>DE_W</v>
      </c>
      <c r="G1493" s="2" t="n">
        <f aca="false">+D1493*VLOOKUP(C1493,commodities!A:H,2,0)</f>
        <v>27.44</v>
      </c>
      <c r="H1493" s="2" t="n">
        <f aca="false">+$D1493*VLOOKUP(C1493,commodities!A:H,3,0)</f>
        <v>0.06586272</v>
      </c>
      <c r="I1493" s="2" t="n">
        <f aca="false">+G1493/K1493</f>
        <v>27.44</v>
      </c>
      <c r="J1493" s="2" t="n">
        <f aca="false">+H1493/K1493</f>
        <v>0.06586272</v>
      </c>
      <c r="K1493" s="2" t="n">
        <f aca="false">+ROUNDUP(MAX(G1493/12000,H1493/51,1),0)</f>
        <v>1</v>
      </c>
      <c r="L1493" s="2" t="n">
        <f aca="false">+RANDBETWEEN(1,5)</f>
        <v>3</v>
      </c>
      <c r="M1493" s="6" t="str">
        <f aca="false">+VLOOKUP(A1493&amp;B1493,country_org_des!$A1492:E$1048576,5,0)</f>
        <v>FTL||Supplier_151||Plant_15||FTL_DE_W-DE_W_1000</v>
      </c>
      <c r="N1493" s="6" t="n">
        <f aca="false">+FIND("FTL",M1493,2)+4</f>
        <v>34</v>
      </c>
      <c r="O1493" s="6" t="n">
        <f aca="false">+FIND("-",M1493)</f>
        <v>38</v>
      </c>
      <c r="P1493" s="6" t="n">
        <f aca="false">+LEN(M1493)</f>
        <v>47</v>
      </c>
      <c r="Q1493" s="6" t="str">
        <f aca="false">+RIGHT(M1493,P1493-O1493)</f>
        <v>DE_W_1000</v>
      </c>
      <c r="R1493" s="6" t="n">
        <f aca="false">+LEN(M1493)-LEN(SUBSTITUTE(M1493,"_",""))</f>
        <v>6</v>
      </c>
      <c r="S1493" s="6" t="n">
        <f aca="false">+FIND("!",T1493)</f>
        <v>43</v>
      </c>
      <c r="T1493" s="6" t="str">
        <f aca="false">+SUBSTITUTE(M1493,"_","!",R1493)</f>
        <v>FTL||Supplier_151||Plant_15||FTL_DE_W-DE_W!1000</v>
      </c>
    </row>
    <row r="1494" customFormat="false" ht="12.8" hidden="true" customHeight="false" outlineLevel="0" collapsed="false">
      <c r="A1494" s="1" t="s">
        <v>1669</v>
      </c>
      <c r="B1494" s="1" t="s">
        <v>1350</v>
      </c>
      <c r="C1494" s="1" t="s">
        <v>1677</v>
      </c>
      <c r="D1494" s="1" t="n">
        <v>32</v>
      </c>
      <c r="E1494" s="2" t="str">
        <f aca="false">+LEFT(RIGHT(M1494,P1494-N1494+1),O1494-N1494)</f>
        <v>DE_W</v>
      </c>
      <c r="F1494" s="2" t="str">
        <f aca="false">+RIGHT(LEFT(M1494,S1494-1),S1494-O1494-1)</f>
        <v>DE_W</v>
      </c>
      <c r="G1494" s="2" t="n">
        <f aca="false">+D1494*VLOOKUP(C1494,commodities!A:H,2,0)</f>
        <v>27.44</v>
      </c>
      <c r="H1494" s="2" t="n">
        <f aca="false">+$D1494*VLOOKUP(C1494,commodities!A:H,3,0)</f>
        <v>0.06586272</v>
      </c>
      <c r="I1494" s="2" t="n">
        <f aca="false">+G1494/K1494</f>
        <v>27.44</v>
      </c>
      <c r="J1494" s="2" t="n">
        <f aca="false">+H1494/K1494</f>
        <v>0.06586272</v>
      </c>
      <c r="K1494" s="2" t="n">
        <f aca="false">+ROUNDUP(MAX(G1494/12000,H1494/51,1),0)</f>
        <v>1</v>
      </c>
      <c r="L1494" s="2" t="n">
        <f aca="false">+RANDBETWEEN(1,5)</f>
        <v>2</v>
      </c>
      <c r="M1494" s="6" t="str">
        <f aca="false">+VLOOKUP(A1494&amp;B1494,country_org_des!$A1493:E$1048576,5,0)</f>
        <v>FTL||Supplier_151||Plant_15||FTL_DE_W-DE_W_1000</v>
      </c>
      <c r="N1494" s="6" t="n">
        <f aca="false">+FIND("FTL",M1494,2)+4</f>
        <v>34</v>
      </c>
      <c r="O1494" s="6" t="n">
        <f aca="false">+FIND("-",M1494)</f>
        <v>38</v>
      </c>
      <c r="P1494" s="6" t="n">
        <f aca="false">+LEN(M1494)</f>
        <v>47</v>
      </c>
      <c r="Q1494" s="6" t="str">
        <f aca="false">+RIGHT(M1494,P1494-O1494)</f>
        <v>DE_W_1000</v>
      </c>
      <c r="R1494" s="6" t="n">
        <f aca="false">+LEN(M1494)-LEN(SUBSTITUTE(M1494,"_",""))</f>
        <v>6</v>
      </c>
      <c r="S1494" s="6" t="n">
        <f aca="false">+FIND("!",T1494)</f>
        <v>43</v>
      </c>
      <c r="T1494" s="6" t="str">
        <f aca="false">+SUBSTITUTE(M1494,"_","!",R1494)</f>
        <v>FTL||Supplier_151||Plant_15||FTL_DE_W-DE_W!1000</v>
      </c>
    </row>
    <row r="1495" customFormat="false" ht="12.8" hidden="true" customHeight="false" outlineLevel="0" collapsed="false">
      <c r="A1495" s="1" t="s">
        <v>1669</v>
      </c>
      <c r="B1495" s="1" t="s">
        <v>1350</v>
      </c>
      <c r="C1495" s="1" t="s">
        <v>1678</v>
      </c>
      <c r="D1495" s="1" t="n">
        <v>72</v>
      </c>
      <c r="E1495" s="2" t="str">
        <f aca="false">+LEFT(RIGHT(M1495,P1495-N1495+1),O1495-N1495)</f>
        <v>DE_W</v>
      </c>
      <c r="F1495" s="2" t="str">
        <f aca="false">+RIGHT(LEFT(M1495,S1495-1),S1495-O1495-1)</f>
        <v>DE_W</v>
      </c>
      <c r="G1495" s="2" t="n">
        <f aca="false">+D1495*VLOOKUP(C1495,commodities!A:H,2,0)</f>
        <v>37.1759999976</v>
      </c>
      <c r="H1495" s="2" t="n">
        <f aca="false">+$D1495*VLOOKUP(C1495,commodities!A:H,3,0)</f>
        <v>1.156518</v>
      </c>
      <c r="I1495" s="2" t="n">
        <f aca="false">+G1495/K1495</f>
        <v>37.1759999976</v>
      </c>
      <c r="J1495" s="2" t="n">
        <f aca="false">+H1495/K1495</f>
        <v>1.156518</v>
      </c>
      <c r="K1495" s="2" t="n">
        <f aca="false">+ROUNDUP(MAX(G1495/12000,H1495/51,1),0)</f>
        <v>1</v>
      </c>
      <c r="L1495" s="2" t="n">
        <f aca="false">+RANDBETWEEN(1,5)</f>
        <v>4</v>
      </c>
      <c r="M1495" s="6" t="str">
        <f aca="false">+VLOOKUP(A1495&amp;B1495,country_org_des!$A1494:E$1048576,5,0)</f>
        <v>FTL||Supplier_151||Plant_15||FTL_DE_W-DE_W_1000</v>
      </c>
      <c r="N1495" s="6" t="n">
        <f aca="false">+FIND("FTL",M1495,2)+4</f>
        <v>34</v>
      </c>
      <c r="O1495" s="6" t="n">
        <f aca="false">+FIND("-",M1495)</f>
        <v>38</v>
      </c>
      <c r="P1495" s="6" t="n">
        <f aca="false">+LEN(M1495)</f>
        <v>47</v>
      </c>
      <c r="Q1495" s="6" t="str">
        <f aca="false">+RIGHT(M1495,P1495-O1495)</f>
        <v>DE_W_1000</v>
      </c>
      <c r="R1495" s="6" t="n">
        <f aca="false">+LEN(M1495)-LEN(SUBSTITUTE(M1495,"_",""))</f>
        <v>6</v>
      </c>
      <c r="S1495" s="6" t="n">
        <f aca="false">+FIND("!",T1495)</f>
        <v>43</v>
      </c>
      <c r="T1495" s="6" t="str">
        <f aca="false">+SUBSTITUTE(M1495,"_","!",R1495)</f>
        <v>FTL||Supplier_151||Plant_15||FTL_DE_W-DE_W!1000</v>
      </c>
    </row>
    <row r="1496" customFormat="false" ht="12.8" hidden="true" customHeight="false" outlineLevel="0" collapsed="false">
      <c r="A1496" s="1" t="s">
        <v>1669</v>
      </c>
      <c r="B1496" s="1" t="s">
        <v>1350</v>
      </c>
      <c r="C1496" s="1" t="s">
        <v>1679</v>
      </c>
      <c r="D1496" s="1" t="n">
        <v>72</v>
      </c>
      <c r="E1496" s="2" t="str">
        <f aca="false">+LEFT(RIGHT(M1496,P1496-N1496+1),O1496-N1496)</f>
        <v>DE_W</v>
      </c>
      <c r="F1496" s="2" t="str">
        <f aca="false">+RIGHT(LEFT(M1496,S1496-1),S1496-O1496-1)</f>
        <v>DE_W</v>
      </c>
      <c r="G1496" s="2" t="n">
        <f aca="false">+D1496*VLOOKUP(C1496,commodities!A:H,2,0)</f>
        <v>38.0399999976</v>
      </c>
      <c r="H1496" s="2" t="n">
        <f aca="false">+$D1496*VLOOKUP(C1496,commodities!A:H,3,0)</f>
        <v>1.156518</v>
      </c>
      <c r="I1496" s="2" t="n">
        <f aca="false">+G1496/K1496</f>
        <v>38.0399999976</v>
      </c>
      <c r="J1496" s="2" t="n">
        <f aca="false">+H1496/K1496</f>
        <v>1.156518</v>
      </c>
      <c r="K1496" s="2" t="n">
        <f aca="false">+ROUNDUP(MAX(G1496/12000,H1496/51,1),0)</f>
        <v>1</v>
      </c>
      <c r="L1496" s="2" t="n">
        <f aca="false">+RANDBETWEEN(1,5)</f>
        <v>2</v>
      </c>
      <c r="M1496" s="6" t="str">
        <f aca="false">+VLOOKUP(A1496&amp;B1496,country_org_des!$A1495:E$1048576,5,0)</f>
        <v>FTL||Supplier_151||Plant_15||FTL_DE_W-DE_W_1000</v>
      </c>
      <c r="N1496" s="6" t="n">
        <f aca="false">+FIND("FTL",M1496,2)+4</f>
        <v>34</v>
      </c>
      <c r="O1496" s="6" t="n">
        <f aca="false">+FIND("-",M1496)</f>
        <v>38</v>
      </c>
      <c r="P1496" s="6" t="n">
        <f aca="false">+LEN(M1496)</f>
        <v>47</v>
      </c>
      <c r="Q1496" s="6" t="str">
        <f aca="false">+RIGHT(M1496,P1496-O1496)</f>
        <v>DE_W_1000</v>
      </c>
      <c r="R1496" s="6" t="n">
        <f aca="false">+LEN(M1496)-LEN(SUBSTITUTE(M1496,"_",""))</f>
        <v>6</v>
      </c>
      <c r="S1496" s="6" t="n">
        <f aca="false">+FIND("!",T1496)</f>
        <v>43</v>
      </c>
      <c r="T1496" s="6" t="str">
        <f aca="false">+SUBSTITUTE(M1496,"_","!",R1496)</f>
        <v>FTL||Supplier_151||Plant_15||FTL_DE_W-DE_W!1000</v>
      </c>
    </row>
    <row r="1497" customFormat="false" ht="12.8" hidden="true" customHeight="false" outlineLevel="0" collapsed="false">
      <c r="A1497" s="1" t="s">
        <v>1669</v>
      </c>
      <c r="B1497" s="1" t="s">
        <v>1350</v>
      </c>
      <c r="C1497" s="1" t="s">
        <v>1680</v>
      </c>
      <c r="D1497" s="1" t="n">
        <v>72</v>
      </c>
      <c r="E1497" s="2" t="str">
        <f aca="false">+LEFT(RIGHT(M1497,P1497-N1497+1),O1497-N1497)</f>
        <v>DE_W</v>
      </c>
      <c r="F1497" s="2" t="str">
        <f aca="false">+RIGHT(LEFT(M1497,S1497-1),S1497-O1497-1)</f>
        <v>DE_W</v>
      </c>
      <c r="G1497" s="2" t="n">
        <f aca="false">+D1497*VLOOKUP(C1497,commodities!A:H,2,0)</f>
        <v>38.0399999976</v>
      </c>
      <c r="H1497" s="2" t="n">
        <f aca="false">+$D1497*VLOOKUP(C1497,commodities!A:H,3,0)</f>
        <v>1.156518</v>
      </c>
      <c r="I1497" s="2" t="n">
        <f aca="false">+G1497/K1497</f>
        <v>38.0399999976</v>
      </c>
      <c r="J1497" s="2" t="n">
        <f aca="false">+H1497/K1497</f>
        <v>1.156518</v>
      </c>
      <c r="K1497" s="2" t="n">
        <f aca="false">+ROUNDUP(MAX(G1497/12000,H1497/51,1),0)</f>
        <v>1</v>
      </c>
      <c r="L1497" s="2" t="n">
        <f aca="false">+RANDBETWEEN(1,5)</f>
        <v>2</v>
      </c>
      <c r="M1497" s="6" t="str">
        <f aca="false">+VLOOKUP(A1497&amp;B1497,country_org_des!$A1496:E$1048576,5,0)</f>
        <v>FTL||Supplier_151||Plant_15||FTL_DE_W-DE_W_1000</v>
      </c>
      <c r="N1497" s="6" t="n">
        <f aca="false">+FIND("FTL",M1497,2)+4</f>
        <v>34</v>
      </c>
      <c r="O1497" s="6" t="n">
        <f aca="false">+FIND("-",M1497)</f>
        <v>38</v>
      </c>
      <c r="P1497" s="6" t="n">
        <f aca="false">+LEN(M1497)</f>
        <v>47</v>
      </c>
      <c r="Q1497" s="6" t="str">
        <f aca="false">+RIGHT(M1497,P1497-O1497)</f>
        <v>DE_W_1000</v>
      </c>
      <c r="R1497" s="6" t="n">
        <f aca="false">+LEN(M1497)-LEN(SUBSTITUTE(M1497,"_",""))</f>
        <v>6</v>
      </c>
      <c r="S1497" s="6" t="n">
        <f aca="false">+FIND("!",T1497)</f>
        <v>43</v>
      </c>
      <c r="T1497" s="6" t="str">
        <f aca="false">+SUBSTITUTE(M1497,"_","!",R1497)</f>
        <v>FTL||Supplier_151||Plant_15||FTL_DE_W-DE_W!1000</v>
      </c>
    </row>
    <row r="1498" customFormat="false" ht="12.8" hidden="true" customHeight="false" outlineLevel="0" collapsed="false">
      <c r="A1498" s="1" t="s">
        <v>1669</v>
      </c>
      <c r="B1498" s="1" t="s">
        <v>1350</v>
      </c>
      <c r="C1498" s="1" t="s">
        <v>1681</v>
      </c>
      <c r="D1498" s="1" t="n">
        <v>10</v>
      </c>
      <c r="E1498" s="2" t="str">
        <f aca="false">+LEFT(RIGHT(M1498,P1498-N1498+1),O1498-N1498)</f>
        <v>DE_W</v>
      </c>
      <c r="F1498" s="2" t="str">
        <f aca="false">+RIGHT(LEFT(M1498,S1498-1),S1498-O1498-1)</f>
        <v>DE_W</v>
      </c>
      <c r="G1498" s="2" t="n">
        <f aca="false">+D1498*VLOOKUP(C1498,commodities!A:H,2,0)</f>
        <v>1.85</v>
      </c>
      <c r="H1498" s="2" t="n">
        <f aca="false">+$D1498*VLOOKUP(C1498,commodities!A:H,3,0)</f>
        <v>0.01646568</v>
      </c>
      <c r="I1498" s="2" t="n">
        <f aca="false">+G1498/K1498</f>
        <v>1.85</v>
      </c>
      <c r="J1498" s="2" t="n">
        <f aca="false">+H1498/K1498</f>
        <v>0.01646568</v>
      </c>
      <c r="K1498" s="2" t="n">
        <f aca="false">+ROUNDUP(MAX(G1498/12000,H1498/51,1),0)</f>
        <v>1</v>
      </c>
      <c r="L1498" s="2" t="n">
        <f aca="false">+RANDBETWEEN(1,5)</f>
        <v>5</v>
      </c>
      <c r="M1498" s="6" t="str">
        <f aca="false">+VLOOKUP(A1498&amp;B1498,country_org_des!$A1497:E$1048576,5,0)</f>
        <v>FTL||Supplier_151||Plant_15||FTL_DE_W-DE_W_1000</v>
      </c>
      <c r="N1498" s="6" t="n">
        <f aca="false">+FIND("FTL",M1498,2)+4</f>
        <v>34</v>
      </c>
      <c r="O1498" s="6" t="n">
        <f aca="false">+FIND("-",M1498)</f>
        <v>38</v>
      </c>
      <c r="P1498" s="6" t="n">
        <f aca="false">+LEN(M1498)</f>
        <v>47</v>
      </c>
      <c r="Q1498" s="6" t="str">
        <f aca="false">+RIGHT(M1498,P1498-O1498)</f>
        <v>DE_W_1000</v>
      </c>
      <c r="R1498" s="6" t="n">
        <f aca="false">+LEN(M1498)-LEN(SUBSTITUTE(M1498,"_",""))</f>
        <v>6</v>
      </c>
      <c r="S1498" s="6" t="n">
        <f aca="false">+FIND("!",T1498)</f>
        <v>43</v>
      </c>
      <c r="T1498" s="6" t="str">
        <f aca="false">+SUBSTITUTE(M1498,"_","!",R1498)</f>
        <v>FTL||Supplier_151||Plant_15||FTL_DE_W-DE_W!1000</v>
      </c>
    </row>
    <row r="1499" customFormat="false" ht="12.8" hidden="true" customHeight="false" outlineLevel="0" collapsed="false">
      <c r="A1499" s="1" t="s">
        <v>1669</v>
      </c>
      <c r="B1499" s="1" t="s">
        <v>1350</v>
      </c>
      <c r="C1499" s="1" t="s">
        <v>1682</v>
      </c>
      <c r="D1499" s="1" t="n">
        <v>100</v>
      </c>
      <c r="E1499" s="2" t="str">
        <f aca="false">+LEFT(RIGHT(M1499,P1499-N1499+1),O1499-N1499)</f>
        <v>DE_W</v>
      </c>
      <c r="F1499" s="2" t="str">
        <f aca="false">+RIGHT(LEFT(M1499,S1499-1),S1499-O1499-1)</f>
        <v>DE_W</v>
      </c>
      <c r="G1499" s="2" t="n">
        <f aca="false">+D1499*VLOOKUP(C1499,commodities!A:H,2,0)</f>
        <v>7.87</v>
      </c>
      <c r="H1499" s="2" t="n">
        <f aca="false">+$D1499*VLOOKUP(C1499,commodities!A:H,3,0)</f>
        <v>0.06586272</v>
      </c>
      <c r="I1499" s="2" t="n">
        <f aca="false">+G1499/K1499</f>
        <v>7.87</v>
      </c>
      <c r="J1499" s="2" t="n">
        <f aca="false">+H1499/K1499</f>
        <v>0.06586272</v>
      </c>
      <c r="K1499" s="2" t="n">
        <f aca="false">+ROUNDUP(MAX(G1499/12000,H1499/51,1),0)</f>
        <v>1</v>
      </c>
      <c r="L1499" s="2" t="n">
        <f aca="false">+RANDBETWEEN(1,5)</f>
        <v>4</v>
      </c>
      <c r="M1499" s="6" t="str">
        <f aca="false">+VLOOKUP(A1499&amp;B1499,country_org_des!$A1498:E$1048576,5,0)</f>
        <v>FTL||Supplier_151||Plant_15||FTL_DE_W-DE_W_1000</v>
      </c>
      <c r="N1499" s="6" t="n">
        <f aca="false">+FIND("FTL",M1499,2)+4</f>
        <v>34</v>
      </c>
      <c r="O1499" s="6" t="n">
        <f aca="false">+FIND("-",M1499)</f>
        <v>38</v>
      </c>
      <c r="P1499" s="6" t="n">
        <f aca="false">+LEN(M1499)</f>
        <v>47</v>
      </c>
      <c r="Q1499" s="6" t="str">
        <f aca="false">+RIGHT(M1499,P1499-O1499)</f>
        <v>DE_W_1000</v>
      </c>
      <c r="R1499" s="6" t="n">
        <f aca="false">+LEN(M1499)-LEN(SUBSTITUTE(M1499,"_",""))</f>
        <v>6</v>
      </c>
      <c r="S1499" s="6" t="n">
        <f aca="false">+FIND("!",T1499)</f>
        <v>43</v>
      </c>
      <c r="T1499" s="6" t="str">
        <f aca="false">+SUBSTITUTE(M1499,"_","!",R1499)</f>
        <v>FTL||Supplier_151||Plant_15||FTL_DE_W-DE_W!1000</v>
      </c>
    </row>
    <row r="1500" customFormat="false" ht="12.8" hidden="true" customHeight="false" outlineLevel="0" collapsed="false">
      <c r="A1500" s="1" t="s">
        <v>1669</v>
      </c>
      <c r="B1500" s="1" t="s">
        <v>1350</v>
      </c>
      <c r="C1500" s="1" t="s">
        <v>1683</v>
      </c>
      <c r="D1500" s="1" t="n">
        <v>40</v>
      </c>
      <c r="E1500" s="2" t="str">
        <f aca="false">+LEFT(RIGHT(M1500,P1500-N1500+1),O1500-N1500)</f>
        <v>DE_W</v>
      </c>
      <c r="F1500" s="2" t="str">
        <f aca="false">+RIGHT(LEFT(M1500,S1500-1),S1500-O1500-1)</f>
        <v>DE_W</v>
      </c>
      <c r="G1500" s="2" t="n">
        <f aca="false">+D1500*VLOOKUP(C1500,commodities!A:H,2,0)</f>
        <v>7.16</v>
      </c>
      <c r="H1500" s="2" t="n">
        <f aca="false">+$D1500*VLOOKUP(C1500,commodities!A:H,3,0)</f>
        <v>0.06586272</v>
      </c>
      <c r="I1500" s="2" t="n">
        <f aca="false">+G1500/K1500</f>
        <v>7.16</v>
      </c>
      <c r="J1500" s="2" t="n">
        <f aca="false">+H1500/K1500</f>
        <v>0.06586272</v>
      </c>
      <c r="K1500" s="2" t="n">
        <f aca="false">+ROUNDUP(MAX(G1500/12000,H1500/51,1),0)</f>
        <v>1</v>
      </c>
      <c r="L1500" s="2" t="n">
        <f aca="false">+RANDBETWEEN(1,5)</f>
        <v>5</v>
      </c>
      <c r="M1500" s="6" t="str">
        <f aca="false">+VLOOKUP(A1500&amp;B1500,country_org_des!$A1499:E$1048576,5,0)</f>
        <v>FTL||Supplier_151||Plant_15||FTL_DE_W-DE_W_1000</v>
      </c>
      <c r="N1500" s="6" t="n">
        <f aca="false">+FIND("FTL",M1500,2)+4</f>
        <v>34</v>
      </c>
      <c r="O1500" s="6" t="n">
        <f aca="false">+FIND("-",M1500)</f>
        <v>38</v>
      </c>
      <c r="P1500" s="6" t="n">
        <f aca="false">+LEN(M1500)</f>
        <v>47</v>
      </c>
      <c r="Q1500" s="6" t="str">
        <f aca="false">+RIGHT(M1500,P1500-O1500)</f>
        <v>DE_W_1000</v>
      </c>
      <c r="R1500" s="6" t="n">
        <f aca="false">+LEN(M1500)-LEN(SUBSTITUTE(M1500,"_",""))</f>
        <v>6</v>
      </c>
      <c r="S1500" s="6" t="n">
        <f aca="false">+FIND("!",T1500)</f>
        <v>43</v>
      </c>
      <c r="T1500" s="6" t="str">
        <f aca="false">+SUBSTITUTE(M1500,"_","!",R1500)</f>
        <v>FTL||Supplier_151||Plant_15||FTL_DE_W-DE_W!1000</v>
      </c>
    </row>
    <row r="1501" customFormat="false" ht="12.8" hidden="true" customHeight="false" outlineLevel="0" collapsed="false">
      <c r="A1501" s="1" t="s">
        <v>1669</v>
      </c>
      <c r="B1501" s="1" t="s">
        <v>1350</v>
      </c>
      <c r="C1501" s="1" t="s">
        <v>1684</v>
      </c>
      <c r="D1501" s="1" t="n">
        <v>200</v>
      </c>
      <c r="E1501" s="2" t="str">
        <f aca="false">+LEFT(RIGHT(M1501,P1501-N1501+1),O1501-N1501)</f>
        <v>DE_W</v>
      </c>
      <c r="F1501" s="2" t="str">
        <f aca="false">+RIGHT(LEFT(M1501,S1501-1),S1501-O1501-1)</f>
        <v>DE_W</v>
      </c>
      <c r="G1501" s="2" t="n">
        <f aca="false">+D1501*VLOOKUP(C1501,commodities!A:H,2,0)</f>
        <v>35.8</v>
      </c>
      <c r="H1501" s="2" t="n">
        <f aca="false">+$D1501*VLOOKUP(C1501,commodities!A:H,3,0)</f>
        <v>0.3293136</v>
      </c>
      <c r="I1501" s="2" t="n">
        <f aca="false">+G1501/K1501</f>
        <v>35.8</v>
      </c>
      <c r="J1501" s="2" t="n">
        <f aca="false">+H1501/K1501</f>
        <v>0.3293136</v>
      </c>
      <c r="K1501" s="2" t="n">
        <f aca="false">+ROUNDUP(MAX(G1501/12000,H1501/51,1),0)</f>
        <v>1</v>
      </c>
      <c r="L1501" s="2" t="n">
        <f aca="false">+RANDBETWEEN(1,5)</f>
        <v>3</v>
      </c>
      <c r="M1501" s="6" t="str">
        <f aca="false">+VLOOKUP(A1501&amp;B1501,country_org_des!$A1500:E$1048576,5,0)</f>
        <v>FTL||Supplier_151||Plant_15||FTL_DE_W-DE_W_1000</v>
      </c>
      <c r="N1501" s="6" t="n">
        <f aca="false">+FIND("FTL",M1501,2)+4</f>
        <v>34</v>
      </c>
      <c r="O1501" s="6" t="n">
        <f aca="false">+FIND("-",M1501)</f>
        <v>38</v>
      </c>
      <c r="P1501" s="6" t="n">
        <f aca="false">+LEN(M1501)</f>
        <v>47</v>
      </c>
      <c r="Q1501" s="6" t="str">
        <f aca="false">+RIGHT(M1501,P1501-O1501)</f>
        <v>DE_W_1000</v>
      </c>
      <c r="R1501" s="6" t="n">
        <f aca="false">+LEN(M1501)-LEN(SUBSTITUTE(M1501,"_",""))</f>
        <v>6</v>
      </c>
      <c r="S1501" s="6" t="n">
        <f aca="false">+FIND("!",T1501)</f>
        <v>43</v>
      </c>
      <c r="T1501" s="6" t="str">
        <f aca="false">+SUBSTITUTE(M1501,"_","!",R1501)</f>
        <v>FTL||Supplier_151||Plant_15||FTL_DE_W-DE_W!1000</v>
      </c>
    </row>
    <row r="1502" customFormat="false" ht="12.8" hidden="true" customHeight="false" outlineLevel="0" collapsed="false">
      <c r="A1502" s="1" t="s">
        <v>1669</v>
      </c>
      <c r="B1502" s="1" t="s">
        <v>1350</v>
      </c>
      <c r="C1502" s="1" t="s">
        <v>1685</v>
      </c>
      <c r="D1502" s="1" t="n">
        <v>200</v>
      </c>
      <c r="E1502" s="2" t="str">
        <f aca="false">+LEFT(RIGHT(M1502,P1502-N1502+1),O1502-N1502)</f>
        <v>DE_W</v>
      </c>
      <c r="F1502" s="2" t="str">
        <f aca="false">+RIGHT(LEFT(M1502,S1502-1),S1502-O1502-1)</f>
        <v>DE_W</v>
      </c>
      <c r="G1502" s="2" t="n">
        <f aca="false">+D1502*VLOOKUP(C1502,commodities!A:H,2,0)</f>
        <v>35.8</v>
      </c>
      <c r="H1502" s="2" t="n">
        <f aca="false">+$D1502*VLOOKUP(C1502,commodities!A:H,3,0)</f>
        <v>0.3293136</v>
      </c>
      <c r="I1502" s="2" t="n">
        <f aca="false">+G1502/K1502</f>
        <v>35.8</v>
      </c>
      <c r="J1502" s="2" t="n">
        <f aca="false">+H1502/K1502</f>
        <v>0.3293136</v>
      </c>
      <c r="K1502" s="2" t="n">
        <f aca="false">+ROUNDUP(MAX(G1502/12000,H1502/51,1),0)</f>
        <v>1</v>
      </c>
      <c r="L1502" s="2" t="n">
        <f aca="false">+RANDBETWEEN(1,5)</f>
        <v>3</v>
      </c>
      <c r="M1502" s="6" t="str">
        <f aca="false">+VLOOKUP(A1502&amp;B1502,country_org_des!$A1501:E$1048576,5,0)</f>
        <v>FTL||Supplier_151||Plant_15||FTL_DE_W-DE_W_1000</v>
      </c>
      <c r="N1502" s="6" t="n">
        <f aca="false">+FIND("FTL",M1502,2)+4</f>
        <v>34</v>
      </c>
      <c r="O1502" s="6" t="n">
        <f aca="false">+FIND("-",M1502)</f>
        <v>38</v>
      </c>
      <c r="P1502" s="6" t="n">
        <f aca="false">+LEN(M1502)</f>
        <v>47</v>
      </c>
      <c r="Q1502" s="6" t="str">
        <f aca="false">+RIGHT(M1502,P1502-O1502)</f>
        <v>DE_W_1000</v>
      </c>
      <c r="R1502" s="6" t="n">
        <f aca="false">+LEN(M1502)-LEN(SUBSTITUTE(M1502,"_",""))</f>
        <v>6</v>
      </c>
      <c r="S1502" s="6" t="n">
        <f aca="false">+FIND("!",T1502)</f>
        <v>43</v>
      </c>
      <c r="T1502" s="6" t="str">
        <f aca="false">+SUBSTITUTE(M1502,"_","!",R1502)</f>
        <v>FTL||Supplier_151||Plant_15||FTL_DE_W-DE_W!1000</v>
      </c>
    </row>
    <row r="1503" customFormat="false" ht="12.8" hidden="true" customHeight="false" outlineLevel="0" collapsed="false">
      <c r="A1503" s="1" t="s">
        <v>1669</v>
      </c>
      <c r="B1503" s="1" t="s">
        <v>1350</v>
      </c>
      <c r="C1503" s="1" t="s">
        <v>1686</v>
      </c>
      <c r="D1503" s="1" t="n">
        <v>800</v>
      </c>
      <c r="E1503" s="2" t="str">
        <f aca="false">+LEFT(RIGHT(M1503,P1503-N1503+1),O1503-N1503)</f>
        <v>DE_W</v>
      </c>
      <c r="F1503" s="2" t="str">
        <f aca="false">+RIGHT(LEFT(M1503,S1503-1),S1503-O1503-1)</f>
        <v>DE_W</v>
      </c>
      <c r="G1503" s="2" t="n">
        <f aca="false">+D1503*VLOOKUP(C1503,commodities!A:H,2,0)</f>
        <v>11.04</v>
      </c>
      <c r="H1503" s="2" t="n">
        <f aca="false">+$D1503*VLOOKUP(C1503,commodities!A:H,3,0)</f>
        <v>0.06586272</v>
      </c>
      <c r="I1503" s="2" t="n">
        <f aca="false">+G1503/K1503</f>
        <v>11.04</v>
      </c>
      <c r="J1503" s="2" t="n">
        <f aca="false">+H1503/K1503</f>
        <v>0.06586272</v>
      </c>
      <c r="K1503" s="2" t="n">
        <f aca="false">+ROUNDUP(MAX(G1503/12000,H1503/51,1),0)</f>
        <v>1</v>
      </c>
      <c r="L1503" s="2" t="n">
        <f aca="false">+RANDBETWEEN(1,5)</f>
        <v>3</v>
      </c>
      <c r="M1503" s="6" t="str">
        <f aca="false">+VLOOKUP(A1503&amp;B1503,country_org_des!$A1502:E$1048576,5,0)</f>
        <v>FTL||Supplier_151||Plant_15||FTL_DE_W-DE_W_1000</v>
      </c>
      <c r="N1503" s="6" t="n">
        <f aca="false">+FIND("FTL",M1503,2)+4</f>
        <v>34</v>
      </c>
      <c r="O1503" s="6" t="n">
        <f aca="false">+FIND("-",M1503)</f>
        <v>38</v>
      </c>
      <c r="P1503" s="6" t="n">
        <f aca="false">+LEN(M1503)</f>
        <v>47</v>
      </c>
      <c r="Q1503" s="6" t="str">
        <f aca="false">+RIGHT(M1503,P1503-O1503)</f>
        <v>DE_W_1000</v>
      </c>
      <c r="R1503" s="6" t="n">
        <f aca="false">+LEN(M1503)-LEN(SUBSTITUTE(M1503,"_",""))</f>
        <v>6</v>
      </c>
      <c r="S1503" s="6" t="n">
        <f aca="false">+FIND("!",T1503)</f>
        <v>43</v>
      </c>
      <c r="T1503" s="6" t="str">
        <f aca="false">+SUBSTITUTE(M1503,"_","!",R1503)</f>
        <v>FTL||Supplier_151||Plant_15||FTL_DE_W-DE_W!1000</v>
      </c>
    </row>
    <row r="1504" customFormat="false" ht="12.8" hidden="true" customHeight="false" outlineLevel="0" collapsed="false">
      <c r="A1504" s="1" t="s">
        <v>1669</v>
      </c>
      <c r="B1504" s="1" t="s">
        <v>1350</v>
      </c>
      <c r="C1504" s="1" t="s">
        <v>1687</v>
      </c>
      <c r="D1504" s="1" t="n">
        <v>2250</v>
      </c>
      <c r="E1504" s="2" t="str">
        <f aca="false">+LEFT(RIGHT(M1504,P1504-N1504+1),O1504-N1504)</f>
        <v>DE_W</v>
      </c>
      <c r="F1504" s="2" t="str">
        <f aca="false">+RIGHT(LEFT(M1504,S1504-1),S1504-O1504-1)</f>
        <v>DE_W</v>
      </c>
      <c r="G1504" s="2" t="n">
        <f aca="false">+D1504*VLOOKUP(C1504,commodities!A:H,2,0)</f>
        <v>129.899999925</v>
      </c>
      <c r="H1504" s="2" t="n">
        <f aca="false">+$D1504*VLOOKUP(C1504,commodities!A:H,3,0)</f>
        <v>0.9879408</v>
      </c>
      <c r="I1504" s="2" t="n">
        <f aca="false">+G1504/K1504</f>
        <v>129.899999925</v>
      </c>
      <c r="J1504" s="2" t="n">
        <f aca="false">+H1504/K1504</f>
        <v>0.9879408</v>
      </c>
      <c r="K1504" s="2" t="n">
        <f aca="false">+ROUNDUP(MAX(G1504/12000,H1504/51,1),0)</f>
        <v>1</v>
      </c>
      <c r="L1504" s="2" t="n">
        <f aca="false">+RANDBETWEEN(1,5)</f>
        <v>3</v>
      </c>
      <c r="M1504" s="6" t="str">
        <f aca="false">+VLOOKUP(A1504&amp;B1504,country_org_des!$A1503:E$1048576,5,0)</f>
        <v>FTL||Supplier_151||Plant_15||FTL_DE_W-DE_W_1000</v>
      </c>
      <c r="N1504" s="6" t="n">
        <f aca="false">+FIND("FTL",M1504,2)+4</f>
        <v>34</v>
      </c>
      <c r="O1504" s="6" t="n">
        <f aca="false">+FIND("-",M1504)</f>
        <v>38</v>
      </c>
      <c r="P1504" s="6" t="n">
        <f aca="false">+LEN(M1504)</f>
        <v>47</v>
      </c>
      <c r="Q1504" s="6" t="str">
        <f aca="false">+RIGHT(M1504,P1504-O1504)</f>
        <v>DE_W_1000</v>
      </c>
      <c r="R1504" s="6" t="n">
        <f aca="false">+LEN(M1504)-LEN(SUBSTITUTE(M1504,"_",""))</f>
        <v>6</v>
      </c>
      <c r="S1504" s="6" t="n">
        <f aca="false">+FIND("!",T1504)</f>
        <v>43</v>
      </c>
      <c r="T1504" s="6" t="str">
        <f aca="false">+SUBSTITUTE(M1504,"_","!",R1504)</f>
        <v>FTL||Supplier_151||Plant_15||FTL_DE_W-DE_W!1000</v>
      </c>
    </row>
    <row r="1505" customFormat="false" ht="12.8" hidden="true" customHeight="false" outlineLevel="0" collapsed="false">
      <c r="A1505" s="1" t="s">
        <v>1669</v>
      </c>
      <c r="B1505" s="1" t="s">
        <v>1350</v>
      </c>
      <c r="C1505" s="1" t="s">
        <v>1688</v>
      </c>
      <c r="D1505" s="1" t="n">
        <v>120</v>
      </c>
      <c r="E1505" s="2" t="str">
        <f aca="false">+LEFT(RIGHT(M1505,P1505-N1505+1),O1505-N1505)</f>
        <v>DE_W</v>
      </c>
      <c r="F1505" s="2" t="str">
        <f aca="false">+RIGHT(LEFT(M1505,S1505-1),S1505-O1505-1)</f>
        <v>DE_W</v>
      </c>
      <c r="G1505" s="2" t="n">
        <f aca="false">+D1505*VLOOKUP(C1505,commodities!A:H,2,0)</f>
        <v>11.000000004</v>
      </c>
      <c r="H1505" s="2" t="n">
        <f aca="false">+$D1505*VLOOKUP(C1505,commodities!A:H,3,0)</f>
        <v>0.06586272</v>
      </c>
      <c r="I1505" s="2" t="n">
        <f aca="false">+G1505/K1505</f>
        <v>11.000000004</v>
      </c>
      <c r="J1505" s="2" t="n">
        <f aca="false">+H1505/K1505</f>
        <v>0.06586272</v>
      </c>
      <c r="K1505" s="2" t="n">
        <f aca="false">+ROUNDUP(MAX(G1505/12000,H1505/51,1),0)</f>
        <v>1</v>
      </c>
      <c r="L1505" s="2" t="n">
        <f aca="false">+RANDBETWEEN(1,5)</f>
        <v>3</v>
      </c>
      <c r="M1505" s="6" t="str">
        <f aca="false">+VLOOKUP(A1505&amp;B1505,country_org_des!$A1504:E$1048576,5,0)</f>
        <v>FTL||Supplier_151||Plant_15||FTL_DE_W-DE_W_1000</v>
      </c>
      <c r="N1505" s="6" t="n">
        <f aca="false">+FIND("FTL",M1505,2)+4</f>
        <v>34</v>
      </c>
      <c r="O1505" s="6" t="n">
        <f aca="false">+FIND("-",M1505)</f>
        <v>38</v>
      </c>
      <c r="P1505" s="6" t="n">
        <f aca="false">+LEN(M1505)</f>
        <v>47</v>
      </c>
      <c r="Q1505" s="6" t="str">
        <f aca="false">+RIGHT(M1505,P1505-O1505)</f>
        <v>DE_W_1000</v>
      </c>
      <c r="R1505" s="6" t="n">
        <f aca="false">+LEN(M1505)-LEN(SUBSTITUTE(M1505,"_",""))</f>
        <v>6</v>
      </c>
      <c r="S1505" s="6" t="n">
        <f aca="false">+FIND("!",T1505)</f>
        <v>43</v>
      </c>
      <c r="T1505" s="6" t="str">
        <f aca="false">+SUBSTITUTE(M1505,"_","!",R1505)</f>
        <v>FTL||Supplier_151||Plant_15||FTL_DE_W-DE_W!1000</v>
      </c>
    </row>
    <row r="1506" customFormat="false" ht="12.8" hidden="true" customHeight="false" outlineLevel="0" collapsed="false">
      <c r="A1506" s="1" t="s">
        <v>1669</v>
      </c>
      <c r="B1506" s="1" t="s">
        <v>1350</v>
      </c>
      <c r="C1506" s="1" t="s">
        <v>1689</v>
      </c>
      <c r="D1506" s="1" t="n">
        <v>32</v>
      </c>
      <c r="E1506" s="2" t="str">
        <f aca="false">+LEFT(RIGHT(M1506,P1506-N1506+1),O1506-N1506)</f>
        <v>DE_W</v>
      </c>
      <c r="F1506" s="2" t="str">
        <f aca="false">+RIGHT(LEFT(M1506,S1506-1),S1506-O1506-1)</f>
        <v>DE_W</v>
      </c>
      <c r="G1506" s="2" t="n">
        <f aca="false">+D1506*VLOOKUP(C1506,commodities!A:H,2,0)</f>
        <v>27.44</v>
      </c>
      <c r="H1506" s="2" t="n">
        <f aca="false">+$D1506*VLOOKUP(C1506,commodities!A:H,3,0)</f>
        <v>0.06586272</v>
      </c>
      <c r="I1506" s="2" t="n">
        <f aca="false">+G1506/K1506</f>
        <v>27.44</v>
      </c>
      <c r="J1506" s="2" t="n">
        <f aca="false">+H1506/K1506</f>
        <v>0.06586272</v>
      </c>
      <c r="K1506" s="2" t="n">
        <f aca="false">+ROUNDUP(MAX(G1506/12000,H1506/51,1),0)</f>
        <v>1</v>
      </c>
      <c r="L1506" s="2" t="n">
        <f aca="false">+RANDBETWEEN(1,5)</f>
        <v>5</v>
      </c>
      <c r="M1506" s="6" t="str">
        <f aca="false">+VLOOKUP(A1506&amp;B1506,country_org_des!$A1505:E$1048576,5,0)</f>
        <v>FTL||Supplier_151||Plant_15||FTL_DE_W-DE_W_1000</v>
      </c>
      <c r="N1506" s="6" t="n">
        <f aca="false">+FIND("FTL",M1506,2)+4</f>
        <v>34</v>
      </c>
      <c r="O1506" s="6" t="n">
        <f aca="false">+FIND("-",M1506)</f>
        <v>38</v>
      </c>
      <c r="P1506" s="6" t="n">
        <f aca="false">+LEN(M1506)</f>
        <v>47</v>
      </c>
      <c r="Q1506" s="6" t="str">
        <f aca="false">+RIGHT(M1506,P1506-O1506)</f>
        <v>DE_W_1000</v>
      </c>
      <c r="R1506" s="6" t="n">
        <f aca="false">+LEN(M1506)-LEN(SUBSTITUTE(M1506,"_",""))</f>
        <v>6</v>
      </c>
      <c r="S1506" s="6" t="n">
        <f aca="false">+FIND("!",T1506)</f>
        <v>43</v>
      </c>
      <c r="T1506" s="6" t="str">
        <f aca="false">+SUBSTITUTE(M1506,"_","!",R1506)</f>
        <v>FTL||Supplier_151||Plant_15||FTL_DE_W-DE_W!1000</v>
      </c>
    </row>
    <row r="1507" customFormat="false" ht="12.8" hidden="true" customHeight="false" outlineLevel="0" collapsed="false">
      <c r="A1507" s="1" t="s">
        <v>1669</v>
      </c>
      <c r="B1507" s="1" t="s">
        <v>1350</v>
      </c>
      <c r="C1507" s="1" t="s">
        <v>1690</v>
      </c>
      <c r="D1507" s="1" t="n">
        <v>72</v>
      </c>
      <c r="E1507" s="2" t="str">
        <f aca="false">+LEFT(RIGHT(M1507,P1507-N1507+1),O1507-N1507)</f>
        <v>DE_W</v>
      </c>
      <c r="F1507" s="2" t="str">
        <f aca="false">+RIGHT(LEFT(M1507,S1507-1),S1507-O1507-1)</f>
        <v>DE_W</v>
      </c>
      <c r="G1507" s="2" t="n">
        <f aca="false">+D1507*VLOOKUP(C1507,commodities!A:H,2,0)</f>
        <v>59.0639999976</v>
      </c>
      <c r="H1507" s="2" t="n">
        <f aca="false">+$D1507*VLOOKUP(C1507,commodities!A:H,3,0)</f>
        <v>1.156518</v>
      </c>
      <c r="I1507" s="2" t="n">
        <f aca="false">+G1507/K1507</f>
        <v>59.0639999976</v>
      </c>
      <c r="J1507" s="2" t="n">
        <f aca="false">+H1507/K1507</f>
        <v>1.156518</v>
      </c>
      <c r="K1507" s="2" t="n">
        <f aca="false">+ROUNDUP(MAX(G1507/12000,H1507/51,1),0)</f>
        <v>1</v>
      </c>
      <c r="L1507" s="2" t="n">
        <f aca="false">+RANDBETWEEN(1,5)</f>
        <v>5</v>
      </c>
      <c r="M1507" s="6" t="str">
        <f aca="false">+VLOOKUP(A1507&amp;B1507,country_org_des!$A1506:E$1048576,5,0)</f>
        <v>FTL||Supplier_151||Plant_15||FTL_DE_W-DE_W_1000</v>
      </c>
      <c r="N1507" s="6" t="n">
        <f aca="false">+FIND("FTL",M1507,2)+4</f>
        <v>34</v>
      </c>
      <c r="O1507" s="6" t="n">
        <f aca="false">+FIND("-",M1507)</f>
        <v>38</v>
      </c>
      <c r="P1507" s="6" t="n">
        <f aca="false">+LEN(M1507)</f>
        <v>47</v>
      </c>
      <c r="Q1507" s="6" t="str">
        <f aca="false">+RIGHT(M1507,P1507-O1507)</f>
        <v>DE_W_1000</v>
      </c>
      <c r="R1507" s="6" t="n">
        <f aca="false">+LEN(M1507)-LEN(SUBSTITUTE(M1507,"_",""))</f>
        <v>6</v>
      </c>
      <c r="S1507" s="6" t="n">
        <f aca="false">+FIND("!",T1507)</f>
        <v>43</v>
      </c>
      <c r="T1507" s="6" t="str">
        <f aca="false">+SUBSTITUTE(M1507,"_","!",R1507)</f>
        <v>FTL||Supplier_151||Plant_15||FTL_DE_W-DE_W!1000</v>
      </c>
    </row>
    <row r="1508" customFormat="false" ht="12.8" hidden="true" customHeight="false" outlineLevel="0" collapsed="false">
      <c r="A1508" s="1" t="s">
        <v>1669</v>
      </c>
      <c r="B1508" s="1" t="s">
        <v>1350</v>
      </c>
      <c r="C1508" s="1" t="s">
        <v>1691</v>
      </c>
      <c r="D1508" s="1" t="n">
        <v>72</v>
      </c>
      <c r="E1508" s="2" t="str">
        <f aca="false">+LEFT(RIGHT(M1508,P1508-N1508+1),O1508-N1508)</f>
        <v>DE_W</v>
      </c>
      <c r="F1508" s="2" t="str">
        <f aca="false">+RIGHT(LEFT(M1508,S1508-1),S1508-O1508-1)</f>
        <v>DE_W</v>
      </c>
      <c r="G1508" s="2" t="n">
        <f aca="false">+D1508*VLOOKUP(C1508,commodities!A:H,2,0)</f>
        <v>37.1759999976</v>
      </c>
      <c r="H1508" s="2" t="n">
        <f aca="false">+$D1508*VLOOKUP(C1508,commodities!A:H,3,0)</f>
        <v>1.156518</v>
      </c>
      <c r="I1508" s="2" t="n">
        <f aca="false">+G1508/K1508</f>
        <v>37.1759999976</v>
      </c>
      <c r="J1508" s="2" t="n">
        <f aca="false">+H1508/K1508</f>
        <v>1.156518</v>
      </c>
      <c r="K1508" s="2" t="n">
        <f aca="false">+ROUNDUP(MAX(G1508/12000,H1508/51,1),0)</f>
        <v>1</v>
      </c>
      <c r="L1508" s="2" t="n">
        <f aca="false">+RANDBETWEEN(1,5)</f>
        <v>2</v>
      </c>
      <c r="M1508" s="6" t="str">
        <f aca="false">+VLOOKUP(A1508&amp;B1508,country_org_des!$A1507:E$1048576,5,0)</f>
        <v>FTL||Supplier_151||Plant_15||FTL_DE_W-DE_W_1000</v>
      </c>
      <c r="N1508" s="6" t="n">
        <f aca="false">+FIND("FTL",M1508,2)+4</f>
        <v>34</v>
      </c>
      <c r="O1508" s="6" t="n">
        <f aca="false">+FIND("-",M1508)</f>
        <v>38</v>
      </c>
      <c r="P1508" s="6" t="n">
        <f aca="false">+LEN(M1508)</f>
        <v>47</v>
      </c>
      <c r="Q1508" s="6" t="str">
        <f aca="false">+RIGHT(M1508,P1508-O1508)</f>
        <v>DE_W_1000</v>
      </c>
      <c r="R1508" s="6" t="n">
        <f aca="false">+LEN(M1508)-LEN(SUBSTITUTE(M1508,"_",""))</f>
        <v>6</v>
      </c>
      <c r="S1508" s="6" t="n">
        <f aca="false">+FIND("!",T1508)</f>
        <v>43</v>
      </c>
      <c r="T1508" s="6" t="str">
        <f aca="false">+SUBSTITUTE(M1508,"_","!",R1508)</f>
        <v>FTL||Supplier_151||Plant_15||FTL_DE_W-DE_W!1000</v>
      </c>
    </row>
    <row r="1509" customFormat="false" ht="12.8" hidden="true" customHeight="false" outlineLevel="0" collapsed="false">
      <c r="A1509" s="1" t="s">
        <v>1669</v>
      </c>
      <c r="B1509" s="1" t="s">
        <v>1350</v>
      </c>
      <c r="C1509" s="1" t="s">
        <v>1692</v>
      </c>
      <c r="D1509" s="1" t="n">
        <v>600</v>
      </c>
      <c r="E1509" s="2" t="str">
        <f aca="false">+LEFT(RIGHT(M1509,P1509-N1509+1),O1509-N1509)</f>
        <v>DE_W</v>
      </c>
      <c r="F1509" s="2" t="str">
        <f aca="false">+RIGHT(LEFT(M1509,S1509-1),S1509-O1509-1)</f>
        <v>DE_W</v>
      </c>
      <c r="G1509" s="2" t="n">
        <f aca="false">+D1509*VLOOKUP(C1509,commodities!A:H,2,0)</f>
        <v>105</v>
      </c>
      <c r="H1509" s="2" t="n">
        <f aca="false">+$D1509*VLOOKUP(C1509,commodities!A:H,3,0)</f>
        <v>0.9879408</v>
      </c>
      <c r="I1509" s="2" t="n">
        <f aca="false">+G1509/K1509</f>
        <v>105</v>
      </c>
      <c r="J1509" s="2" t="n">
        <f aca="false">+H1509/K1509</f>
        <v>0.9879408</v>
      </c>
      <c r="K1509" s="2" t="n">
        <f aca="false">+ROUNDUP(MAX(G1509/12000,H1509/51,1),0)</f>
        <v>1</v>
      </c>
      <c r="L1509" s="2" t="n">
        <f aca="false">+RANDBETWEEN(1,5)</f>
        <v>5</v>
      </c>
      <c r="M1509" s="6" t="str">
        <f aca="false">+VLOOKUP(A1509&amp;B1509,country_org_des!$A1508:E$1048576,5,0)</f>
        <v>FTL||Supplier_151||Plant_15||FTL_DE_W-DE_W_1000</v>
      </c>
      <c r="N1509" s="6" t="n">
        <f aca="false">+FIND("FTL",M1509,2)+4</f>
        <v>34</v>
      </c>
      <c r="O1509" s="6" t="n">
        <f aca="false">+FIND("-",M1509)</f>
        <v>38</v>
      </c>
      <c r="P1509" s="6" t="n">
        <f aca="false">+LEN(M1509)</f>
        <v>47</v>
      </c>
      <c r="Q1509" s="6" t="str">
        <f aca="false">+RIGHT(M1509,P1509-O1509)</f>
        <v>DE_W_1000</v>
      </c>
      <c r="R1509" s="6" t="n">
        <f aca="false">+LEN(M1509)-LEN(SUBSTITUTE(M1509,"_",""))</f>
        <v>6</v>
      </c>
      <c r="S1509" s="6" t="n">
        <f aca="false">+FIND("!",T1509)</f>
        <v>43</v>
      </c>
      <c r="T1509" s="6" t="str">
        <f aca="false">+SUBSTITUTE(M1509,"_","!",R1509)</f>
        <v>FTL||Supplier_151||Plant_15||FTL_DE_W-DE_W!1000</v>
      </c>
    </row>
    <row r="1510" customFormat="false" ht="12.8" hidden="true" customHeight="false" outlineLevel="0" collapsed="false">
      <c r="A1510" s="1" t="s">
        <v>1669</v>
      </c>
      <c r="B1510" s="1" t="s">
        <v>1350</v>
      </c>
      <c r="C1510" s="1" t="s">
        <v>1693</v>
      </c>
      <c r="D1510" s="1" t="n">
        <v>64</v>
      </c>
      <c r="E1510" s="2" t="str">
        <f aca="false">+LEFT(RIGHT(M1510,P1510-N1510+1),O1510-N1510)</f>
        <v>DE_W</v>
      </c>
      <c r="F1510" s="2" t="str">
        <f aca="false">+RIGHT(LEFT(M1510,S1510-1),S1510-O1510-1)</f>
        <v>DE_W</v>
      </c>
      <c r="G1510" s="2" t="n">
        <f aca="false">+D1510*VLOOKUP(C1510,commodities!A:H,2,0)</f>
        <v>133.6</v>
      </c>
      <c r="H1510" s="2" t="n">
        <f aca="false">+$D1510*VLOOKUP(C1510,commodities!A:H,3,0)</f>
        <v>2.4</v>
      </c>
      <c r="I1510" s="2" t="n">
        <f aca="false">+G1510/K1510</f>
        <v>133.6</v>
      </c>
      <c r="J1510" s="2" t="n">
        <f aca="false">+H1510/K1510</f>
        <v>2.4</v>
      </c>
      <c r="K1510" s="2" t="n">
        <f aca="false">+ROUNDUP(MAX(G1510/12000,H1510/51,1),0)</f>
        <v>1</v>
      </c>
      <c r="L1510" s="2" t="n">
        <f aca="false">+RANDBETWEEN(1,5)</f>
        <v>2</v>
      </c>
      <c r="M1510" s="6" t="str">
        <f aca="false">+VLOOKUP(A1510&amp;B1510,country_org_des!$A1509:E$1048576,5,0)</f>
        <v>FTL||Supplier_151||Plant_15||FTL_DE_W-DE_W_1000</v>
      </c>
      <c r="N1510" s="6" t="n">
        <f aca="false">+FIND("FTL",M1510,2)+4</f>
        <v>34</v>
      </c>
      <c r="O1510" s="6" t="n">
        <f aca="false">+FIND("-",M1510)</f>
        <v>38</v>
      </c>
      <c r="P1510" s="6" t="n">
        <f aca="false">+LEN(M1510)</f>
        <v>47</v>
      </c>
      <c r="Q1510" s="6" t="str">
        <f aca="false">+RIGHT(M1510,P1510-O1510)</f>
        <v>DE_W_1000</v>
      </c>
      <c r="R1510" s="6" t="n">
        <f aca="false">+LEN(M1510)-LEN(SUBSTITUTE(M1510,"_",""))</f>
        <v>6</v>
      </c>
      <c r="S1510" s="6" t="n">
        <f aca="false">+FIND("!",T1510)</f>
        <v>43</v>
      </c>
      <c r="T1510" s="6" t="str">
        <f aca="false">+SUBSTITUTE(M1510,"_","!",R1510)</f>
        <v>FTL||Supplier_151||Plant_15||FTL_DE_W-DE_W!1000</v>
      </c>
    </row>
    <row r="1511" customFormat="false" ht="12.8" hidden="true" customHeight="false" outlineLevel="0" collapsed="false">
      <c r="A1511" s="1" t="s">
        <v>1669</v>
      </c>
      <c r="B1511" s="1" t="s">
        <v>1350</v>
      </c>
      <c r="C1511" s="1" t="s">
        <v>1694</v>
      </c>
      <c r="D1511" s="1" t="n">
        <v>162</v>
      </c>
      <c r="E1511" s="2" t="str">
        <f aca="false">+LEFT(RIGHT(M1511,P1511-N1511+1),O1511-N1511)</f>
        <v>DE_W</v>
      </c>
      <c r="F1511" s="2" t="str">
        <f aca="false">+RIGHT(LEFT(M1511,S1511-1),S1511-O1511-1)</f>
        <v>DE_W</v>
      </c>
      <c r="G1511" s="2" t="n">
        <f aca="false">+D1511*VLOOKUP(C1511,commodities!A:H,2,0)</f>
        <v>100.5599999934</v>
      </c>
      <c r="H1511" s="2" t="n">
        <f aca="false">+$D1511*VLOOKUP(C1511,commodities!A:H,3,0)</f>
        <v>1.1736999954</v>
      </c>
      <c r="I1511" s="2" t="n">
        <f aca="false">+G1511/K1511</f>
        <v>100.5599999934</v>
      </c>
      <c r="J1511" s="2" t="n">
        <f aca="false">+H1511/K1511</f>
        <v>1.1736999954</v>
      </c>
      <c r="K1511" s="2" t="n">
        <f aca="false">+ROUNDUP(MAX(G1511/12000,H1511/51,1),0)</f>
        <v>1</v>
      </c>
      <c r="L1511" s="2" t="n">
        <f aca="false">+RANDBETWEEN(1,5)</f>
        <v>2</v>
      </c>
      <c r="M1511" s="6" t="str">
        <f aca="false">+VLOOKUP(A1511&amp;B1511,country_org_des!$A1510:E$1048576,5,0)</f>
        <v>FTL||Supplier_151||Plant_15||FTL_DE_W-DE_W_1000</v>
      </c>
      <c r="N1511" s="6" t="n">
        <f aca="false">+FIND("FTL",M1511,2)+4</f>
        <v>34</v>
      </c>
      <c r="O1511" s="6" t="n">
        <f aca="false">+FIND("-",M1511)</f>
        <v>38</v>
      </c>
      <c r="P1511" s="6" t="n">
        <f aca="false">+LEN(M1511)</f>
        <v>47</v>
      </c>
      <c r="Q1511" s="6" t="str">
        <f aca="false">+RIGHT(M1511,P1511-O1511)</f>
        <v>DE_W_1000</v>
      </c>
      <c r="R1511" s="6" t="n">
        <f aca="false">+LEN(M1511)-LEN(SUBSTITUTE(M1511,"_",""))</f>
        <v>6</v>
      </c>
      <c r="S1511" s="6" t="n">
        <f aca="false">+FIND("!",T1511)</f>
        <v>43</v>
      </c>
      <c r="T1511" s="6" t="str">
        <f aca="false">+SUBSTITUTE(M1511,"_","!",R1511)</f>
        <v>FTL||Supplier_151||Plant_15||FTL_DE_W-DE_W!1000</v>
      </c>
    </row>
    <row r="1512" customFormat="false" ht="12.8" hidden="true" customHeight="false" outlineLevel="0" collapsed="false">
      <c r="A1512" s="1" t="s">
        <v>1669</v>
      </c>
      <c r="B1512" s="1" t="s">
        <v>1350</v>
      </c>
      <c r="C1512" s="1" t="s">
        <v>1695</v>
      </c>
      <c r="D1512" s="1" t="n">
        <v>648</v>
      </c>
      <c r="E1512" s="2" t="str">
        <f aca="false">+LEFT(RIGHT(M1512,P1512-N1512+1),O1512-N1512)</f>
        <v>DE_W</v>
      </c>
      <c r="F1512" s="2" t="str">
        <f aca="false">+RIGHT(LEFT(M1512,S1512-1),S1512-O1512-1)</f>
        <v>DE_W</v>
      </c>
      <c r="G1512" s="2" t="n">
        <f aca="false">+D1512*VLOOKUP(C1512,commodities!A:H,2,0)</f>
        <v>402.2399999736</v>
      </c>
      <c r="H1512" s="2" t="n">
        <f aca="false">+$D1512*VLOOKUP(C1512,commodities!A:H,3,0)</f>
        <v>4.6947999816</v>
      </c>
      <c r="I1512" s="2" t="n">
        <f aca="false">+G1512/K1512</f>
        <v>402.2399999736</v>
      </c>
      <c r="J1512" s="2" t="n">
        <f aca="false">+H1512/K1512</f>
        <v>4.6947999816</v>
      </c>
      <c r="K1512" s="2" t="n">
        <f aca="false">+ROUNDUP(MAX(G1512/12000,H1512/51,1),0)</f>
        <v>1</v>
      </c>
      <c r="L1512" s="2" t="n">
        <f aca="false">+RANDBETWEEN(1,5)</f>
        <v>3</v>
      </c>
      <c r="M1512" s="6" t="str">
        <f aca="false">+VLOOKUP(A1512&amp;B1512,country_org_des!$A1511:E$1048576,5,0)</f>
        <v>FTL||Supplier_151||Plant_15||FTL_DE_W-DE_W_1000</v>
      </c>
      <c r="N1512" s="6" t="n">
        <f aca="false">+FIND("FTL",M1512,2)+4</f>
        <v>34</v>
      </c>
      <c r="O1512" s="6" t="n">
        <f aca="false">+FIND("-",M1512)</f>
        <v>38</v>
      </c>
      <c r="P1512" s="6" t="n">
        <f aca="false">+LEN(M1512)</f>
        <v>47</v>
      </c>
      <c r="Q1512" s="6" t="str">
        <f aca="false">+RIGHT(M1512,P1512-O1512)</f>
        <v>DE_W_1000</v>
      </c>
      <c r="R1512" s="6" t="n">
        <f aca="false">+LEN(M1512)-LEN(SUBSTITUTE(M1512,"_",""))</f>
        <v>6</v>
      </c>
      <c r="S1512" s="6" t="n">
        <f aca="false">+FIND("!",T1512)</f>
        <v>43</v>
      </c>
      <c r="T1512" s="6" t="str">
        <f aca="false">+SUBSTITUTE(M1512,"_","!",R1512)</f>
        <v>FTL||Supplier_151||Plant_15||FTL_DE_W-DE_W!1000</v>
      </c>
    </row>
    <row r="1513" customFormat="false" ht="12.8" hidden="true" customHeight="false" outlineLevel="0" collapsed="false">
      <c r="A1513" s="1" t="s">
        <v>1669</v>
      </c>
      <c r="B1513" s="1" t="s">
        <v>1350</v>
      </c>
      <c r="C1513" s="1" t="s">
        <v>1696</v>
      </c>
      <c r="D1513" s="1" t="n">
        <v>1020</v>
      </c>
      <c r="E1513" s="2" t="str">
        <f aca="false">+LEFT(RIGHT(M1513,P1513-N1513+1),O1513-N1513)</f>
        <v>DE_W</v>
      </c>
      <c r="F1513" s="2" t="str">
        <f aca="false">+RIGHT(LEFT(M1513,S1513-1),S1513-O1513-1)</f>
        <v>DE_W</v>
      </c>
      <c r="G1513" s="2" t="n">
        <f aca="false">+D1513*VLOOKUP(C1513,commodities!A:H,2,0)</f>
        <v>5.42000001</v>
      </c>
      <c r="H1513" s="2" t="n">
        <f aca="false">+$D1513*VLOOKUP(C1513,commodities!A:H,3,0)</f>
        <v>0.065862726</v>
      </c>
      <c r="I1513" s="2" t="n">
        <f aca="false">+G1513/K1513</f>
        <v>5.42000001</v>
      </c>
      <c r="J1513" s="2" t="n">
        <f aca="false">+H1513/K1513</f>
        <v>0.065862726</v>
      </c>
      <c r="K1513" s="2" t="n">
        <f aca="false">+ROUNDUP(MAX(G1513/12000,H1513/51,1),0)</f>
        <v>1</v>
      </c>
      <c r="L1513" s="2" t="n">
        <f aca="false">+RANDBETWEEN(1,5)</f>
        <v>3</v>
      </c>
      <c r="M1513" s="6" t="str">
        <f aca="false">+VLOOKUP(A1513&amp;B1513,country_org_des!$A1512:E$1048576,5,0)</f>
        <v>FTL||Supplier_151||Plant_15||FTL_DE_W-DE_W_1000</v>
      </c>
      <c r="N1513" s="6" t="n">
        <f aca="false">+FIND("FTL",M1513,2)+4</f>
        <v>34</v>
      </c>
      <c r="O1513" s="6" t="n">
        <f aca="false">+FIND("-",M1513)</f>
        <v>38</v>
      </c>
      <c r="P1513" s="6" t="n">
        <f aca="false">+LEN(M1513)</f>
        <v>47</v>
      </c>
      <c r="Q1513" s="6" t="str">
        <f aca="false">+RIGHT(M1513,P1513-O1513)</f>
        <v>DE_W_1000</v>
      </c>
      <c r="R1513" s="6" t="n">
        <f aca="false">+LEN(M1513)-LEN(SUBSTITUTE(M1513,"_",""))</f>
        <v>6</v>
      </c>
      <c r="S1513" s="6" t="n">
        <f aca="false">+FIND("!",T1513)</f>
        <v>43</v>
      </c>
      <c r="T1513" s="6" t="str">
        <f aca="false">+SUBSTITUTE(M1513,"_","!",R1513)</f>
        <v>FTL||Supplier_151||Plant_15||FTL_DE_W-DE_W!1000</v>
      </c>
    </row>
    <row r="1514" customFormat="false" ht="12.8" hidden="true" customHeight="false" outlineLevel="0" collapsed="false">
      <c r="A1514" s="1" t="s">
        <v>1669</v>
      </c>
      <c r="B1514" s="1" t="s">
        <v>1350</v>
      </c>
      <c r="C1514" s="1" t="s">
        <v>1697</v>
      </c>
      <c r="D1514" s="1" t="n">
        <v>1020</v>
      </c>
      <c r="E1514" s="2" t="str">
        <f aca="false">+LEFT(RIGHT(M1514,P1514-N1514+1),O1514-N1514)</f>
        <v>DE_W</v>
      </c>
      <c r="F1514" s="2" t="str">
        <f aca="false">+RIGHT(LEFT(M1514,S1514-1),S1514-O1514-1)</f>
        <v>DE_W</v>
      </c>
      <c r="G1514" s="2" t="n">
        <f aca="false">+D1514*VLOOKUP(C1514,commodities!A:H,2,0)</f>
        <v>5.42000001</v>
      </c>
      <c r="H1514" s="2" t="n">
        <f aca="false">+$D1514*VLOOKUP(C1514,commodities!A:H,3,0)</f>
        <v>0.065862726</v>
      </c>
      <c r="I1514" s="2" t="n">
        <f aca="false">+G1514/K1514</f>
        <v>5.42000001</v>
      </c>
      <c r="J1514" s="2" t="n">
        <f aca="false">+H1514/K1514</f>
        <v>0.065862726</v>
      </c>
      <c r="K1514" s="2" t="n">
        <f aca="false">+ROUNDUP(MAX(G1514/12000,H1514/51,1),0)</f>
        <v>1</v>
      </c>
      <c r="L1514" s="2" t="n">
        <f aca="false">+RANDBETWEEN(1,5)</f>
        <v>4</v>
      </c>
      <c r="M1514" s="6" t="str">
        <f aca="false">+VLOOKUP(A1514&amp;B1514,country_org_des!$A1513:E$1048576,5,0)</f>
        <v>FTL||Supplier_151||Plant_15||FTL_DE_W-DE_W_1000</v>
      </c>
      <c r="N1514" s="6" t="n">
        <f aca="false">+FIND("FTL",M1514,2)+4</f>
        <v>34</v>
      </c>
      <c r="O1514" s="6" t="n">
        <f aca="false">+FIND("-",M1514)</f>
        <v>38</v>
      </c>
      <c r="P1514" s="6" t="n">
        <f aca="false">+LEN(M1514)</f>
        <v>47</v>
      </c>
      <c r="Q1514" s="6" t="str">
        <f aca="false">+RIGHT(M1514,P1514-O1514)</f>
        <v>DE_W_1000</v>
      </c>
      <c r="R1514" s="6" t="n">
        <f aca="false">+LEN(M1514)-LEN(SUBSTITUTE(M1514,"_",""))</f>
        <v>6</v>
      </c>
      <c r="S1514" s="6" t="n">
        <f aca="false">+FIND("!",T1514)</f>
        <v>43</v>
      </c>
      <c r="T1514" s="6" t="str">
        <f aca="false">+SUBSTITUTE(M1514,"_","!",R1514)</f>
        <v>FTL||Supplier_151||Plant_15||FTL_DE_W-DE_W!1000</v>
      </c>
    </row>
    <row r="1515" customFormat="false" ht="12.8" hidden="true" customHeight="false" outlineLevel="0" collapsed="false">
      <c r="A1515" s="1" t="s">
        <v>1669</v>
      </c>
      <c r="B1515" s="1" t="s">
        <v>1350</v>
      </c>
      <c r="C1515" s="1" t="s">
        <v>1698</v>
      </c>
      <c r="D1515" s="1" t="n">
        <v>550</v>
      </c>
      <c r="E1515" s="2" t="str">
        <f aca="false">+LEFT(RIGHT(M1515,P1515-N1515+1),O1515-N1515)</f>
        <v>DE_W</v>
      </c>
      <c r="F1515" s="2" t="str">
        <f aca="false">+RIGHT(LEFT(M1515,S1515-1),S1515-O1515-1)</f>
        <v>DE_W</v>
      </c>
      <c r="G1515" s="2" t="n">
        <f aca="false">+D1515*VLOOKUP(C1515,commodities!A:H,2,0)</f>
        <v>116.05</v>
      </c>
      <c r="H1515" s="2" t="n">
        <f aca="false">+$D1515*VLOOKUP(C1515,commodities!A:H,3,0)</f>
        <v>0.3293136</v>
      </c>
      <c r="I1515" s="2" t="n">
        <f aca="false">+G1515/K1515</f>
        <v>116.05</v>
      </c>
      <c r="J1515" s="2" t="n">
        <f aca="false">+H1515/K1515</f>
        <v>0.3293136</v>
      </c>
      <c r="K1515" s="2" t="n">
        <f aca="false">+ROUNDUP(MAX(G1515/12000,H1515/51,1),0)</f>
        <v>1</v>
      </c>
      <c r="L1515" s="2" t="n">
        <f aca="false">+RANDBETWEEN(1,5)</f>
        <v>4</v>
      </c>
      <c r="M1515" s="6" t="str">
        <f aca="false">+VLOOKUP(A1515&amp;B1515,country_org_des!$A1514:E$1048576,5,0)</f>
        <v>FTL||Supplier_151||Plant_15||FTL_DE_W-DE_W_1000</v>
      </c>
      <c r="N1515" s="6" t="n">
        <f aca="false">+FIND("FTL",M1515,2)+4</f>
        <v>34</v>
      </c>
      <c r="O1515" s="6" t="n">
        <f aca="false">+FIND("-",M1515)</f>
        <v>38</v>
      </c>
      <c r="P1515" s="6" t="n">
        <f aca="false">+LEN(M1515)</f>
        <v>47</v>
      </c>
      <c r="Q1515" s="6" t="str">
        <f aca="false">+RIGHT(M1515,P1515-O1515)</f>
        <v>DE_W_1000</v>
      </c>
      <c r="R1515" s="6" t="n">
        <f aca="false">+LEN(M1515)-LEN(SUBSTITUTE(M1515,"_",""))</f>
        <v>6</v>
      </c>
      <c r="S1515" s="6" t="n">
        <f aca="false">+FIND("!",T1515)</f>
        <v>43</v>
      </c>
      <c r="T1515" s="6" t="str">
        <f aca="false">+SUBSTITUTE(M1515,"_","!",R1515)</f>
        <v>FTL||Supplier_151||Plant_15||FTL_DE_W-DE_W!1000</v>
      </c>
    </row>
    <row r="1516" customFormat="false" ht="12.8" hidden="true" customHeight="false" outlineLevel="0" collapsed="false">
      <c r="A1516" s="1" t="s">
        <v>1669</v>
      </c>
      <c r="B1516" s="1" t="s">
        <v>1350</v>
      </c>
      <c r="C1516" s="1" t="s">
        <v>1699</v>
      </c>
      <c r="D1516" s="1" t="n">
        <v>110</v>
      </c>
      <c r="E1516" s="2" t="str">
        <f aca="false">+LEFT(RIGHT(M1516,P1516-N1516+1),O1516-N1516)</f>
        <v>DE_W</v>
      </c>
      <c r="F1516" s="2" t="str">
        <f aca="false">+RIGHT(LEFT(M1516,S1516-1),S1516-O1516-1)</f>
        <v>DE_W</v>
      </c>
      <c r="G1516" s="2" t="n">
        <f aca="false">+D1516*VLOOKUP(C1516,commodities!A:H,2,0)</f>
        <v>23.21</v>
      </c>
      <c r="H1516" s="2" t="n">
        <f aca="false">+$D1516*VLOOKUP(C1516,commodities!A:H,3,0)</f>
        <v>0.06586272</v>
      </c>
      <c r="I1516" s="2" t="n">
        <f aca="false">+G1516/K1516</f>
        <v>23.21</v>
      </c>
      <c r="J1516" s="2" t="n">
        <f aca="false">+H1516/K1516</f>
        <v>0.06586272</v>
      </c>
      <c r="K1516" s="2" t="n">
        <f aca="false">+ROUNDUP(MAX(G1516/12000,H1516/51,1),0)</f>
        <v>1</v>
      </c>
      <c r="L1516" s="2" t="n">
        <f aca="false">+RANDBETWEEN(1,5)</f>
        <v>4</v>
      </c>
      <c r="M1516" s="6" t="str">
        <f aca="false">+VLOOKUP(A1516&amp;B1516,country_org_des!$A1515:E$1048576,5,0)</f>
        <v>FTL||Supplier_151||Plant_15||FTL_DE_W-DE_W_1000</v>
      </c>
      <c r="N1516" s="6" t="n">
        <f aca="false">+FIND("FTL",M1516,2)+4</f>
        <v>34</v>
      </c>
      <c r="O1516" s="6" t="n">
        <f aca="false">+FIND("-",M1516)</f>
        <v>38</v>
      </c>
      <c r="P1516" s="6" t="n">
        <f aca="false">+LEN(M1516)</f>
        <v>47</v>
      </c>
      <c r="Q1516" s="6" t="str">
        <f aca="false">+RIGHT(M1516,P1516-O1516)</f>
        <v>DE_W_1000</v>
      </c>
      <c r="R1516" s="6" t="n">
        <f aca="false">+LEN(M1516)-LEN(SUBSTITUTE(M1516,"_",""))</f>
        <v>6</v>
      </c>
      <c r="S1516" s="6" t="n">
        <f aca="false">+FIND("!",T1516)</f>
        <v>43</v>
      </c>
      <c r="T1516" s="6" t="str">
        <f aca="false">+SUBSTITUTE(M1516,"_","!",R1516)</f>
        <v>FTL||Supplier_151||Plant_15||FTL_DE_W-DE_W!1000</v>
      </c>
    </row>
    <row r="1517" customFormat="false" ht="12.8" hidden="true" customHeight="false" outlineLevel="0" collapsed="false">
      <c r="A1517" s="1" t="s">
        <v>1669</v>
      </c>
      <c r="B1517" s="1" t="s">
        <v>1350</v>
      </c>
      <c r="C1517" s="1" t="s">
        <v>1700</v>
      </c>
      <c r="D1517" s="1" t="n">
        <v>110</v>
      </c>
      <c r="E1517" s="2" t="str">
        <f aca="false">+LEFT(RIGHT(M1517,P1517-N1517+1),O1517-N1517)</f>
        <v>DE_W</v>
      </c>
      <c r="F1517" s="2" t="str">
        <f aca="false">+RIGHT(LEFT(M1517,S1517-1),S1517-O1517-1)</f>
        <v>DE_W</v>
      </c>
      <c r="G1517" s="2" t="n">
        <f aca="false">+D1517*VLOOKUP(C1517,commodities!A:H,2,0)</f>
        <v>23.21</v>
      </c>
      <c r="H1517" s="2" t="n">
        <f aca="false">+$D1517*VLOOKUP(C1517,commodities!A:H,3,0)</f>
        <v>0.06586272</v>
      </c>
      <c r="I1517" s="2" t="n">
        <f aca="false">+G1517/K1517</f>
        <v>23.21</v>
      </c>
      <c r="J1517" s="2" t="n">
        <f aca="false">+H1517/K1517</f>
        <v>0.06586272</v>
      </c>
      <c r="K1517" s="2" t="n">
        <f aca="false">+ROUNDUP(MAX(G1517/12000,H1517/51,1),0)</f>
        <v>1</v>
      </c>
      <c r="L1517" s="2" t="n">
        <f aca="false">+RANDBETWEEN(1,5)</f>
        <v>1</v>
      </c>
      <c r="M1517" s="6" t="str">
        <f aca="false">+VLOOKUP(A1517&amp;B1517,country_org_des!$A1516:E$1048576,5,0)</f>
        <v>FTL||Supplier_151||Plant_15||FTL_DE_W-DE_W_1000</v>
      </c>
      <c r="N1517" s="6" t="n">
        <f aca="false">+FIND("FTL",M1517,2)+4</f>
        <v>34</v>
      </c>
      <c r="O1517" s="6" t="n">
        <f aca="false">+FIND("-",M1517)</f>
        <v>38</v>
      </c>
      <c r="P1517" s="6" t="n">
        <f aca="false">+LEN(M1517)</f>
        <v>47</v>
      </c>
      <c r="Q1517" s="6" t="str">
        <f aca="false">+RIGHT(M1517,P1517-O1517)</f>
        <v>DE_W_1000</v>
      </c>
      <c r="R1517" s="6" t="n">
        <f aca="false">+LEN(M1517)-LEN(SUBSTITUTE(M1517,"_",""))</f>
        <v>6</v>
      </c>
      <c r="S1517" s="6" t="n">
        <f aca="false">+FIND("!",T1517)</f>
        <v>43</v>
      </c>
      <c r="T1517" s="6" t="str">
        <f aca="false">+SUBSTITUTE(M1517,"_","!",R1517)</f>
        <v>FTL||Supplier_151||Plant_15||FTL_DE_W-DE_W!1000</v>
      </c>
    </row>
    <row r="1518" customFormat="false" ht="12.8" hidden="true" customHeight="false" outlineLevel="0" collapsed="false">
      <c r="A1518" s="1" t="s">
        <v>1669</v>
      </c>
      <c r="B1518" s="1" t="s">
        <v>1350</v>
      </c>
      <c r="C1518" s="1" t="s">
        <v>1701</v>
      </c>
      <c r="D1518" s="1" t="n">
        <v>1250</v>
      </c>
      <c r="E1518" s="2" t="str">
        <f aca="false">+LEFT(RIGHT(M1518,P1518-N1518+1),O1518-N1518)</f>
        <v>DE_W</v>
      </c>
      <c r="F1518" s="2" t="str">
        <f aca="false">+RIGHT(LEFT(M1518,S1518-1),S1518-O1518-1)</f>
        <v>DE_W</v>
      </c>
      <c r="G1518" s="2" t="n">
        <f aca="false">+D1518*VLOOKUP(C1518,commodities!A:H,2,0)</f>
        <v>49.5</v>
      </c>
      <c r="H1518" s="2" t="n">
        <f aca="false">+$D1518*VLOOKUP(C1518,commodities!A:H,3,0)</f>
        <v>0.329313625</v>
      </c>
      <c r="I1518" s="2" t="n">
        <f aca="false">+G1518/K1518</f>
        <v>49.5</v>
      </c>
      <c r="J1518" s="2" t="n">
        <f aca="false">+H1518/K1518</f>
        <v>0.329313625</v>
      </c>
      <c r="K1518" s="2" t="n">
        <f aca="false">+ROUNDUP(MAX(G1518/12000,H1518/51,1),0)</f>
        <v>1</v>
      </c>
      <c r="L1518" s="2" t="n">
        <f aca="false">+RANDBETWEEN(1,5)</f>
        <v>1</v>
      </c>
      <c r="M1518" s="6" t="str">
        <f aca="false">+VLOOKUP(A1518&amp;B1518,country_org_des!$A1517:E$1048576,5,0)</f>
        <v>FTL||Supplier_151||Plant_15||FTL_DE_W-DE_W_1000</v>
      </c>
      <c r="N1518" s="6" t="n">
        <f aca="false">+FIND("FTL",M1518,2)+4</f>
        <v>34</v>
      </c>
      <c r="O1518" s="6" t="n">
        <f aca="false">+FIND("-",M1518)</f>
        <v>38</v>
      </c>
      <c r="P1518" s="6" t="n">
        <f aca="false">+LEN(M1518)</f>
        <v>47</v>
      </c>
      <c r="Q1518" s="6" t="str">
        <f aca="false">+RIGHT(M1518,P1518-O1518)</f>
        <v>DE_W_1000</v>
      </c>
      <c r="R1518" s="6" t="n">
        <f aca="false">+LEN(M1518)-LEN(SUBSTITUTE(M1518,"_",""))</f>
        <v>6</v>
      </c>
      <c r="S1518" s="6" t="n">
        <f aca="false">+FIND("!",T1518)</f>
        <v>43</v>
      </c>
      <c r="T1518" s="6" t="str">
        <f aca="false">+SUBSTITUTE(M1518,"_","!",R1518)</f>
        <v>FTL||Supplier_151||Plant_15||FTL_DE_W-DE_W!1000</v>
      </c>
    </row>
    <row r="1519" customFormat="false" ht="12.8" hidden="true" customHeight="false" outlineLevel="0" collapsed="false">
      <c r="A1519" s="1" t="s">
        <v>1669</v>
      </c>
      <c r="B1519" s="1" t="s">
        <v>1350</v>
      </c>
      <c r="C1519" s="1" t="s">
        <v>1702</v>
      </c>
      <c r="D1519" s="1" t="n">
        <v>98</v>
      </c>
      <c r="E1519" s="2" t="str">
        <f aca="false">+LEFT(RIGHT(M1519,P1519-N1519+1),O1519-N1519)</f>
        <v>DE_W</v>
      </c>
      <c r="F1519" s="2" t="str">
        <f aca="false">+RIGHT(LEFT(M1519,S1519-1),S1519-O1519-1)</f>
        <v>DE_W</v>
      </c>
      <c r="G1519" s="2" t="n">
        <f aca="false">+D1519*VLOOKUP(C1519,commodities!A:H,2,0)</f>
        <v>37.2740000024</v>
      </c>
      <c r="H1519" s="2" t="n">
        <f aca="false">+$D1519*VLOOKUP(C1519,commodities!A:H,3,0)</f>
        <v>0.9698550008</v>
      </c>
      <c r="I1519" s="2" t="n">
        <f aca="false">+G1519/K1519</f>
        <v>37.2740000024</v>
      </c>
      <c r="J1519" s="2" t="n">
        <f aca="false">+H1519/K1519</f>
        <v>0.9698550008</v>
      </c>
      <c r="K1519" s="2" t="n">
        <f aca="false">+ROUNDUP(MAX(G1519/12000,H1519/51,1),0)</f>
        <v>1</v>
      </c>
      <c r="L1519" s="2" t="n">
        <f aca="false">+RANDBETWEEN(1,5)</f>
        <v>5</v>
      </c>
      <c r="M1519" s="6" t="str">
        <f aca="false">+VLOOKUP(A1519&amp;B1519,country_org_des!$A1518:E$1048576,5,0)</f>
        <v>FTL||Supplier_151||Plant_15||FTL_DE_W-DE_W_1000</v>
      </c>
      <c r="N1519" s="6" t="n">
        <f aca="false">+FIND("FTL",M1519,2)+4</f>
        <v>34</v>
      </c>
      <c r="O1519" s="6" t="n">
        <f aca="false">+FIND("-",M1519)</f>
        <v>38</v>
      </c>
      <c r="P1519" s="6" t="n">
        <f aca="false">+LEN(M1519)</f>
        <v>47</v>
      </c>
      <c r="Q1519" s="6" t="str">
        <f aca="false">+RIGHT(M1519,P1519-O1519)</f>
        <v>DE_W_1000</v>
      </c>
      <c r="R1519" s="6" t="n">
        <f aca="false">+LEN(M1519)-LEN(SUBSTITUTE(M1519,"_",""))</f>
        <v>6</v>
      </c>
      <c r="S1519" s="6" t="n">
        <f aca="false">+FIND("!",T1519)</f>
        <v>43</v>
      </c>
      <c r="T1519" s="6" t="str">
        <f aca="false">+SUBSTITUTE(M1519,"_","!",R1519)</f>
        <v>FTL||Supplier_151||Plant_15||FTL_DE_W-DE_W!1000</v>
      </c>
    </row>
    <row r="1520" customFormat="false" ht="12.8" hidden="true" customHeight="false" outlineLevel="0" collapsed="false">
      <c r="A1520" s="1" t="s">
        <v>1669</v>
      </c>
      <c r="B1520" s="1" t="s">
        <v>1350</v>
      </c>
      <c r="C1520" s="1" t="s">
        <v>1703</v>
      </c>
      <c r="D1520" s="1" t="n">
        <v>80</v>
      </c>
      <c r="E1520" s="2" t="str">
        <f aca="false">+LEFT(RIGHT(M1520,P1520-N1520+1),O1520-N1520)</f>
        <v>DE_W</v>
      </c>
      <c r="F1520" s="2" t="str">
        <f aca="false">+RIGHT(LEFT(M1520,S1520-1),S1520-O1520-1)</f>
        <v>DE_W</v>
      </c>
      <c r="G1520" s="2" t="n">
        <f aca="false">+D1520*VLOOKUP(C1520,commodities!A:H,2,0)</f>
        <v>5.624</v>
      </c>
      <c r="H1520" s="2" t="n">
        <f aca="false">+$D1520*VLOOKUP(C1520,commodities!A:H,3,0)</f>
        <v>0.06586272</v>
      </c>
      <c r="I1520" s="2" t="n">
        <f aca="false">+G1520/K1520</f>
        <v>5.624</v>
      </c>
      <c r="J1520" s="2" t="n">
        <f aca="false">+H1520/K1520</f>
        <v>0.06586272</v>
      </c>
      <c r="K1520" s="2" t="n">
        <f aca="false">+ROUNDUP(MAX(G1520/12000,H1520/51,1),0)</f>
        <v>1</v>
      </c>
      <c r="L1520" s="2" t="n">
        <f aca="false">+RANDBETWEEN(1,5)</f>
        <v>2</v>
      </c>
      <c r="M1520" s="6" t="str">
        <f aca="false">+VLOOKUP(A1520&amp;B1520,country_org_des!$A1519:E$1048576,5,0)</f>
        <v>FTL||Supplier_151||Plant_15||FTL_DE_W-DE_W_1000</v>
      </c>
      <c r="N1520" s="6" t="n">
        <f aca="false">+FIND("FTL",M1520,2)+4</f>
        <v>34</v>
      </c>
      <c r="O1520" s="6" t="n">
        <f aca="false">+FIND("-",M1520)</f>
        <v>38</v>
      </c>
      <c r="P1520" s="6" t="n">
        <f aca="false">+LEN(M1520)</f>
        <v>47</v>
      </c>
      <c r="Q1520" s="6" t="str">
        <f aca="false">+RIGHT(M1520,P1520-O1520)</f>
        <v>DE_W_1000</v>
      </c>
      <c r="R1520" s="6" t="n">
        <f aca="false">+LEN(M1520)-LEN(SUBSTITUTE(M1520,"_",""))</f>
        <v>6</v>
      </c>
      <c r="S1520" s="6" t="n">
        <f aca="false">+FIND("!",T1520)</f>
        <v>43</v>
      </c>
      <c r="T1520" s="6" t="str">
        <f aca="false">+SUBSTITUTE(M1520,"_","!",R1520)</f>
        <v>FTL||Supplier_151||Plant_15||FTL_DE_W-DE_W!1000</v>
      </c>
    </row>
    <row r="1521" customFormat="false" ht="12.8" hidden="true" customHeight="false" outlineLevel="0" collapsed="false">
      <c r="A1521" s="1" t="s">
        <v>1669</v>
      </c>
      <c r="B1521" s="1" t="s">
        <v>1350</v>
      </c>
      <c r="C1521" s="1" t="s">
        <v>1704</v>
      </c>
      <c r="D1521" s="1" t="n">
        <v>80</v>
      </c>
      <c r="E1521" s="2" t="str">
        <f aca="false">+LEFT(RIGHT(M1521,P1521-N1521+1),O1521-N1521)</f>
        <v>DE_W</v>
      </c>
      <c r="F1521" s="2" t="str">
        <f aca="false">+RIGHT(LEFT(M1521,S1521-1),S1521-O1521-1)</f>
        <v>DE_W</v>
      </c>
      <c r="G1521" s="2" t="n">
        <f aca="false">+D1521*VLOOKUP(C1521,commodities!A:H,2,0)</f>
        <v>7.824</v>
      </c>
      <c r="H1521" s="2" t="n">
        <f aca="false">+$D1521*VLOOKUP(C1521,commodities!A:H,3,0)</f>
        <v>0.07056</v>
      </c>
      <c r="I1521" s="2" t="n">
        <f aca="false">+G1521/K1521</f>
        <v>7.824</v>
      </c>
      <c r="J1521" s="2" t="n">
        <f aca="false">+H1521/K1521</f>
        <v>0.07056</v>
      </c>
      <c r="K1521" s="2" t="n">
        <f aca="false">+ROUNDUP(MAX(G1521/12000,H1521/51,1),0)</f>
        <v>1</v>
      </c>
      <c r="L1521" s="2" t="n">
        <f aca="false">+RANDBETWEEN(1,5)</f>
        <v>5</v>
      </c>
      <c r="M1521" s="6" t="str">
        <f aca="false">+VLOOKUP(A1521&amp;B1521,country_org_des!$A1520:E$1048576,5,0)</f>
        <v>FTL||Supplier_151||Plant_15||FTL_DE_W-DE_W_1000</v>
      </c>
      <c r="N1521" s="6" t="n">
        <f aca="false">+FIND("FTL",M1521,2)+4</f>
        <v>34</v>
      </c>
      <c r="O1521" s="6" t="n">
        <f aca="false">+FIND("-",M1521)</f>
        <v>38</v>
      </c>
      <c r="P1521" s="6" t="n">
        <f aca="false">+LEN(M1521)</f>
        <v>47</v>
      </c>
      <c r="Q1521" s="6" t="str">
        <f aca="false">+RIGHT(M1521,P1521-O1521)</f>
        <v>DE_W_1000</v>
      </c>
      <c r="R1521" s="6" t="n">
        <f aca="false">+LEN(M1521)-LEN(SUBSTITUTE(M1521,"_",""))</f>
        <v>6</v>
      </c>
      <c r="S1521" s="6" t="n">
        <f aca="false">+FIND("!",T1521)</f>
        <v>43</v>
      </c>
      <c r="T1521" s="6" t="str">
        <f aca="false">+SUBSTITUTE(M1521,"_","!",R1521)</f>
        <v>FTL||Supplier_151||Plant_15||FTL_DE_W-DE_W!1000</v>
      </c>
    </row>
    <row r="1522" customFormat="false" ht="12.8" hidden="true" customHeight="false" outlineLevel="0" collapsed="false">
      <c r="A1522" s="1" t="s">
        <v>1669</v>
      </c>
      <c r="B1522" s="1" t="s">
        <v>1350</v>
      </c>
      <c r="C1522" s="1" t="s">
        <v>1705</v>
      </c>
      <c r="D1522" s="1" t="n">
        <v>1300</v>
      </c>
      <c r="E1522" s="2" t="str">
        <f aca="false">+LEFT(RIGHT(M1522,P1522-N1522+1),O1522-N1522)</f>
        <v>DE_W</v>
      </c>
      <c r="F1522" s="2" t="str">
        <f aca="false">+RIGHT(LEFT(M1522,S1522-1),S1522-O1522-1)</f>
        <v>DE_W</v>
      </c>
      <c r="G1522" s="2" t="n">
        <f aca="false">+D1522*VLOOKUP(C1522,commodities!A:H,2,0)</f>
        <v>39.62111114</v>
      </c>
      <c r="H1522" s="2" t="n">
        <f aca="false">+$D1522*VLOOKUP(C1522,commodities!A:H,3,0)</f>
        <v>0.19027008</v>
      </c>
      <c r="I1522" s="2" t="n">
        <f aca="false">+G1522/K1522</f>
        <v>39.62111114</v>
      </c>
      <c r="J1522" s="2" t="n">
        <f aca="false">+H1522/K1522</f>
        <v>0.19027008</v>
      </c>
      <c r="K1522" s="2" t="n">
        <f aca="false">+ROUNDUP(MAX(G1522/12000,H1522/51,1),0)</f>
        <v>1</v>
      </c>
      <c r="L1522" s="2" t="n">
        <f aca="false">+RANDBETWEEN(1,5)</f>
        <v>3</v>
      </c>
      <c r="M1522" s="6" t="str">
        <f aca="false">+VLOOKUP(A1522&amp;B1522,country_org_des!$A1521:E$1048576,5,0)</f>
        <v>FTL||Supplier_151||Plant_15||FTL_DE_W-DE_W_1000</v>
      </c>
      <c r="N1522" s="6" t="n">
        <f aca="false">+FIND("FTL",M1522,2)+4</f>
        <v>34</v>
      </c>
      <c r="O1522" s="6" t="n">
        <f aca="false">+FIND("-",M1522)</f>
        <v>38</v>
      </c>
      <c r="P1522" s="6" t="n">
        <f aca="false">+LEN(M1522)</f>
        <v>47</v>
      </c>
      <c r="Q1522" s="6" t="str">
        <f aca="false">+RIGHT(M1522,P1522-O1522)</f>
        <v>DE_W_1000</v>
      </c>
      <c r="R1522" s="6" t="n">
        <f aca="false">+LEN(M1522)-LEN(SUBSTITUTE(M1522,"_",""))</f>
        <v>6</v>
      </c>
      <c r="S1522" s="6" t="n">
        <f aca="false">+FIND("!",T1522)</f>
        <v>43</v>
      </c>
      <c r="T1522" s="6" t="str">
        <f aca="false">+SUBSTITUTE(M1522,"_","!",R1522)</f>
        <v>FTL||Supplier_151||Plant_15||FTL_DE_W-DE_W!1000</v>
      </c>
    </row>
    <row r="1523" customFormat="false" ht="12.8" hidden="true" customHeight="false" outlineLevel="0" collapsed="false">
      <c r="A1523" s="1" t="s">
        <v>1669</v>
      </c>
      <c r="B1523" s="1" t="s">
        <v>1350</v>
      </c>
      <c r="C1523" s="1" t="s">
        <v>1706</v>
      </c>
      <c r="D1523" s="1" t="n">
        <v>168</v>
      </c>
      <c r="E1523" s="2" t="str">
        <f aca="false">+LEFT(RIGHT(M1523,P1523-N1523+1),O1523-N1523)</f>
        <v>DE_W</v>
      </c>
      <c r="F1523" s="2" t="str">
        <f aca="false">+RIGHT(LEFT(M1523,S1523-1),S1523-O1523-1)</f>
        <v>DE_W</v>
      </c>
      <c r="G1523" s="2" t="n">
        <f aca="false">+D1523*VLOOKUP(C1523,commodities!A:H,2,0)</f>
        <v>100.4879999928</v>
      </c>
      <c r="H1523" s="2" t="n">
        <f aca="false">+$D1523*VLOOKUP(C1523,commodities!A:H,3,0)</f>
        <v>1.173699996</v>
      </c>
      <c r="I1523" s="2" t="n">
        <f aca="false">+G1523/K1523</f>
        <v>100.4879999928</v>
      </c>
      <c r="J1523" s="2" t="n">
        <f aca="false">+H1523/K1523</f>
        <v>1.173699996</v>
      </c>
      <c r="K1523" s="2" t="n">
        <f aca="false">+ROUNDUP(MAX(G1523/12000,H1523/51,1),0)</f>
        <v>1</v>
      </c>
      <c r="L1523" s="2" t="n">
        <f aca="false">+RANDBETWEEN(1,5)</f>
        <v>1</v>
      </c>
      <c r="M1523" s="6" t="str">
        <f aca="false">+VLOOKUP(A1523&amp;B1523,country_org_des!$A1522:E$1048576,5,0)</f>
        <v>FTL||Supplier_151||Plant_15||FTL_DE_W-DE_W_1000</v>
      </c>
      <c r="N1523" s="6" t="n">
        <f aca="false">+FIND("FTL",M1523,2)+4</f>
        <v>34</v>
      </c>
      <c r="O1523" s="6" t="n">
        <f aca="false">+FIND("-",M1523)</f>
        <v>38</v>
      </c>
      <c r="P1523" s="6" t="n">
        <f aca="false">+LEN(M1523)</f>
        <v>47</v>
      </c>
      <c r="Q1523" s="6" t="str">
        <f aca="false">+RIGHT(M1523,P1523-O1523)</f>
        <v>DE_W_1000</v>
      </c>
      <c r="R1523" s="6" t="n">
        <f aca="false">+LEN(M1523)-LEN(SUBSTITUTE(M1523,"_",""))</f>
        <v>6</v>
      </c>
      <c r="S1523" s="6" t="n">
        <f aca="false">+FIND("!",T1523)</f>
        <v>43</v>
      </c>
      <c r="T1523" s="6" t="str">
        <f aca="false">+SUBSTITUTE(M1523,"_","!",R1523)</f>
        <v>FTL||Supplier_151||Plant_15||FTL_DE_W-DE_W!1000</v>
      </c>
    </row>
    <row r="1524" customFormat="false" ht="12.8" hidden="true" customHeight="false" outlineLevel="0" collapsed="false">
      <c r="A1524" s="1" t="s">
        <v>1669</v>
      </c>
      <c r="B1524" s="1" t="s">
        <v>1350</v>
      </c>
      <c r="C1524" s="1" t="s">
        <v>1707</v>
      </c>
      <c r="D1524" s="1" t="n">
        <v>12</v>
      </c>
      <c r="E1524" s="2" t="str">
        <f aca="false">+LEFT(RIGHT(M1524,P1524-N1524+1),O1524-N1524)</f>
        <v>DE_W</v>
      </c>
      <c r="F1524" s="2" t="str">
        <f aca="false">+RIGHT(LEFT(M1524,S1524-1),S1524-O1524-1)</f>
        <v>DE_W</v>
      </c>
      <c r="G1524" s="2" t="n">
        <f aca="false">+D1524*VLOOKUP(C1524,commodities!A:H,2,0)</f>
        <v>6.2480000004</v>
      </c>
      <c r="H1524" s="2" t="n">
        <f aca="false">+$D1524*VLOOKUP(C1524,commodities!A:H,3,0)</f>
        <v>0.06586272</v>
      </c>
      <c r="I1524" s="2" t="n">
        <f aca="false">+G1524/K1524</f>
        <v>6.2480000004</v>
      </c>
      <c r="J1524" s="2" t="n">
        <f aca="false">+H1524/K1524</f>
        <v>0.06586272</v>
      </c>
      <c r="K1524" s="2" t="n">
        <f aca="false">+ROUNDUP(MAX(G1524/12000,H1524/51,1),0)</f>
        <v>1</v>
      </c>
      <c r="L1524" s="2" t="n">
        <f aca="false">+RANDBETWEEN(1,5)</f>
        <v>2</v>
      </c>
      <c r="M1524" s="6" t="str">
        <f aca="false">+VLOOKUP(A1524&amp;B1524,country_org_des!$A1523:E$1048576,5,0)</f>
        <v>FTL||Supplier_151||Plant_15||FTL_DE_W-DE_W_1000</v>
      </c>
      <c r="N1524" s="6" t="n">
        <f aca="false">+FIND("FTL",M1524,2)+4</f>
        <v>34</v>
      </c>
      <c r="O1524" s="6" t="n">
        <f aca="false">+FIND("-",M1524)</f>
        <v>38</v>
      </c>
      <c r="P1524" s="6" t="n">
        <f aca="false">+LEN(M1524)</f>
        <v>47</v>
      </c>
      <c r="Q1524" s="6" t="str">
        <f aca="false">+RIGHT(M1524,P1524-O1524)</f>
        <v>DE_W_1000</v>
      </c>
      <c r="R1524" s="6" t="n">
        <f aca="false">+LEN(M1524)-LEN(SUBSTITUTE(M1524,"_",""))</f>
        <v>6</v>
      </c>
      <c r="S1524" s="6" t="n">
        <f aca="false">+FIND("!",T1524)</f>
        <v>43</v>
      </c>
      <c r="T1524" s="6" t="str">
        <f aca="false">+SUBSTITUTE(M1524,"_","!",R1524)</f>
        <v>FTL||Supplier_151||Plant_15||FTL_DE_W-DE_W!1000</v>
      </c>
    </row>
    <row r="1525" customFormat="false" ht="12.8" hidden="true" customHeight="false" outlineLevel="0" collapsed="false">
      <c r="A1525" s="1" t="s">
        <v>1669</v>
      </c>
      <c r="B1525" s="1" t="s">
        <v>1350</v>
      </c>
      <c r="C1525" s="1" t="s">
        <v>1708</v>
      </c>
      <c r="D1525" s="1" t="n">
        <v>24</v>
      </c>
      <c r="E1525" s="2" t="str">
        <f aca="false">+LEFT(RIGHT(M1525,P1525-N1525+1),O1525-N1525)</f>
        <v>DE_W</v>
      </c>
      <c r="F1525" s="2" t="str">
        <f aca="false">+RIGHT(LEFT(M1525,S1525-1),S1525-O1525-1)</f>
        <v>DE_W</v>
      </c>
      <c r="G1525" s="2" t="n">
        <f aca="false">+D1525*VLOOKUP(C1525,commodities!A:H,2,0)</f>
        <v>12.4960000008</v>
      </c>
      <c r="H1525" s="2" t="n">
        <f aca="false">+$D1525*VLOOKUP(C1525,commodities!A:H,3,0)</f>
        <v>0.13172544</v>
      </c>
      <c r="I1525" s="2" t="n">
        <f aca="false">+G1525/K1525</f>
        <v>12.4960000008</v>
      </c>
      <c r="J1525" s="2" t="n">
        <f aca="false">+H1525/K1525</f>
        <v>0.13172544</v>
      </c>
      <c r="K1525" s="2" t="n">
        <f aca="false">+ROUNDUP(MAX(G1525/12000,H1525/51,1),0)</f>
        <v>1</v>
      </c>
      <c r="L1525" s="2" t="n">
        <f aca="false">+RANDBETWEEN(1,5)</f>
        <v>2</v>
      </c>
      <c r="M1525" s="6" t="str">
        <f aca="false">+VLOOKUP(A1525&amp;B1525,country_org_des!$A1524:E$1048576,5,0)</f>
        <v>FTL||Supplier_151||Plant_15||FTL_DE_W-DE_W_1000</v>
      </c>
      <c r="N1525" s="6" t="n">
        <f aca="false">+FIND("FTL",M1525,2)+4</f>
        <v>34</v>
      </c>
      <c r="O1525" s="6" t="n">
        <f aca="false">+FIND("-",M1525)</f>
        <v>38</v>
      </c>
      <c r="P1525" s="6" t="n">
        <f aca="false">+LEN(M1525)</f>
        <v>47</v>
      </c>
      <c r="Q1525" s="6" t="str">
        <f aca="false">+RIGHT(M1525,P1525-O1525)</f>
        <v>DE_W_1000</v>
      </c>
      <c r="R1525" s="6" t="n">
        <f aca="false">+LEN(M1525)-LEN(SUBSTITUTE(M1525,"_",""))</f>
        <v>6</v>
      </c>
      <c r="S1525" s="6" t="n">
        <f aca="false">+FIND("!",T1525)</f>
        <v>43</v>
      </c>
      <c r="T1525" s="6" t="str">
        <f aca="false">+SUBSTITUTE(M1525,"_","!",R1525)</f>
        <v>FTL||Supplier_151||Plant_15||FTL_DE_W-DE_W!1000</v>
      </c>
    </row>
    <row r="1526" customFormat="false" ht="12.8" hidden="true" customHeight="false" outlineLevel="0" collapsed="false">
      <c r="A1526" s="1" t="s">
        <v>1669</v>
      </c>
      <c r="B1526" s="1" t="s">
        <v>1350</v>
      </c>
      <c r="C1526" s="1" t="s">
        <v>1709</v>
      </c>
      <c r="D1526" s="1" t="n">
        <v>72</v>
      </c>
      <c r="E1526" s="2" t="str">
        <f aca="false">+LEFT(RIGHT(M1526,P1526-N1526+1),O1526-N1526)</f>
        <v>DE_W</v>
      </c>
      <c r="F1526" s="2" t="str">
        <f aca="false">+RIGHT(LEFT(M1526,S1526-1),S1526-O1526-1)</f>
        <v>DE_W</v>
      </c>
      <c r="G1526" s="2" t="n">
        <f aca="false">+D1526*VLOOKUP(C1526,commodities!A:H,2,0)</f>
        <v>37.4880000024</v>
      </c>
      <c r="H1526" s="2" t="n">
        <f aca="false">+$D1526*VLOOKUP(C1526,commodities!A:H,3,0)</f>
        <v>0.39517632</v>
      </c>
      <c r="I1526" s="2" t="n">
        <f aca="false">+G1526/K1526</f>
        <v>37.4880000024</v>
      </c>
      <c r="J1526" s="2" t="n">
        <f aca="false">+H1526/K1526</f>
        <v>0.39517632</v>
      </c>
      <c r="K1526" s="2" t="n">
        <f aca="false">+ROUNDUP(MAX(G1526/12000,H1526/51,1),0)</f>
        <v>1</v>
      </c>
      <c r="L1526" s="2" t="n">
        <f aca="false">+RANDBETWEEN(1,5)</f>
        <v>1</v>
      </c>
      <c r="M1526" s="6" t="str">
        <f aca="false">+VLOOKUP(A1526&amp;B1526,country_org_des!$A1525:E$1048576,5,0)</f>
        <v>FTL||Supplier_151||Plant_15||FTL_DE_W-DE_W_1000</v>
      </c>
      <c r="N1526" s="6" t="n">
        <f aca="false">+FIND("FTL",M1526,2)+4</f>
        <v>34</v>
      </c>
      <c r="O1526" s="6" t="n">
        <f aca="false">+FIND("-",M1526)</f>
        <v>38</v>
      </c>
      <c r="P1526" s="6" t="n">
        <f aca="false">+LEN(M1526)</f>
        <v>47</v>
      </c>
      <c r="Q1526" s="6" t="str">
        <f aca="false">+RIGHT(M1526,P1526-O1526)</f>
        <v>DE_W_1000</v>
      </c>
      <c r="R1526" s="6" t="n">
        <f aca="false">+LEN(M1526)-LEN(SUBSTITUTE(M1526,"_",""))</f>
        <v>6</v>
      </c>
      <c r="S1526" s="6" t="n">
        <f aca="false">+FIND("!",T1526)</f>
        <v>43</v>
      </c>
      <c r="T1526" s="6" t="str">
        <f aca="false">+SUBSTITUTE(M1526,"_","!",R1526)</f>
        <v>FTL||Supplier_151||Plant_15||FTL_DE_W-DE_W!1000</v>
      </c>
    </row>
    <row r="1527" customFormat="false" ht="12.8" hidden="true" customHeight="false" outlineLevel="0" collapsed="false">
      <c r="A1527" s="1" t="s">
        <v>1669</v>
      </c>
      <c r="B1527" s="1" t="s">
        <v>1350</v>
      </c>
      <c r="C1527" s="1" t="s">
        <v>1710</v>
      </c>
      <c r="D1527" s="1" t="n">
        <v>1150</v>
      </c>
      <c r="E1527" s="2" t="str">
        <f aca="false">+LEFT(RIGHT(M1527,P1527-N1527+1),O1527-N1527)</f>
        <v>DE_W</v>
      </c>
      <c r="F1527" s="2" t="str">
        <f aca="false">+RIGHT(LEFT(M1527,S1527-1),S1527-O1527-1)</f>
        <v>DE_W</v>
      </c>
      <c r="G1527" s="2" t="n">
        <f aca="false">+D1527*VLOOKUP(C1527,commodities!A:H,2,0)</f>
        <v>125.50000002</v>
      </c>
      <c r="H1527" s="2" t="n">
        <f aca="false">+$D1527*VLOOKUP(C1527,commodities!A:H,3,0)</f>
        <v>0.329313655</v>
      </c>
      <c r="I1527" s="2" t="n">
        <f aca="false">+G1527/K1527</f>
        <v>125.50000002</v>
      </c>
      <c r="J1527" s="2" t="n">
        <f aca="false">+H1527/K1527</f>
        <v>0.329313655</v>
      </c>
      <c r="K1527" s="2" t="n">
        <f aca="false">+ROUNDUP(MAX(G1527/12000,H1527/51,1),0)</f>
        <v>1</v>
      </c>
      <c r="L1527" s="2" t="n">
        <f aca="false">+RANDBETWEEN(1,5)</f>
        <v>5</v>
      </c>
      <c r="M1527" s="6" t="str">
        <f aca="false">+VLOOKUP(A1527&amp;B1527,country_org_des!$A1526:E$1048576,5,0)</f>
        <v>FTL||Supplier_151||Plant_15||FTL_DE_W-DE_W_1000</v>
      </c>
      <c r="N1527" s="6" t="n">
        <f aca="false">+FIND("FTL",M1527,2)+4</f>
        <v>34</v>
      </c>
      <c r="O1527" s="6" t="n">
        <f aca="false">+FIND("-",M1527)</f>
        <v>38</v>
      </c>
      <c r="P1527" s="6" t="n">
        <f aca="false">+LEN(M1527)</f>
        <v>47</v>
      </c>
      <c r="Q1527" s="6" t="str">
        <f aca="false">+RIGHT(M1527,P1527-O1527)</f>
        <v>DE_W_1000</v>
      </c>
      <c r="R1527" s="6" t="n">
        <f aca="false">+LEN(M1527)-LEN(SUBSTITUTE(M1527,"_",""))</f>
        <v>6</v>
      </c>
      <c r="S1527" s="6" t="n">
        <f aca="false">+FIND("!",T1527)</f>
        <v>43</v>
      </c>
      <c r="T1527" s="6" t="str">
        <f aca="false">+SUBSTITUTE(M1527,"_","!",R1527)</f>
        <v>FTL||Supplier_151||Plant_15||FTL_DE_W-DE_W!1000</v>
      </c>
    </row>
    <row r="1528" customFormat="false" ht="12.8" hidden="true" customHeight="false" outlineLevel="0" collapsed="false">
      <c r="A1528" s="1" t="s">
        <v>1669</v>
      </c>
      <c r="B1528" s="1" t="s">
        <v>1350</v>
      </c>
      <c r="C1528" s="1" t="s">
        <v>1711</v>
      </c>
      <c r="D1528" s="1" t="n">
        <v>2500</v>
      </c>
      <c r="E1528" s="2" t="str">
        <f aca="false">+LEFT(RIGHT(M1528,P1528-N1528+1),O1528-N1528)</f>
        <v>DE_W</v>
      </c>
      <c r="F1528" s="2" t="str">
        <f aca="false">+RIGHT(LEFT(M1528,S1528-1),S1528-O1528-1)</f>
        <v>DE_W</v>
      </c>
      <c r="G1528" s="2" t="n">
        <f aca="false">+D1528*VLOOKUP(C1528,commodities!A:H,2,0)</f>
        <v>30.5</v>
      </c>
      <c r="H1528" s="2" t="n">
        <f aca="false">+$D1528*VLOOKUP(C1528,commodities!A:H,3,0)</f>
        <v>0.3293135</v>
      </c>
      <c r="I1528" s="2" t="n">
        <f aca="false">+G1528/K1528</f>
        <v>30.5</v>
      </c>
      <c r="J1528" s="2" t="n">
        <f aca="false">+H1528/K1528</f>
        <v>0.3293135</v>
      </c>
      <c r="K1528" s="2" t="n">
        <f aca="false">+ROUNDUP(MAX(G1528/12000,H1528/51,1),0)</f>
        <v>1</v>
      </c>
      <c r="L1528" s="2" t="n">
        <f aca="false">+RANDBETWEEN(1,5)</f>
        <v>1</v>
      </c>
      <c r="M1528" s="6" t="str">
        <f aca="false">+VLOOKUP(A1528&amp;B1528,country_org_des!$A1527:E$1048576,5,0)</f>
        <v>FTL||Supplier_151||Plant_15||FTL_DE_W-DE_W_1000</v>
      </c>
      <c r="N1528" s="6" t="n">
        <f aca="false">+FIND("FTL",M1528,2)+4</f>
        <v>34</v>
      </c>
      <c r="O1528" s="6" t="n">
        <f aca="false">+FIND("-",M1528)</f>
        <v>38</v>
      </c>
      <c r="P1528" s="6" t="n">
        <f aca="false">+LEN(M1528)</f>
        <v>47</v>
      </c>
      <c r="Q1528" s="6" t="str">
        <f aca="false">+RIGHT(M1528,P1528-O1528)</f>
        <v>DE_W_1000</v>
      </c>
      <c r="R1528" s="6" t="n">
        <f aca="false">+LEN(M1528)-LEN(SUBSTITUTE(M1528,"_",""))</f>
        <v>6</v>
      </c>
      <c r="S1528" s="6" t="n">
        <f aca="false">+FIND("!",T1528)</f>
        <v>43</v>
      </c>
      <c r="T1528" s="6" t="str">
        <f aca="false">+SUBSTITUTE(M1528,"_","!",R1528)</f>
        <v>FTL||Supplier_151||Plant_15||FTL_DE_W-DE_W!1000</v>
      </c>
    </row>
    <row r="1529" customFormat="false" ht="12.8" hidden="true" customHeight="false" outlineLevel="0" collapsed="false">
      <c r="A1529" s="1" t="s">
        <v>1669</v>
      </c>
      <c r="B1529" s="1" t="s">
        <v>1350</v>
      </c>
      <c r="C1529" s="1" t="s">
        <v>1712</v>
      </c>
      <c r="D1529" s="1" t="n">
        <v>2000</v>
      </c>
      <c r="E1529" s="2" t="str">
        <f aca="false">+LEFT(RIGHT(M1529,P1529-N1529+1),O1529-N1529)</f>
        <v>DE_W</v>
      </c>
      <c r="F1529" s="2" t="str">
        <f aca="false">+RIGHT(LEFT(M1529,S1529-1),S1529-O1529-1)</f>
        <v>DE_W</v>
      </c>
      <c r="G1529" s="2" t="n">
        <f aca="false">+D1529*VLOOKUP(C1529,commodities!A:H,2,0)</f>
        <v>21.12</v>
      </c>
      <c r="H1529" s="2" t="n">
        <f aca="false">+$D1529*VLOOKUP(C1529,commodities!A:H,3,0)</f>
        <v>0.1317254</v>
      </c>
      <c r="I1529" s="2" t="n">
        <f aca="false">+G1529/K1529</f>
        <v>21.12</v>
      </c>
      <c r="J1529" s="2" t="n">
        <f aca="false">+H1529/K1529</f>
        <v>0.1317254</v>
      </c>
      <c r="K1529" s="2" t="n">
        <f aca="false">+ROUNDUP(MAX(G1529/12000,H1529/51,1),0)</f>
        <v>1</v>
      </c>
      <c r="L1529" s="2" t="n">
        <f aca="false">+RANDBETWEEN(1,5)</f>
        <v>4</v>
      </c>
      <c r="M1529" s="6" t="str">
        <f aca="false">+VLOOKUP(A1529&amp;B1529,country_org_des!$A1528:E$1048576,5,0)</f>
        <v>FTL||Supplier_151||Plant_15||FTL_DE_W-DE_W_1000</v>
      </c>
      <c r="N1529" s="6" t="n">
        <f aca="false">+FIND("FTL",M1529,2)+4</f>
        <v>34</v>
      </c>
      <c r="O1529" s="6" t="n">
        <f aca="false">+FIND("-",M1529)</f>
        <v>38</v>
      </c>
      <c r="P1529" s="6" t="n">
        <f aca="false">+LEN(M1529)</f>
        <v>47</v>
      </c>
      <c r="Q1529" s="6" t="str">
        <f aca="false">+RIGHT(M1529,P1529-O1529)</f>
        <v>DE_W_1000</v>
      </c>
      <c r="R1529" s="6" t="n">
        <f aca="false">+LEN(M1529)-LEN(SUBSTITUTE(M1529,"_",""))</f>
        <v>6</v>
      </c>
      <c r="S1529" s="6" t="n">
        <f aca="false">+FIND("!",T1529)</f>
        <v>43</v>
      </c>
      <c r="T1529" s="6" t="str">
        <f aca="false">+SUBSTITUTE(M1529,"_","!",R1529)</f>
        <v>FTL||Supplier_151||Plant_15||FTL_DE_W-DE_W!1000</v>
      </c>
    </row>
    <row r="1530" customFormat="false" ht="12.8" hidden="true" customHeight="false" outlineLevel="0" collapsed="false">
      <c r="A1530" s="1" t="s">
        <v>1669</v>
      </c>
      <c r="B1530" s="1" t="s">
        <v>1350</v>
      </c>
      <c r="C1530" s="1" t="s">
        <v>1713</v>
      </c>
      <c r="D1530" s="1" t="n">
        <v>12</v>
      </c>
      <c r="E1530" s="2" t="str">
        <f aca="false">+LEFT(RIGHT(M1530,P1530-N1530+1),O1530-N1530)</f>
        <v>DE_W</v>
      </c>
      <c r="F1530" s="2" t="str">
        <f aca="false">+RIGHT(LEFT(M1530,S1530-1),S1530-O1530-1)</f>
        <v>DE_W</v>
      </c>
      <c r="G1530" s="2" t="n">
        <f aca="false">+D1530*VLOOKUP(C1530,commodities!A:H,2,0)</f>
        <v>6.1959999996</v>
      </c>
      <c r="H1530" s="2" t="n">
        <f aca="false">+$D1530*VLOOKUP(C1530,commodities!A:H,3,0)</f>
        <v>0.192753</v>
      </c>
      <c r="I1530" s="2" t="n">
        <f aca="false">+G1530/K1530</f>
        <v>6.1959999996</v>
      </c>
      <c r="J1530" s="2" t="n">
        <f aca="false">+H1530/K1530</f>
        <v>0.192753</v>
      </c>
      <c r="K1530" s="2" t="n">
        <f aca="false">+ROUNDUP(MAX(G1530/12000,H1530/51,1),0)</f>
        <v>1</v>
      </c>
      <c r="L1530" s="2" t="n">
        <f aca="false">+RANDBETWEEN(1,5)</f>
        <v>1</v>
      </c>
      <c r="M1530" s="6" t="str">
        <f aca="false">+VLOOKUP(A1530&amp;B1530,country_org_des!$A1529:E$1048576,5,0)</f>
        <v>FTL||Supplier_151||Plant_15||FTL_DE_W-DE_W_1000</v>
      </c>
      <c r="N1530" s="6" t="n">
        <f aca="false">+FIND("FTL",M1530,2)+4</f>
        <v>34</v>
      </c>
      <c r="O1530" s="6" t="n">
        <f aca="false">+FIND("-",M1530)</f>
        <v>38</v>
      </c>
      <c r="P1530" s="6" t="n">
        <f aca="false">+LEN(M1530)</f>
        <v>47</v>
      </c>
      <c r="Q1530" s="6" t="str">
        <f aca="false">+RIGHT(M1530,P1530-O1530)</f>
        <v>DE_W_1000</v>
      </c>
      <c r="R1530" s="6" t="n">
        <f aca="false">+LEN(M1530)-LEN(SUBSTITUTE(M1530,"_",""))</f>
        <v>6</v>
      </c>
      <c r="S1530" s="6" t="n">
        <f aca="false">+FIND("!",T1530)</f>
        <v>43</v>
      </c>
      <c r="T1530" s="6" t="str">
        <f aca="false">+SUBSTITUTE(M1530,"_","!",R1530)</f>
        <v>FTL||Supplier_151||Plant_15||FTL_DE_W-DE_W!1000</v>
      </c>
    </row>
    <row r="1531" customFormat="false" ht="12.8" hidden="true" customHeight="false" outlineLevel="0" collapsed="false">
      <c r="A1531" s="1" t="s">
        <v>1669</v>
      </c>
      <c r="B1531" s="1" t="s">
        <v>1350</v>
      </c>
      <c r="C1531" s="1" t="s">
        <v>1714</v>
      </c>
      <c r="D1531" s="1" t="n">
        <v>144</v>
      </c>
      <c r="E1531" s="2" t="str">
        <f aca="false">+LEFT(RIGHT(M1531,P1531-N1531+1),O1531-N1531)</f>
        <v>DE_W</v>
      </c>
      <c r="F1531" s="2" t="str">
        <f aca="false">+RIGHT(LEFT(M1531,S1531-1),S1531-O1531-1)</f>
        <v>DE_W</v>
      </c>
      <c r="G1531" s="2" t="n">
        <f aca="false">+D1531*VLOOKUP(C1531,commodities!A:H,2,0)</f>
        <v>74.3519999952</v>
      </c>
      <c r="H1531" s="2" t="n">
        <f aca="false">+$D1531*VLOOKUP(C1531,commodities!A:H,3,0)</f>
        <v>2.313036</v>
      </c>
      <c r="I1531" s="2" t="n">
        <f aca="false">+G1531/K1531</f>
        <v>74.3519999952</v>
      </c>
      <c r="J1531" s="2" t="n">
        <f aca="false">+H1531/K1531</f>
        <v>2.313036</v>
      </c>
      <c r="K1531" s="2" t="n">
        <f aca="false">+ROUNDUP(MAX(G1531/12000,H1531/51,1),0)</f>
        <v>1</v>
      </c>
      <c r="L1531" s="2" t="n">
        <f aca="false">+RANDBETWEEN(1,5)</f>
        <v>5</v>
      </c>
      <c r="M1531" s="6" t="str">
        <f aca="false">+VLOOKUP(A1531&amp;B1531,country_org_des!$A1530:E$1048576,5,0)</f>
        <v>FTL||Supplier_151||Plant_15||FTL_DE_W-DE_W_1000</v>
      </c>
      <c r="N1531" s="6" t="n">
        <f aca="false">+FIND("FTL",M1531,2)+4</f>
        <v>34</v>
      </c>
      <c r="O1531" s="6" t="n">
        <f aca="false">+FIND("-",M1531)</f>
        <v>38</v>
      </c>
      <c r="P1531" s="6" t="n">
        <f aca="false">+LEN(M1531)</f>
        <v>47</v>
      </c>
      <c r="Q1531" s="6" t="str">
        <f aca="false">+RIGHT(M1531,P1531-O1531)</f>
        <v>DE_W_1000</v>
      </c>
      <c r="R1531" s="6" t="n">
        <f aca="false">+LEN(M1531)-LEN(SUBSTITUTE(M1531,"_",""))</f>
        <v>6</v>
      </c>
      <c r="S1531" s="6" t="n">
        <f aca="false">+FIND("!",T1531)</f>
        <v>43</v>
      </c>
      <c r="T1531" s="6" t="str">
        <f aca="false">+SUBSTITUTE(M1531,"_","!",R1531)</f>
        <v>FTL||Supplier_151||Plant_15||FTL_DE_W-DE_W!1000</v>
      </c>
    </row>
    <row r="1532" customFormat="false" ht="12.8" hidden="true" customHeight="false" outlineLevel="0" collapsed="false">
      <c r="A1532" s="1" t="s">
        <v>1669</v>
      </c>
      <c r="B1532" s="1" t="s">
        <v>1350</v>
      </c>
      <c r="C1532" s="1" t="s">
        <v>1715</v>
      </c>
      <c r="D1532" s="1" t="n">
        <v>12</v>
      </c>
      <c r="E1532" s="2" t="str">
        <f aca="false">+LEFT(RIGHT(M1532,P1532-N1532+1),O1532-N1532)</f>
        <v>DE_W</v>
      </c>
      <c r="F1532" s="2" t="str">
        <f aca="false">+RIGHT(LEFT(M1532,S1532-1),S1532-O1532-1)</f>
        <v>DE_W</v>
      </c>
      <c r="G1532" s="2" t="n">
        <f aca="false">+D1532*VLOOKUP(C1532,commodities!A:H,2,0)</f>
        <v>6.1959999996</v>
      </c>
      <c r="H1532" s="2" t="n">
        <f aca="false">+$D1532*VLOOKUP(C1532,commodities!A:H,3,0)</f>
        <v>0.192753</v>
      </c>
      <c r="I1532" s="2" t="n">
        <f aca="false">+G1532/K1532</f>
        <v>6.1959999996</v>
      </c>
      <c r="J1532" s="2" t="n">
        <f aca="false">+H1532/K1532</f>
        <v>0.192753</v>
      </c>
      <c r="K1532" s="2" t="n">
        <f aca="false">+ROUNDUP(MAX(G1532/12000,H1532/51,1),0)</f>
        <v>1</v>
      </c>
      <c r="L1532" s="2" t="n">
        <f aca="false">+RANDBETWEEN(1,5)</f>
        <v>4</v>
      </c>
      <c r="M1532" s="6" t="str">
        <f aca="false">+VLOOKUP(A1532&amp;B1532,country_org_des!$A1531:E$1048576,5,0)</f>
        <v>FTL||Supplier_151||Plant_15||FTL_DE_W-DE_W_1000</v>
      </c>
      <c r="N1532" s="6" t="n">
        <f aca="false">+FIND("FTL",M1532,2)+4</f>
        <v>34</v>
      </c>
      <c r="O1532" s="6" t="n">
        <f aca="false">+FIND("-",M1532)</f>
        <v>38</v>
      </c>
      <c r="P1532" s="6" t="n">
        <f aca="false">+LEN(M1532)</f>
        <v>47</v>
      </c>
      <c r="Q1532" s="6" t="str">
        <f aca="false">+RIGHT(M1532,P1532-O1532)</f>
        <v>DE_W_1000</v>
      </c>
      <c r="R1532" s="6" t="n">
        <f aca="false">+LEN(M1532)-LEN(SUBSTITUTE(M1532,"_",""))</f>
        <v>6</v>
      </c>
      <c r="S1532" s="6" t="n">
        <f aca="false">+FIND("!",T1532)</f>
        <v>43</v>
      </c>
      <c r="T1532" s="6" t="str">
        <f aca="false">+SUBSTITUTE(M1532,"_","!",R1532)</f>
        <v>FTL||Supplier_151||Plant_15||FTL_DE_W-DE_W!1000</v>
      </c>
    </row>
    <row r="1533" customFormat="false" ht="12.8" hidden="true" customHeight="false" outlineLevel="0" collapsed="false">
      <c r="A1533" s="1" t="s">
        <v>1669</v>
      </c>
      <c r="B1533" s="1" t="s">
        <v>1350</v>
      </c>
      <c r="C1533" s="1" t="s">
        <v>1716</v>
      </c>
      <c r="D1533" s="1" t="n">
        <v>192</v>
      </c>
      <c r="E1533" s="2" t="str">
        <f aca="false">+LEFT(RIGHT(M1533,P1533-N1533+1),O1533-N1533)</f>
        <v>DE_W</v>
      </c>
      <c r="F1533" s="2" t="str">
        <f aca="false">+RIGHT(LEFT(M1533,S1533-1),S1533-O1533-1)</f>
        <v>DE_W</v>
      </c>
      <c r="G1533" s="2" t="n">
        <f aca="false">+D1533*VLOOKUP(C1533,commodities!A:H,2,0)</f>
        <v>99.1359999936</v>
      </c>
      <c r="H1533" s="2" t="n">
        <f aca="false">+$D1533*VLOOKUP(C1533,commodities!A:H,3,0)</f>
        <v>3.084048</v>
      </c>
      <c r="I1533" s="2" t="n">
        <f aca="false">+G1533/K1533</f>
        <v>99.1359999936</v>
      </c>
      <c r="J1533" s="2" t="n">
        <f aca="false">+H1533/K1533</f>
        <v>3.084048</v>
      </c>
      <c r="K1533" s="2" t="n">
        <f aca="false">+ROUNDUP(MAX(G1533/12000,H1533/51,1),0)</f>
        <v>1</v>
      </c>
      <c r="L1533" s="2" t="n">
        <f aca="false">+RANDBETWEEN(1,5)</f>
        <v>2</v>
      </c>
      <c r="M1533" s="6" t="str">
        <f aca="false">+VLOOKUP(A1533&amp;B1533,country_org_des!$A1532:E$1048576,5,0)</f>
        <v>FTL||Supplier_151||Plant_15||FTL_DE_W-DE_W_1000</v>
      </c>
      <c r="N1533" s="6" t="n">
        <f aca="false">+FIND("FTL",M1533,2)+4</f>
        <v>34</v>
      </c>
      <c r="O1533" s="6" t="n">
        <f aca="false">+FIND("-",M1533)</f>
        <v>38</v>
      </c>
      <c r="P1533" s="6" t="n">
        <f aca="false">+LEN(M1533)</f>
        <v>47</v>
      </c>
      <c r="Q1533" s="6" t="str">
        <f aca="false">+RIGHT(M1533,P1533-O1533)</f>
        <v>DE_W_1000</v>
      </c>
      <c r="R1533" s="6" t="n">
        <f aca="false">+LEN(M1533)-LEN(SUBSTITUTE(M1533,"_",""))</f>
        <v>6</v>
      </c>
      <c r="S1533" s="6" t="n">
        <f aca="false">+FIND("!",T1533)</f>
        <v>43</v>
      </c>
      <c r="T1533" s="6" t="str">
        <f aca="false">+SUBSTITUTE(M1533,"_","!",R1533)</f>
        <v>FTL||Supplier_151||Plant_15||FTL_DE_W-DE_W!1000</v>
      </c>
    </row>
    <row r="1534" customFormat="false" ht="12.8" hidden="true" customHeight="false" outlineLevel="0" collapsed="false">
      <c r="A1534" s="1" t="s">
        <v>1669</v>
      </c>
      <c r="B1534" s="1" t="s">
        <v>1350</v>
      </c>
      <c r="C1534" s="1" t="s">
        <v>1717</v>
      </c>
      <c r="D1534" s="1" t="n">
        <v>12</v>
      </c>
      <c r="E1534" s="2" t="str">
        <f aca="false">+LEFT(RIGHT(M1534,P1534-N1534+1),O1534-N1534)</f>
        <v>DE_W</v>
      </c>
      <c r="F1534" s="2" t="str">
        <f aca="false">+RIGHT(LEFT(M1534,S1534-1),S1534-O1534-1)</f>
        <v>DE_W</v>
      </c>
      <c r="G1534" s="2" t="n">
        <f aca="false">+D1534*VLOOKUP(C1534,commodities!A:H,2,0)</f>
        <v>6.1959999996</v>
      </c>
      <c r="H1534" s="2" t="n">
        <f aca="false">+$D1534*VLOOKUP(C1534,commodities!A:H,3,0)</f>
        <v>0.192753</v>
      </c>
      <c r="I1534" s="2" t="n">
        <f aca="false">+G1534/K1534</f>
        <v>6.1959999996</v>
      </c>
      <c r="J1534" s="2" t="n">
        <f aca="false">+H1534/K1534</f>
        <v>0.192753</v>
      </c>
      <c r="K1534" s="2" t="n">
        <f aca="false">+ROUNDUP(MAX(G1534/12000,H1534/51,1),0)</f>
        <v>1</v>
      </c>
      <c r="L1534" s="2" t="n">
        <f aca="false">+RANDBETWEEN(1,5)</f>
        <v>5</v>
      </c>
      <c r="M1534" s="6" t="str">
        <f aca="false">+VLOOKUP(A1534&amp;B1534,country_org_des!$A1533:E$1048576,5,0)</f>
        <v>FTL||Supplier_151||Plant_15||FTL_DE_W-DE_W_1000</v>
      </c>
      <c r="N1534" s="6" t="n">
        <f aca="false">+FIND("FTL",M1534,2)+4</f>
        <v>34</v>
      </c>
      <c r="O1534" s="6" t="n">
        <f aca="false">+FIND("-",M1534)</f>
        <v>38</v>
      </c>
      <c r="P1534" s="6" t="n">
        <f aca="false">+LEN(M1534)</f>
        <v>47</v>
      </c>
      <c r="Q1534" s="6" t="str">
        <f aca="false">+RIGHT(M1534,P1534-O1534)</f>
        <v>DE_W_1000</v>
      </c>
      <c r="R1534" s="6" t="n">
        <f aca="false">+LEN(M1534)-LEN(SUBSTITUTE(M1534,"_",""))</f>
        <v>6</v>
      </c>
      <c r="S1534" s="6" t="n">
        <f aca="false">+FIND("!",T1534)</f>
        <v>43</v>
      </c>
      <c r="T1534" s="6" t="str">
        <f aca="false">+SUBSTITUTE(M1534,"_","!",R1534)</f>
        <v>FTL||Supplier_151||Plant_15||FTL_DE_W-DE_W!1000</v>
      </c>
    </row>
    <row r="1535" customFormat="false" ht="12.8" hidden="true" customHeight="false" outlineLevel="0" collapsed="false">
      <c r="A1535" s="1" t="s">
        <v>1669</v>
      </c>
      <c r="B1535" s="1" t="s">
        <v>1350</v>
      </c>
      <c r="C1535" s="1" t="s">
        <v>1718</v>
      </c>
      <c r="D1535" s="1" t="n">
        <v>50</v>
      </c>
      <c r="E1535" s="2" t="str">
        <f aca="false">+LEFT(RIGHT(M1535,P1535-N1535+1),O1535-N1535)</f>
        <v>DE_W</v>
      </c>
      <c r="F1535" s="2" t="str">
        <f aca="false">+RIGHT(LEFT(M1535,S1535-1),S1535-O1535-1)</f>
        <v>DE_W</v>
      </c>
      <c r="G1535" s="2" t="n">
        <f aca="false">+D1535*VLOOKUP(C1535,commodities!A:H,2,0)</f>
        <v>13.9</v>
      </c>
      <c r="H1535" s="2" t="n">
        <f aca="false">+$D1535*VLOOKUP(C1535,commodities!A:H,3,0)</f>
        <v>0.06586272</v>
      </c>
      <c r="I1535" s="2" t="n">
        <f aca="false">+G1535/K1535</f>
        <v>13.9</v>
      </c>
      <c r="J1535" s="2" t="n">
        <f aca="false">+H1535/K1535</f>
        <v>0.06586272</v>
      </c>
      <c r="K1535" s="2" t="n">
        <f aca="false">+ROUNDUP(MAX(G1535/12000,H1535/51,1),0)</f>
        <v>1</v>
      </c>
      <c r="L1535" s="2" t="n">
        <f aca="false">+RANDBETWEEN(1,5)</f>
        <v>5</v>
      </c>
      <c r="M1535" s="6" t="str">
        <f aca="false">+VLOOKUP(A1535&amp;B1535,country_org_des!$A1534:E$1048576,5,0)</f>
        <v>FTL||Supplier_151||Plant_15||FTL_DE_W-DE_W_1000</v>
      </c>
      <c r="N1535" s="6" t="n">
        <f aca="false">+FIND("FTL",M1535,2)+4</f>
        <v>34</v>
      </c>
      <c r="O1535" s="6" t="n">
        <f aca="false">+FIND("-",M1535)</f>
        <v>38</v>
      </c>
      <c r="P1535" s="6" t="n">
        <f aca="false">+LEN(M1535)</f>
        <v>47</v>
      </c>
      <c r="Q1535" s="6" t="str">
        <f aca="false">+RIGHT(M1535,P1535-O1535)</f>
        <v>DE_W_1000</v>
      </c>
      <c r="R1535" s="6" t="n">
        <f aca="false">+LEN(M1535)-LEN(SUBSTITUTE(M1535,"_",""))</f>
        <v>6</v>
      </c>
      <c r="S1535" s="6" t="n">
        <f aca="false">+FIND("!",T1535)</f>
        <v>43</v>
      </c>
      <c r="T1535" s="6" t="str">
        <f aca="false">+SUBSTITUTE(M1535,"_","!",R1535)</f>
        <v>FTL||Supplier_151||Plant_15||FTL_DE_W-DE_W!1000</v>
      </c>
    </row>
    <row r="1536" customFormat="false" ht="12.8" hidden="true" customHeight="false" outlineLevel="0" collapsed="false">
      <c r="A1536" s="1" t="s">
        <v>1669</v>
      </c>
      <c r="B1536" s="1" t="s">
        <v>1350</v>
      </c>
      <c r="C1536" s="1" t="s">
        <v>1719</v>
      </c>
      <c r="D1536" s="1" t="n">
        <v>50</v>
      </c>
      <c r="E1536" s="2" t="str">
        <f aca="false">+LEFT(RIGHT(M1536,P1536-N1536+1),O1536-N1536)</f>
        <v>DE_W</v>
      </c>
      <c r="F1536" s="2" t="str">
        <f aca="false">+RIGHT(LEFT(M1536,S1536-1),S1536-O1536-1)</f>
        <v>DE_W</v>
      </c>
      <c r="G1536" s="2" t="n">
        <f aca="false">+D1536*VLOOKUP(C1536,commodities!A:H,2,0)</f>
        <v>13.9</v>
      </c>
      <c r="H1536" s="2" t="n">
        <f aca="false">+$D1536*VLOOKUP(C1536,commodities!A:H,3,0)</f>
        <v>0.06586272</v>
      </c>
      <c r="I1536" s="2" t="n">
        <f aca="false">+G1536/K1536</f>
        <v>13.9</v>
      </c>
      <c r="J1536" s="2" t="n">
        <f aca="false">+H1536/K1536</f>
        <v>0.06586272</v>
      </c>
      <c r="K1536" s="2" t="n">
        <f aca="false">+ROUNDUP(MAX(G1536/12000,H1536/51,1),0)</f>
        <v>1</v>
      </c>
      <c r="L1536" s="2" t="n">
        <f aca="false">+RANDBETWEEN(1,5)</f>
        <v>2</v>
      </c>
      <c r="M1536" s="6" t="str">
        <f aca="false">+VLOOKUP(A1536&amp;B1536,country_org_des!$A1535:E$1048576,5,0)</f>
        <v>FTL||Supplier_151||Plant_15||FTL_DE_W-DE_W_1000</v>
      </c>
      <c r="N1536" s="6" t="n">
        <f aca="false">+FIND("FTL",M1536,2)+4</f>
        <v>34</v>
      </c>
      <c r="O1536" s="6" t="n">
        <f aca="false">+FIND("-",M1536)</f>
        <v>38</v>
      </c>
      <c r="P1536" s="6" t="n">
        <f aca="false">+LEN(M1536)</f>
        <v>47</v>
      </c>
      <c r="Q1536" s="6" t="str">
        <f aca="false">+RIGHT(M1536,P1536-O1536)</f>
        <v>DE_W_1000</v>
      </c>
      <c r="R1536" s="6" t="n">
        <f aca="false">+LEN(M1536)-LEN(SUBSTITUTE(M1536,"_",""))</f>
        <v>6</v>
      </c>
      <c r="S1536" s="6" t="n">
        <f aca="false">+FIND("!",T1536)</f>
        <v>43</v>
      </c>
      <c r="T1536" s="6" t="str">
        <f aca="false">+SUBSTITUTE(M1536,"_","!",R1536)</f>
        <v>FTL||Supplier_151||Plant_15||FTL_DE_W-DE_W!1000</v>
      </c>
    </row>
    <row r="1537" customFormat="false" ht="12.8" hidden="true" customHeight="false" outlineLevel="0" collapsed="false">
      <c r="A1537" s="1" t="s">
        <v>1669</v>
      </c>
      <c r="B1537" s="1" t="s">
        <v>1350</v>
      </c>
      <c r="C1537" s="1" t="s">
        <v>1720</v>
      </c>
      <c r="D1537" s="1" t="n">
        <v>400</v>
      </c>
      <c r="E1537" s="2" t="str">
        <f aca="false">+LEFT(RIGHT(M1537,P1537-N1537+1),O1537-N1537)</f>
        <v>DE_W</v>
      </c>
      <c r="F1537" s="2" t="str">
        <f aca="false">+RIGHT(LEFT(M1537,S1537-1),S1537-O1537-1)</f>
        <v>DE_W</v>
      </c>
      <c r="G1537" s="2" t="n">
        <f aca="false">+D1537*VLOOKUP(C1537,commodities!A:H,2,0)</f>
        <v>111.2</v>
      </c>
      <c r="H1537" s="2" t="n">
        <f aca="false">+$D1537*VLOOKUP(C1537,commodities!A:H,3,0)</f>
        <v>0.52690176</v>
      </c>
      <c r="I1537" s="2" t="n">
        <f aca="false">+G1537/K1537</f>
        <v>111.2</v>
      </c>
      <c r="J1537" s="2" t="n">
        <f aca="false">+H1537/K1537</f>
        <v>0.52690176</v>
      </c>
      <c r="K1537" s="2" t="n">
        <f aca="false">+ROUNDUP(MAX(G1537/12000,H1537/51,1),0)</f>
        <v>1</v>
      </c>
      <c r="L1537" s="2" t="n">
        <f aca="false">+RANDBETWEEN(1,5)</f>
        <v>1</v>
      </c>
      <c r="M1537" s="6" t="str">
        <f aca="false">+VLOOKUP(A1537&amp;B1537,country_org_des!$A1536:E$1048576,5,0)</f>
        <v>FTL||Supplier_151||Plant_15||FTL_DE_W-DE_W_1000</v>
      </c>
      <c r="N1537" s="6" t="n">
        <f aca="false">+FIND("FTL",M1537,2)+4</f>
        <v>34</v>
      </c>
      <c r="O1537" s="6" t="n">
        <f aca="false">+FIND("-",M1537)</f>
        <v>38</v>
      </c>
      <c r="P1537" s="6" t="n">
        <f aca="false">+LEN(M1537)</f>
        <v>47</v>
      </c>
      <c r="Q1537" s="6" t="str">
        <f aca="false">+RIGHT(M1537,P1537-O1537)</f>
        <v>DE_W_1000</v>
      </c>
      <c r="R1537" s="6" t="n">
        <f aca="false">+LEN(M1537)-LEN(SUBSTITUTE(M1537,"_",""))</f>
        <v>6</v>
      </c>
      <c r="S1537" s="6" t="n">
        <f aca="false">+FIND("!",T1537)</f>
        <v>43</v>
      </c>
      <c r="T1537" s="6" t="str">
        <f aca="false">+SUBSTITUTE(M1537,"_","!",R1537)</f>
        <v>FTL||Supplier_151||Plant_15||FTL_DE_W-DE_W!1000</v>
      </c>
    </row>
    <row r="1538" customFormat="false" ht="12.8" hidden="true" customHeight="false" outlineLevel="0" collapsed="false">
      <c r="A1538" s="1" t="s">
        <v>1669</v>
      </c>
      <c r="B1538" s="1" t="s">
        <v>1350</v>
      </c>
      <c r="C1538" s="1" t="s">
        <v>1721</v>
      </c>
      <c r="D1538" s="1" t="n">
        <v>100</v>
      </c>
      <c r="E1538" s="2" t="str">
        <f aca="false">+LEFT(RIGHT(M1538,P1538-N1538+1),O1538-N1538)</f>
        <v>DE_W</v>
      </c>
      <c r="F1538" s="2" t="str">
        <f aca="false">+RIGHT(LEFT(M1538,S1538-1),S1538-O1538-1)</f>
        <v>DE_W</v>
      </c>
      <c r="G1538" s="2" t="n">
        <f aca="false">+D1538*VLOOKUP(C1538,commodities!A:H,2,0)</f>
        <v>27.8</v>
      </c>
      <c r="H1538" s="2" t="n">
        <f aca="false">+$D1538*VLOOKUP(C1538,commodities!A:H,3,0)</f>
        <v>0.13172544</v>
      </c>
      <c r="I1538" s="2" t="n">
        <f aca="false">+G1538/K1538</f>
        <v>27.8</v>
      </c>
      <c r="J1538" s="2" t="n">
        <f aca="false">+H1538/K1538</f>
        <v>0.13172544</v>
      </c>
      <c r="K1538" s="2" t="n">
        <f aca="false">+ROUNDUP(MAX(G1538/12000,H1538/51,1),0)</f>
        <v>1</v>
      </c>
      <c r="L1538" s="2" t="n">
        <f aca="false">+RANDBETWEEN(1,5)</f>
        <v>5</v>
      </c>
      <c r="M1538" s="6" t="str">
        <f aca="false">+VLOOKUP(A1538&amp;B1538,country_org_des!$A1537:E$1048576,5,0)</f>
        <v>FTL||Supplier_151||Plant_15||FTL_DE_W-DE_W_1000</v>
      </c>
      <c r="N1538" s="6" t="n">
        <f aca="false">+FIND("FTL",M1538,2)+4</f>
        <v>34</v>
      </c>
      <c r="O1538" s="6" t="n">
        <f aca="false">+FIND("-",M1538)</f>
        <v>38</v>
      </c>
      <c r="P1538" s="6" t="n">
        <f aca="false">+LEN(M1538)</f>
        <v>47</v>
      </c>
      <c r="Q1538" s="6" t="str">
        <f aca="false">+RIGHT(M1538,P1538-O1538)</f>
        <v>DE_W_1000</v>
      </c>
      <c r="R1538" s="6" t="n">
        <f aca="false">+LEN(M1538)-LEN(SUBSTITUTE(M1538,"_",""))</f>
        <v>6</v>
      </c>
      <c r="S1538" s="6" t="n">
        <f aca="false">+FIND("!",T1538)</f>
        <v>43</v>
      </c>
      <c r="T1538" s="6" t="str">
        <f aca="false">+SUBSTITUTE(M1538,"_","!",R1538)</f>
        <v>FTL||Supplier_151||Plant_15||FTL_DE_W-DE_W!1000</v>
      </c>
    </row>
    <row r="1539" customFormat="false" ht="12.8" hidden="true" customHeight="false" outlineLevel="0" collapsed="false">
      <c r="A1539" s="1" t="s">
        <v>1669</v>
      </c>
      <c r="B1539" s="1" t="s">
        <v>1350</v>
      </c>
      <c r="C1539" s="1" t="s">
        <v>1722</v>
      </c>
      <c r="D1539" s="1" t="n">
        <v>350</v>
      </c>
      <c r="E1539" s="2" t="str">
        <f aca="false">+LEFT(RIGHT(M1539,P1539-N1539+1),O1539-N1539)</f>
        <v>DE_W</v>
      </c>
      <c r="F1539" s="2" t="str">
        <f aca="false">+RIGHT(LEFT(M1539,S1539-1),S1539-O1539-1)</f>
        <v>DE_W</v>
      </c>
      <c r="G1539" s="2" t="n">
        <f aca="false">+D1539*VLOOKUP(C1539,commodities!A:H,2,0)</f>
        <v>97.3</v>
      </c>
      <c r="H1539" s="2" t="n">
        <f aca="false">+$D1539*VLOOKUP(C1539,commodities!A:H,3,0)</f>
        <v>0.46103904</v>
      </c>
      <c r="I1539" s="2" t="n">
        <f aca="false">+G1539/K1539</f>
        <v>97.3</v>
      </c>
      <c r="J1539" s="2" t="n">
        <f aca="false">+H1539/K1539</f>
        <v>0.46103904</v>
      </c>
      <c r="K1539" s="2" t="n">
        <f aca="false">+ROUNDUP(MAX(G1539/12000,H1539/51,1),0)</f>
        <v>1</v>
      </c>
      <c r="L1539" s="2" t="n">
        <f aca="false">+RANDBETWEEN(1,5)</f>
        <v>4</v>
      </c>
      <c r="M1539" s="6" t="str">
        <f aca="false">+VLOOKUP(A1539&amp;B1539,country_org_des!$A1538:E$1048576,5,0)</f>
        <v>FTL||Supplier_151||Plant_15||FTL_DE_W-DE_W_1000</v>
      </c>
      <c r="N1539" s="6" t="n">
        <f aca="false">+FIND("FTL",M1539,2)+4</f>
        <v>34</v>
      </c>
      <c r="O1539" s="6" t="n">
        <f aca="false">+FIND("-",M1539)</f>
        <v>38</v>
      </c>
      <c r="P1539" s="6" t="n">
        <f aca="false">+LEN(M1539)</f>
        <v>47</v>
      </c>
      <c r="Q1539" s="6" t="str">
        <f aca="false">+RIGHT(M1539,P1539-O1539)</f>
        <v>DE_W_1000</v>
      </c>
      <c r="R1539" s="6" t="n">
        <f aca="false">+LEN(M1539)-LEN(SUBSTITUTE(M1539,"_",""))</f>
        <v>6</v>
      </c>
      <c r="S1539" s="6" t="n">
        <f aca="false">+FIND("!",T1539)</f>
        <v>43</v>
      </c>
      <c r="T1539" s="6" t="str">
        <f aca="false">+SUBSTITUTE(M1539,"_","!",R1539)</f>
        <v>FTL||Supplier_151||Plant_15||FTL_DE_W-DE_W!1000</v>
      </c>
    </row>
    <row r="1540" customFormat="false" ht="12.8" hidden="true" customHeight="false" outlineLevel="0" collapsed="false">
      <c r="A1540" s="1" t="s">
        <v>1669</v>
      </c>
      <c r="B1540" s="1" t="s">
        <v>1350</v>
      </c>
      <c r="C1540" s="1" t="s">
        <v>1723</v>
      </c>
      <c r="D1540" s="1" t="n">
        <v>64</v>
      </c>
      <c r="E1540" s="2" t="str">
        <f aca="false">+LEFT(RIGHT(M1540,P1540-N1540+1),O1540-N1540)</f>
        <v>DE_W</v>
      </c>
      <c r="F1540" s="2" t="str">
        <f aca="false">+RIGHT(LEFT(M1540,S1540-1),S1540-O1540-1)</f>
        <v>DE_W</v>
      </c>
      <c r="G1540" s="2" t="n">
        <f aca="false">+D1540*VLOOKUP(C1540,commodities!A:H,2,0)</f>
        <v>68.96</v>
      </c>
      <c r="H1540" s="2" t="n">
        <f aca="false">+$D1540*VLOOKUP(C1540,commodities!A:H,3,0)</f>
        <v>0.13172544</v>
      </c>
      <c r="I1540" s="2" t="n">
        <f aca="false">+G1540/K1540</f>
        <v>68.96</v>
      </c>
      <c r="J1540" s="2" t="n">
        <f aca="false">+H1540/K1540</f>
        <v>0.13172544</v>
      </c>
      <c r="K1540" s="2" t="n">
        <f aca="false">+ROUNDUP(MAX(G1540/12000,H1540/51,1),0)</f>
        <v>1</v>
      </c>
      <c r="L1540" s="2" t="n">
        <f aca="false">+RANDBETWEEN(1,5)</f>
        <v>1</v>
      </c>
      <c r="M1540" s="6" t="str">
        <f aca="false">+VLOOKUP(A1540&amp;B1540,country_org_des!$A1539:E$1048576,5,0)</f>
        <v>FTL||Supplier_151||Plant_15||FTL_DE_W-DE_W_1000</v>
      </c>
      <c r="N1540" s="6" t="n">
        <f aca="false">+FIND("FTL",M1540,2)+4</f>
        <v>34</v>
      </c>
      <c r="O1540" s="6" t="n">
        <f aca="false">+FIND("-",M1540)</f>
        <v>38</v>
      </c>
      <c r="P1540" s="6" t="n">
        <f aca="false">+LEN(M1540)</f>
        <v>47</v>
      </c>
      <c r="Q1540" s="6" t="str">
        <f aca="false">+RIGHT(M1540,P1540-O1540)</f>
        <v>DE_W_1000</v>
      </c>
      <c r="R1540" s="6" t="n">
        <f aca="false">+LEN(M1540)-LEN(SUBSTITUTE(M1540,"_",""))</f>
        <v>6</v>
      </c>
      <c r="S1540" s="6" t="n">
        <f aca="false">+FIND("!",T1540)</f>
        <v>43</v>
      </c>
      <c r="T1540" s="6" t="str">
        <f aca="false">+SUBSTITUTE(M1540,"_","!",R1540)</f>
        <v>FTL||Supplier_151||Plant_15||FTL_DE_W-DE_W!1000</v>
      </c>
    </row>
    <row r="1541" customFormat="false" ht="12.8" hidden="true" customHeight="false" outlineLevel="0" collapsed="false">
      <c r="A1541" s="1" t="s">
        <v>1669</v>
      </c>
      <c r="B1541" s="1" t="s">
        <v>1350</v>
      </c>
      <c r="C1541" s="1" t="s">
        <v>1724</v>
      </c>
      <c r="D1541" s="1" t="n">
        <v>128</v>
      </c>
      <c r="E1541" s="2" t="str">
        <f aca="false">+LEFT(RIGHT(M1541,P1541-N1541+1),O1541-N1541)</f>
        <v>DE_W</v>
      </c>
      <c r="F1541" s="2" t="str">
        <f aca="false">+RIGHT(LEFT(M1541,S1541-1),S1541-O1541-1)</f>
        <v>DE_W</v>
      </c>
      <c r="G1541" s="2" t="n">
        <f aca="false">+D1541*VLOOKUP(C1541,commodities!A:H,2,0)</f>
        <v>137.92</v>
      </c>
      <c r="H1541" s="2" t="n">
        <f aca="false">+$D1541*VLOOKUP(C1541,commodities!A:H,3,0)</f>
        <v>0.26345088</v>
      </c>
      <c r="I1541" s="2" t="n">
        <f aca="false">+G1541/K1541</f>
        <v>137.92</v>
      </c>
      <c r="J1541" s="2" t="n">
        <f aca="false">+H1541/K1541</f>
        <v>0.26345088</v>
      </c>
      <c r="K1541" s="2" t="n">
        <f aca="false">+ROUNDUP(MAX(G1541/12000,H1541/51,1),0)</f>
        <v>1</v>
      </c>
      <c r="L1541" s="2" t="n">
        <f aca="false">+RANDBETWEEN(1,5)</f>
        <v>4</v>
      </c>
      <c r="M1541" s="6" t="str">
        <f aca="false">+VLOOKUP(A1541&amp;B1541,country_org_des!$A1540:E$1048576,5,0)</f>
        <v>FTL||Supplier_151||Plant_15||FTL_DE_W-DE_W_1000</v>
      </c>
      <c r="N1541" s="6" t="n">
        <f aca="false">+FIND("FTL",M1541,2)+4</f>
        <v>34</v>
      </c>
      <c r="O1541" s="6" t="n">
        <f aca="false">+FIND("-",M1541)</f>
        <v>38</v>
      </c>
      <c r="P1541" s="6" t="n">
        <f aca="false">+LEN(M1541)</f>
        <v>47</v>
      </c>
      <c r="Q1541" s="6" t="str">
        <f aca="false">+RIGHT(M1541,P1541-O1541)</f>
        <v>DE_W_1000</v>
      </c>
      <c r="R1541" s="6" t="n">
        <f aca="false">+LEN(M1541)-LEN(SUBSTITUTE(M1541,"_",""))</f>
        <v>6</v>
      </c>
      <c r="S1541" s="6" t="n">
        <f aca="false">+FIND("!",T1541)</f>
        <v>43</v>
      </c>
      <c r="T1541" s="6" t="str">
        <f aca="false">+SUBSTITUTE(M1541,"_","!",R1541)</f>
        <v>FTL||Supplier_151||Plant_15||FTL_DE_W-DE_W!1000</v>
      </c>
    </row>
    <row r="1542" customFormat="false" ht="12.8" hidden="true" customHeight="false" outlineLevel="0" collapsed="false">
      <c r="A1542" s="1" t="s">
        <v>1669</v>
      </c>
      <c r="B1542" s="1" t="s">
        <v>1350</v>
      </c>
      <c r="C1542" s="1" t="s">
        <v>1725</v>
      </c>
      <c r="D1542" s="1" t="n">
        <v>960</v>
      </c>
      <c r="E1542" s="2" t="str">
        <f aca="false">+LEFT(RIGHT(M1542,P1542-N1542+1),O1542-N1542)</f>
        <v>DE_W</v>
      </c>
      <c r="F1542" s="2" t="str">
        <f aca="false">+RIGHT(LEFT(M1542,S1542-1),S1542-O1542-1)</f>
        <v>DE_W</v>
      </c>
      <c r="G1542" s="2" t="n">
        <f aca="false">+D1542*VLOOKUP(C1542,commodities!A:H,2,0)</f>
        <v>1034.4</v>
      </c>
      <c r="H1542" s="2" t="n">
        <f aca="false">+$D1542*VLOOKUP(C1542,commodities!A:H,3,0)</f>
        <v>1.9758816</v>
      </c>
      <c r="I1542" s="2" t="n">
        <f aca="false">+G1542/K1542</f>
        <v>1034.4</v>
      </c>
      <c r="J1542" s="2" t="n">
        <f aca="false">+H1542/K1542</f>
        <v>1.9758816</v>
      </c>
      <c r="K1542" s="2" t="n">
        <f aca="false">+ROUNDUP(MAX(G1542/12000,H1542/51,1),0)</f>
        <v>1</v>
      </c>
      <c r="L1542" s="2" t="n">
        <f aca="false">+RANDBETWEEN(1,5)</f>
        <v>2</v>
      </c>
      <c r="M1542" s="6" t="str">
        <f aca="false">+VLOOKUP(A1542&amp;B1542,country_org_des!$A1541:E$1048576,5,0)</f>
        <v>FTL||Supplier_151||Plant_15||FTL_DE_W-DE_W_1000</v>
      </c>
      <c r="N1542" s="6" t="n">
        <f aca="false">+FIND("FTL",M1542,2)+4</f>
        <v>34</v>
      </c>
      <c r="O1542" s="6" t="n">
        <f aca="false">+FIND("-",M1542)</f>
        <v>38</v>
      </c>
      <c r="P1542" s="6" t="n">
        <f aca="false">+LEN(M1542)</f>
        <v>47</v>
      </c>
      <c r="Q1542" s="6" t="str">
        <f aca="false">+RIGHT(M1542,P1542-O1542)</f>
        <v>DE_W_1000</v>
      </c>
      <c r="R1542" s="6" t="n">
        <f aca="false">+LEN(M1542)-LEN(SUBSTITUTE(M1542,"_",""))</f>
        <v>6</v>
      </c>
      <c r="S1542" s="6" t="n">
        <f aca="false">+FIND("!",T1542)</f>
        <v>43</v>
      </c>
      <c r="T1542" s="6" t="str">
        <f aca="false">+SUBSTITUTE(M1542,"_","!",R1542)</f>
        <v>FTL||Supplier_151||Plant_15||FTL_DE_W-DE_W!1000</v>
      </c>
    </row>
    <row r="1543" customFormat="false" ht="12.8" hidden="true" customHeight="false" outlineLevel="0" collapsed="false">
      <c r="A1543" s="1" t="s">
        <v>1669</v>
      </c>
      <c r="B1543" s="1" t="s">
        <v>1350</v>
      </c>
      <c r="C1543" s="1" t="s">
        <v>1726</v>
      </c>
      <c r="D1543" s="1" t="n">
        <v>252</v>
      </c>
      <c r="E1543" s="2" t="str">
        <f aca="false">+LEFT(RIGHT(M1543,P1543-N1543+1),O1543-N1543)</f>
        <v>DE_W</v>
      </c>
      <c r="F1543" s="2" t="str">
        <f aca="false">+RIGHT(LEFT(M1543,S1543-1),S1543-O1543-1)</f>
        <v>DE_W</v>
      </c>
      <c r="G1543" s="2" t="n">
        <f aca="false">+D1543*VLOOKUP(C1543,commodities!A:H,2,0)</f>
        <v>72.2880000108</v>
      </c>
      <c r="H1543" s="2" t="n">
        <f aca="false">+$D1543*VLOOKUP(C1543,commodities!A:H,3,0)</f>
        <v>0.969855012</v>
      </c>
      <c r="I1543" s="2" t="n">
        <f aca="false">+G1543/K1543</f>
        <v>72.2880000108</v>
      </c>
      <c r="J1543" s="2" t="n">
        <f aca="false">+H1543/K1543</f>
        <v>0.969855012</v>
      </c>
      <c r="K1543" s="2" t="n">
        <f aca="false">+ROUNDUP(MAX(G1543/12000,H1543/51,1),0)</f>
        <v>1</v>
      </c>
      <c r="L1543" s="2" t="n">
        <f aca="false">+RANDBETWEEN(1,5)</f>
        <v>1</v>
      </c>
      <c r="M1543" s="6" t="str">
        <f aca="false">+VLOOKUP(A1543&amp;B1543,country_org_des!$A1542:E$1048576,5,0)</f>
        <v>FTL||Supplier_151||Plant_15||FTL_DE_W-DE_W_1000</v>
      </c>
      <c r="N1543" s="6" t="n">
        <f aca="false">+FIND("FTL",M1543,2)+4</f>
        <v>34</v>
      </c>
      <c r="O1543" s="6" t="n">
        <f aca="false">+FIND("-",M1543)</f>
        <v>38</v>
      </c>
      <c r="P1543" s="6" t="n">
        <f aca="false">+LEN(M1543)</f>
        <v>47</v>
      </c>
      <c r="Q1543" s="6" t="str">
        <f aca="false">+RIGHT(M1543,P1543-O1543)</f>
        <v>DE_W_1000</v>
      </c>
      <c r="R1543" s="6" t="n">
        <f aca="false">+LEN(M1543)-LEN(SUBSTITUTE(M1543,"_",""))</f>
        <v>6</v>
      </c>
      <c r="S1543" s="6" t="n">
        <f aca="false">+FIND("!",T1543)</f>
        <v>43</v>
      </c>
      <c r="T1543" s="6" t="str">
        <f aca="false">+SUBSTITUTE(M1543,"_","!",R1543)</f>
        <v>FTL||Supplier_151||Plant_15||FTL_DE_W-DE_W!1000</v>
      </c>
    </row>
    <row r="1544" customFormat="false" ht="12.8" hidden="true" customHeight="false" outlineLevel="0" collapsed="false">
      <c r="A1544" s="1" t="s">
        <v>1669</v>
      </c>
      <c r="B1544" s="1" t="s">
        <v>1350</v>
      </c>
      <c r="C1544" s="1" t="s">
        <v>1727</v>
      </c>
      <c r="D1544" s="1" t="n">
        <v>252</v>
      </c>
      <c r="E1544" s="2" t="str">
        <f aca="false">+LEFT(RIGHT(M1544,P1544-N1544+1),O1544-N1544)</f>
        <v>DE_W</v>
      </c>
      <c r="F1544" s="2" t="str">
        <f aca="false">+RIGHT(LEFT(M1544,S1544-1),S1544-O1544-1)</f>
        <v>DE_W</v>
      </c>
      <c r="G1544" s="2" t="n">
        <f aca="false">+D1544*VLOOKUP(C1544,commodities!A:H,2,0)</f>
        <v>72.2880000108</v>
      </c>
      <c r="H1544" s="2" t="n">
        <f aca="false">+$D1544*VLOOKUP(C1544,commodities!A:H,3,0)</f>
        <v>0.969855012</v>
      </c>
      <c r="I1544" s="2" t="n">
        <f aca="false">+G1544/K1544</f>
        <v>72.2880000108</v>
      </c>
      <c r="J1544" s="2" t="n">
        <f aca="false">+H1544/K1544</f>
        <v>0.969855012</v>
      </c>
      <c r="K1544" s="2" t="n">
        <f aca="false">+ROUNDUP(MAX(G1544/12000,H1544/51,1),0)</f>
        <v>1</v>
      </c>
      <c r="L1544" s="2" t="n">
        <f aca="false">+RANDBETWEEN(1,5)</f>
        <v>4</v>
      </c>
      <c r="M1544" s="6" t="str">
        <f aca="false">+VLOOKUP(A1544&amp;B1544,country_org_des!$A1543:E$1048576,5,0)</f>
        <v>FTL||Supplier_151||Plant_15||FTL_DE_W-DE_W_1000</v>
      </c>
      <c r="N1544" s="6" t="n">
        <f aca="false">+FIND("FTL",M1544,2)+4</f>
        <v>34</v>
      </c>
      <c r="O1544" s="6" t="n">
        <f aca="false">+FIND("-",M1544)</f>
        <v>38</v>
      </c>
      <c r="P1544" s="6" t="n">
        <f aca="false">+LEN(M1544)</f>
        <v>47</v>
      </c>
      <c r="Q1544" s="6" t="str">
        <f aca="false">+RIGHT(M1544,P1544-O1544)</f>
        <v>DE_W_1000</v>
      </c>
      <c r="R1544" s="6" t="n">
        <f aca="false">+LEN(M1544)-LEN(SUBSTITUTE(M1544,"_",""))</f>
        <v>6</v>
      </c>
      <c r="S1544" s="6" t="n">
        <f aca="false">+FIND("!",T1544)</f>
        <v>43</v>
      </c>
      <c r="T1544" s="6" t="str">
        <f aca="false">+SUBSTITUTE(M1544,"_","!",R1544)</f>
        <v>FTL||Supplier_151||Plant_15||FTL_DE_W-DE_W!1000</v>
      </c>
    </row>
    <row r="1545" customFormat="false" ht="12.8" hidden="true" customHeight="false" outlineLevel="0" collapsed="false">
      <c r="A1545" s="1" t="s">
        <v>1669</v>
      </c>
      <c r="B1545" s="1" t="s">
        <v>1350</v>
      </c>
      <c r="C1545" s="1" t="s">
        <v>1728</v>
      </c>
      <c r="D1545" s="1" t="n">
        <v>192</v>
      </c>
      <c r="E1545" s="2" t="str">
        <f aca="false">+LEFT(RIGHT(M1545,P1545-N1545+1),O1545-N1545)</f>
        <v>DE_W</v>
      </c>
      <c r="F1545" s="2" t="str">
        <f aca="false">+RIGHT(LEFT(M1545,S1545-1),S1545-O1545-1)</f>
        <v>DE_W</v>
      </c>
      <c r="G1545" s="2" t="n">
        <f aca="false">+D1545*VLOOKUP(C1545,commodities!A:H,2,0)</f>
        <v>46.6400000064</v>
      </c>
      <c r="H1545" s="2" t="n">
        <f aca="false">+$D1545*VLOOKUP(C1545,commodities!A:H,3,0)</f>
        <v>0.06586272</v>
      </c>
      <c r="I1545" s="2" t="n">
        <f aca="false">+G1545/K1545</f>
        <v>46.6400000064</v>
      </c>
      <c r="J1545" s="2" t="n">
        <f aca="false">+H1545/K1545</f>
        <v>0.06586272</v>
      </c>
      <c r="K1545" s="2" t="n">
        <f aca="false">+ROUNDUP(MAX(G1545/12000,H1545/51,1),0)</f>
        <v>1</v>
      </c>
      <c r="L1545" s="2" t="n">
        <f aca="false">+RANDBETWEEN(1,5)</f>
        <v>4</v>
      </c>
      <c r="M1545" s="6" t="str">
        <f aca="false">+VLOOKUP(A1545&amp;B1545,country_org_des!$A1544:E$1048576,5,0)</f>
        <v>FTL||Supplier_151||Plant_15||FTL_DE_W-DE_W_1000</v>
      </c>
      <c r="N1545" s="6" t="n">
        <f aca="false">+FIND("FTL",M1545,2)+4</f>
        <v>34</v>
      </c>
      <c r="O1545" s="6" t="n">
        <f aca="false">+FIND("-",M1545)</f>
        <v>38</v>
      </c>
      <c r="P1545" s="6" t="n">
        <f aca="false">+LEN(M1545)</f>
        <v>47</v>
      </c>
      <c r="Q1545" s="6" t="str">
        <f aca="false">+RIGHT(M1545,P1545-O1545)</f>
        <v>DE_W_1000</v>
      </c>
      <c r="R1545" s="6" t="n">
        <f aca="false">+LEN(M1545)-LEN(SUBSTITUTE(M1545,"_",""))</f>
        <v>6</v>
      </c>
      <c r="S1545" s="6" t="n">
        <f aca="false">+FIND("!",T1545)</f>
        <v>43</v>
      </c>
      <c r="T1545" s="6" t="str">
        <f aca="false">+SUBSTITUTE(M1545,"_","!",R1545)</f>
        <v>FTL||Supplier_151||Plant_15||FTL_DE_W-DE_W!1000</v>
      </c>
    </row>
    <row r="1546" customFormat="false" ht="12.8" hidden="true" customHeight="false" outlineLevel="0" collapsed="false">
      <c r="A1546" s="1" t="s">
        <v>1669</v>
      </c>
      <c r="B1546" s="1" t="s">
        <v>1350</v>
      </c>
      <c r="C1546" s="1" t="s">
        <v>1729</v>
      </c>
      <c r="D1546" s="1" t="n">
        <v>192</v>
      </c>
      <c r="E1546" s="2" t="str">
        <f aca="false">+LEFT(RIGHT(M1546,P1546-N1546+1),O1546-N1546)</f>
        <v>DE_W</v>
      </c>
      <c r="F1546" s="2" t="str">
        <f aca="false">+RIGHT(LEFT(M1546,S1546-1),S1546-O1546-1)</f>
        <v>DE_W</v>
      </c>
      <c r="G1546" s="2" t="n">
        <f aca="false">+D1546*VLOOKUP(C1546,commodities!A:H,2,0)</f>
        <v>46.6400000064</v>
      </c>
      <c r="H1546" s="2" t="n">
        <f aca="false">+$D1546*VLOOKUP(C1546,commodities!A:H,3,0)</f>
        <v>0.06586272</v>
      </c>
      <c r="I1546" s="2" t="n">
        <f aca="false">+G1546/K1546</f>
        <v>46.6400000064</v>
      </c>
      <c r="J1546" s="2" t="n">
        <f aca="false">+H1546/K1546</f>
        <v>0.06586272</v>
      </c>
      <c r="K1546" s="2" t="n">
        <f aca="false">+ROUNDUP(MAX(G1546/12000,H1546/51,1),0)</f>
        <v>1</v>
      </c>
      <c r="L1546" s="2" t="n">
        <f aca="false">+RANDBETWEEN(1,5)</f>
        <v>2</v>
      </c>
      <c r="M1546" s="6" t="str">
        <f aca="false">+VLOOKUP(A1546&amp;B1546,country_org_des!$A1545:E$1048576,5,0)</f>
        <v>FTL||Supplier_151||Plant_15||FTL_DE_W-DE_W_1000</v>
      </c>
      <c r="N1546" s="6" t="n">
        <f aca="false">+FIND("FTL",M1546,2)+4</f>
        <v>34</v>
      </c>
      <c r="O1546" s="6" t="n">
        <f aca="false">+FIND("-",M1546)</f>
        <v>38</v>
      </c>
      <c r="P1546" s="6" t="n">
        <f aca="false">+LEN(M1546)</f>
        <v>47</v>
      </c>
      <c r="Q1546" s="6" t="str">
        <f aca="false">+RIGHT(M1546,P1546-O1546)</f>
        <v>DE_W_1000</v>
      </c>
      <c r="R1546" s="6" t="n">
        <f aca="false">+LEN(M1546)-LEN(SUBSTITUTE(M1546,"_",""))</f>
        <v>6</v>
      </c>
      <c r="S1546" s="6" t="n">
        <f aca="false">+FIND("!",T1546)</f>
        <v>43</v>
      </c>
      <c r="T1546" s="6" t="str">
        <f aca="false">+SUBSTITUTE(M1546,"_","!",R1546)</f>
        <v>FTL||Supplier_151||Plant_15||FTL_DE_W-DE_W!1000</v>
      </c>
    </row>
    <row r="1547" customFormat="false" ht="12.8" hidden="true" customHeight="false" outlineLevel="0" collapsed="false">
      <c r="A1547" s="1" t="s">
        <v>1669</v>
      </c>
      <c r="B1547" s="1" t="s">
        <v>1350</v>
      </c>
      <c r="C1547" s="1" t="s">
        <v>1730</v>
      </c>
      <c r="D1547" s="1" t="n">
        <v>112</v>
      </c>
      <c r="E1547" s="2" t="str">
        <f aca="false">+LEFT(RIGHT(M1547,P1547-N1547+1),O1547-N1547)</f>
        <v>DE_W</v>
      </c>
      <c r="F1547" s="2" t="str">
        <f aca="false">+RIGHT(LEFT(M1547,S1547-1),S1547-O1547-1)</f>
        <v>DE_W</v>
      </c>
      <c r="G1547" s="2" t="n">
        <f aca="false">+D1547*VLOOKUP(C1547,commodities!A:H,2,0)</f>
        <v>163.1999999952</v>
      </c>
      <c r="H1547" s="2" t="n">
        <f aca="false">+$D1547*VLOOKUP(C1547,commodities!A:H,3,0)</f>
        <v>3.0840480048</v>
      </c>
      <c r="I1547" s="2" t="n">
        <f aca="false">+G1547/K1547</f>
        <v>163.1999999952</v>
      </c>
      <c r="J1547" s="2" t="n">
        <f aca="false">+H1547/K1547</f>
        <v>3.0840480048</v>
      </c>
      <c r="K1547" s="2" t="n">
        <f aca="false">+ROUNDUP(MAX(G1547/12000,H1547/51,1),0)</f>
        <v>1</v>
      </c>
      <c r="L1547" s="2" t="n">
        <f aca="false">+RANDBETWEEN(1,5)</f>
        <v>5</v>
      </c>
      <c r="M1547" s="6" t="str">
        <f aca="false">+VLOOKUP(A1547&amp;B1547,country_org_des!$A1546:E$1048576,5,0)</f>
        <v>FTL||Supplier_151||Plant_15||FTL_DE_W-DE_W_1000</v>
      </c>
      <c r="N1547" s="6" t="n">
        <f aca="false">+FIND("FTL",M1547,2)+4</f>
        <v>34</v>
      </c>
      <c r="O1547" s="6" t="n">
        <f aca="false">+FIND("-",M1547)</f>
        <v>38</v>
      </c>
      <c r="P1547" s="6" t="n">
        <f aca="false">+LEN(M1547)</f>
        <v>47</v>
      </c>
      <c r="Q1547" s="6" t="str">
        <f aca="false">+RIGHT(M1547,P1547-O1547)</f>
        <v>DE_W_1000</v>
      </c>
      <c r="R1547" s="6" t="n">
        <f aca="false">+LEN(M1547)-LEN(SUBSTITUTE(M1547,"_",""))</f>
        <v>6</v>
      </c>
      <c r="S1547" s="6" t="n">
        <f aca="false">+FIND("!",T1547)</f>
        <v>43</v>
      </c>
      <c r="T1547" s="6" t="str">
        <f aca="false">+SUBSTITUTE(M1547,"_","!",R1547)</f>
        <v>FTL||Supplier_151||Plant_15||FTL_DE_W-DE_W!1000</v>
      </c>
    </row>
    <row r="1548" customFormat="false" ht="12.8" hidden="true" customHeight="false" outlineLevel="0" collapsed="false">
      <c r="A1548" s="1" t="s">
        <v>1669</v>
      </c>
      <c r="B1548" s="1" t="s">
        <v>1350</v>
      </c>
      <c r="C1548" s="1" t="s">
        <v>1731</v>
      </c>
      <c r="D1548" s="1" t="n">
        <v>56</v>
      </c>
      <c r="E1548" s="2" t="str">
        <f aca="false">+LEFT(RIGHT(M1548,P1548-N1548+1),O1548-N1548)</f>
        <v>DE_W</v>
      </c>
      <c r="F1548" s="2" t="str">
        <f aca="false">+RIGHT(LEFT(M1548,S1548-1),S1548-O1548-1)</f>
        <v>DE_W</v>
      </c>
      <c r="G1548" s="2" t="n">
        <f aca="false">+D1548*VLOOKUP(C1548,commodities!A:H,2,0)</f>
        <v>81.5999999976</v>
      </c>
      <c r="H1548" s="2" t="n">
        <f aca="false">+$D1548*VLOOKUP(C1548,commodities!A:H,3,0)</f>
        <v>1.5420240024</v>
      </c>
      <c r="I1548" s="2" t="n">
        <f aca="false">+G1548/K1548</f>
        <v>81.5999999976</v>
      </c>
      <c r="J1548" s="2" t="n">
        <f aca="false">+H1548/K1548</f>
        <v>1.5420240024</v>
      </c>
      <c r="K1548" s="2" t="n">
        <f aca="false">+ROUNDUP(MAX(G1548/12000,H1548/51,1),0)</f>
        <v>1</v>
      </c>
      <c r="L1548" s="2" t="n">
        <f aca="false">+RANDBETWEEN(1,5)</f>
        <v>3</v>
      </c>
      <c r="M1548" s="6" t="str">
        <f aca="false">+VLOOKUP(A1548&amp;B1548,country_org_des!$A1547:E$1048576,5,0)</f>
        <v>FTL||Supplier_151||Plant_15||FTL_DE_W-DE_W_1000</v>
      </c>
      <c r="N1548" s="6" t="n">
        <f aca="false">+FIND("FTL",M1548,2)+4</f>
        <v>34</v>
      </c>
      <c r="O1548" s="6" t="n">
        <f aca="false">+FIND("-",M1548)</f>
        <v>38</v>
      </c>
      <c r="P1548" s="6" t="n">
        <f aca="false">+LEN(M1548)</f>
        <v>47</v>
      </c>
      <c r="Q1548" s="6" t="str">
        <f aca="false">+RIGHT(M1548,P1548-O1548)</f>
        <v>DE_W_1000</v>
      </c>
      <c r="R1548" s="6" t="n">
        <f aca="false">+LEN(M1548)-LEN(SUBSTITUTE(M1548,"_",""))</f>
        <v>6</v>
      </c>
      <c r="S1548" s="6" t="n">
        <f aca="false">+FIND("!",T1548)</f>
        <v>43</v>
      </c>
      <c r="T1548" s="6" t="str">
        <f aca="false">+SUBSTITUTE(M1548,"_","!",R1548)</f>
        <v>FTL||Supplier_151||Plant_15||FTL_DE_W-DE_W!1000</v>
      </c>
    </row>
    <row r="1549" customFormat="false" ht="12.8" hidden="true" customHeight="false" outlineLevel="0" collapsed="false">
      <c r="A1549" s="1" t="s">
        <v>1669</v>
      </c>
      <c r="B1549" s="1" t="s">
        <v>1350</v>
      </c>
      <c r="C1549" s="1" t="s">
        <v>1732</v>
      </c>
      <c r="D1549" s="1" t="n">
        <v>252</v>
      </c>
      <c r="E1549" s="2" t="str">
        <f aca="false">+LEFT(RIGHT(M1549,P1549-N1549+1),O1549-N1549)</f>
        <v>DE_W</v>
      </c>
      <c r="F1549" s="2" t="str">
        <f aca="false">+RIGHT(LEFT(M1549,S1549-1),S1549-O1549-1)</f>
        <v>DE_W</v>
      </c>
      <c r="G1549" s="2" t="n">
        <f aca="false">+D1549*VLOOKUP(C1549,commodities!A:H,2,0)</f>
        <v>77.8320000108</v>
      </c>
      <c r="H1549" s="2" t="n">
        <f aca="false">+$D1549*VLOOKUP(C1549,commodities!A:H,3,0)</f>
        <v>0.969855012</v>
      </c>
      <c r="I1549" s="2" t="n">
        <f aca="false">+G1549/K1549</f>
        <v>77.8320000108</v>
      </c>
      <c r="J1549" s="2" t="n">
        <f aca="false">+H1549/K1549</f>
        <v>0.969855012</v>
      </c>
      <c r="K1549" s="2" t="n">
        <f aca="false">+ROUNDUP(MAX(G1549/12000,H1549/51,1),0)</f>
        <v>1</v>
      </c>
      <c r="L1549" s="2" t="n">
        <f aca="false">+RANDBETWEEN(1,5)</f>
        <v>1</v>
      </c>
      <c r="M1549" s="6" t="str">
        <f aca="false">+VLOOKUP(A1549&amp;B1549,country_org_des!$A1548:E$1048576,5,0)</f>
        <v>FTL||Supplier_151||Plant_15||FTL_DE_W-DE_W_1000</v>
      </c>
      <c r="N1549" s="6" t="n">
        <f aca="false">+FIND("FTL",M1549,2)+4</f>
        <v>34</v>
      </c>
      <c r="O1549" s="6" t="n">
        <f aca="false">+FIND("-",M1549)</f>
        <v>38</v>
      </c>
      <c r="P1549" s="6" t="n">
        <f aca="false">+LEN(M1549)</f>
        <v>47</v>
      </c>
      <c r="Q1549" s="6" t="str">
        <f aca="false">+RIGHT(M1549,P1549-O1549)</f>
        <v>DE_W_1000</v>
      </c>
      <c r="R1549" s="6" t="n">
        <f aca="false">+LEN(M1549)-LEN(SUBSTITUTE(M1549,"_",""))</f>
        <v>6</v>
      </c>
      <c r="S1549" s="6" t="n">
        <f aca="false">+FIND("!",T1549)</f>
        <v>43</v>
      </c>
      <c r="T1549" s="6" t="str">
        <f aca="false">+SUBSTITUTE(M1549,"_","!",R1549)</f>
        <v>FTL||Supplier_151||Plant_15||FTL_DE_W-DE_W!1000</v>
      </c>
    </row>
    <row r="1550" customFormat="false" ht="12.8" hidden="true" customHeight="false" outlineLevel="0" collapsed="false">
      <c r="A1550" s="1" t="s">
        <v>1669</v>
      </c>
      <c r="B1550" s="1" t="s">
        <v>1350</v>
      </c>
      <c r="C1550" s="1" t="s">
        <v>1733</v>
      </c>
      <c r="D1550" s="1" t="n">
        <v>252</v>
      </c>
      <c r="E1550" s="2" t="str">
        <f aca="false">+LEFT(RIGHT(M1550,P1550-N1550+1),O1550-N1550)</f>
        <v>DE_W</v>
      </c>
      <c r="F1550" s="2" t="str">
        <f aca="false">+RIGHT(LEFT(M1550,S1550-1),S1550-O1550-1)</f>
        <v>DE_W</v>
      </c>
      <c r="G1550" s="2" t="n">
        <f aca="false">+D1550*VLOOKUP(C1550,commodities!A:H,2,0)</f>
        <v>77.8320000108</v>
      </c>
      <c r="H1550" s="2" t="n">
        <f aca="false">+$D1550*VLOOKUP(C1550,commodities!A:H,3,0)</f>
        <v>0.969855012</v>
      </c>
      <c r="I1550" s="2" t="n">
        <f aca="false">+G1550/K1550</f>
        <v>77.8320000108</v>
      </c>
      <c r="J1550" s="2" t="n">
        <f aca="false">+H1550/K1550</f>
        <v>0.969855012</v>
      </c>
      <c r="K1550" s="2" t="n">
        <f aca="false">+ROUNDUP(MAX(G1550/12000,H1550/51,1),0)</f>
        <v>1</v>
      </c>
      <c r="L1550" s="2" t="n">
        <f aca="false">+RANDBETWEEN(1,5)</f>
        <v>5</v>
      </c>
      <c r="M1550" s="6" t="str">
        <f aca="false">+VLOOKUP(A1550&amp;B1550,country_org_des!$A1549:E$1048576,5,0)</f>
        <v>FTL||Supplier_151||Plant_15||FTL_DE_W-DE_W_1000</v>
      </c>
      <c r="N1550" s="6" t="n">
        <f aca="false">+FIND("FTL",M1550,2)+4</f>
        <v>34</v>
      </c>
      <c r="O1550" s="6" t="n">
        <f aca="false">+FIND("-",M1550)</f>
        <v>38</v>
      </c>
      <c r="P1550" s="6" t="n">
        <f aca="false">+LEN(M1550)</f>
        <v>47</v>
      </c>
      <c r="Q1550" s="6" t="str">
        <f aca="false">+RIGHT(M1550,P1550-O1550)</f>
        <v>DE_W_1000</v>
      </c>
      <c r="R1550" s="6" t="n">
        <f aca="false">+LEN(M1550)-LEN(SUBSTITUTE(M1550,"_",""))</f>
        <v>6</v>
      </c>
      <c r="S1550" s="6" t="n">
        <f aca="false">+FIND("!",T1550)</f>
        <v>43</v>
      </c>
      <c r="T1550" s="6" t="str">
        <f aca="false">+SUBSTITUTE(M1550,"_","!",R1550)</f>
        <v>FTL||Supplier_151||Plant_15||FTL_DE_W-DE_W!1000</v>
      </c>
    </row>
    <row r="1551" customFormat="false" ht="12.8" hidden="true" customHeight="false" outlineLevel="0" collapsed="false">
      <c r="A1551" s="1" t="s">
        <v>1669</v>
      </c>
      <c r="B1551" s="1" t="s">
        <v>1350</v>
      </c>
      <c r="C1551" s="1" t="s">
        <v>1734</v>
      </c>
      <c r="D1551" s="1" t="n">
        <v>280</v>
      </c>
      <c r="E1551" s="2" t="str">
        <f aca="false">+LEFT(RIGHT(M1551,P1551-N1551+1),O1551-N1551)</f>
        <v>DE_W</v>
      </c>
      <c r="F1551" s="2" t="str">
        <f aca="false">+RIGHT(LEFT(M1551,S1551-1),S1551-O1551-1)</f>
        <v>DE_W</v>
      </c>
      <c r="G1551" s="2" t="n">
        <f aca="false">+D1551*VLOOKUP(C1551,commodities!A:H,2,0)</f>
        <v>98.399999992</v>
      </c>
      <c r="H1551" s="2" t="n">
        <f aca="false">+$D1551*VLOOKUP(C1551,commodities!A:H,3,0)</f>
        <v>0.13172544</v>
      </c>
      <c r="I1551" s="2" t="n">
        <f aca="false">+G1551/K1551</f>
        <v>98.399999992</v>
      </c>
      <c r="J1551" s="2" t="n">
        <f aca="false">+H1551/K1551</f>
        <v>0.13172544</v>
      </c>
      <c r="K1551" s="2" t="n">
        <f aca="false">+ROUNDUP(MAX(G1551/12000,H1551/51,1),0)</f>
        <v>1</v>
      </c>
      <c r="L1551" s="2" t="n">
        <f aca="false">+RANDBETWEEN(1,5)</f>
        <v>1</v>
      </c>
      <c r="M1551" s="6" t="str">
        <f aca="false">+VLOOKUP(A1551&amp;B1551,country_org_des!$A1550:E$1048576,5,0)</f>
        <v>FTL||Supplier_151||Plant_15||FTL_DE_W-DE_W_1000</v>
      </c>
      <c r="N1551" s="6" t="n">
        <f aca="false">+FIND("FTL",M1551,2)+4</f>
        <v>34</v>
      </c>
      <c r="O1551" s="6" t="n">
        <f aca="false">+FIND("-",M1551)</f>
        <v>38</v>
      </c>
      <c r="P1551" s="6" t="n">
        <f aca="false">+LEN(M1551)</f>
        <v>47</v>
      </c>
      <c r="Q1551" s="6" t="str">
        <f aca="false">+RIGHT(M1551,P1551-O1551)</f>
        <v>DE_W_1000</v>
      </c>
      <c r="R1551" s="6" t="n">
        <f aca="false">+LEN(M1551)-LEN(SUBSTITUTE(M1551,"_",""))</f>
        <v>6</v>
      </c>
      <c r="S1551" s="6" t="n">
        <f aca="false">+FIND("!",T1551)</f>
        <v>43</v>
      </c>
      <c r="T1551" s="6" t="str">
        <f aca="false">+SUBSTITUTE(M1551,"_","!",R1551)</f>
        <v>FTL||Supplier_151||Plant_15||FTL_DE_W-DE_W!1000</v>
      </c>
    </row>
    <row r="1552" customFormat="false" ht="12.8" hidden="true" customHeight="false" outlineLevel="0" collapsed="false">
      <c r="A1552" s="1" t="s">
        <v>1669</v>
      </c>
      <c r="B1552" s="1" t="s">
        <v>1350</v>
      </c>
      <c r="C1552" s="1" t="s">
        <v>1735</v>
      </c>
      <c r="D1552" s="1" t="n">
        <v>280</v>
      </c>
      <c r="E1552" s="2" t="str">
        <f aca="false">+LEFT(RIGHT(M1552,P1552-N1552+1),O1552-N1552)</f>
        <v>DE_W</v>
      </c>
      <c r="F1552" s="2" t="str">
        <f aca="false">+RIGHT(LEFT(M1552,S1552-1),S1552-O1552-1)</f>
        <v>DE_W</v>
      </c>
      <c r="G1552" s="2" t="n">
        <f aca="false">+D1552*VLOOKUP(C1552,commodities!A:H,2,0)</f>
        <v>98.399999992</v>
      </c>
      <c r="H1552" s="2" t="n">
        <f aca="false">+$D1552*VLOOKUP(C1552,commodities!A:H,3,0)</f>
        <v>0.13172544</v>
      </c>
      <c r="I1552" s="2" t="n">
        <f aca="false">+G1552/K1552</f>
        <v>98.399999992</v>
      </c>
      <c r="J1552" s="2" t="n">
        <f aca="false">+H1552/K1552</f>
        <v>0.13172544</v>
      </c>
      <c r="K1552" s="2" t="n">
        <f aca="false">+ROUNDUP(MAX(G1552/12000,H1552/51,1),0)</f>
        <v>1</v>
      </c>
      <c r="L1552" s="2" t="n">
        <f aca="false">+RANDBETWEEN(1,5)</f>
        <v>4</v>
      </c>
      <c r="M1552" s="6" t="str">
        <f aca="false">+VLOOKUP(A1552&amp;B1552,country_org_des!$A1551:E$1048576,5,0)</f>
        <v>FTL||Supplier_151||Plant_15||FTL_DE_W-DE_W_1000</v>
      </c>
      <c r="N1552" s="6" t="n">
        <f aca="false">+FIND("FTL",M1552,2)+4</f>
        <v>34</v>
      </c>
      <c r="O1552" s="6" t="n">
        <f aca="false">+FIND("-",M1552)</f>
        <v>38</v>
      </c>
      <c r="P1552" s="6" t="n">
        <f aca="false">+LEN(M1552)</f>
        <v>47</v>
      </c>
      <c r="Q1552" s="6" t="str">
        <f aca="false">+RIGHT(M1552,P1552-O1552)</f>
        <v>DE_W_1000</v>
      </c>
      <c r="R1552" s="6" t="n">
        <f aca="false">+LEN(M1552)-LEN(SUBSTITUTE(M1552,"_",""))</f>
        <v>6</v>
      </c>
      <c r="S1552" s="6" t="n">
        <f aca="false">+FIND("!",T1552)</f>
        <v>43</v>
      </c>
      <c r="T1552" s="6" t="str">
        <f aca="false">+SUBSTITUTE(M1552,"_","!",R1552)</f>
        <v>FTL||Supplier_151||Plant_15||FTL_DE_W-DE_W!1000</v>
      </c>
    </row>
    <row r="1553" customFormat="false" ht="12.8" hidden="true" customHeight="false" outlineLevel="0" collapsed="false">
      <c r="A1553" s="1" t="s">
        <v>1669</v>
      </c>
      <c r="B1553" s="1" t="s">
        <v>1350</v>
      </c>
      <c r="C1553" s="1" t="s">
        <v>1736</v>
      </c>
      <c r="D1553" s="1" t="n">
        <v>280</v>
      </c>
      <c r="E1553" s="2" t="str">
        <f aca="false">+LEFT(RIGHT(M1553,P1553-N1553+1),O1553-N1553)</f>
        <v>DE_W</v>
      </c>
      <c r="F1553" s="2" t="str">
        <f aca="false">+RIGHT(LEFT(M1553,S1553-1),S1553-O1553-1)</f>
        <v>DE_W</v>
      </c>
      <c r="G1553" s="2" t="n">
        <f aca="false">+D1553*VLOOKUP(C1553,commodities!A:H,2,0)</f>
        <v>9.411999996</v>
      </c>
      <c r="H1553" s="2" t="n">
        <f aca="false">+$D1553*VLOOKUP(C1553,commodities!A:H,3,0)</f>
        <v>0.06586272</v>
      </c>
      <c r="I1553" s="2" t="n">
        <f aca="false">+G1553/K1553</f>
        <v>9.411999996</v>
      </c>
      <c r="J1553" s="2" t="n">
        <f aca="false">+H1553/K1553</f>
        <v>0.06586272</v>
      </c>
      <c r="K1553" s="2" t="n">
        <f aca="false">+ROUNDUP(MAX(G1553/12000,H1553/51,1),0)</f>
        <v>1</v>
      </c>
      <c r="L1553" s="2" t="n">
        <f aca="false">+RANDBETWEEN(1,5)</f>
        <v>5</v>
      </c>
      <c r="M1553" s="6" t="str">
        <f aca="false">+VLOOKUP(A1553&amp;B1553,country_org_des!$A1552:E$1048576,5,0)</f>
        <v>FTL||Supplier_151||Plant_15||FTL_DE_W-DE_W_1000</v>
      </c>
      <c r="N1553" s="6" t="n">
        <f aca="false">+FIND("FTL",M1553,2)+4</f>
        <v>34</v>
      </c>
      <c r="O1553" s="6" t="n">
        <f aca="false">+FIND("-",M1553)</f>
        <v>38</v>
      </c>
      <c r="P1553" s="6" t="n">
        <f aca="false">+LEN(M1553)</f>
        <v>47</v>
      </c>
      <c r="Q1553" s="6" t="str">
        <f aca="false">+RIGHT(M1553,P1553-O1553)</f>
        <v>DE_W_1000</v>
      </c>
      <c r="R1553" s="6" t="n">
        <f aca="false">+LEN(M1553)-LEN(SUBSTITUTE(M1553,"_",""))</f>
        <v>6</v>
      </c>
      <c r="S1553" s="6" t="n">
        <f aca="false">+FIND("!",T1553)</f>
        <v>43</v>
      </c>
      <c r="T1553" s="6" t="str">
        <f aca="false">+SUBSTITUTE(M1553,"_","!",R1553)</f>
        <v>FTL||Supplier_151||Plant_15||FTL_DE_W-DE_W!1000</v>
      </c>
    </row>
    <row r="1554" customFormat="false" ht="12.8" hidden="true" customHeight="false" outlineLevel="0" collapsed="false">
      <c r="A1554" s="1" t="s">
        <v>1669</v>
      </c>
      <c r="B1554" s="1" t="s">
        <v>1350</v>
      </c>
      <c r="C1554" s="1" t="s">
        <v>1737</v>
      </c>
      <c r="D1554" s="1" t="n">
        <v>280</v>
      </c>
      <c r="E1554" s="2" t="str">
        <f aca="false">+LEFT(RIGHT(M1554,P1554-N1554+1),O1554-N1554)</f>
        <v>DE_W</v>
      </c>
      <c r="F1554" s="2" t="str">
        <f aca="false">+RIGHT(LEFT(M1554,S1554-1),S1554-O1554-1)</f>
        <v>DE_W</v>
      </c>
      <c r="G1554" s="2" t="n">
        <f aca="false">+D1554*VLOOKUP(C1554,commodities!A:H,2,0)</f>
        <v>9.411999996</v>
      </c>
      <c r="H1554" s="2" t="n">
        <f aca="false">+$D1554*VLOOKUP(C1554,commodities!A:H,3,0)</f>
        <v>0.06586272</v>
      </c>
      <c r="I1554" s="2" t="n">
        <f aca="false">+G1554/K1554</f>
        <v>9.411999996</v>
      </c>
      <c r="J1554" s="2" t="n">
        <f aca="false">+H1554/K1554</f>
        <v>0.06586272</v>
      </c>
      <c r="K1554" s="2" t="n">
        <f aca="false">+ROUNDUP(MAX(G1554/12000,H1554/51,1),0)</f>
        <v>1</v>
      </c>
      <c r="L1554" s="2" t="n">
        <f aca="false">+RANDBETWEEN(1,5)</f>
        <v>3</v>
      </c>
      <c r="M1554" s="6" t="str">
        <f aca="false">+VLOOKUP(A1554&amp;B1554,country_org_des!$A1553:E$1048576,5,0)</f>
        <v>FTL||Supplier_151||Plant_15||FTL_DE_W-DE_W_1000</v>
      </c>
      <c r="N1554" s="6" t="n">
        <f aca="false">+FIND("FTL",M1554,2)+4</f>
        <v>34</v>
      </c>
      <c r="O1554" s="6" t="n">
        <f aca="false">+FIND("-",M1554)</f>
        <v>38</v>
      </c>
      <c r="P1554" s="6" t="n">
        <f aca="false">+LEN(M1554)</f>
        <v>47</v>
      </c>
      <c r="Q1554" s="6" t="str">
        <f aca="false">+RIGHT(M1554,P1554-O1554)</f>
        <v>DE_W_1000</v>
      </c>
      <c r="R1554" s="6" t="n">
        <f aca="false">+LEN(M1554)-LEN(SUBSTITUTE(M1554,"_",""))</f>
        <v>6</v>
      </c>
      <c r="S1554" s="6" t="n">
        <f aca="false">+FIND("!",T1554)</f>
        <v>43</v>
      </c>
      <c r="T1554" s="6" t="str">
        <f aca="false">+SUBSTITUTE(M1554,"_","!",R1554)</f>
        <v>FTL||Supplier_151||Plant_15||FTL_DE_W-DE_W!1000</v>
      </c>
    </row>
    <row r="1555" customFormat="false" ht="12.8" hidden="true" customHeight="false" outlineLevel="0" collapsed="false">
      <c r="A1555" s="1" t="s">
        <v>1669</v>
      </c>
      <c r="B1555" s="1" t="s">
        <v>1350</v>
      </c>
      <c r="C1555" s="1" t="s">
        <v>1738</v>
      </c>
      <c r="D1555" s="1" t="n">
        <v>30</v>
      </c>
      <c r="E1555" s="2" t="str">
        <f aca="false">+LEFT(RIGHT(M1555,P1555-N1555+1),O1555-N1555)</f>
        <v>DE_W</v>
      </c>
      <c r="F1555" s="2" t="str">
        <f aca="false">+RIGHT(LEFT(M1555,S1555-1),S1555-O1555-1)</f>
        <v>DE_W</v>
      </c>
      <c r="G1555" s="2" t="n">
        <f aca="false">+D1555*VLOOKUP(C1555,commodities!A:H,2,0)</f>
        <v>76.5</v>
      </c>
      <c r="H1555" s="2" t="n">
        <f aca="false">+$D1555*VLOOKUP(C1555,commodities!A:H,3,0)</f>
        <v>1.173699999</v>
      </c>
      <c r="I1555" s="2" t="n">
        <f aca="false">+G1555/K1555</f>
        <v>76.5</v>
      </c>
      <c r="J1555" s="2" t="n">
        <f aca="false">+H1555/K1555</f>
        <v>1.173699999</v>
      </c>
      <c r="K1555" s="2" t="n">
        <f aca="false">+ROUNDUP(MAX(G1555/12000,H1555/51,1),0)</f>
        <v>1</v>
      </c>
      <c r="L1555" s="2" t="n">
        <f aca="false">+RANDBETWEEN(1,5)</f>
        <v>1</v>
      </c>
      <c r="M1555" s="6" t="str">
        <f aca="false">+VLOOKUP(A1555&amp;B1555,country_org_des!$A1554:E$1048576,5,0)</f>
        <v>FTL||Supplier_151||Plant_15||FTL_DE_W-DE_W_1000</v>
      </c>
      <c r="N1555" s="6" t="n">
        <f aca="false">+FIND("FTL",M1555,2)+4</f>
        <v>34</v>
      </c>
      <c r="O1555" s="6" t="n">
        <f aca="false">+FIND("-",M1555)</f>
        <v>38</v>
      </c>
      <c r="P1555" s="6" t="n">
        <f aca="false">+LEN(M1555)</f>
        <v>47</v>
      </c>
      <c r="Q1555" s="6" t="str">
        <f aca="false">+RIGHT(M1555,P1555-O1555)</f>
        <v>DE_W_1000</v>
      </c>
      <c r="R1555" s="6" t="n">
        <f aca="false">+LEN(M1555)-LEN(SUBSTITUTE(M1555,"_",""))</f>
        <v>6</v>
      </c>
      <c r="S1555" s="6" t="n">
        <f aca="false">+FIND("!",T1555)</f>
        <v>43</v>
      </c>
      <c r="T1555" s="6" t="str">
        <f aca="false">+SUBSTITUTE(M1555,"_","!",R1555)</f>
        <v>FTL||Supplier_151||Plant_15||FTL_DE_W-DE_W!1000</v>
      </c>
    </row>
    <row r="1556" customFormat="false" ht="12.8" hidden="true" customHeight="false" outlineLevel="0" collapsed="false">
      <c r="A1556" s="1" t="s">
        <v>1669</v>
      </c>
      <c r="B1556" s="1" t="s">
        <v>1350</v>
      </c>
      <c r="C1556" s="1" t="s">
        <v>1739</v>
      </c>
      <c r="D1556" s="1" t="n">
        <v>80</v>
      </c>
      <c r="E1556" s="2" t="str">
        <f aca="false">+LEFT(RIGHT(M1556,P1556-N1556+1),O1556-N1556)</f>
        <v>DE_W</v>
      </c>
      <c r="F1556" s="2" t="str">
        <f aca="false">+RIGHT(LEFT(M1556,S1556-1),S1556-O1556-1)</f>
        <v>DE_W</v>
      </c>
      <c r="G1556" s="2" t="n">
        <f aca="false">+D1556*VLOOKUP(C1556,commodities!A:H,2,0)</f>
        <v>127</v>
      </c>
      <c r="H1556" s="2" t="n">
        <f aca="false">+$D1556*VLOOKUP(C1556,commodities!A:H,3,0)</f>
        <v>1.1737</v>
      </c>
      <c r="I1556" s="2" t="n">
        <f aca="false">+G1556/K1556</f>
        <v>127</v>
      </c>
      <c r="J1556" s="2" t="n">
        <f aca="false">+H1556/K1556</f>
        <v>1.1737</v>
      </c>
      <c r="K1556" s="2" t="n">
        <f aca="false">+ROUNDUP(MAX(G1556/12000,H1556/51,1),0)</f>
        <v>1</v>
      </c>
      <c r="L1556" s="2" t="n">
        <f aca="false">+RANDBETWEEN(1,5)</f>
        <v>1</v>
      </c>
      <c r="M1556" s="6" t="str">
        <f aca="false">+VLOOKUP(A1556&amp;B1556,country_org_des!$A1555:E$1048576,5,0)</f>
        <v>FTL||Supplier_151||Plant_15||FTL_DE_W-DE_W_1000</v>
      </c>
      <c r="N1556" s="6" t="n">
        <f aca="false">+FIND("FTL",M1556,2)+4</f>
        <v>34</v>
      </c>
      <c r="O1556" s="6" t="n">
        <f aca="false">+FIND("-",M1556)</f>
        <v>38</v>
      </c>
      <c r="P1556" s="6" t="n">
        <f aca="false">+LEN(M1556)</f>
        <v>47</v>
      </c>
      <c r="Q1556" s="6" t="str">
        <f aca="false">+RIGHT(M1556,P1556-O1556)</f>
        <v>DE_W_1000</v>
      </c>
      <c r="R1556" s="6" t="n">
        <f aca="false">+LEN(M1556)-LEN(SUBSTITUTE(M1556,"_",""))</f>
        <v>6</v>
      </c>
      <c r="S1556" s="6" t="n">
        <f aca="false">+FIND("!",T1556)</f>
        <v>43</v>
      </c>
      <c r="T1556" s="6" t="str">
        <f aca="false">+SUBSTITUTE(M1556,"_","!",R1556)</f>
        <v>FTL||Supplier_151||Plant_15||FTL_DE_W-DE_W!1000</v>
      </c>
    </row>
    <row r="1557" customFormat="false" ht="12.8" hidden="true" customHeight="false" outlineLevel="0" collapsed="false">
      <c r="A1557" s="1" t="s">
        <v>1669</v>
      </c>
      <c r="B1557" s="1" t="s">
        <v>1350</v>
      </c>
      <c r="C1557" s="1" t="s">
        <v>1740</v>
      </c>
      <c r="D1557" s="1" t="n">
        <v>3750</v>
      </c>
      <c r="E1557" s="2" t="str">
        <f aca="false">+LEFT(RIGHT(M1557,P1557-N1557+1),O1557-N1557)</f>
        <v>DE_W</v>
      </c>
      <c r="F1557" s="2" t="str">
        <f aca="false">+RIGHT(LEFT(M1557,S1557-1),S1557-O1557-1)</f>
        <v>DE_W</v>
      </c>
      <c r="G1557" s="2" t="n">
        <f aca="false">+D1557*VLOOKUP(C1557,commodities!A:H,2,0)</f>
        <v>116.625</v>
      </c>
      <c r="H1557" s="2" t="n">
        <f aca="false">+$D1557*VLOOKUP(C1557,commodities!A:H,3,0)</f>
        <v>0.987940875</v>
      </c>
      <c r="I1557" s="2" t="n">
        <f aca="false">+G1557/K1557</f>
        <v>116.625</v>
      </c>
      <c r="J1557" s="2" t="n">
        <f aca="false">+H1557/K1557</f>
        <v>0.987940875</v>
      </c>
      <c r="K1557" s="2" t="n">
        <f aca="false">+ROUNDUP(MAX(G1557/12000,H1557/51,1),0)</f>
        <v>1</v>
      </c>
      <c r="L1557" s="2" t="n">
        <f aca="false">+RANDBETWEEN(1,5)</f>
        <v>5</v>
      </c>
      <c r="M1557" s="6" t="str">
        <f aca="false">+VLOOKUP(A1557&amp;B1557,country_org_des!$A1556:E$1048576,5,0)</f>
        <v>FTL||Supplier_151||Plant_15||FTL_DE_W-DE_W_1000</v>
      </c>
      <c r="N1557" s="6" t="n">
        <f aca="false">+FIND("FTL",M1557,2)+4</f>
        <v>34</v>
      </c>
      <c r="O1557" s="6" t="n">
        <f aca="false">+FIND("-",M1557)</f>
        <v>38</v>
      </c>
      <c r="P1557" s="6" t="n">
        <f aca="false">+LEN(M1557)</f>
        <v>47</v>
      </c>
      <c r="Q1557" s="6" t="str">
        <f aca="false">+RIGHT(M1557,P1557-O1557)</f>
        <v>DE_W_1000</v>
      </c>
      <c r="R1557" s="6" t="n">
        <f aca="false">+LEN(M1557)-LEN(SUBSTITUTE(M1557,"_",""))</f>
        <v>6</v>
      </c>
      <c r="S1557" s="6" t="n">
        <f aca="false">+FIND("!",T1557)</f>
        <v>43</v>
      </c>
      <c r="T1557" s="6" t="str">
        <f aca="false">+SUBSTITUTE(M1557,"_","!",R1557)</f>
        <v>FTL||Supplier_151||Plant_15||FTL_DE_W-DE_W!1000</v>
      </c>
    </row>
    <row r="1558" customFormat="false" ht="12.8" hidden="true" customHeight="false" outlineLevel="0" collapsed="false">
      <c r="A1558" s="1" t="s">
        <v>1669</v>
      </c>
      <c r="B1558" s="1" t="s">
        <v>1350</v>
      </c>
      <c r="C1558" s="1" t="s">
        <v>1741</v>
      </c>
      <c r="D1558" s="1" t="n">
        <v>120</v>
      </c>
      <c r="E1558" s="2" t="str">
        <f aca="false">+LEFT(RIGHT(M1558,P1558-N1558+1),O1558-N1558)</f>
        <v>DE_W</v>
      </c>
      <c r="F1558" s="2" t="str">
        <f aca="false">+RIGHT(LEFT(M1558,S1558-1),S1558-O1558-1)</f>
        <v>DE_W</v>
      </c>
      <c r="G1558" s="2" t="n">
        <f aca="false">+D1558*VLOOKUP(C1558,commodities!A:H,2,0)</f>
        <v>336</v>
      </c>
      <c r="H1558" s="2" t="n">
        <f aca="false">+$D1558*VLOOKUP(C1558,commodities!A:H,3,0)</f>
        <v>7.128</v>
      </c>
      <c r="I1558" s="2" t="n">
        <f aca="false">+G1558/K1558</f>
        <v>336</v>
      </c>
      <c r="J1558" s="2" t="n">
        <f aca="false">+H1558/K1558</f>
        <v>7.128</v>
      </c>
      <c r="K1558" s="2" t="n">
        <f aca="false">+ROUNDUP(MAX(G1558/12000,H1558/51,1),0)</f>
        <v>1</v>
      </c>
      <c r="L1558" s="2" t="n">
        <f aca="false">+RANDBETWEEN(1,5)</f>
        <v>5</v>
      </c>
      <c r="M1558" s="6" t="str">
        <f aca="false">+VLOOKUP(A1558&amp;B1558,country_org_des!$A1557:E$1048576,5,0)</f>
        <v>FTL||Supplier_151||Plant_15||FTL_DE_W-DE_W_1000</v>
      </c>
      <c r="N1558" s="6" t="n">
        <f aca="false">+FIND("FTL",M1558,2)+4</f>
        <v>34</v>
      </c>
      <c r="O1558" s="6" t="n">
        <f aca="false">+FIND("-",M1558)</f>
        <v>38</v>
      </c>
      <c r="P1558" s="6" t="n">
        <f aca="false">+LEN(M1558)</f>
        <v>47</v>
      </c>
      <c r="Q1558" s="6" t="str">
        <f aca="false">+RIGHT(M1558,P1558-O1558)</f>
        <v>DE_W_1000</v>
      </c>
      <c r="R1558" s="6" t="n">
        <f aca="false">+LEN(M1558)-LEN(SUBSTITUTE(M1558,"_",""))</f>
        <v>6</v>
      </c>
      <c r="S1558" s="6" t="n">
        <f aca="false">+FIND("!",T1558)</f>
        <v>43</v>
      </c>
      <c r="T1558" s="6" t="str">
        <f aca="false">+SUBSTITUTE(M1558,"_","!",R1558)</f>
        <v>FTL||Supplier_151||Plant_15||FTL_DE_W-DE_W!1000</v>
      </c>
    </row>
    <row r="1559" customFormat="false" ht="12.8" hidden="true" customHeight="false" outlineLevel="0" collapsed="false">
      <c r="A1559" s="1" t="s">
        <v>1669</v>
      </c>
      <c r="B1559" s="1" t="s">
        <v>1350</v>
      </c>
      <c r="C1559" s="1" t="s">
        <v>1742</v>
      </c>
      <c r="D1559" s="1" t="n">
        <v>936</v>
      </c>
      <c r="E1559" s="2" t="str">
        <f aca="false">+LEFT(RIGHT(M1559,P1559-N1559+1),O1559-N1559)</f>
        <v>DE_W</v>
      </c>
      <c r="F1559" s="2" t="str">
        <f aca="false">+RIGHT(LEFT(M1559,S1559-1),S1559-O1559-1)</f>
        <v>DE_W</v>
      </c>
      <c r="G1559" s="2" t="n">
        <f aca="false">+D1559*VLOOKUP(C1559,commodities!A:H,2,0)</f>
        <v>3112.2</v>
      </c>
      <c r="H1559" s="2" t="n">
        <f aca="false">+$D1559*VLOOKUP(C1559,commodities!A:H,3,0)</f>
        <v>45.7743000312</v>
      </c>
      <c r="I1559" s="2" t="n">
        <f aca="false">+G1559/K1559</f>
        <v>3112.2</v>
      </c>
      <c r="J1559" s="2" t="n">
        <f aca="false">+H1559/K1559</f>
        <v>45.7743000312</v>
      </c>
      <c r="K1559" s="2" t="n">
        <f aca="false">+ROUNDUP(MAX(G1559/12000,H1559/51,1),0)</f>
        <v>1</v>
      </c>
      <c r="L1559" s="2" t="n">
        <f aca="false">+RANDBETWEEN(1,5)</f>
        <v>2</v>
      </c>
      <c r="M1559" s="6" t="str">
        <f aca="false">+VLOOKUP(A1559&amp;B1559,country_org_des!$A1558:E$1048576,5,0)</f>
        <v>FTL||Supplier_151||Plant_15||FTL_DE_W-DE_W_1000</v>
      </c>
      <c r="N1559" s="6" t="n">
        <f aca="false">+FIND("FTL",M1559,2)+4</f>
        <v>34</v>
      </c>
      <c r="O1559" s="6" t="n">
        <f aca="false">+FIND("-",M1559)</f>
        <v>38</v>
      </c>
      <c r="P1559" s="6" t="n">
        <f aca="false">+LEN(M1559)</f>
        <v>47</v>
      </c>
      <c r="Q1559" s="6" t="str">
        <f aca="false">+RIGHT(M1559,P1559-O1559)</f>
        <v>DE_W_1000</v>
      </c>
      <c r="R1559" s="6" t="n">
        <f aca="false">+LEN(M1559)-LEN(SUBSTITUTE(M1559,"_",""))</f>
        <v>6</v>
      </c>
      <c r="S1559" s="6" t="n">
        <f aca="false">+FIND("!",T1559)</f>
        <v>43</v>
      </c>
      <c r="T1559" s="6" t="str">
        <f aca="false">+SUBSTITUTE(M1559,"_","!",R1559)</f>
        <v>FTL||Supplier_151||Plant_15||FTL_DE_W-DE_W!1000</v>
      </c>
    </row>
    <row r="1560" customFormat="false" ht="12.8" hidden="true" customHeight="false" outlineLevel="0" collapsed="false">
      <c r="A1560" s="1" t="s">
        <v>1669</v>
      </c>
      <c r="B1560" s="1" t="s">
        <v>1350</v>
      </c>
      <c r="C1560" s="1" t="s">
        <v>1743</v>
      </c>
      <c r="D1560" s="1" t="n">
        <v>480</v>
      </c>
      <c r="E1560" s="2" t="str">
        <f aca="false">+LEFT(RIGHT(M1560,P1560-N1560+1),O1560-N1560)</f>
        <v>DE_W</v>
      </c>
      <c r="F1560" s="2" t="str">
        <f aca="false">+RIGHT(LEFT(M1560,S1560-1),S1560-O1560-1)</f>
        <v>DE_W</v>
      </c>
      <c r="G1560" s="2" t="n">
        <f aca="false">+D1560*VLOOKUP(C1560,commodities!A:H,2,0)</f>
        <v>411.6</v>
      </c>
      <c r="H1560" s="2" t="n">
        <f aca="false">+$D1560*VLOOKUP(C1560,commodities!A:H,3,0)</f>
        <v>0.9879408</v>
      </c>
      <c r="I1560" s="2" t="n">
        <f aca="false">+G1560/K1560</f>
        <v>411.6</v>
      </c>
      <c r="J1560" s="2" t="n">
        <f aca="false">+H1560/K1560</f>
        <v>0.9879408</v>
      </c>
      <c r="K1560" s="2" t="n">
        <f aca="false">+ROUNDUP(MAX(G1560/12000,H1560/51,1),0)</f>
        <v>1</v>
      </c>
      <c r="L1560" s="2" t="n">
        <f aca="false">+RANDBETWEEN(1,5)</f>
        <v>1</v>
      </c>
      <c r="M1560" s="6" t="str">
        <f aca="false">+VLOOKUP(A1560&amp;B1560,country_org_des!$A1559:E$1048576,5,0)</f>
        <v>FTL||Supplier_151||Plant_15||FTL_DE_W-DE_W_1000</v>
      </c>
      <c r="N1560" s="6" t="n">
        <f aca="false">+FIND("FTL",M1560,2)+4</f>
        <v>34</v>
      </c>
      <c r="O1560" s="6" t="n">
        <f aca="false">+FIND("-",M1560)</f>
        <v>38</v>
      </c>
      <c r="P1560" s="6" t="n">
        <f aca="false">+LEN(M1560)</f>
        <v>47</v>
      </c>
      <c r="Q1560" s="6" t="str">
        <f aca="false">+RIGHT(M1560,P1560-O1560)</f>
        <v>DE_W_1000</v>
      </c>
      <c r="R1560" s="6" t="n">
        <f aca="false">+LEN(M1560)-LEN(SUBSTITUTE(M1560,"_",""))</f>
        <v>6</v>
      </c>
      <c r="S1560" s="6" t="n">
        <f aca="false">+FIND("!",T1560)</f>
        <v>43</v>
      </c>
      <c r="T1560" s="6" t="str">
        <f aca="false">+SUBSTITUTE(M1560,"_","!",R1560)</f>
        <v>FTL||Supplier_151||Plant_15||FTL_DE_W-DE_W!1000</v>
      </c>
    </row>
    <row r="1561" customFormat="false" ht="12.8" hidden="true" customHeight="false" outlineLevel="0" collapsed="false">
      <c r="A1561" s="1" t="s">
        <v>1669</v>
      </c>
      <c r="B1561" s="1" t="s">
        <v>1350</v>
      </c>
      <c r="C1561" s="1" t="s">
        <v>1744</v>
      </c>
      <c r="D1561" s="1" t="n">
        <v>480</v>
      </c>
      <c r="E1561" s="2" t="str">
        <f aca="false">+LEFT(RIGHT(M1561,P1561-N1561+1),O1561-N1561)</f>
        <v>DE_W</v>
      </c>
      <c r="F1561" s="2" t="str">
        <f aca="false">+RIGHT(LEFT(M1561,S1561-1),S1561-O1561-1)</f>
        <v>DE_W</v>
      </c>
      <c r="G1561" s="2" t="n">
        <f aca="false">+D1561*VLOOKUP(C1561,commodities!A:H,2,0)</f>
        <v>411.6</v>
      </c>
      <c r="H1561" s="2" t="n">
        <f aca="false">+$D1561*VLOOKUP(C1561,commodities!A:H,3,0)</f>
        <v>0.9879408</v>
      </c>
      <c r="I1561" s="2" t="n">
        <f aca="false">+G1561/K1561</f>
        <v>411.6</v>
      </c>
      <c r="J1561" s="2" t="n">
        <f aca="false">+H1561/K1561</f>
        <v>0.9879408</v>
      </c>
      <c r="K1561" s="2" t="n">
        <f aca="false">+ROUNDUP(MAX(G1561/12000,H1561/51,1),0)</f>
        <v>1</v>
      </c>
      <c r="L1561" s="2" t="n">
        <f aca="false">+RANDBETWEEN(1,5)</f>
        <v>2</v>
      </c>
      <c r="M1561" s="6" t="str">
        <f aca="false">+VLOOKUP(A1561&amp;B1561,country_org_des!$A1560:E$1048576,5,0)</f>
        <v>FTL||Supplier_151||Plant_15||FTL_DE_W-DE_W_1000</v>
      </c>
      <c r="N1561" s="6" t="n">
        <f aca="false">+FIND("FTL",M1561,2)+4</f>
        <v>34</v>
      </c>
      <c r="O1561" s="6" t="n">
        <f aca="false">+FIND("-",M1561)</f>
        <v>38</v>
      </c>
      <c r="P1561" s="6" t="n">
        <f aca="false">+LEN(M1561)</f>
        <v>47</v>
      </c>
      <c r="Q1561" s="6" t="str">
        <f aca="false">+RIGHT(M1561,P1561-O1561)</f>
        <v>DE_W_1000</v>
      </c>
      <c r="R1561" s="6" t="n">
        <f aca="false">+LEN(M1561)-LEN(SUBSTITUTE(M1561,"_",""))</f>
        <v>6</v>
      </c>
      <c r="S1561" s="6" t="n">
        <f aca="false">+FIND("!",T1561)</f>
        <v>43</v>
      </c>
      <c r="T1561" s="6" t="str">
        <f aca="false">+SUBSTITUTE(M1561,"_","!",R1561)</f>
        <v>FTL||Supplier_151||Plant_15||FTL_DE_W-DE_W!1000</v>
      </c>
    </row>
    <row r="1562" customFormat="false" ht="12.8" hidden="true" customHeight="false" outlineLevel="0" collapsed="false">
      <c r="A1562" s="1" t="s">
        <v>1669</v>
      </c>
      <c r="B1562" s="1" t="s">
        <v>1350</v>
      </c>
      <c r="C1562" s="1" t="s">
        <v>1745</v>
      </c>
      <c r="D1562" s="1" t="n">
        <v>32</v>
      </c>
      <c r="E1562" s="2" t="str">
        <f aca="false">+LEFT(RIGHT(M1562,P1562-N1562+1),O1562-N1562)</f>
        <v>DE_W</v>
      </c>
      <c r="F1562" s="2" t="str">
        <f aca="false">+RIGHT(LEFT(M1562,S1562-1),S1562-O1562-1)</f>
        <v>DE_W</v>
      </c>
      <c r="G1562" s="2" t="n">
        <f aca="false">+D1562*VLOOKUP(C1562,commodities!A:H,2,0)</f>
        <v>27.44</v>
      </c>
      <c r="H1562" s="2" t="n">
        <f aca="false">+$D1562*VLOOKUP(C1562,commodities!A:H,3,0)</f>
        <v>0.06586272</v>
      </c>
      <c r="I1562" s="2" t="n">
        <f aca="false">+G1562/K1562</f>
        <v>27.44</v>
      </c>
      <c r="J1562" s="2" t="n">
        <f aca="false">+H1562/K1562</f>
        <v>0.06586272</v>
      </c>
      <c r="K1562" s="2" t="n">
        <f aca="false">+ROUNDUP(MAX(G1562/12000,H1562/51,1),0)</f>
        <v>1</v>
      </c>
      <c r="L1562" s="2" t="n">
        <f aca="false">+RANDBETWEEN(1,5)</f>
        <v>2</v>
      </c>
      <c r="M1562" s="6" t="str">
        <f aca="false">+VLOOKUP(A1562&amp;B1562,country_org_des!$A1561:E$1048576,5,0)</f>
        <v>FTL||Supplier_151||Plant_15||FTL_DE_W-DE_W_1000</v>
      </c>
      <c r="N1562" s="6" t="n">
        <f aca="false">+FIND("FTL",M1562,2)+4</f>
        <v>34</v>
      </c>
      <c r="O1562" s="6" t="n">
        <f aca="false">+FIND("-",M1562)</f>
        <v>38</v>
      </c>
      <c r="P1562" s="6" t="n">
        <f aca="false">+LEN(M1562)</f>
        <v>47</v>
      </c>
      <c r="Q1562" s="6" t="str">
        <f aca="false">+RIGHT(M1562,P1562-O1562)</f>
        <v>DE_W_1000</v>
      </c>
      <c r="R1562" s="6" t="n">
        <f aca="false">+LEN(M1562)-LEN(SUBSTITUTE(M1562,"_",""))</f>
        <v>6</v>
      </c>
      <c r="S1562" s="6" t="n">
        <f aca="false">+FIND("!",T1562)</f>
        <v>43</v>
      </c>
      <c r="T1562" s="6" t="str">
        <f aca="false">+SUBSTITUTE(M1562,"_","!",R1562)</f>
        <v>FTL||Supplier_151||Plant_15||FTL_DE_W-DE_W!1000</v>
      </c>
    </row>
    <row r="1563" customFormat="false" ht="12.8" hidden="true" customHeight="false" outlineLevel="0" collapsed="false">
      <c r="A1563" s="1" t="s">
        <v>1669</v>
      </c>
      <c r="B1563" s="1" t="s">
        <v>1350</v>
      </c>
      <c r="C1563" s="1" t="s">
        <v>1746</v>
      </c>
      <c r="D1563" s="1" t="n">
        <v>32</v>
      </c>
      <c r="E1563" s="2" t="str">
        <f aca="false">+LEFT(RIGHT(M1563,P1563-N1563+1),O1563-N1563)</f>
        <v>DE_W</v>
      </c>
      <c r="F1563" s="2" t="str">
        <f aca="false">+RIGHT(LEFT(M1563,S1563-1),S1563-O1563-1)</f>
        <v>DE_W</v>
      </c>
      <c r="G1563" s="2" t="n">
        <f aca="false">+D1563*VLOOKUP(C1563,commodities!A:H,2,0)</f>
        <v>27.44</v>
      </c>
      <c r="H1563" s="2" t="n">
        <f aca="false">+$D1563*VLOOKUP(C1563,commodities!A:H,3,0)</f>
        <v>0.06586272</v>
      </c>
      <c r="I1563" s="2" t="n">
        <f aca="false">+G1563/K1563</f>
        <v>27.44</v>
      </c>
      <c r="J1563" s="2" t="n">
        <f aca="false">+H1563/K1563</f>
        <v>0.06586272</v>
      </c>
      <c r="K1563" s="2" t="n">
        <f aca="false">+ROUNDUP(MAX(G1563/12000,H1563/51,1),0)</f>
        <v>1</v>
      </c>
      <c r="L1563" s="2" t="n">
        <f aca="false">+RANDBETWEEN(1,5)</f>
        <v>3</v>
      </c>
      <c r="M1563" s="6" t="str">
        <f aca="false">+VLOOKUP(A1563&amp;B1563,country_org_des!$A1562:E$1048576,5,0)</f>
        <v>FTL||Supplier_151||Plant_15||FTL_DE_W-DE_W_1000</v>
      </c>
      <c r="N1563" s="6" t="n">
        <f aca="false">+FIND("FTL",M1563,2)+4</f>
        <v>34</v>
      </c>
      <c r="O1563" s="6" t="n">
        <f aca="false">+FIND("-",M1563)</f>
        <v>38</v>
      </c>
      <c r="P1563" s="6" t="n">
        <f aca="false">+LEN(M1563)</f>
        <v>47</v>
      </c>
      <c r="Q1563" s="6" t="str">
        <f aca="false">+RIGHT(M1563,P1563-O1563)</f>
        <v>DE_W_1000</v>
      </c>
      <c r="R1563" s="6" t="n">
        <f aca="false">+LEN(M1563)-LEN(SUBSTITUTE(M1563,"_",""))</f>
        <v>6</v>
      </c>
      <c r="S1563" s="6" t="n">
        <f aca="false">+FIND("!",T1563)</f>
        <v>43</v>
      </c>
      <c r="T1563" s="6" t="str">
        <f aca="false">+SUBSTITUTE(M1563,"_","!",R1563)</f>
        <v>FTL||Supplier_151||Plant_15||FTL_DE_W-DE_W!1000</v>
      </c>
    </row>
    <row r="1564" customFormat="false" ht="12.8" hidden="true" customHeight="false" outlineLevel="0" collapsed="false">
      <c r="A1564" s="1" t="s">
        <v>1669</v>
      </c>
      <c r="B1564" s="1" t="s">
        <v>1350</v>
      </c>
      <c r="C1564" s="1" t="s">
        <v>1747</v>
      </c>
      <c r="D1564" s="1" t="n">
        <v>32</v>
      </c>
      <c r="E1564" s="2" t="str">
        <f aca="false">+LEFT(RIGHT(M1564,P1564-N1564+1),O1564-N1564)</f>
        <v>DE_W</v>
      </c>
      <c r="F1564" s="2" t="str">
        <f aca="false">+RIGHT(LEFT(M1564,S1564-1),S1564-O1564-1)</f>
        <v>DE_W</v>
      </c>
      <c r="G1564" s="2" t="n">
        <f aca="false">+D1564*VLOOKUP(C1564,commodities!A:H,2,0)</f>
        <v>27.44</v>
      </c>
      <c r="H1564" s="2" t="n">
        <f aca="false">+$D1564*VLOOKUP(C1564,commodities!A:H,3,0)</f>
        <v>0.06586272</v>
      </c>
      <c r="I1564" s="2" t="n">
        <f aca="false">+G1564/K1564</f>
        <v>27.44</v>
      </c>
      <c r="J1564" s="2" t="n">
        <f aca="false">+H1564/K1564</f>
        <v>0.06586272</v>
      </c>
      <c r="K1564" s="2" t="n">
        <f aca="false">+ROUNDUP(MAX(G1564/12000,H1564/51,1),0)</f>
        <v>1</v>
      </c>
      <c r="L1564" s="2" t="n">
        <f aca="false">+RANDBETWEEN(1,5)</f>
        <v>5</v>
      </c>
      <c r="M1564" s="6" t="str">
        <f aca="false">+VLOOKUP(A1564&amp;B1564,country_org_des!$A1563:E$1048576,5,0)</f>
        <v>FTL||Supplier_151||Plant_15||FTL_DE_W-DE_W_1000</v>
      </c>
      <c r="N1564" s="6" t="n">
        <f aca="false">+FIND("FTL",M1564,2)+4</f>
        <v>34</v>
      </c>
      <c r="O1564" s="6" t="n">
        <f aca="false">+FIND("-",M1564)</f>
        <v>38</v>
      </c>
      <c r="P1564" s="6" t="n">
        <f aca="false">+LEN(M1564)</f>
        <v>47</v>
      </c>
      <c r="Q1564" s="6" t="str">
        <f aca="false">+RIGHT(M1564,P1564-O1564)</f>
        <v>DE_W_1000</v>
      </c>
      <c r="R1564" s="6" t="n">
        <f aca="false">+LEN(M1564)-LEN(SUBSTITUTE(M1564,"_",""))</f>
        <v>6</v>
      </c>
      <c r="S1564" s="6" t="n">
        <f aca="false">+FIND("!",T1564)</f>
        <v>43</v>
      </c>
      <c r="T1564" s="6" t="str">
        <f aca="false">+SUBSTITUTE(M1564,"_","!",R1564)</f>
        <v>FTL||Supplier_151||Plant_15||FTL_DE_W-DE_W!1000</v>
      </c>
    </row>
    <row r="1565" customFormat="false" ht="12.8" hidden="true" customHeight="false" outlineLevel="0" collapsed="false">
      <c r="A1565" s="1" t="s">
        <v>1669</v>
      </c>
      <c r="B1565" s="1" t="s">
        <v>1350</v>
      </c>
      <c r="C1565" s="1" t="s">
        <v>1748</v>
      </c>
      <c r="D1565" s="1" t="n">
        <v>32</v>
      </c>
      <c r="E1565" s="2" t="str">
        <f aca="false">+LEFT(RIGHT(M1565,P1565-N1565+1),O1565-N1565)</f>
        <v>DE_W</v>
      </c>
      <c r="F1565" s="2" t="str">
        <f aca="false">+RIGHT(LEFT(M1565,S1565-1),S1565-O1565-1)</f>
        <v>DE_W</v>
      </c>
      <c r="G1565" s="2" t="n">
        <f aca="false">+D1565*VLOOKUP(C1565,commodities!A:H,2,0)</f>
        <v>27.44</v>
      </c>
      <c r="H1565" s="2" t="n">
        <f aca="false">+$D1565*VLOOKUP(C1565,commodities!A:H,3,0)</f>
        <v>0.06586272</v>
      </c>
      <c r="I1565" s="2" t="n">
        <f aca="false">+G1565/K1565</f>
        <v>27.44</v>
      </c>
      <c r="J1565" s="2" t="n">
        <f aca="false">+H1565/K1565</f>
        <v>0.06586272</v>
      </c>
      <c r="K1565" s="2" t="n">
        <f aca="false">+ROUNDUP(MAX(G1565/12000,H1565/51,1),0)</f>
        <v>1</v>
      </c>
      <c r="L1565" s="2" t="n">
        <f aca="false">+RANDBETWEEN(1,5)</f>
        <v>2</v>
      </c>
      <c r="M1565" s="6" t="str">
        <f aca="false">+VLOOKUP(A1565&amp;B1565,country_org_des!$A1564:E$1048576,5,0)</f>
        <v>FTL||Supplier_151||Plant_15||FTL_DE_W-DE_W_1000</v>
      </c>
      <c r="N1565" s="6" t="n">
        <f aca="false">+FIND("FTL",M1565,2)+4</f>
        <v>34</v>
      </c>
      <c r="O1565" s="6" t="n">
        <f aca="false">+FIND("-",M1565)</f>
        <v>38</v>
      </c>
      <c r="P1565" s="6" t="n">
        <f aca="false">+LEN(M1565)</f>
        <v>47</v>
      </c>
      <c r="Q1565" s="6" t="str">
        <f aca="false">+RIGHT(M1565,P1565-O1565)</f>
        <v>DE_W_1000</v>
      </c>
      <c r="R1565" s="6" t="n">
        <f aca="false">+LEN(M1565)-LEN(SUBSTITUTE(M1565,"_",""))</f>
        <v>6</v>
      </c>
      <c r="S1565" s="6" t="n">
        <f aca="false">+FIND("!",T1565)</f>
        <v>43</v>
      </c>
      <c r="T1565" s="6" t="str">
        <f aca="false">+SUBSTITUTE(M1565,"_","!",R1565)</f>
        <v>FTL||Supplier_151||Plant_15||FTL_DE_W-DE_W!1000</v>
      </c>
    </row>
    <row r="1566" customFormat="false" ht="12.8" hidden="true" customHeight="false" outlineLevel="0" collapsed="false">
      <c r="A1566" s="1" t="s">
        <v>1669</v>
      </c>
      <c r="B1566" s="1" t="s">
        <v>1350</v>
      </c>
      <c r="C1566" s="1" t="s">
        <v>1749</v>
      </c>
      <c r="D1566" s="1" t="n">
        <v>110</v>
      </c>
      <c r="E1566" s="2" t="str">
        <f aca="false">+LEFT(RIGHT(M1566,P1566-N1566+1),O1566-N1566)</f>
        <v>DE_W</v>
      </c>
      <c r="F1566" s="2" t="str">
        <f aca="false">+RIGHT(LEFT(M1566,S1566-1),S1566-O1566-1)</f>
        <v>DE_W</v>
      </c>
      <c r="G1566" s="2" t="n">
        <f aca="false">+D1566*VLOOKUP(C1566,commodities!A:H,2,0)</f>
        <v>23.21</v>
      </c>
      <c r="H1566" s="2" t="n">
        <f aca="false">+$D1566*VLOOKUP(C1566,commodities!A:H,3,0)</f>
        <v>0.06586272</v>
      </c>
      <c r="I1566" s="2" t="n">
        <f aca="false">+G1566/K1566</f>
        <v>23.21</v>
      </c>
      <c r="J1566" s="2" t="n">
        <f aca="false">+H1566/K1566</f>
        <v>0.06586272</v>
      </c>
      <c r="K1566" s="2" t="n">
        <f aca="false">+ROUNDUP(MAX(G1566/12000,H1566/51,1),0)</f>
        <v>1</v>
      </c>
      <c r="L1566" s="2" t="n">
        <f aca="false">+RANDBETWEEN(1,5)</f>
        <v>3</v>
      </c>
      <c r="M1566" s="6" t="str">
        <f aca="false">+VLOOKUP(A1566&amp;B1566,country_org_des!$A1565:E$1048576,5,0)</f>
        <v>FTL||Supplier_151||Plant_15||FTL_DE_W-DE_W_1000</v>
      </c>
      <c r="N1566" s="6" t="n">
        <f aca="false">+FIND("FTL",M1566,2)+4</f>
        <v>34</v>
      </c>
      <c r="O1566" s="6" t="n">
        <f aca="false">+FIND("-",M1566)</f>
        <v>38</v>
      </c>
      <c r="P1566" s="6" t="n">
        <f aca="false">+LEN(M1566)</f>
        <v>47</v>
      </c>
      <c r="Q1566" s="6" t="str">
        <f aca="false">+RIGHT(M1566,P1566-O1566)</f>
        <v>DE_W_1000</v>
      </c>
      <c r="R1566" s="6" t="n">
        <f aca="false">+LEN(M1566)-LEN(SUBSTITUTE(M1566,"_",""))</f>
        <v>6</v>
      </c>
      <c r="S1566" s="6" t="n">
        <f aca="false">+FIND("!",T1566)</f>
        <v>43</v>
      </c>
      <c r="T1566" s="6" t="str">
        <f aca="false">+SUBSTITUTE(M1566,"_","!",R1566)</f>
        <v>FTL||Supplier_151||Plant_15||FTL_DE_W-DE_W!1000</v>
      </c>
    </row>
    <row r="1567" customFormat="false" ht="12.8" hidden="true" customHeight="false" outlineLevel="0" collapsed="false">
      <c r="A1567" s="1" t="s">
        <v>1669</v>
      </c>
      <c r="B1567" s="1" t="s">
        <v>1350</v>
      </c>
      <c r="C1567" s="1" t="s">
        <v>1750</v>
      </c>
      <c r="D1567" s="1" t="n">
        <v>175</v>
      </c>
      <c r="E1567" s="2" t="str">
        <f aca="false">+LEFT(RIGHT(M1567,P1567-N1567+1),O1567-N1567)</f>
        <v>DE_W</v>
      </c>
      <c r="F1567" s="2" t="str">
        <f aca="false">+RIGHT(LEFT(M1567,S1567-1),S1567-O1567-1)</f>
        <v>DE_W</v>
      </c>
      <c r="G1567" s="2" t="n">
        <f aca="false">+D1567*VLOOKUP(C1567,commodities!A:H,2,0)</f>
        <v>66.9049999975</v>
      </c>
      <c r="H1567" s="2" t="n">
        <f aca="false">+$D1567*VLOOKUP(C1567,commodities!A:H,3,0)</f>
        <v>0.3293136</v>
      </c>
      <c r="I1567" s="2" t="n">
        <f aca="false">+G1567/K1567</f>
        <v>66.9049999975</v>
      </c>
      <c r="J1567" s="2" t="n">
        <f aca="false">+H1567/K1567</f>
        <v>0.3293136</v>
      </c>
      <c r="K1567" s="2" t="n">
        <f aca="false">+ROUNDUP(MAX(G1567/12000,H1567/51,1),0)</f>
        <v>1</v>
      </c>
      <c r="L1567" s="2" t="n">
        <f aca="false">+RANDBETWEEN(1,5)</f>
        <v>4</v>
      </c>
      <c r="M1567" s="6" t="str">
        <f aca="false">+VLOOKUP(A1567&amp;B1567,country_org_des!$A1566:E$1048576,5,0)</f>
        <v>FTL||Supplier_151||Plant_15||FTL_DE_W-DE_W_1000</v>
      </c>
      <c r="N1567" s="6" t="n">
        <f aca="false">+FIND("FTL",M1567,2)+4</f>
        <v>34</v>
      </c>
      <c r="O1567" s="6" t="n">
        <f aca="false">+FIND("-",M1567)</f>
        <v>38</v>
      </c>
      <c r="P1567" s="6" t="n">
        <f aca="false">+LEN(M1567)</f>
        <v>47</v>
      </c>
      <c r="Q1567" s="6" t="str">
        <f aca="false">+RIGHT(M1567,P1567-O1567)</f>
        <v>DE_W_1000</v>
      </c>
      <c r="R1567" s="6" t="n">
        <f aca="false">+LEN(M1567)-LEN(SUBSTITUTE(M1567,"_",""))</f>
        <v>6</v>
      </c>
      <c r="S1567" s="6" t="n">
        <f aca="false">+FIND("!",T1567)</f>
        <v>43</v>
      </c>
      <c r="T1567" s="6" t="str">
        <f aca="false">+SUBSTITUTE(M1567,"_","!",R1567)</f>
        <v>FTL||Supplier_151||Plant_15||FTL_DE_W-DE_W!1000</v>
      </c>
    </row>
    <row r="1568" customFormat="false" ht="12.8" hidden="true" customHeight="false" outlineLevel="0" collapsed="false">
      <c r="A1568" s="1" t="s">
        <v>1669</v>
      </c>
      <c r="B1568" s="1" t="s">
        <v>1350</v>
      </c>
      <c r="C1568" s="1" t="s">
        <v>1751</v>
      </c>
      <c r="D1568" s="1" t="n">
        <v>175</v>
      </c>
      <c r="E1568" s="2" t="str">
        <f aca="false">+LEFT(RIGHT(M1568,P1568-N1568+1),O1568-N1568)</f>
        <v>DE_W</v>
      </c>
      <c r="F1568" s="2" t="str">
        <f aca="false">+RIGHT(LEFT(M1568,S1568-1),S1568-O1568-1)</f>
        <v>DE_W</v>
      </c>
      <c r="G1568" s="2" t="n">
        <f aca="false">+D1568*VLOOKUP(C1568,commodities!A:H,2,0)</f>
        <v>66.9049999975</v>
      </c>
      <c r="H1568" s="2" t="n">
        <f aca="false">+$D1568*VLOOKUP(C1568,commodities!A:H,3,0)</f>
        <v>0.3293136</v>
      </c>
      <c r="I1568" s="2" t="n">
        <f aca="false">+G1568/K1568</f>
        <v>66.9049999975</v>
      </c>
      <c r="J1568" s="2" t="n">
        <f aca="false">+H1568/K1568</f>
        <v>0.3293136</v>
      </c>
      <c r="K1568" s="2" t="n">
        <f aca="false">+ROUNDUP(MAX(G1568/12000,H1568/51,1),0)</f>
        <v>1</v>
      </c>
      <c r="L1568" s="2" t="n">
        <f aca="false">+RANDBETWEEN(1,5)</f>
        <v>1</v>
      </c>
      <c r="M1568" s="6" t="str">
        <f aca="false">+VLOOKUP(A1568&amp;B1568,country_org_des!$A1567:E$1048576,5,0)</f>
        <v>FTL||Supplier_151||Plant_15||FTL_DE_W-DE_W_1000</v>
      </c>
      <c r="N1568" s="6" t="n">
        <f aca="false">+FIND("FTL",M1568,2)+4</f>
        <v>34</v>
      </c>
      <c r="O1568" s="6" t="n">
        <f aca="false">+FIND("-",M1568)</f>
        <v>38</v>
      </c>
      <c r="P1568" s="6" t="n">
        <f aca="false">+LEN(M1568)</f>
        <v>47</v>
      </c>
      <c r="Q1568" s="6" t="str">
        <f aca="false">+RIGHT(M1568,P1568-O1568)</f>
        <v>DE_W_1000</v>
      </c>
      <c r="R1568" s="6" t="n">
        <f aca="false">+LEN(M1568)-LEN(SUBSTITUTE(M1568,"_",""))</f>
        <v>6</v>
      </c>
      <c r="S1568" s="6" t="n">
        <f aca="false">+FIND("!",T1568)</f>
        <v>43</v>
      </c>
      <c r="T1568" s="6" t="str">
        <f aca="false">+SUBSTITUTE(M1568,"_","!",R1568)</f>
        <v>FTL||Supplier_151||Plant_15||FTL_DE_W-DE_W!1000</v>
      </c>
    </row>
    <row r="1569" customFormat="false" ht="12.8" hidden="true" customHeight="false" outlineLevel="0" collapsed="false">
      <c r="A1569" s="1" t="s">
        <v>1669</v>
      </c>
      <c r="B1569" s="1" t="s">
        <v>1350</v>
      </c>
      <c r="C1569" s="1" t="s">
        <v>1752</v>
      </c>
      <c r="D1569" s="1" t="n">
        <v>175</v>
      </c>
      <c r="E1569" s="2" t="str">
        <f aca="false">+LEFT(RIGHT(M1569,P1569-N1569+1),O1569-N1569)</f>
        <v>DE_W</v>
      </c>
      <c r="F1569" s="2" t="str">
        <f aca="false">+RIGHT(LEFT(M1569,S1569-1),S1569-O1569-1)</f>
        <v>DE_W</v>
      </c>
      <c r="G1569" s="2" t="n">
        <f aca="false">+D1569*VLOOKUP(C1569,commodities!A:H,2,0)</f>
        <v>66.9049999975</v>
      </c>
      <c r="H1569" s="2" t="n">
        <f aca="false">+$D1569*VLOOKUP(C1569,commodities!A:H,3,0)</f>
        <v>0.3293136</v>
      </c>
      <c r="I1569" s="2" t="n">
        <f aca="false">+G1569/K1569</f>
        <v>66.9049999975</v>
      </c>
      <c r="J1569" s="2" t="n">
        <f aca="false">+H1569/K1569</f>
        <v>0.3293136</v>
      </c>
      <c r="K1569" s="2" t="n">
        <f aca="false">+ROUNDUP(MAX(G1569/12000,H1569/51,1),0)</f>
        <v>1</v>
      </c>
      <c r="L1569" s="2" t="n">
        <f aca="false">+RANDBETWEEN(1,5)</f>
        <v>1</v>
      </c>
      <c r="M1569" s="6" t="str">
        <f aca="false">+VLOOKUP(A1569&amp;B1569,country_org_des!$A1568:E$1048576,5,0)</f>
        <v>FTL||Supplier_151||Plant_15||FTL_DE_W-DE_W_1000</v>
      </c>
      <c r="N1569" s="6" t="n">
        <f aca="false">+FIND("FTL",M1569,2)+4</f>
        <v>34</v>
      </c>
      <c r="O1569" s="6" t="n">
        <f aca="false">+FIND("-",M1569)</f>
        <v>38</v>
      </c>
      <c r="P1569" s="6" t="n">
        <f aca="false">+LEN(M1569)</f>
        <v>47</v>
      </c>
      <c r="Q1569" s="6" t="str">
        <f aca="false">+RIGHT(M1569,P1569-O1569)</f>
        <v>DE_W_1000</v>
      </c>
      <c r="R1569" s="6" t="n">
        <f aca="false">+LEN(M1569)-LEN(SUBSTITUTE(M1569,"_",""))</f>
        <v>6</v>
      </c>
      <c r="S1569" s="6" t="n">
        <f aca="false">+FIND("!",T1569)</f>
        <v>43</v>
      </c>
      <c r="T1569" s="6" t="str">
        <f aca="false">+SUBSTITUTE(M1569,"_","!",R1569)</f>
        <v>FTL||Supplier_151||Plant_15||FTL_DE_W-DE_W!1000</v>
      </c>
    </row>
    <row r="1570" customFormat="false" ht="12.8" hidden="true" customHeight="false" outlineLevel="0" collapsed="false">
      <c r="A1570" s="1" t="s">
        <v>1669</v>
      </c>
      <c r="B1570" s="1" t="s">
        <v>1350</v>
      </c>
      <c r="C1570" s="1" t="s">
        <v>1753</v>
      </c>
      <c r="D1570" s="1" t="n">
        <v>175</v>
      </c>
      <c r="E1570" s="2" t="str">
        <f aca="false">+LEFT(RIGHT(M1570,P1570-N1570+1),O1570-N1570)</f>
        <v>DE_W</v>
      </c>
      <c r="F1570" s="2" t="str">
        <f aca="false">+RIGHT(LEFT(M1570,S1570-1),S1570-O1570-1)</f>
        <v>DE_W</v>
      </c>
      <c r="G1570" s="2" t="n">
        <f aca="false">+D1570*VLOOKUP(C1570,commodities!A:H,2,0)</f>
        <v>66.9049999975</v>
      </c>
      <c r="H1570" s="2" t="n">
        <f aca="false">+$D1570*VLOOKUP(C1570,commodities!A:H,3,0)</f>
        <v>0.3293136</v>
      </c>
      <c r="I1570" s="2" t="n">
        <f aca="false">+G1570/K1570</f>
        <v>66.9049999975</v>
      </c>
      <c r="J1570" s="2" t="n">
        <f aca="false">+H1570/K1570</f>
        <v>0.3293136</v>
      </c>
      <c r="K1570" s="2" t="n">
        <f aca="false">+ROUNDUP(MAX(G1570/12000,H1570/51,1),0)</f>
        <v>1</v>
      </c>
      <c r="L1570" s="2" t="n">
        <f aca="false">+RANDBETWEEN(1,5)</f>
        <v>5</v>
      </c>
      <c r="M1570" s="6" t="str">
        <f aca="false">+VLOOKUP(A1570&amp;B1570,country_org_des!$A1569:E$1048576,5,0)</f>
        <v>FTL||Supplier_151||Plant_15||FTL_DE_W-DE_W_1000</v>
      </c>
      <c r="N1570" s="6" t="n">
        <f aca="false">+FIND("FTL",M1570,2)+4</f>
        <v>34</v>
      </c>
      <c r="O1570" s="6" t="n">
        <f aca="false">+FIND("-",M1570)</f>
        <v>38</v>
      </c>
      <c r="P1570" s="6" t="n">
        <f aca="false">+LEN(M1570)</f>
        <v>47</v>
      </c>
      <c r="Q1570" s="6" t="str">
        <f aca="false">+RIGHT(M1570,P1570-O1570)</f>
        <v>DE_W_1000</v>
      </c>
      <c r="R1570" s="6" t="n">
        <f aca="false">+LEN(M1570)-LEN(SUBSTITUTE(M1570,"_",""))</f>
        <v>6</v>
      </c>
      <c r="S1570" s="6" t="n">
        <f aca="false">+FIND("!",T1570)</f>
        <v>43</v>
      </c>
      <c r="T1570" s="6" t="str">
        <f aca="false">+SUBSTITUTE(M1570,"_","!",R1570)</f>
        <v>FTL||Supplier_151||Plant_15||FTL_DE_W-DE_W!1000</v>
      </c>
    </row>
    <row r="1571" customFormat="false" ht="12.8" hidden="true" customHeight="false" outlineLevel="0" collapsed="false">
      <c r="A1571" s="1" t="s">
        <v>1669</v>
      </c>
      <c r="B1571" s="1" t="s">
        <v>1350</v>
      </c>
      <c r="C1571" s="1" t="s">
        <v>1754</v>
      </c>
      <c r="D1571" s="1" t="n">
        <v>450</v>
      </c>
      <c r="E1571" s="2" t="str">
        <f aca="false">+LEFT(RIGHT(M1571,P1571-N1571+1),O1571-N1571)</f>
        <v>DE_W</v>
      </c>
      <c r="F1571" s="2" t="str">
        <f aca="false">+RIGHT(LEFT(M1571,S1571-1),S1571-O1571-1)</f>
        <v>DE_W</v>
      </c>
      <c r="G1571" s="2" t="n">
        <f aca="false">+D1571*VLOOKUP(C1571,commodities!A:H,2,0)</f>
        <v>117.975000015</v>
      </c>
      <c r="H1571" s="2" t="n">
        <f aca="false">+$D1571*VLOOKUP(C1571,commodities!A:H,3,0)</f>
        <v>0.9879408</v>
      </c>
      <c r="I1571" s="2" t="n">
        <f aca="false">+G1571/K1571</f>
        <v>117.975000015</v>
      </c>
      <c r="J1571" s="2" t="n">
        <f aca="false">+H1571/K1571</f>
        <v>0.9879408</v>
      </c>
      <c r="K1571" s="2" t="n">
        <f aca="false">+ROUNDUP(MAX(G1571/12000,H1571/51,1),0)</f>
        <v>1</v>
      </c>
      <c r="L1571" s="2" t="n">
        <f aca="false">+RANDBETWEEN(1,5)</f>
        <v>1</v>
      </c>
      <c r="M1571" s="6" t="str">
        <f aca="false">+VLOOKUP(A1571&amp;B1571,country_org_des!$A1570:E$1048576,5,0)</f>
        <v>FTL||Supplier_151||Plant_15||FTL_DE_W-DE_W_1000</v>
      </c>
      <c r="N1571" s="6" t="n">
        <f aca="false">+FIND("FTL",M1571,2)+4</f>
        <v>34</v>
      </c>
      <c r="O1571" s="6" t="n">
        <f aca="false">+FIND("-",M1571)</f>
        <v>38</v>
      </c>
      <c r="P1571" s="6" t="n">
        <f aca="false">+LEN(M1571)</f>
        <v>47</v>
      </c>
      <c r="Q1571" s="6" t="str">
        <f aca="false">+RIGHT(M1571,P1571-O1571)</f>
        <v>DE_W_1000</v>
      </c>
      <c r="R1571" s="6" t="n">
        <f aca="false">+LEN(M1571)-LEN(SUBSTITUTE(M1571,"_",""))</f>
        <v>6</v>
      </c>
      <c r="S1571" s="6" t="n">
        <f aca="false">+FIND("!",T1571)</f>
        <v>43</v>
      </c>
      <c r="T1571" s="6" t="str">
        <f aca="false">+SUBSTITUTE(M1571,"_","!",R1571)</f>
        <v>FTL||Supplier_151||Plant_15||FTL_DE_W-DE_W!1000</v>
      </c>
    </row>
    <row r="1572" customFormat="false" ht="12.8" hidden="true" customHeight="false" outlineLevel="0" collapsed="false">
      <c r="A1572" s="1" t="s">
        <v>1669</v>
      </c>
      <c r="B1572" s="1" t="s">
        <v>1350</v>
      </c>
      <c r="C1572" s="1" t="s">
        <v>1755</v>
      </c>
      <c r="D1572" s="1" t="n">
        <v>450</v>
      </c>
      <c r="E1572" s="2" t="str">
        <f aca="false">+LEFT(RIGHT(M1572,P1572-N1572+1),O1572-N1572)</f>
        <v>DE_W</v>
      </c>
      <c r="F1572" s="2" t="str">
        <f aca="false">+RIGHT(LEFT(M1572,S1572-1),S1572-O1572-1)</f>
        <v>DE_W</v>
      </c>
      <c r="G1572" s="2" t="n">
        <f aca="false">+D1572*VLOOKUP(C1572,commodities!A:H,2,0)</f>
        <v>117.975000015</v>
      </c>
      <c r="H1572" s="2" t="n">
        <f aca="false">+$D1572*VLOOKUP(C1572,commodities!A:H,3,0)</f>
        <v>0.9879408</v>
      </c>
      <c r="I1572" s="2" t="n">
        <f aca="false">+G1572/K1572</f>
        <v>117.975000015</v>
      </c>
      <c r="J1572" s="2" t="n">
        <f aca="false">+H1572/K1572</f>
        <v>0.9879408</v>
      </c>
      <c r="K1572" s="2" t="n">
        <f aca="false">+ROUNDUP(MAX(G1572/12000,H1572/51,1),0)</f>
        <v>1</v>
      </c>
      <c r="L1572" s="2" t="n">
        <f aca="false">+RANDBETWEEN(1,5)</f>
        <v>5</v>
      </c>
      <c r="M1572" s="6" t="str">
        <f aca="false">+VLOOKUP(A1572&amp;B1572,country_org_des!$A1571:E$1048576,5,0)</f>
        <v>FTL||Supplier_151||Plant_15||FTL_DE_W-DE_W_1000</v>
      </c>
      <c r="N1572" s="6" t="n">
        <f aca="false">+FIND("FTL",M1572,2)+4</f>
        <v>34</v>
      </c>
      <c r="O1572" s="6" t="n">
        <f aca="false">+FIND("-",M1572)</f>
        <v>38</v>
      </c>
      <c r="P1572" s="6" t="n">
        <f aca="false">+LEN(M1572)</f>
        <v>47</v>
      </c>
      <c r="Q1572" s="6" t="str">
        <f aca="false">+RIGHT(M1572,P1572-O1572)</f>
        <v>DE_W_1000</v>
      </c>
      <c r="R1572" s="6" t="n">
        <f aca="false">+LEN(M1572)-LEN(SUBSTITUTE(M1572,"_",""))</f>
        <v>6</v>
      </c>
      <c r="S1572" s="6" t="n">
        <f aca="false">+FIND("!",T1572)</f>
        <v>43</v>
      </c>
      <c r="T1572" s="6" t="str">
        <f aca="false">+SUBSTITUTE(M1572,"_","!",R1572)</f>
        <v>FTL||Supplier_151||Plant_15||FTL_DE_W-DE_W!1000</v>
      </c>
    </row>
    <row r="1573" customFormat="false" ht="12.8" hidden="true" customHeight="false" outlineLevel="0" collapsed="false">
      <c r="A1573" s="1" t="s">
        <v>1669</v>
      </c>
      <c r="B1573" s="1" t="s">
        <v>1350</v>
      </c>
      <c r="C1573" s="1" t="s">
        <v>1756</v>
      </c>
      <c r="D1573" s="1" t="n">
        <v>96</v>
      </c>
      <c r="E1573" s="2" t="str">
        <f aca="false">+LEFT(RIGHT(M1573,P1573-N1573+1),O1573-N1573)</f>
        <v>DE_W</v>
      </c>
      <c r="F1573" s="2" t="str">
        <f aca="false">+RIGHT(LEFT(M1573,S1573-1),S1573-O1573-1)</f>
        <v>DE_W</v>
      </c>
      <c r="G1573" s="2" t="n">
        <f aca="false">+D1573*VLOOKUP(C1573,commodities!A:H,2,0)</f>
        <v>108.12</v>
      </c>
      <c r="H1573" s="2" t="n">
        <f aca="false">+$D1573*VLOOKUP(C1573,commodities!A:H,3,0)</f>
        <v>1.1737000032</v>
      </c>
      <c r="I1573" s="2" t="n">
        <f aca="false">+G1573/K1573</f>
        <v>108.12</v>
      </c>
      <c r="J1573" s="2" t="n">
        <f aca="false">+H1573/K1573</f>
        <v>1.1737000032</v>
      </c>
      <c r="K1573" s="2" t="n">
        <f aca="false">+ROUNDUP(MAX(G1573/12000,H1573/51,1),0)</f>
        <v>1</v>
      </c>
      <c r="L1573" s="2" t="n">
        <f aca="false">+RANDBETWEEN(1,5)</f>
        <v>1</v>
      </c>
      <c r="M1573" s="6" t="str">
        <f aca="false">+VLOOKUP(A1573&amp;B1573,country_org_des!$A1572:E$1048576,5,0)</f>
        <v>FTL||Supplier_151||Plant_15||FTL_DE_W-DE_W_1000</v>
      </c>
      <c r="N1573" s="6" t="n">
        <f aca="false">+FIND("FTL",M1573,2)+4</f>
        <v>34</v>
      </c>
      <c r="O1573" s="6" t="n">
        <f aca="false">+FIND("-",M1573)</f>
        <v>38</v>
      </c>
      <c r="P1573" s="6" t="n">
        <f aca="false">+LEN(M1573)</f>
        <v>47</v>
      </c>
      <c r="Q1573" s="6" t="str">
        <f aca="false">+RIGHT(M1573,P1573-O1573)</f>
        <v>DE_W_1000</v>
      </c>
      <c r="R1573" s="6" t="n">
        <f aca="false">+LEN(M1573)-LEN(SUBSTITUTE(M1573,"_",""))</f>
        <v>6</v>
      </c>
      <c r="S1573" s="6" t="n">
        <f aca="false">+FIND("!",T1573)</f>
        <v>43</v>
      </c>
      <c r="T1573" s="6" t="str">
        <f aca="false">+SUBSTITUTE(M1573,"_","!",R1573)</f>
        <v>FTL||Supplier_151||Plant_15||FTL_DE_W-DE_W!1000</v>
      </c>
    </row>
    <row r="1574" customFormat="false" ht="12.8" hidden="true" customHeight="false" outlineLevel="0" collapsed="false">
      <c r="A1574" s="1" t="s">
        <v>1669</v>
      </c>
      <c r="B1574" s="1" t="s">
        <v>1350</v>
      </c>
      <c r="C1574" s="1" t="s">
        <v>1757</v>
      </c>
      <c r="D1574" s="1" t="n">
        <v>80</v>
      </c>
      <c r="E1574" s="2" t="str">
        <f aca="false">+LEFT(RIGHT(M1574,P1574-N1574+1),O1574-N1574)</f>
        <v>DE_W</v>
      </c>
      <c r="F1574" s="2" t="str">
        <f aca="false">+RIGHT(LEFT(M1574,S1574-1),S1574-O1574-1)</f>
        <v>DE_W</v>
      </c>
      <c r="G1574" s="2" t="n">
        <f aca="false">+D1574*VLOOKUP(C1574,commodities!A:H,2,0)</f>
        <v>5.624</v>
      </c>
      <c r="H1574" s="2" t="n">
        <f aca="false">+$D1574*VLOOKUP(C1574,commodities!A:H,3,0)</f>
        <v>0.06586272</v>
      </c>
      <c r="I1574" s="2" t="n">
        <f aca="false">+G1574/K1574</f>
        <v>5.624</v>
      </c>
      <c r="J1574" s="2" t="n">
        <f aca="false">+H1574/K1574</f>
        <v>0.06586272</v>
      </c>
      <c r="K1574" s="2" t="n">
        <f aca="false">+ROUNDUP(MAX(G1574/12000,H1574/51,1),0)</f>
        <v>1</v>
      </c>
      <c r="L1574" s="2" t="n">
        <f aca="false">+RANDBETWEEN(1,5)</f>
        <v>4</v>
      </c>
      <c r="M1574" s="6" t="str">
        <f aca="false">+VLOOKUP(A1574&amp;B1574,country_org_des!$A1573:E$1048576,5,0)</f>
        <v>FTL||Supplier_151||Plant_15||FTL_DE_W-DE_W_1000</v>
      </c>
      <c r="N1574" s="6" t="n">
        <f aca="false">+FIND("FTL",M1574,2)+4</f>
        <v>34</v>
      </c>
      <c r="O1574" s="6" t="n">
        <f aca="false">+FIND("-",M1574)</f>
        <v>38</v>
      </c>
      <c r="P1574" s="6" t="n">
        <f aca="false">+LEN(M1574)</f>
        <v>47</v>
      </c>
      <c r="Q1574" s="6" t="str">
        <f aca="false">+RIGHT(M1574,P1574-O1574)</f>
        <v>DE_W_1000</v>
      </c>
      <c r="R1574" s="6" t="n">
        <f aca="false">+LEN(M1574)-LEN(SUBSTITUTE(M1574,"_",""))</f>
        <v>6</v>
      </c>
      <c r="S1574" s="6" t="n">
        <f aca="false">+FIND("!",T1574)</f>
        <v>43</v>
      </c>
      <c r="T1574" s="6" t="str">
        <f aca="false">+SUBSTITUTE(M1574,"_","!",R1574)</f>
        <v>FTL||Supplier_151||Plant_15||FTL_DE_W-DE_W!1000</v>
      </c>
    </row>
    <row r="1575" customFormat="false" ht="12.8" hidden="true" customHeight="false" outlineLevel="0" collapsed="false">
      <c r="A1575" s="1" t="s">
        <v>1669</v>
      </c>
      <c r="B1575" s="1" t="s">
        <v>1350</v>
      </c>
      <c r="C1575" s="1" t="s">
        <v>1758</v>
      </c>
      <c r="D1575" s="1" t="n">
        <v>80</v>
      </c>
      <c r="E1575" s="2" t="str">
        <f aca="false">+LEFT(RIGHT(M1575,P1575-N1575+1),O1575-N1575)</f>
        <v>DE_W</v>
      </c>
      <c r="F1575" s="2" t="str">
        <f aca="false">+RIGHT(LEFT(M1575,S1575-1),S1575-O1575-1)</f>
        <v>DE_W</v>
      </c>
      <c r="G1575" s="2" t="n">
        <f aca="false">+D1575*VLOOKUP(C1575,commodities!A:H,2,0)</f>
        <v>7.824</v>
      </c>
      <c r="H1575" s="2" t="n">
        <f aca="false">+$D1575*VLOOKUP(C1575,commodities!A:H,3,0)</f>
        <v>0.07056</v>
      </c>
      <c r="I1575" s="2" t="n">
        <f aca="false">+G1575/K1575</f>
        <v>7.824</v>
      </c>
      <c r="J1575" s="2" t="n">
        <f aca="false">+H1575/K1575</f>
        <v>0.07056</v>
      </c>
      <c r="K1575" s="2" t="n">
        <f aca="false">+ROUNDUP(MAX(G1575/12000,H1575/51,1),0)</f>
        <v>1</v>
      </c>
      <c r="L1575" s="2" t="n">
        <f aca="false">+RANDBETWEEN(1,5)</f>
        <v>1</v>
      </c>
      <c r="M1575" s="6" t="str">
        <f aca="false">+VLOOKUP(A1575&amp;B1575,country_org_des!$A1574:E$1048576,5,0)</f>
        <v>FTL||Supplier_151||Plant_15||FTL_DE_W-DE_W_1000</v>
      </c>
      <c r="N1575" s="6" t="n">
        <f aca="false">+FIND("FTL",M1575,2)+4</f>
        <v>34</v>
      </c>
      <c r="O1575" s="6" t="n">
        <f aca="false">+FIND("-",M1575)</f>
        <v>38</v>
      </c>
      <c r="P1575" s="6" t="n">
        <f aca="false">+LEN(M1575)</f>
        <v>47</v>
      </c>
      <c r="Q1575" s="6" t="str">
        <f aca="false">+RIGHT(M1575,P1575-O1575)</f>
        <v>DE_W_1000</v>
      </c>
      <c r="R1575" s="6" t="n">
        <f aca="false">+LEN(M1575)-LEN(SUBSTITUTE(M1575,"_",""))</f>
        <v>6</v>
      </c>
      <c r="S1575" s="6" t="n">
        <f aca="false">+FIND("!",T1575)</f>
        <v>43</v>
      </c>
      <c r="T1575" s="6" t="str">
        <f aca="false">+SUBSTITUTE(M1575,"_","!",R1575)</f>
        <v>FTL||Supplier_151||Plant_15||FTL_DE_W-DE_W!1000</v>
      </c>
    </row>
    <row r="1576" customFormat="false" ht="12.8" hidden="true" customHeight="false" outlineLevel="0" collapsed="false">
      <c r="A1576" s="1" t="s">
        <v>1669</v>
      </c>
      <c r="B1576" s="1" t="s">
        <v>1350</v>
      </c>
      <c r="C1576" s="1" t="s">
        <v>1759</v>
      </c>
      <c r="D1576" s="1" t="n">
        <v>80</v>
      </c>
      <c r="E1576" s="2" t="str">
        <f aca="false">+LEFT(RIGHT(M1576,P1576-N1576+1),O1576-N1576)</f>
        <v>DE_W</v>
      </c>
      <c r="F1576" s="2" t="str">
        <f aca="false">+RIGHT(LEFT(M1576,S1576-1),S1576-O1576-1)</f>
        <v>DE_W</v>
      </c>
      <c r="G1576" s="2" t="n">
        <f aca="false">+D1576*VLOOKUP(C1576,commodities!A:H,2,0)</f>
        <v>7.824</v>
      </c>
      <c r="H1576" s="2" t="n">
        <f aca="false">+$D1576*VLOOKUP(C1576,commodities!A:H,3,0)</f>
        <v>0.07056</v>
      </c>
      <c r="I1576" s="2" t="n">
        <f aca="false">+G1576/K1576</f>
        <v>7.824</v>
      </c>
      <c r="J1576" s="2" t="n">
        <f aca="false">+H1576/K1576</f>
        <v>0.07056</v>
      </c>
      <c r="K1576" s="2" t="n">
        <f aca="false">+ROUNDUP(MAX(G1576/12000,H1576/51,1),0)</f>
        <v>1</v>
      </c>
      <c r="L1576" s="2" t="n">
        <f aca="false">+RANDBETWEEN(1,5)</f>
        <v>5</v>
      </c>
      <c r="M1576" s="6" t="str">
        <f aca="false">+VLOOKUP(A1576&amp;B1576,country_org_des!$A1575:E$1048576,5,0)</f>
        <v>FTL||Supplier_151||Plant_15||FTL_DE_W-DE_W_1000</v>
      </c>
      <c r="N1576" s="6" t="n">
        <f aca="false">+FIND("FTL",M1576,2)+4</f>
        <v>34</v>
      </c>
      <c r="O1576" s="6" t="n">
        <f aca="false">+FIND("-",M1576)</f>
        <v>38</v>
      </c>
      <c r="P1576" s="6" t="n">
        <f aca="false">+LEN(M1576)</f>
        <v>47</v>
      </c>
      <c r="Q1576" s="6" t="str">
        <f aca="false">+RIGHT(M1576,P1576-O1576)</f>
        <v>DE_W_1000</v>
      </c>
      <c r="R1576" s="6" t="n">
        <f aca="false">+LEN(M1576)-LEN(SUBSTITUTE(M1576,"_",""))</f>
        <v>6</v>
      </c>
      <c r="S1576" s="6" t="n">
        <f aca="false">+FIND("!",T1576)</f>
        <v>43</v>
      </c>
      <c r="T1576" s="6" t="str">
        <f aca="false">+SUBSTITUTE(M1576,"_","!",R1576)</f>
        <v>FTL||Supplier_151||Plant_15||FTL_DE_W-DE_W!1000</v>
      </c>
    </row>
    <row r="1577" customFormat="false" ht="12.8" hidden="true" customHeight="false" outlineLevel="0" collapsed="false">
      <c r="A1577" s="1" t="s">
        <v>1669</v>
      </c>
      <c r="B1577" s="1" t="s">
        <v>1350</v>
      </c>
      <c r="C1577" s="1" t="s">
        <v>1760</v>
      </c>
      <c r="D1577" s="1" t="n">
        <v>80</v>
      </c>
      <c r="E1577" s="2" t="str">
        <f aca="false">+LEFT(RIGHT(M1577,P1577-N1577+1),O1577-N1577)</f>
        <v>DE_W</v>
      </c>
      <c r="F1577" s="2" t="str">
        <f aca="false">+RIGHT(LEFT(M1577,S1577-1),S1577-O1577-1)</f>
        <v>DE_W</v>
      </c>
      <c r="G1577" s="2" t="n">
        <f aca="false">+D1577*VLOOKUP(C1577,commodities!A:H,2,0)</f>
        <v>7.824</v>
      </c>
      <c r="H1577" s="2" t="n">
        <f aca="false">+$D1577*VLOOKUP(C1577,commodities!A:H,3,0)</f>
        <v>0.07056</v>
      </c>
      <c r="I1577" s="2" t="n">
        <f aca="false">+G1577/K1577</f>
        <v>7.824</v>
      </c>
      <c r="J1577" s="2" t="n">
        <f aca="false">+H1577/K1577</f>
        <v>0.07056</v>
      </c>
      <c r="K1577" s="2" t="n">
        <f aca="false">+ROUNDUP(MAX(G1577/12000,H1577/51,1),0)</f>
        <v>1</v>
      </c>
      <c r="L1577" s="2" t="n">
        <f aca="false">+RANDBETWEEN(1,5)</f>
        <v>1</v>
      </c>
      <c r="M1577" s="6" t="str">
        <f aca="false">+VLOOKUP(A1577&amp;B1577,country_org_des!$A1576:E$1048576,5,0)</f>
        <v>FTL||Supplier_151||Plant_15||FTL_DE_W-DE_W_1000</v>
      </c>
      <c r="N1577" s="6" t="n">
        <f aca="false">+FIND("FTL",M1577,2)+4</f>
        <v>34</v>
      </c>
      <c r="O1577" s="6" t="n">
        <f aca="false">+FIND("-",M1577)</f>
        <v>38</v>
      </c>
      <c r="P1577" s="6" t="n">
        <f aca="false">+LEN(M1577)</f>
        <v>47</v>
      </c>
      <c r="Q1577" s="6" t="str">
        <f aca="false">+RIGHT(M1577,P1577-O1577)</f>
        <v>DE_W_1000</v>
      </c>
      <c r="R1577" s="6" t="n">
        <f aca="false">+LEN(M1577)-LEN(SUBSTITUTE(M1577,"_",""))</f>
        <v>6</v>
      </c>
      <c r="S1577" s="6" t="n">
        <f aca="false">+FIND("!",T1577)</f>
        <v>43</v>
      </c>
      <c r="T1577" s="6" t="str">
        <f aca="false">+SUBSTITUTE(M1577,"_","!",R1577)</f>
        <v>FTL||Supplier_151||Plant_15||FTL_DE_W-DE_W!1000</v>
      </c>
    </row>
    <row r="1578" customFormat="false" ht="12.8" hidden="true" customHeight="false" outlineLevel="0" collapsed="false">
      <c r="A1578" s="1" t="s">
        <v>1669</v>
      </c>
      <c r="B1578" s="1" t="s">
        <v>1350</v>
      </c>
      <c r="C1578" s="1" t="s">
        <v>1761</v>
      </c>
      <c r="D1578" s="1" t="n">
        <v>80</v>
      </c>
      <c r="E1578" s="2" t="str">
        <f aca="false">+LEFT(RIGHT(M1578,P1578-N1578+1),O1578-N1578)</f>
        <v>DE_W</v>
      </c>
      <c r="F1578" s="2" t="str">
        <f aca="false">+RIGHT(LEFT(M1578,S1578-1),S1578-O1578-1)</f>
        <v>DE_W</v>
      </c>
      <c r="G1578" s="2" t="n">
        <f aca="false">+D1578*VLOOKUP(C1578,commodities!A:H,2,0)</f>
        <v>7.824</v>
      </c>
      <c r="H1578" s="2" t="n">
        <f aca="false">+$D1578*VLOOKUP(C1578,commodities!A:H,3,0)</f>
        <v>0.07056</v>
      </c>
      <c r="I1578" s="2" t="n">
        <f aca="false">+G1578/K1578</f>
        <v>7.824</v>
      </c>
      <c r="J1578" s="2" t="n">
        <f aca="false">+H1578/K1578</f>
        <v>0.07056</v>
      </c>
      <c r="K1578" s="2" t="n">
        <f aca="false">+ROUNDUP(MAX(G1578/12000,H1578/51,1),0)</f>
        <v>1</v>
      </c>
      <c r="L1578" s="2" t="n">
        <f aca="false">+RANDBETWEEN(1,5)</f>
        <v>4</v>
      </c>
      <c r="M1578" s="6" t="str">
        <f aca="false">+VLOOKUP(A1578&amp;B1578,country_org_des!$A1577:E$1048576,5,0)</f>
        <v>FTL||Supplier_151||Plant_15||FTL_DE_W-DE_W_1000</v>
      </c>
      <c r="N1578" s="6" t="n">
        <f aca="false">+FIND("FTL",M1578,2)+4</f>
        <v>34</v>
      </c>
      <c r="O1578" s="6" t="n">
        <f aca="false">+FIND("-",M1578)</f>
        <v>38</v>
      </c>
      <c r="P1578" s="6" t="n">
        <f aca="false">+LEN(M1578)</f>
        <v>47</v>
      </c>
      <c r="Q1578" s="6" t="str">
        <f aca="false">+RIGHT(M1578,P1578-O1578)</f>
        <v>DE_W_1000</v>
      </c>
      <c r="R1578" s="6" t="n">
        <f aca="false">+LEN(M1578)-LEN(SUBSTITUTE(M1578,"_",""))</f>
        <v>6</v>
      </c>
      <c r="S1578" s="6" t="n">
        <f aca="false">+FIND("!",T1578)</f>
        <v>43</v>
      </c>
      <c r="T1578" s="6" t="str">
        <f aca="false">+SUBSTITUTE(M1578,"_","!",R1578)</f>
        <v>FTL||Supplier_151||Plant_15||FTL_DE_W-DE_W!1000</v>
      </c>
    </row>
    <row r="1579" customFormat="false" ht="12.8" hidden="true" customHeight="false" outlineLevel="0" collapsed="false">
      <c r="A1579" s="1" t="s">
        <v>1669</v>
      </c>
      <c r="B1579" s="1" t="s">
        <v>1350</v>
      </c>
      <c r="C1579" s="1" t="s">
        <v>1762</v>
      </c>
      <c r="D1579" s="1" t="n">
        <v>80</v>
      </c>
      <c r="E1579" s="2" t="str">
        <f aca="false">+LEFT(RIGHT(M1579,P1579-N1579+1),O1579-N1579)</f>
        <v>DE_W</v>
      </c>
      <c r="F1579" s="2" t="str">
        <f aca="false">+RIGHT(LEFT(M1579,S1579-1),S1579-O1579-1)</f>
        <v>DE_W</v>
      </c>
      <c r="G1579" s="2" t="n">
        <f aca="false">+D1579*VLOOKUP(C1579,commodities!A:H,2,0)</f>
        <v>7.824</v>
      </c>
      <c r="H1579" s="2" t="n">
        <f aca="false">+$D1579*VLOOKUP(C1579,commodities!A:H,3,0)</f>
        <v>0.07056</v>
      </c>
      <c r="I1579" s="2" t="n">
        <f aca="false">+G1579/K1579</f>
        <v>7.824</v>
      </c>
      <c r="J1579" s="2" t="n">
        <f aca="false">+H1579/K1579</f>
        <v>0.07056</v>
      </c>
      <c r="K1579" s="2" t="n">
        <f aca="false">+ROUNDUP(MAX(G1579/12000,H1579/51,1),0)</f>
        <v>1</v>
      </c>
      <c r="L1579" s="2" t="n">
        <f aca="false">+RANDBETWEEN(1,5)</f>
        <v>1</v>
      </c>
      <c r="M1579" s="6" t="str">
        <f aca="false">+VLOOKUP(A1579&amp;B1579,country_org_des!$A1578:E$1048576,5,0)</f>
        <v>FTL||Supplier_151||Plant_15||FTL_DE_W-DE_W_1000</v>
      </c>
      <c r="N1579" s="6" t="n">
        <f aca="false">+FIND("FTL",M1579,2)+4</f>
        <v>34</v>
      </c>
      <c r="O1579" s="6" t="n">
        <f aca="false">+FIND("-",M1579)</f>
        <v>38</v>
      </c>
      <c r="P1579" s="6" t="n">
        <f aca="false">+LEN(M1579)</f>
        <v>47</v>
      </c>
      <c r="Q1579" s="6" t="str">
        <f aca="false">+RIGHT(M1579,P1579-O1579)</f>
        <v>DE_W_1000</v>
      </c>
      <c r="R1579" s="6" t="n">
        <f aca="false">+LEN(M1579)-LEN(SUBSTITUTE(M1579,"_",""))</f>
        <v>6</v>
      </c>
      <c r="S1579" s="6" t="n">
        <f aca="false">+FIND("!",T1579)</f>
        <v>43</v>
      </c>
      <c r="T1579" s="6" t="str">
        <f aca="false">+SUBSTITUTE(M1579,"_","!",R1579)</f>
        <v>FTL||Supplier_151||Plant_15||FTL_DE_W-DE_W!1000</v>
      </c>
    </row>
    <row r="1580" customFormat="false" ht="12.8" hidden="true" customHeight="false" outlineLevel="0" collapsed="false">
      <c r="A1580" s="1" t="s">
        <v>1669</v>
      </c>
      <c r="B1580" s="1" t="s">
        <v>1350</v>
      </c>
      <c r="C1580" s="1" t="s">
        <v>1763</v>
      </c>
      <c r="D1580" s="1" t="n">
        <v>80</v>
      </c>
      <c r="E1580" s="2" t="str">
        <f aca="false">+LEFT(RIGHT(M1580,P1580-N1580+1),O1580-N1580)</f>
        <v>DE_W</v>
      </c>
      <c r="F1580" s="2" t="str">
        <f aca="false">+RIGHT(LEFT(M1580,S1580-1),S1580-O1580-1)</f>
        <v>DE_W</v>
      </c>
      <c r="G1580" s="2" t="n">
        <f aca="false">+D1580*VLOOKUP(C1580,commodities!A:H,2,0)</f>
        <v>7.824</v>
      </c>
      <c r="H1580" s="2" t="n">
        <f aca="false">+$D1580*VLOOKUP(C1580,commodities!A:H,3,0)</f>
        <v>0.07056</v>
      </c>
      <c r="I1580" s="2" t="n">
        <f aca="false">+G1580/K1580</f>
        <v>7.824</v>
      </c>
      <c r="J1580" s="2" t="n">
        <f aca="false">+H1580/K1580</f>
        <v>0.07056</v>
      </c>
      <c r="K1580" s="2" t="n">
        <f aca="false">+ROUNDUP(MAX(G1580/12000,H1580/51,1),0)</f>
        <v>1</v>
      </c>
      <c r="L1580" s="2" t="n">
        <f aca="false">+RANDBETWEEN(1,5)</f>
        <v>5</v>
      </c>
      <c r="M1580" s="6" t="str">
        <f aca="false">+VLOOKUP(A1580&amp;B1580,country_org_des!$A1579:E$1048576,5,0)</f>
        <v>FTL||Supplier_151||Plant_15||FTL_DE_W-DE_W_1000</v>
      </c>
      <c r="N1580" s="6" t="n">
        <f aca="false">+FIND("FTL",M1580,2)+4</f>
        <v>34</v>
      </c>
      <c r="O1580" s="6" t="n">
        <f aca="false">+FIND("-",M1580)</f>
        <v>38</v>
      </c>
      <c r="P1580" s="6" t="n">
        <f aca="false">+LEN(M1580)</f>
        <v>47</v>
      </c>
      <c r="Q1580" s="6" t="str">
        <f aca="false">+RIGHT(M1580,P1580-O1580)</f>
        <v>DE_W_1000</v>
      </c>
      <c r="R1580" s="6" t="n">
        <f aca="false">+LEN(M1580)-LEN(SUBSTITUTE(M1580,"_",""))</f>
        <v>6</v>
      </c>
      <c r="S1580" s="6" t="n">
        <f aca="false">+FIND("!",T1580)</f>
        <v>43</v>
      </c>
      <c r="T1580" s="6" t="str">
        <f aca="false">+SUBSTITUTE(M1580,"_","!",R1580)</f>
        <v>FTL||Supplier_151||Plant_15||FTL_DE_W-DE_W!1000</v>
      </c>
    </row>
    <row r="1581" customFormat="false" ht="12.8" hidden="true" customHeight="false" outlineLevel="0" collapsed="false">
      <c r="A1581" s="1" t="s">
        <v>1669</v>
      </c>
      <c r="B1581" s="1" t="s">
        <v>1350</v>
      </c>
      <c r="C1581" s="1" t="s">
        <v>1764</v>
      </c>
      <c r="D1581" s="1" t="n">
        <v>80</v>
      </c>
      <c r="E1581" s="2" t="str">
        <f aca="false">+LEFT(RIGHT(M1581,P1581-N1581+1),O1581-N1581)</f>
        <v>DE_W</v>
      </c>
      <c r="F1581" s="2" t="str">
        <f aca="false">+RIGHT(LEFT(M1581,S1581-1),S1581-O1581-1)</f>
        <v>DE_W</v>
      </c>
      <c r="G1581" s="2" t="n">
        <f aca="false">+D1581*VLOOKUP(C1581,commodities!A:H,2,0)</f>
        <v>7.824</v>
      </c>
      <c r="H1581" s="2" t="n">
        <f aca="false">+$D1581*VLOOKUP(C1581,commodities!A:H,3,0)</f>
        <v>0.07056</v>
      </c>
      <c r="I1581" s="2" t="n">
        <f aca="false">+G1581/K1581</f>
        <v>7.824</v>
      </c>
      <c r="J1581" s="2" t="n">
        <f aca="false">+H1581/K1581</f>
        <v>0.07056</v>
      </c>
      <c r="K1581" s="2" t="n">
        <f aca="false">+ROUNDUP(MAX(G1581/12000,H1581/51,1),0)</f>
        <v>1</v>
      </c>
      <c r="L1581" s="2" t="n">
        <f aca="false">+RANDBETWEEN(1,5)</f>
        <v>1</v>
      </c>
      <c r="M1581" s="6" t="str">
        <f aca="false">+VLOOKUP(A1581&amp;B1581,country_org_des!$A1580:E$1048576,5,0)</f>
        <v>FTL||Supplier_151||Plant_15||FTL_DE_W-DE_W_1000</v>
      </c>
      <c r="N1581" s="6" t="n">
        <f aca="false">+FIND("FTL",M1581,2)+4</f>
        <v>34</v>
      </c>
      <c r="O1581" s="6" t="n">
        <f aca="false">+FIND("-",M1581)</f>
        <v>38</v>
      </c>
      <c r="P1581" s="6" t="n">
        <f aca="false">+LEN(M1581)</f>
        <v>47</v>
      </c>
      <c r="Q1581" s="6" t="str">
        <f aca="false">+RIGHT(M1581,P1581-O1581)</f>
        <v>DE_W_1000</v>
      </c>
      <c r="R1581" s="6" t="n">
        <f aca="false">+LEN(M1581)-LEN(SUBSTITUTE(M1581,"_",""))</f>
        <v>6</v>
      </c>
      <c r="S1581" s="6" t="n">
        <f aca="false">+FIND("!",T1581)</f>
        <v>43</v>
      </c>
      <c r="T1581" s="6" t="str">
        <f aca="false">+SUBSTITUTE(M1581,"_","!",R1581)</f>
        <v>FTL||Supplier_151||Plant_15||FTL_DE_W-DE_W!1000</v>
      </c>
    </row>
    <row r="1582" customFormat="false" ht="12.8" hidden="true" customHeight="false" outlineLevel="0" collapsed="false">
      <c r="A1582" s="1" t="s">
        <v>1765</v>
      </c>
      <c r="B1582" s="1" t="s">
        <v>1350</v>
      </c>
      <c r="C1582" s="1" t="s">
        <v>1766</v>
      </c>
      <c r="D1582" s="1" t="n">
        <v>1000</v>
      </c>
      <c r="E1582" s="2" t="str">
        <f aca="false">+LEFT(RIGHT(M1582,P1582-N1582+1),O1582-N1582)</f>
        <v>DE_W</v>
      </c>
      <c r="F1582" s="2" t="str">
        <f aca="false">+RIGHT(LEFT(M1582,S1582-1),S1582-O1582-1)</f>
        <v>DE_W</v>
      </c>
      <c r="G1582" s="2" t="n">
        <f aca="false">+D1582*VLOOKUP(C1582,commodities!A:H,2,0)</f>
        <v>1.2</v>
      </c>
      <c r="H1582" s="2" t="n">
        <f aca="false">+$D1582*VLOOKUP(C1582,commodities!A:H,3,0)</f>
        <v>0.139077</v>
      </c>
      <c r="I1582" s="2" t="n">
        <f aca="false">+G1582/K1582</f>
        <v>1.2</v>
      </c>
      <c r="J1582" s="2" t="n">
        <f aca="false">+H1582/K1582</f>
        <v>0.139077</v>
      </c>
      <c r="K1582" s="2" t="n">
        <f aca="false">+ROUNDUP(MAX(G1582/12000,H1582/51,1),0)</f>
        <v>1</v>
      </c>
      <c r="L1582" s="2" t="n">
        <f aca="false">+RANDBETWEEN(1,5)</f>
        <v>3</v>
      </c>
      <c r="M1582" s="6" t="str">
        <f aca="false">+VLOOKUP(A1582&amp;B1582,country_org_des!$A1581:E$1048576,5,0)</f>
        <v>FTL||Supplier_173||Plant_15||FTL_DE_W-DE_W_1000</v>
      </c>
      <c r="N1582" s="6" t="n">
        <f aca="false">+FIND("FTL",M1582,2)+4</f>
        <v>34</v>
      </c>
      <c r="O1582" s="6" t="n">
        <f aca="false">+FIND("-",M1582)</f>
        <v>38</v>
      </c>
      <c r="P1582" s="6" t="n">
        <f aca="false">+LEN(M1582)</f>
        <v>47</v>
      </c>
      <c r="Q1582" s="6" t="str">
        <f aca="false">+RIGHT(M1582,P1582-O1582)</f>
        <v>DE_W_1000</v>
      </c>
      <c r="R1582" s="6" t="n">
        <f aca="false">+LEN(M1582)-LEN(SUBSTITUTE(M1582,"_",""))</f>
        <v>6</v>
      </c>
      <c r="S1582" s="6" t="n">
        <f aca="false">+FIND("!",T1582)</f>
        <v>43</v>
      </c>
      <c r="T1582" s="6" t="str">
        <f aca="false">+SUBSTITUTE(M1582,"_","!",R1582)</f>
        <v>FTL||Supplier_173||Plant_15||FTL_DE_W-DE_W!1000</v>
      </c>
    </row>
    <row r="1583" customFormat="false" ht="12.8" hidden="true" customHeight="false" outlineLevel="0" collapsed="false">
      <c r="A1583" s="1" t="s">
        <v>1765</v>
      </c>
      <c r="B1583" s="1" t="s">
        <v>1350</v>
      </c>
      <c r="C1583" s="1" t="s">
        <v>1767</v>
      </c>
      <c r="D1583" s="1" t="n">
        <v>1320</v>
      </c>
      <c r="E1583" s="2" t="str">
        <f aca="false">+LEFT(RIGHT(M1583,P1583-N1583+1),O1583-N1583)</f>
        <v>DE_W</v>
      </c>
      <c r="F1583" s="2" t="str">
        <f aca="false">+RIGHT(LEFT(M1583,S1583-1),S1583-O1583-1)</f>
        <v>DE_W</v>
      </c>
      <c r="G1583" s="2" t="n">
        <f aca="false">+D1583*VLOOKUP(C1583,commodities!A:H,2,0)</f>
        <v>8.113600044</v>
      </c>
      <c r="H1583" s="2" t="n">
        <f aca="false">+$D1583*VLOOKUP(C1583,commodities!A:H,3,0)</f>
        <v>0.15444</v>
      </c>
      <c r="I1583" s="2" t="n">
        <f aca="false">+G1583/K1583</f>
        <v>8.113600044</v>
      </c>
      <c r="J1583" s="2" t="n">
        <f aca="false">+H1583/K1583</f>
        <v>0.15444</v>
      </c>
      <c r="K1583" s="2" t="n">
        <f aca="false">+ROUNDUP(MAX(G1583/12000,H1583/51,1),0)</f>
        <v>1</v>
      </c>
      <c r="L1583" s="2" t="n">
        <f aca="false">+RANDBETWEEN(1,5)</f>
        <v>3</v>
      </c>
      <c r="M1583" s="6" t="str">
        <f aca="false">+VLOOKUP(A1583&amp;B1583,country_org_des!$A1582:E$1048576,5,0)</f>
        <v>FTL||Supplier_173||Plant_15||FTL_DE_W-DE_W_1000</v>
      </c>
      <c r="N1583" s="6" t="n">
        <f aca="false">+FIND("FTL",M1583,2)+4</f>
        <v>34</v>
      </c>
      <c r="O1583" s="6" t="n">
        <f aca="false">+FIND("-",M1583)</f>
        <v>38</v>
      </c>
      <c r="P1583" s="6" t="n">
        <f aca="false">+LEN(M1583)</f>
        <v>47</v>
      </c>
      <c r="Q1583" s="6" t="str">
        <f aca="false">+RIGHT(M1583,P1583-O1583)</f>
        <v>DE_W_1000</v>
      </c>
      <c r="R1583" s="6" t="n">
        <f aca="false">+LEN(M1583)-LEN(SUBSTITUTE(M1583,"_",""))</f>
        <v>6</v>
      </c>
      <c r="S1583" s="6" t="n">
        <f aca="false">+FIND("!",T1583)</f>
        <v>43</v>
      </c>
      <c r="T1583" s="6" t="str">
        <f aca="false">+SUBSTITUTE(M1583,"_","!",R1583)</f>
        <v>FTL||Supplier_173||Plant_15||FTL_DE_W-DE_W!1000</v>
      </c>
    </row>
    <row r="1584" customFormat="false" ht="12.8" hidden="true" customHeight="false" outlineLevel="0" collapsed="false">
      <c r="A1584" s="1" t="s">
        <v>1765</v>
      </c>
      <c r="B1584" s="1" t="s">
        <v>1350</v>
      </c>
      <c r="C1584" s="1" t="s">
        <v>1768</v>
      </c>
      <c r="D1584" s="1" t="n">
        <v>1500</v>
      </c>
      <c r="E1584" s="2" t="str">
        <f aca="false">+LEFT(RIGHT(M1584,P1584-N1584+1),O1584-N1584)</f>
        <v>DE_W</v>
      </c>
      <c r="F1584" s="2" t="str">
        <f aca="false">+RIGHT(LEFT(M1584,S1584-1),S1584-O1584-1)</f>
        <v>DE_W</v>
      </c>
      <c r="G1584" s="2" t="n">
        <f aca="false">+D1584*VLOOKUP(C1584,commodities!A:H,2,0)</f>
        <v>32.51500005</v>
      </c>
      <c r="H1584" s="2" t="n">
        <f aca="false">+$D1584*VLOOKUP(C1584,commodities!A:H,3,0)</f>
        <v>0.695385</v>
      </c>
      <c r="I1584" s="2" t="n">
        <f aca="false">+G1584/K1584</f>
        <v>32.51500005</v>
      </c>
      <c r="J1584" s="2" t="n">
        <f aca="false">+H1584/K1584</f>
        <v>0.695385</v>
      </c>
      <c r="K1584" s="2" t="n">
        <f aca="false">+ROUNDUP(MAX(G1584/12000,H1584/51,1),0)</f>
        <v>1</v>
      </c>
      <c r="L1584" s="2" t="n">
        <f aca="false">+RANDBETWEEN(1,5)</f>
        <v>1</v>
      </c>
      <c r="M1584" s="6" t="str">
        <f aca="false">+VLOOKUP(A1584&amp;B1584,country_org_des!$A1583:E$1048576,5,0)</f>
        <v>FTL||Supplier_173||Plant_15||FTL_DE_W-DE_W_1000</v>
      </c>
      <c r="N1584" s="6" t="n">
        <f aca="false">+FIND("FTL",M1584,2)+4</f>
        <v>34</v>
      </c>
      <c r="O1584" s="6" t="n">
        <f aca="false">+FIND("-",M1584)</f>
        <v>38</v>
      </c>
      <c r="P1584" s="6" t="n">
        <f aca="false">+LEN(M1584)</f>
        <v>47</v>
      </c>
      <c r="Q1584" s="6" t="str">
        <f aca="false">+RIGHT(M1584,P1584-O1584)</f>
        <v>DE_W_1000</v>
      </c>
      <c r="R1584" s="6" t="n">
        <f aca="false">+LEN(M1584)-LEN(SUBSTITUTE(M1584,"_",""))</f>
        <v>6</v>
      </c>
      <c r="S1584" s="6" t="n">
        <f aca="false">+FIND("!",T1584)</f>
        <v>43</v>
      </c>
      <c r="T1584" s="6" t="str">
        <f aca="false">+SUBSTITUTE(M1584,"_","!",R1584)</f>
        <v>FTL||Supplier_173||Plant_15||FTL_DE_W-DE_W!1000</v>
      </c>
    </row>
    <row r="1585" customFormat="false" ht="12.8" hidden="true" customHeight="false" outlineLevel="0" collapsed="false">
      <c r="A1585" s="1" t="s">
        <v>1765</v>
      </c>
      <c r="B1585" s="1" t="s">
        <v>1350</v>
      </c>
      <c r="C1585" s="1" t="s">
        <v>1769</v>
      </c>
      <c r="D1585" s="1" t="n">
        <v>1000</v>
      </c>
      <c r="E1585" s="2" t="str">
        <f aca="false">+LEFT(RIGHT(M1585,P1585-N1585+1),O1585-N1585)</f>
        <v>DE_W</v>
      </c>
      <c r="F1585" s="2" t="str">
        <f aca="false">+RIGHT(LEFT(M1585,S1585-1),S1585-O1585-1)</f>
        <v>DE_W</v>
      </c>
      <c r="G1585" s="2" t="n">
        <f aca="false">+D1585*VLOOKUP(C1585,commodities!A:H,2,0)</f>
        <v>1.32</v>
      </c>
      <c r="H1585" s="2" t="n">
        <f aca="false">+$D1585*VLOOKUP(C1585,commodities!A:H,3,0)</f>
        <v>0.0531</v>
      </c>
      <c r="I1585" s="2" t="n">
        <f aca="false">+G1585/K1585</f>
        <v>1.32</v>
      </c>
      <c r="J1585" s="2" t="n">
        <f aca="false">+H1585/K1585</f>
        <v>0.0531</v>
      </c>
      <c r="K1585" s="2" t="n">
        <f aca="false">+ROUNDUP(MAX(G1585/12000,H1585/51,1),0)</f>
        <v>1</v>
      </c>
      <c r="L1585" s="2" t="n">
        <f aca="false">+RANDBETWEEN(1,5)</f>
        <v>3</v>
      </c>
      <c r="M1585" s="6" t="str">
        <f aca="false">+VLOOKUP(A1585&amp;B1585,country_org_des!$A1584:E$1048576,5,0)</f>
        <v>FTL||Supplier_173||Plant_15||FTL_DE_W-DE_W_1000</v>
      </c>
      <c r="N1585" s="6" t="n">
        <f aca="false">+FIND("FTL",M1585,2)+4</f>
        <v>34</v>
      </c>
      <c r="O1585" s="6" t="n">
        <f aca="false">+FIND("-",M1585)</f>
        <v>38</v>
      </c>
      <c r="P1585" s="6" t="n">
        <f aca="false">+LEN(M1585)</f>
        <v>47</v>
      </c>
      <c r="Q1585" s="6" t="str">
        <f aca="false">+RIGHT(M1585,P1585-O1585)</f>
        <v>DE_W_1000</v>
      </c>
      <c r="R1585" s="6" t="n">
        <f aca="false">+LEN(M1585)-LEN(SUBSTITUTE(M1585,"_",""))</f>
        <v>6</v>
      </c>
      <c r="S1585" s="6" t="n">
        <f aca="false">+FIND("!",T1585)</f>
        <v>43</v>
      </c>
      <c r="T1585" s="6" t="str">
        <f aca="false">+SUBSTITUTE(M1585,"_","!",R1585)</f>
        <v>FTL||Supplier_173||Plant_15||FTL_DE_W-DE_W!1000</v>
      </c>
    </row>
    <row r="1586" customFormat="false" ht="12.8" hidden="true" customHeight="false" outlineLevel="0" collapsed="false">
      <c r="A1586" s="1" t="s">
        <v>601</v>
      </c>
      <c r="B1586" s="1" t="s">
        <v>1350</v>
      </c>
      <c r="C1586" s="1" t="s">
        <v>1770</v>
      </c>
      <c r="D1586" s="1" t="n">
        <v>50</v>
      </c>
      <c r="E1586" s="2" t="str">
        <f aca="false">+LEFT(RIGHT(M1586,P1586-N1586+1),O1586-N1586)</f>
        <v>DE_W</v>
      </c>
      <c r="F1586" s="2" t="str">
        <f aca="false">+RIGHT(LEFT(M1586,S1586-1),S1586-O1586-1)</f>
        <v>DE_W</v>
      </c>
      <c r="G1586" s="2" t="n">
        <f aca="false">+D1586*VLOOKUP(C1586,commodities!A:H,2,0)</f>
        <v>8.5</v>
      </c>
      <c r="H1586" s="2" t="n">
        <f aca="false">+$D1586*VLOOKUP(C1586,commodities!A:H,3,0)</f>
        <v>0.23364</v>
      </c>
      <c r="I1586" s="2" t="n">
        <f aca="false">+G1586/K1586</f>
        <v>8.5</v>
      </c>
      <c r="J1586" s="2" t="n">
        <f aca="false">+H1586/K1586</f>
        <v>0.23364</v>
      </c>
      <c r="K1586" s="2" t="n">
        <f aca="false">+ROUNDUP(MAX(G1586/12000,H1586/51,1),0)</f>
        <v>1</v>
      </c>
      <c r="L1586" s="2" t="n">
        <f aca="false">+RANDBETWEEN(1,5)</f>
        <v>2</v>
      </c>
      <c r="M1586" s="6" t="str">
        <f aca="false">+VLOOKUP(A1586&amp;B1586,country_org_des!$A1585:E$1048576,5,0)</f>
        <v>FTL||Supplier_156||Plant_15||FTL_DE_W-DE_W_500</v>
      </c>
      <c r="N1586" s="6" t="n">
        <f aca="false">+FIND("FTL",M1586,2)+4</f>
        <v>34</v>
      </c>
      <c r="O1586" s="6" t="n">
        <f aca="false">+FIND("-",M1586)</f>
        <v>38</v>
      </c>
      <c r="P1586" s="6" t="n">
        <f aca="false">+LEN(M1586)</f>
        <v>46</v>
      </c>
      <c r="Q1586" s="6" t="str">
        <f aca="false">+RIGHT(M1586,P1586-O1586)</f>
        <v>DE_W_500</v>
      </c>
      <c r="R1586" s="6" t="n">
        <f aca="false">+LEN(M1586)-LEN(SUBSTITUTE(M1586,"_",""))</f>
        <v>6</v>
      </c>
      <c r="S1586" s="6" t="n">
        <f aca="false">+FIND("!",T1586)</f>
        <v>43</v>
      </c>
      <c r="T1586" s="6" t="str">
        <f aca="false">+SUBSTITUTE(M1586,"_","!",R1586)</f>
        <v>FTL||Supplier_156||Plant_15||FTL_DE_W-DE_W!500</v>
      </c>
    </row>
    <row r="1587" customFormat="false" ht="12.8" hidden="true" customHeight="false" outlineLevel="0" collapsed="false">
      <c r="A1587" s="1" t="s">
        <v>601</v>
      </c>
      <c r="B1587" s="1" t="s">
        <v>1350</v>
      </c>
      <c r="C1587" s="1" t="s">
        <v>1771</v>
      </c>
      <c r="D1587" s="1" t="n">
        <v>1060</v>
      </c>
      <c r="E1587" s="2" t="str">
        <f aca="false">+LEFT(RIGHT(M1587,P1587-N1587+1),O1587-N1587)</f>
        <v>DE_W</v>
      </c>
      <c r="F1587" s="2" t="str">
        <f aca="false">+RIGHT(LEFT(M1587,S1587-1),S1587-O1587-1)</f>
        <v>DE_W</v>
      </c>
      <c r="G1587" s="2" t="n">
        <f aca="false">+D1587*VLOOKUP(C1587,commodities!A:H,2,0)</f>
        <v>291.5</v>
      </c>
      <c r="H1587" s="2" t="n">
        <f aca="false">+$D1587*VLOOKUP(C1587,commodities!A:H,3,0)</f>
        <v>6.19146</v>
      </c>
      <c r="I1587" s="2" t="n">
        <f aca="false">+G1587/K1587</f>
        <v>291.5</v>
      </c>
      <c r="J1587" s="2" t="n">
        <f aca="false">+H1587/K1587</f>
        <v>6.19146</v>
      </c>
      <c r="K1587" s="2" t="n">
        <f aca="false">+ROUNDUP(MAX(G1587/12000,H1587/51,1),0)</f>
        <v>1</v>
      </c>
      <c r="L1587" s="2" t="n">
        <f aca="false">+RANDBETWEEN(1,5)</f>
        <v>5</v>
      </c>
      <c r="M1587" s="6" t="str">
        <f aca="false">+VLOOKUP(A1587&amp;B1587,country_org_des!$A1586:E$1048576,5,0)</f>
        <v>FTL||Supplier_156||Plant_15||FTL_DE_W-DE_W_500</v>
      </c>
      <c r="N1587" s="6" t="n">
        <f aca="false">+FIND("FTL",M1587,2)+4</f>
        <v>34</v>
      </c>
      <c r="O1587" s="6" t="n">
        <f aca="false">+FIND("-",M1587)</f>
        <v>38</v>
      </c>
      <c r="P1587" s="6" t="n">
        <f aca="false">+LEN(M1587)</f>
        <v>46</v>
      </c>
      <c r="Q1587" s="6" t="str">
        <f aca="false">+RIGHT(M1587,P1587-O1587)</f>
        <v>DE_W_500</v>
      </c>
      <c r="R1587" s="6" t="n">
        <f aca="false">+LEN(M1587)-LEN(SUBSTITUTE(M1587,"_",""))</f>
        <v>6</v>
      </c>
      <c r="S1587" s="6" t="n">
        <f aca="false">+FIND("!",T1587)</f>
        <v>43</v>
      </c>
      <c r="T1587" s="6" t="str">
        <f aca="false">+SUBSTITUTE(M1587,"_","!",R1587)</f>
        <v>FTL||Supplier_156||Plant_15||FTL_DE_W-DE_W!500</v>
      </c>
    </row>
    <row r="1588" customFormat="false" ht="12.8" hidden="true" customHeight="false" outlineLevel="0" collapsed="false">
      <c r="A1588" s="1" t="s">
        <v>601</v>
      </c>
      <c r="B1588" s="1" t="s">
        <v>1350</v>
      </c>
      <c r="C1588" s="1" t="s">
        <v>1772</v>
      </c>
      <c r="D1588" s="1" t="n">
        <v>100</v>
      </c>
      <c r="E1588" s="2" t="str">
        <f aca="false">+LEFT(RIGHT(M1588,P1588-N1588+1),O1588-N1588)</f>
        <v>DE_W</v>
      </c>
      <c r="F1588" s="2" t="str">
        <f aca="false">+RIGHT(LEFT(M1588,S1588-1),S1588-O1588-1)</f>
        <v>DE_W</v>
      </c>
      <c r="G1588" s="2" t="n">
        <f aca="false">+D1588*VLOOKUP(C1588,commodities!A:H,2,0)</f>
        <v>141.1</v>
      </c>
      <c r="H1588" s="2" t="n">
        <f aca="false">+$D1588*VLOOKUP(C1588,commodities!A:H,3,0)</f>
        <v>1.2</v>
      </c>
      <c r="I1588" s="2" t="n">
        <f aca="false">+G1588/K1588</f>
        <v>141.1</v>
      </c>
      <c r="J1588" s="2" t="n">
        <f aca="false">+H1588/K1588</f>
        <v>1.2</v>
      </c>
      <c r="K1588" s="2" t="n">
        <f aca="false">+ROUNDUP(MAX(G1588/12000,H1588/51,1),0)</f>
        <v>1</v>
      </c>
      <c r="L1588" s="2" t="n">
        <f aca="false">+RANDBETWEEN(1,5)</f>
        <v>2</v>
      </c>
      <c r="M1588" s="6" t="str">
        <f aca="false">+VLOOKUP(A1588&amp;B1588,country_org_des!$A1587:E$1048576,5,0)</f>
        <v>FTL||Supplier_156||Plant_15||FTL_DE_W-DE_W_500</v>
      </c>
      <c r="N1588" s="6" t="n">
        <f aca="false">+FIND("FTL",M1588,2)+4</f>
        <v>34</v>
      </c>
      <c r="O1588" s="6" t="n">
        <f aca="false">+FIND("-",M1588)</f>
        <v>38</v>
      </c>
      <c r="P1588" s="6" t="n">
        <f aca="false">+LEN(M1588)</f>
        <v>46</v>
      </c>
      <c r="Q1588" s="6" t="str">
        <f aca="false">+RIGHT(M1588,P1588-O1588)</f>
        <v>DE_W_500</v>
      </c>
      <c r="R1588" s="6" t="n">
        <f aca="false">+LEN(M1588)-LEN(SUBSTITUTE(M1588,"_",""))</f>
        <v>6</v>
      </c>
      <c r="S1588" s="6" t="n">
        <f aca="false">+FIND("!",T1588)</f>
        <v>43</v>
      </c>
      <c r="T1588" s="6" t="str">
        <f aca="false">+SUBSTITUTE(M1588,"_","!",R1588)</f>
        <v>FTL||Supplier_156||Plant_15||FTL_DE_W-DE_W!500</v>
      </c>
    </row>
    <row r="1589" customFormat="false" ht="12.8" hidden="true" customHeight="false" outlineLevel="0" collapsed="false">
      <c r="A1589" s="1" t="s">
        <v>601</v>
      </c>
      <c r="B1589" s="1" t="s">
        <v>1350</v>
      </c>
      <c r="C1589" s="1" t="s">
        <v>1773</v>
      </c>
      <c r="D1589" s="1" t="n">
        <v>1080</v>
      </c>
      <c r="E1589" s="2" t="str">
        <f aca="false">+LEFT(RIGHT(M1589,P1589-N1589+1),O1589-N1589)</f>
        <v>DE_W</v>
      </c>
      <c r="F1589" s="2" t="str">
        <f aca="false">+RIGHT(LEFT(M1589,S1589-1),S1589-O1589-1)</f>
        <v>DE_W</v>
      </c>
      <c r="G1589" s="2" t="n">
        <f aca="false">+D1589*VLOOKUP(C1589,commodities!A:H,2,0)</f>
        <v>268.92</v>
      </c>
      <c r="H1589" s="2" t="n">
        <f aca="false">+$D1589*VLOOKUP(C1589,commodities!A:H,3,0)</f>
        <v>6.30828</v>
      </c>
      <c r="I1589" s="2" t="n">
        <f aca="false">+G1589/K1589</f>
        <v>268.92</v>
      </c>
      <c r="J1589" s="2" t="n">
        <f aca="false">+H1589/K1589</f>
        <v>6.30828</v>
      </c>
      <c r="K1589" s="2" t="n">
        <f aca="false">+ROUNDUP(MAX(G1589/12000,H1589/51,1),0)</f>
        <v>1</v>
      </c>
      <c r="L1589" s="2" t="n">
        <f aca="false">+RANDBETWEEN(1,5)</f>
        <v>3</v>
      </c>
      <c r="M1589" s="6" t="str">
        <f aca="false">+VLOOKUP(A1589&amp;B1589,country_org_des!$A1588:E$1048576,5,0)</f>
        <v>FTL||Supplier_156||Plant_15||FTL_DE_W-DE_W_500</v>
      </c>
      <c r="N1589" s="6" t="n">
        <f aca="false">+FIND("FTL",M1589,2)+4</f>
        <v>34</v>
      </c>
      <c r="O1589" s="6" t="n">
        <f aca="false">+FIND("-",M1589)</f>
        <v>38</v>
      </c>
      <c r="P1589" s="6" t="n">
        <f aca="false">+LEN(M1589)</f>
        <v>46</v>
      </c>
      <c r="Q1589" s="6" t="str">
        <f aca="false">+RIGHT(M1589,P1589-O1589)</f>
        <v>DE_W_500</v>
      </c>
      <c r="R1589" s="6" t="n">
        <f aca="false">+LEN(M1589)-LEN(SUBSTITUTE(M1589,"_",""))</f>
        <v>6</v>
      </c>
      <c r="S1589" s="6" t="n">
        <f aca="false">+FIND("!",T1589)</f>
        <v>43</v>
      </c>
      <c r="T1589" s="6" t="str">
        <f aca="false">+SUBSTITUTE(M1589,"_","!",R1589)</f>
        <v>FTL||Supplier_156||Plant_15||FTL_DE_W-DE_W!500</v>
      </c>
    </row>
    <row r="1590" customFormat="false" ht="12.8" hidden="true" customHeight="false" outlineLevel="0" collapsed="false">
      <c r="A1590" s="1" t="s">
        <v>601</v>
      </c>
      <c r="B1590" s="1" t="s">
        <v>1350</v>
      </c>
      <c r="C1590" s="1" t="s">
        <v>1774</v>
      </c>
      <c r="D1590" s="1" t="n">
        <v>100</v>
      </c>
      <c r="E1590" s="2" t="str">
        <f aca="false">+LEFT(RIGHT(M1590,P1590-N1590+1),O1590-N1590)</f>
        <v>DE_W</v>
      </c>
      <c r="F1590" s="2" t="str">
        <f aca="false">+RIGHT(LEFT(M1590,S1590-1),S1590-O1590-1)</f>
        <v>DE_W</v>
      </c>
      <c r="G1590" s="2" t="n">
        <f aca="false">+D1590*VLOOKUP(C1590,commodities!A:H,2,0)</f>
        <v>138.1</v>
      </c>
      <c r="H1590" s="2" t="n">
        <f aca="false">+$D1590*VLOOKUP(C1590,commodities!A:H,3,0)</f>
        <v>1.2</v>
      </c>
      <c r="I1590" s="2" t="n">
        <f aca="false">+G1590/K1590</f>
        <v>138.1</v>
      </c>
      <c r="J1590" s="2" t="n">
        <f aca="false">+H1590/K1590</f>
        <v>1.2</v>
      </c>
      <c r="K1590" s="2" t="n">
        <f aca="false">+ROUNDUP(MAX(G1590/12000,H1590/51,1),0)</f>
        <v>1</v>
      </c>
      <c r="L1590" s="2" t="n">
        <f aca="false">+RANDBETWEEN(1,5)</f>
        <v>3</v>
      </c>
      <c r="M1590" s="6" t="str">
        <f aca="false">+VLOOKUP(A1590&amp;B1590,country_org_des!$A1589:E$1048576,5,0)</f>
        <v>FTL||Supplier_156||Plant_15||FTL_DE_W-DE_W_500</v>
      </c>
      <c r="N1590" s="6" t="n">
        <f aca="false">+FIND("FTL",M1590,2)+4</f>
        <v>34</v>
      </c>
      <c r="O1590" s="6" t="n">
        <f aca="false">+FIND("-",M1590)</f>
        <v>38</v>
      </c>
      <c r="P1590" s="6" t="n">
        <f aca="false">+LEN(M1590)</f>
        <v>46</v>
      </c>
      <c r="Q1590" s="6" t="str">
        <f aca="false">+RIGHT(M1590,P1590-O1590)</f>
        <v>DE_W_500</v>
      </c>
      <c r="R1590" s="6" t="n">
        <f aca="false">+LEN(M1590)-LEN(SUBSTITUTE(M1590,"_",""))</f>
        <v>6</v>
      </c>
      <c r="S1590" s="6" t="n">
        <f aca="false">+FIND("!",T1590)</f>
        <v>43</v>
      </c>
      <c r="T1590" s="6" t="str">
        <f aca="false">+SUBSTITUTE(M1590,"_","!",R1590)</f>
        <v>FTL||Supplier_156||Plant_15||FTL_DE_W-DE_W!500</v>
      </c>
    </row>
    <row r="1591" customFormat="false" ht="12.8" hidden="true" customHeight="false" outlineLevel="0" collapsed="false">
      <c r="A1591" s="1" t="s">
        <v>1775</v>
      </c>
      <c r="B1591" s="1" t="s">
        <v>1350</v>
      </c>
      <c r="C1591" s="1" t="s">
        <v>1776</v>
      </c>
      <c r="D1591" s="1" t="n">
        <v>450</v>
      </c>
      <c r="E1591" s="2" t="str">
        <f aca="false">+LEFT(RIGHT(M1591,P1591-N1591+1),O1591-N1591)</f>
        <v>DE_W</v>
      </c>
      <c r="F1591" s="2" t="str">
        <f aca="false">+RIGHT(LEFT(M1591,S1591-1),S1591-O1591-1)</f>
        <v>DE_W</v>
      </c>
      <c r="G1591" s="2" t="n">
        <f aca="false">+D1591*VLOOKUP(C1591,commodities!A:H,2,0)</f>
        <v>334.54999998</v>
      </c>
      <c r="H1591" s="2" t="n">
        <f aca="false">+$D1591*VLOOKUP(C1591,commodities!A:H,3,0)</f>
        <v>1.920000015</v>
      </c>
      <c r="I1591" s="2" t="n">
        <f aca="false">+G1591/K1591</f>
        <v>334.54999998</v>
      </c>
      <c r="J1591" s="2" t="n">
        <f aca="false">+H1591/K1591</f>
        <v>1.920000015</v>
      </c>
      <c r="K1591" s="2" t="n">
        <f aca="false">+ROUNDUP(MAX(G1591/12000,H1591/51,1),0)</f>
        <v>1</v>
      </c>
      <c r="L1591" s="2" t="n">
        <f aca="false">+RANDBETWEEN(1,5)</f>
        <v>2</v>
      </c>
      <c r="M1591" s="6" t="str">
        <f aca="false">+VLOOKUP(A1591&amp;B1591,country_org_des!$A1590:E$1048576,5,0)</f>
        <v>FTL||Supplier_205||Plant_15||FTL_DE_W-DE_W_500</v>
      </c>
      <c r="N1591" s="6" t="n">
        <f aca="false">+FIND("FTL",M1591,2)+4</f>
        <v>34</v>
      </c>
      <c r="O1591" s="6" t="n">
        <f aca="false">+FIND("-",M1591)</f>
        <v>38</v>
      </c>
      <c r="P1591" s="6" t="n">
        <f aca="false">+LEN(M1591)</f>
        <v>46</v>
      </c>
      <c r="Q1591" s="6" t="str">
        <f aca="false">+RIGHT(M1591,P1591-O1591)</f>
        <v>DE_W_500</v>
      </c>
      <c r="R1591" s="6" t="n">
        <f aca="false">+LEN(M1591)-LEN(SUBSTITUTE(M1591,"_",""))</f>
        <v>6</v>
      </c>
      <c r="S1591" s="6" t="n">
        <f aca="false">+FIND("!",T1591)</f>
        <v>43</v>
      </c>
      <c r="T1591" s="6" t="str">
        <f aca="false">+SUBSTITUTE(M1591,"_","!",R1591)</f>
        <v>FTL||Supplier_205||Plant_15||FTL_DE_W-DE_W!500</v>
      </c>
    </row>
    <row r="1592" customFormat="false" ht="12.8" hidden="true" customHeight="false" outlineLevel="0" collapsed="false">
      <c r="A1592" s="1" t="s">
        <v>1777</v>
      </c>
      <c r="B1592" s="1" t="s">
        <v>1350</v>
      </c>
      <c r="C1592" s="1" t="s">
        <v>1778</v>
      </c>
      <c r="D1592" s="1" t="n">
        <v>16</v>
      </c>
      <c r="E1592" s="2" t="str">
        <f aca="false">+LEFT(RIGHT(M1592,P1592-N1592+1),O1592-N1592)</f>
        <v>DE_W</v>
      </c>
      <c r="F1592" s="2" t="str">
        <f aca="false">+RIGHT(LEFT(M1592,S1592-1),S1592-O1592-1)</f>
        <v>DE_W</v>
      </c>
      <c r="G1592" s="2" t="n">
        <f aca="false">+D1592*VLOOKUP(C1592,commodities!A:H,2,0)</f>
        <v>70.4</v>
      </c>
      <c r="H1592" s="2" t="n">
        <f aca="false">+$D1592*VLOOKUP(C1592,commodities!A:H,3,0)</f>
        <v>1.5649333328</v>
      </c>
      <c r="I1592" s="2" t="n">
        <f aca="false">+G1592/K1592</f>
        <v>70.4</v>
      </c>
      <c r="J1592" s="2" t="n">
        <f aca="false">+H1592/K1592</f>
        <v>1.5649333328</v>
      </c>
      <c r="K1592" s="2" t="n">
        <f aca="false">+ROUNDUP(MAX(G1592/12000,H1592/51,1),0)</f>
        <v>1</v>
      </c>
      <c r="L1592" s="2" t="n">
        <f aca="false">+RANDBETWEEN(1,5)</f>
        <v>2</v>
      </c>
      <c r="M1592" s="6" t="str">
        <f aca="false">+VLOOKUP(A1592&amp;B1592,country_org_des!$A1591:E$1048576,5,0)</f>
        <v>FTL||Supplier_110||Plant_15||FTL_DE_W-DE_W_250</v>
      </c>
      <c r="N1592" s="6" t="n">
        <f aca="false">+FIND("FTL",M1592,2)+4</f>
        <v>34</v>
      </c>
      <c r="O1592" s="6" t="n">
        <f aca="false">+FIND("-",M1592)</f>
        <v>38</v>
      </c>
      <c r="P1592" s="6" t="n">
        <f aca="false">+LEN(M1592)</f>
        <v>46</v>
      </c>
      <c r="Q1592" s="6" t="str">
        <f aca="false">+RIGHT(M1592,P1592-O1592)</f>
        <v>DE_W_250</v>
      </c>
      <c r="R1592" s="6" t="n">
        <f aca="false">+LEN(M1592)-LEN(SUBSTITUTE(M1592,"_",""))</f>
        <v>6</v>
      </c>
      <c r="S1592" s="6" t="n">
        <f aca="false">+FIND("!",T1592)</f>
        <v>43</v>
      </c>
      <c r="T1592" s="6" t="str">
        <f aca="false">+SUBSTITUTE(M1592,"_","!",R1592)</f>
        <v>FTL||Supplier_110||Plant_15||FTL_DE_W-DE_W!250</v>
      </c>
    </row>
    <row r="1593" customFormat="false" ht="12.8" hidden="true" customHeight="false" outlineLevel="0" collapsed="false">
      <c r="A1593" s="1" t="s">
        <v>1777</v>
      </c>
      <c r="B1593" s="1" t="s">
        <v>1350</v>
      </c>
      <c r="C1593" s="1" t="s">
        <v>1779</v>
      </c>
      <c r="D1593" s="1" t="n">
        <v>64</v>
      </c>
      <c r="E1593" s="2" t="str">
        <f aca="false">+LEFT(RIGHT(M1593,P1593-N1593+1),O1593-N1593)</f>
        <v>DE_W</v>
      </c>
      <c r="F1593" s="2" t="str">
        <f aca="false">+RIGHT(LEFT(M1593,S1593-1),S1593-O1593-1)</f>
        <v>DE_W</v>
      </c>
      <c r="G1593" s="2" t="n">
        <f aca="false">+D1593*VLOOKUP(C1593,commodities!A:H,2,0)</f>
        <v>281.6</v>
      </c>
      <c r="H1593" s="2" t="n">
        <f aca="false">+$D1593*VLOOKUP(C1593,commodities!A:H,3,0)</f>
        <v>6.2597333312</v>
      </c>
      <c r="I1593" s="2" t="n">
        <f aca="false">+G1593/K1593</f>
        <v>281.6</v>
      </c>
      <c r="J1593" s="2" t="n">
        <f aca="false">+H1593/K1593</f>
        <v>6.2597333312</v>
      </c>
      <c r="K1593" s="2" t="n">
        <f aca="false">+ROUNDUP(MAX(G1593/12000,H1593/51,1),0)</f>
        <v>1</v>
      </c>
      <c r="L1593" s="2" t="n">
        <f aca="false">+RANDBETWEEN(1,5)</f>
        <v>5</v>
      </c>
      <c r="M1593" s="6" t="str">
        <f aca="false">+VLOOKUP(A1593&amp;B1593,country_org_des!$A1592:E$1048576,5,0)</f>
        <v>FTL||Supplier_110||Plant_15||FTL_DE_W-DE_W_250</v>
      </c>
      <c r="N1593" s="6" t="n">
        <f aca="false">+FIND("FTL",M1593,2)+4</f>
        <v>34</v>
      </c>
      <c r="O1593" s="6" t="n">
        <f aca="false">+FIND("-",M1593)</f>
        <v>38</v>
      </c>
      <c r="P1593" s="6" t="n">
        <f aca="false">+LEN(M1593)</f>
        <v>46</v>
      </c>
      <c r="Q1593" s="6" t="str">
        <f aca="false">+RIGHT(M1593,P1593-O1593)</f>
        <v>DE_W_250</v>
      </c>
      <c r="R1593" s="6" t="n">
        <f aca="false">+LEN(M1593)-LEN(SUBSTITUTE(M1593,"_",""))</f>
        <v>6</v>
      </c>
      <c r="S1593" s="6" t="n">
        <f aca="false">+FIND("!",T1593)</f>
        <v>43</v>
      </c>
      <c r="T1593" s="6" t="str">
        <f aca="false">+SUBSTITUTE(M1593,"_","!",R1593)</f>
        <v>FTL||Supplier_110||Plant_15||FTL_DE_W-DE_W!250</v>
      </c>
    </row>
    <row r="1594" customFormat="false" ht="12.8" hidden="true" customHeight="false" outlineLevel="0" collapsed="false">
      <c r="A1594" s="1" t="s">
        <v>1777</v>
      </c>
      <c r="B1594" s="1" t="s">
        <v>1350</v>
      </c>
      <c r="C1594" s="1" t="s">
        <v>1780</v>
      </c>
      <c r="D1594" s="1" t="n">
        <v>752</v>
      </c>
      <c r="E1594" s="2" t="str">
        <f aca="false">+LEFT(RIGHT(M1594,P1594-N1594+1),O1594-N1594)</f>
        <v>DE_W</v>
      </c>
      <c r="F1594" s="2" t="str">
        <f aca="false">+RIGHT(LEFT(M1594,S1594-1),S1594-O1594-1)</f>
        <v>DE_W</v>
      </c>
      <c r="G1594" s="2" t="n">
        <f aca="false">+D1594*VLOOKUP(C1594,commodities!A:H,2,0)</f>
        <v>2697.8</v>
      </c>
      <c r="H1594" s="2" t="n">
        <f aca="false">+$D1594*VLOOKUP(C1594,commodities!A:H,3,0)</f>
        <v>55.1639</v>
      </c>
      <c r="I1594" s="2" t="n">
        <f aca="false">+G1594/K1594</f>
        <v>1348.9</v>
      </c>
      <c r="J1594" s="2" t="n">
        <f aca="false">+H1594/K1594</f>
        <v>27.58195</v>
      </c>
      <c r="K1594" s="2" t="n">
        <f aca="false">+ROUNDUP(MAX(G1594/12000,H1594/51,1),0)</f>
        <v>2</v>
      </c>
      <c r="L1594" s="2" t="n">
        <f aca="false">+RANDBETWEEN(1,5)</f>
        <v>3</v>
      </c>
      <c r="M1594" s="6" t="str">
        <f aca="false">+VLOOKUP(A1594&amp;B1594,country_org_des!$A1593:E$1048576,5,0)</f>
        <v>FTL||Supplier_110||Plant_15||FTL_DE_W-DE_W_250</v>
      </c>
      <c r="N1594" s="6" t="n">
        <f aca="false">+FIND("FTL",M1594,2)+4</f>
        <v>34</v>
      </c>
      <c r="O1594" s="6" t="n">
        <f aca="false">+FIND("-",M1594)</f>
        <v>38</v>
      </c>
      <c r="P1594" s="6" t="n">
        <f aca="false">+LEN(M1594)</f>
        <v>46</v>
      </c>
      <c r="Q1594" s="6" t="str">
        <f aca="false">+RIGHT(M1594,P1594-O1594)</f>
        <v>DE_W_250</v>
      </c>
      <c r="R1594" s="6" t="n">
        <f aca="false">+LEN(M1594)-LEN(SUBSTITUTE(M1594,"_",""))</f>
        <v>6</v>
      </c>
      <c r="S1594" s="6" t="n">
        <f aca="false">+FIND("!",T1594)</f>
        <v>43</v>
      </c>
      <c r="T1594" s="6" t="str">
        <f aca="false">+SUBSTITUTE(M1594,"_","!",R1594)</f>
        <v>FTL||Supplier_110||Plant_15||FTL_DE_W-DE_W!250</v>
      </c>
    </row>
    <row r="1595" customFormat="false" ht="12.8" hidden="true" customHeight="false" outlineLevel="0" collapsed="false">
      <c r="A1595" s="1" t="s">
        <v>1777</v>
      </c>
      <c r="B1595" s="1" t="s">
        <v>1350</v>
      </c>
      <c r="C1595" s="1" t="s">
        <v>1781</v>
      </c>
      <c r="D1595" s="1" t="n">
        <v>16</v>
      </c>
      <c r="E1595" s="2" t="str">
        <f aca="false">+LEFT(RIGHT(M1595,P1595-N1595+1),O1595-N1595)</f>
        <v>DE_W</v>
      </c>
      <c r="F1595" s="2" t="str">
        <f aca="false">+RIGHT(LEFT(M1595,S1595-1),S1595-O1595-1)</f>
        <v>DE_W</v>
      </c>
      <c r="G1595" s="2" t="n">
        <f aca="false">+D1595*VLOOKUP(C1595,commodities!A:H,2,0)</f>
        <v>57.4</v>
      </c>
      <c r="H1595" s="2" t="n">
        <f aca="false">+$D1595*VLOOKUP(C1595,commodities!A:H,3,0)</f>
        <v>1.1737</v>
      </c>
      <c r="I1595" s="2" t="n">
        <f aca="false">+G1595/K1595</f>
        <v>57.4</v>
      </c>
      <c r="J1595" s="2" t="n">
        <f aca="false">+H1595/K1595</f>
        <v>1.1737</v>
      </c>
      <c r="K1595" s="2" t="n">
        <f aca="false">+ROUNDUP(MAX(G1595/12000,H1595/51,1),0)</f>
        <v>1</v>
      </c>
      <c r="L1595" s="2" t="n">
        <f aca="false">+RANDBETWEEN(1,5)</f>
        <v>5</v>
      </c>
      <c r="M1595" s="6" t="str">
        <f aca="false">+VLOOKUP(A1595&amp;B1595,country_org_des!$A1594:E$1048576,5,0)</f>
        <v>FTL||Supplier_110||Plant_15||FTL_DE_W-DE_W_250</v>
      </c>
      <c r="N1595" s="6" t="n">
        <f aca="false">+FIND("FTL",M1595,2)+4</f>
        <v>34</v>
      </c>
      <c r="O1595" s="6" t="n">
        <f aca="false">+FIND("-",M1595)</f>
        <v>38</v>
      </c>
      <c r="P1595" s="6" t="n">
        <f aca="false">+LEN(M1595)</f>
        <v>46</v>
      </c>
      <c r="Q1595" s="6" t="str">
        <f aca="false">+RIGHT(M1595,P1595-O1595)</f>
        <v>DE_W_250</v>
      </c>
      <c r="R1595" s="6" t="n">
        <f aca="false">+LEN(M1595)-LEN(SUBSTITUTE(M1595,"_",""))</f>
        <v>6</v>
      </c>
      <c r="S1595" s="6" t="n">
        <f aca="false">+FIND("!",T1595)</f>
        <v>43</v>
      </c>
      <c r="T1595" s="6" t="str">
        <f aca="false">+SUBSTITUTE(M1595,"_","!",R1595)</f>
        <v>FTL||Supplier_110||Plant_15||FTL_DE_W-DE_W!250</v>
      </c>
    </row>
    <row r="1596" customFormat="false" ht="12.8" hidden="true" customHeight="false" outlineLevel="0" collapsed="false">
      <c r="A1596" s="1" t="s">
        <v>1777</v>
      </c>
      <c r="B1596" s="1" t="s">
        <v>1350</v>
      </c>
      <c r="C1596" s="1" t="s">
        <v>1782</v>
      </c>
      <c r="D1596" s="1" t="n">
        <v>48</v>
      </c>
      <c r="E1596" s="2" t="str">
        <f aca="false">+LEFT(RIGHT(M1596,P1596-N1596+1),O1596-N1596)</f>
        <v>DE_W</v>
      </c>
      <c r="F1596" s="2" t="str">
        <f aca="false">+RIGHT(LEFT(M1596,S1596-1),S1596-O1596-1)</f>
        <v>DE_W</v>
      </c>
      <c r="G1596" s="2" t="n">
        <f aca="false">+D1596*VLOOKUP(C1596,commodities!A:H,2,0)</f>
        <v>211.2</v>
      </c>
      <c r="H1596" s="2" t="n">
        <f aca="false">+$D1596*VLOOKUP(C1596,commodities!A:H,3,0)</f>
        <v>4.6947999984</v>
      </c>
      <c r="I1596" s="2" t="n">
        <f aca="false">+G1596/K1596</f>
        <v>211.2</v>
      </c>
      <c r="J1596" s="2" t="n">
        <f aca="false">+H1596/K1596</f>
        <v>4.6947999984</v>
      </c>
      <c r="K1596" s="2" t="n">
        <f aca="false">+ROUNDUP(MAX(G1596/12000,H1596/51,1),0)</f>
        <v>1</v>
      </c>
      <c r="L1596" s="2" t="n">
        <f aca="false">+RANDBETWEEN(1,5)</f>
        <v>3</v>
      </c>
      <c r="M1596" s="6" t="str">
        <f aca="false">+VLOOKUP(A1596&amp;B1596,country_org_des!$A1595:E$1048576,5,0)</f>
        <v>FTL||Supplier_110||Plant_15||FTL_DE_W-DE_W_250</v>
      </c>
      <c r="N1596" s="6" t="n">
        <f aca="false">+FIND("FTL",M1596,2)+4</f>
        <v>34</v>
      </c>
      <c r="O1596" s="6" t="n">
        <f aca="false">+FIND("-",M1596)</f>
        <v>38</v>
      </c>
      <c r="P1596" s="6" t="n">
        <f aca="false">+LEN(M1596)</f>
        <v>46</v>
      </c>
      <c r="Q1596" s="6" t="str">
        <f aca="false">+RIGHT(M1596,P1596-O1596)</f>
        <v>DE_W_250</v>
      </c>
      <c r="R1596" s="6" t="n">
        <f aca="false">+LEN(M1596)-LEN(SUBSTITUTE(M1596,"_",""))</f>
        <v>6</v>
      </c>
      <c r="S1596" s="6" t="n">
        <f aca="false">+FIND("!",T1596)</f>
        <v>43</v>
      </c>
      <c r="T1596" s="6" t="str">
        <f aca="false">+SUBSTITUTE(M1596,"_","!",R1596)</f>
        <v>FTL||Supplier_110||Plant_15||FTL_DE_W-DE_W!250</v>
      </c>
    </row>
    <row r="1597" customFormat="false" ht="12.8" hidden="true" customHeight="false" outlineLevel="0" collapsed="false">
      <c r="A1597" s="1" t="s">
        <v>1777</v>
      </c>
      <c r="B1597" s="1" t="s">
        <v>1350</v>
      </c>
      <c r="C1597" s="1" t="s">
        <v>1783</v>
      </c>
      <c r="D1597" s="1" t="n">
        <v>960</v>
      </c>
      <c r="E1597" s="2" t="str">
        <f aca="false">+LEFT(RIGHT(M1597,P1597-N1597+1),O1597-N1597)</f>
        <v>DE_W</v>
      </c>
      <c r="F1597" s="2" t="str">
        <f aca="false">+RIGHT(LEFT(M1597,S1597-1),S1597-O1597-1)</f>
        <v>DE_W</v>
      </c>
      <c r="G1597" s="2" t="n">
        <f aca="false">+D1597*VLOOKUP(C1597,commodities!A:H,2,0)</f>
        <v>3444</v>
      </c>
      <c r="H1597" s="2" t="n">
        <f aca="false">+$D1597*VLOOKUP(C1597,commodities!A:H,3,0)</f>
        <v>70.422</v>
      </c>
      <c r="I1597" s="2" t="n">
        <f aca="false">+G1597/K1597</f>
        <v>1722</v>
      </c>
      <c r="J1597" s="2" t="n">
        <f aca="false">+H1597/K1597</f>
        <v>35.211</v>
      </c>
      <c r="K1597" s="2" t="n">
        <f aca="false">+ROUNDUP(MAX(G1597/12000,H1597/51,1),0)</f>
        <v>2</v>
      </c>
      <c r="L1597" s="2" t="n">
        <f aca="false">+RANDBETWEEN(1,5)</f>
        <v>1</v>
      </c>
      <c r="M1597" s="6" t="str">
        <f aca="false">+VLOOKUP(A1597&amp;B1597,country_org_des!$A1596:E$1048576,5,0)</f>
        <v>FTL||Supplier_110||Plant_15||FTL_DE_W-DE_W_250</v>
      </c>
      <c r="N1597" s="6" t="n">
        <f aca="false">+FIND("FTL",M1597,2)+4</f>
        <v>34</v>
      </c>
      <c r="O1597" s="6" t="n">
        <f aca="false">+FIND("-",M1597)</f>
        <v>38</v>
      </c>
      <c r="P1597" s="6" t="n">
        <f aca="false">+LEN(M1597)</f>
        <v>46</v>
      </c>
      <c r="Q1597" s="6" t="str">
        <f aca="false">+RIGHT(M1597,P1597-O1597)</f>
        <v>DE_W_250</v>
      </c>
      <c r="R1597" s="6" t="n">
        <f aca="false">+LEN(M1597)-LEN(SUBSTITUTE(M1597,"_",""))</f>
        <v>6</v>
      </c>
      <c r="S1597" s="6" t="n">
        <f aca="false">+FIND("!",T1597)</f>
        <v>43</v>
      </c>
      <c r="T1597" s="6" t="str">
        <f aca="false">+SUBSTITUTE(M1597,"_","!",R1597)</f>
        <v>FTL||Supplier_110||Plant_15||FTL_DE_W-DE_W!250</v>
      </c>
    </row>
    <row r="1598" customFormat="false" ht="12.8" hidden="true" customHeight="false" outlineLevel="0" collapsed="false">
      <c r="A1598" s="1" t="s">
        <v>1777</v>
      </c>
      <c r="B1598" s="1" t="s">
        <v>1350</v>
      </c>
      <c r="C1598" s="1" t="s">
        <v>1784</v>
      </c>
      <c r="D1598" s="1" t="n">
        <v>16</v>
      </c>
      <c r="E1598" s="2" t="str">
        <f aca="false">+LEFT(RIGHT(M1598,P1598-N1598+1),O1598-N1598)</f>
        <v>DE_W</v>
      </c>
      <c r="F1598" s="2" t="str">
        <f aca="false">+RIGHT(LEFT(M1598,S1598-1),S1598-O1598-1)</f>
        <v>DE_W</v>
      </c>
      <c r="G1598" s="2" t="n">
        <f aca="false">+D1598*VLOOKUP(C1598,commodities!A:H,2,0)</f>
        <v>57.4</v>
      </c>
      <c r="H1598" s="2" t="n">
        <f aca="false">+$D1598*VLOOKUP(C1598,commodities!A:H,3,0)</f>
        <v>1.1737</v>
      </c>
      <c r="I1598" s="2" t="n">
        <f aca="false">+G1598/K1598</f>
        <v>57.4</v>
      </c>
      <c r="J1598" s="2" t="n">
        <f aca="false">+H1598/K1598</f>
        <v>1.1737</v>
      </c>
      <c r="K1598" s="2" t="n">
        <f aca="false">+ROUNDUP(MAX(G1598/12000,H1598/51,1),0)</f>
        <v>1</v>
      </c>
      <c r="L1598" s="2" t="n">
        <f aca="false">+RANDBETWEEN(1,5)</f>
        <v>1</v>
      </c>
      <c r="M1598" s="6" t="str">
        <f aca="false">+VLOOKUP(A1598&amp;B1598,country_org_des!$A1597:E$1048576,5,0)</f>
        <v>FTL||Supplier_110||Plant_15||FTL_DE_W-DE_W_250</v>
      </c>
      <c r="N1598" s="6" t="n">
        <f aca="false">+FIND("FTL",M1598,2)+4</f>
        <v>34</v>
      </c>
      <c r="O1598" s="6" t="n">
        <f aca="false">+FIND("-",M1598)</f>
        <v>38</v>
      </c>
      <c r="P1598" s="6" t="n">
        <f aca="false">+LEN(M1598)</f>
        <v>46</v>
      </c>
      <c r="Q1598" s="6" t="str">
        <f aca="false">+RIGHT(M1598,P1598-O1598)</f>
        <v>DE_W_250</v>
      </c>
      <c r="R1598" s="6" t="n">
        <f aca="false">+LEN(M1598)-LEN(SUBSTITUTE(M1598,"_",""))</f>
        <v>6</v>
      </c>
      <c r="S1598" s="6" t="n">
        <f aca="false">+FIND("!",T1598)</f>
        <v>43</v>
      </c>
      <c r="T1598" s="6" t="str">
        <f aca="false">+SUBSTITUTE(M1598,"_","!",R1598)</f>
        <v>FTL||Supplier_110||Plant_15||FTL_DE_W-DE_W!250</v>
      </c>
    </row>
    <row r="1599" customFormat="false" ht="12.8" hidden="true" customHeight="false" outlineLevel="0" collapsed="false">
      <c r="A1599" s="1" t="s">
        <v>1777</v>
      </c>
      <c r="B1599" s="1" t="s">
        <v>1350</v>
      </c>
      <c r="C1599" s="1" t="s">
        <v>1785</v>
      </c>
      <c r="D1599" s="1" t="n">
        <v>32</v>
      </c>
      <c r="E1599" s="2" t="str">
        <f aca="false">+LEFT(RIGHT(M1599,P1599-N1599+1),O1599-N1599)</f>
        <v>DE_W</v>
      </c>
      <c r="F1599" s="2" t="str">
        <f aca="false">+RIGHT(LEFT(M1599,S1599-1),S1599-O1599-1)</f>
        <v>DE_W</v>
      </c>
      <c r="G1599" s="2" t="n">
        <f aca="false">+D1599*VLOOKUP(C1599,commodities!A:H,2,0)</f>
        <v>114.8</v>
      </c>
      <c r="H1599" s="2" t="n">
        <f aca="false">+$D1599*VLOOKUP(C1599,commodities!A:H,3,0)</f>
        <v>2.3474</v>
      </c>
      <c r="I1599" s="2" t="n">
        <f aca="false">+G1599/K1599</f>
        <v>114.8</v>
      </c>
      <c r="J1599" s="2" t="n">
        <f aca="false">+H1599/K1599</f>
        <v>2.3474</v>
      </c>
      <c r="K1599" s="2" t="n">
        <f aca="false">+ROUNDUP(MAX(G1599/12000,H1599/51,1),0)</f>
        <v>1</v>
      </c>
      <c r="L1599" s="2" t="n">
        <f aca="false">+RANDBETWEEN(1,5)</f>
        <v>2</v>
      </c>
      <c r="M1599" s="6" t="str">
        <f aca="false">+VLOOKUP(A1599&amp;B1599,country_org_des!$A1598:E$1048576,5,0)</f>
        <v>FTL||Supplier_110||Plant_15||FTL_DE_W-DE_W_250</v>
      </c>
      <c r="N1599" s="6" t="n">
        <f aca="false">+FIND("FTL",M1599,2)+4</f>
        <v>34</v>
      </c>
      <c r="O1599" s="6" t="n">
        <f aca="false">+FIND("-",M1599)</f>
        <v>38</v>
      </c>
      <c r="P1599" s="6" t="n">
        <f aca="false">+LEN(M1599)</f>
        <v>46</v>
      </c>
      <c r="Q1599" s="6" t="str">
        <f aca="false">+RIGHT(M1599,P1599-O1599)</f>
        <v>DE_W_250</v>
      </c>
      <c r="R1599" s="6" t="n">
        <f aca="false">+LEN(M1599)-LEN(SUBSTITUTE(M1599,"_",""))</f>
        <v>6</v>
      </c>
      <c r="S1599" s="6" t="n">
        <f aca="false">+FIND("!",T1599)</f>
        <v>43</v>
      </c>
      <c r="T1599" s="6" t="str">
        <f aca="false">+SUBSTITUTE(M1599,"_","!",R1599)</f>
        <v>FTL||Supplier_110||Plant_15||FTL_DE_W-DE_W!250</v>
      </c>
    </row>
    <row r="1600" customFormat="false" ht="12.8" hidden="true" customHeight="false" outlineLevel="0" collapsed="false">
      <c r="A1600" s="1" t="s">
        <v>1777</v>
      </c>
      <c r="B1600" s="1" t="s">
        <v>1350</v>
      </c>
      <c r="C1600" s="1" t="s">
        <v>1786</v>
      </c>
      <c r="D1600" s="1" t="n">
        <v>16</v>
      </c>
      <c r="E1600" s="2" t="str">
        <f aca="false">+LEFT(RIGHT(M1600,P1600-N1600+1),O1600-N1600)</f>
        <v>DE_W</v>
      </c>
      <c r="F1600" s="2" t="str">
        <f aca="false">+RIGHT(LEFT(M1600,S1600-1),S1600-O1600-1)</f>
        <v>DE_W</v>
      </c>
      <c r="G1600" s="2" t="n">
        <f aca="false">+D1600*VLOOKUP(C1600,commodities!A:H,2,0)</f>
        <v>57.4</v>
      </c>
      <c r="H1600" s="2" t="n">
        <f aca="false">+$D1600*VLOOKUP(C1600,commodities!A:H,3,0)</f>
        <v>1.1737</v>
      </c>
      <c r="I1600" s="2" t="n">
        <f aca="false">+G1600/K1600</f>
        <v>57.4</v>
      </c>
      <c r="J1600" s="2" t="n">
        <f aca="false">+H1600/K1600</f>
        <v>1.1737</v>
      </c>
      <c r="K1600" s="2" t="n">
        <f aca="false">+ROUNDUP(MAX(G1600/12000,H1600/51,1),0)</f>
        <v>1</v>
      </c>
      <c r="L1600" s="2" t="n">
        <f aca="false">+RANDBETWEEN(1,5)</f>
        <v>3</v>
      </c>
      <c r="M1600" s="6" t="str">
        <f aca="false">+VLOOKUP(A1600&amp;B1600,country_org_des!$A1599:E$1048576,5,0)</f>
        <v>FTL||Supplier_110||Plant_15||FTL_DE_W-DE_W_250</v>
      </c>
      <c r="N1600" s="6" t="n">
        <f aca="false">+FIND("FTL",M1600,2)+4</f>
        <v>34</v>
      </c>
      <c r="O1600" s="6" t="n">
        <f aca="false">+FIND("-",M1600)</f>
        <v>38</v>
      </c>
      <c r="P1600" s="6" t="n">
        <f aca="false">+LEN(M1600)</f>
        <v>46</v>
      </c>
      <c r="Q1600" s="6" t="str">
        <f aca="false">+RIGHT(M1600,P1600-O1600)</f>
        <v>DE_W_250</v>
      </c>
      <c r="R1600" s="6" t="n">
        <f aca="false">+LEN(M1600)-LEN(SUBSTITUTE(M1600,"_",""))</f>
        <v>6</v>
      </c>
      <c r="S1600" s="6" t="n">
        <f aca="false">+FIND("!",T1600)</f>
        <v>43</v>
      </c>
      <c r="T1600" s="6" t="str">
        <f aca="false">+SUBSTITUTE(M1600,"_","!",R1600)</f>
        <v>FTL||Supplier_110||Plant_15||FTL_DE_W-DE_W!250</v>
      </c>
    </row>
    <row r="1601" customFormat="false" ht="12.8" hidden="true" customHeight="false" outlineLevel="0" collapsed="false">
      <c r="A1601" s="1" t="s">
        <v>1777</v>
      </c>
      <c r="B1601" s="1" t="s">
        <v>1350</v>
      </c>
      <c r="C1601" s="1" t="s">
        <v>1787</v>
      </c>
      <c r="D1601" s="1" t="n">
        <v>16</v>
      </c>
      <c r="E1601" s="2" t="str">
        <f aca="false">+LEFT(RIGHT(M1601,P1601-N1601+1),O1601-N1601)</f>
        <v>DE_W</v>
      </c>
      <c r="F1601" s="2" t="str">
        <f aca="false">+RIGHT(LEFT(M1601,S1601-1),S1601-O1601-1)</f>
        <v>DE_W</v>
      </c>
      <c r="G1601" s="2" t="n">
        <f aca="false">+D1601*VLOOKUP(C1601,commodities!A:H,2,0)</f>
        <v>57.4</v>
      </c>
      <c r="H1601" s="2" t="n">
        <f aca="false">+$D1601*VLOOKUP(C1601,commodities!A:H,3,0)</f>
        <v>1.1737</v>
      </c>
      <c r="I1601" s="2" t="n">
        <f aca="false">+G1601/K1601</f>
        <v>57.4</v>
      </c>
      <c r="J1601" s="2" t="n">
        <f aca="false">+H1601/K1601</f>
        <v>1.1737</v>
      </c>
      <c r="K1601" s="2" t="n">
        <f aca="false">+ROUNDUP(MAX(G1601/12000,H1601/51,1),0)</f>
        <v>1</v>
      </c>
      <c r="L1601" s="2" t="n">
        <f aca="false">+RANDBETWEEN(1,5)</f>
        <v>1</v>
      </c>
      <c r="M1601" s="6" t="str">
        <f aca="false">+VLOOKUP(A1601&amp;B1601,country_org_des!$A1600:E$1048576,5,0)</f>
        <v>FTL||Supplier_110||Plant_15||FTL_DE_W-DE_W_250</v>
      </c>
      <c r="N1601" s="6" t="n">
        <f aca="false">+FIND("FTL",M1601,2)+4</f>
        <v>34</v>
      </c>
      <c r="O1601" s="6" t="n">
        <f aca="false">+FIND("-",M1601)</f>
        <v>38</v>
      </c>
      <c r="P1601" s="6" t="n">
        <f aca="false">+LEN(M1601)</f>
        <v>46</v>
      </c>
      <c r="Q1601" s="6" t="str">
        <f aca="false">+RIGHT(M1601,P1601-O1601)</f>
        <v>DE_W_250</v>
      </c>
      <c r="R1601" s="6" t="n">
        <f aca="false">+LEN(M1601)-LEN(SUBSTITUTE(M1601,"_",""))</f>
        <v>6</v>
      </c>
      <c r="S1601" s="6" t="n">
        <f aca="false">+FIND("!",T1601)</f>
        <v>43</v>
      </c>
      <c r="T1601" s="6" t="str">
        <f aca="false">+SUBSTITUTE(M1601,"_","!",R1601)</f>
        <v>FTL||Supplier_110||Plant_15||FTL_DE_W-DE_W!250</v>
      </c>
    </row>
    <row r="1602" customFormat="false" ht="12.8" hidden="true" customHeight="false" outlineLevel="0" collapsed="false">
      <c r="A1602" s="1" t="s">
        <v>1777</v>
      </c>
      <c r="B1602" s="1" t="s">
        <v>1350</v>
      </c>
      <c r="C1602" s="1" t="s">
        <v>1788</v>
      </c>
      <c r="D1602" s="1" t="n">
        <v>32</v>
      </c>
      <c r="E1602" s="2" t="str">
        <f aca="false">+LEFT(RIGHT(M1602,P1602-N1602+1),O1602-N1602)</f>
        <v>DE_W</v>
      </c>
      <c r="F1602" s="2" t="str">
        <f aca="false">+RIGHT(LEFT(M1602,S1602-1),S1602-O1602-1)</f>
        <v>DE_W</v>
      </c>
      <c r="G1602" s="2" t="n">
        <f aca="false">+D1602*VLOOKUP(C1602,commodities!A:H,2,0)</f>
        <v>114.8</v>
      </c>
      <c r="H1602" s="2" t="n">
        <f aca="false">+$D1602*VLOOKUP(C1602,commodities!A:H,3,0)</f>
        <v>2.3474</v>
      </c>
      <c r="I1602" s="2" t="n">
        <f aca="false">+G1602/K1602</f>
        <v>114.8</v>
      </c>
      <c r="J1602" s="2" t="n">
        <f aca="false">+H1602/K1602</f>
        <v>2.3474</v>
      </c>
      <c r="K1602" s="2" t="n">
        <f aca="false">+ROUNDUP(MAX(G1602/12000,H1602/51,1),0)</f>
        <v>1</v>
      </c>
      <c r="L1602" s="2" t="n">
        <f aca="false">+RANDBETWEEN(1,5)</f>
        <v>2</v>
      </c>
      <c r="M1602" s="6" t="str">
        <f aca="false">+VLOOKUP(A1602&amp;B1602,country_org_des!$A1601:E$1048576,5,0)</f>
        <v>FTL||Supplier_110||Plant_15||FTL_DE_W-DE_W_250</v>
      </c>
      <c r="N1602" s="6" t="n">
        <f aca="false">+FIND("FTL",M1602,2)+4</f>
        <v>34</v>
      </c>
      <c r="O1602" s="6" t="n">
        <f aca="false">+FIND("-",M1602)</f>
        <v>38</v>
      </c>
      <c r="P1602" s="6" t="n">
        <f aca="false">+LEN(M1602)</f>
        <v>46</v>
      </c>
      <c r="Q1602" s="6" t="str">
        <f aca="false">+RIGHT(M1602,P1602-O1602)</f>
        <v>DE_W_250</v>
      </c>
      <c r="R1602" s="6" t="n">
        <f aca="false">+LEN(M1602)-LEN(SUBSTITUTE(M1602,"_",""))</f>
        <v>6</v>
      </c>
      <c r="S1602" s="6" t="n">
        <f aca="false">+FIND("!",T1602)</f>
        <v>43</v>
      </c>
      <c r="T1602" s="6" t="str">
        <f aca="false">+SUBSTITUTE(M1602,"_","!",R1602)</f>
        <v>FTL||Supplier_110||Plant_15||FTL_DE_W-DE_W!250</v>
      </c>
    </row>
    <row r="1603" customFormat="false" ht="12.8" hidden="true" customHeight="false" outlineLevel="0" collapsed="false">
      <c r="A1603" s="1" t="s">
        <v>1789</v>
      </c>
      <c r="B1603" s="1" t="s">
        <v>1350</v>
      </c>
      <c r="C1603" s="1" t="s">
        <v>1790</v>
      </c>
      <c r="D1603" s="1" t="n">
        <v>1200</v>
      </c>
      <c r="E1603" s="2" t="str">
        <f aca="false">+LEFT(RIGHT(M1603,P1603-N1603+1),O1603-N1603)</f>
        <v>DE_W</v>
      </c>
      <c r="F1603" s="2" t="str">
        <f aca="false">+RIGHT(LEFT(M1603,S1603-1),S1603-O1603-1)</f>
        <v>DE_W</v>
      </c>
      <c r="G1603" s="2" t="n">
        <f aca="false">+D1603*VLOOKUP(C1603,commodities!A:H,2,0)</f>
        <v>488.4</v>
      </c>
      <c r="H1603" s="2" t="n">
        <f aca="false">+$D1603*VLOOKUP(C1603,commodities!A:H,3,0)</f>
        <v>3.9517632</v>
      </c>
      <c r="I1603" s="2" t="n">
        <f aca="false">+G1603/K1603</f>
        <v>488.4</v>
      </c>
      <c r="J1603" s="2" t="n">
        <f aca="false">+H1603/K1603</f>
        <v>3.9517632</v>
      </c>
      <c r="K1603" s="2" t="n">
        <f aca="false">+ROUNDUP(MAX(G1603/12000,H1603/51,1),0)</f>
        <v>1</v>
      </c>
      <c r="L1603" s="2" t="n">
        <f aca="false">+RANDBETWEEN(1,5)</f>
        <v>3</v>
      </c>
      <c r="M1603" s="6" t="str">
        <f aca="false">+VLOOKUP(A1603&amp;B1603,country_org_des!$A1602:E$1048576,5,0)</f>
        <v>FTL||Supplier_72||Plant_15||FTL_DE_W-DE_W_500</v>
      </c>
      <c r="N1603" s="6" t="n">
        <f aca="false">+FIND("FTL",M1603,2)+4</f>
        <v>33</v>
      </c>
      <c r="O1603" s="6" t="n">
        <f aca="false">+FIND("-",M1603)</f>
        <v>37</v>
      </c>
      <c r="P1603" s="6" t="n">
        <f aca="false">+LEN(M1603)</f>
        <v>45</v>
      </c>
      <c r="Q1603" s="6" t="str">
        <f aca="false">+RIGHT(M1603,P1603-O1603)</f>
        <v>DE_W_500</v>
      </c>
      <c r="R1603" s="6" t="n">
        <f aca="false">+LEN(M1603)-LEN(SUBSTITUTE(M1603,"_",""))</f>
        <v>6</v>
      </c>
      <c r="S1603" s="6" t="n">
        <f aca="false">+FIND("!",T1603)</f>
        <v>42</v>
      </c>
      <c r="T1603" s="6" t="str">
        <f aca="false">+SUBSTITUTE(M1603,"_","!",R1603)</f>
        <v>FTL||Supplier_72||Plant_15||FTL_DE_W-DE_W!500</v>
      </c>
    </row>
    <row r="1604" customFormat="false" ht="12.8" hidden="true" customHeight="false" outlineLevel="0" collapsed="false">
      <c r="A1604" s="1" t="s">
        <v>1789</v>
      </c>
      <c r="B1604" s="1" t="s">
        <v>1350</v>
      </c>
      <c r="C1604" s="1" t="s">
        <v>1791</v>
      </c>
      <c r="D1604" s="1" t="n">
        <v>1120</v>
      </c>
      <c r="E1604" s="2" t="str">
        <f aca="false">+LEFT(RIGHT(M1604,P1604-N1604+1),O1604-N1604)</f>
        <v>DE_W</v>
      </c>
      <c r="F1604" s="2" t="str">
        <f aca="false">+RIGHT(LEFT(M1604,S1604-1),S1604-O1604-1)</f>
        <v>DE_W</v>
      </c>
      <c r="G1604" s="2" t="n">
        <f aca="false">+D1604*VLOOKUP(C1604,commodities!A:H,2,0)</f>
        <v>2723.199999968</v>
      </c>
      <c r="H1604" s="2" t="n">
        <f aca="false">+$D1604*VLOOKUP(C1604,commodities!A:H,3,0)</f>
        <v>4.800000016</v>
      </c>
      <c r="I1604" s="2" t="n">
        <f aca="false">+G1604/K1604</f>
        <v>2723.199999968</v>
      </c>
      <c r="J1604" s="2" t="n">
        <f aca="false">+H1604/K1604</f>
        <v>4.800000016</v>
      </c>
      <c r="K1604" s="2" t="n">
        <f aca="false">+ROUNDUP(MAX(G1604/12000,H1604/51,1),0)</f>
        <v>1</v>
      </c>
      <c r="L1604" s="2" t="n">
        <f aca="false">+RANDBETWEEN(1,5)</f>
        <v>5</v>
      </c>
      <c r="M1604" s="6" t="str">
        <f aca="false">+VLOOKUP(A1604&amp;B1604,country_org_des!$A1603:E$1048576,5,0)</f>
        <v>FTL||Supplier_72||Plant_15||FTL_DE_W-DE_W_500</v>
      </c>
      <c r="N1604" s="6" t="n">
        <f aca="false">+FIND("FTL",M1604,2)+4</f>
        <v>33</v>
      </c>
      <c r="O1604" s="6" t="n">
        <f aca="false">+FIND("-",M1604)</f>
        <v>37</v>
      </c>
      <c r="P1604" s="6" t="n">
        <f aca="false">+LEN(M1604)</f>
        <v>45</v>
      </c>
      <c r="Q1604" s="6" t="str">
        <f aca="false">+RIGHT(M1604,P1604-O1604)</f>
        <v>DE_W_500</v>
      </c>
      <c r="R1604" s="6" t="n">
        <f aca="false">+LEN(M1604)-LEN(SUBSTITUTE(M1604,"_",""))</f>
        <v>6</v>
      </c>
      <c r="S1604" s="6" t="n">
        <f aca="false">+FIND("!",T1604)</f>
        <v>42</v>
      </c>
      <c r="T1604" s="6" t="str">
        <f aca="false">+SUBSTITUTE(M1604,"_","!",R1604)</f>
        <v>FTL||Supplier_72||Plant_15||FTL_DE_W-DE_W!500</v>
      </c>
    </row>
    <row r="1605" customFormat="false" ht="12.8" hidden="true" customHeight="false" outlineLevel="0" collapsed="false">
      <c r="A1605" s="1" t="s">
        <v>1792</v>
      </c>
      <c r="B1605" s="1" t="s">
        <v>1350</v>
      </c>
      <c r="C1605" s="1" t="s">
        <v>1793</v>
      </c>
      <c r="D1605" s="1" t="n">
        <v>18000</v>
      </c>
      <c r="E1605" s="2" t="str">
        <f aca="false">+LEFT(RIGHT(M1605,P1605-N1605+1),O1605-N1605)</f>
        <v>DE_W</v>
      </c>
      <c r="F1605" s="2" t="str">
        <f aca="false">+RIGHT(LEFT(M1605,S1605-1),S1605-O1605-1)</f>
        <v>DE_W</v>
      </c>
      <c r="G1605" s="2" t="n">
        <f aca="false">+D1605*VLOOKUP(C1605,commodities!A:H,2,0)</f>
        <v>29.8000008</v>
      </c>
      <c r="H1605" s="2" t="n">
        <f aca="false">+$D1605*VLOOKUP(C1605,commodities!A:H,3,0)</f>
        <v>0.0853308</v>
      </c>
      <c r="I1605" s="2" t="n">
        <f aca="false">+G1605/K1605</f>
        <v>29.8000008</v>
      </c>
      <c r="J1605" s="2" t="n">
        <f aca="false">+H1605/K1605</f>
        <v>0.0853308</v>
      </c>
      <c r="K1605" s="2" t="n">
        <f aca="false">+ROUNDUP(MAX(G1605/12000,H1605/51,1),0)</f>
        <v>1</v>
      </c>
      <c r="L1605" s="2" t="n">
        <f aca="false">+RANDBETWEEN(1,5)</f>
        <v>2</v>
      </c>
      <c r="M1605" s="6" t="str">
        <f aca="false">+VLOOKUP(A1605&amp;B1605,country_org_des!$A1604:E$1048576,5,0)</f>
        <v>FTL||Supplier_94||Plant_15||FTL_DE_W-DE_W_1000</v>
      </c>
      <c r="N1605" s="6" t="n">
        <f aca="false">+FIND("FTL",M1605,2)+4</f>
        <v>33</v>
      </c>
      <c r="O1605" s="6" t="n">
        <f aca="false">+FIND("-",M1605)</f>
        <v>37</v>
      </c>
      <c r="P1605" s="6" t="n">
        <f aca="false">+LEN(M1605)</f>
        <v>46</v>
      </c>
      <c r="Q1605" s="6" t="str">
        <f aca="false">+RIGHT(M1605,P1605-O1605)</f>
        <v>DE_W_1000</v>
      </c>
      <c r="R1605" s="6" t="n">
        <f aca="false">+LEN(M1605)-LEN(SUBSTITUTE(M1605,"_",""))</f>
        <v>6</v>
      </c>
      <c r="S1605" s="6" t="n">
        <f aca="false">+FIND("!",T1605)</f>
        <v>42</v>
      </c>
      <c r="T1605" s="6" t="str">
        <f aca="false">+SUBSTITUTE(M1605,"_","!",R1605)</f>
        <v>FTL||Supplier_94||Plant_15||FTL_DE_W-DE_W!1000</v>
      </c>
    </row>
    <row r="1606" customFormat="false" ht="12.8" hidden="true" customHeight="false" outlineLevel="0" collapsed="false">
      <c r="A1606" s="1" t="s">
        <v>1792</v>
      </c>
      <c r="B1606" s="1" t="s">
        <v>1350</v>
      </c>
      <c r="C1606" s="1" t="s">
        <v>1794</v>
      </c>
      <c r="D1606" s="1" t="n">
        <v>1200</v>
      </c>
      <c r="E1606" s="2" t="str">
        <f aca="false">+LEFT(RIGHT(M1606,P1606-N1606+1),O1606-N1606)</f>
        <v>DE_W</v>
      </c>
      <c r="F1606" s="2" t="str">
        <f aca="false">+RIGHT(LEFT(M1606,S1606-1),S1606-O1606-1)</f>
        <v>DE_W</v>
      </c>
      <c r="G1606" s="2" t="n">
        <f aca="false">+D1606*VLOOKUP(C1606,commodities!A:H,2,0)</f>
        <v>4.05</v>
      </c>
      <c r="H1606" s="2" t="n">
        <f aca="false">+$D1606*VLOOKUP(C1606,commodities!A:H,3,0)</f>
        <v>0.01764</v>
      </c>
      <c r="I1606" s="2" t="n">
        <f aca="false">+G1606/K1606</f>
        <v>4.05</v>
      </c>
      <c r="J1606" s="2" t="n">
        <f aca="false">+H1606/K1606</f>
        <v>0.01764</v>
      </c>
      <c r="K1606" s="2" t="n">
        <f aca="false">+ROUNDUP(MAX(G1606/12000,H1606/51,1),0)</f>
        <v>1</v>
      </c>
      <c r="L1606" s="2" t="n">
        <f aca="false">+RANDBETWEEN(1,5)</f>
        <v>5</v>
      </c>
      <c r="M1606" s="6" t="str">
        <f aca="false">+VLOOKUP(A1606&amp;B1606,country_org_des!$A1605:E$1048576,5,0)</f>
        <v>FTL||Supplier_94||Plant_15||FTL_DE_W-DE_W_1000</v>
      </c>
      <c r="N1606" s="6" t="n">
        <f aca="false">+FIND("FTL",M1606,2)+4</f>
        <v>33</v>
      </c>
      <c r="O1606" s="6" t="n">
        <f aca="false">+FIND("-",M1606)</f>
        <v>37</v>
      </c>
      <c r="P1606" s="6" t="n">
        <f aca="false">+LEN(M1606)</f>
        <v>46</v>
      </c>
      <c r="Q1606" s="6" t="str">
        <f aca="false">+RIGHT(M1606,P1606-O1606)</f>
        <v>DE_W_1000</v>
      </c>
      <c r="R1606" s="6" t="n">
        <f aca="false">+LEN(M1606)-LEN(SUBSTITUTE(M1606,"_",""))</f>
        <v>6</v>
      </c>
      <c r="S1606" s="6" t="n">
        <f aca="false">+FIND("!",T1606)</f>
        <v>42</v>
      </c>
      <c r="T1606" s="6" t="str">
        <f aca="false">+SUBSTITUTE(M1606,"_","!",R1606)</f>
        <v>FTL||Supplier_94||Plant_15||FTL_DE_W-DE_W!1000</v>
      </c>
    </row>
    <row r="1607" customFormat="false" ht="12.8" hidden="true" customHeight="false" outlineLevel="0" collapsed="false">
      <c r="A1607" s="1" t="s">
        <v>1795</v>
      </c>
      <c r="B1607" s="1" t="s">
        <v>1350</v>
      </c>
      <c r="C1607" s="1" t="s">
        <v>1796</v>
      </c>
      <c r="D1607" s="1" t="n">
        <v>780</v>
      </c>
      <c r="E1607" s="2" t="str">
        <f aca="false">+LEFT(RIGHT(M1607,P1607-N1607+1),O1607-N1607)</f>
        <v>DE_W</v>
      </c>
      <c r="F1607" s="2" t="str">
        <f aca="false">+RIGHT(LEFT(M1607,S1607-1),S1607-O1607-1)</f>
        <v>DE_W</v>
      </c>
      <c r="G1607" s="2" t="n">
        <f aca="false">+D1607*VLOOKUP(C1607,commodities!A:H,2,0)</f>
        <v>22.740000036</v>
      </c>
      <c r="H1607" s="2" t="n">
        <f aca="false">+$D1607*VLOOKUP(C1607,commodities!A:H,3,0)</f>
        <v>0.211679988</v>
      </c>
      <c r="I1607" s="2" t="n">
        <f aca="false">+G1607/K1607</f>
        <v>22.740000036</v>
      </c>
      <c r="J1607" s="2" t="n">
        <f aca="false">+H1607/K1607</f>
        <v>0.211679988</v>
      </c>
      <c r="K1607" s="2" t="n">
        <f aca="false">+ROUNDUP(MAX(G1607/12000,H1607/51,1),0)</f>
        <v>1</v>
      </c>
      <c r="L1607" s="2" t="n">
        <f aca="false">+RANDBETWEEN(1,5)</f>
        <v>1</v>
      </c>
      <c r="M1607" s="6" t="str">
        <f aca="false">+VLOOKUP(A1607&amp;B1607,country_org_des!$A1606:E$1048576,5,0)</f>
        <v>FTL||Supplier_174||Plant_15||FTL_DE_W-DE_W_1000</v>
      </c>
      <c r="N1607" s="6" t="n">
        <f aca="false">+FIND("FTL",M1607,2)+4</f>
        <v>34</v>
      </c>
      <c r="O1607" s="6" t="n">
        <f aca="false">+FIND("-",M1607)</f>
        <v>38</v>
      </c>
      <c r="P1607" s="6" t="n">
        <f aca="false">+LEN(M1607)</f>
        <v>47</v>
      </c>
      <c r="Q1607" s="6" t="str">
        <f aca="false">+RIGHT(M1607,P1607-O1607)</f>
        <v>DE_W_1000</v>
      </c>
      <c r="R1607" s="6" t="n">
        <f aca="false">+LEN(M1607)-LEN(SUBSTITUTE(M1607,"_",""))</f>
        <v>6</v>
      </c>
      <c r="S1607" s="6" t="n">
        <f aca="false">+FIND("!",T1607)</f>
        <v>43</v>
      </c>
      <c r="T1607" s="6" t="str">
        <f aca="false">+SUBSTITUTE(M1607,"_","!",R1607)</f>
        <v>FTL||Supplier_174||Plant_15||FTL_DE_W-DE_W!1000</v>
      </c>
    </row>
    <row r="1608" customFormat="false" ht="12.8" hidden="true" customHeight="false" outlineLevel="0" collapsed="false">
      <c r="A1608" s="1" t="s">
        <v>1797</v>
      </c>
      <c r="B1608" s="1" t="s">
        <v>1350</v>
      </c>
      <c r="C1608" s="1" t="s">
        <v>1798</v>
      </c>
      <c r="D1608" s="1" t="n">
        <v>200</v>
      </c>
      <c r="E1608" s="2" t="str">
        <f aca="false">+LEFT(RIGHT(M1608,P1608-N1608+1),O1608-N1608)</f>
        <v>DE_W</v>
      </c>
      <c r="F1608" s="2" t="str">
        <f aca="false">+RIGHT(LEFT(M1608,S1608-1),S1608-O1608-1)</f>
        <v>DE_W</v>
      </c>
      <c r="G1608" s="2" t="n">
        <f aca="false">+D1608*VLOOKUP(C1608,commodities!A:H,2,0)</f>
        <v>13.4</v>
      </c>
      <c r="H1608" s="2" t="n">
        <f aca="false">+$D1608*VLOOKUP(C1608,commodities!A:H,3,0)</f>
        <v>0.03528</v>
      </c>
      <c r="I1608" s="2" t="n">
        <f aca="false">+G1608/K1608</f>
        <v>13.4</v>
      </c>
      <c r="J1608" s="2" t="n">
        <f aca="false">+H1608/K1608</f>
        <v>0.03528</v>
      </c>
      <c r="K1608" s="2" t="n">
        <f aca="false">+ROUNDUP(MAX(G1608/12000,H1608/51,1),0)</f>
        <v>1</v>
      </c>
      <c r="L1608" s="2" t="n">
        <f aca="false">+RANDBETWEEN(1,5)</f>
        <v>2</v>
      </c>
      <c r="M1608" s="6" t="str">
        <f aca="false">+VLOOKUP(A1608&amp;B1608,country_org_des!$A1607:E$1048576,5,0)</f>
        <v>FTL||Supplier_154||Plant_15||FTL_DE_W-DE_W_500</v>
      </c>
      <c r="N1608" s="6" t="n">
        <f aca="false">+FIND("FTL",M1608,2)+4</f>
        <v>34</v>
      </c>
      <c r="O1608" s="6" t="n">
        <f aca="false">+FIND("-",M1608)</f>
        <v>38</v>
      </c>
      <c r="P1608" s="6" t="n">
        <f aca="false">+LEN(M1608)</f>
        <v>46</v>
      </c>
      <c r="Q1608" s="6" t="str">
        <f aca="false">+RIGHT(M1608,P1608-O1608)</f>
        <v>DE_W_500</v>
      </c>
      <c r="R1608" s="6" t="n">
        <f aca="false">+LEN(M1608)-LEN(SUBSTITUTE(M1608,"_",""))</f>
        <v>6</v>
      </c>
      <c r="S1608" s="6" t="n">
        <f aca="false">+FIND("!",T1608)</f>
        <v>43</v>
      </c>
      <c r="T1608" s="6" t="str">
        <f aca="false">+SUBSTITUTE(M1608,"_","!",R1608)</f>
        <v>FTL||Supplier_154||Plant_15||FTL_DE_W-DE_W!500</v>
      </c>
    </row>
    <row r="1609" customFormat="false" ht="12.8" hidden="true" customHeight="false" outlineLevel="0" collapsed="false">
      <c r="A1609" s="1" t="s">
        <v>1799</v>
      </c>
      <c r="B1609" s="1" t="s">
        <v>1350</v>
      </c>
      <c r="C1609" s="1" t="s">
        <v>1800</v>
      </c>
      <c r="D1609" s="1" t="n">
        <v>2000</v>
      </c>
      <c r="E1609" s="2" t="str">
        <f aca="false">+LEFT(RIGHT(M1609,P1609-N1609+1),O1609-N1609)</f>
        <v>DE_W</v>
      </c>
      <c r="F1609" s="2" t="str">
        <f aca="false">+RIGHT(LEFT(M1609,S1609-1),S1609-O1609-1)</f>
        <v>DE_W</v>
      </c>
      <c r="G1609" s="2" t="n">
        <f aca="false">+D1609*VLOOKUP(C1609,commodities!A:H,2,0)</f>
        <v>6.15</v>
      </c>
      <c r="H1609" s="2" t="n">
        <f aca="false">+$D1609*VLOOKUP(C1609,commodities!A:H,3,0)</f>
        <v>0.01764</v>
      </c>
      <c r="I1609" s="2" t="n">
        <f aca="false">+G1609/K1609</f>
        <v>6.15</v>
      </c>
      <c r="J1609" s="2" t="n">
        <f aca="false">+H1609/K1609</f>
        <v>0.01764</v>
      </c>
      <c r="K1609" s="2" t="n">
        <f aca="false">+ROUNDUP(MAX(G1609/12000,H1609/51,1),0)</f>
        <v>1</v>
      </c>
      <c r="L1609" s="2" t="n">
        <f aca="false">+RANDBETWEEN(1,5)</f>
        <v>3</v>
      </c>
      <c r="M1609" s="6" t="str">
        <f aca="false">+VLOOKUP(A1609&amp;B1609,country_org_des!$A1608:E$1048576,5,0)</f>
        <v>FTL||Supplier_138||Plant_15||FTL_DE_W-DE_W_500</v>
      </c>
      <c r="N1609" s="6" t="n">
        <f aca="false">+FIND("FTL",M1609,2)+4</f>
        <v>34</v>
      </c>
      <c r="O1609" s="6" t="n">
        <f aca="false">+FIND("-",M1609)</f>
        <v>38</v>
      </c>
      <c r="P1609" s="6" t="n">
        <f aca="false">+LEN(M1609)</f>
        <v>46</v>
      </c>
      <c r="Q1609" s="6" t="str">
        <f aca="false">+RIGHT(M1609,P1609-O1609)</f>
        <v>DE_W_500</v>
      </c>
      <c r="R1609" s="6" t="n">
        <f aca="false">+LEN(M1609)-LEN(SUBSTITUTE(M1609,"_",""))</f>
        <v>6</v>
      </c>
      <c r="S1609" s="6" t="n">
        <f aca="false">+FIND("!",T1609)</f>
        <v>43</v>
      </c>
      <c r="T1609" s="6" t="str">
        <f aca="false">+SUBSTITUTE(M1609,"_","!",R1609)</f>
        <v>FTL||Supplier_138||Plant_15||FTL_DE_W-DE_W!500</v>
      </c>
    </row>
    <row r="1610" customFormat="false" ht="12.8" hidden="true" customHeight="false" outlineLevel="0" collapsed="false">
      <c r="A1610" s="1" t="s">
        <v>1801</v>
      </c>
      <c r="B1610" s="1" t="s">
        <v>1350</v>
      </c>
      <c r="C1610" s="1" t="s">
        <v>1802</v>
      </c>
      <c r="D1610" s="1" t="n">
        <v>560</v>
      </c>
      <c r="E1610" s="2" t="str">
        <f aca="false">+LEFT(RIGHT(M1610,P1610-N1610+1),O1610-N1610)</f>
        <v>DE_W</v>
      </c>
      <c r="F1610" s="2" t="str">
        <f aca="false">+RIGHT(LEFT(M1610,S1610-1),S1610-O1610-1)</f>
        <v>DE_W</v>
      </c>
      <c r="G1610" s="2" t="n">
        <f aca="false">+D1610*VLOOKUP(C1610,commodities!A:H,2,0)</f>
        <v>45.520000008</v>
      </c>
      <c r="H1610" s="2" t="n">
        <f aca="false">+$D1610*VLOOKUP(C1610,commodities!A:H,3,0)</f>
        <v>0.3293136</v>
      </c>
      <c r="I1610" s="2" t="n">
        <f aca="false">+G1610/K1610</f>
        <v>45.520000008</v>
      </c>
      <c r="J1610" s="2" t="n">
        <f aca="false">+H1610/K1610</f>
        <v>0.3293136</v>
      </c>
      <c r="K1610" s="2" t="n">
        <f aca="false">+ROUNDUP(MAX(G1610/12000,H1610/51,1),0)</f>
        <v>1</v>
      </c>
      <c r="L1610" s="2" t="n">
        <f aca="false">+RANDBETWEEN(1,5)</f>
        <v>4</v>
      </c>
      <c r="M1610" s="6" t="str">
        <f aca="false">+VLOOKUP(A1610&amp;B1610,country_org_des!$A1609:E$1048576,5,0)</f>
        <v>FTL||Supplier_64||Plant_15||FTL_DE_W-DE_W_500</v>
      </c>
      <c r="N1610" s="6" t="n">
        <f aca="false">+FIND("FTL",M1610,2)+4</f>
        <v>33</v>
      </c>
      <c r="O1610" s="6" t="n">
        <f aca="false">+FIND("-",M1610)</f>
        <v>37</v>
      </c>
      <c r="P1610" s="6" t="n">
        <f aca="false">+LEN(M1610)</f>
        <v>45</v>
      </c>
      <c r="Q1610" s="6" t="str">
        <f aca="false">+RIGHT(M1610,P1610-O1610)</f>
        <v>DE_W_500</v>
      </c>
      <c r="R1610" s="6" t="n">
        <f aca="false">+LEN(M1610)-LEN(SUBSTITUTE(M1610,"_",""))</f>
        <v>6</v>
      </c>
      <c r="S1610" s="6" t="n">
        <f aca="false">+FIND("!",T1610)</f>
        <v>42</v>
      </c>
      <c r="T1610" s="6" t="str">
        <f aca="false">+SUBSTITUTE(M1610,"_","!",R1610)</f>
        <v>FTL||Supplier_64||Plant_15||FTL_DE_W-DE_W!500</v>
      </c>
    </row>
    <row r="1611" customFormat="false" ht="12.8" hidden="true" customHeight="false" outlineLevel="0" collapsed="false">
      <c r="A1611" s="1" t="s">
        <v>1803</v>
      </c>
      <c r="B1611" s="1" t="s">
        <v>1350</v>
      </c>
      <c r="C1611" s="1" t="s">
        <v>1804</v>
      </c>
      <c r="D1611" s="1" t="n">
        <v>600</v>
      </c>
      <c r="E1611" s="2" t="str">
        <f aca="false">+LEFT(RIGHT(M1611,P1611-N1611+1),O1611-N1611)</f>
        <v>DE_W</v>
      </c>
      <c r="F1611" s="2" t="str">
        <f aca="false">+RIGHT(LEFT(M1611,S1611-1),S1611-O1611-1)</f>
        <v>DE_W</v>
      </c>
      <c r="G1611" s="2" t="n">
        <f aca="false">+D1611*VLOOKUP(C1611,commodities!A:H,2,0)</f>
        <v>43.8</v>
      </c>
      <c r="H1611" s="2" t="n">
        <f aca="false">+$D1611*VLOOKUP(C1611,commodities!A:H,3,0)</f>
        <v>0.19758816</v>
      </c>
      <c r="I1611" s="2" t="n">
        <f aca="false">+G1611/K1611</f>
        <v>43.8</v>
      </c>
      <c r="J1611" s="2" t="n">
        <f aca="false">+H1611/K1611</f>
        <v>0.19758816</v>
      </c>
      <c r="K1611" s="2" t="n">
        <f aca="false">+ROUNDUP(MAX(G1611/12000,H1611/51,1),0)</f>
        <v>1</v>
      </c>
      <c r="L1611" s="2" t="n">
        <f aca="false">+RANDBETWEEN(1,5)</f>
        <v>1</v>
      </c>
      <c r="M1611" s="6" t="str">
        <f aca="false">+VLOOKUP(A1611&amp;B1611,country_org_des!$A1610:E$1048576,5,0)</f>
        <v>FTL||Supplier_95||Plant_15||FTL_DE_W-DE_W_500</v>
      </c>
      <c r="N1611" s="6" t="n">
        <f aca="false">+FIND("FTL",M1611,2)+4</f>
        <v>33</v>
      </c>
      <c r="O1611" s="6" t="n">
        <f aca="false">+FIND("-",M1611)</f>
        <v>37</v>
      </c>
      <c r="P1611" s="6" t="n">
        <f aca="false">+LEN(M1611)</f>
        <v>45</v>
      </c>
      <c r="Q1611" s="6" t="str">
        <f aca="false">+RIGHT(M1611,P1611-O1611)</f>
        <v>DE_W_500</v>
      </c>
      <c r="R1611" s="6" t="n">
        <f aca="false">+LEN(M1611)-LEN(SUBSTITUTE(M1611,"_",""))</f>
        <v>6</v>
      </c>
      <c r="S1611" s="6" t="n">
        <f aca="false">+FIND("!",T1611)</f>
        <v>42</v>
      </c>
      <c r="T1611" s="6" t="str">
        <f aca="false">+SUBSTITUTE(M1611,"_","!",R1611)</f>
        <v>FTL||Supplier_95||Plant_15||FTL_DE_W-DE_W!500</v>
      </c>
    </row>
    <row r="1612" customFormat="false" ht="12.8" hidden="true" customHeight="false" outlineLevel="0" collapsed="false">
      <c r="A1612" s="1" t="s">
        <v>1805</v>
      </c>
      <c r="B1612" s="1" t="s">
        <v>1350</v>
      </c>
      <c r="C1612" s="1" t="s">
        <v>1806</v>
      </c>
      <c r="D1612" s="1" t="n">
        <v>198</v>
      </c>
      <c r="E1612" s="2" t="str">
        <f aca="false">+LEFT(RIGHT(M1612,P1612-N1612+1),O1612-N1612)</f>
        <v>DE_W</v>
      </c>
      <c r="F1612" s="2" t="str">
        <f aca="false">+RIGHT(LEFT(M1612,S1612-1),S1612-O1612-1)</f>
        <v>DE_W</v>
      </c>
      <c r="G1612" s="2" t="n">
        <f aca="false">+D1612*VLOOKUP(C1612,commodities!A:H,2,0)</f>
        <v>625.5000000018</v>
      </c>
      <c r="H1612" s="2" t="n">
        <f aca="false">+$D1612*VLOOKUP(C1612,commodities!A:H,3,0)</f>
        <v>10.692</v>
      </c>
      <c r="I1612" s="2" t="n">
        <f aca="false">+G1612/K1612</f>
        <v>625.5000000018</v>
      </c>
      <c r="J1612" s="2" t="n">
        <f aca="false">+H1612/K1612</f>
        <v>10.692</v>
      </c>
      <c r="K1612" s="2" t="n">
        <f aca="false">+ROUNDUP(MAX(G1612/12000,H1612/51,1),0)</f>
        <v>1</v>
      </c>
      <c r="L1612" s="2" t="n">
        <f aca="false">+RANDBETWEEN(1,5)</f>
        <v>5</v>
      </c>
      <c r="M1612" s="6" t="str">
        <f aca="false">+VLOOKUP(A1612&amp;B1612,country_org_des!$A1611:E$1048576,5,0)</f>
        <v>FTL||Supplier_76||Plant_15||FTL_DE_W-DE_W_500</v>
      </c>
      <c r="N1612" s="6" t="n">
        <f aca="false">+FIND("FTL",M1612,2)+4</f>
        <v>33</v>
      </c>
      <c r="O1612" s="6" t="n">
        <f aca="false">+FIND("-",M1612)</f>
        <v>37</v>
      </c>
      <c r="P1612" s="6" t="n">
        <f aca="false">+LEN(M1612)</f>
        <v>45</v>
      </c>
      <c r="Q1612" s="6" t="str">
        <f aca="false">+RIGHT(M1612,P1612-O1612)</f>
        <v>DE_W_500</v>
      </c>
      <c r="R1612" s="6" t="n">
        <f aca="false">+LEN(M1612)-LEN(SUBSTITUTE(M1612,"_",""))</f>
        <v>6</v>
      </c>
      <c r="S1612" s="6" t="n">
        <f aca="false">+FIND("!",T1612)</f>
        <v>42</v>
      </c>
      <c r="T1612" s="6" t="str">
        <f aca="false">+SUBSTITUTE(M1612,"_","!",R1612)</f>
        <v>FTL||Supplier_76||Plant_15||FTL_DE_W-DE_W!500</v>
      </c>
    </row>
    <row r="1613" customFormat="false" ht="12.8" hidden="true" customHeight="false" outlineLevel="0" collapsed="false">
      <c r="A1613" s="1" t="s">
        <v>1805</v>
      </c>
      <c r="B1613" s="1" t="s">
        <v>1350</v>
      </c>
      <c r="C1613" s="1" t="s">
        <v>1807</v>
      </c>
      <c r="D1613" s="1" t="n">
        <v>198</v>
      </c>
      <c r="E1613" s="2" t="str">
        <f aca="false">+LEFT(RIGHT(M1613,P1613-N1613+1),O1613-N1613)</f>
        <v>DE_W</v>
      </c>
      <c r="F1613" s="2" t="str">
        <f aca="false">+RIGHT(LEFT(M1613,S1613-1),S1613-O1613-1)</f>
        <v>DE_W</v>
      </c>
      <c r="G1613" s="2" t="n">
        <f aca="false">+D1613*VLOOKUP(C1613,commodities!A:H,2,0)</f>
        <v>625.5000000018</v>
      </c>
      <c r="H1613" s="2" t="n">
        <f aca="false">+$D1613*VLOOKUP(C1613,commodities!A:H,3,0)</f>
        <v>10.692</v>
      </c>
      <c r="I1613" s="2" t="n">
        <f aca="false">+G1613/K1613</f>
        <v>625.5000000018</v>
      </c>
      <c r="J1613" s="2" t="n">
        <f aca="false">+H1613/K1613</f>
        <v>10.692</v>
      </c>
      <c r="K1613" s="2" t="n">
        <f aca="false">+ROUNDUP(MAX(G1613/12000,H1613/51,1),0)</f>
        <v>1</v>
      </c>
      <c r="L1613" s="2" t="n">
        <f aca="false">+RANDBETWEEN(1,5)</f>
        <v>1</v>
      </c>
      <c r="M1613" s="6" t="str">
        <f aca="false">+VLOOKUP(A1613&amp;B1613,country_org_des!$A1612:E$1048576,5,0)</f>
        <v>FTL||Supplier_76||Plant_15||FTL_DE_W-DE_W_500</v>
      </c>
      <c r="N1613" s="6" t="n">
        <f aca="false">+FIND("FTL",M1613,2)+4</f>
        <v>33</v>
      </c>
      <c r="O1613" s="6" t="n">
        <f aca="false">+FIND("-",M1613)</f>
        <v>37</v>
      </c>
      <c r="P1613" s="6" t="n">
        <f aca="false">+LEN(M1613)</f>
        <v>45</v>
      </c>
      <c r="Q1613" s="6" t="str">
        <f aca="false">+RIGHT(M1613,P1613-O1613)</f>
        <v>DE_W_500</v>
      </c>
      <c r="R1613" s="6" t="n">
        <f aca="false">+LEN(M1613)-LEN(SUBSTITUTE(M1613,"_",""))</f>
        <v>6</v>
      </c>
      <c r="S1613" s="6" t="n">
        <f aca="false">+FIND("!",T1613)</f>
        <v>42</v>
      </c>
      <c r="T1613" s="6" t="str">
        <f aca="false">+SUBSTITUTE(M1613,"_","!",R1613)</f>
        <v>FTL||Supplier_76||Plant_15||FTL_DE_W-DE_W!500</v>
      </c>
    </row>
    <row r="1614" customFormat="false" ht="12.8" hidden="true" customHeight="false" outlineLevel="0" collapsed="false">
      <c r="A1614" s="1" t="s">
        <v>1805</v>
      </c>
      <c r="B1614" s="1" t="s">
        <v>1350</v>
      </c>
      <c r="C1614" s="1" t="s">
        <v>1808</v>
      </c>
      <c r="D1614" s="1" t="n">
        <v>22</v>
      </c>
      <c r="E1614" s="2" t="str">
        <f aca="false">+LEFT(RIGHT(M1614,P1614-N1614+1),O1614-N1614)</f>
        <v>DE_W</v>
      </c>
      <c r="F1614" s="2" t="str">
        <f aca="false">+RIGHT(LEFT(M1614,S1614-1),S1614-O1614-1)</f>
        <v>DE_W</v>
      </c>
      <c r="G1614" s="2" t="n">
        <f aca="false">+D1614*VLOOKUP(C1614,commodities!A:H,2,0)</f>
        <v>69.5000000002</v>
      </c>
      <c r="H1614" s="2" t="n">
        <f aca="false">+$D1614*VLOOKUP(C1614,commodities!A:H,3,0)</f>
        <v>1.188</v>
      </c>
      <c r="I1614" s="2" t="n">
        <f aca="false">+G1614/K1614</f>
        <v>69.5000000002</v>
      </c>
      <c r="J1614" s="2" t="n">
        <f aca="false">+H1614/K1614</f>
        <v>1.188</v>
      </c>
      <c r="K1614" s="2" t="n">
        <f aca="false">+ROUNDUP(MAX(G1614/12000,H1614/51,1),0)</f>
        <v>1</v>
      </c>
      <c r="L1614" s="2" t="n">
        <f aca="false">+RANDBETWEEN(1,5)</f>
        <v>1</v>
      </c>
      <c r="M1614" s="6" t="str">
        <f aca="false">+VLOOKUP(A1614&amp;B1614,country_org_des!$A1613:E$1048576,5,0)</f>
        <v>FTL||Supplier_76||Plant_15||FTL_DE_W-DE_W_500</v>
      </c>
      <c r="N1614" s="6" t="n">
        <f aca="false">+FIND("FTL",M1614,2)+4</f>
        <v>33</v>
      </c>
      <c r="O1614" s="6" t="n">
        <f aca="false">+FIND("-",M1614)</f>
        <v>37</v>
      </c>
      <c r="P1614" s="6" t="n">
        <f aca="false">+LEN(M1614)</f>
        <v>45</v>
      </c>
      <c r="Q1614" s="6" t="str">
        <f aca="false">+RIGHT(M1614,P1614-O1614)</f>
        <v>DE_W_500</v>
      </c>
      <c r="R1614" s="6" t="n">
        <f aca="false">+LEN(M1614)-LEN(SUBSTITUTE(M1614,"_",""))</f>
        <v>6</v>
      </c>
      <c r="S1614" s="6" t="n">
        <f aca="false">+FIND("!",T1614)</f>
        <v>42</v>
      </c>
      <c r="T1614" s="6" t="str">
        <f aca="false">+SUBSTITUTE(M1614,"_","!",R1614)</f>
        <v>FTL||Supplier_76||Plant_15||FTL_DE_W-DE_W!500</v>
      </c>
    </row>
    <row r="1615" customFormat="false" ht="12.8" hidden="true" customHeight="false" outlineLevel="0" collapsed="false">
      <c r="A1615" s="1" t="s">
        <v>1805</v>
      </c>
      <c r="B1615" s="1" t="s">
        <v>1350</v>
      </c>
      <c r="C1615" s="1" t="s">
        <v>1809</v>
      </c>
      <c r="D1615" s="1" t="n">
        <v>252</v>
      </c>
      <c r="E1615" s="2" t="str">
        <f aca="false">+LEFT(RIGHT(M1615,P1615-N1615+1),O1615-N1615)</f>
        <v>DE_W</v>
      </c>
      <c r="F1615" s="2" t="str">
        <f aca="false">+RIGHT(LEFT(M1615,S1615-1),S1615-O1615-1)</f>
        <v>DE_W</v>
      </c>
      <c r="G1615" s="2" t="n">
        <f aca="false">+D1615*VLOOKUP(C1615,commodities!A:H,2,0)</f>
        <v>58.6560000096</v>
      </c>
      <c r="H1615" s="2" t="n">
        <f aca="false">+$D1615*VLOOKUP(C1615,commodities!A:H,3,0)</f>
        <v>0.39517632</v>
      </c>
      <c r="I1615" s="2" t="n">
        <f aca="false">+G1615/K1615</f>
        <v>58.6560000096</v>
      </c>
      <c r="J1615" s="2" t="n">
        <f aca="false">+H1615/K1615</f>
        <v>0.39517632</v>
      </c>
      <c r="K1615" s="2" t="n">
        <f aca="false">+ROUNDUP(MAX(G1615/12000,H1615/51,1),0)</f>
        <v>1</v>
      </c>
      <c r="L1615" s="2" t="n">
        <f aca="false">+RANDBETWEEN(1,5)</f>
        <v>2</v>
      </c>
      <c r="M1615" s="6" t="str">
        <f aca="false">+VLOOKUP(A1615&amp;B1615,country_org_des!$A1614:E$1048576,5,0)</f>
        <v>FTL||Supplier_76||Plant_15||FTL_DE_W-DE_W_500</v>
      </c>
      <c r="N1615" s="6" t="n">
        <f aca="false">+FIND("FTL",M1615,2)+4</f>
        <v>33</v>
      </c>
      <c r="O1615" s="6" t="n">
        <f aca="false">+FIND("-",M1615)</f>
        <v>37</v>
      </c>
      <c r="P1615" s="6" t="n">
        <f aca="false">+LEN(M1615)</f>
        <v>45</v>
      </c>
      <c r="Q1615" s="6" t="str">
        <f aca="false">+RIGHT(M1615,P1615-O1615)</f>
        <v>DE_W_500</v>
      </c>
      <c r="R1615" s="6" t="n">
        <f aca="false">+LEN(M1615)-LEN(SUBSTITUTE(M1615,"_",""))</f>
        <v>6</v>
      </c>
      <c r="S1615" s="6" t="n">
        <f aca="false">+FIND("!",T1615)</f>
        <v>42</v>
      </c>
      <c r="T1615" s="6" t="str">
        <f aca="false">+SUBSTITUTE(M1615,"_","!",R1615)</f>
        <v>FTL||Supplier_76||Plant_15||FTL_DE_W-DE_W!500</v>
      </c>
    </row>
    <row r="1616" customFormat="false" ht="12.8" hidden="true" customHeight="false" outlineLevel="0" collapsed="false">
      <c r="A1616" s="1" t="s">
        <v>1805</v>
      </c>
      <c r="B1616" s="1" t="s">
        <v>1350</v>
      </c>
      <c r="C1616" s="1" t="s">
        <v>1810</v>
      </c>
      <c r="D1616" s="1" t="n">
        <v>252</v>
      </c>
      <c r="E1616" s="2" t="str">
        <f aca="false">+LEFT(RIGHT(M1616,P1616-N1616+1),O1616-N1616)</f>
        <v>DE_W</v>
      </c>
      <c r="F1616" s="2" t="str">
        <f aca="false">+RIGHT(LEFT(M1616,S1616-1),S1616-O1616-1)</f>
        <v>DE_W</v>
      </c>
      <c r="G1616" s="2" t="n">
        <f aca="false">+D1616*VLOOKUP(C1616,commodities!A:H,2,0)</f>
        <v>135.2400000084</v>
      </c>
      <c r="H1616" s="2" t="n">
        <f aca="false">+$D1616*VLOOKUP(C1616,commodities!A:H,3,0)</f>
        <v>1.38311712</v>
      </c>
      <c r="I1616" s="2" t="n">
        <f aca="false">+G1616/K1616</f>
        <v>135.2400000084</v>
      </c>
      <c r="J1616" s="2" t="n">
        <f aca="false">+H1616/K1616</f>
        <v>1.38311712</v>
      </c>
      <c r="K1616" s="2" t="n">
        <f aca="false">+ROUNDUP(MAX(G1616/12000,H1616/51,1),0)</f>
        <v>1</v>
      </c>
      <c r="L1616" s="2" t="n">
        <f aca="false">+RANDBETWEEN(1,5)</f>
        <v>2</v>
      </c>
      <c r="M1616" s="6" t="str">
        <f aca="false">+VLOOKUP(A1616&amp;B1616,country_org_des!$A1615:E$1048576,5,0)</f>
        <v>FTL||Supplier_76||Plant_15||FTL_DE_W-DE_W_500</v>
      </c>
      <c r="N1616" s="6" t="n">
        <f aca="false">+FIND("FTL",M1616,2)+4</f>
        <v>33</v>
      </c>
      <c r="O1616" s="6" t="n">
        <f aca="false">+FIND("-",M1616)</f>
        <v>37</v>
      </c>
      <c r="P1616" s="6" t="n">
        <f aca="false">+LEN(M1616)</f>
        <v>45</v>
      </c>
      <c r="Q1616" s="6" t="str">
        <f aca="false">+RIGHT(M1616,P1616-O1616)</f>
        <v>DE_W_500</v>
      </c>
      <c r="R1616" s="6" t="n">
        <f aca="false">+LEN(M1616)-LEN(SUBSTITUTE(M1616,"_",""))</f>
        <v>6</v>
      </c>
      <c r="S1616" s="6" t="n">
        <f aca="false">+FIND("!",T1616)</f>
        <v>42</v>
      </c>
      <c r="T1616" s="6" t="str">
        <f aca="false">+SUBSTITUTE(M1616,"_","!",R1616)</f>
        <v>FTL||Supplier_76||Plant_15||FTL_DE_W-DE_W!500</v>
      </c>
    </row>
    <row r="1617" customFormat="false" ht="12.8" hidden="true" customHeight="false" outlineLevel="0" collapsed="false">
      <c r="A1617" s="1" t="s">
        <v>1805</v>
      </c>
      <c r="B1617" s="1" t="s">
        <v>1350</v>
      </c>
      <c r="C1617" s="1" t="s">
        <v>1811</v>
      </c>
      <c r="D1617" s="1" t="n">
        <v>252</v>
      </c>
      <c r="E1617" s="2" t="str">
        <f aca="false">+LEFT(RIGHT(M1617,P1617-N1617+1),O1617-N1617)</f>
        <v>DE_W</v>
      </c>
      <c r="F1617" s="2" t="str">
        <f aca="false">+RIGHT(LEFT(M1617,S1617-1),S1617-O1617-1)</f>
        <v>DE_W</v>
      </c>
      <c r="G1617" s="2" t="n">
        <f aca="false">+D1617*VLOOKUP(C1617,commodities!A:H,2,0)</f>
        <v>58.6560000096</v>
      </c>
      <c r="H1617" s="2" t="n">
        <f aca="false">+$D1617*VLOOKUP(C1617,commodities!A:H,3,0)</f>
        <v>0.39517632</v>
      </c>
      <c r="I1617" s="2" t="n">
        <f aca="false">+G1617/K1617</f>
        <v>58.6560000096</v>
      </c>
      <c r="J1617" s="2" t="n">
        <f aca="false">+H1617/K1617</f>
        <v>0.39517632</v>
      </c>
      <c r="K1617" s="2" t="n">
        <f aca="false">+ROUNDUP(MAX(G1617/12000,H1617/51,1),0)</f>
        <v>1</v>
      </c>
      <c r="L1617" s="2" t="n">
        <f aca="false">+RANDBETWEEN(1,5)</f>
        <v>2</v>
      </c>
      <c r="M1617" s="6" t="str">
        <f aca="false">+VLOOKUP(A1617&amp;B1617,country_org_des!$A1616:E$1048576,5,0)</f>
        <v>FTL||Supplier_76||Plant_15||FTL_DE_W-DE_W_500</v>
      </c>
      <c r="N1617" s="6" t="n">
        <f aca="false">+FIND("FTL",M1617,2)+4</f>
        <v>33</v>
      </c>
      <c r="O1617" s="6" t="n">
        <f aca="false">+FIND("-",M1617)</f>
        <v>37</v>
      </c>
      <c r="P1617" s="6" t="n">
        <f aca="false">+LEN(M1617)</f>
        <v>45</v>
      </c>
      <c r="Q1617" s="6" t="str">
        <f aca="false">+RIGHT(M1617,P1617-O1617)</f>
        <v>DE_W_500</v>
      </c>
      <c r="R1617" s="6" t="n">
        <f aca="false">+LEN(M1617)-LEN(SUBSTITUTE(M1617,"_",""))</f>
        <v>6</v>
      </c>
      <c r="S1617" s="6" t="n">
        <f aca="false">+FIND("!",T1617)</f>
        <v>42</v>
      </c>
      <c r="T1617" s="6" t="str">
        <f aca="false">+SUBSTITUTE(M1617,"_","!",R1617)</f>
        <v>FTL||Supplier_76||Plant_15||FTL_DE_W-DE_W!500</v>
      </c>
    </row>
    <row r="1618" customFormat="false" ht="12.8" hidden="true" customHeight="false" outlineLevel="0" collapsed="false">
      <c r="A1618" s="1" t="s">
        <v>1805</v>
      </c>
      <c r="B1618" s="1" t="s">
        <v>1350</v>
      </c>
      <c r="C1618" s="1" t="s">
        <v>1812</v>
      </c>
      <c r="D1618" s="1" t="n">
        <v>252</v>
      </c>
      <c r="E1618" s="2" t="str">
        <f aca="false">+LEFT(RIGHT(M1618,P1618-N1618+1),O1618-N1618)</f>
        <v>DE_W</v>
      </c>
      <c r="F1618" s="2" t="str">
        <f aca="false">+RIGHT(LEFT(M1618,S1618-1),S1618-O1618-1)</f>
        <v>DE_W</v>
      </c>
      <c r="G1618" s="2" t="n">
        <f aca="false">+D1618*VLOOKUP(C1618,commodities!A:H,2,0)</f>
        <v>135.2400000084</v>
      </c>
      <c r="H1618" s="2" t="n">
        <f aca="false">+$D1618*VLOOKUP(C1618,commodities!A:H,3,0)</f>
        <v>1.38311712</v>
      </c>
      <c r="I1618" s="2" t="n">
        <f aca="false">+G1618/K1618</f>
        <v>135.2400000084</v>
      </c>
      <c r="J1618" s="2" t="n">
        <f aca="false">+H1618/K1618</f>
        <v>1.38311712</v>
      </c>
      <c r="K1618" s="2" t="n">
        <f aca="false">+ROUNDUP(MAX(G1618/12000,H1618/51,1),0)</f>
        <v>1</v>
      </c>
      <c r="L1618" s="2" t="n">
        <f aca="false">+RANDBETWEEN(1,5)</f>
        <v>1</v>
      </c>
      <c r="M1618" s="6" t="str">
        <f aca="false">+VLOOKUP(A1618&amp;B1618,country_org_des!$A1617:E$1048576,5,0)</f>
        <v>FTL||Supplier_76||Plant_15||FTL_DE_W-DE_W_500</v>
      </c>
      <c r="N1618" s="6" t="n">
        <f aca="false">+FIND("FTL",M1618,2)+4</f>
        <v>33</v>
      </c>
      <c r="O1618" s="6" t="n">
        <f aca="false">+FIND("-",M1618)</f>
        <v>37</v>
      </c>
      <c r="P1618" s="6" t="n">
        <f aca="false">+LEN(M1618)</f>
        <v>45</v>
      </c>
      <c r="Q1618" s="6" t="str">
        <f aca="false">+RIGHT(M1618,P1618-O1618)</f>
        <v>DE_W_500</v>
      </c>
      <c r="R1618" s="6" t="n">
        <f aca="false">+LEN(M1618)-LEN(SUBSTITUTE(M1618,"_",""))</f>
        <v>6</v>
      </c>
      <c r="S1618" s="6" t="n">
        <f aca="false">+FIND("!",T1618)</f>
        <v>42</v>
      </c>
      <c r="T1618" s="6" t="str">
        <f aca="false">+SUBSTITUTE(M1618,"_","!",R1618)</f>
        <v>FTL||Supplier_76||Plant_15||FTL_DE_W-DE_W!500</v>
      </c>
    </row>
    <row r="1619" customFormat="false" ht="12.8" hidden="true" customHeight="false" outlineLevel="0" collapsed="false">
      <c r="A1619" s="1" t="s">
        <v>538</v>
      </c>
      <c r="B1619" s="1" t="s">
        <v>1350</v>
      </c>
      <c r="C1619" s="1" t="s">
        <v>1813</v>
      </c>
      <c r="D1619" s="1" t="n">
        <v>5000</v>
      </c>
      <c r="E1619" s="2" t="str">
        <f aca="false">+LEFT(RIGHT(M1619,P1619-N1619+1),O1619-N1619)</f>
        <v>DE_W</v>
      </c>
      <c r="F1619" s="2" t="str">
        <f aca="false">+RIGHT(LEFT(M1619,S1619-1),S1619-O1619-1)</f>
        <v>DE_W</v>
      </c>
      <c r="G1619" s="2" t="n">
        <f aca="false">+D1619*VLOOKUP(C1619,commodities!A:H,2,0)</f>
        <v>100.5</v>
      </c>
      <c r="H1619" s="2" t="n">
        <f aca="false">+$D1619*VLOOKUP(C1619,commodities!A:H,3,0)</f>
        <v>0.1764</v>
      </c>
      <c r="I1619" s="2" t="n">
        <f aca="false">+G1619/K1619</f>
        <v>100.5</v>
      </c>
      <c r="J1619" s="2" t="n">
        <f aca="false">+H1619/K1619</f>
        <v>0.1764</v>
      </c>
      <c r="K1619" s="2" t="n">
        <f aca="false">+ROUNDUP(MAX(G1619/12000,H1619/51,1),0)</f>
        <v>1</v>
      </c>
      <c r="L1619" s="2" t="n">
        <f aca="false">+RANDBETWEEN(1,5)</f>
        <v>5</v>
      </c>
      <c r="M1619" s="6" t="str">
        <f aca="false">+VLOOKUP(A1619&amp;B1619,country_org_des!$A1618:E$1048576,5,0)</f>
        <v>FTL||Supplier_83||Plant_15||FTL_DE_W-DE_W_500</v>
      </c>
      <c r="N1619" s="6" t="n">
        <f aca="false">+FIND("FTL",M1619,2)+4</f>
        <v>33</v>
      </c>
      <c r="O1619" s="6" t="n">
        <f aca="false">+FIND("-",M1619)</f>
        <v>37</v>
      </c>
      <c r="P1619" s="6" t="n">
        <f aca="false">+LEN(M1619)</f>
        <v>45</v>
      </c>
      <c r="Q1619" s="6" t="str">
        <f aca="false">+RIGHT(M1619,P1619-O1619)</f>
        <v>DE_W_500</v>
      </c>
      <c r="R1619" s="6" t="n">
        <f aca="false">+LEN(M1619)-LEN(SUBSTITUTE(M1619,"_",""))</f>
        <v>6</v>
      </c>
      <c r="S1619" s="6" t="n">
        <f aca="false">+FIND("!",T1619)</f>
        <v>42</v>
      </c>
      <c r="T1619" s="6" t="str">
        <f aca="false">+SUBSTITUTE(M1619,"_","!",R1619)</f>
        <v>FTL||Supplier_83||Plant_15||FTL_DE_W-DE_W!500</v>
      </c>
    </row>
    <row r="1620" customFormat="false" ht="12.8" hidden="true" customHeight="false" outlineLevel="0" collapsed="false">
      <c r="A1620" s="1" t="s">
        <v>538</v>
      </c>
      <c r="B1620" s="1" t="s">
        <v>1350</v>
      </c>
      <c r="C1620" s="1" t="s">
        <v>1814</v>
      </c>
      <c r="D1620" s="1" t="n">
        <v>17000</v>
      </c>
      <c r="E1620" s="2" t="str">
        <f aca="false">+LEFT(RIGHT(M1620,P1620-N1620+1),O1620-N1620)</f>
        <v>DE_W</v>
      </c>
      <c r="F1620" s="2" t="str">
        <f aca="false">+RIGHT(LEFT(M1620,S1620-1),S1620-O1620-1)</f>
        <v>DE_W</v>
      </c>
      <c r="G1620" s="2" t="n">
        <f aca="false">+D1620*VLOOKUP(C1620,commodities!A:H,2,0)</f>
        <v>10.4125</v>
      </c>
      <c r="H1620" s="2" t="n">
        <f aca="false">+$D1620*VLOOKUP(C1620,commodities!A:H,3,0)</f>
        <v>0.07497</v>
      </c>
      <c r="I1620" s="2" t="n">
        <f aca="false">+G1620/K1620</f>
        <v>10.4125</v>
      </c>
      <c r="J1620" s="2" t="n">
        <f aca="false">+H1620/K1620</f>
        <v>0.07497</v>
      </c>
      <c r="K1620" s="2" t="n">
        <f aca="false">+ROUNDUP(MAX(G1620/12000,H1620/51,1),0)</f>
        <v>1</v>
      </c>
      <c r="L1620" s="2" t="n">
        <f aca="false">+RANDBETWEEN(1,5)</f>
        <v>3</v>
      </c>
      <c r="M1620" s="6" t="str">
        <f aca="false">+VLOOKUP(A1620&amp;B1620,country_org_des!$A1619:E$1048576,5,0)</f>
        <v>FTL||Supplier_83||Plant_15||FTL_DE_W-DE_W_500</v>
      </c>
      <c r="N1620" s="6" t="n">
        <f aca="false">+FIND("FTL",M1620,2)+4</f>
        <v>33</v>
      </c>
      <c r="O1620" s="6" t="n">
        <f aca="false">+FIND("-",M1620)</f>
        <v>37</v>
      </c>
      <c r="P1620" s="6" t="n">
        <f aca="false">+LEN(M1620)</f>
        <v>45</v>
      </c>
      <c r="Q1620" s="6" t="str">
        <f aca="false">+RIGHT(M1620,P1620-O1620)</f>
        <v>DE_W_500</v>
      </c>
      <c r="R1620" s="6" t="n">
        <f aca="false">+LEN(M1620)-LEN(SUBSTITUTE(M1620,"_",""))</f>
        <v>6</v>
      </c>
      <c r="S1620" s="6" t="n">
        <f aca="false">+FIND("!",T1620)</f>
        <v>42</v>
      </c>
      <c r="T1620" s="6" t="str">
        <f aca="false">+SUBSTITUTE(M1620,"_","!",R1620)</f>
        <v>FTL||Supplier_83||Plant_15||FTL_DE_W-DE_W!500</v>
      </c>
    </row>
    <row r="1621" customFormat="false" ht="12.8" hidden="true" customHeight="false" outlineLevel="0" collapsed="false">
      <c r="A1621" s="1" t="s">
        <v>538</v>
      </c>
      <c r="B1621" s="1" t="s">
        <v>1350</v>
      </c>
      <c r="C1621" s="1" t="s">
        <v>1815</v>
      </c>
      <c r="D1621" s="1" t="n">
        <v>4000</v>
      </c>
      <c r="E1621" s="2" t="str">
        <f aca="false">+LEFT(RIGHT(M1621,P1621-N1621+1),O1621-N1621)</f>
        <v>DE_W</v>
      </c>
      <c r="F1621" s="2" t="str">
        <f aca="false">+RIGHT(LEFT(M1621,S1621-1),S1621-O1621-1)</f>
        <v>DE_W</v>
      </c>
      <c r="G1621" s="2" t="n">
        <f aca="false">+D1621*VLOOKUP(C1621,commodities!A:H,2,0)</f>
        <v>12.85</v>
      </c>
      <c r="H1621" s="2" t="n">
        <f aca="false">+$D1621*VLOOKUP(C1621,commodities!A:H,3,0)</f>
        <v>0.01764</v>
      </c>
      <c r="I1621" s="2" t="n">
        <f aca="false">+G1621/K1621</f>
        <v>12.85</v>
      </c>
      <c r="J1621" s="2" t="n">
        <f aca="false">+H1621/K1621</f>
        <v>0.01764</v>
      </c>
      <c r="K1621" s="2" t="n">
        <f aca="false">+ROUNDUP(MAX(G1621/12000,H1621/51,1),0)</f>
        <v>1</v>
      </c>
      <c r="L1621" s="2" t="n">
        <f aca="false">+RANDBETWEEN(1,5)</f>
        <v>5</v>
      </c>
      <c r="M1621" s="6" t="str">
        <f aca="false">+VLOOKUP(A1621&amp;B1621,country_org_des!$A1620:E$1048576,5,0)</f>
        <v>FTL||Supplier_83||Plant_15||FTL_DE_W-DE_W_500</v>
      </c>
      <c r="N1621" s="6" t="n">
        <f aca="false">+FIND("FTL",M1621,2)+4</f>
        <v>33</v>
      </c>
      <c r="O1621" s="6" t="n">
        <f aca="false">+FIND("-",M1621)</f>
        <v>37</v>
      </c>
      <c r="P1621" s="6" t="n">
        <f aca="false">+LEN(M1621)</f>
        <v>45</v>
      </c>
      <c r="Q1621" s="6" t="str">
        <f aca="false">+RIGHT(M1621,P1621-O1621)</f>
        <v>DE_W_500</v>
      </c>
      <c r="R1621" s="6" t="n">
        <f aca="false">+LEN(M1621)-LEN(SUBSTITUTE(M1621,"_",""))</f>
        <v>6</v>
      </c>
      <c r="S1621" s="6" t="n">
        <f aca="false">+FIND("!",T1621)</f>
        <v>42</v>
      </c>
      <c r="T1621" s="6" t="str">
        <f aca="false">+SUBSTITUTE(M1621,"_","!",R1621)</f>
        <v>FTL||Supplier_83||Plant_15||FTL_DE_W-DE_W!500</v>
      </c>
    </row>
    <row r="1622" customFormat="false" ht="12.8" hidden="true" customHeight="false" outlineLevel="0" collapsed="false">
      <c r="A1622" s="1" t="s">
        <v>1816</v>
      </c>
      <c r="B1622" s="1" t="s">
        <v>1350</v>
      </c>
      <c r="C1622" s="1" t="s">
        <v>1817</v>
      </c>
      <c r="D1622" s="1" t="n">
        <v>50000</v>
      </c>
      <c r="E1622" s="2" t="str">
        <f aca="false">+LEFT(RIGHT(M1622,P1622-N1622+1),O1622-N1622)</f>
        <v>DE_W</v>
      </c>
      <c r="F1622" s="2" t="str">
        <f aca="false">+RIGHT(LEFT(M1622,S1622-1),S1622-O1622-1)</f>
        <v>DE_W</v>
      </c>
      <c r="G1622" s="2" t="n">
        <f aca="false">+D1622*VLOOKUP(C1622,commodities!A:H,2,0)</f>
        <v>195.625</v>
      </c>
      <c r="H1622" s="2" t="n">
        <f aca="false">+$D1622*VLOOKUP(C1622,commodities!A:H,3,0)</f>
        <v>0.2205</v>
      </c>
      <c r="I1622" s="2" t="n">
        <f aca="false">+G1622/K1622</f>
        <v>195.625</v>
      </c>
      <c r="J1622" s="2" t="n">
        <f aca="false">+H1622/K1622</f>
        <v>0.2205</v>
      </c>
      <c r="K1622" s="2" t="n">
        <f aca="false">+ROUNDUP(MAX(G1622/12000,H1622/51,1),0)</f>
        <v>1</v>
      </c>
      <c r="L1622" s="2" t="n">
        <f aca="false">+RANDBETWEEN(1,5)</f>
        <v>3</v>
      </c>
      <c r="M1622" s="6" t="str">
        <f aca="false">+VLOOKUP(A1622&amp;B1622,country_org_des!$A1621:E$1048576,5,0)</f>
        <v>FTL||Supplier_121||Plant_15||FTL_DE_W-DE_W_500</v>
      </c>
      <c r="N1622" s="6" t="n">
        <f aca="false">+FIND("FTL",M1622,2)+4</f>
        <v>34</v>
      </c>
      <c r="O1622" s="6" t="n">
        <f aca="false">+FIND("-",M1622)</f>
        <v>38</v>
      </c>
      <c r="P1622" s="6" t="n">
        <f aca="false">+LEN(M1622)</f>
        <v>46</v>
      </c>
      <c r="Q1622" s="6" t="str">
        <f aca="false">+RIGHT(M1622,P1622-O1622)</f>
        <v>DE_W_500</v>
      </c>
      <c r="R1622" s="6" t="n">
        <f aca="false">+LEN(M1622)-LEN(SUBSTITUTE(M1622,"_",""))</f>
        <v>6</v>
      </c>
      <c r="S1622" s="6" t="n">
        <f aca="false">+FIND("!",T1622)</f>
        <v>43</v>
      </c>
      <c r="T1622" s="6" t="str">
        <f aca="false">+SUBSTITUTE(M1622,"_","!",R1622)</f>
        <v>FTL||Supplier_121||Plant_15||FTL_DE_W-DE_W!500</v>
      </c>
    </row>
    <row r="1623" customFormat="false" ht="12.8" hidden="true" customHeight="false" outlineLevel="0" collapsed="false">
      <c r="A1623" s="1" t="s">
        <v>581</v>
      </c>
      <c r="B1623" s="1" t="s">
        <v>1350</v>
      </c>
      <c r="C1623" s="1" t="s">
        <v>1818</v>
      </c>
      <c r="D1623" s="1" t="n">
        <v>40</v>
      </c>
      <c r="E1623" s="2" t="str">
        <f aca="false">+LEFT(RIGHT(M1623,P1623-N1623+1),O1623-N1623)</f>
        <v>DE_W</v>
      </c>
      <c r="F1623" s="2" t="str">
        <f aca="false">+RIGHT(LEFT(M1623,S1623-1),S1623-O1623-1)</f>
        <v>DE_W</v>
      </c>
      <c r="G1623" s="2" t="n">
        <f aca="false">+D1623*VLOOKUP(C1623,commodities!A:H,2,0)</f>
        <v>6.44</v>
      </c>
      <c r="H1623" s="2" t="n">
        <f aca="false">+$D1623*VLOOKUP(C1623,commodities!A:H,3,0)</f>
        <v>0.049077</v>
      </c>
      <c r="I1623" s="2" t="n">
        <f aca="false">+G1623/K1623</f>
        <v>6.44</v>
      </c>
      <c r="J1623" s="2" t="n">
        <f aca="false">+H1623/K1623</f>
        <v>0.049077</v>
      </c>
      <c r="K1623" s="2" t="n">
        <f aca="false">+ROUNDUP(MAX(G1623/12000,H1623/51,1),0)</f>
        <v>1</v>
      </c>
      <c r="L1623" s="2" t="n">
        <f aca="false">+RANDBETWEEN(1,5)</f>
        <v>2</v>
      </c>
      <c r="M1623" s="6" t="str">
        <f aca="false">+VLOOKUP(A1623&amp;B1623,country_org_des!$A1622:E$1048576,5,0)</f>
        <v>FTL||Supplier_100||Plant_15||FTL_DE_W-DE_W_250</v>
      </c>
      <c r="N1623" s="6" t="n">
        <f aca="false">+FIND("FTL",M1623,2)+4</f>
        <v>34</v>
      </c>
      <c r="O1623" s="6" t="n">
        <f aca="false">+FIND("-",M1623)</f>
        <v>38</v>
      </c>
      <c r="P1623" s="6" t="n">
        <f aca="false">+LEN(M1623)</f>
        <v>46</v>
      </c>
      <c r="Q1623" s="6" t="str">
        <f aca="false">+RIGHT(M1623,P1623-O1623)</f>
        <v>DE_W_250</v>
      </c>
      <c r="R1623" s="6" t="n">
        <f aca="false">+LEN(M1623)-LEN(SUBSTITUTE(M1623,"_",""))</f>
        <v>6</v>
      </c>
      <c r="S1623" s="6" t="n">
        <f aca="false">+FIND("!",T1623)</f>
        <v>43</v>
      </c>
      <c r="T1623" s="6" t="str">
        <f aca="false">+SUBSTITUTE(M1623,"_","!",R1623)</f>
        <v>FTL||Supplier_100||Plant_15||FTL_DE_W-DE_W!250</v>
      </c>
    </row>
    <row r="1624" customFormat="false" ht="12.8" hidden="true" customHeight="false" outlineLevel="0" collapsed="false">
      <c r="A1624" s="1" t="s">
        <v>581</v>
      </c>
      <c r="B1624" s="1" t="s">
        <v>1350</v>
      </c>
      <c r="C1624" s="1" t="s">
        <v>1819</v>
      </c>
      <c r="D1624" s="1" t="n">
        <v>40</v>
      </c>
      <c r="E1624" s="2" t="str">
        <f aca="false">+LEFT(RIGHT(M1624,P1624-N1624+1),O1624-N1624)</f>
        <v>DE_W</v>
      </c>
      <c r="F1624" s="2" t="str">
        <f aca="false">+RIGHT(LEFT(M1624,S1624-1),S1624-O1624-1)</f>
        <v>DE_W</v>
      </c>
      <c r="G1624" s="2" t="n">
        <f aca="false">+D1624*VLOOKUP(C1624,commodities!A:H,2,0)</f>
        <v>6.44</v>
      </c>
      <c r="H1624" s="2" t="n">
        <f aca="false">+$D1624*VLOOKUP(C1624,commodities!A:H,3,0)</f>
        <v>0.049077</v>
      </c>
      <c r="I1624" s="2" t="n">
        <f aca="false">+G1624/K1624</f>
        <v>6.44</v>
      </c>
      <c r="J1624" s="2" t="n">
        <f aca="false">+H1624/K1624</f>
        <v>0.049077</v>
      </c>
      <c r="K1624" s="2" t="n">
        <f aca="false">+ROUNDUP(MAX(G1624/12000,H1624/51,1),0)</f>
        <v>1</v>
      </c>
      <c r="L1624" s="2" t="n">
        <f aca="false">+RANDBETWEEN(1,5)</f>
        <v>2</v>
      </c>
      <c r="M1624" s="6" t="str">
        <f aca="false">+VLOOKUP(A1624&amp;B1624,country_org_des!$A1623:E$1048576,5,0)</f>
        <v>FTL||Supplier_100||Plant_15||FTL_DE_W-DE_W_250</v>
      </c>
      <c r="N1624" s="6" t="n">
        <f aca="false">+FIND("FTL",M1624,2)+4</f>
        <v>34</v>
      </c>
      <c r="O1624" s="6" t="n">
        <f aca="false">+FIND("-",M1624)</f>
        <v>38</v>
      </c>
      <c r="P1624" s="6" t="n">
        <f aca="false">+LEN(M1624)</f>
        <v>46</v>
      </c>
      <c r="Q1624" s="6" t="str">
        <f aca="false">+RIGHT(M1624,P1624-O1624)</f>
        <v>DE_W_250</v>
      </c>
      <c r="R1624" s="6" t="n">
        <f aca="false">+LEN(M1624)-LEN(SUBSTITUTE(M1624,"_",""))</f>
        <v>6</v>
      </c>
      <c r="S1624" s="6" t="n">
        <f aca="false">+FIND("!",T1624)</f>
        <v>43</v>
      </c>
      <c r="T1624" s="6" t="str">
        <f aca="false">+SUBSTITUTE(M1624,"_","!",R1624)</f>
        <v>FTL||Supplier_100||Plant_15||FTL_DE_W-DE_W!250</v>
      </c>
    </row>
    <row r="1625" customFormat="false" ht="12.8" hidden="true" customHeight="false" outlineLevel="0" collapsed="false">
      <c r="A1625" s="1" t="s">
        <v>1820</v>
      </c>
      <c r="B1625" s="1" t="s">
        <v>1350</v>
      </c>
      <c r="C1625" s="1" t="s">
        <v>1821</v>
      </c>
      <c r="D1625" s="1" t="n">
        <v>1100</v>
      </c>
      <c r="E1625" s="2" t="str">
        <f aca="false">+LEFT(RIGHT(M1625,P1625-N1625+1),O1625-N1625)</f>
        <v>DE_W</v>
      </c>
      <c r="F1625" s="2" t="str">
        <f aca="false">+RIGHT(LEFT(M1625,S1625-1),S1625-O1625-1)</f>
        <v>DE_W</v>
      </c>
      <c r="G1625" s="2" t="n">
        <f aca="false">+D1625*VLOOKUP(C1625,commodities!A:H,2,0)</f>
        <v>2420</v>
      </c>
      <c r="H1625" s="2" t="n">
        <f aca="false">+$D1625*VLOOKUP(C1625,commodities!A:H,3,0)</f>
        <v>11.047718</v>
      </c>
      <c r="I1625" s="2" t="n">
        <f aca="false">+G1625/K1625</f>
        <v>2420</v>
      </c>
      <c r="J1625" s="2" t="n">
        <f aca="false">+H1625/K1625</f>
        <v>11.047718</v>
      </c>
      <c r="K1625" s="2" t="n">
        <f aca="false">+ROUNDUP(MAX(G1625/12000,H1625/51,1),0)</f>
        <v>1</v>
      </c>
      <c r="L1625" s="2" t="n">
        <f aca="false">+RANDBETWEEN(1,5)</f>
        <v>3</v>
      </c>
      <c r="M1625" s="6" t="str">
        <f aca="false">+VLOOKUP(A1625&amp;B1625,country_org_des!$A1624:E$1048576,5,0)</f>
        <v>FTL||Supplier_114||Plant_15||FTL_DE_W-DE_W_250</v>
      </c>
      <c r="N1625" s="6" t="n">
        <f aca="false">+FIND("FTL",M1625,2)+4</f>
        <v>34</v>
      </c>
      <c r="O1625" s="6" t="n">
        <f aca="false">+FIND("-",M1625)</f>
        <v>38</v>
      </c>
      <c r="P1625" s="6" t="n">
        <f aca="false">+LEN(M1625)</f>
        <v>46</v>
      </c>
      <c r="Q1625" s="6" t="str">
        <f aca="false">+RIGHT(M1625,P1625-O1625)</f>
        <v>DE_W_250</v>
      </c>
      <c r="R1625" s="6" t="n">
        <f aca="false">+LEN(M1625)-LEN(SUBSTITUTE(M1625,"_",""))</f>
        <v>6</v>
      </c>
      <c r="S1625" s="6" t="n">
        <f aca="false">+FIND("!",T1625)</f>
        <v>43</v>
      </c>
      <c r="T1625" s="6" t="str">
        <f aca="false">+SUBSTITUTE(M1625,"_","!",R1625)</f>
        <v>FTL||Supplier_114||Plant_15||FTL_DE_W-DE_W!250</v>
      </c>
    </row>
    <row r="1626" customFormat="false" ht="12.8" hidden="true" customHeight="false" outlineLevel="0" collapsed="false">
      <c r="A1626" s="1" t="s">
        <v>1822</v>
      </c>
      <c r="B1626" s="1" t="s">
        <v>1350</v>
      </c>
      <c r="C1626" s="1" t="s">
        <v>1823</v>
      </c>
      <c r="D1626" s="1" t="n">
        <v>2000</v>
      </c>
      <c r="E1626" s="2" t="str">
        <f aca="false">+LEFT(RIGHT(M1626,P1626-N1626+1),O1626-N1626)</f>
        <v>AT</v>
      </c>
      <c r="F1626" s="2" t="str">
        <f aca="false">+RIGHT(LEFT(M1626,S1626-1),S1626-O1626-1)</f>
        <v>DE_W</v>
      </c>
      <c r="G1626" s="2" t="n">
        <f aca="false">+D1626*VLOOKUP(C1626,commodities!A:H,2,0)</f>
        <v>27</v>
      </c>
      <c r="H1626" s="2" t="n">
        <f aca="false">+$D1626*VLOOKUP(C1626,commodities!A:H,3,0)</f>
        <v>0.1298</v>
      </c>
      <c r="I1626" s="2" t="n">
        <f aca="false">+G1626/K1626</f>
        <v>27</v>
      </c>
      <c r="J1626" s="2" t="n">
        <f aca="false">+H1626/K1626</f>
        <v>0.1298</v>
      </c>
      <c r="K1626" s="2" t="n">
        <f aca="false">+ROUNDUP(MAX(G1626/12000,H1626/51,1),0)</f>
        <v>1</v>
      </c>
      <c r="L1626" s="2" t="n">
        <f aca="false">+RANDBETWEEN(1,5)</f>
        <v>5</v>
      </c>
      <c r="M1626" s="2" t="str">
        <f aca="false">+VLOOKUP(A1626&amp;B1626,country_org_des!$A1625:E$1048576,5,0)</f>
        <v>FTL||Supplier_175||Plant_15||FTL_AT-DE_W_1000</v>
      </c>
      <c r="N1626" s="2" t="n">
        <f aca="false">+FIND("FTL",M1626,2)+4</f>
        <v>34</v>
      </c>
      <c r="O1626" s="0" t="n">
        <f aca="false">+FIND("-",M1626)</f>
        <v>36</v>
      </c>
      <c r="P1626" s="0" t="n">
        <f aca="false">+LEN(M1626)</f>
        <v>45</v>
      </c>
      <c r="Q1626" s="0" t="str">
        <f aca="false">+RIGHT(M1626,P1626-O1626)</f>
        <v>DE_W_1000</v>
      </c>
      <c r="R1626" s="0" t="n">
        <f aca="false">+LEN(M1626)-LEN(SUBSTITUTE(M1626,"_",""))</f>
        <v>5</v>
      </c>
      <c r="S1626" s="0" t="n">
        <f aca="false">+FIND("!",T1626)</f>
        <v>41</v>
      </c>
      <c r="T1626" s="0" t="str">
        <f aca="false">+SUBSTITUTE(M1626,"_","!",R1626)</f>
        <v>FTL||Supplier_175||Plant_15||FTL_AT-DE_W!1000</v>
      </c>
    </row>
    <row r="1627" customFormat="false" ht="12.8" hidden="true" customHeight="false" outlineLevel="0" collapsed="false">
      <c r="A1627" s="1" t="s">
        <v>1824</v>
      </c>
      <c r="B1627" s="1" t="s">
        <v>1350</v>
      </c>
      <c r="C1627" s="1" t="s">
        <v>1825</v>
      </c>
      <c r="D1627" s="1" t="n">
        <v>120</v>
      </c>
      <c r="E1627" s="2" t="str">
        <f aca="false">+LEFT(RIGHT(M1627,P1627-N1627+1),O1627-N1627)</f>
        <v>CZ</v>
      </c>
      <c r="F1627" s="2" t="str">
        <f aca="false">+RIGHT(LEFT(M1627,S1627-1),S1627-O1627-1)</f>
        <v>DE_W</v>
      </c>
      <c r="G1627" s="2" t="n">
        <f aca="false">+D1627*VLOOKUP(C1627,commodities!A:H,2,0)</f>
        <v>387</v>
      </c>
      <c r="H1627" s="2" t="n">
        <f aca="false">+$D1627*VLOOKUP(C1627,commodities!A:H,3,0)</f>
        <v>3.013014</v>
      </c>
      <c r="I1627" s="2" t="n">
        <f aca="false">+G1627/K1627</f>
        <v>387</v>
      </c>
      <c r="J1627" s="2" t="n">
        <f aca="false">+H1627/K1627</f>
        <v>3.013014</v>
      </c>
      <c r="K1627" s="2" t="n">
        <f aca="false">+ROUNDUP(MAX(G1627/12000,H1627/51,1),0)</f>
        <v>1</v>
      </c>
      <c r="L1627" s="2" t="n">
        <f aca="false">+RANDBETWEEN(1,5)</f>
        <v>3</v>
      </c>
      <c r="M1627" s="2" t="str">
        <f aca="false">+VLOOKUP(A1627&amp;B1627,country_org_des!$A1626:E$1048576,5,0)</f>
        <v>FTL||Supplier_246||Plant_15||FTL_CZ-DE_W_1000</v>
      </c>
      <c r="N1627" s="2" t="n">
        <f aca="false">+FIND("FTL",M1627,2)+4</f>
        <v>34</v>
      </c>
      <c r="O1627" s="0" t="n">
        <f aca="false">+FIND("-",M1627)</f>
        <v>36</v>
      </c>
      <c r="P1627" s="0" t="n">
        <f aca="false">+LEN(M1627)</f>
        <v>45</v>
      </c>
      <c r="Q1627" s="0" t="str">
        <f aca="false">+RIGHT(M1627,P1627-O1627)</f>
        <v>DE_W_1000</v>
      </c>
      <c r="R1627" s="0" t="n">
        <f aca="false">+LEN(M1627)-LEN(SUBSTITUTE(M1627,"_",""))</f>
        <v>5</v>
      </c>
      <c r="S1627" s="0" t="n">
        <f aca="false">+FIND("!",T1627)</f>
        <v>41</v>
      </c>
      <c r="T1627" s="0" t="str">
        <f aca="false">+SUBSTITUTE(M1627,"_","!",R1627)</f>
        <v>FTL||Supplier_246||Plant_15||FTL_CZ-DE_W!1000</v>
      </c>
    </row>
    <row r="1628" customFormat="false" ht="12.8" hidden="true" customHeight="false" outlineLevel="0" collapsed="false">
      <c r="A1628" s="1" t="s">
        <v>1826</v>
      </c>
      <c r="B1628" s="1" t="s">
        <v>1350</v>
      </c>
      <c r="C1628" s="1" t="s">
        <v>1827</v>
      </c>
      <c r="D1628" s="1" t="n">
        <v>512</v>
      </c>
      <c r="E1628" s="2" t="str">
        <f aca="false">+LEFT(RIGHT(M1628,P1628-N1628+1),O1628-N1628)</f>
        <v>DE_W</v>
      </c>
      <c r="F1628" s="2" t="str">
        <f aca="false">+RIGHT(LEFT(M1628,S1628-1),S1628-O1628-1)</f>
        <v>DE_W</v>
      </c>
      <c r="G1628" s="2" t="n">
        <f aca="false">+D1628*VLOOKUP(C1628,commodities!A:H,2,0)</f>
        <v>390.4</v>
      </c>
      <c r="H1628" s="2" t="n">
        <f aca="false">+$D1628*VLOOKUP(C1628,commodities!A:H,3,0)</f>
        <v>3.76992</v>
      </c>
      <c r="I1628" s="2" t="n">
        <f aca="false">+G1628/K1628</f>
        <v>390.4</v>
      </c>
      <c r="J1628" s="2" t="n">
        <f aca="false">+H1628/K1628</f>
        <v>3.76992</v>
      </c>
      <c r="K1628" s="2" t="n">
        <f aca="false">+ROUNDUP(MAX(G1628/12000,H1628/51,1),0)</f>
        <v>1</v>
      </c>
      <c r="L1628" s="2" t="n">
        <f aca="false">+RANDBETWEEN(1,5)</f>
        <v>3</v>
      </c>
      <c r="M1628" s="6" t="str">
        <f aca="false">+VLOOKUP(A1628&amp;B1628,country_org_des!$A1627:E$1048576,5,0)</f>
        <v>FTL||Supplier_113||Plant_15||FTL_DE_W-DE_W_1000</v>
      </c>
      <c r="N1628" s="6" t="n">
        <f aca="false">+FIND("FTL",M1628,2)+4</f>
        <v>34</v>
      </c>
      <c r="O1628" s="6" t="n">
        <f aca="false">+FIND("-",M1628)</f>
        <v>38</v>
      </c>
      <c r="P1628" s="6" t="n">
        <f aca="false">+LEN(M1628)</f>
        <v>47</v>
      </c>
      <c r="Q1628" s="6" t="str">
        <f aca="false">+RIGHT(M1628,P1628-O1628)</f>
        <v>DE_W_1000</v>
      </c>
      <c r="R1628" s="6" t="n">
        <f aca="false">+LEN(M1628)-LEN(SUBSTITUTE(M1628,"_",""))</f>
        <v>6</v>
      </c>
      <c r="S1628" s="6" t="n">
        <f aca="false">+FIND("!",T1628)</f>
        <v>43</v>
      </c>
      <c r="T1628" s="6" t="str">
        <f aca="false">+SUBSTITUTE(M1628,"_","!",R1628)</f>
        <v>FTL||Supplier_113||Plant_15||FTL_DE_W-DE_W!1000</v>
      </c>
    </row>
    <row r="1629" customFormat="false" ht="12.8" hidden="true" customHeight="false" outlineLevel="0" collapsed="false">
      <c r="A1629" s="1" t="s">
        <v>1826</v>
      </c>
      <c r="B1629" s="1" t="s">
        <v>1350</v>
      </c>
      <c r="C1629" s="1" t="s">
        <v>1828</v>
      </c>
      <c r="D1629" s="1" t="n">
        <v>70</v>
      </c>
      <c r="E1629" s="2" t="str">
        <f aca="false">+LEFT(RIGHT(M1629,P1629-N1629+1),O1629-N1629)</f>
        <v>DE_W</v>
      </c>
      <c r="F1629" s="2" t="str">
        <f aca="false">+RIGHT(LEFT(M1629,S1629-1),S1629-O1629-1)</f>
        <v>DE_W</v>
      </c>
      <c r="G1629" s="2" t="n">
        <f aca="false">+D1629*VLOOKUP(C1629,commodities!A:H,2,0)</f>
        <v>58.1</v>
      </c>
      <c r="H1629" s="2" t="n">
        <f aca="false">+$D1629*VLOOKUP(C1629,commodities!A:H,3,0)</f>
        <v>0.989604</v>
      </c>
      <c r="I1629" s="2" t="n">
        <f aca="false">+G1629/K1629</f>
        <v>58.1</v>
      </c>
      <c r="J1629" s="2" t="n">
        <f aca="false">+H1629/K1629</f>
        <v>0.989604</v>
      </c>
      <c r="K1629" s="2" t="n">
        <f aca="false">+ROUNDUP(MAX(G1629/12000,H1629/51,1),0)</f>
        <v>1</v>
      </c>
      <c r="L1629" s="2" t="n">
        <f aca="false">+RANDBETWEEN(1,5)</f>
        <v>3</v>
      </c>
      <c r="M1629" s="6" t="str">
        <f aca="false">+VLOOKUP(A1629&amp;B1629,country_org_des!$A1628:E$1048576,5,0)</f>
        <v>FTL||Supplier_113||Plant_15||FTL_DE_W-DE_W_1000</v>
      </c>
      <c r="N1629" s="6" t="n">
        <f aca="false">+FIND("FTL",M1629,2)+4</f>
        <v>34</v>
      </c>
      <c r="O1629" s="6" t="n">
        <f aca="false">+FIND("-",M1629)</f>
        <v>38</v>
      </c>
      <c r="P1629" s="6" t="n">
        <f aca="false">+LEN(M1629)</f>
        <v>47</v>
      </c>
      <c r="Q1629" s="6" t="str">
        <f aca="false">+RIGHT(M1629,P1629-O1629)</f>
        <v>DE_W_1000</v>
      </c>
      <c r="R1629" s="6" t="n">
        <f aca="false">+LEN(M1629)-LEN(SUBSTITUTE(M1629,"_",""))</f>
        <v>6</v>
      </c>
      <c r="S1629" s="6" t="n">
        <f aca="false">+FIND("!",T1629)</f>
        <v>43</v>
      </c>
      <c r="T1629" s="6" t="str">
        <f aca="false">+SUBSTITUTE(M1629,"_","!",R1629)</f>
        <v>FTL||Supplier_113||Plant_15||FTL_DE_W-DE_W!1000</v>
      </c>
    </row>
    <row r="1630" customFormat="false" ht="12.8" hidden="true" customHeight="false" outlineLevel="0" collapsed="false">
      <c r="A1630" s="1" t="s">
        <v>1826</v>
      </c>
      <c r="B1630" s="1" t="s">
        <v>1350</v>
      </c>
      <c r="C1630" s="1" t="s">
        <v>1829</v>
      </c>
      <c r="D1630" s="1" t="n">
        <v>384</v>
      </c>
      <c r="E1630" s="2" t="str">
        <f aca="false">+LEFT(RIGHT(M1630,P1630-N1630+1),O1630-N1630)</f>
        <v>DE_W</v>
      </c>
      <c r="F1630" s="2" t="str">
        <f aca="false">+RIGHT(LEFT(M1630,S1630-1),S1630-O1630-1)</f>
        <v>DE_W</v>
      </c>
      <c r="G1630" s="2" t="n">
        <f aca="false">+D1630*VLOOKUP(C1630,commodities!A:H,2,0)</f>
        <v>242.112</v>
      </c>
      <c r="H1630" s="2" t="n">
        <f aca="false">+$D1630*VLOOKUP(C1630,commodities!A:H,3,0)</f>
        <v>3.392928</v>
      </c>
      <c r="I1630" s="2" t="n">
        <f aca="false">+G1630/K1630</f>
        <v>242.112</v>
      </c>
      <c r="J1630" s="2" t="n">
        <f aca="false">+H1630/K1630</f>
        <v>3.392928</v>
      </c>
      <c r="K1630" s="2" t="n">
        <f aca="false">+ROUNDUP(MAX(G1630/12000,H1630/51,1),0)</f>
        <v>1</v>
      </c>
      <c r="L1630" s="2" t="n">
        <f aca="false">+RANDBETWEEN(1,5)</f>
        <v>1</v>
      </c>
      <c r="M1630" s="6" t="str">
        <f aca="false">+VLOOKUP(A1630&amp;B1630,country_org_des!$A1629:E$1048576,5,0)</f>
        <v>FTL||Supplier_113||Plant_15||FTL_DE_W-DE_W_1000</v>
      </c>
      <c r="N1630" s="6" t="n">
        <f aca="false">+FIND("FTL",M1630,2)+4</f>
        <v>34</v>
      </c>
      <c r="O1630" s="6" t="n">
        <f aca="false">+FIND("-",M1630)</f>
        <v>38</v>
      </c>
      <c r="P1630" s="6" t="n">
        <f aca="false">+LEN(M1630)</f>
        <v>47</v>
      </c>
      <c r="Q1630" s="6" t="str">
        <f aca="false">+RIGHT(M1630,P1630-O1630)</f>
        <v>DE_W_1000</v>
      </c>
      <c r="R1630" s="6" t="n">
        <f aca="false">+LEN(M1630)-LEN(SUBSTITUTE(M1630,"_",""))</f>
        <v>6</v>
      </c>
      <c r="S1630" s="6" t="n">
        <f aca="false">+FIND("!",T1630)</f>
        <v>43</v>
      </c>
      <c r="T1630" s="6" t="str">
        <f aca="false">+SUBSTITUTE(M1630,"_","!",R1630)</f>
        <v>FTL||Supplier_113||Plant_15||FTL_DE_W-DE_W!1000</v>
      </c>
    </row>
    <row r="1631" customFormat="false" ht="12.8" hidden="true" customHeight="false" outlineLevel="0" collapsed="false">
      <c r="A1631" s="1" t="s">
        <v>1830</v>
      </c>
      <c r="B1631" s="1" t="s">
        <v>1350</v>
      </c>
      <c r="C1631" s="1" t="s">
        <v>1831</v>
      </c>
      <c r="D1631" s="1" t="n">
        <v>144</v>
      </c>
      <c r="E1631" s="2" t="str">
        <f aca="false">+LEFT(RIGHT(M1631,P1631-N1631+1),O1631-N1631)</f>
        <v>DE_W</v>
      </c>
      <c r="F1631" s="2" t="str">
        <f aca="false">+RIGHT(LEFT(M1631,S1631-1),S1631-O1631-1)</f>
        <v>DE_W</v>
      </c>
      <c r="G1631" s="2" t="n">
        <f aca="false">+D1631*VLOOKUP(C1631,commodities!A:H,2,0)</f>
        <v>18.7071999984</v>
      </c>
      <c r="H1631" s="2" t="n">
        <f aca="false">+$D1631*VLOOKUP(C1631,commodities!A:H,3,0)</f>
        <v>0.13172544</v>
      </c>
      <c r="I1631" s="2" t="n">
        <f aca="false">+G1631/K1631</f>
        <v>18.7071999984</v>
      </c>
      <c r="J1631" s="2" t="n">
        <f aca="false">+H1631/K1631</f>
        <v>0.13172544</v>
      </c>
      <c r="K1631" s="2" t="n">
        <f aca="false">+ROUNDUP(MAX(G1631/12000,H1631/51,1),0)</f>
        <v>1</v>
      </c>
      <c r="L1631" s="2" t="n">
        <f aca="false">+RANDBETWEEN(1,5)</f>
        <v>4</v>
      </c>
      <c r="M1631" s="6" t="str">
        <f aca="false">+VLOOKUP(A1631&amp;B1631,country_org_des!$A1630:E$1048576,5,0)</f>
        <v>FTL||Supplier_145||Plant_15||FTL_DE_W-DE_W_1000</v>
      </c>
      <c r="N1631" s="6" t="n">
        <f aca="false">+FIND("FTL",M1631,2)+4</f>
        <v>34</v>
      </c>
      <c r="O1631" s="6" t="n">
        <f aca="false">+FIND("-",M1631)</f>
        <v>38</v>
      </c>
      <c r="P1631" s="6" t="n">
        <f aca="false">+LEN(M1631)</f>
        <v>47</v>
      </c>
      <c r="Q1631" s="6" t="str">
        <f aca="false">+RIGHT(M1631,P1631-O1631)</f>
        <v>DE_W_1000</v>
      </c>
      <c r="R1631" s="6" t="n">
        <f aca="false">+LEN(M1631)-LEN(SUBSTITUTE(M1631,"_",""))</f>
        <v>6</v>
      </c>
      <c r="S1631" s="6" t="n">
        <f aca="false">+FIND("!",T1631)</f>
        <v>43</v>
      </c>
      <c r="T1631" s="6" t="str">
        <f aca="false">+SUBSTITUTE(M1631,"_","!",R1631)</f>
        <v>FTL||Supplier_145||Plant_15||FTL_DE_W-DE_W!1000</v>
      </c>
    </row>
    <row r="1632" customFormat="false" ht="12.8" hidden="true" customHeight="false" outlineLevel="0" collapsed="false">
      <c r="A1632" s="1" t="s">
        <v>1830</v>
      </c>
      <c r="B1632" s="1" t="s">
        <v>1350</v>
      </c>
      <c r="C1632" s="1" t="s">
        <v>1832</v>
      </c>
      <c r="D1632" s="1" t="n">
        <v>216</v>
      </c>
      <c r="E1632" s="2" t="str">
        <f aca="false">+LEFT(RIGHT(M1632,P1632-N1632+1),O1632-N1632)</f>
        <v>DE_W</v>
      </c>
      <c r="F1632" s="2" t="str">
        <f aca="false">+RIGHT(LEFT(M1632,S1632-1),S1632-O1632-1)</f>
        <v>DE_W</v>
      </c>
      <c r="G1632" s="2" t="n">
        <f aca="false">+D1632*VLOOKUP(C1632,commodities!A:H,2,0)</f>
        <v>28.0607999976</v>
      </c>
      <c r="H1632" s="2" t="n">
        <f aca="false">+$D1632*VLOOKUP(C1632,commodities!A:H,3,0)</f>
        <v>0.19758816</v>
      </c>
      <c r="I1632" s="2" t="n">
        <f aca="false">+G1632/K1632</f>
        <v>28.0607999976</v>
      </c>
      <c r="J1632" s="2" t="n">
        <f aca="false">+H1632/K1632</f>
        <v>0.19758816</v>
      </c>
      <c r="K1632" s="2" t="n">
        <f aca="false">+ROUNDUP(MAX(G1632/12000,H1632/51,1),0)</f>
        <v>1</v>
      </c>
      <c r="L1632" s="2" t="n">
        <f aca="false">+RANDBETWEEN(1,5)</f>
        <v>5</v>
      </c>
      <c r="M1632" s="6" t="str">
        <f aca="false">+VLOOKUP(A1632&amp;B1632,country_org_des!$A1631:E$1048576,5,0)</f>
        <v>FTL||Supplier_145||Plant_15||FTL_DE_W-DE_W_1000</v>
      </c>
      <c r="N1632" s="6" t="n">
        <f aca="false">+FIND("FTL",M1632,2)+4</f>
        <v>34</v>
      </c>
      <c r="O1632" s="6" t="n">
        <f aca="false">+FIND("-",M1632)</f>
        <v>38</v>
      </c>
      <c r="P1632" s="6" t="n">
        <f aca="false">+LEN(M1632)</f>
        <v>47</v>
      </c>
      <c r="Q1632" s="6" t="str">
        <f aca="false">+RIGHT(M1632,P1632-O1632)</f>
        <v>DE_W_1000</v>
      </c>
      <c r="R1632" s="6" t="n">
        <f aca="false">+LEN(M1632)-LEN(SUBSTITUTE(M1632,"_",""))</f>
        <v>6</v>
      </c>
      <c r="S1632" s="6" t="n">
        <f aca="false">+FIND("!",T1632)</f>
        <v>43</v>
      </c>
      <c r="T1632" s="6" t="str">
        <f aca="false">+SUBSTITUTE(M1632,"_","!",R1632)</f>
        <v>FTL||Supplier_145||Plant_15||FTL_DE_W-DE_W!1000</v>
      </c>
    </row>
    <row r="1633" customFormat="false" ht="12.8" hidden="true" customHeight="false" outlineLevel="0" collapsed="false">
      <c r="A1633" s="1" t="s">
        <v>1830</v>
      </c>
      <c r="B1633" s="1" t="s">
        <v>1350</v>
      </c>
      <c r="C1633" s="1" t="s">
        <v>1833</v>
      </c>
      <c r="D1633" s="1" t="n">
        <v>216</v>
      </c>
      <c r="E1633" s="2" t="str">
        <f aca="false">+LEFT(RIGHT(M1633,P1633-N1633+1),O1633-N1633)</f>
        <v>DE_W</v>
      </c>
      <c r="F1633" s="2" t="str">
        <f aca="false">+RIGHT(LEFT(M1633,S1633-1),S1633-O1633-1)</f>
        <v>DE_W</v>
      </c>
      <c r="G1633" s="2" t="n">
        <f aca="false">+D1633*VLOOKUP(C1633,commodities!A:H,2,0)</f>
        <v>27.8231999976</v>
      </c>
      <c r="H1633" s="2" t="n">
        <f aca="false">+$D1633*VLOOKUP(C1633,commodities!A:H,3,0)</f>
        <v>0.19758816</v>
      </c>
      <c r="I1633" s="2" t="n">
        <f aca="false">+G1633/K1633</f>
        <v>27.8231999976</v>
      </c>
      <c r="J1633" s="2" t="n">
        <f aca="false">+H1633/K1633</f>
        <v>0.19758816</v>
      </c>
      <c r="K1633" s="2" t="n">
        <f aca="false">+ROUNDUP(MAX(G1633/12000,H1633/51,1),0)</f>
        <v>1</v>
      </c>
      <c r="L1633" s="2" t="n">
        <f aca="false">+RANDBETWEEN(1,5)</f>
        <v>4</v>
      </c>
      <c r="M1633" s="6" t="str">
        <f aca="false">+VLOOKUP(A1633&amp;B1633,country_org_des!$A1632:E$1048576,5,0)</f>
        <v>FTL||Supplier_145||Plant_15||FTL_DE_W-DE_W_1000</v>
      </c>
      <c r="N1633" s="6" t="n">
        <f aca="false">+FIND("FTL",M1633,2)+4</f>
        <v>34</v>
      </c>
      <c r="O1633" s="6" t="n">
        <f aca="false">+FIND("-",M1633)</f>
        <v>38</v>
      </c>
      <c r="P1633" s="6" t="n">
        <f aca="false">+LEN(M1633)</f>
        <v>47</v>
      </c>
      <c r="Q1633" s="6" t="str">
        <f aca="false">+RIGHT(M1633,P1633-O1633)</f>
        <v>DE_W_1000</v>
      </c>
      <c r="R1633" s="6" t="n">
        <f aca="false">+LEN(M1633)-LEN(SUBSTITUTE(M1633,"_",""))</f>
        <v>6</v>
      </c>
      <c r="S1633" s="6" t="n">
        <f aca="false">+FIND("!",T1633)</f>
        <v>43</v>
      </c>
      <c r="T1633" s="6" t="str">
        <f aca="false">+SUBSTITUTE(M1633,"_","!",R1633)</f>
        <v>FTL||Supplier_145||Plant_15||FTL_DE_W-DE_W!1000</v>
      </c>
    </row>
    <row r="1634" customFormat="false" ht="12.8" hidden="true" customHeight="false" outlineLevel="0" collapsed="false">
      <c r="A1634" s="1" t="s">
        <v>1830</v>
      </c>
      <c r="B1634" s="1" t="s">
        <v>1350</v>
      </c>
      <c r="C1634" s="1" t="s">
        <v>1834</v>
      </c>
      <c r="D1634" s="1" t="n">
        <v>144</v>
      </c>
      <c r="E1634" s="2" t="str">
        <f aca="false">+LEFT(RIGHT(M1634,P1634-N1634+1),O1634-N1634)</f>
        <v>DE_W</v>
      </c>
      <c r="F1634" s="2" t="str">
        <f aca="false">+RIGHT(LEFT(M1634,S1634-1),S1634-O1634-1)</f>
        <v>DE_W</v>
      </c>
      <c r="G1634" s="2" t="n">
        <f aca="false">+D1634*VLOOKUP(C1634,commodities!A:H,2,0)</f>
        <v>18.3039999984</v>
      </c>
      <c r="H1634" s="2" t="n">
        <f aca="false">+$D1634*VLOOKUP(C1634,commodities!A:H,3,0)</f>
        <v>0.13172544</v>
      </c>
      <c r="I1634" s="2" t="n">
        <f aca="false">+G1634/K1634</f>
        <v>18.3039999984</v>
      </c>
      <c r="J1634" s="2" t="n">
        <f aca="false">+H1634/K1634</f>
        <v>0.13172544</v>
      </c>
      <c r="K1634" s="2" t="n">
        <f aca="false">+ROUNDUP(MAX(G1634/12000,H1634/51,1),0)</f>
        <v>1</v>
      </c>
      <c r="L1634" s="2" t="n">
        <f aca="false">+RANDBETWEEN(1,5)</f>
        <v>1</v>
      </c>
      <c r="M1634" s="6" t="str">
        <f aca="false">+VLOOKUP(A1634&amp;B1634,country_org_des!$A1633:E$1048576,5,0)</f>
        <v>FTL||Supplier_145||Plant_15||FTL_DE_W-DE_W_1000</v>
      </c>
      <c r="N1634" s="6" t="n">
        <f aca="false">+FIND("FTL",M1634,2)+4</f>
        <v>34</v>
      </c>
      <c r="O1634" s="6" t="n">
        <f aca="false">+FIND("-",M1634)</f>
        <v>38</v>
      </c>
      <c r="P1634" s="6" t="n">
        <f aca="false">+LEN(M1634)</f>
        <v>47</v>
      </c>
      <c r="Q1634" s="6" t="str">
        <f aca="false">+RIGHT(M1634,P1634-O1634)</f>
        <v>DE_W_1000</v>
      </c>
      <c r="R1634" s="6" t="n">
        <f aca="false">+LEN(M1634)-LEN(SUBSTITUTE(M1634,"_",""))</f>
        <v>6</v>
      </c>
      <c r="S1634" s="6" t="n">
        <f aca="false">+FIND("!",T1634)</f>
        <v>43</v>
      </c>
      <c r="T1634" s="6" t="str">
        <f aca="false">+SUBSTITUTE(M1634,"_","!",R1634)</f>
        <v>FTL||Supplier_145||Plant_15||FTL_DE_W-DE_W!1000</v>
      </c>
    </row>
    <row r="1635" customFormat="false" ht="12.8" hidden="true" customHeight="false" outlineLevel="0" collapsed="false">
      <c r="A1635" s="1" t="s">
        <v>1835</v>
      </c>
      <c r="B1635" s="1" t="s">
        <v>1350</v>
      </c>
      <c r="C1635" s="1" t="s">
        <v>1836</v>
      </c>
      <c r="D1635" s="1" t="n">
        <v>768</v>
      </c>
      <c r="E1635" s="2" t="str">
        <f aca="false">+LEFT(RIGHT(M1635,P1635-N1635+1),O1635-N1635)</f>
        <v>DE_W</v>
      </c>
      <c r="F1635" s="2" t="str">
        <f aca="false">+RIGHT(LEFT(M1635,S1635-1),S1635-O1635-1)</f>
        <v>DE_W</v>
      </c>
      <c r="G1635" s="2" t="n">
        <f aca="false">+D1635*VLOOKUP(C1635,commodities!A:H,2,0)</f>
        <v>1697.28</v>
      </c>
      <c r="H1635" s="2" t="n">
        <f aca="false">+$D1635*VLOOKUP(C1635,commodities!A:H,3,0)</f>
        <v>3.38688</v>
      </c>
      <c r="I1635" s="2" t="n">
        <f aca="false">+G1635/K1635</f>
        <v>1697.28</v>
      </c>
      <c r="J1635" s="2" t="n">
        <f aca="false">+H1635/K1635</f>
        <v>3.38688</v>
      </c>
      <c r="K1635" s="2" t="n">
        <f aca="false">+ROUNDUP(MAX(G1635/12000,H1635/51,1),0)</f>
        <v>1</v>
      </c>
      <c r="L1635" s="2" t="n">
        <f aca="false">+RANDBETWEEN(1,5)</f>
        <v>4</v>
      </c>
      <c r="M1635" s="6" t="str">
        <f aca="false">+VLOOKUP(A1635&amp;B1635,country_org_des!$A1634:E$1048576,5,0)</f>
        <v>FTL||Supplier_97||Plant_15||FTL_DE_W-DE_W_1000</v>
      </c>
      <c r="N1635" s="6" t="n">
        <f aca="false">+FIND("FTL",M1635,2)+4</f>
        <v>33</v>
      </c>
      <c r="O1635" s="6" t="n">
        <f aca="false">+FIND("-",M1635)</f>
        <v>37</v>
      </c>
      <c r="P1635" s="6" t="n">
        <f aca="false">+LEN(M1635)</f>
        <v>46</v>
      </c>
      <c r="Q1635" s="6" t="str">
        <f aca="false">+RIGHT(M1635,P1635-O1635)</f>
        <v>DE_W_1000</v>
      </c>
      <c r="R1635" s="6" t="n">
        <f aca="false">+LEN(M1635)-LEN(SUBSTITUTE(M1635,"_",""))</f>
        <v>6</v>
      </c>
      <c r="S1635" s="6" t="n">
        <f aca="false">+FIND("!",T1635)</f>
        <v>42</v>
      </c>
      <c r="T1635" s="6" t="str">
        <f aca="false">+SUBSTITUTE(M1635,"_","!",R1635)</f>
        <v>FTL||Supplier_97||Plant_15||FTL_DE_W-DE_W!1000</v>
      </c>
    </row>
    <row r="1636" customFormat="false" ht="12.8" hidden="true" customHeight="false" outlineLevel="0" collapsed="false">
      <c r="A1636" s="1" t="s">
        <v>1837</v>
      </c>
      <c r="B1636" s="1" t="s">
        <v>1350</v>
      </c>
      <c r="C1636" s="1" t="s">
        <v>1838</v>
      </c>
      <c r="D1636" s="1" t="n">
        <v>5000</v>
      </c>
      <c r="E1636" s="2" t="str">
        <f aca="false">+LEFT(RIGHT(M1636,P1636-N1636+1),O1636-N1636)</f>
        <v>BG</v>
      </c>
      <c r="F1636" s="2" t="str">
        <f aca="false">+RIGHT(LEFT(M1636,S1636-1),S1636-O1636-1)</f>
        <v>DE_W</v>
      </c>
      <c r="G1636" s="2" t="n">
        <f aca="false">+D1636*VLOOKUP(C1636,commodities!A:H,2,0)</f>
        <v>72.5</v>
      </c>
      <c r="H1636" s="2" t="n">
        <f aca="false">+$D1636*VLOOKUP(C1636,commodities!A:H,3,0)</f>
        <v>0.089164</v>
      </c>
      <c r="I1636" s="2" t="n">
        <f aca="false">+G1636/K1636</f>
        <v>72.5</v>
      </c>
      <c r="J1636" s="2" t="n">
        <f aca="false">+H1636/K1636</f>
        <v>0.089164</v>
      </c>
      <c r="K1636" s="2" t="n">
        <f aca="false">+ROUNDUP(MAX(G1636/12000,H1636/51,1),0)</f>
        <v>1</v>
      </c>
      <c r="L1636" s="2" t="n">
        <f aca="false">+RANDBETWEEN(1,5)</f>
        <v>1</v>
      </c>
      <c r="M1636" s="2" t="str">
        <f aca="false">+VLOOKUP(A1636&amp;B1636,country_org_des!$A1635:E$1048576,5,0)</f>
        <v>FTL||Supplier_355||Plant_15||FTL_BG-DE_W_2500</v>
      </c>
      <c r="N1636" s="2" t="n">
        <f aca="false">+FIND("FTL",M1636,2)+4</f>
        <v>34</v>
      </c>
      <c r="O1636" s="0" t="n">
        <f aca="false">+FIND("-",M1636)</f>
        <v>36</v>
      </c>
      <c r="P1636" s="0" t="n">
        <f aca="false">+LEN(M1636)</f>
        <v>45</v>
      </c>
      <c r="Q1636" s="0" t="str">
        <f aca="false">+RIGHT(M1636,P1636-O1636)</f>
        <v>DE_W_2500</v>
      </c>
      <c r="R1636" s="0" t="n">
        <f aca="false">+LEN(M1636)-LEN(SUBSTITUTE(M1636,"_",""))</f>
        <v>5</v>
      </c>
      <c r="S1636" s="0" t="n">
        <f aca="false">+FIND("!",T1636)</f>
        <v>41</v>
      </c>
      <c r="T1636" s="0" t="str">
        <f aca="false">+SUBSTITUTE(M1636,"_","!",R1636)</f>
        <v>FTL||Supplier_355||Plant_15||FTL_BG-DE_W!2500</v>
      </c>
    </row>
    <row r="1637" customFormat="false" ht="12.8" hidden="true" customHeight="false" outlineLevel="0" collapsed="false">
      <c r="A1637" s="1" t="s">
        <v>1837</v>
      </c>
      <c r="B1637" s="1" t="s">
        <v>1350</v>
      </c>
      <c r="C1637" s="1" t="s">
        <v>1839</v>
      </c>
      <c r="D1637" s="1" t="n">
        <v>1000</v>
      </c>
      <c r="E1637" s="2" t="str">
        <f aca="false">+LEFT(RIGHT(M1637,P1637-N1637+1),O1637-N1637)</f>
        <v>BG</v>
      </c>
      <c r="F1637" s="2" t="str">
        <f aca="false">+RIGHT(LEFT(M1637,S1637-1),S1637-O1637-1)</f>
        <v>DE_W</v>
      </c>
      <c r="G1637" s="2" t="n">
        <f aca="false">+D1637*VLOOKUP(C1637,commodities!A:H,2,0)</f>
        <v>67.8571429</v>
      </c>
      <c r="H1637" s="2" t="n">
        <f aca="false">+$D1637*VLOOKUP(C1637,commodities!A:H,3,0)</f>
        <v>0.18</v>
      </c>
      <c r="I1637" s="2" t="n">
        <f aca="false">+G1637/K1637</f>
        <v>67.8571429</v>
      </c>
      <c r="J1637" s="2" t="n">
        <f aca="false">+H1637/K1637</f>
        <v>0.18</v>
      </c>
      <c r="K1637" s="2" t="n">
        <f aca="false">+ROUNDUP(MAX(G1637/12000,H1637/51,1),0)</f>
        <v>1</v>
      </c>
      <c r="L1637" s="2" t="n">
        <f aca="false">+RANDBETWEEN(1,5)</f>
        <v>3</v>
      </c>
      <c r="M1637" s="2" t="str">
        <f aca="false">+VLOOKUP(A1637&amp;B1637,country_org_des!$A1636:E$1048576,5,0)</f>
        <v>FTL||Supplier_355||Plant_15||FTL_BG-DE_W_2500</v>
      </c>
      <c r="N1637" s="2" t="n">
        <f aca="false">+FIND("FTL",M1637,2)+4</f>
        <v>34</v>
      </c>
      <c r="O1637" s="0" t="n">
        <f aca="false">+FIND("-",M1637)</f>
        <v>36</v>
      </c>
      <c r="P1637" s="0" t="n">
        <f aca="false">+LEN(M1637)</f>
        <v>45</v>
      </c>
      <c r="Q1637" s="0" t="str">
        <f aca="false">+RIGHT(M1637,P1637-O1637)</f>
        <v>DE_W_2500</v>
      </c>
      <c r="R1637" s="0" t="n">
        <f aca="false">+LEN(M1637)-LEN(SUBSTITUTE(M1637,"_",""))</f>
        <v>5</v>
      </c>
      <c r="S1637" s="0" t="n">
        <f aca="false">+FIND("!",T1637)</f>
        <v>41</v>
      </c>
      <c r="T1637" s="0" t="str">
        <f aca="false">+SUBSTITUTE(M1637,"_","!",R1637)</f>
        <v>FTL||Supplier_355||Plant_15||FTL_BG-DE_W!2500</v>
      </c>
    </row>
    <row r="1638" customFormat="false" ht="12.8" hidden="true" customHeight="false" outlineLevel="0" collapsed="false">
      <c r="A1638" s="1" t="s">
        <v>1837</v>
      </c>
      <c r="B1638" s="1" t="s">
        <v>1350</v>
      </c>
      <c r="C1638" s="1" t="s">
        <v>1840</v>
      </c>
      <c r="D1638" s="1" t="n">
        <v>2000</v>
      </c>
      <c r="E1638" s="2" t="str">
        <f aca="false">+LEFT(RIGHT(M1638,P1638-N1638+1),O1638-N1638)</f>
        <v>BG</v>
      </c>
      <c r="F1638" s="2" t="str">
        <f aca="false">+RIGHT(LEFT(M1638,S1638-1),S1638-O1638-1)</f>
        <v>DE_W</v>
      </c>
      <c r="G1638" s="2" t="n">
        <f aca="false">+D1638*VLOOKUP(C1638,commodities!A:H,2,0)</f>
        <v>30.8</v>
      </c>
      <c r="H1638" s="2" t="n">
        <f aca="false">+$D1638*VLOOKUP(C1638,commodities!A:H,3,0)</f>
        <v>0.34944</v>
      </c>
      <c r="I1638" s="2" t="n">
        <f aca="false">+G1638/K1638</f>
        <v>30.8</v>
      </c>
      <c r="J1638" s="2" t="n">
        <f aca="false">+H1638/K1638</f>
        <v>0.34944</v>
      </c>
      <c r="K1638" s="2" t="n">
        <f aca="false">+ROUNDUP(MAX(G1638/12000,H1638/51,1),0)</f>
        <v>1</v>
      </c>
      <c r="L1638" s="2" t="n">
        <f aca="false">+RANDBETWEEN(1,5)</f>
        <v>4</v>
      </c>
      <c r="M1638" s="2" t="str">
        <f aca="false">+VLOOKUP(A1638&amp;B1638,country_org_des!$A1637:E$1048576,5,0)</f>
        <v>FTL||Supplier_355||Plant_15||FTL_BG-DE_W_2500</v>
      </c>
      <c r="N1638" s="2" t="n">
        <f aca="false">+FIND("FTL",M1638,2)+4</f>
        <v>34</v>
      </c>
      <c r="O1638" s="0" t="n">
        <f aca="false">+FIND("-",M1638)</f>
        <v>36</v>
      </c>
      <c r="P1638" s="0" t="n">
        <f aca="false">+LEN(M1638)</f>
        <v>45</v>
      </c>
      <c r="Q1638" s="0" t="str">
        <f aca="false">+RIGHT(M1638,P1638-O1638)</f>
        <v>DE_W_2500</v>
      </c>
      <c r="R1638" s="0" t="n">
        <f aca="false">+LEN(M1638)-LEN(SUBSTITUTE(M1638,"_",""))</f>
        <v>5</v>
      </c>
      <c r="S1638" s="0" t="n">
        <f aca="false">+FIND("!",T1638)</f>
        <v>41</v>
      </c>
      <c r="T1638" s="0" t="str">
        <f aca="false">+SUBSTITUTE(M1638,"_","!",R1638)</f>
        <v>FTL||Supplier_355||Plant_15||FTL_BG-DE_W!2500</v>
      </c>
    </row>
    <row r="1639" customFormat="false" ht="12.8" hidden="true" customHeight="false" outlineLevel="0" collapsed="false">
      <c r="A1639" s="1" t="s">
        <v>1837</v>
      </c>
      <c r="B1639" s="1" t="s">
        <v>1350</v>
      </c>
      <c r="C1639" s="1" t="s">
        <v>1841</v>
      </c>
      <c r="D1639" s="1" t="n">
        <v>2000</v>
      </c>
      <c r="E1639" s="2" t="str">
        <f aca="false">+LEFT(RIGHT(M1639,P1639-N1639+1),O1639-N1639)</f>
        <v>BG</v>
      </c>
      <c r="F1639" s="2" t="str">
        <f aca="false">+RIGHT(LEFT(M1639,S1639-1),S1639-O1639-1)</f>
        <v>DE_W</v>
      </c>
      <c r="G1639" s="2" t="n">
        <f aca="false">+D1639*VLOOKUP(C1639,commodities!A:H,2,0)</f>
        <v>32.8</v>
      </c>
      <c r="H1639" s="2" t="n">
        <f aca="false">+$D1639*VLOOKUP(C1639,commodities!A:H,3,0)</f>
        <v>0.34944</v>
      </c>
      <c r="I1639" s="2" t="n">
        <f aca="false">+G1639/K1639</f>
        <v>32.8</v>
      </c>
      <c r="J1639" s="2" t="n">
        <f aca="false">+H1639/K1639</f>
        <v>0.34944</v>
      </c>
      <c r="K1639" s="2" t="n">
        <f aca="false">+ROUNDUP(MAX(G1639/12000,H1639/51,1),0)</f>
        <v>1</v>
      </c>
      <c r="L1639" s="2" t="n">
        <f aca="false">+RANDBETWEEN(1,5)</f>
        <v>5</v>
      </c>
      <c r="M1639" s="2" t="str">
        <f aca="false">+VLOOKUP(A1639&amp;B1639,country_org_des!$A1638:E$1048576,5,0)</f>
        <v>FTL||Supplier_355||Plant_15||FTL_BG-DE_W_2500</v>
      </c>
      <c r="N1639" s="2" t="n">
        <f aca="false">+FIND("FTL",M1639,2)+4</f>
        <v>34</v>
      </c>
      <c r="O1639" s="0" t="n">
        <f aca="false">+FIND("-",M1639)</f>
        <v>36</v>
      </c>
      <c r="P1639" s="0" t="n">
        <f aca="false">+LEN(M1639)</f>
        <v>45</v>
      </c>
      <c r="Q1639" s="0" t="str">
        <f aca="false">+RIGHT(M1639,P1639-O1639)</f>
        <v>DE_W_2500</v>
      </c>
      <c r="R1639" s="0" t="n">
        <f aca="false">+LEN(M1639)-LEN(SUBSTITUTE(M1639,"_",""))</f>
        <v>5</v>
      </c>
      <c r="S1639" s="0" t="n">
        <f aca="false">+FIND("!",T1639)</f>
        <v>41</v>
      </c>
      <c r="T1639" s="0" t="str">
        <f aca="false">+SUBSTITUTE(M1639,"_","!",R1639)</f>
        <v>FTL||Supplier_355||Plant_15||FTL_BG-DE_W!2500</v>
      </c>
    </row>
    <row r="1640" customFormat="false" ht="12.8" hidden="true" customHeight="false" outlineLevel="0" collapsed="false">
      <c r="A1640" s="1" t="s">
        <v>1837</v>
      </c>
      <c r="B1640" s="1" t="s">
        <v>1350</v>
      </c>
      <c r="C1640" s="1" t="s">
        <v>1842</v>
      </c>
      <c r="D1640" s="1" t="n">
        <v>1000</v>
      </c>
      <c r="E1640" s="2" t="str">
        <f aca="false">+LEFT(RIGHT(M1640,P1640-N1640+1),O1640-N1640)</f>
        <v>BG</v>
      </c>
      <c r="F1640" s="2" t="str">
        <f aca="false">+RIGHT(LEFT(M1640,S1640-1),S1640-O1640-1)</f>
        <v>DE_W</v>
      </c>
      <c r="G1640" s="2" t="n">
        <f aca="false">+D1640*VLOOKUP(C1640,commodities!A:H,2,0)</f>
        <v>13.2</v>
      </c>
      <c r="H1640" s="2" t="n">
        <f aca="false">+$D1640*VLOOKUP(C1640,commodities!A:H,3,0)</f>
        <v>0.08736</v>
      </c>
      <c r="I1640" s="2" t="n">
        <f aca="false">+G1640/K1640</f>
        <v>13.2</v>
      </c>
      <c r="J1640" s="2" t="n">
        <f aca="false">+H1640/K1640</f>
        <v>0.08736</v>
      </c>
      <c r="K1640" s="2" t="n">
        <f aca="false">+ROUNDUP(MAX(G1640/12000,H1640/51,1),0)</f>
        <v>1</v>
      </c>
      <c r="L1640" s="2" t="n">
        <f aca="false">+RANDBETWEEN(1,5)</f>
        <v>3</v>
      </c>
      <c r="M1640" s="2" t="str">
        <f aca="false">+VLOOKUP(A1640&amp;B1640,country_org_des!$A1639:E$1048576,5,0)</f>
        <v>FTL||Supplier_355||Plant_15||FTL_BG-DE_W_2500</v>
      </c>
      <c r="N1640" s="2" t="n">
        <f aca="false">+FIND("FTL",M1640,2)+4</f>
        <v>34</v>
      </c>
      <c r="O1640" s="0" t="n">
        <f aca="false">+FIND("-",M1640)</f>
        <v>36</v>
      </c>
      <c r="P1640" s="0" t="n">
        <f aca="false">+LEN(M1640)</f>
        <v>45</v>
      </c>
      <c r="Q1640" s="0" t="str">
        <f aca="false">+RIGHT(M1640,P1640-O1640)</f>
        <v>DE_W_2500</v>
      </c>
      <c r="R1640" s="0" t="n">
        <f aca="false">+LEN(M1640)-LEN(SUBSTITUTE(M1640,"_",""))</f>
        <v>5</v>
      </c>
      <c r="S1640" s="0" t="n">
        <f aca="false">+FIND("!",T1640)</f>
        <v>41</v>
      </c>
      <c r="T1640" s="0" t="str">
        <f aca="false">+SUBSTITUTE(M1640,"_","!",R1640)</f>
        <v>FTL||Supplier_355||Plant_15||FTL_BG-DE_W!2500</v>
      </c>
    </row>
    <row r="1641" customFormat="false" ht="12.8" hidden="true" customHeight="false" outlineLevel="0" collapsed="false">
      <c r="A1641" s="1" t="s">
        <v>1837</v>
      </c>
      <c r="B1641" s="1" t="s">
        <v>1350</v>
      </c>
      <c r="C1641" s="1" t="s">
        <v>1843</v>
      </c>
      <c r="D1641" s="1" t="n">
        <v>1000</v>
      </c>
      <c r="E1641" s="2" t="str">
        <f aca="false">+LEFT(RIGHT(M1641,P1641-N1641+1),O1641-N1641)</f>
        <v>BG</v>
      </c>
      <c r="F1641" s="2" t="str">
        <f aca="false">+RIGHT(LEFT(M1641,S1641-1),S1641-O1641-1)</f>
        <v>DE_W</v>
      </c>
      <c r="G1641" s="2" t="n">
        <f aca="false">+D1641*VLOOKUP(C1641,commodities!A:H,2,0)</f>
        <v>244</v>
      </c>
      <c r="H1641" s="2" t="n">
        <f aca="false">+$D1641*VLOOKUP(C1641,commodities!A:H,3,0)</f>
        <v>1.7472</v>
      </c>
      <c r="I1641" s="2" t="n">
        <f aca="false">+G1641/K1641</f>
        <v>244</v>
      </c>
      <c r="J1641" s="2" t="n">
        <f aca="false">+H1641/K1641</f>
        <v>1.7472</v>
      </c>
      <c r="K1641" s="2" t="n">
        <f aca="false">+ROUNDUP(MAX(G1641/12000,H1641/51,1),0)</f>
        <v>1</v>
      </c>
      <c r="L1641" s="2" t="n">
        <f aca="false">+RANDBETWEEN(1,5)</f>
        <v>4</v>
      </c>
      <c r="M1641" s="2" t="str">
        <f aca="false">+VLOOKUP(A1641&amp;B1641,country_org_des!$A1640:E$1048576,5,0)</f>
        <v>FTL||Supplier_355||Plant_15||FTL_BG-DE_W_2500</v>
      </c>
      <c r="N1641" s="2" t="n">
        <f aca="false">+FIND("FTL",M1641,2)+4</f>
        <v>34</v>
      </c>
      <c r="O1641" s="0" t="n">
        <f aca="false">+FIND("-",M1641)</f>
        <v>36</v>
      </c>
      <c r="P1641" s="0" t="n">
        <f aca="false">+LEN(M1641)</f>
        <v>45</v>
      </c>
      <c r="Q1641" s="0" t="str">
        <f aca="false">+RIGHT(M1641,P1641-O1641)</f>
        <v>DE_W_2500</v>
      </c>
      <c r="R1641" s="0" t="n">
        <f aca="false">+LEN(M1641)-LEN(SUBSTITUTE(M1641,"_",""))</f>
        <v>5</v>
      </c>
      <c r="S1641" s="0" t="n">
        <f aca="false">+FIND("!",T1641)</f>
        <v>41</v>
      </c>
      <c r="T1641" s="0" t="str">
        <f aca="false">+SUBSTITUTE(M1641,"_","!",R1641)</f>
        <v>FTL||Supplier_355||Plant_15||FTL_BG-DE_W!2500</v>
      </c>
    </row>
    <row r="1642" customFormat="false" ht="12.8" hidden="true" customHeight="false" outlineLevel="0" collapsed="false">
      <c r="A1642" s="1" t="s">
        <v>1844</v>
      </c>
      <c r="B1642" s="1" t="s">
        <v>1350</v>
      </c>
      <c r="C1642" s="1" t="s">
        <v>1845</v>
      </c>
      <c r="D1642" s="1" t="n">
        <v>100</v>
      </c>
      <c r="E1642" s="2" t="str">
        <f aca="false">+LEFT(RIGHT(M1642,P1642-N1642+1),O1642-N1642)</f>
        <v>DE_W</v>
      </c>
      <c r="F1642" s="2" t="str">
        <f aca="false">+RIGHT(LEFT(M1642,S1642-1),S1642-O1642-1)</f>
        <v>DE_W</v>
      </c>
      <c r="G1642" s="2" t="n">
        <f aca="false">+D1642*VLOOKUP(C1642,commodities!A:H,2,0)</f>
        <v>2.8</v>
      </c>
      <c r="H1642" s="2" t="n">
        <f aca="false">+$D1642*VLOOKUP(C1642,commodities!A:H,3,0)</f>
        <v>0.11088</v>
      </c>
      <c r="I1642" s="2" t="n">
        <f aca="false">+G1642/K1642</f>
        <v>2.8</v>
      </c>
      <c r="J1642" s="2" t="n">
        <f aca="false">+H1642/K1642</f>
        <v>0.11088</v>
      </c>
      <c r="K1642" s="2" t="n">
        <f aca="false">+ROUNDUP(MAX(G1642/12000,H1642/51,1),0)</f>
        <v>1</v>
      </c>
      <c r="L1642" s="2" t="n">
        <f aca="false">+RANDBETWEEN(1,5)</f>
        <v>2</v>
      </c>
      <c r="M1642" s="6" t="str">
        <f aca="false">+VLOOKUP(A1642&amp;B1642,country_org_des!$A1641:E$1048576,5,0)</f>
        <v>FTL||Supplier_124||Plant_15||FTL_DE_W-DE_W_250</v>
      </c>
      <c r="N1642" s="6" t="n">
        <f aca="false">+FIND("FTL",M1642,2)+4</f>
        <v>34</v>
      </c>
      <c r="O1642" s="6" t="n">
        <f aca="false">+FIND("-",M1642)</f>
        <v>38</v>
      </c>
      <c r="P1642" s="6" t="n">
        <f aca="false">+LEN(M1642)</f>
        <v>46</v>
      </c>
      <c r="Q1642" s="6" t="str">
        <f aca="false">+RIGHT(M1642,P1642-O1642)</f>
        <v>DE_W_250</v>
      </c>
      <c r="R1642" s="6" t="n">
        <f aca="false">+LEN(M1642)-LEN(SUBSTITUTE(M1642,"_",""))</f>
        <v>6</v>
      </c>
      <c r="S1642" s="6" t="n">
        <f aca="false">+FIND("!",T1642)</f>
        <v>43</v>
      </c>
      <c r="T1642" s="6" t="str">
        <f aca="false">+SUBSTITUTE(M1642,"_","!",R1642)</f>
        <v>FTL||Supplier_124||Plant_15||FTL_DE_W-DE_W!250</v>
      </c>
    </row>
    <row r="1643" customFormat="false" ht="12.8" hidden="true" customHeight="false" outlineLevel="0" collapsed="false">
      <c r="A1643" s="1" t="s">
        <v>1844</v>
      </c>
      <c r="B1643" s="1" t="s">
        <v>1350</v>
      </c>
      <c r="C1643" s="1" t="s">
        <v>1846</v>
      </c>
      <c r="D1643" s="1" t="n">
        <v>100</v>
      </c>
      <c r="E1643" s="2" t="str">
        <f aca="false">+LEFT(RIGHT(M1643,P1643-N1643+1),O1643-N1643)</f>
        <v>DE_W</v>
      </c>
      <c r="F1643" s="2" t="str">
        <f aca="false">+RIGHT(LEFT(M1643,S1643-1),S1643-O1643-1)</f>
        <v>DE_W</v>
      </c>
      <c r="G1643" s="2" t="n">
        <f aca="false">+D1643*VLOOKUP(C1643,commodities!A:H,2,0)</f>
        <v>18.9</v>
      </c>
      <c r="H1643" s="2" t="n">
        <f aca="false">+$D1643*VLOOKUP(C1643,commodities!A:H,3,0)</f>
        <v>0.09776</v>
      </c>
      <c r="I1643" s="2" t="n">
        <f aca="false">+G1643/K1643</f>
        <v>18.9</v>
      </c>
      <c r="J1643" s="2" t="n">
        <f aca="false">+H1643/K1643</f>
        <v>0.09776</v>
      </c>
      <c r="K1643" s="2" t="n">
        <f aca="false">+ROUNDUP(MAX(G1643/12000,H1643/51,1),0)</f>
        <v>1</v>
      </c>
      <c r="L1643" s="2" t="n">
        <f aca="false">+RANDBETWEEN(1,5)</f>
        <v>3</v>
      </c>
      <c r="M1643" s="6" t="str">
        <f aca="false">+VLOOKUP(A1643&amp;B1643,country_org_des!$A1642:E$1048576,5,0)</f>
        <v>FTL||Supplier_124||Plant_15||FTL_DE_W-DE_W_250</v>
      </c>
      <c r="N1643" s="6" t="n">
        <f aca="false">+FIND("FTL",M1643,2)+4</f>
        <v>34</v>
      </c>
      <c r="O1643" s="6" t="n">
        <f aca="false">+FIND("-",M1643)</f>
        <v>38</v>
      </c>
      <c r="P1643" s="6" t="n">
        <f aca="false">+LEN(M1643)</f>
        <v>46</v>
      </c>
      <c r="Q1643" s="6" t="str">
        <f aca="false">+RIGHT(M1643,P1643-O1643)</f>
        <v>DE_W_250</v>
      </c>
      <c r="R1643" s="6" t="n">
        <f aca="false">+LEN(M1643)-LEN(SUBSTITUTE(M1643,"_",""))</f>
        <v>6</v>
      </c>
      <c r="S1643" s="6" t="n">
        <f aca="false">+FIND("!",T1643)</f>
        <v>43</v>
      </c>
      <c r="T1643" s="6" t="str">
        <f aca="false">+SUBSTITUTE(M1643,"_","!",R1643)</f>
        <v>FTL||Supplier_124||Plant_15||FTL_DE_W-DE_W!250</v>
      </c>
    </row>
    <row r="1644" customFormat="false" ht="12.8" hidden="true" customHeight="false" outlineLevel="0" collapsed="false">
      <c r="A1644" s="1" t="s">
        <v>1844</v>
      </c>
      <c r="B1644" s="1" t="s">
        <v>1350</v>
      </c>
      <c r="C1644" s="1" t="s">
        <v>1847</v>
      </c>
      <c r="D1644" s="1" t="n">
        <v>130</v>
      </c>
      <c r="E1644" s="2" t="str">
        <f aca="false">+LEFT(RIGHT(M1644,P1644-N1644+1),O1644-N1644)</f>
        <v>DE_W</v>
      </c>
      <c r="F1644" s="2" t="str">
        <f aca="false">+RIGHT(LEFT(M1644,S1644-1),S1644-O1644-1)</f>
        <v>DE_W</v>
      </c>
      <c r="G1644" s="2" t="n">
        <f aca="false">+D1644*VLOOKUP(C1644,commodities!A:H,2,0)</f>
        <v>275.6</v>
      </c>
      <c r="H1644" s="2" t="n">
        <f aca="false">+$D1644*VLOOKUP(C1644,commodities!A:H,3,0)</f>
        <v>13.26312</v>
      </c>
      <c r="I1644" s="2" t="n">
        <f aca="false">+G1644/K1644</f>
        <v>275.6</v>
      </c>
      <c r="J1644" s="2" t="n">
        <f aca="false">+H1644/K1644</f>
        <v>13.26312</v>
      </c>
      <c r="K1644" s="2" t="n">
        <f aca="false">+ROUNDUP(MAX(G1644/12000,H1644/51,1),0)</f>
        <v>1</v>
      </c>
      <c r="L1644" s="2" t="n">
        <f aca="false">+RANDBETWEEN(1,5)</f>
        <v>1</v>
      </c>
      <c r="M1644" s="6" t="str">
        <f aca="false">+VLOOKUP(A1644&amp;B1644,country_org_des!$A1643:E$1048576,5,0)</f>
        <v>FTL||Supplier_124||Plant_15||FTL_DE_W-DE_W_250</v>
      </c>
      <c r="N1644" s="6" t="n">
        <f aca="false">+FIND("FTL",M1644,2)+4</f>
        <v>34</v>
      </c>
      <c r="O1644" s="6" t="n">
        <f aca="false">+FIND("-",M1644)</f>
        <v>38</v>
      </c>
      <c r="P1644" s="6" t="n">
        <f aca="false">+LEN(M1644)</f>
        <v>46</v>
      </c>
      <c r="Q1644" s="6" t="str">
        <f aca="false">+RIGHT(M1644,P1644-O1644)</f>
        <v>DE_W_250</v>
      </c>
      <c r="R1644" s="6" t="n">
        <f aca="false">+LEN(M1644)-LEN(SUBSTITUTE(M1644,"_",""))</f>
        <v>6</v>
      </c>
      <c r="S1644" s="6" t="n">
        <f aca="false">+FIND("!",T1644)</f>
        <v>43</v>
      </c>
      <c r="T1644" s="6" t="str">
        <f aca="false">+SUBSTITUTE(M1644,"_","!",R1644)</f>
        <v>FTL||Supplier_124||Plant_15||FTL_DE_W-DE_W!250</v>
      </c>
    </row>
    <row r="1645" customFormat="false" ht="12.8" hidden="true" customHeight="false" outlineLevel="0" collapsed="false">
      <c r="A1645" s="1" t="s">
        <v>969</v>
      </c>
      <c r="B1645" s="1" t="s">
        <v>1350</v>
      </c>
      <c r="C1645" s="1" t="s">
        <v>1848</v>
      </c>
      <c r="D1645" s="1" t="n">
        <v>640</v>
      </c>
      <c r="E1645" s="2" t="str">
        <f aca="false">+LEFT(RIGHT(M1645,P1645-N1645+1),O1645-N1645)</f>
        <v>DE_W</v>
      </c>
      <c r="F1645" s="2" t="str">
        <f aca="false">+RIGHT(LEFT(M1645,S1645-1),S1645-O1645-1)</f>
        <v>DE_W</v>
      </c>
      <c r="G1645" s="2" t="n">
        <f aca="false">+D1645*VLOOKUP(C1645,commodities!A:H,2,0)</f>
        <v>374.24</v>
      </c>
      <c r="H1645" s="2" t="n">
        <f aca="false">+$D1645*VLOOKUP(C1645,commodities!A:H,3,0)</f>
        <v>1.2</v>
      </c>
      <c r="I1645" s="2" t="n">
        <f aca="false">+G1645/K1645</f>
        <v>374.24</v>
      </c>
      <c r="J1645" s="2" t="n">
        <f aca="false">+H1645/K1645</f>
        <v>1.2</v>
      </c>
      <c r="K1645" s="2" t="n">
        <f aca="false">+ROUNDUP(MAX(G1645/12000,H1645/51,1),0)</f>
        <v>1</v>
      </c>
      <c r="L1645" s="2" t="n">
        <f aca="false">+RANDBETWEEN(1,5)</f>
        <v>4</v>
      </c>
      <c r="M1645" s="6" t="str">
        <f aca="false">+VLOOKUP(A1645&amp;B1645,country_org_des!$A1644:E$1048576,5,0)</f>
        <v>FTL||Supplier_249||Plant_15||FTL_DE_W-DE_W_500</v>
      </c>
      <c r="N1645" s="6" t="n">
        <f aca="false">+FIND("FTL",M1645,2)+4</f>
        <v>34</v>
      </c>
      <c r="O1645" s="6" t="n">
        <f aca="false">+FIND("-",M1645)</f>
        <v>38</v>
      </c>
      <c r="P1645" s="6" t="n">
        <f aca="false">+LEN(M1645)</f>
        <v>46</v>
      </c>
      <c r="Q1645" s="6" t="str">
        <f aca="false">+RIGHT(M1645,P1645-O1645)</f>
        <v>DE_W_500</v>
      </c>
      <c r="R1645" s="6" t="n">
        <f aca="false">+LEN(M1645)-LEN(SUBSTITUTE(M1645,"_",""))</f>
        <v>6</v>
      </c>
      <c r="S1645" s="6" t="n">
        <f aca="false">+FIND("!",T1645)</f>
        <v>43</v>
      </c>
      <c r="T1645" s="6" t="str">
        <f aca="false">+SUBSTITUTE(M1645,"_","!",R1645)</f>
        <v>FTL||Supplier_249||Plant_15||FTL_DE_W-DE_W!500</v>
      </c>
    </row>
    <row r="1646" customFormat="false" ht="12.8" hidden="true" customHeight="false" outlineLevel="0" collapsed="false">
      <c r="A1646" s="1" t="s">
        <v>969</v>
      </c>
      <c r="B1646" s="1" t="s">
        <v>1350</v>
      </c>
      <c r="C1646" s="1" t="s">
        <v>1849</v>
      </c>
      <c r="D1646" s="1" t="n">
        <v>640</v>
      </c>
      <c r="E1646" s="2" t="str">
        <f aca="false">+LEFT(RIGHT(M1646,P1646-N1646+1),O1646-N1646)</f>
        <v>DE_W</v>
      </c>
      <c r="F1646" s="2" t="str">
        <f aca="false">+RIGHT(LEFT(M1646,S1646-1),S1646-O1646-1)</f>
        <v>DE_W</v>
      </c>
      <c r="G1646" s="2" t="n">
        <f aca="false">+D1646*VLOOKUP(C1646,commodities!A:H,2,0)</f>
        <v>374.24</v>
      </c>
      <c r="H1646" s="2" t="n">
        <f aca="false">+$D1646*VLOOKUP(C1646,commodities!A:H,3,0)</f>
        <v>1.2</v>
      </c>
      <c r="I1646" s="2" t="n">
        <f aca="false">+G1646/K1646</f>
        <v>374.24</v>
      </c>
      <c r="J1646" s="2" t="n">
        <f aca="false">+H1646/K1646</f>
        <v>1.2</v>
      </c>
      <c r="K1646" s="2" t="n">
        <f aca="false">+ROUNDUP(MAX(G1646/12000,H1646/51,1),0)</f>
        <v>1</v>
      </c>
      <c r="L1646" s="2" t="n">
        <f aca="false">+RANDBETWEEN(1,5)</f>
        <v>5</v>
      </c>
      <c r="M1646" s="6" t="str">
        <f aca="false">+VLOOKUP(A1646&amp;B1646,country_org_des!$A1645:E$1048576,5,0)</f>
        <v>FTL||Supplier_249||Plant_15||FTL_DE_W-DE_W_500</v>
      </c>
      <c r="N1646" s="6" t="n">
        <f aca="false">+FIND("FTL",M1646,2)+4</f>
        <v>34</v>
      </c>
      <c r="O1646" s="6" t="n">
        <f aca="false">+FIND("-",M1646)</f>
        <v>38</v>
      </c>
      <c r="P1646" s="6" t="n">
        <f aca="false">+LEN(M1646)</f>
        <v>46</v>
      </c>
      <c r="Q1646" s="6" t="str">
        <f aca="false">+RIGHT(M1646,P1646-O1646)</f>
        <v>DE_W_500</v>
      </c>
      <c r="R1646" s="6" t="n">
        <f aca="false">+LEN(M1646)-LEN(SUBSTITUTE(M1646,"_",""))</f>
        <v>6</v>
      </c>
      <c r="S1646" s="6" t="n">
        <f aca="false">+FIND("!",T1646)</f>
        <v>43</v>
      </c>
      <c r="T1646" s="6" t="str">
        <f aca="false">+SUBSTITUTE(M1646,"_","!",R1646)</f>
        <v>FTL||Supplier_249||Plant_15||FTL_DE_W-DE_W!500</v>
      </c>
    </row>
    <row r="1647" customFormat="false" ht="12.8" hidden="true" customHeight="false" outlineLevel="0" collapsed="false">
      <c r="A1647" s="1" t="s">
        <v>1850</v>
      </c>
      <c r="B1647" s="1" t="s">
        <v>1350</v>
      </c>
      <c r="C1647" s="1" t="s">
        <v>1851</v>
      </c>
      <c r="D1647" s="1" t="n">
        <v>27000</v>
      </c>
      <c r="E1647" s="2" t="str">
        <f aca="false">+LEFT(RIGHT(M1647,P1647-N1647+1),O1647-N1647)</f>
        <v>DE_W</v>
      </c>
      <c r="F1647" s="2" t="str">
        <f aca="false">+RIGHT(LEFT(M1647,S1647-1),S1647-O1647-1)</f>
        <v>DE_W</v>
      </c>
      <c r="G1647" s="2" t="n">
        <f aca="false">+D1647*VLOOKUP(C1647,commodities!A:H,2,0)</f>
        <v>147.6000009</v>
      </c>
      <c r="H1647" s="2" t="n">
        <f aca="false">+$D1647*VLOOKUP(C1647,commodities!A:H,3,0)</f>
        <v>0.10584</v>
      </c>
      <c r="I1647" s="2" t="n">
        <f aca="false">+G1647/K1647</f>
        <v>147.6000009</v>
      </c>
      <c r="J1647" s="2" t="n">
        <f aca="false">+H1647/K1647</f>
        <v>0.10584</v>
      </c>
      <c r="K1647" s="2" t="n">
        <f aca="false">+ROUNDUP(MAX(G1647/12000,H1647/51,1),0)</f>
        <v>1</v>
      </c>
      <c r="L1647" s="2" t="n">
        <f aca="false">+RANDBETWEEN(1,5)</f>
        <v>3</v>
      </c>
      <c r="M1647" s="6" t="str">
        <f aca="false">+VLOOKUP(A1647&amp;B1647,country_org_des!$A1646:E$1048576,5,0)</f>
        <v>FTL||Supplier_250||Plant_15||FTL_DE_W-DE_W_500</v>
      </c>
      <c r="N1647" s="6" t="n">
        <f aca="false">+FIND("FTL",M1647,2)+4</f>
        <v>34</v>
      </c>
      <c r="O1647" s="6" t="n">
        <f aca="false">+FIND("-",M1647)</f>
        <v>38</v>
      </c>
      <c r="P1647" s="6" t="n">
        <f aca="false">+LEN(M1647)</f>
        <v>46</v>
      </c>
      <c r="Q1647" s="6" t="str">
        <f aca="false">+RIGHT(M1647,P1647-O1647)</f>
        <v>DE_W_500</v>
      </c>
      <c r="R1647" s="6" t="n">
        <f aca="false">+LEN(M1647)-LEN(SUBSTITUTE(M1647,"_",""))</f>
        <v>6</v>
      </c>
      <c r="S1647" s="6" t="n">
        <f aca="false">+FIND("!",T1647)</f>
        <v>43</v>
      </c>
      <c r="T1647" s="6" t="str">
        <f aca="false">+SUBSTITUTE(M1647,"_","!",R1647)</f>
        <v>FTL||Supplier_250||Plant_15||FTL_DE_W-DE_W!500</v>
      </c>
    </row>
    <row r="1648" customFormat="false" ht="12.8" hidden="true" customHeight="false" outlineLevel="0" collapsed="false">
      <c r="A1648" s="1" t="s">
        <v>1850</v>
      </c>
      <c r="B1648" s="1" t="s">
        <v>1350</v>
      </c>
      <c r="C1648" s="1" t="s">
        <v>1852</v>
      </c>
      <c r="D1648" s="1" t="n">
        <v>4000</v>
      </c>
      <c r="E1648" s="2" t="str">
        <f aca="false">+LEFT(RIGHT(M1648,P1648-N1648+1),O1648-N1648)</f>
        <v>DE_W</v>
      </c>
      <c r="F1648" s="2" t="str">
        <f aca="false">+RIGHT(LEFT(M1648,S1648-1),S1648-O1648-1)</f>
        <v>DE_W</v>
      </c>
      <c r="G1648" s="2" t="n">
        <f aca="false">+D1648*VLOOKUP(C1648,commodities!A:H,2,0)</f>
        <v>14.85</v>
      </c>
      <c r="H1648" s="2" t="n">
        <f aca="false">+$D1648*VLOOKUP(C1648,commodities!A:H,3,0)</f>
        <v>0.01764</v>
      </c>
      <c r="I1648" s="2" t="n">
        <f aca="false">+G1648/K1648</f>
        <v>14.85</v>
      </c>
      <c r="J1648" s="2" t="n">
        <f aca="false">+H1648/K1648</f>
        <v>0.01764</v>
      </c>
      <c r="K1648" s="2" t="n">
        <f aca="false">+ROUNDUP(MAX(G1648/12000,H1648/51,1),0)</f>
        <v>1</v>
      </c>
      <c r="L1648" s="2" t="n">
        <f aca="false">+RANDBETWEEN(1,5)</f>
        <v>4</v>
      </c>
      <c r="M1648" s="6" t="str">
        <f aca="false">+VLOOKUP(A1648&amp;B1648,country_org_des!$A1647:E$1048576,5,0)</f>
        <v>FTL||Supplier_250||Plant_15||FTL_DE_W-DE_W_500</v>
      </c>
      <c r="N1648" s="6" t="n">
        <f aca="false">+FIND("FTL",M1648,2)+4</f>
        <v>34</v>
      </c>
      <c r="O1648" s="6" t="n">
        <f aca="false">+FIND("-",M1648)</f>
        <v>38</v>
      </c>
      <c r="P1648" s="6" t="n">
        <f aca="false">+LEN(M1648)</f>
        <v>46</v>
      </c>
      <c r="Q1648" s="6" t="str">
        <f aca="false">+RIGHT(M1648,P1648-O1648)</f>
        <v>DE_W_500</v>
      </c>
      <c r="R1648" s="6" t="n">
        <f aca="false">+LEN(M1648)-LEN(SUBSTITUTE(M1648,"_",""))</f>
        <v>6</v>
      </c>
      <c r="S1648" s="6" t="n">
        <f aca="false">+FIND("!",T1648)</f>
        <v>43</v>
      </c>
      <c r="T1648" s="6" t="str">
        <f aca="false">+SUBSTITUTE(M1648,"_","!",R1648)</f>
        <v>FTL||Supplier_250||Plant_15||FTL_DE_W-DE_W!500</v>
      </c>
    </row>
    <row r="1649" customFormat="false" ht="12.8" hidden="true" customHeight="false" outlineLevel="0" collapsed="false">
      <c r="A1649" s="1" t="s">
        <v>1850</v>
      </c>
      <c r="B1649" s="1" t="s">
        <v>1350</v>
      </c>
      <c r="C1649" s="1" t="s">
        <v>1853</v>
      </c>
      <c r="D1649" s="1" t="n">
        <v>1500</v>
      </c>
      <c r="E1649" s="2" t="str">
        <f aca="false">+LEFT(RIGHT(M1649,P1649-N1649+1),O1649-N1649)</f>
        <v>DE_W</v>
      </c>
      <c r="F1649" s="2" t="str">
        <f aca="false">+RIGHT(LEFT(M1649,S1649-1),S1649-O1649-1)</f>
        <v>DE_W</v>
      </c>
      <c r="G1649" s="2" t="n">
        <f aca="false">+D1649*VLOOKUP(C1649,commodities!A:H,2,0)</f>
        <v>35.25</v>
      </c>
      <c r="H1649" s="2" t="n">
        <f aca="false">+$D1649*VLOOKUP(C1649,commodities!A:H,3,0)</f>
        <v>0.05292</v>
      </c>
      <c r="I1649" s="2" t="n">
        <f aca="false">+G1649/K1649</f>
        <v>35.25</v>
      </c>
      <c r="J1649" s="2" t="n">
        <f aca="false">+H1649/K1649</f>
        <v>0.05292</v>
      </c>
      <c r="K1649" s="2" t="n">
        <f aca="false">+ROUNDUP(MAX(G1649/12000,H1649/51,1),0)</f>
        <v>1</v>
      </c>
      <c r="L1649" s="2" t="n">
        <f aca="false">+RANDBETWEEN(1,5)</f>
        <v>1</v>
      </c>
      <c r="M1649" s="6" t="str">
        <f aca="false">+VLOOKUP(A1649&amp;B1649,country_org_des!$A1648:E$1048576,5,0)</f>
        <v>FTL||Supplier_250||Plant_15||FTL_DE_W-DE_W_500</v>
      </c>
      <c r="N1649" s="6" t="n">
        <f aca="false">+FIND("FTL",M1649,2)+4</f>
        <v>34</v>
      </c>
      <c r="O1649" s="6" t="n">
        <f aca="false">+FIND("-",M1649)</f>
        <v>38</v>
      </c>
      <c r="P1649" s="6" t="n">
        <f aca="false">+LEN(M1649)</f>
        <v>46</v>
      </c>
      <c r="Q1649" s="6" t="str">
        <f aca="false">+RIGHT(M1649,P1649-O1649)</f>
        <v>DE_W_500</v>
      </c>
      <c r="R1649" s="6" t="n">
        <f aca="false">+LEN(M1649)-LEN(SUBSTITUTE(M1649,"_",""))</f>
        <v>6</v>
      </c>
      <c r="S1649" s="6" t="n">
        <f aca="false">+FIND("!",T1649)</f>
        <v>43</v>
      </c>
      <c r="T1649" s="6" t="str">
        <f aca="false">+SUBSTITUTE(M1649,"_","!",R1649)</f>
        <v>FTL||Supplier_250||Plant_15||FTL_DE_W-DE_W!500</v>
      </c>
    </row>
    <row r="1650" customFormat="false" ht="12.8" hidden="true" customHeight="false" outlineLevel="0" collapsed="false">
      <c r="A1650" s="1" t="s">
        <v>1850</v>
      </c>
      <c r="B1650" s="1" t="s">
        <v>1350</v>
      </c>
      <c r="C1650" s="1" t="s">
        <v>1854</v>
      </c>
      <c r="D1650" s="1" t="n">
        <v>1700</v>
      </c>
      <c r="E1650" s="2" t="str">
        <f aca="false">+LEFT(RIGHT(M1650,P1650-N1650+1),O1650-N1650)</f>
        <v>DE_W</v>
      </c>
      <c r="F1650" s="2" t="str">
        <f aca="false">+RIGHT(LEFT(M1650,S1650-1),S1650-O1650-1)</f>
        <v>DE_W</v>
      </c>
      <c r="G1650" s="2" t="n">
        <f aca="false">+D1650*VLOOKUP(C1650,commodities!A:H,2,0)</f>
        <v>14.90999994</v>
      </c>
      <c r="H1650" s="2" t="n">
        <f aca="false">+$D1650*VLOOKUP(C1650,commodities!A:H,3,0)</f>
        <v>0.01764005</v>
      </c>
      <c r="I1650" s="2" t="n">
        <f aca="false">+G1650/K1650</f>
        <v>14.90999994</v>
      </c>
      <c r="J1650" s="2" t="n">
        <f aca="false">+H1650/K1650</f>
        <v>0.01764005</v>
      </c>
      <c r="K1650" s="2" t="n">
        <f aca="false">+ROUNDUP(MAX(G1650/12000,H1650/51,1),0)</f>
        <v>1</v>
      </c>
      <c r="L1650" s="2" t="n">
        <f aca="false">+RANDBETWEEN(1,5)</f>
        <v>3</v>
      </c>
      <c r="M1650" s="6" t="str">
        <f aca="false">+VLOOKUP(A1650&amp;B1650,country_org_des!$A1649:E$1048576,5,0)</f>
        <v>FTL||Supplier_250||Plant_15||FTL_DE_W-DE_W_500</v>
      </c>
      <c r="N1650" s="6" t="n">
        <f aca="false">+FIND("FTL",M1650,2)+4</f>
        <v>34</v>
      </c>
      <c r="O1650" s="6" t="n">
        <f aca="false">+FIND("-",M1650)</f>
        <v>38</v>
      </c>
      <c r="P1650" s="6" t="n">
        <f aca="false">+LEN(M1650)</f>
        <v>46</v>
      </c>
      <c r="Q1650" s="6" t="str">
        <f aca="false">+RIGHT(M1650,P1650-O1650)</f>
        <v>DE_W_500</v>
      </c>
      <c r="R1650" s="6" t="n">
        <f aca="false">+LEN(M1650)-LEN(SUBSTITUTE(M1650,"_",""))</f>
        <v>6</v>
      </c>
      <c r="S1650" s="6" t="n">
        <f aca="false">+FIND("!",T1650)</f>
        <v>43</v>
      </c>
      <c r="T1650" s="6" t="str">
        <f aca="false">+SUBSTITUTE(M1650,"_","!",R1650)</f>
        <v>FTL||Supplier_250||Plant_15||FTL_DE_W-DE_W!500</v>
      </c>
    </row>
    <row r="1651" customFormat="false" ht="12.8" hidden="true" customHeight="false" outlineLevel="0" collapsed="false">
      <c r="A1651" s="1" t="s">
        <v>1855</v>
      </c>
      <c r="B1651" s="1" t="s">
        <v>1350</v>
      </c>
      <c r="C1651" s="1" t="s">
        <v>1856</v>
      </c>
      <c r="D1651" s="1" t="n">
        <v>66</v>
      </c>
      <c r="E1651" s="2" t="str">
        <f aca="false">+LEFT(RIGHT(M1651,P1651-N1651+1),O1651-N1651)</f>
        <v>HU</v>
      </c>
      <c r="F1651" s="2" t="str">
        <f aca="false">+RIGHT(LEFT(M1651,S1651-1),S1651-O1651-1)</f>
        <v>DE_W</v>
      </c>
      <c r="G1651" s="2" t="n">
        <f aca="false">+D1651*VLOOKUP(C1651,commodities!A:H,2,0)</f>
        <v>184.4480000022</v>
      </c>
      <c r="H1651" s="2" t="n">
        <f aca="false">+$D1651*VLOOKUP(C1651,commodities!A:H,3,0)</f>
        <v>2.31</v>
      </c>
      <c r="I1651" s="2" t="n">
        <f aca="false">+G1651/K1651</f>
        <v>184.4480000022</v>
      </c>
      <c r="J1651" s="2" t="n">
        <f aca="false">+H1651/K1651</f>
        <v>2.31</v>
      </c>
      <c r="K1651" s="2" t="n">
        <f aca="false">+ROUNDUP(MAX(G1651/12000,H1651/51,1),0)</f>
        <v>1</v>
      </c>
      <c r="L1651" s="2" t="n">
        <f aca="false">+RANDBETWEEN(1,5)</f>
        <v>3</v>
      </c>
      <c r="M1651" s="2" t="str">
        <f aca="false">+VLOOKUP(A1651&amp;B1651,country_org_des!$A1650:E$1048576,5,0)</f>
        <v>FTL||Supplier_321||Plant_15||FTL_HU-DE_W_1500</v>
      </c>
      <c r="N1651" s="2" t="n">
        <f aca="false">+FIND("FTL",M1651,2)+4</f>
        <v>34</v>
      </c>
      <c r="O1651" s="0" t="n">
        <f aca="false">+FIND("-",M1651)</f>
        <v>36</v>
      </c>
      <c r="P1651" s="0" t="n">
        <f aca="false">+LEN(M1651)</f>
        <v>45</v>
      </c>
      <c r="Q1651" s="0" t="str">
        <f aca="false">+RIGHT(M1651,P1651-O1651)</f>
        <v>DE_W_1500</v>
      </c>
      <c r="R1651" s="0" t="n">
        <f aca="false">+LEN(M1651)-LEN(SUBSTITUTE(M1651,"_",""))</f>
        <v>5</v>
      </c>
      <c r="S1651" s="0" t="n">
        <f aca="false">+FIND("!",T1651)</f>
        <v>41</v>
      </c>
      <c r="T1651" s="0" t="str">
        <f aca="false">+SUBSTITUTE(M1651,"_","!",R1651)</f>
        <v>FTL||Supplier_321||Plant_15||FTL_HU-DE_W!1500</v>
      </c>
    </row>
    <row r="1652" customFormat="false" ht="12.8" hidden="true" customHeight="false" outlineLevel="0" collapsed="false">
      <c r="A1652" s="1" t="s">
        <v>1855</v>
      </c>
      <c r="B1652" s="1" t="s">
        <v>1350</v>
      </c>
      <c r="C1652" s="1" t="s">
        <v>1857</v>
      </c>
      <c r="D1652" s="1" t="n">
        <v>42</v>
      </c>
      <c r="E1652" s="2" t="str">
        <f aca="false">+LEFT(RIGHT(M1652,P1652-N1652+1),O1652-N1652)</f>
        <v>HU</v>
      </c>
      <c r="F1652" s="2" t="str">
        <f aca="false">+RIGHT(LEFT(M1652,S1652-1),S1652-O1652-1)</f>
        <v>DE_W</v>
      </c>
      <c r="G1652" s="2" t="n">
        <f aca="false">+D1652*VLOOKUP(C1652,commodities!A:H,2,0)</f>
        <v>236.1692307702</v>
      </c>
      <c r="H1652" s="2" t="n">
        <f aca="false">+$D1652*VLOOKUP(C1652,commodities!A:H,3,0)</f>
        <v>3.3923076936</v>
      </c>
      <c r="I1652" s="2" t="n">
        <f aca="false">+G1652/K1652</f>
        <v>236.1692307702</v>
      </c>
      <c r="J1652" s="2" t="n">
        <f aca="false">+H1652/K1652</f>
        <v>3.3923076936</v>
      </c>
      <c r="K1652" s="2" t="n">
        <f aca="false">+ROUNDUP(MAX(G1652/12000,H1652/51,1),0)</f>
        <v>1</v>
      </c>
      <c r="L1652" s="2" t="n">
        <f aca="false">+RANDBETWEEN(1,5)</f>
        <v>4</v>
      </c>
      <c r="M1652" s="2" t="str">
        <f aca="false">+VLOOKUP(A1652&amp;B1652,country_org_des!$A1651:E$1048576,5,0)</f>
        <v>FTL||Supplier_321||Plant_15||FTL_HU-DE_W_1500</v>
      </c>
      <c r="N1652" s="2" t="n">
        <f aca="false">+FIND("FTL",M1652,2)+4</f>
        <v>34</v>
      </c>
      <c r="O1652" s="0" t="n">
        <f aca="false">+FIND("-",M1652)</f>
        <v>36</v>
      </c>
      <c r="P1652" s="0" t="n">
        <f aca="false">+LEN(M1652)</f>
        <v>45</v>
      </c>
      <c r="Q1652" s="0" t="str">
        <f aca="false">+RIGHT(M1652,P1652-O1652)</f>
        <v>DE_W_1500</v>
      </c>
      <c r="R1652" s="0" t="n">
        <f aca="false">+LEN(M1652)-LEN(SUBSTITUTE(M1652,"_",""))</f>
        <v>5</v>
      </c>
      <c r="S1652" s="0" t="n">
        <f aca="false">+FIND("!",T1652)</f>
        <v>41</v>
      </c>
      <c r="T1652" s="0" t="str">
        <f aca="false">+SUBSTITUTE(M1652,"_","!",R1652)</f>
        <v>FTL||Supplier_321||Plant_15||FTL_HU-DE_W!1500</v>
      </c>
    </row>
    <row r="1653" customFormat="false" ht="12.8" hidden="true" customHeight="false" outlineLevel="0" collapsed="false">
      <c r="A1653" s="1" t="s">
        <v>1855</v>
      </c>
      <c r="B1653" s="1" t="s">
        <v>1350</v>
      </c>
      <c r="C1653" s="1" t="s">
        <v>1858</v>
      </c>
      <c r="D1653" s="1" t="n">
        <v>36</v>
      </c>
      <c r="E1653" s="2" t="str">
        <f aca="false">+LEFT(RIGHT(M1653,P1653-N1653+1),O1653-N1653)</f>
        <v>HU</v>
      </c>
      <c r="F1653" s="2" t="str">
        <f aca="false">+RIGHT(LEFT(M1653,S1653-1),S1653-O1653-1)</f>
        <v>DE_W</v>
      </c>
      <c r="G1653" s="2" t="n">
        <f aca="false">+D1653*VLOOKUP(C1653,commodities!A:H,2,0)</f>
        <v>195.1587692316</v>
      </c>
      <c r="H1653" s="2" t="n">
        <f aca="false">+$D1653*VLOOKUP(C1653,commodities!A:H,3,0)</f>
        <v>2.9076923088</v>
      </c>
      <c r="I1653" s="2" t="n">
        <f aca="false">+G1653/K1653</f>
        <v>195.1587692316</v>
      </c>
      <c r="J1653" s="2" t="n">
        <f aca="false">+H1653/K1653</f>
        <v>2.9076923088</v>
      </c>
      <c r="K1653" s="2" t="n">
        <f aca="false">+ROUNDUP(MAX(G1653/12000,H1653/51,1),0)</f>
        <v>1</v>
      </c>
      <c r="L1653" s="2" t="n">
        <f aca="false">+RANDBETWEEN(1,5)</f>
        <v>2</v>
      </c>
      <c r="M1653" s="2" t="str">
        <f aca="false">+VLOOKUP(A1653&amp;B1653,country_org_des!$A1652:E$1048576,5,0)</f>
        <v>FTL||Supplier_321||Plant_15||FTL_HU-DE_W_1500</v>
      </c>
      <c r="N1653" s="2" t="n">
        <f aca="false">+FIND("FTL",M1653,2)+4</f>
        <v>34</v>
      </c>
      <c r="O1653" s="0" t="n">
        <f aca="false">+FIND("-",M1653)</f>
        <v>36</v>
      </c>
      <c r="P1653" s="0" t="n">
        <f aca="false">+LEN(M1653)</f>
        <v>45</v>
      </c>
      <c r="Q1653" s="0" t="str">
        <f aca="false">+RIGHT(M1653,P1653-O1653)</f>
        <v>DE_W_1500</v>
      </c>
      <c r="R1653" s="0" t="n">
        <f aca="false">+LEN(M1653)-LEN(SUBSTITUTE(M1653,"_",""))</f>
        <v>5</v>
      </c>
      <c r="S1653" s="0" t="n">
        <f aca="false">+FIND("!",T1653)</f>
        <v>41</v>
      </c>
      <c r="T1653" s="0" t="str">
        <f aca="false">+SUBSTITUTE(M1653,"_","!",R1653)</f>
        <v>FTL||Supplier_321||Plant_15||FTL_HU-DE_W!1500</v>
      </c>
    </row>
    <row r="1654" customFormat="false" ht="12.8" hidden="true" customHeight="false" outlineLevel="0" collapsed="false">
      <c r="A1654" s="1" t="s">
        <v>1855</v>
      </c>
      <c r="B1654" s="1" t="s">
        <v>1350</v>
      </c>
      <c r="C1654" s="1" t="s">
        <v>1859</v>
      </c>
      <c r="D1654" s="1" t="n">
        <v>48</v>
      </c>
      <c r="E1654" s="2" t="str">
        <f aca="false">+LEFT(RIGHT(M1654,P1654-N1654+1),O1654-N1654)</f>
        <v>HU</v>
      </c>
      <c r="F1654" s="2" t="str">
        <f aca="false">+RIGHT(LEFT(M1654,S1654-1),S1654-O1654-1)</f>
        <v>DE_W</v>
      </c>
      <c r="G1654" s="2" t="n">
        <f aca="false">+D1654*VLOOKUP(C1654,commodities!A:H,2,0)</f>
        <v>113.6000000016</v>
      </c>
      <c r="H1654" s="2" t="n">
        <f aca="false">+$D1654*VLOOKUP(C1654,commodities!A:H,3,0)</f>
        <v>1.68</v>
      </c>
      <c r="I1654" s="2" t="n">
        <f aca="false">+G1654/K1654</f>
        <v>113.6000000016</v>
      </c>
      <c r="J1654" s="2" t="n">
        <f aca="false">+H1654/K1654</f>
        <v>1.68</v>
      </c>
      <c r="K1654" s="2" t="n">
        <f aca="false">+ROUNDUP(MAX(G1654/12000,H1654/51,1),0)</f>
        <v>1</v>
      </c>
      <c r="L1654" s="2" t="n">
        <f aca="false">+RANDBETWEEN(1,5)</f>
        <v>1</v>
      </c>
      <c r="M1654" s="2" t="str">
        <f aca="false">+VLOOKUP(A1654&amp;B1654,country_org_des!$A1653:E$1048576,5,0)</f>
        <v>FTL||Supplier_321||Plant_15||FTL_HU-DE_W_1500</v>
      </c>
      <c r="N1654" s="2" t="n">
        <f aca="false">+FIND("FTL",M1654,2)+4</f>
        <v>34</v>
      </c>
      <c r="O1654" s="0" t="n">
        <f aca="false">+FIND("-",M1654)</f>
        <v>36</v>
      </c>
      <c r="P1654" s="0" t="n">
        <f aca="false">+LEN(M1654)</f>
        <v>45</v>
      </c>
      <c r="Q1654" s="0" t="str">
        <f aca="false">+RIGHT(M1654,P1654-O1654)</f>
        <v>DE_W_1500</v>
      </c>
      <c r="R1654" s="0" t="n">
        <f aca="false">+LEN(M1654)-LEN(SUBSTITUTE(M1654,"_",""))</f>
        <v>5</v>
      </c>
      <c r="S1654" s="0" t="n">
        <f aca="false">+FIND("!",T1654)</f>
        <v>41</v>
      </c>
      <c r="T1654" s="0" t="str">
        <f aca="false">+SUBSTITUTE(M1654,"_","!",R1654)</f>
        <v>FTL||Supplier_321||Plant_15||FTL_HU-DE_W!1500</v>
      </c>
    </row>
    <row r="1655" customFormat="false" ht="12.8" hidden="true" customHeight="false" outlineLevel="0" collapsed="false">
      <c r="A1655" s="1" t="s">
        <v>1855</v>
      </c>
      <c r="B1655" s="1" t="s">
        <v>1350</v>
      </c>
      <c r="C1655" s="1" t="s">
        <v>1860</v>
      </c>
      <c r="D1655" s="1" t="n">
        <v>60</v>
      </c>
      <c r="E1655" s="2" t="str">
        <f aca="false">+LEFT(RIGHT(M1655,P1655-N1655+1),O1655-N1655)</f>
        <v>HU</v>
      </c>
      <c r="F1655" s="2" t="str">
        <f aca="false">+RIGHT(LEFT(M1655,S1655-1),S1655-O1655-1)</f>
        <v>DE_W</v>
      </c>
      <c r="G1655" s="2" t="n">
        <f aca="false">+D1655*VLOOKUP(C1655,commodities!A:H,2,0)</f>
        <v>144.520000002</v>
      </c>
      <c r="H1655" s="2" t="n">
        <f aca="false">+$D1655*VLOOKUP(C1655,commodities!A:H,3,0)</f>
        <v>2.1</v>
      </c>
      <c r="I1655" s="2" t="n">
        <f aca="false">+G1655/K1655</f>
        <v>144.520000002</v>
      </c>
      <c r="J1655" s="2" t="n">
        <f aca="false">+H1655/K1655</f>
        <v>2.1</v>
      </c>
      <c r="K1655" s="2" t="n">
        <f aca="false">+ROUNDUP(MAX(G1655/12000,H1655/51,1),0)</f>
        <v>1</v>
      </c>
      <c r="L1655" s="2" t="n">
        <f aca="false">+RANDBETWEEN(1,5)</f>
        <v>3</v>
      </c>
      <c r="M1655" s="2" t="str">
        <f aca="false">+VLOOKUP(A1655&amp;B1655,country_org_des!$A1654:E$1048576,5,0)</f>
        <v>FTL||Supplier_321||Plant_15||FTL_HU-DE_W_1500</v>
      </c>
      <c r="N1655" s="2" t="n">
        <f aca="false">+FIND("FTL",M1655,2)+4</f>
        <v>34</v>
      </c>
      <c r="O1655" s="0" t="n">
        <f aca="false">+FIND("-",M1655)</f>
        <v>36</v>
      </c>
      <c r="P1655" s="0" t="n">
        <f aca="false">+LEN(M1655)</f>
        <v>45</v>
      </c>
      <c r="Q1655" s="0" t="str">
        <f aca="false">+RIGHT(M1655,P1655-O1655)</f>
        <v>DE_W_1500</v>
      </c>
      <c r="R1655" s="0" t="n">
        <f aca="false">+LEN(M1655)-LEN(SUBSTITUTE(M1655,"_",""))</f>
        <v>5</v>
      </c>
      <c r="S1655" s="0" t="n">
        <f aca="false">+FIND("!",T1655)</f>
        <v>41</v>
      </c>
      <c r="T1655" s="0" t="str">
        <f aca="false">+SUBSTITUTE(M1655,"_","!",R1655)</f>
        <v>FTL||Supplier_321||Plant_15||FTL_HU-DE_W!1500</v>
      </c>
    </row>
    <row r="1656" customFormat="false" ht="12.8" hidden="true" customHeight="false" outlineLevel="0" collapsed="false">
      <c r="A1656" s="1" t="s">
        <v>1855</v>
      </c>
      <c r="B1656" s="1" t="s">
        <v>1350</v>
      </c>
      <c r="C1656" s="1" t="s">
        <v>1861</v>
      </c>
      <c r="D1656" s="1" t="n">
        <v>102</v>
      </c>
      <c r="E1656" s="2" t="str">
        <f aca="false">+LEFT(RIGHT(M1656,P1656-N1656+1),O1656-N1656)</f>
        <v>HU</v>
      </c>
      <c r="F1656" s="2" t="str">
        <f aca="false">+RIGHT(LEFT(M1656,S1656-1),S1656-O1656-1)</f>
        <v>DE_W</v>
      </c>
      <c r="G1656" s="2" t="n">
        <f aca="false">+D1656*VLOOKUP(C1656,commodities!A:H,2,0)</f>
        <v>253.2320000034</v>
      </c>
      <c r="H1656" s="2" t="n">
        <f aca="false">+$D1656*VLOOKUP(C1656,commodities!A:H,3,0)</f>
        <v>3.57</v>
      </c>
      <c r="I1656" s="2" t="n">
        <f aca="false">+G1656/K1656</f>
        <v>253.2320000034</v>
      </c>
      <c r="J1656" s="2" t="n">
        <f aca="false">+H1656/K1656</f>
        <v>3.57</v>
      </c>
      <c r="K1656" s="2" t="n">
        <f aca="false">+ROUNDUP(MAX(G1656/12000,H1656/51,1),0)</f>
        <v>1</v>
      </c>
      <c r="L1656" s="2" t="n">
        <f aca="false">+RANDBETWEEN(1,5)</f>
        <v>2</v>
      </c>
      <c r="M1656" s="2" t="str">
        <f aca="false">+VLOOKUP(A1656&amp;B1656,country_org_des!$A1655:E$1048576,5,0)</f>
        <v>FTL||Supplier_321||Plant_15||FTL_HU-DE_W_1500</v>
      </c>
      <c r="N1656" s="2" t="n">
        <f aca="false">+FIND("FTL",M1656,2)+4</f>
        <v>34</v>
      </c>
      <c r="O1656" s="0" t="n">
        <f aca="false">+FIND("-",M1656)</f>
        <v>36</v>
      </c>
      <c r="P1656" s="0" t="n">
        <f aca="false">+LEN(M1656)</f>
        <v>45</v>
      </c>
      <c r="Q1656" s="0" t="str">
        <f aca="false">+RIGHT(M1656,P1656-O1656)</f>
        <v>DE_W_1500</v>
      </c>
      <c r="R1656" s="0" t="n">
        <f aca="false">+LEN(M1656)-LEN(SUBSTITUTE(M1656,"_",""))</f>
        <v>5</v>
      </c>
      <c r="S1656" s="0" t="n">
        <f aca="false">+FIND("!",T1656)</f>
        <v>41</v>
      </c>
      <c r="T1656" s="0" t="str">
        <f aca="false">+SUBSTITUTE(M1656,"_","!",R1656)</f>
        <v>FTL||Supplier_321||Plant_15||FTL_HU-DE_W!1500</v>
      </c>
    </row>
    <row r="1657" customFormat="false" ht="12.8" hidden="true" customHeight="false" outlineLevel="0" collapsed="false">
      <c r="A1657" s="1" t="s">
        <v>1855</v>
      </c>
      <c r="B1657" s="1" t="s">
        <v>1350</v>
      </c>
      <c r="C1657" s="1" t="s">
        <v>1862</v>
      </c>
      <c r="D1657" s="1" t="n">
        <v>18</v>
      </c>
      <c r="E1657" s="2" t="str">
        <f aca="false">+LEFT(RIGHT(M1657,P1657-N1657+1),O1657-N1657)</f>
        <v>HU</v>
      </c>
      <c r="F1657" s="2" t="str">
        <f aca="false">+RIGHT(LEFT(M1657,S1657-1),S1657-O1657-1)</f>
        <v>DE_W</v>
      </c>
      <c r="G1657" s="2" t="n">
        <f aca="false">+D1657*VLOOKUP(C1657,commodities!A:H,2,0)</f>
        <v>45.4080000006</v>
      </c>
      <c r="H1657" s="2" t="n">
        <f aca="false">+$D1657*VLOOKUP(C1657,commodities!A:H,3,0)</f>
        <v>0.63</v>
      </c>
      <c r="I1657" s="2" t="n">
        <f aca="false">+G1657/K1657</f>
        <v>45.4080000006</v>
      </c>
      <c r="J1657" s="2" t="n">
        <f aca="false">+H1657/K1657</f>
        <v>0.63</v>
      </c>
      <c r="K1657" s="2" t="n">
        <f aca="false">+ROUNDUP(MAX(G1657/12000,H1657/51,1),0)</f>
        <v>1</v>
      </c>
      <c r="L1657" s="2" t="n">
        <f aca="false">+RANDBETWEEN(1,5)</f>
        <v>5</v>
      </c>
      <c r="M1657" s="2" t="str">
        <f aca="false">+VLOOKUP(A1657&amp;B1657,country_org_des!$A1656:E$1048576,5,0)</f>
        <v>FTL||Supplier_321||Plant_15||FTL_HU-DE_W_1500</v>
      </c>
      <c r="N1657" s="2" t="n">
        <f aca="false">+FIND("FTL",M1657,2)+4</f>
        <v>34</v>
      </c>
      <c r="O1657" s="0" t="n">
        <f aca="false">+FIND("-",M1657)</f>
        <v>36</v>
      </c>
      <c r="P1657" s="0" t="n">
        <f aca="false">+LEN(M1657)</f>
        <v>45</v>
      </c>
      <c r="Q1657" s="0" t="str">
        <f aca="false">+RIGHT(M1657,P1657-O1657)</f>
        <v>DE_W_1500</v>
      </c>
      <c r="R1657" s="0" t="n">
        <f aca="false">+LEN(M1657)-LEN(SUBSTITUTE(M1657,"_",""))</f>
        <v>5</v>
      </c>
      <c r="S1657" s="0" t="n">
        <f aca="false">+FIND("!",T1657)</f>
        <v>41</v>
      </c>
      <c r="T1657" s="0" t="str">
        <f aca="false">+SUBSTITUTE(M1657,"_","!",R1657)</f>
        <v>FTL||Supplier_321||Plant_15||FTL_HU-DE_W!1500</v>
      </c>
    </row>
    <row r="1658" customFormat="false" ht="12.8" hidden="true" customHeight="false" outlineLevel="0" collapsed="false">
      <c r="A1658" s="1" t="s">
        <v>1855</v>
      </c>
      <c r="B1658" s="1" t="s">
        <v>1350</v>
      </c>
      <c r="C1658" s="1" t="s">
        <v>1863</v>
      </c>
      <c r="D1658" s="1" t="n">
        <v>694</v>
      </c>
      <c r="E1658" s="2" t="str">
        <f aca="false">+LEFT(RIGHT(M1658,P1658-N1658+1),O1658-N1658)</f>
        <v>HU</v>
      </c>
      <c r="F1658" s="2" t="str">
        <f aca="false">+RIGHT(LEFT(M1658,S1658-1),S1658-O1658-1)</f>
        <v>DE_W</v>
      </c>
      <c r="G1658" s="2" t="n">
        <f aca="false">+D1658*VLOOKUP(C1658,commodities!A:H,2,0)</f>
        <v>8.675</v>
      </c>
      <c r="H1658" s="2" t="n">
        <f aca="false">+$D1658*VLOOKUP(C1658,commodities!A:H,3,0)</f>
        <v>2.4984</v>
      </c>
      <c r="I1658" s="2" t="n">
        <f aca="false">+G1658/K1658</f>
        <v>8.675</v>
      </c>
      <c r="J1658" s="2" t="n">
        <f aca="false">+H1658/K1658</f>
        <v>2.4984</v>
      </c>
      <c r="K1658" s="2" t="n">
        <f aca="false">+ROUNDUP(MAX(G1658/12000,H1658/51,1),0)</f>
        <v>1</v>
      </c>
      <c r="L1658" s="2" t="n">
        <f aca="false">+RANDBETWEEN(1,5)</f>
        <v>1</v>
      </c>
      <c r="M1658" s="2" t="str">
        <f aca="false">+VLOOKUP(A1658&amp;B1658,country_org_des!$A1657:E$1048576,5,0)</f>
        <v>FTL||Supplier_321||Plant_15||FTL_HU-DE_W_1500</v>
      </c>
      <c r="N1658" s="2" t="n">
        <f aca="false">+FIND("FTL",M1658,2)+4</f>
        <v>34</v>
      </c>
      <c r="O1658" s="0" t="n">
        <f aca="false">+FIND("-",M1658)</f>
        <v>36</v>
      </c>
      <c r="P1658" s="0" t="n">
        <f aca="false">+LEN(M1658)</f>
        <v>45</v>
      </c>
      <c r="Q1658" s="0" t="str">
        <f aca="false">+RIGHT(M1658,P1658-O1658)</f>
        <v>DE_W_1500</v>
      </c>
      <c r="R1658" s="0" t="n">
        <f aca="false">+LEN(M1658)-LEN(SUBSTITUTE(M1658,"_",""))</f>
        <v>5</v>
      </c>
      <c r="S1658" s="0" t="n">
        <f aca="false">+FIND("!",T1658)</f>
        <v>41</v>
      </c>
      <c r="T1658" s="0" t="str">
        <f aca="false">+SUBSTITUTE(M1658,"_","!",R1658)</f>
        <v>FTL||Supplier_321||Plant_15||FTL_HU-DE_W!1500</v>
      </c>
    </row>
    <row r="1659" customFormat="false" ht="12.8" hidden="true" customHeight="false" outlineLevel="0" collapsed="false">
      <c r="A1659" s="1" t="s">
        <v>1855</v>
      </c>
      <c r="B1659" s="1" t="s">
        <v>1350</v>
      </c>
      <c r="C1659" s="1" t="s">
        <v>1864</v>
      </c>
      <c r="D1659" s="1" t="n">
        <v>11</v>
      </c>
      <c r="E1659" s="2" t="str">
        <f aca="false">+LEFT(RIGHT(M1659,P1659-N1659+1),O1659-N1659)</f>
        <v>HU</v>
      </c>
      <c r="F1659" s="2" t="str">
        <f aca="false">+RIGHT(LEFT(M1659,S1659-1),S1659-O1659-1)</f>
        <v>DE_W</v>
      </c>
      <c r="G1659" s="2" t="n">
        <f aca="false">+D1659*VLOOKUP(C1659,commodities!A:H,2,0)</f>
        <v>26.4953333337</v>
      </c>
      <c r="H1659" s="2" t="n">
        <f aca="false">+$D1659*VLOOKUP(C1659,commodities!A:H,3,0)</f>
        <v>0.385</v>
      </c>
      <c r="I1659" s="2" t="n">
        <f aca="false">+G1659/K1659</f>
        <v>26.4953333337</v>
      </c>
      <c r="J1659" s="2" t="n">
        <f aca="false">+H1659/K1659</f>
        <v>0.385</v>
      </c>
      <c r="K1659" s="2" t="n">
        <f aca="false">+ROUNDUP(MAX(G1659/12000,H1659/51,1),0)</f>
        <v>1</v>
      </c>
      <c r="L1659" s="2" t="n">
        <f aca="false">+RANDBETWEEN(1,5)</f>
        <v>2</v>
      </c>
      <c r="M1659" s="2" t="str">
        <f aca="false">+VLOOKUP(A1659&amp;B1659,country_org_des!$A1658:E$1048576,5,0)</f>
        <v>FTL||Supplier_321||Plant_15||FTL_HU-DE_W_1500</v>
      </c>
      <c r="N1659" s="2" t="n">
        <f aca="false">+FIND("FTL",M1659,2)+4</f>
        <v>34</v>
      </c>
      <c r="O1659" s="0" t="n">
        <f aca="false">+FIND("-",M1659)</f>
        <v>36</v>
      </c>
      <c r="P1659" s="0" t="n">
        <f aca="false">+LEN(M1659)</f>
        <v>45</v>
      </c>
      <c r="Q1659" s="0" t="str">
        <f aca="false">+RIGHT(M1659,P1659-O1659)</f>
        <v>DE_W_1500</v>
      </c>
      <c r="R1659" s="0" t="n">
        <f aca="false">+LEN(M1659)-LEN(SUBSTITUTE(M1659,"_",""))</f>
        <v>5</v>
      </c>
      <c r="S1659" s="0" t="n">
        <f aca="false">+FIND("!",T1659)</f>
        <v>41</v>
      </c>
      <c r="T1659" s="0" t="str">
        <f aca="false">+SUBSTITUTE(M1659,"_","!",R1659)</f>
        <v>FTL||Supplier_321||Plant_15||FTL_HU-DE_W!1500</v>
      </c>
    </row>
    <row r="1660" customFormat="false" ht="12.8" hidden="true" customHeight="false" outlineLevel="0" collapsed="false">
      <c r="A1660" s="1" t="s">
        <v>1855</v>
      </c>
      <c r="B1660" s="1" t="s">
        <v>1350</v>
      </c>
      <c r="C1660" s="1" t="s">
        <v>1865</v>
      </c>
      <c r="D1660" s="1" t="n">
        <v>12</v>
      </c>
      <c r="E1660" s="2" t="str">
        <f aca="false">+LEFT(RIGHT(M1660,P1660-N1660+1),O1660-N1660)</f>
        <v>HU</v>
      </c>
      <c r="F1660" s="2" t="str">
        <f aca="false">+RIGHT(LEFT(M1660,S1660-1),S1660-O1660-1)</f>
        <v>DE_W</v>
      </c>
      <c r="G1660" s="2" t="n">
        <f aca="false">+D1660*VLOOKUP(C1660,commodities!A:H,2,0)</f>
        <v>65.7969230772</v>
      </c>
      <c r="H1660" s="2" t="n">
        <f aca="false">+$D1660*VLOOKUP(C1660,commodities!A:H,3,0)</f>
        <v>0.9692307696</v>
      </c>
      <c r="I1660" s="2" t="n">
        <f aca="false">+G1660/K1660</f>
        <v>65.7969230772</v>
      </c>
      <c r="J1660" s="2" t="n">
        <f aca="false">+H1660/K1660</f>
        <v>0.9692307696</v>
      </c>
      <c r="K1660" s="2" t="n">
        <f aca="false">+ROUNDUP(MAX(G1660/12000,H1660/51,1),0)</f>
        <v>1</v>
      </c>
      <c r="L1660" s="2" t="n">
        <f aca="false">+RANDBETWEEN(1,5)</f>
        <v>2</v>
      </c>
      <c r="M1660" s="2" t="str">
        <f aca="false">+VLOOKUP(A1660&amp;B1660,country_org_des!$A1659:E$1048576,5,0)</f>
        <v>FTL||Supplier_321||Plant_15||FTL_HU-DE_W_1500</v>
      </c>
      <c r="N1660" s="2" t="n">
        <f aca="false">+FIND("FTL",M1660,2)+4</f>
        <v>34</v>
      </c>
      <c r="O1660" s="0" t="n">
        <f aca="false">+FIND("-",M1660)</f>
        <v>36</v>
      </c>
      <c r="P1660" s="0" t="n">
        <f aca="false">+LEN(M1660)</f>
        <v>45</v>
      </c>
      <c r="Q1660" s="0" t="str">
        <f aca="false">+RIGHT(M1660,P1660-O1660)</f>
        <v>DE_W_1500</v>
      </c>
      <c r="R1660" s="0" t="n">
        <f aca="false">+LEN(M1660)-LEN(SUBSTITUTE(M1660,"_",""))</f>
        <v>5</v>
      </c>
      <c r="S1660" s="0" t="n">
        <f aca="false">+FIND("!",T1660)</f>
        <v>41</v>
      </c>
      <c r="T1660" s="0" t="str">
        <f aca="false">+SUBSTITUTE(M1660,"_","!",R1660)</f>
        <v>FTL||Supplier_321||Plant_15||FTL_HU-DE_W!1500</v>
      </c>
    </row>
    <row r="1661" customFormat="false" ht="12.8" hidden="true" customHeight="false" outlineLevel="0" collapsed="false">
      <c r="A1661" s="1" t="s">
        <v>1855</v>
      </c>
      <c r="B1661" s="1" t="s">
        <v>1350</v>
      </c>
      <c r="C1661" s="1" t="s">
        <v>1866</v>
      </c>
      <c r="D1661" s="1" t="n">
        <v>19</v>
      </c>
      <c r="E1661" s="2" t="str">
        <f aca="false">+LEFT(RIGHT(M1661,P1661-N1661+1),O1661-N1661)</f>
        <v>HU</v>
      </c>
      <c r="F1661" s="2" t="str">
        <f aca="false">+RIGHT(LEFT(M1661,S1661-1),S1661-O1661-1)</f>
        <v>DE_W</v>
      </c>
      <c r="G1661" s="2" t="n">
        <f aca="false">+D1661*VLOOKUP(C1661,commodities!A:H,2,0)</f>
        <v>1.9475</v>
      </c>
      <c r="H1661" s="2" t="n">
        <f aca="false">+$D1661*VLOOKUP(C1661,commodities!A:H,3,0)</f>
        <v>0.0684</v>
      </c>
      <c r="I1661" s="2" t="n">
        <f aca="false">+G1661/K1661</f>
        <v>1.9475</v>
      </c>
      <c r="J1661" s="2" t="n">
        <f aca="false">+H1661/K1661</f>
        <v>0.0684</v>
      </c>
      <c r="K1661" s="2" t="n">
        <f aca="false">+ROUNDUP(MAX(G1661/12000,H1661/51,1),0)</f>
        <v>1</v>
      </c>
      <c r="L1661" s="2" t="n">
        <f aca="false">+RANDBETWEEN(1,5)</f>
        <v>3</v>
      </c>
      <c r="M1661" s="2" t="str">
        <f aca="false">+VLOOKUP(A1661&amp;B1661,country_org_des!$A1660:E$1048576,5,0)</f>
        <v>FTL||Supplier_321||Plant_15||FTL_HU-DE_W_1500</v>
      </c>
      <c r="N1661" s="2" t="n">
        <f aca="false">+FIND("FTL",M1661,2)+4</f>
        <v>34</v>
      </c>
      <c r="O1661" s="0" t="n">
        <f aca="false">+FIND("-",M1661)</f>
        <v>36</v>
      </c>
      <c r="P1661" s="0" t="n">
        <f aca="false">+LEN(M1661)</f>
        <v>45</v>
      </c>
      <c r="Q1661" s="0" t="str">
        <f aca="false">+RIGHT(M1661,P1661-O1661)</f>
        <v>DE_W_1500</v>
      </c>
      <c r="R1661" s="0" t="n">
        <f aca="false">+LEN(M1661)-LEN(SUBSTITUTE(M1661,"_",""))</f>
        <v>5</v>
      </c>
      <c r="S1661" s="0" t="n">
        <f aca="false">+FIND("!",T1661)</f>
        <v>41</v>
      </c>
      <c r="T1661" s="0" t="str">
        <f aca="false">+SUBSTITUTE(M1661,"_","!",R1661)</f>
        <v>FTL||Supplier_321||Plant_15||FTL_HU-DE_W!1500</v>
      </c>
    </row>
    <row r="1662" customFormat="false" ht="12.8" hidden="true" customHeight="false" outlineLevel="0" collapsed="false">
      <c r="A1662" s="1" t="s">
        <v>1855</v>
      </c>
      <c r="B1662" s="1" t="s">
        <v>1350</v>
      </c>
      <c r="C1662" s="1" t="s">
        <v>1867</v>
      </c>
      <c r="D1662" s="1" t="n">
        <v>1</v>
      </c>
      <c r="E1662" s="2" t="str">
        <f aca="false">+LEFT(RIGHT(M1662,P1662-N1662+1),O1662-N1662)</f>
        <v>HU</v>
      </c>
      <c r="F1662" s="2" t="str">
        <f aca="false">+RIGHT(LEFT(M1662,S1662-1),S1662-O1662-1)</f>
        <v>DE_W</v>
      </c>
      <c r="G1662" s="2" t="n">
        <f aca="false">+D1662*VLOOKUP(C1662,commodities!A:H,2,0)</f>
        <v>5.5130769231</v>
      </c>
      <c r="H1662" s="2" t="n">
        <f aca="false">+$D1662*VLOOKUP(C1662,commodities!A:H,3,0)</f>
        <v>0.0807692308</v>
      </c>
      <c r="I1662" s="2" t="n">
        <f aca="false">+G1662/K1662</f>
        <v>5.5130769231</v>
      </c>
      <c r="J1662" s="2" t="n">
        <f aca="false">+H1662/K1662</f>
        <v>0.0807692308</v>
      </c>
      <c r="K1662" s="2" t="n">
        <f aca="false">+ROUNDUP(MAX(G1662/12000,H1662/51,1),0)</f>
        <v>1</v>
      </c>
      <c r="L1662" s="2" t="n">
        <f aca="false">+RANDBETWEEN(1,5)</f>
        <v>3</v>
      </c>
      <c r="M1662" s="2" t="str">
        <f aca="false">+VLOOKUP(A1662&amp;B1662,country_org_des!$A1661:E$1048576,5,0)</f>
        <v>FTL||Supplier_321||Plant_15||FTL_HU-DE_W_1500</v>
      </c>
      <c r="N1662" s="2" t="n">
        <f aca="false">+FIND("FTL",M1662,2)+4</f>
        <v>34</v>
      </c>
      <c r="O1662" s="0" t="n">
        <f aca="false">+FIND("-",M1662)</f>
        <v>36</v>
      </c>
      <c r="P1662" s="0" t="n">
        <f aca="false">+LEN(M1662)</f>
        <v>45</v>
      </c>
      <c r="Q1662" s="0" t="str">
        <f aca="false">+RIGHT(M1662,P1662-O1662)</f>
        <v>DE_W_1500</v>
      </c>
      <c r="R1662" s="0" t="n">
        <f aca="false">+LEN(M1662)-LEN(SUBSTITUTE(M1662,"_",""))</f>
        <v>5</v>
      </c>
      <c r="S1662" s="0" t="n">
        <f aca="false">+FIND("!",T1662)</f>
        <v>41</v>
      </c>
      <c r="T1662" s="0" t="str">
        <f aca="false">+SUBSTITUTE(M1662,"_","!",R1662)</f>
        <v>FTL||Supplier_321||Plant_15||FTL_HU-DE_W!1500</v>
      </c>
    </row>
    <row r="1663" customFormat="false" ht="12.8" hidden="true" customHeight="false" outlineLevel="0" collapsed="false">
      <c r="A1663" s="1" t="s">
        <v>1855</v>
      </c>
      <c r="B1663" s="1" t="s">
        <v>1350</v>
      </c>
      <c r="C1663" s="1" t="s">
        <v>1868</v>
      </c>
      <c r="D1663" s="1" t="n">
        <v>6</v>
      </c>
      <c r="E1663" s="2" t="str">
        <f aca="false">+LEFT(RIGHT(M1663,P1663-N1663+1),O1663-N1663)</f>
        <v>HU</v>
      </c>
      <c r="F1663" s="2" t="str">
        <f aca="false">+RIGHT(LEFT(M1663,S1663-1),S1663-O1663-1)</f>
        <v>DE_W</v>
      </c>
      <c r="G1663" s="2" t="n">
        <f aca="false">+D1663*VLOOKUP(C1663,commodities!A:H,2,0)</f>
        <v>19.5400000002</v>
      </c>
      <c r="H1663" s="2" t="n">
        <f aca="false">+$D1663*VLOOKUP(C1663,commodities!A:H,3,0)</f>
        <v>0.21</v>
      </c>
      <c r="I1663" s="2" t="n">
        <f aca="false">+G1663/K1663</f>
        <v>19.5400000002</v>
      </c>
      <c r="J1663" s="2" t="n">
        <f aca="false">+H1663/K1663</f>
        <v>0.21</v>
      </c>
      <c r="K1663" s="2" t="n">
        <f aca="false">+ROUNDUP(MAX(G1663/12000,H1663/51,1),0)</f>
        <v>1</v>
      </c>
      <c r="L1663" s="2" t="n">
        <f aca="false">+RANDBETWEEN(1,5)</f>
        <v>1</v>
      </c>
      <c r="M1663" s="2" t="str">
        <f aca="false">+VLOOKUP(A1663&amp;B1663,country_org_des!$A1662:E$1048576,5,0)</f>
        <v>FTL||Supplier_321||Plant_15||FTL_HU-DE_W_1500</v>
      </c>
      <c r="N1663" s="2" t="n">
        <f aca="false">+FIND("FTL",M1663,2)+4</f>
        <v>34</v>
      </c>
      <c r="O1663" s="0" t="n">
        <f aca="false">+FIND("-",M1663)</f>
        <v>36</v>
      </c>
      <c r="P1663" s="0" t="n">
        <f aca="false">+LEN(M1663)</f>
        <v>45</v>
      </c>
      <c r="Q1663" s="0" t="str">
        <f aca="false">+RIGHT(M1663,P1663-O1663)</f>
        <v>DE_W_1500</v>
      </c>
      <c r="R1663" s="0" t="n">
        <f aca="false">+LEN(M1663)-LEN(SUBSTITUTE(M1663,"_",""))</f>
        <v>5</v>
      </c>
      <c r="S1663" s="0" t="n">
        <f aca="false">+FIND("!",T1663)</f>
        <v>41</v>
      </c>
      <c r="T1663" s="0" t="str">
        <f aca="false">+SUBSTITUTE(M1663,"_","!",R1663)</f>
        <v>FTL||Supplier_321||Plant_15||FTL_HU-DE_W!1500</v>
      </c>
    </row>
    <row r="1664" customFormat="false" ht="12.8" hidden="true" customHeight="false" outlineLevel="0" collapsed="false">
      <c r="A1664" s="1" t="s">
        <v>1855</v>
      </c>
      <c r="B1664" s="1" t="s">
        <v>1350</v>
      </c>
      <c r="C1664" s="1" t="s">
        <v>1869</v>
      </c>
      <c r="D1664" s="1" t="n">
        <v>6</v>
      </c>
      <c r="E1664" s="2" t="str">
        <f aca="false">+LEFT(RIGHT(M1664,P1664-N1664+1),O1664-N1664)</f>
        <v>HU</v>
      </c>
      <c r="F1664" s="2" t="str">
        <f aca="false">+RIGHT(LEFT(M1664,S1664-1),S1664-O1664-1)</f>
        <v>DE_W</v>
      </c>
      <c r="G1664" s="2" t="n">
        <f aca="false">+D1664*VLOOKUP(C1664,commodities!A:H,2,0)</f>
        <v>17.1040000002</v>
      </c>
      <c r="H1664" s="2" t="n">
        <f aca="false">+$D1664*VLOOKUP(C1664,commodities!A:H,3,0)</f>
        <v>0.21</v>
      </c>
      <c r="I1664" s="2" t="n">
        <f aca="false">+G1664/K1664</f>
        <v>17.1040000002</v>
      </c>
      <c r="J1664" s="2" t="n">
        <f aca="false">+H1664/K1664</f>
        <v>0.21</v>
      </c>
      <c r="K1664" s="2" t="n">
        <f aca="false">+ROUNDUP(MAX(G1664/12000,H1664/51,1),0)</f>
        <v>1</v>
      </c>
      <c r="L1664" s="2" t="n">
        <f aca="false">+RANDBETWEEN(1,5)</f>
        <v>3</v>
      </c>
      <c r="M1664" s="2" t="str">
        <f aca="false">+VLOOKUP(A1664&amp;B1664,country_org_des!$A1663:E$1048576,5,0)</f>
        <v>FTL||Supplier_321||Plant_15||FTL_HU-DE_W_1500</v>
      </c>
      <c r="N1664" s="2" t="n">
        <f aca="false">+FIND("FTL",M1664,2)+4</f>
        <v>34</v>
      </c>
      <c r="O1664" s="0" t="n">
        <f aca="false">+FIND("-",M1664)</f>
        <v>36</v>
      </c>
      <c r="P1664" s="0" t="n">
        <f aca="false">+LEN(M1664)</f>
        <v>45</v>
      </c>
      <c r="Q1664" s="0" t="str">
        <f aca="false">+RIGHT(M1664,P1664-O1664)</f>
        <v>DE_W_1500</v>
      </c>
      <c r="R1664" s="0" t="n">
        <f aca="false">+LEN(M1664)-LEN(SUBSTITUTE(M1664,"_",""))</f>
        <v>5</v>
      </c>
      <c r="S1664" s="0" t="n">
        <f aca="false">+FIND("!",T1664)</f>
        <v>41</v>
      </c>
      <c r="T1664" s="0" t="str">
        <f aca="false">+SUBSTITUTE(M1664,"_","!",R1664)</f>
        <v>FTL||Supplier_321||Plant_15||FTL_HU-DE_W!1500</v>
      </c>
    </row>
    <row r="1665" customFormat="false" ht="12.8" hidden="true" customHeight="false" outlineLevel="0" collapsed="false">
      <c r="A1665" s="1" t="s">
        <v>1855</v>
      </c>
      <c r="B1665" s="1" t="s">
        <v>1350</v>
      </c>
      <c r="C1665" s="1" t="s">
        <v>1870</v>
      </c>
      <c r="D1665" s="1" t="n">
        <v>12</v>
      </c>
      <c r="E1665" s="2" t="str">
        <f aca="false">+LEFT(RIGHT(M1665,P1665-N1665+1),O1665-N1665)</f>
        <v>HU</v>
      </c>
      <c r="F1665" s="2" t="str">
        <f aca="false">+RIGHT(LEFT(M1665,S1665-1),S1665-O1665-1)</f>
        <v>DE_W</v>
      </c>
      <c r="G1665" s="2" t="n">
        <f aca="false">+D1665*VLOOKUP(C1665,commodities!A:H,2,0)</f>
        <v>34.2080000004</v>
      </c>
      <c r="H1665" s="2" t="n">
        <f aca="false">+$D1665*VLOOKUP(C1665,commodities!A:H,3,0)</f>
        <v>0.42</v>
      </c>
      <c r="I1665" s="2" t="n">
        <f aca="false">+G1665/K1665</f>
        <v>34.2080000004</v>
      </c>
      <c r="J1665" s="2" t="n">
        <f aca="false">+H1665/K1665</f>
        <v>0.42</v>
      </c>
      <c r="K1665" s="2" t="n">
        <f aca="false">+ROUNDUP(MAX(G1665/12000,H1665/51,1),0)</f>
        <v>1</v>
      </c>
      <c r="L1665" s="2" t="n">
        <f aca="false">+RANDBETWEEN(1,5)</f>
        <v>1</v>
      </c>
      <c r="M1665" s="2" t="str">
        <f aca="false">+VLOOKUP(A1665&amp;B1665,country_org_des!$A1664:E$1048576,5,0)</f>
        <v>FTL||Supplier_321||Plant_15||FTL_HU-DE_W_1500</v>
      </c>
      <c r="N1665" s="2" t="n">
        <f aca="false">+FIND("FTL",M1665,2)+4</f>
        <v>34</v>
      </c>
      <c r="O1665" s="0" t="n">
        <f aca="false">+FIND("-",M1665)</f>
        <v>36</v>
      </c>
      <c r="P1665" s="0" t="n">
        <f aca="false">+LEN(M1665)</f>
        <v>45</v>
      </c>
      <c r="Q1665" s="0" t="str">
        <f aca="false">+RIGHT(M1665,P1665-O1665)</f>
        <v>DE_W_1500</v>
      </c>
      <c r="R1665" s="0" t="n">
        <f aca="false">+LEN(M1665)-LEN(SUBSTITUTE(M1665,"_",""))</f>
        <v>5</v>
      </c>
      <c r="S1665" s="0" t="n">
        <f aca="false">+FIND("!",T1665)</f>
        <v>41</v>
      </c>
      <c r="T1665" s="0" t="str">
        <f aca="false">+SUBSTITUTE(M1665,"_","!",R1665)</f>
        <v>FTL||Supplier_321||Plant_15||FTL_HU-DE_W!1500</v>
      </c>
    </row>
    <row r="1666" customFormat="false" ht="12.8" hidden="true" customHeight="false" outlineLevel="0" collapsed="false">
      <c r="A1666" s="1" t="s">
        <v>1855</v>
      </c>
      <c r="B1666" s="1" t="s">
        <v>1350</v>
      </c>
      <c r="C1666" s="1" t="s">
        <v>1871</v>
      </c>
      <c r="D1666" s="1" t="n">
        <v>18</v>
      </c>
      <c r="E1666" s="2" t="str">
        <f aca="false">+LEFT(RIGHT(M1666,P1666-N1666+1),O1666-N1666)</f>
        <v>HU</v>
      </c>
      <c r="F1666" s="2" t="str">
        <f aca="false">+RIGHT(LEFT(M1666,S1666-1),S1666-O1666-1)</f>
        <v>DE_W</v>
      </c>
      <c r="G1666" s="2" t="n">
        <f aca="false">+D1666*VLOOKUP(C1666,commodities!A:H,2,0)</f>
        <v>43.3560000006</v>
      </c>
      <c r="H1666" s="2" t="n">
        <f aca="false">+$D1666*VLOOKUP(C1666,commodities!A:H,3,0)</f>
        <v>0.63</v>
      </c>
      <c r="I1666" s="2" t="n">
        <f aca="false">+G1666/K1666</f>
        <v>43.3560000006</v>
      </c>
      <c r="J1666" s="2" t="n">
        <f aca="false">+H1666/K1666</f>
        <v>0.63</v>
      </c>
      <c r="K1666" s="2" t="n">
        <f aca="false">+ROUNDUP(MAX(G1666/12000,H1666/51,1),0)</f>
        <v>1</v>
      </c>
      <c r="L1666" s="2" t="n">
        <f aca="false">+RANDBETWEEN(1,5)</f>
        <v>3</v>
      </c>
      <c r="M1666" s="2" t="str">
        <f aca="false">+VLOOKUP(A1666&amp;B1666,country_org_des!$A1665:E$1048576,5,0)</f>
        <v>FTL||Supplier_321||Plant_15||FTL_HU-DE_W_1500</v>
      </c>
      <c r="N1666" s="2" t="n">
        <f aca="false">+FIND("FTL",M1666,2)+4</f>
        <v>34</v>
      </c>
      <c r="O1666" s="0" t="n">
        <f aca="false">+FIND("-",M1666)</f>
        <v>36</v>
      </c>
      <c r="P1666" s="0" t="n">
        <f aca="false">+LEN(M1666)</f>
        <v>45</v>
      </c>
      <c r="Q1666" s="0" t="str">
        <f aca="false">+RIGHT(M1666,P1666-O1666)</f>
        <v>DE_W_1500</v>
      </c>
      <c r="R1666" s="0" t="n">
        <f aca="false">+LEN(M1666)-LEN(SUBSTITUTE(M1666,"_",""))</f>
        <v>5</v>
      </c>
      <c r="S1666" s="0" t="n">
        <f aca="false">+FIND("!",T1666)</f>
        <v>41</v>
      </c>
      <c r="T1666" s="0" t="str">
        <f aca="false">+SUBSTITUTE(M1666,"_","!",R1666)</f>
        <v>FTL||Supplier_321||Plant_15||FTL_HU-DE_W!1500</v>
      </c>
    </row>
    <row r="1667" customFormat="false" ht="12.8" hidden="true" customHeight="false" outlineLevel="0" collapsed="false">
      <c r="A1667" s="1" t="s">
        <v>1855</v>
      </c>
      <c r="B1667" s="1" t="s">
        <v>1350</v>
      </c>
      <c r="C1667" s="1" t="s">
        <v>1872</v>
      </c>
      <c r="D1667" s="1" t="n">
        <v>24</v>
      </c>
      <c r="E1667" s="2" t="str">
        <f aca="false">+LEFT(RIGHT(M1667,P1667-N1667+1),O1667-N1667)</f>
        <v>HU</v>
      </c>
      <c r="F1667" s="2" t="str">
        <f aca="false">+RIGHT(LEFT(M1667,S1667-1),S1667-O1667-1)</f>
        <v>DE_W</v>
      </c>
      <c r="G1667" s="2" t="n">
        <f aca="false">+D1667*VLOOKUP(C1667,commodities!A:H,2,0)</f>
        <v>60.5440000008</v>
      </c>
      <c r="H1667" s="2" t="n">
        <f aca="false">+$D1667*VLOOKUP(C1667,commodities!A:H,3,0)</f>
        <v>0.84</v>
      </c>
      <c r="I1667" s="2" t="n">
        <f aca="false">+G1667/K1667</f>
        <v>60.5440000008</v>
      </c>
      <c r="J1667" s="2" t="n">
        <f aca="false">+H1667/K1667</f>
        <v>0.84</v>
      </c>
      <c r="K1667" s="2" t="n">
        <f aca="false">+ROUNDUP(MAX(G1667/12000,H1667/51,1),0)</f>
        <v>1</v>
      </c>
      <c r="L1667" s="2" t="n">
        <f aca="false">+RANDBETWEEN(1,5)</f>
        <v>1</v>
      </c>
      <c r="M1667" s="2" t="str">
        <f aca="false">+VLOOKUP(A1667&amp;B1667,country_org_des!$A1666:E$1048576,5,0)</f>
        <v>FTL||Supplier_321||Plant_15||FTL_HU-DE_W_1500</v>
      </c>
      <c r="N1667" s="2" t="n">
        <f aca="false">+FIND("FTL",M1667,2)+4</f>
        <v>34</v>
      </c>
      <c r="O1667" s="0" t="n">
        <f aca="false">+FIND("-",M1667)</f>
        <v>36</v>
      </c>
      <c r="P1667" s="0" t="n">
        <f aca="false">+LEN(M1667)</f>
        <v>45</v>
      </c>
      <c r="Q1667" s="0" t="str">
        <f aca="false">+RIGHT(M1667,P1667-O1667)</f>
        <v>DE_W_1500</v>
      </c>
      <c r="R1667" s="0" t="n">
        <f aca="false">+LEN(M1667)-LEN(SUBSTITUTE(M1667,"_",""))</f>
        <v>5</v>
      </c>
      <c r="S1667" s="0" t="n">
        <f aca="false">+FIND("!",T1667)</f>
        <v>41</v>
      </c>
      <c r="T1667" s="0" t="str">
        <f aca="false">+SUBSTITUTE(M1667,"_","!",R1667)</f>
        <v>FTL||Supplier_321||Plant_15||FTL_HU-DE_W!1500</v>
      </c>
    </row>
    <row r="1668" customFormat="false" ht="12.8" hidden="true" customHeight="false" outlineLevel="0" collapsed="false">
      <c r="A1668" s="1" t="s">
        <v>1855</v>
      </c>
      <c r="B1668" s="1" t="s">
        <v>1350</v>
      </c>
      <c r="C1668" s="1" t="s">
        <v>1873</v>
      </c>
      <c r="D1668" s="1" t="n">
        <v>67</v>
      </c>
      <c r="E1668" s="2" t="str">
        <f aca="false">+LEFT(RIGHT(M1668,P1668-N1668+1),O1668-N1668)</f>
        <v>HU</v>
      </c>
      <c r="F1668" s="2" t="str">
        <f aca="false">+RIGHT(LEFT(M1668,S1668-1),S1668-O1668-1)</f>
        <v>DE_W</v>
      </c>
      <c r="G1668" s="2" t="n">
        <f aca="false">+D1668*VLOOKUP(C1668,commodities!A:H,2,0)</f>
        <v>12.8975</v>
      </c>
      <c r="H1668" s="2" t="n">
        <f aca="false">+$D1668*VLOOKUP(C1668,commodities!A:H,3,0)</f>
        <v>0.2412</v>
      </c>
      <c r="I1668" s="2" t="n">
        <f aca="false">+G1668/K1668</f>
        <v>12.8975</v>
      </c>
      <c r="J1668" s="2" t="n">
        <f aca="false">+H1668/K1668</f>
        <v>0.2412</v>
      </c>
      <c r="K1668" s="2" t="n">
        <f aca="false">+ROUNDUP(MAX(G1668/12000,H1668/51,1),0)</f>
        <v>1</v>
      </c>
      <c r="L1668" s="2" t="n">
        <f aca="false">+RANDBETWEEN(1,5)</f>
        <v>5</v>
      </c>
      <c r="M1668" s="2" t="str">
        <f aca="false">+VLOOKUP(A1668&amp;B1668,country_org_des!$A1667:E$1048576,5,0)</f>
        <v>FTL||Supplier_321||Plant_15||FTL_HU-DE_W_1500</v>
      </c>
      <c r="N1668" s="2" t="n">
        <f aca="false">+FIND("FTL",M1668,2)+4</f>
        <v>34</v>
      </c>
      <c r="O1668" s="0" t="n">
        <f aca="false">+FIND("-",M1668)</f>
        <v>36</v>
      </c>
      <c r="P1668" s="0" t="n">
        <f aca="false">+LEN(M1668)</f>
        <v>45</v>
      </c>
      <c r="Q1668" s="0" t="str">
        <f aca="false">+RIGHT(M1668,P1668-O1668)</f>
        <v>DE_W_1500</v>
      </c>
      <c r="R1668" s="0" t="n">
        <f aca="false">+LEN(M1668)-LEN(SUBSTITUTE(M1668,"_",""))</f>
        <v>5</v>
      </c>
      <c r="S1668" s="0" t="n">
        <f aca="false">+FIND("!",T1668)</f>
        <v>41</v>
      </c>
      <c r="T1668" s="0" t="str">
        <f aca="false">+SUBSTITUTE(M1668,"_","!",R1668)</f>
        <v>FTL||Supplier_321||Plant_15||FTL_HU-DE_W!1500</v>
      </c>
    </row>
    <row r="1669" customFormat="false" ht="12.8" hidden="true" customHeight="false" outlineLevel="0" collapsed="false">
      <c r="A1669" s="1" t="s">
        <v>1855</v>
      </c>
      <c r="B1669" s="1" t="s">
        <v>1350</v>
      </c>
      <c r="C1669" s="1" t="s">
        <v>1874</v>
      </c>
      <c r="D1669" s="1" t="n">
        <v>4</v>
      </c>
      <c r="E1669" s="2" t="str">
        <f aca="false">+LEFT(RIGHT(M1669,P1669-N1669+1),O1669-N1669)</f>
        <v>HU</v>
      </c>
      <c r="F1669" s="2" t="str">
        <f aca="false">+RIGHT(LEFT(M1669,S1669-1),S1669-O1669-1)</f>
        <v>DE_W</v>
      </c>
      <c r="G1669" s="2" t="n">
        <f aca="false">+D1669*VLOOKUP(C1669,commodities!A:H,2,0)</f>
        <v>6.4266666668</v>
      </c>
      <c r="H1669" s="2" t="n">
        <f aca="false">+$D1669*VLOOKUP(C1669,commodities!A:H,3,0)</f>
        <v>0.096</v>
      </c>
      <c r="I1669" s="2" t="n">
        <f aca="false">+G1669/K1669</f>
        <v>6.4266666668</v>
      </c>
      <c r="J1669" s="2" t="n">
        <f aca="false">+H1669/K1669</f>
        <v>0.096</v>
      </c>
      <c r="K1669" s="2" t="n">
        <f aca="false">+ROUNDUP(MAX(G1669/12000,H1669/51,1),0)</f>
        <v>1</v>
      </c>
      <c r="L1669" s="2" t="n">
        <f aca="false">+RANDBETWEEN(1,5)</f>
        <v>1</v>
      </c>
      <c r="M1669" s="2" t="str">
        <f aca="false">+VLOOKUP(A1669&amp;B1669,country_org_des!$A1668:E$1048576,5,0)</f>
        <v>FTL||Supplier_321||Plant_15||FTL_HU-DE_W_1500</v>
      </c>
      <c r="N1669" s="2" t="n">
        <f aca="false">+FIND("FTL",M1669,2)+4</f>
        <v>34</v>
      </c>
      <c r="O1669" s="0" t="n">
        <f aca="false">+FIND("-",M1669)</f>
        <v>36</v>
      </c>
      <c r="P1669" s="0" t="n">
        <f aca="false">+LEN(M1669)</f>
        <v>45</v>
      </c>
      <c r="Q1669" s="0" t="str">
        <f aca="false">+RIGHT(M1669,P1669-O1669)</f>
        <v>DE_W_1500</v>
      </c>
      <c r="R1669" s="0" t="n">
        <f aca="false">+LEN(M1669)-LEN(SUBSTITUTE(M1669,"_",""))</f>
        <v>5</v>
      </c>
      <c r="S1669" s="0" t="n">
        <f aca="false">+FIND("!",T1669)</f>
        <v>41</v>
      </c>
      <c r="T1669" s="0" t="str">
        <f aca="false">+SUBSTITUTE(M1669,"_","!",R1669)</f>
        <v>FTL||Supplier_321||Plant_15||FTL_HU-DE_W!1500</v>
      </c>
    </row>
    <row r="1670" customFormat="false" ht="12.8" hidden="true" customHeight="false" outlineLevel="0" collapsed="false">
      <c r="A1670" s="1" t="s">
        <v>1855</v>
      </c>
      <c r="B1670" s="1" t="s">
        <v>1350</v>
      </c>
      <c r="C1670" s="1" t="s">
        <v>1875</v>
      </c>
      <c r="D1670" s="1" t="n">
        <v>3</v>
      </c>
      <c r="E1670" s="2" t="str">
        <f aca="false">+LEFT(RIGHT(M1670,P1670-N1670+1),O1670-N1670)</f>
        <v>HU</v>
      </c>
      <c r="F1670" s="2" t="str">
        <f aca="false">+RIGHT(LEFT(M1670,S1670-1),S1670-O1670-1)</f>
        <v>DE_W</v>
      </c>
      <c r="G1670" s="2" t="n">
        <f aca="false">+D1670*VLOOKUP(C1670,commodities!A:H,2,0)</f>
        <v>3.2259999999</v>
      </c>
      <c r="H1670" s="2" t="n">
        <f aca="false">+$D1670*VLOOKUP(C1670,commodities!A:H,3,0)</f>
        <v>0.036</v>
      </c>
      <c r="I1670" s="2" t="n">
        <f aca="false">+G1670/K1670</f>
        <v>3.2259999999</v>
      </c>
      <c r="J1670" s="2" t="n">
        <f aca="false">+H1670/K1670</f>
        <v>0.036</v>
      </c>
      <c r="K1670" s="2" t="n">
        <f aca="false">+ROUNDUP(MAX(G1670/12000,H1670/51,1),0)</f>
        <v>1</v>
      </c>
      <c r="L1670" s="2" t="n">
        <f aca="false">+RANDBETWEEN(1,5)</f>
        <v>5</v>
      </c>
      <c r="M1670" s="2" t="str">
        <f aca="false">+VLOOKUP(A1670&amp;B1670,country_org_des!$A1669:E$1048576,5,0)</f>
        <v>FTL||Supplier_321||Plant_15||FTL_HU-DE_W_1500</v>
      </c>
      <c r="N1670" s="2" t="n">
        <f aca="false">+FIND("FTL",M1670,2)+4</f>
        <v>34</v>
      </c>
      <c r="O1670" s="0" t="n">
        <f aca="false">+FIND("-",M1670)</f>
        <v>36</v>
      </c>
      <c r="P1670" s="0" t="n">
        <f aca="false">+LEN(M1670)</f>
        <v>45</v>
      </c>
      <c r="Q1670" s="0" t="str">
        <f aca="false">+RIGHT(M1670,P1670-O1670)</f>
        <v>DE_W_1500</v>
      </c>
      <c r="R1670" s="0" t="n">
        <f aca="false">+LEN(M1670)-LEN(SUBSTITUTE(M1670,"_",""))</f>
        <v>5</v>
      </c>
      <c r="S1670" s="0" t="n">
        <f aca="false">+FIND("!",T1670)</f>
        <v>41</v>
      </c>
      <c r="T1670" s="0" t="str">
        <f aca="false">+SUBSTITUTE(M1670,"_","!",R1670)</f>
        <v>FTL||Supplier_321||Plant_15||FTL_HU-DE_W!1500</v>
      </c>
    </row>
    <row r="1671" customFormat="false" ht="12.8" hidden="true" customHeight="false" outlineLevel="0" collapsed="false">
      <c r="A1671" s="1" t="s">
        <v>1855</v>
      </c>
      <c r="B1671" s="1" t="s">
        <v>1350</v>
      </c>
      <c r="C1671" s="1" t="s">
        <v>1876</v>
      </c>
      <c r="D1671" s="1" t="n">
        <v>5</v>
      </c>
      <c r="E1671" s="2" t="str">
        <f aca="false">+LEFT(RIGHT(M1671,P1671-N1671+1),O1671-N1671)</f>
        <v>HU</v>
      </c>
      <c r="F1671" s="2" t="str">
        <f aca="false">+RIGHT(LEFT(M1671,S1671-1),S1671-O1671-1)</f>
        <v>DE_W</v>
      </c>
      <c r="G1671" s="2" t="n">
        <f aca="false">+D1671*VLOOKUP(C1671,commodities!A:H,2,0)</f>
        <v>5.3766666665</v>
      </c>
      <c r="H1671" s="2" t="n">
        <f aca="false">+$D1671*VLOOKUP(C1671,commodities!A:H,3,0)</f>
        <v>0.06</v>
      </c>
      <c r="I1671" s="2" t="n">
        <f aca="false">+G1671/K1671</f>
        <v>5.3766666665</v>
      </c>
      <c r="J1671" s="2" t="n">
        <f aca="false">+H1671/K1671</f>
        <v>0.06</v>
      </c>
      <c r="K1671" s="2" t="n">
        <f aca="false">+ROUNDUP(MAX(G1671/12000,H1671/51,1),0)</f>
        <v>1</v>
      </c>
      <c r="L1671" s="2" t="n">
        <f aca="false">+RANDBETWEEN(1,5)</f>
        <v>4</v>
      </c>
      <c r="M1671" s="2" t="str">
        <f aca="false">+VLOOKUP(A1671&amp;B1671,country_org_des!$A1670:E$1048576,5,0)</f>
        <v>FTL||Supplier_321||Plant_15||FTL_HU-DE_W_1500</v>
      </c>
      <c r="N1671" s="2" t="n">
        <f aca="false">+FIND("FTL",M1671,2)+4</f>
        <v>34</v>
      </c>
      <c r="O1671" s="0" t="n">
        <f aca="false">+FIND("-",M1671)</f>
        <v>36</v>
      </c>
      <c r="P1671" s="0" t="n">
        <f aca="false">+LEN(M1671)</f>
        <v>45</v>
      </c>
      <c r="Q1671" s="0" t="str">
        <f aca="false">+RIGHT(M1671,P1671-O1671)</f>
        <v>DE_W_1500</v>
      </c>
      <c r="R1671" s="0" t="n">
        <f aca="false">+LEN(M1671)-LEN(SUBSTITUTE(M1671,"_",""))</f>
        <v>5</v>
      </c>
      <c r="S1671" s="0" t="n">
        <f aca="false">+FIND("!",T1671)</f>
        <v>41</v>
      </c>
      <c r="T1671" s="0" t="str">
        <f aca="false">+SUBSTITUTE(M1671,"_","!",R1671)</f>
        <v>FTL||Supplier_321||Plant_15||FTL_HU-DE_W!1500</v>
      </c>
    </row>
    <row r="1672" customFormat="false" ht="12.8" hidden="true" customHeight="false" outlineLevel="0" collapsed="false">
      <c r="A1672" s="1" t="s">
        <v>1855</v>
      </c>
      <c r="B1672" s="1" t="s">
        <v>1350</v>
      </c>
      <c r="C1672" s="1" t="s">
        <v>1877</v>
      </c>
      <c r="D1672" s="1" t="n">
        <v>1</v>
      </c>
      <c r="E1672" s="2" t="str">
        <f aca="false">+LEFT(RIGHT(M1672,P1672-N1672+1),O1672-N1672)</f>
        <v>HU</v>
      </c>
      <c r="F1672" s="2" t="str">
        <f aca="false">+RIGHT(LEFT(M1672,S1672-1),S1672-O1672-1)</f>
        <v>DE_W</v>
      </c>
      <c r="G1672" s="2" t="n">
        <f aca="false">+D1672*VLOOKUP(C1672,commodities!A:H,2,0)</f>
        <v>7.84</v>
      </c>
      <c r="H1672" s="2" t="n">
        <f aca="false">+$D1672*VLOOKUP(C1672,commodities!A:H,3,0)</f>
        <v>0.128</v>
      </c>
      <c r="I1672" s="2" t="n">
        <f aca="false">+G1672/K1672</f>
        <v>7.84</v>
      </c>
      <c r="J1672" s="2" t="n">
        <f aca="false">+H1672/K1672</f>
        <v>0.128</v>
      </c>
      <c r="K1672" s="2" t="n">
        <f aca="false">+ROUNDUP(MAX(G1672/12000,H1672/51,1),0)</f>
        <v>1</v>
      </c>
      <c r="L1672" s="2" t="n">
        <f aca="false">+RANDBETWEEN(1,5)</f>
        <v>3</v>
      </c>
      <c r="M1672" s="2" t="str">
        <f aca="false">+VLOOKUP(A1672&amp;B1672,country_org_des!$A1671:E$1048576,5,0)</f>
        <v>FTL||Supplier_321||Plant_15||FTL_HU-DE_W_1500</v>
      </c>
      <c r="N1672" s="2" t="n">
        <f aca="false">+FIND("FTL",M1672,2)+4</f>
        <v>34</v>
      </c>
      <c r="O1672" s="0" t="n">
        <f aca="false">+FIND("-",M1672)</f>
        <v>36</v>
      </c>
      <c r="P1672" s="0" t="n">
        <f aca="false">+LEN(M1672)</f>
        <v>45</v>
      </c>
      <c r="Q1672" s="0" t="str">
        <f aca="false">+RIGHT(M1672,P1672-O1672)</f>
        <v>DE_W_1500</v>
      </c>
      <c r="R1672" s="0" t="n">
        <f aca="false">+LEN(M1672)-LEN(SUBSTITUTE(M1672,"_",""))</f>
        <v>5</v>
      </c>
      <c r="S1672" s="0" t="n">
        <f aca="false">+FIND("!",T1672)</f>
        <v>41</v>
      </c>
      <c r="T1672" s="0" t="str">
        <f aca="false">+SUBSTITUTE(M1672,"_","!",R1672)</f>
        <v>FTL||Supplier_321||Plant_15||FTL_HU-DE_W!1500</v>
      </c>
    </row>
    <row r="1673" customFormat="false" ht="12.8" hidden="true" customHeight="false" outlineLevel="0" collapsed="false">
      <c r="A1673" s="1" t="s">
        <v>1855</v>
      </c>
      <c r="B1673" s="1" t="s">
        <v>1350</v>
      </c>
      <c r="C1673" s="1" t="s">
        <v>1878</v>
      </c>
      <c r="D1673" s="1" t="n">
        <v>3</v>
      </c>
      <c r="E1673" s="2" t="str">
        <f aca="false">+LEFT(RIGHT(M1673,P1673-N1673+1),O1673-N1673)</f>
        <v>HU</v>
      </c>
      <c r="F1673" s="2" t="str">
        <f aca="false">+RIGHT(LEFT(M1673,S1673-1),S1673-O1673-1)</f>
        <v>DE_W</v>
      </c>
      <c r="G1673" s="2" t="n">
        <f aca="false">+D1673*VLOOKUP(C1673,commodities!A:H,2,0)</f>
        <v>12.84</v>
      </c>
      <c r="H1673" s="2" t="n">
        <f aca="false">+$D1673*VLOOKUP(C1673,commodities!A:H,3,0)</f>
        <v>0.192</v>
      </c>
      <c r="I1673" s="2" t="n">
        <f aca="false">+G1673/K1673</f>
        <v>12.84</v>
      </c>
      <c r="J1673" s="2" t="n">
        <f aca="false">+H1673/K1673</f>
        <v>0.192</v>
      </c>
      <c r="K1673" s="2" t="n">
        <f aca="false">+ROUNDUP(MAX(G1673/12000,H1673/51,1),0)</f>
        <v>1</v>
      </c>
      <c r="L1673" s="2" t="n">
        <f aca="false">+RANDBETWEEN(1,5)</f>
        <v>3</v>
      </c>
      <c r="M1673" s="2" t="str">
        <f aca="false">+VLOOKUP(A1673&amp;B1673,country_org_des!$A1672:E$1048576,5,0)</f>
        <v>FTL||Supplier_321||Plant_15||FTL_HU-DE_W_1500</v>
      </c>
      <c r="N1673" s="2" t="n">
        <f aca="false">+FIND("FTL",M1673,2)+4</f>
        <v>34</v>
      </c>
      <c r="O1673" s="0" t="n">
        <f aca="false">+FIND("-",M1673)</f>
        <v>36</v>
      </c>
      <c r="P1673" s="0" t="n">
        <f aca="false">+LEN(M1673)</f>
        <v>45</v>
      </c>
      <c r="Q1673" s="0" t="str">
        <f aca="false">+RIGHT(M1673,P1673-O1673)</f>
        <v>DE_W_1500</v>
      </c>
      <c r="R1673" s="0" t="n">
        <f aca="false">+LEN(M1673)-LEN(SUBSTITUTE(M1673,"_",""))</f>
        <v>5</v>
      </c>
      <c r="S1673" s="0" t="n">
        <f aca="false">+FIND("!",T1673)</f>
        <v>41</v>
      </c>
      <c r="T1673" s="0" t="str">
        <f aca="false">+SUBSTITUTE(M1673,"_","!",R1673)</f>
        <v>FTL||Supplier_321||Plant_15||FTL_HU-DE_W!1500</v>
      </c>
    </row>
    <row r="1674" customFormat="false" ht="12.8" hidden="true" customHeight="false" outlineLevel="0" collapsed="false">
      <c r="A1674" s="1" t="s">
        <v>1855</v>
      </c>
      <c r="B1674" s="1" t="s">
        <v>1350</v>
      </c>
      <c r="C1674" s="1" t="s">
        <v>1879</v>
      </c>
      <c r="D1674" s="1" t="n">
        <v>6</v>
      </c>
      <c r="E1674" s="2" t="str">
        <f aca="false">+LEFT(RIGHT(M1674,P1674-N1674+1),O1674-N1674)</f>
        <v>HU</v>
      </c>
      <c r="F1674" s="2" t="str">
        <f aca="false">+RIGHT(LEFT(M1674,S1674-1),S1674-O1674-1)</f>
        <v>DE_W</v>
      </c>
      <c r="G1674" s="2" t="n">
        <f aca="false">+D1674*VLOOKUP(C1674,commodities!A:H,2,0)</f>
        <v>11.796</v>
      </c>
      <c r="H1674" s="2" t="n">
        <f aca="false">+$D1674*VLOOKUP(C1674,commodities!A:H,3,0)</f>
        <v>0.216</v>
      </c>
      <c r="I1674" s="2" t="n">
        <f aca="false">+G1674/K1674</f>
        <v>11.796</v>
      </c>
      <c r="J1674" s="2" t="n">
        <f aca="false">+H1674/K1674</f>
        <v>0.216</v>
      </c>
      <c r="K1674" s="2" t="n">
        <f aca="false">+ROUNDUP(MAX(G1674/12000,H1674/51,1),0)</f>
        <v>1</v>
      </c>
      <c r="L1674" s="2" t="n">
        <f aca="false">+RANDBETWEEN(1,5)</f>
        <v>2</v>
      </c>
      <c r="M1674" s="2" t="str">
        <f aca="false">+VLOOKUP(A1674&amp;B1674,country_org_des!$A1673:E$1048576,5,0)</f>
        <v>FTL||Supplier_321||Plant_15||FTL_HU-DE_W_1500</v>
      </c>
      <c r="N1674" s="2" t="n">
        <f aca="false">+FIND("FTL",M1674,2)+4</f>
        <v>34</v>
      </c>
      <c r="O1674" s="0" t="n">
        <f aca="false">+FIND("-",M1674)</f>
        <v>36</v>
      </c>
      <c r="P1674" s="0" t="n">
        <f aca="false">+LEN(M1674)</f>
        <v>45</v>
      </c>
      <c r="Q1674" s="0" t="str">
        <f aca="false">+RIGHT(M1674,P1674-O1674)</f>
        <v>DE_W_1500</v>
      </c>
      <c r="R1674" s="0" t="n">
        <f aca="false">+LEN(M1674)-LEN(SUBSTITUTE(M1674,"_",""))</f>
        <v>5</v>
      </c>
      <c r="S1674" s="0" t="n">
        <f aca="false">+FIND("!",T1674)</f>
        <v>41</v>
      </c>
      <c r="T1674" s="0" t="str">
        <f aca="false">+SUBSTITUTE(M1674,"_","!",R1674)</f>
        <v>FTL||Supplier_321||Plant_15||FTL_HU-DE_W!1500</v>
      </c>
    </row>
    <row r="1675" customFormat="false" ht="12.8" hidden="true" customHeight="false" outlineLevel="0" collapsed="false">
      <c r="A1675" s="1" t="s">
        <v>1855</v>
      </c>
      <c r="B1675" s="1" t="s">
        <v>1350</v>
      </c>
      <c r="C1675" s="1" t="s">
        <v>1880</v>
      </c>
      <c r="D1675" s="1" t="n">
        <v>1</v>
      </c>
      <c r="E1675" s="2" t="str">
        <f aca="false">+LEFT(RIGHT(M1675,P1675-N1675+1),O1675-N1675)</f>
        <v>HU</v>
      </c>
      <c r="F1675" s="2" t="str">
        <f aca="false">+RIGHT(LEFT(M1675,S1675-1),S1675-O1675-1)</f>
        <v>DE_W</v>
      </c>
      <c r="G1675" s="2" t="n">
        <f aca="false">+D1675*VLOOKUP(C1675,commodities!A:H,2,0)</f>
        <v>4.285</v>
      </c>
      <c r="H1675" s="2" t="n">
        <f aca="false">+$D1675*VLOOKUP(C1675,commodities!A:H,3,0)</f>
        <v>0.064</v>
      </c>
      <c r="I1675" s="2" t="n">
        <f aca="false">+G1675/K1675</f>
        <v>4.285</v>
      </c>
      <c r="J1675" s="2" t="n">
        <f aca="false">+H1675/K1675</f>
        <v>0.064</v>
      </c>
      <c r="K1675" s="2" t="n">
        <f aca="false">+ROUNDUP(MAX(G1675/12000,H1675/51,1),0)</f>
        <v>1</v>
      </c>
      <c r="L1675" s="2" t="n">
        <f aca="false">+RANDBETWEEN(1,5)</f>
        <v>3</v>
      </c>
      <c r="M1675" s="2" t="str">
        <f aca="false">+VLOOKUP(A1675&amp;B1675,country_org_des!$A1674:E$1048576,5,0)</f>
        <v>FTL||Supplier_321||Plant_15||FTL_HU-DE_W_1500</v>
      </c>
      <c r="N1675" s="2" t="n">
        <f aca="false">+FIND("FTL",M1675,2)+4</f>
        <v>34</v>
      </c>
      <c r="O1675" s="0" t="n">
        <f aca="false">+FIND("-",M1675)</f>
        <v>36</v>
      </c>
      <c r="P1675" s="0" t="n">
        <f aca="false">+LEN(M1675)</f>
        <v>45</v>
      </c>
      <c r="Q1675" s="0" t="str">
        <f aca="false">+RIGHT(M1675,P1675-O1675)</f>
        <v>DE_W_1500</v>
      </c>
      <c r="R1675" s="0" t="n">
        <f aca="false">+LEN(M1675)-LEN(SUBSTITUTE(M1675,"_",""))</f>
        <v>5</v>
      </c>
      <c r="S1675" s="0" t="n">
        <f aca="false">+FIND("!",T1675)</f>
        <v>41</v>
      </c>
      <c r="T1675" s="0" t="str">
        <f aca="false">+SUBSTITUTE(M1675,"_","!",R1675)</f>
        <v>FTL||Supplier_321||Plant_15||FTL_HU-DE_W!1500</v>
      </c>
    </row>
    <row r="1676" customFormat="false" ht="12.8" hidden="true" customHeight="false" outlineLevel="0" collapsed="false">
      <c r="A1676" s="1" t="s">
        <v>1855</v>
      </c>
      <c r="B1676" s="1" t="s">
        <v>1350</v>
      </c>
      <c r="C1676" s="1" t="s">
        <v>1881</v>
      </c>
      <c r="D1676" s="1" t="n">
        <v>9</v>
      </c>
      <c r="E1676" s="2" t="str">
        <f aca="false">+LEFT(RIGHT(M1676,P1676-N1676+1),O1676-N1676)</f>
        <v>HU</v>
      </c>
      <c r="F1676" s="2" t="str">
        <f aca="false">+RIGHT(LEFT(M1676,S1676-1),S1676-O1676-1)</f>
        <v>DE_W</v>
      </c>
      <c r="G1676" s="2" t="n">
        <f aca="false">+D1676*VLOOKUP(C1676,commodities!A:H,2,0)</f>
        <v>17.685</v>
      </c>
      <c r="H1676" s="2" t="n">
        <f aca="false">+$D1676*VLOOKUP(C1676,commodities!A:H,3,0)</f>
        <v>0.324</v>
      </c>
      <c r="I1676" s="2" t="n">
        <f aca="false">+G1676/K1676</f>
        <v>17.685</v>
      </c>
      <c r="J1676" s="2" t="n">
        <f aca="false">+H1676/K1676</f>
        <v>0.324</v>
      </c>
      <c r="K1676" s="2" t="n">
        <f aca="false">+ROUNDUP(MAX(G1676/12000,H1676/51,1),0)</f>
        <v>1</v>
      </c>
      <c r="L1676" s="2" t="n">
        <f aca="false">+RANDBETWEEN(1,5)</f>
        <v>1</v>
      </c>
      <c r="M1676" s="2" t="str">
        <f aca="false">+VLOOKUP(A1676&amp;B1676,country_org_des!$A1675:E$1048576,5,0)</f>
        <v>FTL||Supplier_321||Plant_15||FTL_HU-DE_W_1500</v>
      </c>
      <c r="N1676" s="2" t="n">
        <f aca="false">+FIND("FTL",M1676,2)+4</f>
        <v>34</v>
      </c>
      <c r="O1676" s="0" t="n">
        <f aca="false">+FIND("-",M1676)</f>
        <v>36</v>
      </c>
      <c r="P1676" s="0" t="n">
        <f aca="false">+LEN(M1676)</f>
        <v>45</v>
      </c>
      <c r="Q1676" s="0" t="str">
        <f aca="false">+RIGHT(M1676,P1676-O1676)</f>
        <v>DE_W_1500</v>
      </c>
      <c r="R1676" s="0" t="n">
        <f aca="false">+LEN(M1676)-LEN(SUBSTITUTE(M1676,"_",""))</f>
        <v>5</v>
      </c>
      <c r="S1676" s="0" t="n">
        <f aca="false">+FIND("!",T1676)</f>
        <v>41</v>
      </c>
      <c r="T1676" s="0" t="str">
        <f aca="false">+SUBSTITUTE(M1676,"_","!",R1676)</f>
        <v>FTL||Supplier_321||Plant_15||FTL_HU-DE_W!1500</v>
      </c>
    </row>
    <row r="1677" customFormat="false" ht="12.8" hidden="true" customHeight="false" outlineLevel="0" collapsed="false">
      <c r="A1677" s="1" t="s">
        <v>1855</v>
      </c>
      <c r="B1677" s="1" t="s">
        <v>1350</v>
      </c>
      <c r="C1677" s="1" t="s">
        <v>1882</v>
      </c>
      <c r="D1677" s="1" t="n">
        <v>3</v>
      </c>
      <c r="E1677" s="2" t="str">
        <f aca="false">+LEFT(RIGHT(M1677,P1677-N1677+1),O1677-N1677)</f>
        <v>HU</v>
      </c>
      <c r="F1677" s="2" t="str">
        <f aca="false">+RIGHT(LEFT(M1677,S1677-1),S1677-O1677-1)</f>
        <v>DE_W</v>
      </c>
      <c r="G1677" s="2" t="n">
        <f aca="false">+D1677*VLOOKUP(C1677,commodities!A:H,2,0)</f>
        <v>6.03</v>
      </c>
      <c r="H1677" s="2" t="n">
        <f aca="false">+$D1677*VLOOKUP(C1677,commodities!A:H,3,0)</f>
        <v>0.108</v>
      </c>
      <c r="I1677" s="2" t="n">
        <f aca="false">+G1677/K1677</f>
        <v>6.03</v>
      </c>
      <c r="J1677" s="2" t="n">
        <f aca="false">+H1677/K1677</f>
        <v>0.108</v>
      </c>
      <c r="K1677" s="2" t="n">
        <f aca="false">+ROUNDUP(MAX(G1677/12000,H1677/51,1),0)</f>
        <v>1</v>
      </c>
      <c r="L1677" s="2" t="n">
        <f aca="false">+RANDBETWEEN(1,5)</f>
        <v>5</v>
      </c>
      <c r="M1677" s="2" t="str">
        <f aca="false">+VLOOKUP(A1677&amp;B1677,country_org_des!$A1676:E$1048576,5,0)</f>
        <v>FTL||Supplier_321||Plant_15||FTL_HU-DE_W_1500</v>
      </c>
      <c r="N1677" s="2" t="n">
        <f aca="false">+FIND("FTL",M1677,2)+4</f>
        <v>34</v>
      </c>
      <c r="O1677" s="0" t="n">
        <f aca="false">+FIND("-",M1677)</f>
        <v>36</v>
      </c>
      <c r="P1677" s="0" t="n">
        <f aca="false">+LEN(M1677)</f>
        <v>45</v>
      </c>
      <c r="Q1677" s="0" t="str">
        <f aca="false">+RIGHT(M1677,P1677-O1677)</f>
        <v>DE_W_1500</v>
      </c>
      <c r="R1677" s="0" t="n">
        <f aca="false">+LEN(M1677)-LEN(SUBSTITUTE(M1677,"_",""))</f>
        <v>5</v>
      </c>
      <c r="S1677" s="0" t="n">
        <f aca="false">+FIND("!",T1677)</f>
        <v>41</v>
      </c>
      <c r="T1677" s="0" t="str">
        <f aca="false">+SUBSTITUTE(M1677,"_","!",R1677)</f>
        <v>FTL||Supplier_321||Plant_15||FTL_HU-DE_W!1500</v>
      </c>
    </row>
    <row r="1678" customFormat="false" ht="12.8" hidden="true" customHeight="false" outlineLevel="0" collapsed="false">
      <c r="A1678" s="1" t="s">
        <v>1855</v>
      </c>
      <c r="B1678" s="1" t="s">
        <v>1350</v>
      </c>
      <c r="C1678" s="1" t="s">
        <v>1883</v>
      </c>
      <c r="D1678" s="1" t="n">
        <v>37</v>
      </c>
      <c r="E1678" s="2" t="str">
        <f aca="false">+LEFT(RIGHT(M1678,P1678-N1678+1),O1678-N1678)</f>
        <v>HU</v>
      </c>
      <c r="F1678" s="2" t="str">
        <f aca="false">+RIGHT(LEFT(M1678,S1678-1),S1678-O1678-1)</f>
        <v>DE_W</v>
      </c>
      <c r="G1678" s="2" t="n">
        <f aca="false">+D1678*VLOOKUP(C1678,commodities!A:H,2,0)</f>
        <v>55.4506666679</v>
      </c>
      <c r="H1678" s="2" t="n">
        <f aca="false">+$D1678*VLOOKUP(C1678,commodities!A:H,3,0)</f>
        <v>0.888</v>
      </c>
      <c r="I1678" s="2" t="n">
        <f aca="false">+G1678/K1678</f>
        <v>55.4506666679</v>
      </c>
      <c r="J1678" s="2" t="n">
        <f aca="false">+H1678/K1678</f>
        <v>0.888</v>
      </c>
      <c r="K1678" s="2" t="n">
        <f aca="false">+ROUNDUP(MAX(G1678/12000,H1678/51,1),0)</f>
        <v>1</v>
      </c>
      <c r="L1678" s="2" t="n">
        <f aca="false">+RANDBETWEEN(1,5)</f>
        <v>2</v>
      </c>
      <c r="M1678" s="2" t="str">
        <f aca="false">+VLOOKUP(A1678&amp;B1678,country_org_des!$A1677:E$1048576,5,0)</f>
        <v>FTL||Supplier_321||Plant_15||FTL_HU-DE_W_1500</v>
      </c>
      <c r="N1678" s="2" t="n">
        <f aca="false">+FIND("FTL",M1678,2)+4</f>
        <v>34</v>
      </c>
      <c r="O1678" s="0" t="n">
        <f aca="false">+FIND("-",M1678)</f>
        <v>36</v>
      </c>
      <c r="P1678" s="0" t="n">
        <f aca="false">+LEN(M1678)</f>
        <v>45</v>
      </c>
      <c r="Q1678" s="0" t="str">
        <f aca="false">+RIGHT(M1678,P1678-O1678)</f>
        <v>DE_W_1500</v>
      </c>
      <c r="R1678" s="0" t="n">
        <f aca="false">+LEN(M1678)-LEN(SUBSTITUTE(M1678,"_",""))</f>
        <v>5</v>
      </c>
      <c r="S1678" s="0" t="n">
        <f aca="false">+FIND("!",T1678)</f>
        <v>41</v>
      </c>
      <c r="T1678" s="0" t="str">
        <f aca="false">+SUBSTITUTE(M1678,"_","!",R1678)</f>
        <v>FTL||Supplier_321||Plant_15||FTL_HU-DE_W!1500</v>
      </c>
    </row>
    <row r="1679" customFormat="false" ht="12.8" hidden="true" customHeight="false" outlineLevel="0" collapsed="false">
      <c r="A1679" s="1" t="s">
        <v>1855</v>
      </c>
      <c r="B1679" s="1" t="s">
        <v>1350</v>
      </c>
      <c r="C1679" s="1" t="s">
        <v>1884</v>
      </c>
      <c r="D1679" s="1" t="n">
        <v>14</v>
      </c>
      <c r="E1679" s="2" t="str">
        <f aca="false">+LEFT(RIGHT(M1679,P1679-N1679+1),O1679-N1679)</f>
        <v>HU</v>
      </c>
      <c r="F1679" s="2" t="str">
        <f aca="false">+RIGHT(LEFT(M1679,S1679-1),S1679-O1679-1)</f>
        <v>DE_W</v>
      </c>
      <c r="G1679" s="2" t="n">
        <f aca="false">+D1679*VLOOKUP(C1679,commodities!A:H,2,0)</f>
        <v>26.11</v>
      </c>
      <c r="H1679" s="2" t="n">
        <f aca="false">+$D1679*VLOOKUP(C1679,commodities!A:H,3,0)</f>
        <v>0.504</v>
      </c>
      <c r="I1679" s="2" t="n">
        <f aca="false">+G1679/K1679</f>
        <v>26.11</v>
      </c>
      <c r="J1679" s="2" t="n">
        <f aca="false">+H1679/K1679</f>
        <v>0.504</v>
      </c>
      <c r="K1679" s="2" t="n">
        <f aca="false">+ROUNDUP(MAX(G1679/12000,H1679/51,1),0)</f>
        <v>1</v>
      </c>
      <c r="L1679" s="2" t="n">
        <f aca="false">+RANDBETWEEN(1,5)</f>
        <v>4</v>
      </c>
      <c r="M1679" s="2" t="str">
        <f aca="false">+VLOOKUP(A1679&amp;B1679,country_org_des!$A1678:E$1048576,5,0)</f>
        <v>FTL||Supplier_321||Plant_15||FTL_HU-DE_W_1500</v>
      </c>
      <c r="N1679" s="2" t="n">
        <f aca="false">+FIND("FTL",M1679,2)+4</f>
        <v>34</v>
      </c>
      <c r="O1679" s="0" t="n">
        <f aca="false">+FIND("-",M1679)</f>
        <v>36</v>
      </c>
      <c r="P1679" s="0" t="n">
        <f aca="false">+LEN(M1679)</f>
        <v>45</v>
      </c>
      <c r="Q1679" s="0" t="str">
        <f aca="false">+RIGHT(M1679,P1679-O1679)</f>
        <v>DE_W_1500</v>
      </c>
      <c r="R1679" s="0" t="n">
        <f aca="false">+LEN(M1679)-LEN(SUBSTITUTE(M1679,"_",""))</f>
        <v>5</v>
      </c>
      <c r="S1679" s="0" t="n">
        <f aca="false">+FIND("!",T1679)</f>
        <v>41</v>
      </c>
      <c r="T1679" s="0" t="str">
        <f aca="false">+SUBSTITUTE(M1679,"_","!",R1679)</f>
        <v>FTL||Supplier_321||Plant_15||FTL_HU-DE_W!1500</v>
      </c>
    </row>
    <row r="1680" customFormat="false" ht="12.8" hidden="true" customHeight="false" outlineLevel="0" collapsed="false">
      <c r="A1680" s="1" t="s">
        <v>1855</v>
      </c>
      <c r="B1680" s="1" t="s">
        <v>1350</v>
      </c>
      <c r="C1680" s="1" t="s">
        <v>1885</v>
      </c>
      <c r="D1680" s="1" t="n">
        <v>37</v>
      </c>
      <c r="E1680" s="2" t="str">
        <f aca="false">+LEFT(RIGHT(M1680,P1680-N1680+1),O1680-N1680)</f>
        <v>HU</v>
      </c>
      <c r="F1680" s="2" t="str">
        <f aca="false">+RIGHT(LEFT(M1680,S1680-1),S1680-O1680-1)</f>
        <v>DE_W</v>
      </c>
      <c r="G1680" s="2" t="n">
        <f aca="false">+D1680*VLOOKUP(C1680,commodities!A:H,2,0)</f>
        <v>69.227</v>
      </c>
      <c r="H1680" s="2" t="n">
        <f aca="false">+$D1680*VLOOKUP(C1680,commodities!A:H,3,0)</f>
        <v>1.332</v>
      </c>
      <c r="I1680" s="2" t="n">
        <f aca="false">+G1680/K1680</f>
        <v>69.227</v>
      </c>
      <c r="J1680" s="2" t="n">
        <f aca="false">+H1680/K1680</f>
        <v>1.332</v>
      </c>
      <c r="K1680" s="2" t="n">
        <f aca="false">+ROUNDUP(MAX(G1680/12000,H1680/51,1),0)</f>
        <v>1</v>
      </c>
      <c r="L1680" s="2" t="n">
        <f aca="false">+RANDBETWEEN(1,5)</f>
        <v>3</v>
      </c>
      <c r="M1680" s="2" t="str">
        <f aca="false">+VLOOKUP(A1680&amp;B1680,country_org_des!$A1679:E$1048576,5,0)</f>
        <v>FTL||Supplier_321||Plant_15||FTL_HU-DE_W_1500</v>
      </c>
      <c r="N1680" s="2" t="n">
        <f aca="false">+FIND("FTL",M1680,2)+4</f>
        <v>34</v>
      </c>
      <c r="O1680" s="0" t="n">
        <f aca="false">+FIND("-",M1680)</f>
        <v>36</v>
      </c>
      <c r="P1680" s="0" t="n">
        <f aca="false">+LEN(M1680)</f>
        <v>45</v>
      </c>
      <c r="Q1680" s="0" t="str">
        <f aca="false">+RIGHT(M1680,P1680-O1680)</f>
        <v>DE_W_1500</v>
      </c>
      <c r="R1680" s="0" t="n">
        <f aca="false">+LEN(M1680)-LEN(SUBSTITUTE(M1680,"_",""))</f>
        <v>5</v>
      </c>
      <c r="S1680" s="0" t="n">
        <f aca="false">+FIND("!",T1680)</f>
        <v>41</v>
      </c>
      <c r="T1680" s="0" t="str">
        <f aca="false">+SUBSTITUTE(M1680,"_","!",R1680)</f>
        <v>FTL||Supplier_321||Plant_15||FTL_HU-DE_W!1500</v>
      </c>
    </row>
    <row r="1681" customFormat="false" ht="12.8" hidden="true" customHeight="false" outlineLevel="0" collapsed="false">
      <c r="A1681" s="1" t="s">
        <v>1855</v>
      </c>
      <c r="B1681" s="1" t="s">
        <v>1350</v>
      </c>
      <c r="C1681" s="1" t="s">
        <v>1886</v>
      </c>
      <c r="D1681" s="1" t="n">
        <v>4</v>
      </c>
      <c r="E1681" s="2" t="str">
        <f aca="false">+LEFT(RIGHT(M1681,P1681-N1681+1),O1681-N1681)</f>
        <v>HU</v>
      </c>
      <c r="F1681" s="2" t="str">
        <f aca="false">+RIGHT(LEFT(M1681,S1681-1),S1681-O1681-1)</f>
        <v>DE_W</v>
      </c>
      <c r="G1681" s="2" t="n">
        <f aca="false">+D1681*VLOOKUP(C1681,commodities!A:H,2,0)</f>
        <v>3.8733333332</v>
      </c>
      <c r="H1681" s="2" t="n">
        <f aca="false">+$D1681*VLOOKUP(C1681,commodities!A:H,3,0)</f>
        <v>0.048</v>
      </c>
      <c r="I1681" s="2" t="n">
        <f aca="false">+G1681/K1681</f>
        <v>3.8733333332</v>
      </c>
      <c r="J1681" s="2" t="n">
        <f aca="false">+H1681/K1681</f>
        <v>0.048</v>
      </c>
      <c r="K1681" s="2" t="n">
        <f aca="false">+ROUNDUP(MAX(G1681/12000,H1681/51,1),0)</f>
        <v>1</v>
      </c>
      <c r="L1681" s="2" t="n">
        <f aca="false">+RANDBETWEEN(1,5)</f>
        <v>2</v>
      </c>
      <c r="M1681" s="2" t="str">
        <f aca="false">+VLOOKUP(A1681&amp;B1681,country_org_des!$A1680:E$1048576,5,0)</f>
        <v>FTL||Supplier_321||Plant_15||FTL_HU-DE_W_1500</v>
      </c>
      <c r="N1681" s="2" t="n">
        <f aca="false">+FIND("FTL",M1681,2)+4</f>
        <v>34</v>
      </c>
      <c r="O1681" s="0" t="n">
        <f aca="false">+FIND("-",M1681)</f>
        <v>36</v>
      </c>
      <c r="P1681" s="0" t="n">
        <f aca="false">+LEN(M1681)</f>
        <v>45</v>
      </c>
      <c r="Q1681" s="0" t="str">
        <f aca="false">+RIGHT(M1681,P1681-O1681)</f>
        <v>DE_W_1500</v>
      </c>
      <c r="R1681" s="0" t="n">
        <f aca="false">+LEN(M1681)-LEN(SUBSTITUTE(M1681,"_",""))</f>
        <v>5</v>
      </c>
      <c r="S1681" s="0" t="n">
        <f aca="false">+FIND("!",T1681)</f>
        <v>41</v>
      </c>
      <c r="T1681" s="0" t="str">
        <f aca="false">+SUBSTITUTE(M1681,"_","!",R1681)</f>
        <v>FTL||Supplier_321||Plant_15||FTL_HU-DE_W!1500</v>
      </c>
    </row>
    <row r="1682" customFormat="false" ht="12.8" hidden="true" customHeight="false" outlineLevel="0" collapsed="false">
      <c r="A1682" s="1" t="s">
        <v>1855</v>
      </c>
      <c r="B1682" s="1" t="s">
        <v>1350</v>
      </c>
      <c r="C1682" s="1" t="s">
        <v>1887</v>
      </c>
      <c r="D1682" s="1" t="n">
        <v>11</v>
      </c>
      <c r="E1682" s="2" t="str">
        <f aca="false">+LEFT(RIGHT(M1682,P1682-N1682+1),O1682-N1682)</f>
        <v>HU</v>
      </c>
      <c r="F1682" s="2" t="str">
        <f aca="false">+RIGHT(LEFT(M1682,S1682-1),S1682-O1682-1)</f>
        <v>DE_W</v>
      </c>
      <c r="G1682" s="2" t="n">
        <f aca="false">+D1682*VLOOKUP(C1682,commodities!A:H,2,0)</f>
        <v>20.79</v>
      </c>
      <c r="H1682" s="2" t="n">
        <f aca="false">+$D1682*VLOOKUP(C1682,commodities!A:H,3,0)</f>
        <v>0.396</v>
      </c>
      <c r="I1682" s="2" t="n">
        <f aca="false">+G1682/K1682</f>
        <v>20.79</v>
      </c>
      <c r="J1682" s="2" t="n">
        <f aca="false">+H1682/K1682</f>
        <v>0.396</v>
      </c>
      <c r="K1682" s="2" t="n">
        <f aca="false">+ROUNDUP(MAX(G1682/12000,H1682/51,1),0)</f>
        <v>1</v>
      </c>
      <c r="L1682" s="2" t="n">
        <f aca="false">+RANDBETWEEN(1,5)</f>
        <v>3</v>
      </c>
      <c r="M1682" s="2" t="str">
        <f aca="false">+VLOOKUP(A1682&amp;B1682,country_org_des!$A1681:E$1048576,5,0)</f>
        <v>FTL||Supplier_321||Plant_15||FTL_HU-DE_W_1500</v>
      </c>
      <c r="N1682" s="2" t="n">
        <f aca="false">+FIND("FTL",M1682,2)+4</f>
        <v>34</v>
      </c>
      <c r="O1682" s="0" t="n">
        <f aca="false">+FIND("-",M1682)</f>
        <v>36</v>
      </c>
      <c r="P1682" s="0" t="n">
        <f aca="false">+LEN(M1682)</f>
        <v>45</v>
      </c>
      <c r="Q1682" s="0" t="str">
        <f aca="false">+RIGHT(M1682,P1682-O1682)</f>
        <v>DE_W_1500</v>
      </c>
      <c r="R1682" s="0" t="n">
        <f aca="false">+LEN(M1682)-LEN(SUBSTITUTE(M1682,"_",""))</f>
        <v>5</v>
      </c>
      <c r="S1682" s="0" t="n">
        <f aca="false">+FIND("!",T1682)</f>
        <v>41</v>
      </c>
      <c r="T1682" s="0" t="str">
        <f aca="false">+SUBSTITUTE(M1682,"_","!",R1682)</f>
        <v>FTL||Supplier_321||Plant_15||FTL_HU-DE_W!1500</v>
      </c>
    </row>
    <row r="1683" customFormat="false" ht="12.8" hidden="true" customHeight="false" outlineLevel="0" collapsed="false">
      <c r="A1683" s="1" t="s">
        <v>1855</v>
      </c>
      <c r="B1683" s="1" t="s">
        <v>1350</v>
      </c>
      <c r="C1683" s="1" t="s">
        <v>1888</v>
      </c>
      <c r="D1683" s="1" t="n">
        <v>2</v>
      </c>
      <c r="E1683" s="2" t="str">
        <f aca="false">+LEFT(RIGHT(M1683,P1683-N1683+1),O1683-N1683)</f>
        <v>HU</v>
      </c>
      <c r="F1683" s="2" t="str">
        <f aca="false">+RIGHT(LEFT(M1683,S1683-1),S1683-O1683-1)</f>
        <v>DE_W</v>
      </c>
      <c r="G1683" s="2" t="n">
        <f aca="false">+D1683*VLOOKUP(C1683,commodities!A:H,2,0)</f>
        <v>4.108</v>
      </c>
      <c r="H1683" s="2" t="n">
        <f aca="false">+$D1683*VLOOKUP(C1683,commodities!A:H,3,0)</f>
        <v>0.072</v>
      </c>
      <c r="I1683" s="2" t="n">
        <f aca="false">+G1683/K1683</f>
        <v>4.108</v>
      </c>
      <c r="J1683" s="2" t="n">
        <f aca="false">+H1683/K1683</f>
        <v>0.072</v>
      </c>
      <c r="K1683" s="2" t="n">
        <f aca="false">+ROUNDUP(MAX(G1683/12000,H1683/51,1),0)</f>
        <v>1</v>
      </c>
      <c r="L1683" s="2" t="n">
        <f aca="false">+RANDBETWEEN(1,5)</f>
        <v>3</v>
      </c>
      <c r="M1683" s="2" t="str">
        <f aca="false">+VLOOKUP(A1683&amp;B1683,country_org_des!$A1682:E$1048576,5,0)</f>
        <v>FTL||Supplier_321||Plant_15||FTL_HU-DE_W_1500</v>
      </c>
      <c r="N1683" s="2" t="n">
        <f aca="false">+FIND("FTL",M1683,2)+4</f>
        <v>34</v>
      </c>
      <c r="O1683" s="0" t="n">
        <f aca="false">+FIND("-",M1683)</f>
        <v>36</v>
      </c>
      <c r="P1683" s="0" t="n">
        <f aca="false">+LEN(M1683)</f>
        <v>45</v>
      </c>
      <c r="Q1683" s="0" t="str">
        <f aca="false">+RIGHT(M1683,P1683-O1683)</f>
        <v>DE_W_1500</v>
      </c>
      <c r="R1683" s="0" t="n">
        <f aca="false">+LEN(M1683)-LEN(SUBSTITUTE(M1683,"_",""))</f>
        <v>5</v>
      </c>
      <c r="S1683" s="0" t="n">
        <f aca="false">+FIND("!",T1683)</f>
        <v>41</v>
      </c>
      <c r="T1683" s="0" t="str">
        <f aca="false">+SUBSTITUTE(M1683,"_","!",R1683)</f>
        <v>FTL||Supplier_321||Plant_15||FTL_HU-DE_W!1500</v>
      </c>
    </row>
    <row r="1684" customFormat="false" ht="12.8" hidden="true" customHeight="false" outlineLevel="0" collapsed="false">
      <c r="A1684" s="1" t="s">
        <v>1855</v>
      </c>
      <c r="B1684" s="1" t="s">
        <v>1350</v>
      </c>
      <c r="C1684" s="1" t="s">
        <v>1889</v>
      </c>
      <c r="D1684" s="1" t="n">
        <v>62</v>
      </c>
      <c r="E1684" s="2" t="str">
        <f aca="false">+LEFT(RIGHT(M1684,P1684-N1684+1),O1684-N1684)</f>
        <v>HU</v>
      </c>
      <c r="F1684" s="2" t="str">
        <f aca="false">+RIGHT(LEFT(M1684,S1684-1),S1684-O1684-1)</f>
        <v>DE_W</v>
      </c>
      <c r="G1684" s="2" t="n">
        <f aca="false">+D1684*VLOOKUP(C1684,commodities!A:H,2,0)</f>
        <v>94.7773333354</v>
      </c>
      <c r="H1684" s="2" t="n">
        <f aca="false">+$D1684*VLOOKUP(C1684,commodities!A:H,3,0)</f>
        <v>1.488</v>
      </c>
      <c r="I1684" s="2" t="n">
        <f aca="false">+G1684/K1684</f>
        <v>94.7773333354</v>
      </c>
      <c r="J1684" s="2" t="n">
        <f aca="false">+H1684/K1684</f>
        <v>1.488</v>
      </c>
      <c r="K1684" s="2" t="n">
        <f aca="false">+ROUNDUP(MAX(G1684/12000,H1684/51,1),0)</f>
        <v>1</v>
      </c>
      <c r="L1684" s="2" t="n">
        <f aca="false">+RANDBETWEEN(1,5)</f>
        <v>2</v>
      </c>
      <c r="M1684" s="2" t="str">
        <f aca="false">+VLOOKUP(A1684&amp;B1684,country_org_des!$A1683:E$1048576,5,0)</f>
        <v>FTL||Supplier_321||Plant_15||FTL_HU-DE_W_1500</v>
      </c>
      <c r="N1684" s="2" t="n">
        <f aca="false">+FIND("FTL",M1684,2)+4</f>
        <v>34</v>
      </c>
      <c r="O1684" s="0" t="n">
        <f aca="false">+FIND("-",M1684)</f>
        <v>36</v>
      </c>
      <c r="P1684" s="0" t="n">
        <f aca="false">+LEN(M1684)</f>
        <v>45</v>
      </c>
      <c r="Q1684" s="0" t="str">
        <f aca="false">+RIGHT(M1684,P1684-O1684)</f>
        <v>DE_W_1500</v>
      </c>
      <c r="R1684" s="0" t="n">
        <f aca="false">+LEN(M1684)-LEN(SUBSTITUTE(M1684,"_",""))</f>
        <v>5</v>
      </c>
      <c r="S1684" s="0" t="n">
        <f aca="false">+FIND("!",T1684)</f>
        <v>41</v>
      </c>
      <c r="T1684" s="0" t="str">
        <f aca="false">+SUBSTITUTE(M1684,"_","!",R1684)</f>
        <v>FTL||Supplier_321||Plant_15||FTL_HU-DE_W!1500</v>
      </c>
    </row>
    <row r="1685" customFormat="false" ht="12.8" hidden="true" customHeight="false" outlineLevel="0" collapsed="false">
      <c r="A1685" s="1" t="s">
        <v>1855</v>
      </c>
      <c r="B1685" s="1" t="s">
        <v>1350</v>
      </c>
      <c r="C1685" s="1" t="s">
        <v>1890</v>
      </c>
      <c r="D1685" s="1" t="n">
        <v>50</v>
      </c>
      <c r="E1685" s="2" t="str">
        <f aca="false">+LEFT(RIGHT(M1685,P1685-N1685+1),O1685-N1685)</f>
        <v>HU</v>
      </c>
      <c r="F1685" s="2" t="str">
        <f aca="false">+RIGHT(LEFT(M1685,S1685-1),S1685-O1685-1)</f>
        <v>DE_W</v>
      </c>
      <c r="G1685" s="2" t="n">
        <f aca="false">+D1685*VLOOKUP(C1685,commodities!A:H,2,0)</f>
        <v>49.866666665</v>
      </c>
      <c r="H1685" s="2" t="n">
        <f aca="false">+$D1685*VLOOKUP(C1685,commodities!A:H,3,0)</f>
        <v>0.6</v>
      </c>
      <c r="I1685" s="2" t="n">
        <f aca="false">+G1685/K1685</f>
        <v>49.866666665</v>
      </c>
      <c r="J1685" s="2" t="n">
        <f aca="false">+H1685/K1685</f>
        <v>0.6</v>
      </c>
      <c r="K1685" s="2" t="n">
        <f aca="false">+ROUNDUP(MAX(G1685/12000,H1685/51,1),0)</f>
        <v>1</v>
      </c>
      <c r="L1685" s="2" t="n">
        <f aca="false">+RANDBETWEEN(1,5)</f>
        <v>2</v>
      </c>
      <c r="M1685" s="2" t="str">
        <f aca="false">+VLOOKUP(A1685&amp;B1685,country_org_des!$A1684:E$1048576,5,0)</f>
        <v>FTL||Supplier_321||Plant_15||FTL_HU-DE_W_1500</v>
      </c>
      <c r="N1685" s="2" t="n">
        <f aca="false">+FIND("FTL",M1685,2)+4</f>
        <v>34</v>
      </c>
      <c r="O1685" s="0" t="n">
        <f aca="false">+FIND("-",M1685)</f>
        <v>36</v>
      </c>
      <c r="P1685" s="0" t="n">
        <f aca="false">+LEN(M1685)</f>
        <v>45</v>
      </c>
      <c r="Q1685" s="0" t="str">
        <f aca="false">+RIGHT(M1685,P1685-O1685)</f>
        <v>DE_W_1500</v>
      </c>
      <c r="R1685" s="0" t="n">
        <f aca="false">+LEN(M1685)-LEN(SUBSTITUTE(M1685,"_",""))</f>
        <v>5</v>
      </c>
      <c r="S1685" s="0" t="n">
        <f aca="false">+FIND("!",T1685)</f>
        <v>41</v>
      </c>
      <c r="T1685" s="0" t="str">
        <f aca="false">+SUBSTITUTE(M1685,"_","!",R1685)</f>
        <v>FTL||Supplier_321||Plant_15||FTL_HU-DE_W!1500</v>
      </c>
    </row>
    <row r="1686" customFormat="false" ht="12.8" hidden="true" customHeight="false" outlineLevel="0" collapsed="false">
      <c r="A1686" s="1" t="s">
        <v>1855</v>
      </c>
      <c r="B1686" s="1" t="s">
        <v>1350</v>
      </c>
      <c r="C1686" s="1" t="s">
        <v>1891</v>
      </c>
      <c r="D1686" s="1" t="n">
        <v>68</v>
      </c>
      <c r="E1686" s="2" t="str">
        <f aca="false">+LEFT(RIGHT(M1686,P1686-N1686+1),O1686-N1686)</f>
        <v>HU</v>
      </c>
      <c r="F1686" s="2" t="str">
        <f aca="false">+RIGHT(LEFT(M1686,S1686-1),S1686-O1686-1)</f>
        <v>DE_W</v>
      </c>
      <c r="G1686" s="2" t="n">
        <f aca="false">+D1686*VLOOKUP(C1686,commodities!A:H,2,0)</f>
        <v>136.68</v>
      </c>
      <c r="H1686" s="2" t="n">
        <f aca="false">+$D1686*VLOOKUP(C1686,commodities!A:H,3,0)</f>
        <v>2.448</v>
      </c>
      <c r="I1686" s="2" t="n">
        <f aca="false">+G1686/K1686</f>
        <v>136.68</v>
      </c>
      <c r="J1686" s="2" t="n">
        <f aca="false">+H1686/K1686</f>
        <v>2.448</v>
      </c>
      <c r="K1686" s="2" t="n">
        <f aca="false">+ROUNDUP(MAX(G1686/12000,H1686/51,1),0)</f>
        <v>1</v>
      </c>
      <c r="L1686" s="2" t="n">
        <f aca="false">+RANDBETWEEN(1,5)</f>
        <v>1</v>
      </c>
      <c r="M1686" s="2" t="str">
        <f aca="false">+VLOOKUP(A1686&amp;B1686,country_org_des!$A1685:E$1048576,5,0)</f>
        <v>FTL||Supplier_321||Plant_15||FTL_HU-DE_W_1500</v>
      </c>
      <c r="N1686" s="2" t="n">
        <f aca="false">+FIND("FTL",M1686,2)+4</f>
        <v>34</v>
      </c>
      <c r="O1686" s="0" t="n">
        <f aca="false">+FIND("-",M1686)</f>
        <v>36</v>
      </c>
      <c r="P1686" s="0" t="n">
        <f aca="false">+LEN(M1686)</f>
        <v>45</v>
      </c>
      <c r="Q1686" s="0" t="str">
        <f aca="false">+RIGHT(M1686,P1686-O1686)</f>
        <v>DE_W_1500</v>
      </c>
      <c r="R1686" s="0" t="n">
        <f aca="false">+LEN(M1686)-LEN(SUBSTITUTE(M1686,"_",""))</f>
        <v>5</v>
      </c>
      <c r="S1686" s="0" t="n">
        <f aca="false">+FIND("!",T1686)</f>
        <v>41</v>
      </c>
      <c r="T1686" s="0" t="str">
        <f aca="false">+SUBSTITUTE(M1686,"_","!",R1686)</f>
        <v>FTL||Supplier_321||Plant_15||FTL_HU-DE_W!1500</v>
      </c>
    </row>
    <row r="1687" customFormat="false" ht="12.8" hidden="true" customHeight="false" outlineLevel="0" collapsed="false">
      <c r="A1687" s="1" t="s">
        <v>1855</v>
      </c>
      <c r="B1687" s="1" t="s">
        <v>1350</v>
      </c>
      <c r="C1687" s="1" t="s">
        <v>1892</v>
      </c>
      <c r="D1687" s="1" t="n">
        <v>2</v>
      </c>
      <c r="E1687" s="2" t="str">
        <f aca="false">+LEFT(RIGHT(M1687,P1687-N1687+1),O1687-N1687)</f>
        <v>HU</v>
      </c>
      <c r="F1687" s="2" t="str">
        <f aca="false">+RIGHT(LEFT(M1687,S1687-1),S1687-O1687-1)</f>
        <v>DE_W</v>
      </c>
      <c r="G1687" s="2" t="n">
        <f aca="false">+D1687*VLOOKUP(C1687,commodities!A:H,2,0)</f>
        <v>2.72</v>
      </c>
      <c r="H1687" s="2" t="n">
        <f aca="false">+$D1687*VLOOKUP(C1687,commodities!A:H,3,0)</f>
        <v>0.036</v>
      </c>
      <c r="I1687" s="2" t="n">
        <f aca="false">+G1687/K1687</f>
        <v>2.72</v>
      </c>
      <c r="J1687" s="2" t="n">
        <f aca="false">+H1687/K1687</f>
        <v>0.036</v>
      </c>
      <c r="K1687" s="2" t="n">
        <f aca="false">+ROUNDUP(MAX(G1687/12000,H1687/51,1),0)</f>
        <v>1</v>
      </c>
      <c r="L1687" s="2" t="n">
        <f aca="false">+RANDBETWEEN(1,5)</f>
        <v>3</v>
      </c>
      <c r="M1687" s="2" t="str">
        <f aca="false">+VLOOKUP(A1687&amp;B1687,country_org_des!$A1686:E$1048576,5,0)</f>
        <v>FTL||Supplier_321||Plant_15||FTL_HU-DE_W_1500</v>
      </c>
      <c r="N1687" s="2" t="n">
        <f aca="false">+FIND("FTL",M1687,2)+4</f>
        <v>34</v>
      </c>
      <c r="O1687" s="0" t="n">
        <f aca="false">+FIND("-",M1687)</f>
        <v>36</v>
      </c>
      <c r="P1687" s="0" t="n">
        <f aca="false">+LEN(M1687)</f>
        <v>45</v>
      </c>
      <c r="Q1687" s="0" t="str">
        <f aca="false">+RIGHT(M1687,P1687-O1687)</f>
        <v>DE_W_1500</v>
      </c>
      <c r="R1687" s="0" t="n">
        <f aca="false">+LEN(M1687)-LEN(SUBSTITUTE(M1687,"_",""))</f>
        <v>5</v>
      </c>
      <c r="S1687" s="0" t="n">
        <f aca="false">+FIND("!",T1687)</f>
        <v>41</v>
      </c>
      <c r="T1687" s="0" t="str">
        <f aca="false">+SUBSTITUTE(M1687,"_","!",R1687)</f>
        <v>FTL||Supplier_321||Plant_15||FTL_HU-DE_W!1500</v>
      </c>
    </row>
    <row r="1688" customFormat="false" ht="12.8" hidden="true" customHeight="false" outlineLevel="0" collapsed="false">
      <c r="A1688" s="1" t="s">
        <v>1855</v>
      </c>
      <c r="B1688" s="1" t="s">
        <v>1350</v>
      </c>
      <c r="C1688" s="1" t="s">
        <v>1893</v>
      </c>
      <c r="D1688" s="1" t="n">
        <v>5</v>
      </c>
      <c r="E1688" s="2" t="str">
        <f aca="false">+LEFT(RIGHT(M1688,P1688-N1688+1),O1688-N1688)</f>
        <v>HU</v>
      </c>
      <c r="F1688" s="2" t="str">
        <f aca="false">+RIGHT(LEFT(M1688,S1688-1),S1688-O1688-1)</f>
        <v>DE_W</v>
      </c>
      <c r="G1688" s="2" t="n">
        <f aca="false">+D1688*VLOOKUP(C1688,commodities!A:H,2,0)</f>
        <v>9.83</v>
      </c>
      <c r="H1688" s="2" t="n">
        <f aca="false">+$D1688*VLOOKUP(C1688,commodities!A:H,3,0)</f>
        <v>0.18</v>
      </c>
      <c r="I1688" s="2" t="n">
        <f aca="false">+G1688/K1688</f>
        <v>9.83</v>
      </c>
      <c r="J1688" s="2" t="n">
        <f aca="false">+H1688/K1688</f>
        <v>0.18</v>
      </c>
      <c r="K1688" s="2" t="n">
        <f aca="false">+ROUNDUP(MAX(G1688/12000,H1688/51,1),0)</f>
        <v>1</v>
      </c>
      <c r="L1688" s="2" t="n">
        <f aca="false">+RANDBETWEEN(1,5)</f>
        <v>2</v>
      </c>
      <c r="M1688" s="2" t="str">
        <f aca="false">+VLOOKUP(A1688&amp;B1688,country_org_des!$A1687:E$1048576,5,0)</f>
        <v>FTL||Supplier_321||Plant_15||FTL_HU-DE_W_1500</v>
      </c>
      <c r="N1688" s="2" t="n">
        <f aca="false">+FIND("FTL",M1688,2)+4</f>
        <v>34</v>
      </c>
      <c r="O1688" s="0" t="n">
        <f aca="false">+FIND("-",M1688)</f>
        <v>36</v>
      </c>
      <c r="P1688" s="0" t="n">
        <f aca="false">+LEN(M1688)</f>
        <v>45</v>
      </c>
      <c r="Q1688" s="0" t="str">
        <f aca="false">+RIGHT(M1688,P1688-O1688)</f>
        <v>DE_W_1500</v>
      </c>
      <c r="R1688" s="0" t="n">
        <f aca="false">+LEN(M1688)-LEN(SUBSTITUTE(M1688,"_",""))</f>
        <v>5</v>
      </c>
      <c r="S1688" s="0" t="n">
        <f aca="false">+FIND("!",T1688)</f>
        <v>41</v>
      </c>
      <c r="T1688" s="0" t="str">
        <f aca="false">+SUBSTITUTE(M1688,"_","!",R1688)</f>
        <v>FTL||Supplier_321||Plant_15||FTL_HU-DE_W!1500</v>
      </c>
    </row>
    <row r="1689" customFormat="false" ht="12.8" hidden="true" customHeight="false" outlineLevel="0" collapsed="false">
      <c r="A1689" s="1" t="s">
        <v>1855</v>
      </c>
      <c r="B1689" s="1" t="s">
        <v>1350</v>
      </c>
      <c r="C1689" s="1" t="s">
        <v>1894</v>
      </c>
      <c r="D1689" s="1" t="n">
        <v>48</v>
      </c>
      <c r="E1689" s="2" t="str">
        <f aca="false">+LEFT(RIGHT(M1689,P1689-N1689+1),O1689-N1689)</f>
        <v>HU</v>
      </c>
      <c r="F1689" s="2" t="str">
        <f aca="false">+RIGHT(LEFT(M1689,S1689-1),S1689-O1689-1)</f>
        <v>DE_W</v>
      </c>
      <c r="G1689" s="2" t="n">
        <f aca="false">+D1689*VLOOKUP(C1689,commodities!A:H,2,0)</f>
        <v>77.1200000016</v>
      </c>
      <c r="H1689" s="2" t="n">
        <f aca="false">+$D1689*VLOOKUP(C1689,commodities!A:H,3,0)</f>
        <v>1.152</v>
      </c>
      <c r="I1689" s="2" t="n">
        <f aca="false">+G1689/K1689</f>
        <v>77.1200000016</v>
      </c>
      <c r="J1689" s="2" t="n">
        <f aca="false">+H1689/K1689</f>
        <v>1.152</v>
      </c>
      <c r="K1689" s="2" t="n">
        <f aca="false">+ROUNDUP(MAX(G1689/12000,H1689/51,1),0)</f>
        <v>1</v>
      </c>
      <c r="L1689" s="2" t="n">
        <f aca="false">+RANDBETWEEN(1,5)</f>
        <v>3</v>
      </c>
      <c r="M1689" s="2" t="str">
        <f aca="false">+VLOOKUP(A1689&amp;B1689,country_org_des!$A1688:E$1048576,5,0)</f>
        <v>FTL||Supplier_321||Plant_15||FTL_HU-DE_W_1500</v>
      </c>
      <c r="N1689" s="2" t="n">
        <f aca="false">+FIND("FTL",M1689,2)+4</f>
        <v>34</v>
      </c>
      <c r="O1689" s="0" t="n">
        <f aca="false">+FIND("-",M1689)</f>
        <v>36</v>
      </c>
      <c r="P1689" s="0" t="n">
        <f aca="false">+LEN(M1689)</f>
        <v>45</v>
      </c>
      <c r="Q1689" s="0" t="str">
        <f aca="false">+RIGHT(M1689,P1689-O1689)</f>
        <v>DE_W_1500</v>
      </c>
      <c r="R1689" s="0" t="n">
        <f aca="false">+LEN(M1689)-LEN(SUBSTITUTE(M1689,"_",""))</f>
        <v>5</v>
      </c>
      <c r="S1689" s="0" t="n">
        <f aca="false">+FIND("!",T1689)</f>
        <v>41</v>
      </c>
      <c r="T1689" s="0" t="str">
        <f aca="false">+SUBSTITUTE(M1689,"_","!",R1689)</f>
        <v>FTL||Supplier_321||Plant_15||FTL_HU-DE_W!1500</v>
      </c>
    </row>
    <row r="1690" customFormat="false" ht="12.8" hidden="true" customHeight="false" outlineLevel="0" collapsed="false">
      <c r="A1690" s="1" t="s">
        <v>1855</v>
      </c>
      <c r="B1690" s="1" t="s">
        <v>1350</v>
      </c>
      <c r="C1690" s="1" t="s">
        <v>1895</v>
      </c>
      <c r="D1690" s="1" t="n">
        <v>71</v>
      </c>
      <c r="E1690" s="2" t="str">
        <f aca="false">+LEFT(RIGHT(M1690,P1690-N1690+1),O1690-N1690)</f>
        <v>HU</v>
      </c>
      <c r="F1690" s="2" t="str">
        <f aca="false">+RIGHT(LEFT(M1690,S1690-1),S1690-O1690-1)</f>
        <v>DE_W</v>
      </c>
      <c r="G1690" s="2" t="n">
        <f aca="false">+D1690*VLOOKUP(C1690,commodities!A:H,2,0)</f>
        <v>96.205</v>
      </c>
      <c r="H1690" s="2" t="n">
        <f aca="false">+$D1690*VLOOKUP(C1690,commodities!A:H,3,0)</f>
        <v>1.278</v>
      </c>
      <c r="I1690" s="2" t="n">
        <f aca="false">+G1690/K1690</f>
        <v>96.205</v>
      </c>
      <c r="J1690" s="2" t="n">
        <f aca="false">+H1690/K1690</f>
        <v>1.278</v>
      </c>
      <c r="K1690" s="2" t="n">
        <f aca="false">+ROUNDUP(MAX(G1690/12000,H1690/51,1),0)</f>
        <v>1</v>
      </c>
      <c r="L1690" s="2" t="n">
        <f aca="false">+RANDBETWEEN(1,5)</f>
        <v>1</v>
      </c>
      <c r="M1690" s="2" t="str">
        <f aca="false">+VLOOKUP(A1690&amp;B1690,country_org_des!$A1689:E$1048576,5,0)</f>
        <v>FTL||Supplier_321||Plant_15||FTL_HU-DE_W_1500</v>
      </c>
      <c r="N1690" s="2" t="n">
        <f aca="false">+FIND("FTL",M1690,2)+4</f>
        <v>34</v>
      </c>
      <c r="O1690" s="0" t="n">
        <f aca="false">+FIND("-",M1690)</f>
        <v>36</v>
      </c>
      <c r="P1690" s="0" t="n">
        <f aca="false">+LEN(M1690)</f>
        <v>45</v>
      </c>
      <c r="Q1690" s="0" t="str">
        <f aca="false">+RIGHT(M1690,P1690-O1690)</f>
        <v>DE_W_1500</v>
      </c>
      <c r="R1690" s="0" t="n">
        <f aca="false">+LEN(M1690)-LEN(SUBSTITUTE(M1690,"_",""))</f>
        <v>5</v>
      </c>
      <c r="S1690" s="0" t="n">
        <f aca="false">+FIND("!",T1690)</f>
        <v>41</v>
      </c>
      <c r="T1690" s="0" t="str">
        <f aca="false">+SUBSTITUTE(M1690,"_","!",R1690)</f>
        <v>FTL||Supplier_321||Plant_15||FTL_HU-DE_W!1500</v>
      </c>
    </row>
    <row r="1691" customFormat="false" ht="12.8" hidden="true" customHeight="false" outlineLevel="0" collapsed="false">
      <c r="A1691" s="1" t="s">
        <v>1855</v>
      </c>
      <c r="B1691" s="1" t="s">
        <v>1350</v>
      </c>
      <c r="C1691" s="1" t="s">
        <v>1896</v>
      </c>
      <c r="D1691" s="1" t="n">
        <v>60</v>
      </c>
      <c r="E1691" s="2" t="str">
        <f aca="false">+LEFT(RIGHT(M1691,P1691-N1691+1),O1691-N1691)</f>
        <v>HU</v>
      </c>
      <c r="F1691" s="2" t="str">
        <f aca="false">+RIGHT(LEFT(M1691,S1691-1),S1691-O1691-1)</f>
        <v>DE_W</v>
      </c>
      <c r="G1691" s="2" t="n">
        <f aca="false">+D1691*VLOOKUP(C1691,commodities!A:H,2,0)</f>
        <v>64.519999998</v>
      </c>
      <c r="H1691" s="2" t="n">
        <f aca="false">+$D1691*VLOOKUP(C1691,commodities!A:H,3,0)</f>
        <v>0.72</v>
      </c>
      <c r="I1691" s="2" t="n">
        <f aca="false">+G1691/K1691</f>
        <v>64.519999998</v>
      </c>
      <c r="J1691" s="2" t="n">
        <f aca="false">+H1691/K1691</f>
        <v>0.72</v>
      </c>
      <c r="K1691" s="2" t="n">
        <f aca="false">+ROUNDUP(MAX(G1691/12000,H1691/51,1),0)</f>
        <v>1</v>
      </c>
      <c r="L1691" s="2" t="n">
        <f aca="false">+RANDBETWEEN(1,5)</f>
        <v>2</v>
      </c>
      <c r="M1691" s="2" t="str">
        <f aca="false">+VLOOKUP(A1691&amp;B1691,country_org_des!$A1690:E$1048576,5,0)</f>
        <v>FTL||Supplier_321||Plant_15||FTL_HU-DE_W_1500</v>
      </c>
      <c r="N1691" s="2" t="n">
        <f aca="false">+FIND("FTL",M1691,2)+4</f>
        <v>34</v>
      </c>
      <c r="O1691" s="0" t="n">
        <f aca="false">+FIND("-",M1691)</f>
        <v>36</v>
      </c>
      <c r="P1691" s="0" t="n">
        <f aca="false">+LEN(M1691)</f>
        <v>45</v>
      </c>
      <c r="Q1691" s="0" t="str">
        <f aca="false">+RIGHT(M1691,P1691-O1691)</f>
        <v>DE_W_1500</v>
      </c>
      <c r="R1691" s="0" t="n">
        <f aca="false">+LEN(M1691)-LEN(SUBSTITUTE(M1691,"_",""))</f>
        <v>5</v>
      </c>
      <c r="S1691" s="0" t="n">
        <f aca="false">+FIND("!",T1691)</f>
        <v>41</v>
      </c>
      <c r="T1691" s="0" t="str">
        <f aca="false">+SUBSTITUTE(M1691,"_","!",R1691)</f>
        <v>FTL||Supplier_321||Plant_15||FTL_HU-DE_W!1500</v>
      </c>
    </row>
    <row r="1692" customFormat="false" ht="12.8" hidden="true" customHeight="false" outlineLevel="0" collapsed="false">
      <c r="A1692" s="1" t="s">
        <v>1855</v>
      </c>
      <c r="B1692" s="1" t="s">
        <v>1350</v>
      </c>
      <c r="C1692" s="1" t="s">
        <v>1897</v>
      </c>
      <c r="D1692" s="1" t="n">
        <v>6</v>
      </c>
      <c r="E1692" s="2" t="str">
        <f aca="false">+LEFT(RIGHT(M1692,P1692-N1692+1),O1692-N1692)</f>
        <v>HU</v>
      </c>
      <c r="F1692" s="2" t="str">
        <f aca="false">+RIGHT(LEFT(M1692,S1692-1),S1692-O1692-1)</f>
        <v>DE_W</v>
      </c>
      <c r="G1692" s="2" t="n">
        <f aca="false">+D1692*VLOOKUP(C1692,commodities!A:H,2,0)</f>
        <v>33.1384615386</v>
      </c>
      <c r="H1692" s="2" t="n">
        <f aca="false">+$D1692*VLOOKUP(C1692,commodities!A:H,3,0)</f>
        <v>0.4846153848</v>
      </c>
      <c r="I1692" s="2" t="n">
        <f aca="false">+G1692/K1692</f>
        <v>33.1384615386</v>
      </c>
      <c r="J1692" s="2" t="n">
        <f aca="false">+H1692/K1692</f>
        <v>0.4846153848</v>
      </c>
      <c r="K1692" s="2" t="n">
        <f aca="false">+ROUNDUP(MAX(G1692/12000,H1692/51,1),0)</f>
        <v>1</v>
      </c>
      <c r="L1692" s="2" t="n">
        <f aca="false">+RANDBETWEEN(1,5)</f>
        <v>5</v>
      </c>
      <c r="M1692" s="2" t="str">
        <f aca="false">+VLOOKUP(A1692&amp;B1692,country_org_des!$A1691:E$1048576,5,0)</f>
        <v>FTL||Supplier_321||Plant_15||FTL_HU-DE_W_1500</v>
      </c>
      <c r="N1692" s="2" t="n">
        <f aca="false">+FIND("FTL",M1692,2)+4</f>
        <v>34</v>
      </c>
      <c r="O1692" s="0" t="n">
        <f aca="false">+FIND("-",M1692)</f>
        <v>36</v>
      </c>
      <c r="P1692" s="0" t="n">
        <f aca="false">+LEN(M1692)</f>
        <v>45</v>
      </c>
      <c r="Q1692" s="0" t="str">
        <f aca="false">+RIGHT(M1692,P1692-O1692)</f>
        <v>DE_W_1500</v>
      </c>
      <c r="R1692" s="0" t="n">
        <f aca="false">+LEN(M1692)-LEN(SUBSTITUTE(M1692,"_",""))</f>
        <v>5</v>
      </c>
      <c r="S1692" s="0" t="n">
        <f aca="false">+FIND("!",T1692)</f>
        <v>41</v>
      </c>
      <c r="T1692" s="0" t="str">
        <f aca="false">+SUBSTITUTE(M1692,"_","!",R1692)</f>
        <v>FTL||Supplier_321||Plant_15||FTL_HU-DE_W!1500</v>
      </c>
    </row>
    <row r="1693" customFormat="false" ht="12.8" hidden="true" customHeight="false" outlineLevel="0" collapsed="false">
      <c r="A1693" s="1" t="s">
        <v>1855</v>
      </c>
      <c r="B1693" s="1" t="s">
        <v>1350</v>
      </c>
      <c r="C1693" s="1" t="s">
        <v>1898</v>
      </c>
      <c r="D1693" s="1" t="n">
        <v>6</v>
      </c>
      <c r="E1693" s="2" t="str">
        <f aca="false">+LEFT(RIGHT(M1693,P1693-N1693+1),O1693-N1693)</f>
        <v>HU</v>
      </c>
      <c r="F1693" s="2" t="str">
        <f aca="false">+RIGHT(LEFT(M1693,S1693-1),S1693-O1693-1)</f>
        <v>DE_W</v>
      </c>
      <c r="G1693" s="2" t="n">
        <f aca="false">+D1693*VLOOKUP(C1693,commodities!A:H,2,0)</f>
        <v>33.1384615386</v>
      </c>
      <c r="H1693" s="2" t="n">
        <f aca="false">+$D1693*VLOOKUP(C1693,commodities!A:H,3,0)</f>
        <v>0.4846153848</v>
      </c>
      <c r="I1693" s="2" t="n">
        <f aca="false">+G1693/K1693</f>
        <v>33.1384615386</v>
      </c>
      <c r="J1693" s="2" t="n">
        <f aca="false">+H1693/K1693</f>
        <v>0.4846153848</v>
      </c>
      <c r="K1693" s="2" t="n">
        <f aca="false">+ROUNDUP(MAX(G1693/12000,H1693/51,1),0)</f>
        <v>1</v>
      </c>
      <c r="L1693" s="2" t="n">
        <f aca="false">+RANDBETWEEN(1,5)</f>
        <v>3</v>
      </c>
      <c r="M1693" s="2" t="str">
        <f aca="false">+VLOOKUP(A1693&amp;B1693,country_org_des!$A1692:E$1048576,5,0)</f>
        <v>FTL||Supplier_321||Plant_15||FTL_HU-DE_W_1500</v>
      </c>
      <c r="N1693" s="2" t="n">
        <f aca="false">+FIND("FTL",M1693,2)+4</f>
        <v>34</v>
      </c>
      <c r="O1693" s="0" t="n">
        <f aca="false">+FIND("-",M1693)</f>
        <v>36</v>
      </c>
      <c r="P1693" s="0" t="n">
        <f aca="false">+LEN(M1693)</f>
        <v>45</v>
      </c>
      <c r="Q1693" s="0" t="str">
        <f aca="false">+RIGHT(M1693,P1693-O1693)</f>
        <v>DE_W_1500</v>
      </c>
      <c r="R1693" s="0" t="n">
        <f aca="false">+LEN(M1693)-LEN(SUBSTITUTE(M1693,"_",""))</f>
        <v>5</v>
      </c>
      <c r="S1693" s="0" t="n">
        <f aca="false">+FIND("!",T1693)</f>
        <v>41</v>
      </c>
      <c r="T1693" s="0" t="str">
        <f aca="false">+SUBSTITUTE(M1693,"_","!",R1693)</f>
        <v>FTL||Supplier_321||Plant_15||FTL_HU-DE_W!1500</v>
      </c>
    </row>
    <row r="1694" customFormat="false" ht="12.8" hidden="true" customHeight="false" outlineLevel="0" collapsed="false">
      <c r="A1694" s="1" t="s">
        <v>1855</v>
      </c>
      <c r="B1694" s="1" t="s">
        <v>1350</v>
      </c>
      <c r="C1694" s="1" t="s">
        <v>1899</v>
      </c>
      <c r="D1694" s="1" t="n">
        <v>84</v>
      </c>
      <c r="E1694" s="2" t="str">
        <f aca="false">+LEFT(RIGHT(M1694,P1694-N1694+1),O1694-N1694)</f>
        <v>HU</v>
      </c>
      <c r="F1694" s="2" t="str">
        <f aca="false">+RIGHT(LEFT(M1694,S1694-1),S1694-O1694-1)</f>
        <v>DE_W</v>
      </c>
      <c r="G1694" s="2" t="n">
        <f aca="false">+D1694*VLOOKUP(C1694,commodities!A:H,2,0)</f>
        <v>472.3384615404</v>
      </c>
      <c r="H1694" s="2" t="n">
        <f aca="false">+$D1694*VLOOKUP(C1694,commodities!A:H,3,0)</f>
        <v>6.7846153872</v>
      </c>
      <c r="I1694" s="2" t="n">
        <f aca="false">+G1694/K1694</f>
        <v>472.3384615404</v>
      </c>
      <c r="J1694" s="2" t="n">
        <f aca="false">+H1694/K1694</f>
        <v>6.7846153872</v>
      </c>
      <c r="K1694" s="2" t="n">
        <f aca="false">+ROUNDUP(MAX(G1694/12000,H1694/51,1),0)</f>
        <v>1</v>
      </c>
      <c r="L1694" s="2" t="n">
        <f aca="false">+RANDBETWEEN(1,5)</f>
        <v>1</v>
      </c>
      <c r="M1694" s="2" t="str">
        <f aca="false">+VLOOKUP(A1694&amp;B1694,country_org_des!$A1693:E$1048576,5,0)</f>
        <v>FTL||Supplier_321||Plant_15||FTL_HU-DE_W_1500</v>
      </c>
      <c r="N1694" s="2" t="n">
        <f aca="false">+FIND("FTL",M1694,2)+4</f>
        <v>34</v>
      </c>
      <c r="O1694" s="0" t="n">
        <f aca="false">+FIND("-",M1694)</f>
        <v>36</v>
      </c>
      <c r="P1694" s="0" t="n">
        <f aca="false">+LEN(M1694)</f>
        <v>45</v>
      </c>
      <c r="Q1694" s="0" t="str">
        <f aca="false">+RIGHT(M1694,P1694-O1694)</f>
        <v>DE_W_1500</v>
      </c>
      <c r="R1694" s="0" t="n">
        <f aca="false">+LEN(M1694)-LEN(SUBSTITUTE(M1694,"_",""))</f>
        <v>5</v>
      </c>
      <c r="S1694" s="0" t="n">
        <f aca="false">+FIND("!",T1694)</f>
        <v>41</v>
      </c>
      <c r="T1694" s="0" t="str">
        <f aca="false">+SUBSTITUTE(M1694,"_","!",R1694)</f>
        <v>FTL||Supplier_321||Plant_15||FTL_HU-DE_W!1500</v>
      </c>
    </row>
    <row r="1695" customFormat="false" ht="12.8" hidden="true" customHeight="false" outlineLevel="0" collapsed="false">
      <c r="A1695" s="1" t="s">
        <v>1855</v>
      </c>
      <c r="B1695" s="1" t="s">
        <v>1350</v>
      </c>
      <c r="C1695" s="1" t="s">
        <v>1900</v>
      </c>
      <c r="D1695" s="1" t="n">
        <v>54</v>
      </c>
      <c r="E1695" s="2" t="str">
        <f aca="false">+LEFT(RIGHT(M1695,P1695-N1695+1),O1695-N1695)</f>
        <v>HU</v>
      </c>
      <c r="F1695" s="2" t="str">
        <f aca="false">+RIGHT(LEFT(M1695,S1695-1),S1695-O1695-1)</f>
        <v>DE_W</v>
      </c>
      <c r="G1695" s="2" t="n">
        <f aca="false">+D1695*VLOOKUP(C1695,commodities!A:H,2,0)</f>
        <v>303.6461538474</v>
      </c>
      <c r="H1695" s="2" t="n">
        <f aca="false">+$D1695*VLOOKUP(C1695,commodities!A:H,3,0)</f>
        <v>4.3615384632</v>
      </c>
      <c r="I1695" s="2" t="n">
        <f aca="false">+G1695/K1695</f>
        <v>303.6461538474</v>
      </c>
      <c r="J1695" s="2" t="n">
        <f aca="false">+H1695/K1695</f>
        <v>4.3615384632</v>
      </c>
      <c r="K1695" s="2" t="n">
        <f aca="false">+ROUNDUP(MAX(G1695/12000,H1695/51,1),0)</f>
        <v>1</v>
      </c>
      <c r="L1695" s="2" t="n">
        <f aca="false">+RANDBETWEEN(1,5)</f>
        <v>1</v>
      </c>
      <c r="M1695" s="2" t="str">
        <f aca="false">+VLOOKUP(A1695&amp;B1695,country_org_des!$A1694:E$1048576,5,0)</f>
        <v>FTL||Supplier_321||Plant_15||FTL_HU-DE_W_1500</v>
      </c>
      <c r="N1695" s="2" t="n">
        <f aca="false">+FIND("FTL",M1695,2)+4</f>
        <v>34</v>
      </c>
      <c r="O1695" s="0" t="n">
        <f aca="false">+FIND("-",M1695)</f>
        <v>36</v>
      </c>
      <c r="P1695" s="0" t="n">
        <f aca="false">+LEN(M1695)</f>
        <v>45</v>
      </c>
      <c r="Q1695" s="0" t="str">
        <f aca="false">+RIGHT(M1695,P1695-O1695)</f>
        <v>DE_W_1500</v>
      </c>
      <c r="R1695" s="0" t="n">
        <f aca="false">+LEN(M1695)-LEN(SUBSTITUTE(M1695,"_",""))</f>
        <v>5</v>
      </c>
      <c r="S1695" s="0" t="n">
        <f aca="false">+FIND("!",T1695)</f>
        <v>41</v>
      </c>
      <c r="T1695" s="0" t="str">
        <f aca="false">+SUBSTITUTE(M1695,"_","!",R1695)</f>
        <v>FTL||Supplier_321||Plant_15||FTL_HU-DE_W!1500</v>
      </c>
    </row>
    <row r="1696" customFormat="false" ht="12.8" hidden="true" customHeight="false" outlineLevel="0" collapsed="false">
      <c r="A1696" s="1" t="s">
        <v>1855</v>
      </c>
      <c r="B1696" s="1" t="s">
        <v>1350</v>
      </c>
      <c r="C1696" s="1" t="s">
        <v>1901</v>
      </c>
      <c r="D1696" s="1" t="n">
        <v>1</v>
      </c>
      <c r="E1696" s="2" t="str">
        <f aca="false">+LEFT(RIGHT(M1696,P1696-N1696+1),O1696-N1696)</f>
        <v>HU</v>
      </c>
      <c r="F1696" s="2" t="str">
        <f aca="false">+RIGHT(LEFT(M1696,S1696-1),S1696-O1696-1)</f>
        <v>DE_W</v>
      </c>
      <c r="G1696" s="2" t="n">
        <f aca="false">+D1696*VLOOKUP(C1696,commodities!A:H,2,0)</f>
        <v>2.2466666667</v>
      </c>
      <c r="H1696" s="2" t="n">
        <f aca="false">+$D1696*VLOOKUP(C1696,commodities!A:H,3,0)</f>
        <v>0.024</v>
      </c>
      <c r="I1696" s="2" t="n">
        <f aca="false">+G1696/K1696</f>
        <v>2.2466666667</v>
      </c>
      <c r="J1696" s="2" t="n">
        <f aca="false">+H1696/K1696</f>
        <v>0.024</v>
      </c>
      <c r="K1696" s="2" t="n">
        <f aca="false">+ROUNDUP(MAX(G1696/12000,H1696/51,1),0)</f>
        <v>1</v>
      </c>
      <c r="L1696" s="2" t="n">
        <f aca="false">+RANDBETWEEN(1,5)</f>
        <v>3</v>
      </c>
      <c r="M1696" s="2" t="str">
        <f aca="false">+VLOOKUP(A1696&amp;B1696,country_org_des!$A1695:E$1048576,5,0)</f>
        <v>FTL||Supplier_321||Plant_15||FTL_HU-DE_W_1500</v>
      </c>
      <c r="N1696" s="2" t="n">
        <f aca="false">+FIND("FTL",M1696,2)+4</f>
        <v>34</v>
      </c>
      <c r="O1696" s="0" t="n">
        <f aca="false">+FIND("-",M1696)</f>
        <v>36</v>
      </c>
      <c r="P1696" s="0" t="n">
        <f aca="false">+LEN(M1696)</f>
        <v>45</v>
      </c>
      <c r="Q1696" s="0" t="str">
        <f aca="false">+RIGHT(M1696,P1696-O1696)</f>
        <v>DE_W_1500</v>
      </c>
      <c r="R1696" s="0" t="n">
        <f aca="false">+LEN(M1696)-LEN(SUBSTITUTE(M1696,"_",""))</f>
        <v>5</v>
      </c>
      <c r="S1696" s="0" t="n">
        <f aca="false">+FIND("!",T1696)</f>
        <v>41</v>
      </c>
      <c r="T1696" s="0" t="str">
        <f aca="false">+SUBSTITUTE(M1696,"_","!",R1696)</f>
        <v>FTL||Supplier_321||Plant_15||FTL_HU-DE_W!1500</v>
      </c>
    </row>
    <row r="1697" customFormat="false" ht="12.8" hidden="true" customHeight="false" outlineLevel="0" collapsed="false">
      <c r="A1697" s="1" t="s">
        <v>1855</v>
      </c>
      <c r="B1697" s="1" t="s">
        <v>1350</v>
      </c>
      <c r="C1697" s="1" t="s">
        <v>1902</v>
      </c>
      <c r="D1697" s="1" t="n">
        <v>9</v>
      </c>
      <c r="E1697" s="2" t="str">
        <f aca="false">+LEFT(RIGHT(M1697,P1697-N1697+1),O1697-N1697)</f>
        <v>HU</v>
      </c>
      <c r="F1697" s="2" t="str">
        <f aca="false">+RIGHT(LEFT(M1697,S1697-1),S1697-O1697-1)</f>
        <v>DE_W</v>
      </c>
      <c r="G1697" s="2" t="n">
        <f aca="false">+D1697*VLOOKUP(C1697,commodities!A:H,2,0)</f>
        <v>20.2200000003</v>
      </c>
      <c r="H1697" s="2" t="n">
        <f aca="false">+$D1697*VLOOKUP(C1697,commodities!A:H,3,0)</f>
        <v>0.216</v>
      </c>
      <c r="I1697" s="2" t="n">
        <f aca="false">+G1697/K1697</f>
        <v>20.2200000003</v>
      </c>
      <c r="J1697" s="2" t="n">
        <f aca="false">+H1697/K1697</f>
        <v>0.216</v>
      </c>
      <c r="K1697" s="2" t="n">
        <f aca="false">+ROUNDUP(MAX(G1697/12000,H1697/51,1),0)</f>
        <v>1</v>
      </c>
      <c r="L1697" s="2" t="n">
        <f aca="false">+RANDBETWEEN(1,5)</f>
        <v>1</v>
      </c>
      <c r="M1697" s="2" t="str">
        <f aca="false">+VLOOKUP(A1697&amp;B1697,country_org_des!$A1696:E$1048576,5,0)</f>
        <v>FTL||Supplier_321||Plant_15||FTL_HU-DE_W_1500</v>
      </c>
      <c r="N1697" s="2" t="n">
        <f aca="false">+FIND("FTL",M1697,2)+4</f>
        <v>34</v>
      </c>
      <c r="O1697" s="0" t="n">
        <f aca="false">+FIND("-",M1697)</f>
        <v>36</v>
      </c>
      <c r="P1697" s="0" t="n">
        <f aca="false">+LEN(M1697)</f>
        <v>45</v>
      </c>
      <c r="Q1697" s="0" t="str">
        <f aca="false">+RIGHT(M1697,P1697-O1697)</f>
        <v>DE_W_1500</v>
      </c>
      <c r="R1697" s="0" t="n">
        <f aca="false">+LEN(M1697)-LEN(SUBSTITUTE(M1697,"_",""))</f>
        <v>5</v>
      </c>
      <c r="S1697" s="0" t="n">
        <f aca="false">+FIND("!",T1697)</f>
        <v>41</v>
      </c>
      <c r="T1697" s="0" t="str">
        <f aca="false">+SUBSTITUTE(M1697,"_","!",R1697)</f>
        <v>FTL||Supplier_321||Plant_15||FTL_HU-DE_W!1500</v>
      </c>
    </row>
    <row r="1698" customFormat="false" ht="12.8" hidden="true" customHeight="false" outlineLevel="0" collapsed="false">
      <c r="A1698" s="1" t="s">
        <v>1855</v>
      </c>
      <c r="B1698" s="1" t="s">
        <v>1350</v>
      </c>
      <c r="C1698" s="1" t="s">
        <v>1903</v>
      </c>
      <c r="D1698" s="1" t="n">
        <v>2</v>
      </c>
      <c r="E1698" s="2" t="str">
        <f aca="false">+LEFT(RIGHT(M1698,P1698-N1698+1),O1698-N1698)</f>
        <v>HU</v>
      </c>
      <c r="F1698" s="2" t="str">
        <f aca="false">+RIGHT(LEFT(M1698,S1698-1),S1698-O1698-1)</f>
        <v>DE_W</v>
      </c>
      <c r="G1698" s="2" t="n">
        <f aca="false">+D1698*VLOOKUP(C1698,commodities!A:H,2,0)</f>
        <v>2.6013333334</v>
      </c>
      <c r="H1698" s="2" t="n">
        <f aca="false">+$D1698*VLOOKUP(C1698,commodities!A:H,3,0)</f>
        <v>0.048</v>
      </c>
      <c r="I1698" s="2" t="n">
        <f aca="false">+G1698/K1698</f>
        <v>2.6013333334</v>
      </c>
      <c r="J1698" s="2" t="n">
        <f aca="false">+H1698/K1698</f>
        <v>0.048</v>
      </c>
      <c r="K1698" s="2" t="n">
        <f aca="false">+ROUNDUP(MAX(G1698/12000,H1698/51,1),0)</f>
        <v>1</v>
      </c>
      <c r="L1698" s="2" t="n">
        <f aca="false">+RANDBETWEEN(1,5)</f>
        <v>2</v>
      </c>
      <c r="M1698" s="2" t="str">
        <f aca="false">+VLOOKUP(A1698&amp;B1698,country_org_des!$A1697:E$1048576,5,0)</f>
        <v>FTL||Supplier_321||Plant_15||FTL_HU-DE_W_1500</v>
      </c>
      <c r="N1698" s="2" t="n">
        <f aca="false">+FIND("FTL",M1698,2)+4</f>
        <v>34</v>
      </c>
      <c r="O1698" s="0" t="n">
        <f aca="false">+FIND("-",M1698)</f>
        <v>36</v>
      </c>
      <c r="P1698" s="0" t="n">
        <f aca="false">+LEN(M1698)</f>
        <v>45</v>
      </c>
      <c r="Q1698" s="0" t="str">
        <f aca="false">+RIGHT(M1698,P1698-O1698)</f>
        <v>DE_W_1500</v>
      </c>
      <c r="R1698" s="0" t="n">
        <f aca="false">+LEN(M1698)-LEN(SUBSTITUTE(M1698,"_",""))</f>
        <v>5</v>
      </c>
      <c r="S1698" s="0" t="n">
        <f aca="false">+FIND("!",T1698)</f>
        <v>41</v>
      </c>
      <c r="T1698" s="0" t="str">
        <f aca="false">+SUBSTITUTE(M1698,"_","!",R1698)</f>
        <v>FTL||Supplier_321||Plant_15||FTL_HU-DE_W!1500</v>
      </c>
    </row>
    <row r="1699" customFormat="false" ht="12.8" hidden="true" customHeight="false" outlineLevel="0" collapsed="false">
      <c r="A1699" s="1" t="s">
        <v>1855</v>
      </c>
      <c r="B1699" s="1" t="s">
        <v>1350</v>
      </c>
      <c r="C1699" s="1" t="s">
        <v>1904</v>
      </c>
      <c r="D1699" s="1" t="n">
        <v>5</v>
      </c>
      <c r="E1699" s="2" t="str">
        <f aca="false">+LEFT(RIGHT(M1699,P1699-N1699+1),O1699-N1699)</f>
        <v>HU</v>
      </c>
      <c r="F1699" s="2" t="str">
        <f aca="false">+RIGHT(LEFT(M1699,S1699-1),S1699-O1699-1)</f>
        <v>DE_W</v>
      </c>
      <c r="G1699" s="2" t="n">
        <f aca="false">+D1699*VLOOKUP(C1699,commodities!A:H,2,0)</f>
        <v>6.5033333335</v>
      </c>
      <c r="H1699" s="2" t="n">
        <f aca="false">+$D1699*VLOOKUP(C1699,commodities!A:H,3,0)</f>
        <v>0.12</v>
      </c>
      <c r="I1699" s="2" t="n">
        <f aca="false">+G1699/K1699</f>
        <v>6.5033333335</v>
      </c>
      <c r="J1699" s="2" t="n">
        <f aca="false">+H1699/K1699</f>
        <v>0.12</v>
      </c>
      <c r="K1699" s="2" t="n">
        <f aca="false">+ROUNDUP(MAX(G1699/12000,H1699/51,1),0)</f>
        <v>1</v>
      </c>
      <c r="L1699" s="2" t="n">
        <f aca="false">+RANDBETWEEN(1,5)</f>
        <v>4</v>
      </c>
      <c r="M1699" s="2" t="str">
        <f aca="false">+VLOOKUP(A1699&amp;B1699,country_org_des!$A1698:E$1048576,5,0)</f>
        <v>FTL||Supplier_321||Plant_15||FTL_HU-DE_W_1500</v>
      </c>
      <c r="N1699" s="2" t="n">
        <f aca="false">+FIND("FTL",M1699,2)+4</f>
        <v>34</v>
      </c>
      <c r="O1699" s="0" t="n">
        <f aca="false">+FIND("-",M1699)</f>
        <v>36</v>
      </c>
      <c r="P1699" s="0" t="n">
        <f aca="false">+LEN(M1699)</f>
        <v>45</v>
      </c>
      <c r="Q1699" s="0" t="str">
        <f aca="false">+RIGHT(M1699,P1699-O1699)</f>
        <v>DE_W_1500</v>
      </c>
      <c r="R1699" s="0" t="n">
        <f aca="false">+LEN(M1699)-LEN(SUBSTITUTE(M1699,"_",""))</f>
        <v>5</v>
      </c>
      <c r="S1699" s="0" t="n">
        <f aca="false">+FIND("!",T1699)</f>
        <v>41</v>
      </c>
      <c r="T1699" s="0" t="str">
        <f aca="false">+SUBSTITUTE(M1699,"_","!",R1699)</f>
        <v>FTL||Supplier_321||Plant_15||FTL_HU-DE_W!1500</v>
      </c>
    </row>
    <row r="1700" customFormat="false" ht="12.8" hidden="true" customHeight="false" outlineLevel="0" collapsed="false">
      <c r="A1700" s="1" t="s">
        <v>1855</v>
      </c>
      <c r="B1700" s="1" t="s">
        <v>1350</v>
      </c>
      <c r="C1700" s="1" t="s">
        <v>1905</v>
      </c>
      <c r="D1700" s="1" t="n">
        <v>2</v>
      </c>
      <c r="E1700" s="2" t="str">
        <f aca="false">+LEFT(RIGHT(M1700,P1700-N1700+1),O1700-N1700)</f>
        <v>HU</v>
      </c>
      <c r="F1700" s="2" t="str">
        <f aca="false">+RIGHT(LEFT(M1700,S1700-1),S1700-O1700-1)</f>
        <v>DE_W</v>
      </c>
      <c r="G1700" s="2" t="n">
        <f aca="false">+D1700*VLOOKUP(C1700,commodities!A:H,2,0)</f>
        <v>2.6013333334</v>
      </c>
      <c r="H1700" s="2" t="n">
        <f aca="false">+$D1700*VLOOKUP(C1700,commodities!A:H,3,0)</f>
        <v>0.048</v>
      </c>
      <c r="I1700" s="2" t="n">
        <f aca="false">+G1700/K1700</f>
        <v>2.6013333334</v>
      </c>
      <c r="J1700" s="2" t="n">
        <f aca="false">+H1700/K1700</f>
        <v>0.048</v>
      </c>
      <c r="K1700" s="2" t="n">
        <f aca="false">+ROUNDUP(MAX(G1700/12000,H1700/51,1),0)</f>
        <v>1</v>
      </c>
      <c r="L1700" s="2" t="n">
        <f aca="false">+RANDBETWEEN(1,5)</f>
        <v>1</v>
      </c>
      <c r="M1700" s="2" t="str">
        <f aca="false">+VLOOKUP(A1700&amp;B1700,country_org_des!$A1699:E$1048576,5,0)</f>
        <v>FTL||Supplier_321||Plant_15||FTL_HU-DE_W_1500</v>
      </c>
      <c r="N1700" s="2" t="n">
        <f aca="false">+FIND("FTL",M1700,2)+4</f>
        <v>34</v>
      </c>
      <c r="O1700" s="0" t="n">
        <f aca="false">+FIND("-",M1700)</f>
        <v>36</v>
      </c>
      <c r="P1700" s="0" t="n">
        <f aca="false">+LEN(M1700)</f>
        <v>45</v>
      </c>
      <c r="Q1700" s="0" t="str">
        <f aca="false">+RIGHT(M1700,P1700-O1700)</f>
        <v>DE_W_1500</v>
      </c>
      <c r="R1700" s="0" t="n">
        <f aca="false">+LEN(M1700)-LEN(SUBSTITUTE(M1700,"_",""))</f>
        <v>5</v>
      </c>
      <c r="S1700" s="0" t="n">
        <f aca="false">+FIND("!",T1700)</f>
        <v>41</v>
      </c>
      <c r="T1700" s="0" t="str">
        <f aca="false">+SUBSTITUTE(M1700,"_","!",R1700)</f>
        <v>FTL||Supplier_321||Plant_15||FTL_HU-DE_W!1500</v>
      </c>
    </row>
    <row r="1701" customFormat="false" ht="12.8" hidden="true" customHeight="false" outlineLevel="0" collapsed="false">
      <c r="A1701" s="1" t="s">
        <v>1855</v>
      </c>
      <c r="B1701" s="1" t="s">
        <v>1350</v>
      </c>
      <c r="C1701" s="1" t="s">
        <v>1906</v>
      </c>
      <c r="D1701" s="1" t="n">
        <v>7</v>
      </c>
      <c r="E1701" s="2" t="str">
        <f aca="false">+LEFT(RIGHT(M1701,P1701-N1701+1),O1701-N1701)</f>
        <v>HU</v>
      </c>
      <c r="F1701" s="2" t="str">
        <f aca="false">+RIGHT(LEFT(M1701,S1701-1),S1701-O1701-1)</f>
        <v>DE_W</v>
      </c>
      <c r="G1701" s="2" t="n">
        <f aca="false">+D1701*VLOOKUP(C1701,commodities!A:H,2,0)</f>
        <v>9.1046666669</v>
      </c>
      <c r="H1701" s="2" t="n">
        <f aca="false">+$D1701*VLOOKUP(C1701,commodities!A:H,3,0)</f>
        <v>0.168</v>
      </c>
      <c r="I1701" s="2" t="n">
        <f aca="false">+G1701/K1701</f>
        <v>9.1046666669</v>
      </c>
      <c r="J1701" s="2" t="n">
        <f aca="false">+H1701/K1701</f>
        <v>0.168</v>
      </c>
      <c r="K1701" s="2" t="n">
        <f aca="false">+ROUNDUP(MAX(G1701/12000,H1701/51,1),0)</f>
        <v>1</v>
      </c>
      <c r="L1701" s="2" t="n">
        <f aca="false">+RANDBETWEEN(1,5)</f>
        <v>4</v>
      </c>
      <c r="M1701" s="2" t="str">
        <f aca="false">+VLOOKUP(A1701&amp;B1701,country_org_des!$A1700:E$1048576,5,0)</f>
        <v>FTL||Supplier_321||Plant_15||FTL_HU-DE_W_1500</v>
      </c>
      <c r="N1701" s="2" t="n">
        <f aca="false">+FIND("FTL",M1701,2)+4</f>
        <v>34</v>
      </c>
      <c r="O1701" s="0" t="n">
        <f aca="false">+FIND("-",M1701)</f>
        <v>36</v>
      </c>
      <c r="P1701" s="0" t="n">
        <f aca="false">+LEN(M1701)</f>
        <v>45</v>
      </c>
      <c r="Q1701" s="0" t="str">
        <f aca="false">+RIGHT(M1701,P1701-O1701)</f>
        <v>DE_W_1500</v>
      </c>
      <c r="R1701" s="0" t="n">
        <f aca="false">+LEN(M1701)-LEN(SUBSTITUTE(M1701,"_",""))</f>
        <v>5</v>
      </c>
      <c r="S1701" s="0" t="n">
        <f aca="false">+FIND("!",T1701)</f>
        <v>41</v>
      </c>
      <c r="T1701" s="0" t="str">
        <f aca="false">+SUBSTITUTE(M1701,"_","!",R1701)</f>
        <v>FTL||Supplier_321||Plant_15||FTL_HU-DE_W!1500</v>
      </c>
    </row>
    <row r="1702" customFormat="false" ht="12.8" hidden="true" customHeight="false" outlineLevel="0" collapsed="false">
      <c r="A1702" s="1" t="s">
        <v>1855</v>
      </c>
      <c r="B1702" s="1" t="s">
        <v>1350</v>
      </c>
      <c r="C1702" s="1" t="s">
        <v>1907</v>
      </c>
      <c r="D1702" s="1" t="n">
        <v>2</v>
      </c>
      <c r="E1702" s="2" t="str">
        <f aca="false">+LEFT(RIGHT(M1702,P1702-N1702+1),O1702-N1702)</f>
        <v>HU</v>
      </c>
      <c r="F1702" s="2" t="str">
        <f aca="false">+RIGHT(LEFT(M1702,S1702-1),S1702-O1702-1)</f>
        <v>DE_W</v>
      </c>
      <c r="G1702" s="2" t="n">
        <f aca="false">+D1702*VLOOKUP(C1702,commodities!A:H,2,0)</f>
        <v>9.9</v>
      </c>
      <c r="H1702" s="2" t="n">
        <f aca="false">+$D1702*VLOOKUP(C1702,commodities!A:H,3,0)</f>
        <v>0.128</v>
      </c>
      <c r="I1702" s="2" t="n">
        <f aca="false">+G1702/K1702</f>
        <v>9.9</v>
      </c>
      <c r="J1702" s="2" t="n">
        <f aca="false">+H1702/K1702</f>
        <v>0.128</v>
      </c>
      <c r="K1702" s="2" t="n">
        <f aca="false">+ROUNDUP(MAX(G1702/12000,H1702/51,1),0)</f>
        <v>1</v>
      </c>
      <c r="L1702" s="2" t="n">
        <f aca="false">+RANDBETWEEN(1,5)</f>
        <v>5</v>
      </c>
      <c r="M1702" s="2" t="str">
        <f aca="false">+VLOOKUP(A1702&amp;B1702,country_org_des!$A1701:E$1048576,5,0)</f>
        <v>FTL||Supplier_321||Plant_15||FTL_HU-DE_W_1500</v>
      </c>
      <c r="N1702" s="2" t="n">
        <f aca="false">+FIND("FTL",M1702,2)+4</f>
        <v>34</v>
      </c>
      <c r="O1702" s="0" t="n">
        <f aca="false">+FIND("-",M1702)</f>
        <v>36</v>
      </c>
      <c r="P1702" s="0" t="n">
        <f aca="false">+LEN(M1702)</f>
        <v>45</v>
      </c>
      <c r="Q1702" s="0" t="str">
        <f aca="false">+RIGHT(M1702,P1702-O1702)</f>
        <v>DE_W_1500</v>
      </c>
      <c r="R1702" s="0" t="n">
        <f aca="false">+LEN(M1702)-LEN(SUBSTITUTE(M1702,"_",""))</f>
        <v>5</v>
      </c>
      <c r="S1702" s="0" t="n">
        <f aca="false">+FIND("!",T1702)</f>
        <v>41</v>
      </c>
      <c r="T1702" s="0" t="str">
        <f aca="false">+SUBSTITUTE(M1702,"_","!",R1702)</f>
        <v>FTL||Supplier_321||Plant_15||FTL_HU-DE_W!1500</v>
      </c>
    </row>
    <row r="1703" customFormat="false" ht="12.8" hidden="true" customHeight="false" outlineLevel="0" collapsed="false">
      <c r="A1703" s="1" t="s">
        <v>1855</v>
      </c>
      <c r="B1703" s="1" t="s">
        <v>1350</v>
      </c>
      <c r="C1703" s="1" t="s">
        <v>1908</v>
      </c>
      <c r="D1703" s="1" t="n">
        <v>1</v>
      </c>
      <c r="E1703" s="2" t="str">
        <f aca="false">+LEFT(RIGHT(M1703,P1703-N1703+1),O1703-N1703)</f>
        <v>HU</v>
      </c>
      <c r="F1703" s="2" t="str">
        <f aca="false">+RIGHT(LEFT(M1703,S1703-1),S1703-O1703-1)</f>
        <v>DE_W</v>
      </c>
      <c r="G1703" s="2" t="n">
        <f aca="false">+D1703*VLOOKUP(C1703,commodities!A:H,2,0)</f>
        <v>4.98</v>
      </c>
      <c r="H1703" s="2" t="n">
        <f aca="false">+$D1703*VLOOKUP(C1703,commodities!A:H,3,0)</f>
        <v>0.064</v>
      </c>
      <c r="I1703" s="2" t="n">
        <f aca="false">+G1703/K1703</f>
        <v>4.98</v>
      </c>
      <c r="J1703" s="2" t="n">
        <f aca="false">+H1703/K1703</f>
        <v>0.064</v>
      </c>
      <c r="K1703" s="2" t="n">
        <f aca="false">+ROUNDUP(MAX(G1703/12000,H1703/51,1),0)</f>
        <v>1</v>
      </c>
      <c r="L1703" s="2" t="n">
        <f aca="false">+RANDBETWEEN(1,5)</f>
        <v>1</v>
      </c>
      <c r="M1703" s="2" t="str">
        <f aca="false">+VLOOKUP(A1703&amp;B1703,country_org_des!$A1702:E$1048576,5,0)</f>
        <v>FTL||Supplier_321||Plant_15||FTL_HU-DE_W_1500</v>
      </c>
      <c r="N1703" s="2" t="n">
        <f aca="false">+FIND("FTL",M1703,2)+4</f>
        <v>34</v>
      </c>
      <c r="O1703" s="0" t="n">
        <f aca="false">+FIND("-",M1703)</f>
        <v>36</v>
      </c>
      <c r="P1703" s="0" t="n">
        <f aca="false">+LEN(M1703)</f>
        <v>45</v>
      </c>
      <c r="Q1703" s="0" t="str">
        <f aca="false">+RIGHT(M1703,P1703-O1703)</f>
        <v>DE_W_1500</v>
      </c>
      <c r="R1703" s="0" t="n">
        <f aca="false">+LEN(M1703)-LEN(SUBSTITUTE(M1703,"_",""))</f>
        <v>5</v>
      </c>
      <c r="S1703" s="0" t="n">
        <f aca="false">+FIND("!",T1703)</f>
        <v>41</v>
      </c>
      <c r="T1703" s="0" t="str">
        <f aca="false">+SUBSTITUTE(M1703,"_","!",R1703)</f>
        <v>FTL||Supplier_321||Plant_15||FTL_HU-DE_W!1500</v>
      </c>
    </row>
    <row r="1704" customFormat="false" ht="12.8" hidden="true" customHeight="false" outlineLevel="0" collapsed="false">
      <c r="A1704" s="1" t="s">
        <v>1855</v>
      </c>
      <c r="B1704" s="1" t="s">
        <v>1350</v>
      </c>
      <c r="C1704" s="1" t="s">
        <v>1909</v>
      </c>
      <c r="D1704" s="1" t="n">
        <v>1</v>
      </c>
      <c r="E1704" s="2" t="str">
        <f aca="false">+LEFT(RIGHT(M1704,P1704-N1704+1),O1704-N1704)</f>
        <v>HU</v>
      </c>
      <c r="F1704" s="2" t="str">
        <f aca="false">+RIGHT(LEFT(M1704,S1704-1),S1704-O1704-1)</f>
        <v>DE_W</v>
      </c>
      <c r="G1704" s="2" t="n">
        <f aca="false">+D1704*VLOOKUP(C1704,commodities!A:H,2,0)</f>
        <v>0.105</v>
      </c>
      <c r="H1704" s="2" t="n">
        <f aca="false">+$D1704*VLOOKUP(C1704,commodities!A:H,3,0)</f>
        <v>0.0072</v>
      </c>
      <c r="I1704" s="2" t="n">
        <f aca="false">+G1704/K1704</f>
        <v>0.105</v>
      </c>
      <c r="J1704" s="2" t="n">
        <f aca="false">+H1704/K1704</f>
        <v>0.0072</v>
      </c>
      <c r="K1704" s="2" t="n">
        <f aca="false">+ROUNDUP(MAX(G1704/12000,H1704/51,1),0)</f>
        <v>1</v>
      </c>
      <c r="L1704" s="2" t="n">
        <f aca="false">+RANDBETWEEN(1,5)</f>
        <v>3</v>
      </c>
      <c r="M1704" s="2" t="str">
        <f aca="false">+VLOOKUP(A1704&amp;B1704,country_org_des!$A1703:E$1048576,5,0)</f>
        <v>FTL||Supplier_321||Plant_15||FTL_HU-DE_W_1500</v>
      </c>
      <c r="N1704" s="2" t="n">
        <f aca="false">+FIND("FTL",M1704,2)+4</f>
        <v>34</v>
      </c>
      <c r="O1704" s="0" t="n">
        <f aca="false">+FIND("-",M1704)</f>
        <v>36</v>
      </c>
      <c r="P1704" s="0" t="n">
        <f aca="false">+LEN(M1704)</f>
        <v>45</v>
      </c>
      <c r="Q1704" s="0" t="str">
        <f aca="false">+RIGHT(M1704,P1704-O1704)</f>
        <v>DE_W_1500</v>
      </c>
      <c r="R1704" s="0" t="n">
        <f aca="false">+LEN(M1704)-LEN(SUBSTITUTE(M1704,"_",""))</f>
        <v>5</v>
      </c>
      <c r="S1704" s="0" t="n">
        <f aca="false">+FIND("!",T1704)</f>
        <v>41</v>
      </c>
      <c r="T1704" s="0" t="str">
        <f aca="false">+SUBSTITUTE(M1704,"_","!",R1704)</f>
        <v>FTL||Supplier_321||Plant_15||FTL_HU-DE_W!1500</v>
      </c>
    </row>
    <row r="1705" customFormat="false" ht="12.8" hidden="true" customHeight="false" outlineLevel="0" collapsed="false">
      <c r="A1705" s="1" t="s">
        <v>1855</v>
      </c>
      <c r="B1705" s="1" t="s">
        <v>1350</v>
      </c>
      <c r="C1705" s="1" t="s">
        <v>1910</v>
      </c>
      <c r="D1705" s="1" t="n">
        <v>2</v>
      </c>
      <c r="E1705" s="2" t="str">
        <f aca="false">+LEFT(RIGHT(M1705,P1705-N1705+1),O1705-N1705)</f>
        <v>HU</v>
      </c>
      <c r="F1705" s="2" t="str">
        <f aca="false">+RIGHT(LEFT(M1705,S1705-1),S1705-O1705-1)</f>
        <v>DE_W</v>
      </c>
      <c r="G1705" s="2" t="n">
        <f aca="false">+D1705*VLOOKUP(C1705,commodities!A:H,2,0)</f>
        <v>8.7</v>
      </c>
      <c r="H1705" s="2" t="n">
        <f aca="false">+$D1705*VLOOKUP(C1705,commodities!A:H,3,0)</f>
        <v>0.128</v>
      </c>
      <c r="I1705" s="2" t="n">
        <f aca="false">+G1705/K1705</f>
        <v>8.7</v>
      </c>
      <c r="J1705" s="2" t="n">
        <f aca="false">+H1705/K1705</f>
        <v>0.128</v>
      </c>
      <c r="K1705" s="2" t="n">
        <f aca="false">+ROUNDUP(MAX(G1705/12000,H1705/51,1),0)</f>
        <v>1</v>
      </c>
      <c r="L1705" s="2" t="n">
        <f aca="false">+RANDBETWEEN(1,5)</f>
        <v>4</v>
      </c>
      <c r="M1705" s="2" t="str">
        <f aca="false">+VLOOKUP(A1705&amp;B1705,country_org_des!$A1704:E$1048576,5,0)</f>
        <v>FTL||Supplier_321||Plant_15||FTL_HU-DE_W_1500</v>
      </c>
      <c r="N1705" s="2" t="n">
        <f aca="false">+FIND("FTL",M1705,2)+4</f>
        <v>34</v>
      </c>
      <c r="O1705" s="0" t="n">
        <f aca="false">+FIND("-",M1705)</f>
        <v>36</v>
      </c>
      <c r="P1705" s="0" t="n">
        <f aca="false">+LEN(M1705)</f>
        <v>45</v>
      </c>
      <c r="Q1705" s="0" t="str">
        <f aca="false">+RIGHT(M1705,P1705-O1705)</f>
        <v>DE_W_1500</v>
      </c>
      <c r="R1705" s="0" t="n">
        <f aca="false">+LEN(M1705)-LEN(SUBSTITUTE(M1705,"_",""))</f>
        <v>5</v>
      </c>
      <c r="S1705" s="0" t="n">
        <f aca="false">+FIND("!",T1705)</f>
        <v>41</v>
      </c>
      <c r="T1705" s="0" t="str">
        <f aca="false">+SUBSTITUTE(M1705,"_","!",R1705)</f>
        <v>FTL||Supplier_321||Plant_15||FTL_HU-DE_W!1500</v>
      </c>
    </row>
    <row r="1706" customFormat="false" ht="12.8" hidden="true" customHeight="false" outlineLevel="0" collapsed="false">
      <c r="A1706" s="1" t="s">
        <v>1855</v>
      </c>
      <c r="B1706" s="1" t="s">
        <v>1350</v>
      </c>
      <c r="C1706" s="1" t="s">
        <v>1911</v>
      </c>
      <c r="D1706" s="1" t="n">
        <v>3</v>
      </c>
      <c r="E1706" s="2" t="str">
        <f aca="false">+LEFT(RIGHT(M1706,P1706-N1706+1),O1706-N1706)</f>
        <v>HU</v>
      </c>
      <c r="F1706" s="2" t="str">
        <f aca="false">+RIGHT(LEFT(M1706,S1706-1),S1706-O1706-1)</f>
        <v>DE_W</v>
      </c>
      <c r="G1706" s="2" t="n">
        <f aca="false">+D1706*VLOOKUP(C1706,commodities!A:H,2,0)</f>
        <v>13.05</v>
      </c>
      <c r="H1706" s="2" t="n">
        <f aca="false">+$D1706*VLOOKUP(C1706,commodities!A:H,3,0)</f>
        <v>0.192</v>
      </c>
      <c r="I1706" s="2" t="n">
        <f aca="false">+G1706/K1706</f>
        <v>13.05</v>
      </c>
      <c r="J1706" s="2" t="n">
        <f aca="false">+H1706/K1706</f>
        <v>0.192</v>
      </c>
      <c r="K1706" s="2" t="n">
        <f aca="false">+ROUNDUP(MAX(G1706/12000,H1706/51,1),0)</f>
        <v>1</v>
      </c>
      <c r="L1706" s="2" t="n">
        <f aca="false">+RANDBETWEEN(1,5)</f>
        <v>3</v>
      </c>
      <c r="M1706" s="2" t="str">
        <f aca="false">+VLOOKUP(A1706&amp;B1706,country_org_des!$A1705:E$1048576,5,0)</f>
        <v>FTL||Supplier_321||Plant_15||FTL_HU-DE_W_1500</v>
      </c>
      <c r="N1706" s="2" t="n">
        <f aca="false">+FIND("FTL",M1706,2)+4</f>
        <v>34</v>
      </c>
      <c r="O1706" s="0" t="n">
        <f aca="false">+FIND("-",M1706)</f>
        <v>36</v>
      </c>
      <c r="P1706" s="0" t="n">
        <f aca="false">+LEN(M1706)</f>
        <v>45</v>
      </c>
      <c r="Q1706" s="0" t="str">
        <f aca="false">+RIGHT(M1706,P1706-O1706)</f>
        <v>DE_W_1500</v>
      </c>
      <c r="R1706" s="0" t="n">
        <f aca="false">+LEN(M1706)-LEN(SUBSTITUTE(M1706,"_",""))</f>
        <v>5</v>
      </c>
      <c r="S1706" s="0" t="n">
        <f aca="false">+FIND("!",T1706)</f>
        <v>41</v>
      </c>
      <c r="T1706" s="0" t="str">
        <f aca="false">+SUBSTITUTE(M1706,"_","!",R1706)</f>
        <v>FTL||Supplier_321||Plant_15||FTL_HU-DE_W!1500</v>
      </c>
    </row>
    <row r="1707" customFormat="false" ht="12.8" hidden="true" customHeight="false" outlineLevel="0" collapsed="false">
      <c r="A1707" s="1" t="s">
        <v>1855</v>
      </c>
      <c r="B1707" s="1" t="s">
        <v>1350</v>
      </c>
      <c r="C1707" s="1" t="s">
        <v>1912</v>
      </c>
      <c r="D1707" s="1" t="n">
        <v>2</v>
      </c>
      <c r="E1707" s="2" t="str">
        <f aca="false">+LEFT(RIGHT(M1707,P1707-N1707+1),O1707-N1707)</f>
        <v>HU</v>
      </c>
      <c r="F1707" s="2" t="str">
        <f aca="false">+RIGHT(LEFT(M1707,S1707-1),S1707-O1707-1)</f>
        <v>DE_W</v>
      </c>
      <c r="G1707" s="2" t="n">
        <f aca="false">+D1707*VLOOKUP(C1707,commodities!A:H,2,0)</f>
        <v>8.7</v>
      </c>
      <c r="H1707" s="2" t="n">
        <f aca="false">+$D1707*VLOOKUP(C1707,commodities!A:H,3,0)</f>
        <v>0.128</v>
      </c>
      <c r="I1707" s="2" t="n">
        <f aca="false">+G1707/K1707</f>
        <v>8.7</v>
      </c>
      <c r="J1707" s="2" t="n">
        <f aca="false">+H1707/K1707</f>
        <v>0.128</v>
      </c>
      <c r="K1707" s="2" t="n">
        <f aca="false">+ROUNDUP(MAX(G1707/12000,H1707/51,1),0)</f>
        <v>1</v>
      </c>
      <c r="L1707" s="2" t="n">
        <f aca="false">+RANDBETWEEN(1,5)</f>
        <v>3</v>
      </c>
      <c r="M1707" s="2" t="str">
        <f aca="false">+VLOOKUP(A1707&amp;B1707,country_org_des!$A1706:E$1048576,5,0)</f>
        <v>FTL||Supplier_321||Plant_15||FTL_HU-DE_W_1500</v>
      </c>
      <c r="N1707" s="2" t="n">
        <f aca="false">+FIND("FTL",M1707,2)+4</f>
        <v>34</v>
      </c>
      <c r="O1707" s="0" t="n">
        <f aca="false">+FIND("-",M1707)</f>
        <v>36</v>
      </c>
      <c r="P1707" s="0" t="n">
        <f aca="false">+LEN(M1707)</f>
        <v>45</v>
      </c>
      <c r="Q1707" s="0" t="str">
        <f aca="false">+RIGHT(M1707,P1707-O1707)</f>
        <v>DE_W_1500</v>
      </c>
      <c r="R1707" s="0" t="n">
        <f aca="false">+LEN(M1707)-LEN(SUBSTITUTE(M1707,"_",""))</f>
        <v>5</v>
      </c>
      <c r="S1707" s="0" t="n">
        <f aca="false">+FIND("!",T1707)</f>
        <v>41</v>
      </c>
      <c r="T1707" s="0" t="str">
        <f aca="false">+SUBSTITUTE(M1707,"_","!",R1707)</f>
        <v>FTL||Supplier_321||Plant_15||FTL_HU-DE_W!1500</v>
      </c>
    </row>
    <row r="1708" customFormat="false" ht="12.8" hidden="true" customHeight="false" outlineLevel="0" collapsed="false">
      <c r="A1708" s="1" t="s">
        <v>1855</v>
      </c>
      <c r="B1708" s="1" t="s">
        <v>1350</v>
      </c>
      <c r="C1708" s="1" t="s">
        <v>1913</v>
      </c>
      <c r="D1708" s="1" t="n">
        <v>2</v>
      </c>
      <c r="E1708" s="2" t="str">
        <f aca="false">+LEFT(RIGHT(M1708,P1708-N1708+1),O1708-N1708)</f>
        <v>HU</v>
      </c>
      <c r="F1708" s="2" t="str">
        <f aca="false">+RIGHT(LEFT(M1708,S1708-1),S1708-O1708-1)</f>
        <v>DE_W</v>
      </c>
      <c r="G1708" s="2" t="n">
        <f aca="false">+D1708*VLOOKUP(C1708,commodities!A:H,2,0)</f>
        <v>8.7</v>
      </c>
      <c r="H1708" s="2" t="n">
        <f aca="false">+$D1708*VLOOKUP(C1708,commodities!A:H,3,0)</f>
        <v>0.128</v>
      </c>
      <c r="I1708" s="2" t="n">
        <f aca="false">+G1708/K1708</f>
        <v>8.7</v>
      </c>
      <c r="J1708" s="2" t="n">
        <f aca="false">+H1708/K1708</f>
        <v>0.128</v>
      </c>
      <c r="K1708" s="2" t="n">
        <f aca="false">+ROUNDUP(MAX(G1708/12000,H1708/51,1),0)</f>
        <v>1</v>
      </c>
      <c r="L1708" s="2" t="n">
        <f aca="false">+RANDBETWEEN(1,5)</f>
        <v>3</v>
      </c>
      <c r="M1708" s="2" t="str">
        <f aca="false">+VLOOKUP(A1708&amp;B1708,country_org_des!$A1707:E$1048576,5,0)</f>
        <v>FTL||Supplier_321||Plant_15||FTL_HU-DE_W_1500</v>
      </c>
      <c r="N1708" s="2" t="n">
        <f aca="false">+FIND("FTL",M1708,2)+4</f>
        <v>34</v>
      </c>
      <c r="O1708" s="0" t="n">
        <f aca="false">+FIND("-",M1708)</f>
        <v>36</v>
      </c>
      <c r="P1708" s="0" t="n">
        <f aca="false">+LEN(M1708)</f>
        <v>45</v>
      </c>
      <c r="Q1708" s="0" t="str">
        <f aca="false">+RIGHT(M1708,P1708-O1708)</f>
        <v>DE_W_1500</v>
      </c>
      <c r="R1708" s="0" t="n">
        <f aca="false">+LEN(M1708)-LEN(SUBSTITUTE(M1708,"_",""))</f>
        <v>5</v>
      </c>
      <c r="S1708" s="0" t="n">
        <f aca="false">+FIND("!",T1708)</f>
        <v>41</v>
      </c>
      <c r="T1708" s="0" t="str">
        <f aca="false">+SUBSTITUTE(M1708,"_","!",R1708)</f>
        <v>FTL||Supplier_321||Plant_15||FTL_HU-DE_W!1500</v>
      </c>
    </row>
    <row r="1709" customFormat="false" ht="12.8" hidden="true" customHeight="false" outlineLevel="0" collapsed="false">
      <c r="A1709" s="1" t="s">
        <v>1855</v>
      </c>
      <c r="B1709" s="1" t="s">
        <v>1350</v>
      </c>
      <c r="C1709" s="1" t="s">
        <v>1914</v>
      </c>
      <c r="D1709" s="1" t="n">
        <v>6</v>
      </c>
      <c r="E1709" s="2" t="str">
        <f aca="false">+LEFT(RIGHT(M1709,P1709-N1709+1),O1709-N1709)</f>
        <v>HU</v>
      </c>
      <c r="F1709" s="2" t="str">
        <f aca="false">+RIGHT(LEFT(M1709,S1709-1),S1709-O1709-1)</f>
        <v>DE_W</v>
      </c>
      <c r="G1709" s="2" t="n">
        <f aca="false">+D1709*VLOOKUP(C1709,commodities!A:H,2,0)</f>
        <v>31.0624615386</v>
      </c>
      <c r="H1709" s="2" t="n">
        <f aca="false">+$D1709*VLOOKUP(C1709,commodities!A:H,3,0)</f>
        <v>0.4846153848</v>
      </c>
      <c r="I1709" s="2" t="n">
        <f aca="false">+G1709/K1709</f>
        <v>31.0624615386</v>
      </c>
      <c r="J1709" s="2" t="n">
        <f aca="false">+H1709/K1709</f>
        <v>0.4846153848</v>
      </c>
      <c r="K1709" s="2" t="n">
        <f aca="false">+ROUNDUP(MAX(G1709/12000,H1709/51,1),0)</f>
        <v>1</v>
      </c>
      <c r="L1709" s="2" t="n">
        <f aca="false">+RANDBETWEEN(1,5)</f>
        <v>1</v>
      </c>
      <c r="M1709" s="2" t="str">
        <f aca="false">+VLOOKUP(A1709&amp;B1709,country_org_des!$A1708:E$1048576,5,0)</f>
        <v>FTL||Supplier_321||Plant_15||FTL_HU-DE_W_1500</v>
      </c>
      <c r="N1709" s="2" t="n">
        <f aca="false">+FIND("FTL",M1709,2)+4</f>
        <v>34</v>
      </c>
      <c r="O1709" s="0" t="n">
        <f aca="false">+FIND("-",M1709)</f>
        <v>36</v>
      </c>
      <c r="P1709" s="0" t="n">
        <f aca="false">+LEN(M1709)</f>
        <v>45</v>
      </c>
      <c r="Q1709" s="0" t="str">
        <f aca="false">+RIGHT(M1709,P1709-O1709)</f>
        <v>DE_W_1500</v>
      </c>
      <c r="R1709" s="0" t="n">
        <f aca="false">+LEN(M1709)-LEN(SUBSTITUTE(M1709,"_",""))</f>
        <v>5</v>
      </c>
      <c r="S1709" s="0" t="n">
        <f aca="false">+FIND("!",T1709)</f>
        <v>41</v>
      </c>
      <c r="T1709" s="0" t="str">
        <f aca="false">+SUBSTITUTE(M1709,"_","!",R1709)</f>
        <v>FTL||Supplier_321||Plant_15||FTL_HU-DE_W!1500</v>
      </c>
    </row>
    <row r="1710" customFormat="false" ht="12.8" hidden="true" customHeight="false" outlineLevel="0" collapsed="false">
      <c r="A1710" s="1" t="s">
        <v>1855</v>
      </c>
      <c r="B1710" s="1" t="s">
        <v>1350</v>
      </c>
      <c r="C1710" s="1" t="s">
        <v>1915</v>
      </c>
      <c r="D1710" s="1" t="n">
        <v>18</v>
      </c>
      <c r="E1710" s="2" t="str">
        <f aca="false">+LEFT(RIGHT(M1710,P1710-N1710+1),O1710-N1710)</f>
        <v>HU</v>
      </c>
      <c r="F1710" s="2" t="str">
        <f aca="false">+RIGHT(LEFT(M1710,S1710-1),S1710-O1710-1)</f>
        <v>DE_W</v>
      </c>
      <c r="G1710" s="2" t="n">
        <f aca="false">+D1710*VLOOKUP(C1710,commodities!A:H,2,0)</f>
        <v>53.487692307</v>
      </c>
      <c r="H1710" s="2" t="n">
        <f aca="false">+$D1710*VLOOKUP(C1710,commodities!A:H,3,0)</f>
        <v>0.7269230772</v>
      </c>
      <c r="I1710" s="2" t="n">
        <f aca="false">+G1710/K1710</f>
        <v>53.487692307</v>
      </c>
      <c r="J1710" s="2" t="n">
        <f aca="false">+H1710/K1710</f>
        <v>0.7269230772</v>
      </c>
      <c r="K1710" s="2" t="n">
        <f aca="false">+ROUNDUP(MAX(G1710/12000,H1710/51,1),0)</f>
        <v>1</v>
      </c>
      <c r="L1710" s="2" t="n">
        <f aca="false">+RANDBETWEEN(1,5)</f>
        <v>2</v>
      </c>
      <c r="M1710" s="2" t="str">
        <f aca="false">+VLOOKUP(A1710&amp;B1710,country_org_des!$A1709:E$1048576,5,0)</f>
        <v>FTL||Supplier_321||Plant_15||FTL_HU-DE_W_1500</v>
      </c>
      <c r="N1710" s="2" t="n">
        <f aca="false">+FIND("FTL",M1710,2)+4</f>
        <v>34</v>
      </c>
      <c r="O1710" s="0" t="n">
        <f aca="false">+FIND("-",M1710)</f>
        <v>36</v>
      </c>
      <c r="P1710" s="0" t="n">
        <f aca="false">+LEN(M1710)</f>
        <v>45</v>
      </c>
      <c r="Q1710" s="0" t="str">
        <f aca="false">+RIGHT(M1710,P1710-O1710)</f>
        <v>DE_W_1500</v>
      </c>
      <c r="R1710" s="0" t="n">
        <f aca="false">+LEN(M1710)-LEN(SUBSTITUTE(M1710,"_",""))</f>
        <v>5</v>
      </c>
      <c r="S1710" s="0" t="n">
        <f aca="false">+FIND("!",T1710)</f>
        <v>41</v>
      </c>
      <c r="T1710" s="0" t="str">
        <f aca="false">+SUBSTITUTE(M1710,"_","!",R1710)</f>
        <v>FTL||Supplier_321||Plant_15||FTL_HU-DE_W!1500</v>
      </c>
    </row>
    <row r="1711" customFormat="false" ht="12.8" hidden="true" customHeight="false" outlineLevel="0" collapsed="false">
      <c r="A1711" s="1" t="s">
        <v>1855</v>
      </c>
      <c r="B1711" s="1" t="s">
        <v>1350</v>
      </c>
      <c r="C1711" s="1" t="s">
        <v>1916</v>
      </c>
      <c r="D1711" s="1" t="n">
        <v>48</v>
      </c>
      <c r="E1711" s="2" t="str">
        <f aca="false">+LEFT(RIGHT(M1711,P1711-N1711+1),O1711-N1711)</f>
        <v>HU</v>
      </c>
      <c r="F1711" s="2" t="str">
        <f aca="false">+RIGHT(LEFT(M1711,S1711-1),S1711-O1711-1)</f>
        <v>DE_W</v>
      </c>
      <c r="G1711" s="2" t="n">
        <f aca="false">+D1711*VLOOKUP(C1711,commodities!A:H,2,0)</f>
        <v>137.833846152</v>
      </c>
      <c r="H1711" s="2" t="n">
        <f aca="false">+$D1711*VLOOKUP(C1711,commodities!A:H,3,0)</f>
        <v>1.9384615392</v>
      </c>
      <c r="I1711" s="2" t="n">
        <f aca="false">+G1711/K1711</f>
        <v>137.833846152</v>
      </c>
      <c r="J1711" s="2" t="n">
        <f aca="false">+H1711/K1711</f>
        <v>1.9384615392</v>
      </c>
      <c r="K1711" s="2" t="n">
        <f aca="false">+ROUNDUP(MAX(G1711/12000,H1711/51,1),0)</f>
        <v>1</v>
      </c>
      <c r="L1711" s="2" t="n">
        <f aca="false">+RANDBETWEEN(1,5)</f>
        <v>3</v>
      </c>
      <c r="M1711" s="2" t="str">
        <f aca="false">+VLOOKUP(A1711&amp;B1711,country_org_des!$A1710:E$1048576,5,0)</f>
        <v>FTL||Supplier_321||Plant_15||FTL_HU-DE_W_1500</v>
      </c>
      <c r="N1711" s="2" t="n">
        <f aca="false">+FIND("FTL",M1711,2)+4</f>
        <v>34</v>
      </c>
      <c r="O1711" s="0" t="n">
        <f aca="false">+FIND("-",M1711)</f>
        <v>36</v>
      </c>
      <c r="P1711" s="0" t="n">
        <f aca="false">+LEN(M1711)</f>
        <v>45</v>
      </c>
      <c r="Q1711" s="0" t="str">
        <f aca="false">+RIGHT(M1711,P1711-O1711)</f>
        <v>DE_W_1500</v>
      </c>
      <c r="R1711" s="0" t="n">
        <f aca="false">+LEN(M1711)-LEN(SUBSTITUTE(M1711,"_",""))</f>
        <v>5</v>
      </c>
      <c r="S1711" s="0" t="n">
        <f aca="false">+FIND("!",T1711)</f>
        <v>41</v>
      </c>
      <c r="T1711" s="0" t="str">
        <f aca="false">+SUBSTITUTE(M1711,"_","!",R1711)</f>
        <v>FTL||Supplier_321||Plant_15||FTL_HU-DE_W!1500</v>
      </c>
    </row>
    <row r="1712" customFormat="false" ht="12.8" hidden="true" customHeight="false" outlineLevel="0" collapsed="false">
      <c r="A1712" s="1" t="s">
        <v>1855</v>
      </c>
      <c r="B1712" s="1" t="s">
        <v>1350</v>
      </c>
      <c r="C1712" s="1" t="s">
        <v>1917</v>
      </c>
      <c r="D1712" s="1" t="n">
        <v>18</v>
      </c>
      <c r="E1712" s="2" t="str">
        <f aca="false">+LEFT(RIGHT(M1712,P1712-N1712+1),O1712-N1712)</f>
        <v>HU</v>
      </c>
      <c r="F1712" s="2" t="str">
        <f aca="false">+RIGHT(LEFT(M1712,S1712-1),S1712-O1712-1)</f>
        <v>DE_W</v>
      </c>
      <c r="G1712" s="2" t="n">
        <f aca="false">+D1712*VLOOKUP(C1712,commodities!A:H,2,0)</f>
        <v>97.0753846158</v>
      </c>
      <c r="H1712" s="2" t="n">
        <f aca="false">+$D1712*VLOOKUP(C1712,commodities!A:H,3,0)</f>
        <v>1.4538461544</v>
      </c>
      <c r="I1712" s="2" t="n">
        <f aca="false">+G1712/K1712</f>
        <v>97.0753846158</v>
      </c>
      <c r="J1712" s="2" t="n">
        <f aca="false">+H1712/K1712</f>
        <v>1.4538461544</v>
      </c>
      <c r="K1712" s="2" t="n">
        <f aca="false">+ROUNDUP(MAX(G1712/12000,H1712/51,1),0)</f>
        <v>1</v>
      </c>
      <c r="L1712" s="2" t="n">
        <f aca="false">+RANDBETWEEN(1,5)</f>
        <v>1</v>
      </c>
      <c r="M1712" s="2" t="str">
        <f aca="false">+VLOOKUP(A1712&amp;B1712,country_org_des!$A1711:E$1048576,5,0)</f>
        <v>FTL||Supplier_321||Plant_15||FTL_HU-DE_W_1500</v>
      </c>
      <c r="N1712" s="2" t="n">
        <f aca="false">+FIND("FTL",M1712,2)+4</f>
        <v>34</v>
      </c>
      <c r="O1712" s="0" t="n">
        <f aca="false">+FIND("-",M1712)</f>
        <v>36</v>
      </c>
      <c r="P1712" s="0" t="n">
        <f aca="false">+LEN(M1712)</f>
        <v>45</v>
      </c>
      <c r="Q1712" s="0" t="str">
        <f aca="false">+RIGHT(M1712,P1712-O1712)</f>
        <v>DE_W_1500</v>
      </c>
      <c r="R1712" s="0" t="n">
        <f aca="false">+LEN(M1712)-LEN(SUBSTITUTE(M1712,"_",""))</f>
        <v>5</v>
      </c>
      <c r="S1712" s="0" t="n">
        <f aca="false">+FIND("!",T1712)</f>
        <v>41</v>
      </c>
      <c r="T1712" s="0" t="str">
        <f aca="false">+SUBSTITUTE(M1712,"_","!",R1712)</f>
        <v>FTL||Supplier_321||Plant_15||FTL_HU-DE_W!1500</v>
      </c>
    </row>
    <row r="1713" customFormat="false" ht="12.8" hidden="true" customHeight="false" outlineLevel="0" collapsed="false">
      <c r="A1713" s="1" t="s">
        <v>1855</v>
      </c>
      <c r="B1713" s="1" t="s">
        <v>1350</v>
      </c>
      <c r="C1713" s="1" t="s">
        <v>1918</v>
      </c>
      <c r="D1713" s="1" t="n">
        <v>18</v>
      </c>
      <c r="E1713" s="2" t="str">
        <f aca="false">+LEFT(RIGHT(M1713,P1713-N1713+1),O1713-N1713)</f>
        <v>HU</v>
      </c>
      <c r="F1713" s="2" t="str">
        <f aca="false">+RIGHT(LEFT(M1713,S1713-1),S1713-O1713-1)</f>
        <v>DE_W</v>
      </c>
      <c r="G1713" s="2" t="n">
        <f aca="false">+D1713*VLOOKUP(C1713,commodities!A:H,2,0)</f>
        <v>97.0753846158</v>
      </c>
      <c r="H1713" s="2" t="n">
        <f aca="false">+$D1713*VLOOKUP(C1713,commodities!A:H,3,0)</f>
        <v>1.4538461544</v>
      </c>
      <c r="I1713" s="2" t="n">
        <f aca="false">+G1713/K1713</f>
        <v>97.0753846158</v>
      </c>
      <c r="J1713" s="2" t="n">
        <f aca="false">+H1713/K1713</f>
        <v>1.4538461544</v>
      </c>
      <c r="K1713" s="2" t="n">
        <f aca="false">+ROUNDUP(MAX(G1713/12000,H1713/51,1),0)</f>
        <v>1</v>
      </c>
      <c r="L1713" s="2" t="n">
        <f aca="false">+RANDBETWEEN(1,5)</f>
        <v>3</v>
      </c>
      <c r="M1713" s="2" t="str">
        <f aca="false">+VLOOKUP(A1713&amp;B1713,country_org_des!$A1712:E$1048576,5,0)</f>
        <v>FTL||Supplier_321||Plant_15||FTL_HU-DE_W_1500</v>
      </c>
      <c r="N1713" s="2" t="n">
        <f aca="false">+FIND("FTL",M1713,2)+4</f>
        <v>34</v>
      </c>
      <c r="O1713" s="0" t="n">
        <f aca="false">+FIND("-",M1713)</f>
        <v>36</v>
      </c>
      <c r="P1713" s="0" t="n">
        <f aca="false">+LEN(M1713)</f>
        <v>45</v>
      </c>
      <c r="Q1713" s="0" t="str">
        <f aca="false">+RIGHT(M1713,P1713-O1713)</f>
        <v>DE_W_1500</v>
      </c>
      <c r="R1713" s="0" t="n">
        <f aca="false">+LEN(M1713)-LEN(SUBSTITUTE(M1713,"_",""))</f>
        <v>5</v>
      </c>
      <c r="S1713" s="0" t="n">
        <f aca="false">+FIND("!",T1713)</f>
        <v>41</v>
      </c>
      <c r="T1713" s="0" t="str">
        <f aca="false">+SUBSTITUTE(M1713,"_","!",R1713)</f>
        <v>FTL||Supplier_321||Plant_15||FTL_HU-DE_W!1500</v>
      </c>
    </row>
    <row r="1714" customFormat="false" ht="12.8" hidden="true" customHeight="false" outlineLevel="0" collapsed="false">
      <c r="A1714" s="1" t="s">
        <v>1855</v>
      </c>
      <c r="B1714" s="1" t="s">
        <v>1350</v>
      </c>
      <c r="C1714" s="1" t="s">
        <v>1919</v>
      </c>
      <c r="D1714" s="1" t="n">
        <v>6</v>
      </c>
      <c r="E1714" s="2" t="str">
        <f aca="false">+LEFT(RIGHT(M1714,P1714-N1714+1),O1714-N1714)</f>
        <v>HU</v>
      </c>
      <c r="F1714" s="2" t="str">
        <f aca="false">+RIGHT(LEFT(M1714,S1714-1),S1714-O1714-1)</f>
        <v>DE_W</v>
      </c>
      <c r="G1714" s="2" t="n">
        <f aca="false">+D1714*VLOOKUP(C1714,commodities!A:H,2,0)</f>
        <v>32.8984615386</v>
      </c>
      <c r="H1714" s="2" t="n">
        <f aca="false">+$D1714*VLOOKUP(C1714,commodities!A:H,3,0)</f>
        <v>0.4846153848</v>
      </c>
      <c r="I1714" s="2" t="n">
        <f aca="false">+G1714/K1714</f>
        <v>32.8984615386</v>
      </c>
      <c r="J1714" s="2" t="n">
        <f aca="false">+H1714/K1714</f>
        <v>0.4846153848</v>
      </c>
      <c r="K1714" s="2" t="n">
        <f aca="false">+ROUNDUP(MAX(G1714/12000,H1714/51,1),0)</f>
        <v>1</v>
      </c>
      <c r="L1714" s="2" t="n">
        <f aca="false">+RANDBETWEEN(1,5)</f>
        <v>3</v>
      </c>
      <c r="M1714" s="2" t="str">
        <f aca="false">+VLOOKUP(A1714&amp;B1714,country_org_des!$A1713:E$1048576,5,0)</f>
        <v>FTL||Supplier_321||Plant_15||FTL_HU-DE_W_1500</v>
      </c>
      <c r="N1714" s="2" t="n">
        <f aca="false">+FIND("FTL",M1714,2)+4</f>
        <v>34</v>
      </c>
      <c r="O1714" s="0" t="n">
        <f aca="false">+FIND("-",M1714)</f>
        <v>36</v>
      </c>
      <c r="P1714" s="0" t="n">
        <f aca="false">+LEN(M1714)</f>
        <v>45</v>
      </c>
      <c r="Q1714" s="0" t="str">
        <f aca="false">+RIGHT(M1714,P1714-O1714)</f>
        <v>DE_W_1500</v>
      </c>
      <c r="R1714" s="0" t="n">
        <f aca="false">+LEN(M1714)-LEN(SUBSTITUTE(M1714,"_",""))</f>
        <v>5</v>
      </c>
      <c r="S1714" s="0" t="n">
        <f aca="false">+FIND("!",T1714)</f>
        <v>41</v>
      </c>
      <c r="T1714" s="0" t="str">
        <f aca="false">+SUBSTITUTE(M1714,"_","!",R1714)</f>
        <v>FTL||Supplier_321||Plant_15||FTL_HU-DE_W!1500</v>
      </c>
    </row>
    <row r="1715" customFormat="false" ht="12.8" hidden="true" customHeight="false" outlineLevel="0" collapsed="false">
      <c r="A1715" s="1" t="s">
        <v>1855</v>
      </c>
      <c r="B1715" s="1" t="s">
        <v>1350</v>
      </c>
      <c r="C1715" s="1" t="s">
        <v>1920</v>
      </c>
      <c r="D1715" s="1" t="n">
        <v>6</v>
      </c>
      <c r="E1715" s="2" t="str">
        <f aca="false">+LEFT(RIGHT(M1715,P1715-N1715+1),O1715-N1715)</f>
        <v>HU</v>
      </c>
      <c r="F1715" s="2" t="str">
        <f aca="false">+RIGHT(LEFT(M1715,S1715-1),S1715-O1715-1)</f>
        <v>DE_W</v>
      </c>
      <c r="G1715" s="2" t="n">
        <f aca="false">+D1715*VLOOKUP(C1715,commodities!A:H,2,0)</f>
        <v>32.8984615386</v>
      </c>
      <c r="H1715" s="2" t="n">
        <f aca="false">+$D1715*VLOOKUP(C1715,commodities!A:H,3,0)</f>
        <v>0.4846153848</v>
      </c>
      <c r="I1715" s="2" t="n">
        <f aca="false">+G1715/K1715</f>
        <v>32.8984615386</v>
      </c>
      <c r="J1715" s="2" t="n">
        <f aca="false">+H1715/K1715</f>
        <v>0.4846153848</v>
      </c>
      <c r="K1715" s="2" t="n">
        <f aca="false">+ROUNDUP(MAX(G1715/12000,H1715/51,1),0)</f>
        <v>1</v>
      </c>
      <c r="L1715" s="2" t="n">
        <f aca="false">+RANDBETWEEN(1,5)</f>
        <v>1</v>
      </c>
      <c r="M1715" s="2" t="str">
        <f aca="false">+VLOOKUP(A1715&amp;B1715,country_org_des!$A1714:E$1048576,5,0)</f>
        <v>FTL||Supplier_321||Plant_15||FTL_HU-DE_W_1500</v>
      </c>
      <c r="N1715" s="2" t="n">
        <f aca="false">+FIND("FTL",M1715,2)+4</f>
        <v>34</v>
      </c>
      <c r="O1715" s="0" t="n">
        <f aca="false">+FIND("-",M1715)</f>
        <v>36</v>
      </c>
      <c r="P1715" s="0" t="n">
        <f aca="false">+LEN(M1715)</f>
        <v>45</v>
      </c>
      <c r="Q1715" s="0" t="str">
        <f aca="false">+RIGHT(M1715,P1715-O1715)</f>
        <v>DE_W_1500</v>
      </c>
      <c r="R1715" s="0" t="n">
        <f aca="false">+LEN(M1715)-LEN(SUBSTITUTE(M1715,"_",""))</f>
        <v>5</v>
      </c>
      <c r="S1715" s="0" t="n">
        <f aca="false">+FIND("!",T1715)</f>
        <v>41</v>
      </c>
      <c r="T1715" s="0" t="str">
        <f aca="false">+SUBSTITUTE(M1715,"_","!",R1715)</f>
        <v>FTL||Supplier_321||Plant_15||FTL_HU-DE_W!1500</v>
      </c>
    </row>
    <row r="1716" customFormat="false" ht="12.8" hidden="true" customHeight="false" outlineLevel="0" collapsed="false">
      <c r="A1716" s="1" t="s">
        <v>1855</v>
      </c>
      <c r="B1716" s="1" t="s">
        <v>1350</v>
      </c>
      <c r="C1716" s="1" t="s">
        <v>1921</v>
      </c>
      <c r="D1716" s="1" t="n">
        <v>78</v>
      </c>
      <c r="E1716" s="2" t="str">
        <f aca="false">+LEFT(RIGHT(M1716,P1716-N1716+1),O1716-N1716)</f>
        <v>HU</v>
      </c>
      <c r="F1716" s="2" t="str">
        <f aca="false">+RIGHT(LEFT(M1716,S1716-1),S1716-O1716-1)</f>
        <v>DE_W</v>
      </c>
      <c r="G1716" s="2" t="n">
        <f aca="false">+D1716*VLOOKUP(C1716,commodities!A:H,2,0)</f>
        <v>242.699999997</v>
      </c>
      <c r="H1716" s="2" t="n">
        <f aca="false">+$D1716*VLOOKUP(C1716,commodities!A:H,3,0)</f>
        <v>3.1500000012</v>
      </c>
      <c r="I1716" s="2" t="n">
        <f aca="false">+G1716/K1716</f>
        <v>242.699999997</v>
      </c>
      <c r="J1716" s="2" t="n">
        <f aca="false">+H1716/K1716</f>
        <v>3.1500000012</v>
      </c>
      <c r="K1716" s="2" t="n">
        <f aca="false">+ROUNDUP(MAX(G1716/12000,H1716/51,1),0)</f>
        <v>1</v>
      </c>
      <c r="L1716" s="2" t="n">
        <f aca="false">+RANDBETWEEN(1,5)</f>
        <v>3</v>
      </c>
      <c r="M1716" s="2" t="str">
        <f aca="false">+VLOOKUP(A1716&amp;B1716,country_org_des!$A1715:E$1048576,5,0)</f>
        <v>FTL||Supplier_321||Plant_15||FTL_HU-DE_W_1500</v>
      </c>
      <c r="N1716" s="2" t="n">
        <f aca="false">+FIND("FTL",M1716,2)+4</f>
        <v>34</v>
      </c>
      <c r="O1716" s="0" t="n">
        <f aca="false">+FIND("-",M1716)</f>
        <v>36</v>
      </c>
      <c r="P1716" s="0" t="n">
        <f aca="false">+LEN(M1716)</f>
        <v>45</v>
      </c>
      <c r="Q1716" s="0" t="str">
        <f aca="false">+RIGHT(M1716,P1716-O1716)</f>
        <v>DE_W_1500</v>
      </c>
      <c r="R1716" s="0" t="n">
        <f aca="false">+LEN(M1716)-LEN(SUBSTITUTE(M1716,"_",""))</f>
        <v>5</v>
      </c>
      <c r="S1716" s="0" t="n">
        <f aca="false">+FIND("!",T1716)</f>
        <v>41</v>
      </c>
      <c r="T1716" s="0" t="str">
        <f aca="false">+SUBSTITUTE(M1716,"_","!",R1716)</f>
        <v>FTL||Supplier_321||Plant_15||FTL_HU-DE_W!1500</v>
      </c>
    </row>
    <row r="1717" customFormat="false" ht="12.8" hidden="true" customHeight="false" outlineLevel="0" collapsed="false">
      <c r="A1717" s="1" t="s">
        <v>1855</v>
      </c>
      <c r="B1717" s="1" t="s">
        <v>1350</v>
      </c>
      <c r="C1717" s="1" t="s">
        <v>1922</v>
      </c>
      <c r="D1717" s="1" t="n">
        <v>12</v>
      </c>
      <c r="E1717" s="2" t="str">
        <f aca="false">+LEFT(RIGHT(M1717,P1717-N1717+1),O1717-N1717)</f>
        <v>HU</v>
      </c>
      <c r="F1717" s="2" t="str">
        <f aca="false">+RIGHT(LEFT(M1717,S1717-1),S1717-O1717-1)</f>
        <v>DE_W</v>
      </c>
      <c r="G1717" s="2" t="n">
        <f aca="false">+D1717*VLOOKUP(C1717,commodities!A:H,2,0)</f>
        <v>35.850461538</v>
      </c>
      <c r="H1717" s="2" t="n">
        <f aca="false">+$D1717*VLOOKUP(C1717,commodities!A:H,3,0)</f>
        <v>0.4846153848</v>
      </c>
      <c r="I1717" s="2" t="n">
        <f aca="false">+G1717/K1717</f>
        <v>35.850461538</v>
      </c>
      <c r="J1717" s="2" t="n">
        <f aca="false">+H1717/K1717</f>
        <v>0.4846153848</v>
      </c>
      <c r="K1717" s="2" t="n">
        <f aca="false">+ROUNDUP(MAX(G1717/12000,H1717/51,1),0)</f>
        <v>1</v>
      </c>
      <c r="L1717" s="2" t="n">
        <f aca="false">+RANDBETWEEN(1,5)</f>
        <v>3</v>
      </c>
      <c r="M1717" s="2" t="str">
        <f aca="false">+VLOOKUP(A1717&amp;B1717,country_org_des!$A1716:E$1048576,5,0)</f>
        <v>FTL||Supplier_321||Plant_15||FTL_HU-DE_W_1500</v>
      </c>
      <c r="N1717" s="2" t="n">
        <f aca="false">+FIND("FTL",M1717,2)+4</f>
        <v>34</v>
      </c>
      <c r="O1717" s="0" t="n">
        <f aca="false">+FIND("-",M1717)</f>
        <v>36</v>
      </c>
      <c r="P1717" s="0" t="n">
        <f aca="false">+LEN(M1717)</f>
        <v>45</v>
      </c>
      <c r="Q1717" s="0" t="str">
        <f aca="false">+RIGHT(M1717,P1717-O1717)</f>
        <v>DE_W_1500</v>
      </c>
      <c r="R1717" s="0" t="n">
        <f aca="false">+LEN(M1717)-LEN(SUBSTITUTE(M1717,"_",""))</f>
        <v>5</v>
      </c>
      <c r="S1717" s="0" t="n">
        <f aca="false">+FIND("!",T1717)</f>
        <v>41</v>
      </c>
      <c r="T1717" s="0" t="str">
        <f aca="false">+SUBSTITUTE(M1717,"_","!",R1717)</f>
        <v>FTL||Supplier_321||Plant_15||FTL_HU-DE_W!1500</v>
      </c>
    </row>
    <row r="1718" customFormat="false" ht="12.8" hidden="true" customHeight="false" outlineLevel="0" collapsed="false">
      <c r="A1718" s="1" t="s">
        <v>1855</v>
      </c>
      <c r="B1718" s="1" t="s">
        <v>1350</v>
      </c>
      <c r="C1718" s="1" t="s">
        <v>1923</v>
      </c>
      <c r="D1718" s="1" t="n">
        <v>204</v>
      </c>
      <c r="E1718" s="2" t="str">
        <f aca="false">+LEFT(RIGHT(M1718,P1718-N1718+1),O1718-N1718)</f>
        <v>HU</v>
      </c>
      <c r="F1718" s="2" t="str">
        <f aca="false">+RIGHT(LEFT(M1718,S1718-1),S1718-O1718-1)</f>
        <v>DE_W</v>
      </c>
      <c r="G1718" s="2" t="n">
        <f aca="false">+D1718*VLOOKUP(C1718,commodities!A:H,2,0)</f>
        <v>609.457846146</v>
      </c>
      <c r="H1718" s="2" t="n">
        <f aca="false">+$D1718*VLOOKUP(C1718,commodities!A:H,3,0)</f>
        <v>8.2384615416</v>
      </c>
      <c r="I1718" s="2" t="n">
        <f aca="false">+G1718/K1718</f>
        <v>609.457846146</v>
      </c>
      <c r="J1718" s="2" t="n">
        <f aca="false">+H1718/K1718</f>
        <v>8.2384615416</v>
      </c>
      <c r="K1718" s="2" t="n">
        <f aca="false">+ROUNDUP(MAX(G1718/12000,H1718/51,1),0)</f>
        <v>1</v>
      </c>
      <c r="L1718" s="2" t="n">
        <f aca="false">+RANDBETWEEN(1,5)</f>
        <v>4</v>
      </c>
      <c r="M1718" s="2" t="str">
        <f aca="false">+VLOOKUP(A1718&amp;B1718,country_org_des!$A1717:E$1048576,5,0)</f>
        <v>FTL||Supplier_321||Plant_15||FTL_HU-DE_W_1500</v>
      </c>
      <c r="N1718" s="2" t="n">
        <f aca="false">+FIND("FTL",M1718,2)+4</f>
        <v>34</v>
      </c>
      <c r="O1718" s="0" t="n">
        <f aca="false">+FIND("-",M1718)</f>
        <v>36</v>
      </c>
      <c r="P1718" s="0" t="n">
        <f aca="false">+LEN(M1718)</f>
        <v>45</v>
      </c>
      <c r="Q1718" s="0" t="str">
        <f aca="false">+RIGHT(M1718,P1718-O1718)</f>
        <v>DE_W_1500</v>
      </c>
      <c r="R1718" s="0" t="n">
        <f aca="false">+LEN(M1718)-LEN(SUBSTITUTE(M1718,"_",""))</f>
        <v>5</v>
      </c>
      <c r="S1718" s="0" t="n">
        <f aca="false">+FIND("!",T1718)</f>
        <v>41</v>
      </c>
      <c r="T1718" s="0" t="str">
        <f aca="false">+SUBSTITUTE(M1718,"_","!",R1718)</f>
        <v>FTL||Supplier_321||Plant_15||FTL_HU-DE_W!1500</v>
      </c>
    </row>
    <row r="1719" customFormat="false" ht="12.8" hidden="true" customHeight="false" outlineLevel="0" collapsed="false">
      <c r="A1719" s="1" t="s">
        <v>1855</v>
      </c>
      <c r="B1719" s="1" t="s">
        <v>1350</v>
      </c>
      <c r="C1719" s="1" t="s">
        <v>1924</v>
      </c>
      <c r="D1719" s="1" t="n">
        <v>6</v>
      </c>
      <c r="E1719" s="2" t="str">
        <f aca="false">+LEFT(RIGHT(M1719,P1719-N1719+1),O1719-N1719)</f>
        <v>HU</v>
      </c>
      <c r="F1719" s="2" t="str">
        <f aca="false">+RIGHT(LEFT(M1719,S1719-1),S1719-O1719-1)</f>
        <v>DE_W</v>
      </c>
      <c r="G1719" s="2" t="n">
        <f aca="false">+D1719*VLOOKUP(C1719,commodities!A:H,2,0)</f>
        <v>16.953230769</v>
      </c>
      <c r="H1719" s="2" t="n">
        <f aca="false">+$D1719*VLOOKUP(C1719,commodities!A:H,3,0)</f>
        <v>0.2423076924</v>
      </c>
      <c r="I1719" s="2" t="n">
        <f aca="false">+G1719/K1719</f>
        <v>16.953230769</v>
      </c>
      <c r="J1719" s="2" t="n">
        <f aca="false">+H1719/K1719</f>
        <v>0.2423076924</v>
      </c>
      <c r="K1719" s="2" t="n">
        <f aca="false">+ROUNDUP(MAX(G1719/12000,H1719/51,1),0)</f>
        <v>1</v>
      </c>
      <c r="L1719" s="2" t="n">
        <f aca="false">+RANDBETWEEN(1,5)</f>
        <v>3</v>
      </c>
      <c r="M1719" s="2" t="str">
        <f aca="false">+VLOOKUP(A1719&amp;B1719,country_org_des!$A1718:E$1048576,5,0)</f>
        <v>FTL||Supplier_321||Plant_15||FTL_HU-DE_W_1500</v>
      </c>
      <c r="N1719" s="2" t="n">
        <f aca="false">+FIND("FTL",M1719,2)+4</f>
        <v>34</v>
      </c>
      <c r="O1719" s="0" t="n">
        <f aca="false">+FIND("-",M1719)</f>
        <v>36</v>
      </c>
      <c r="P1719" s="0" t="n">
        <f aca="false">+LEN(M1719)</f>
        <v>45</v>
      </c>
      <c r="Q1719" s="0" t="str">
        <f aca="false">+RIGHT(M1719,P1719-O1719)</f>
        <v>DE_W_1500</v>
      </c>
      <c r="R1719" s="0" t="n">
        <f aca="false">+LEN(M1719)-LEN(SUBSTITUTE(M1719,"_",""))</f>
        <v>5</v>
      </c>
      <c r="S1719" s="0" t="n">
        <f aca="false">+FIND("!",T1719)</f>
        <v>41</v>
      </c>
      <c r="T1719" s="0" t="str">
        <f aca="false">+SUBSTITUTE(M1719,"_","!",R1719)</f>
        <v>FTL||Supplier_321||Plant_15||FTL_HU-DE_W!1500</v>
      </c>
    </row>
    <row r="1720" customFormat="false" ht="12.8" hidden="true" customHeight="false" outlineLevel="0" collapsed="false">
      <c r="A1720" s="1" t="s">
        <v>1855</v>
      </c>
      <c r="B1720" s="1" t="s">
        <v>1350</v>
      </c>
      <c r="C1720" s="1" t="s">
        <v>1925</v>
      </c>
      <c r="D1720" s="1" t="n">
        <v>6</v>
      </c>
      <c r="E1720" s="2" t="str">
        <f aca="false">+LEFT(RIGHT(M1720,P1720-N1720+1),O1720-N1720)</f>
        <v>HU</v>
      </c>
      <c r="F1720" s="2" t="str">
        <f aca="false">+RIGHT(LEFT(M1720,S1720-1),S1720-O1720-1)</f>
        <v>DE_W</v>
      </c>
      <c r="G1720" s="2" t="n">
        <f aca="false">+D1720*VLOOKUP(C1720,commodities!A:H,2,0)</f>
        <v>17.925230769</v>
      </c>
      <c r="H1720" s="2" t="n">
        <f aca="false">+$D1720*VLOOKUP(C1720,commodities!A:H,3,0)</f>
        <v>0.2423076924</v>
      </c>
      <c r="I1720" s="2" t="n">
        <f aca="false">+G1720/K1720</f>
        <v>17.925230769</v>
      </c>
      <c r="J1720" s="2" t="n">
        <f aca="false">+H1720/K1720</f>
        <v>0.2423076924</v>
      </c>
      <c r="K1720" s="2" t="n">
        <f aca="false">+ROUNDUP(MAX(G1720/12000,H1720/51,1),0)</f>
        <v>1</v>
      </c>
      <c r="L1720" s="2" t="n">
        <f aca="false">+RANDBETWEEN(1,5)</f>
        <v>4</v>
      </c>
      <c r="M1720" s="2" t="str">
        <f aca="false">+VLOOKUP(A1720&amp;B1720,country_org_des!$A1719:E$1048576,5,0)</f>
        <v>FTL||Supplier_321||Plant_15||FTL_HU-DE_W_1500</v>
      </c>
      <c r="N1720" s="2" t="n">
        <f aca="false">+FIND("FTL",M1720,2)+4</f>
        <v>34</v>
      </c>
      <c r="O1720" s="0" t="n">
        <f aca="false">+FIND("-",M1720)</f>
        <v>36</v>
      </c>
      <c r="P1720" s="0" t="n">
        <f aca="false">+LEN(M1720)</f>
        <v>45</v>
      </c>
      <c r="Q1720" s="0" t="str">
        <f aca="false">+RIGHT(M1720,P1720-O1720)</f>
        <v>DE_W_1500</v>
      </c>
      <c r="R1720" s="0" t="n">
        <f aca="false">+LEN(M1720)-LEN(SUBSTITUTE(M1720,"_",""))</f>
        <v>5</v>
      </c>
      <c r="S1720" s="0" t="n">
        <f aca="false">+FIND("!",T1720)</f>
        <v>41</v>
      </c>
      <c r="T1720" s="0" t="str">
        <f aca="false">+SUBSTITUTE(M1720,"_","!",R1720)</f>
        <v>FTL||Supplier_321||Plant_15||FTL_HU-DE_W!1500</v>
      </c>
    </row>
    <row r="1721" customFormat="false" ht="12.8" hidden="true" customHeight="false" outlineLevel="0" collapsed="false">
      <c r="A1721" s="1" t="s">
        <v>1855</v>
      </c>
      <c r="B1721" s="1" t="s">
        <v>1350</v>
      </c>
      <c r="C1721" s="1" t="s">
        <v>1926</v>
      </c>
      <c r="D1721" s="1" t="n">
        <v>1</v>
      </c>
      <c r="E1721" s="2" t="str">
        <f aca="false">+LEFT(RIGHT(M1721,P1721-N1721+1),O1721-N1721)</f>
        <v>HU</v>
      </c>
      <c r="F1721" s="2" t="str">
        <f aca="false">+RIGHT(LEFT(M1721,S1721-1),S1721-O1721-1)</f>
        <v>DE_W</v>
      </c>
      <c r="G1721" s="2" t="n">
        <f aca="false">+D1721*VLOOKUP(C1721,commodities!A:H,2,0)</f>
        <v>4.35</v>
      </c>
      <c r="H1721" s="2" t="n">
        <f aca="false">+$D1721*VLOOKUP(C1721,commodities!A:H,3,0)</f>
        <v>0.064</v>
      </c>
      <c r="I1721" s="2" t="n">
        <f aca="false">+G1721/K1721</f>
        <v>4.35</v>
      </c>
      <c r="J1721" s="2" t="n">
        <f aca="false">+H1721/K1721</f>
        <v>0.064</v>
      </c>
      <c r="K1721" s="2" t="n">
        <f aca="false">+ROUNDUP(MAX(G1721/12000,H1721/51,1),0)</f>
        <v>1</v>
      </c>
      <c r="L1721" s="2" t="n">
        <f aca="false">+RANDBETWEEN(1,5)</f>
        <v>1</v>
      </c>
      <c r="M1721" s="2" t="str">
        <f aca="false">+VLOOKUP(A1721&amp;B1721,country_org_des!$A1720:E$1048576,5,0)</f>
        <v>FTL||Supplier_321||Plant_15||FTL_HU-DE_W_1500</v>
      </c>
      <c r="N1721" s="2" t="n">
        <f aca="false">+FIND("FTL",M1721,2)+4</f>
        <v>34</v>
      </c>
      <c r="O1721" s="0" t="n">
        <f aca="false">+FIND("-",M1721)</f>
        <v>36</v>
      </c>
      <c r="P1721" s="0" t="n">
        <f aca="false">+LEN(M1721)</f>
        <v>45</v>
      </c>
      <c r="Q1721" s="0" t="str">
        <f aca="false">+RIGHT(M1721,P1721-O1721)</f>
        <v>DE_W_1500</v>
      </c>
      <c r="R1721" s="0" t="n">
        <f aca="false">+LEN(M1721)-LEN(SUBSTITUTE(M1721,"_",""))</f>
        <v>5</v>
      </c>
      <c r="S1721" s="0" t="n">
        <f aca="false">+FIND("!",T1721)</f>
        <v>41</v>
      </c>
      <c r="T1721" s="0" t="str">
        <f aca="false">+SUBSTITUTE(M1721,"_","!",R1721)</f>
        <v>FTL||Supplier_321||Plant_15||FTL_HU-DE_W!1500</v>
      </c>
    </row>
    <row r="1722" customFormat="false" ht="12.8" hidden="true" customHeight="false" outlineLevel="0" collapsed="false">
      <c r="A1722" s="1" t="s">
        <v>1855</v>
      </c>
      <c r="B1722" s="1" t="s">
        <v>1350</v>
      </c>
      <c r="C1722" s="1" t="s">
        <v>1927</v>
      </c>
      <c r="D1722" s="1" t="n">
        <v>21</v>
      </c>
      <c r="E1722" s="2" t="str">
        <f aca="false">+LEFT(RIGHT(M1722,P1722-N1722+1),O1722-N1722)</f>
        <v>HU</v>
      </c>
      <c r="F1722" s="2" t="str">
        <f aca="false">+RIGHT(LEFT(M1722,S1722-1),S1722-O1722-1)</f>
        <v>DE_W</v>
      </c>
      <c r="G1722" s="2" t="n">
        <f aca="false">+D1722*VLOOKUP(C1722,commodities!A:H,2,0)</f>
        <v>28.1540000007</v>
      </c>
      <c r="H1722" s="2" t="n">
        <f aca="false">+$D1722*VLOOKUP(C1722,commodities!A:H,3,0)</f>
        <v>0.504</v>
      </c>
      <c r="I1722" s="2" t="n">
        <f aca="false">+G1722/K1722</f>
        <v>28.1540000007</v>
      </c>
      <c r="J1722" s="2" t="n">
        <f aca="false">+H1722/K1722</f>
        <v>0.504</v>
      </c>
      <c r="K1722" s="2" t="n">
        <f aca="false">+ROUNDUP(MAX(G1722/12000,H1722/51,1),0)</f>
        <v>1</v>
      </c>
      <c r="L1722" s="2" t="n">
        <f aca="false">+RANDBETWEEN(1,5)</f>
        <v>4</v>
      </c>
      <c r="M1722" s="2" t="str">
        <f aca="false">+VLOOKUP(A1722&amp;B1722,country_org_des!$A1721:E$1048576,5,0)</f>
        <v>FTL||Supplier_321||Plant_15||FTL_HU-DE_W_1500</v>
      </c>
      <c r="N1722" s="2" t="n">
        <f aca="false">+FIND("FTL",M1722,2)+4</f>
        <v>34</v>
      </c>
      <c r="O1722" s="0" t="n">
        <f aca="false">+FIND("-",M1722)</f>
        <v>36</v>
      </c>
      <c r="P1722" s="0" t="n">
        <f aca="false">+LEN(M1722)</f>
        <v>45</v>
      </c>
      <c r="Q1722" s="0" t="str">
        <f aca="false">+RIGHT(M1722,P1722-O1722)</f>
        <v>DE_W_1500</v>
      </c>
      <c r="R1722" s="0" t="n">
        <f aca="false">+LEN(M1722)-LEN(SUBSTITUTE(M1722,"_",""))</f>
        <v>5</v>
      </c>
      <c r="S1722" s="0" t="n">
        <f aca="false">+FIND("!",T1722)</f>
        <v>41</v>
      </c>
      <c r="T1722" s="0" t="str">
        <f aca="false">+SUBSTITUTE(M1722,"_","!",R1722)</f>
        <v>FTL||Supplier_321||Plant_15||FTL_HU-DE_W!1500</v>
      </c>
    </row>
    <row r="1723" customFormat="false" ht="12.8" hidden="true" customHeight="false" outlineLevel="0" collapsed="false">
      <c r="A1723" s="1" t="s">
        <v>1855</v>
      </c>
      <c r="B1723" s="1" t="s">
        <v>1350</v>
      </c>
      <c r="C1723" s="1" t="s">
        <v>1928</v>
      </c>
      <c r="D1723" s="1" t="n">
        <v>16</v>
      </c>
      <c r="E1723" s="2" t="str">
        <f aca="false">+LEFT(RIGHT(M1723,P1723-N1723+1),O1723-N1723)</f>
        <v>HU</v>
      </c>
      <c r="F1723" s="2" t="str">
        <f aca="false">+RIGHT(LEFT(M1723,S1723-1),S1723-O1723-1)</f>
        <v>DE_W</v>
      </c>
      <c r="G1723" s="2" t="n">
        <f aca="false">+D1723*VLOOKUP(C1723,commodities!A:H,2,0)</f>
        <v>21.8666666672</v>
      </c>
      <c r="H1723" s="2" t="n">
        <f aca="false">+$D1723*VLOOKUP(C1723,commodities!A:H,3,0)</f>
        <v>0.384</v>
      </c>
      <c r="I1723" s="2" t="n">
        <f aca="false">+G1723/K1723</f>
        <v>21.8666666672</v>
      </c>
      <c r="J1723" s="2" t="n">
        <f aca="false">+H1723/K1723</f>
        <v>0.384</v>
      </c>
      <c r="K1723" s="2" t="n">
        <f aca="false">+ROUNDUP(MAX(G1723/12000,H1723/51,1),0)</f>
        <v>1</v>
      </c>
      <c r="L1723" s="2" t="n">
        <f aca="false">+RANDBETWEEN(1,5)</f>
        <v>4</v>
      </c>
      <c r="M1723" s="2" t="str">
        <f aca="false">+VLOOKUP(A1723&amp;B1723,country_org_des!$A1722:E$1048576,5,0)</f>
        <v>FTL||Supplier_321||Plant_15||FTL_HU-DE_W_1500</v>
      </c>
      <c r="N1723" s="2" t="n">
        <f aca="false">+FIND("FTL",M1723,2)+4</f>
        <v>34</v>
      </c>
      <c r="O1723" s="0" t="n">
        <f aca="false">+FIND("-",M1723)</f>
        <v>36</v>
      </c>
      <c r="P1723" s="0" t="n">
        <f aca="false">+LEN(M1723)</f>
        <v>45</v>
      </c>
      <c r="Q1723" s="0" t="str">
        <f aca="false">+RIGHT(M1723,P1723-O1723)</f>
        <v>DE_W_1500</v>
      </c>
      <c r="R1723" s="0" t="n">
        <f aca="false">+LEN(M1723)-LEN(SUBSTITUTE(M1723,"_",""))</f>
        <v>5</v>
      </c>
      <c r="S1723" s="0" t="n">
        <f aca="false">+FIND("!",T1723)</f>
        <v>41</v>
      </c>
      <c r="T1723" s="0" t="str">
        <f aca="false">+SUBSTITUTE(M1723,"_","!",R1723)</f>
        <v>FTL||Supplier_321||Plant_15||FTL_HU-DE_W!1500</v>
      </c>
    </row>
    <row r="1724" customFormat="false" ht="12.8" hidden="true" customHeight="false" outlineLevel="0" collapsed="false">
      <c r="A1724" s="1" t="s">
        <v>1855</v>
      </c>
      <c r="B1724" s="1" t="s">
        <v>1350</v>
      </c>
      <c r="C1724" s="1" t="s">
        <v>1929</v>
      </c>
      <c r="D1724" s="1" t="n">
        <v>1</v>
      </c>
      <c r="E1724" s="2" t="str">
        <f aca="false">+LEFT(RIGHT(M1724,P1724-N1724+1),O1724-N1724)</f>
        <v>HU</v>
      </c>
      <c r="F1724" s="2" t="str">
        <f aca="false">+RIGHT(LEFT(M1724,S1724-1),S1724-O1724-1)</f>
        <v>DE_W</v>
      </c>
      <c r="G1724" s="2" t="n">
        <f aca="false">+D1724*VLOOKUP(C1724,commodities!A:H,2,0)</f>
        <v>4.98</v>
      </c>
      <c r="H1724" s="2" t="n">
        <f aca="false">+$D1724*VLOOKUP(C1724,commodities!A:H,3,0)</f>
        <v>0.064</v>
      </c>
      <c r="I1724" s="2" t="n">
        <f aca="false">+G1724/K1724</f>
        <v>4.98</v>
      </c>
      <c r="J1724" s="2" t="n">
        <f aca="false">+H1724/K1724</f>
        <v>0.064</v>
      </c>
      <c r="K1724" s="2" t="n">
        <f aca="false">+ROUNDUP(MAX(G1724/12000,H1724/51,1),0)</f>
        <v>1</v>
      </c>
      <c r="L1724" s="2" t="n">
        <f aca="false">+RANDBETWEEN(1,5)</f>
        <v>1</v>
      </c>
      <c r="M1724" s="2" t="str">
        <f aca="false">+VLOOKUP(A1724&amp;B1724,country_org_des!$A1723:E$1048576,5,0)</f>
        <v>FTL||Supplier_321||Plant_15||FTL_HU-DE_W_1500</v>
      </c>
      <c r="N1724" s="2" t="n">
        <f aca="false">+FIND("FTL",M1724,2)+4</f>
        <v>34</v>
      </c>
      <c r="O1724" s="0" t="n">
        <f aca="false">+FIND("-",M1724)</f>
        <v>36</v>
      </c>
      <c r="P1724" s="0" t="n">
        <f aca="false">+LEN(M1724)</f>
        <v>45</v>
      </c>
      <c r="Q1724" s="0" t="str">
        <f aca="false">+RIGHT(M1724,P1724-O1724)</f>
        <v>DE_W_1500</v>
      </c>
      <c r="R1724" s="0" t="n">
        <f aca="false">+LEN(M1724)-LEN(SUBSTITUTE(M1724,"_",""))</f>
        <v>5</v>
      </c>
      <c r="S1724" s="0" t="n">
        <f aca="false">+FIND("!",T1724)</f>
        <v>41</v>
      </c>
      <c r="T1724" s="0" t="str">
        <f aca="false">+SUBSTITUTE(M1724,"_","!",R1724)</f>
        <v>FTL||Supplier_321||Plant_15||FTL_HU-DE_W!1500</v>
      </c>
    </row>
    <row r="1725" customFormat="false" ht="12.8" hidden="true" customHeight="false" outlineLevel="0" collapsed="false">
      <c r="A1725" s="1" t="s">
        <v>1855</v>
      </c>
      <c r="B1725" s="1" t="s">
        <v>1350</v>
      </c>
      <c r="C1725" s="1" t="s">
        <v>1930</v>
      </c>
      <c r="D1725" s="1" t="n">
        <v>45</v>
      </c>
      <c r="E1725" s="2" t="str">
        <f aca="false">+LEFT(RIGHT(M1725,P1725-N1725+1),O1725-N1725)</f>
        <v>HU</v>
      </c>
      <c r="F1725" s="2" t="str">
        <f aca="false">+RIGHT(LEFT(M1725,S1725-1),S1725-O1725-1)</f>
        <v>DE_W</v>
      </c>
      <c r="G1725" s="2" t="n">
        <f aca="false">+D1725*VLOOKUP(C1725,commodities!A:H,2,0)</f>
        <v>192.825</v>
      </c>
      <c r="H1725" s="2" t="n">
        <f aca="false">+$D1725*VLOOKUP(C1725,commodities!A:H,3,0)</f>
        <v>2.88</v>
      </c>
      <c r="I1725" s="2" t="n">
        <f aca="false">+G1725/K1725</f>
        <v>192.825</v>
      </c>
      <c r="J1725" s="2" t="n">
        <f aca="false">+H1725/K1725</f>
        <v>2.88</v>
      </c>
      <c r="K1725" s="2" t="n">
        <f aca="false">+ROUNDUP(MAX(G1725/12000,H1725/51,1),0)</f>
        <v>1</v>
      </c>
      <c r="L1725" s="2" t="n">
        <f aca="false">+RANDBETWEEN(1,5)</f>
        <v>5</v>
      </c>
      <c r="M1725" s="2" t="str">
        <f aca="false">+VLOOKUP(A1725&amp;B1725,country_org_des!$A1724:E$1048576,5,0)</f>
        <v>FTL||Supplier_321||Plant_15||FTL_HU-DE_W_1500</v>
      </c>
      <c r="N1725" s="2" t="n">
        <f aca="false">+FIND("FTL",M1725,2)+4</f>
        <v>34</v>
      </c>
      <c r="O1725" s="0" t="n">
        <f aca="false">+FIND("-",M1725)</f>
        <v>36</v>
      </c>
      <c r="P1725" s="0" t="n">
        <f aca="false">+LEN(M1725)</f>
        <v>45</v>
      </c>
      <c r="Q1725" s="0" t="str">
        <f aca="false">+RIGHT(M1725,P1725-O1725)</f>
        <v>DE_W_1500</v>
      </c>
      <c r="R1725" s="0" t="n">
        <f aca="false">+LEN(M1725)-LEN(SUBSTITUTE(M1725,"_",""))</f>
        <v>5</v>
      </c>
      <c r="S1725" s="0" t="n">
        <f aca="false">+FIND("!",T1725)</f>
        <v>41</v>
      </c>
      <c r="T1725" s="0" t="str">
        <f aca="false">+SUBSTITUTE(M1725,"_","!",R1725)</f>
        <v>FTL||Supplier_321||Plant_15||FTL_HU-DE_W!1500</v>
      </c>
    </row>
    <row r="1726" customFormat="false" ht="12.8" hidden="true" customHeight="false" outlineLevel="0" collapsed="false">
      <c r="A1726" s="1" t="s">
        <v>1855</v>
      </c>
      <c r="B1726" s="1" t="s">
        <v>1350</v>
      </c>
      <c r="C1726" s="1" t="s">
        <v>1931</v>
      </c>
      <c r="D1726" s="1" t="n">
        <v>4</v>
      </c>
      <c r="E1726" s="2" t="str">
        <f aca="false">+LEFT(RIGHT(M1726,P1726-N1726+1),O1726-N1726)</f>
        <v>HU</v>
      </c>
      <c r="F1726" s="2" t="str">
        <f aca="false">+RIGHT(LEFT(M1726,S1726-1),S1726-O1726-1)</f>
        <v>DE_W</v>
      </c>
      <c r="G1726" s="2" t="n">
        <f aca="false">+D1726*VLOOKUP(C1726,commodities!A:H,2,0)</f>
        <v>10</v>
      </c>
      <c r="H1726" s="2" t="n">
        <f aca="false">+$D1726*VLOOKUP(C1726,commodities!A:H,3,0)</f>
        <v>0.128</v>
      </c>
      <c r="I1726" s="2" t="n">
        <f aca="false">+G1726/K1726</f>
        <v>10</v>
      </c>
      <c r="J1726" s="2" t="n">
        <f aca="false">+H1726/K1726</f>
        <v>0.128</v>
      </c>
      <c r="K1726" s="2" t="n">
        <f aca="false">+ROUNDUP(MAX(G1726/12000,H1726/51,1),0)</f>
        <v>1</v>
      </c>
      <c r="L1726" s="2" t="n">
        <f aca="false">+RANDBETWEEN(1,5)</f>
        <v>4</v>
      </c>
      <c r="M1726" s="2" t="str">
        <f aca="false">+VLOOKUP(A1726&amp;B1726,country_org_des!$A1725:E$1048576,5,0)</f>
        <v>FTL||Supplier_321||Plant_15||FTL_HU-DE_W_1500</v>
      </c>
      <c r="N1726" s="2" t="n">
        <f aca="false">+FIND("FTL",M1726,2)+4</f>
        <v>34</v>
      </c>
      <c r="O1726" s="0" t="n">
        <f aca="false">+FIND("-",M1726)</f>
        <v>36</v>
      </c>
      <c r="P1726" s="0" t="n">
        <f aca="false">+LEN(M1726)</f>
        <v>45</v>
      </c>
      <c r="Q1726" s="0" t="str">
        <f aca="false">+RIGHT(M1726,P1726-O1726)</f>
        <v>DE_W_1500</v>
      </c>
      <c r="R1726" s="0" t="n">
        <f aca="false">+LEN(M1726)-LEN(SUBSTITUTE(M1726,"_",""))</f>
        <v>5</v>
      </c>
      <c r="S1726" s="0" t="n">
        <f aca="false">+FIND("!",T1726)</f>
        <v>41</v>
      </c>
      <c r="T1726" s="0" t="str">
        <f aca="false">+SUBSTITUTE(M1726,"_","!",R1726)</f>
        <v>FTL||Supplier_321||Plant_15||FTL_HU-DE_W!1500</v>
      </c>
    </row>
    <row r="1727" customFormat="false" ht="12.8" hidden="true" customHeight="false" outlineLevel="0" collapsed="false">
      <c r="A1727" s="1" t="s">
        <v>1855</v>
      </c>
      <c r="B1727" s="1" t="s">
        <v>1350</v>
      </c>
      <c r="C1727" s="1" t="s">
        <v>1932</v>
      </c>
      <c r="D1727" s="1" t="n">
        <v>6</v>
      </c>
      <c r="E1727" s="2" t="str">
        <f aca="false">+LEFT(RIGHT(M1727,P1727-N1727+1),O1727-N1727)</f>
        <v>HU</v>
      </c>
      <c r="F1727" s="2" t="str">
        <f aca="false">+RIGHT(LEFT(M1727,S1727-1),S1727-O1727-1)</f>
        <v>DE_W</v>
      </c>
      <c r="G1727" s="2" t="n">
        <f aca="false">+D1727*VLOOKUP(C1727,commodities!A:H,2,0)</f>
        <v>15</v>
      </c>
      <c r="H1727" s="2" t="n">
        <f aca="false">+$D1727*VLOOKUP(C1727,commodities!A:H,3,0)</f>
        <v>0.192</v>
      </c>
      <c r="I1727" s="2" t="n">
        <f aca="false">+G1727/K1727</f>
        <v>15</v>
      </c>
      <c r="J1727" s="2" t="n">
        <f aca="false">+H1727/K1727</f>
        <v>0.192</v>
      </c>
      <c r="K1727" s="2" t="n">
        <f aca="false">+ROUNDUP(MAX(G1727/12000,H1727/51,1),0)</f>
        <v>1</v>
      </c>
      <c r="L1727" s="2" t="n">
        <f aca="false">+RANDBETWEEN(1,5)</f>
        <v>1</v>
      </c>
      <c r="M1727" s="2" t="str">
        <f aca="false">+VLOOKUP(A1727&amp;B1727,country_org_des!$A1726:E$1048576,5,0)</f>
        <v>FTL||Supplier_321||Plant_15||FTL_HU-DE_W_1500</v>
      </c>
      <c r="N1727" s="2" t="n">
        <f aca="false">+FIND("FTL",M1727,2)+4</f>
        <v>34</v>
      </c>
      <c r="O1727" s="0" t="n">
        <f aca="false">+FIND("-",M1727)</f>
        <v>36</v>
      </c>
      <c r="P1727" s="0" t="n">
        <f aca="false">+LEN(M1727)</f>
        <v>45</v>
      </c>
      <c r="Q1727" s="0" t="str">
        <f aca="false">+RIGHT(M1727,P1727-O1727)</f>
        <v>DE_W_1500</v>
      </c>
      <c r="R1727" s="0" t="n">
        <f aca="false">+LEN(M1727)-LEN(SUBSTITUTE(M1727,"_",""))</f>
        <v>5</v>
      </c>
      <c r="S1727" s="0" t="n">
        <f aca="false">+FIND("!",T1727)</f>
        <v>41</v>
      </c>
      <c r="T1727" s="0" t="str">
        <f aca="false">+SUBSTITUTE(M1727,"_","!",R1727)</f>
        <v>FTL||Supplier_321||Plant_15||FTL_HU-DE_W!1500</v>
      </c>
    </row>
    <row r="1728" customFormat="false" ht="12.8" hidden="true" customHeight="false" outlineLevel="0" collapsed="false">
      <c r="A1728" s="1" t="s">
        <v>1855</v>
      </c>
      <c r="B1728" s="1" t="s">
        <v>1350</v>
      </c>
      <c r="C1728" s="1" t="s">
        <v>1933</v>
      </c>
      <c r="D1728" s="1" t="n">
        <v>1</v>
      </c>
      <c r="E1728" s="2" t="str">
        <f aca="false">+LEFT(RIGHT(M1728,P1728-N1728+1),O1728-N1728)</f>
        <v>HU</v>
      </c>
      <c r="F1728" s="2" t="str">
        <f aca="false">+RIGHT(LEFT(M1728,S1728-1),S1728-O1728-1)</f>
        <v>DE_W</v>
      </c>
      <c r="G1728" s="2" t="n">
        <f aca="false">+D1728*VLOOKUP(C1728,commodities!A:H,2,0)</f>
        <v>4.35</v>
      </c>
      <c r="H1728" s="2" t="n">
        <f aca="false">+$D1728*VLOOKUP(C1728,commodities!A:H,3,0)</f>
        <v>0.064</v>
      </c>
      <c r="I1728" s="2" t="n">
        <f aca="false">+G1728/K1728</f>
        <v>4.35</v>
      </c>
      <c r="J1728" s="2" t="n">
        <f aca="false">+H1728/K1728</f>
        <v>0.064</v>
      </c>
      <c r="K1728" s="2" t="n">
        <f aca="false">+ROUNDUP(MAX(G1728/12000,H1728/51,1),0)</f>
        <v>1</v>
      </c>
      <c r="L1728" s="2" t="n">
        <f aca="false">+RANDBETWEEN(1,5)</f>
        <v>2</v>
      </c>
      <c r="M1728" s="2" t="str">
        <f aca="false">+VLOOKUP(A1728&amp;B1728,country_org_des!$A1727:E$1048576,5,0)</f>
        <v>FTL||Supplier_321||Plant_15||FTL_HU-DE_W_1500</v>
      </c>
      <c r="N1728" s="2" t="n">
        <f aca="false">+FIND("FTL",M1728,2)+4</f>
        <v>34</v>
      </c>
      <c r="O1728" s="0" t="n">
        <f aca="false">+FIND("-",M1728)</f>
        <v>36</v>
      </c>
      <c r="P1728" s="0" t="n">
        <f aca="false">+LEN(M1728)</f>
        <v>45</v>
      </c>
      <c r="Q1728" s="0" t="str">
        <f aca="false">+RIGHT(M1728,P1728-O1728)</f>
        <v>DE_W_1500</v>
      </c>
      <c r="R1728" s="0" t="n">
        <f aca="false">+LEN(M1728)-LEN(SUBSTITUTE(M1728,"_",""))</f>
        <v>5</v>
      </c>
      <c r="S1728" s="0" t="n">
        <f aca="false">+FIND("!",T1728)</f>
        <v>41</v>
      </c>
      <c r="T1728" s="0" t="str">
        <f aca="false">+SUBSTITUTE(M1728,"_","!",R1728)</f>
        <v>FTL||Supplier_321||Plant_15||FTL_HU-DE_W!1500</v>
      </c>
    </row>
    <row r="1729" customFormat="false" ht="12.8" hidden="true" customHeight="false" outlineLevel="0" collapsed="false">
      <c r="A1729" s="1" t="s">
        <v>1855</v>
      </c>
      <c r="B1729" s="1" t="s">
        <v>1350</v>
      </c>
      <c r="C1729" s="1" t="s">
        <v>1934</v>
      </c>
      <c r="D1729" s="1" t="n">
        <v>2</v>
      </c>
      <c r="E1729" s="2" t="str">
        <f aca="false">+LEFT(RIGHT(M1729,P1729-N1729+1),O1729-N1729)</f>
        <v>HU</v>
      </c>
      <c r="F1729" s="2" t="str">
        <f aca="false">+RIGHT(LEFT(M1729,S1729-1),S1729-O1729-1)</f>
        <v>DE_W</v>
      </c>
      <c r="G1729" s="2" t="n">
        <f aca="false">+D1729*VLOOKUP(C1729,commodities!A:H,2,0)</f>
        <v>8.7</v>
      </c>
      <c r="H1729" s="2" t="n">
        <f aca="false">+$D1729*VLOOKUP(C1729,commodities!A:H,3,0)</f>
        <v>0.128</v>
      </c>
      <c r="I1729" s="2" t="n">
        <f aca="false">+G1729/K1729</f>
        <v>8.7</v>
      </c>
      <c r="J1729" s="2" t="n">
        <f aca="false">+H1729/K1729</f>
        <v>0.128</v>
      </c>
      <c r="K1729" s="2" t="n">
        <f aca="false">+ROUNDUP(MAX(G1729/12000,H1729/51,1),0)</f>
        <v>1</v>
      </c>
      <c r="L1729" s="2" t="n">
        <f aca="false">+RANDBETWEEN(1,5)</f>
        <v>5</v>
      </c>
      <c r="M1729" s="2" t="str">
        <f aca="false">+VLOOKUP(A1729&amp;B1729,country_org_des!$A1728:E$1048576,5,0)</f>
        <v>FTL||Supplier_321||Plant_15||FTL_HU-DE_W_1500</v>
      </c>
      <c r="N1729" s="2" t="n">
        <f aca="false">+FIND("FTL",M1729,2)+4</f>
        <v>34</v>
      </c>
      <c r="O1729" s="0" t="n">
        <f aca="false">+FIND("-",M1729)</f>
        <v>36</v>
      </c>
      <c r="P1729" s="0" t="n">
        <f aca="false">+LEN(M1729)</f>
        <v>45</v>
      </c>
      <c r="Q1729" s="0" t="str">
        <f aca="false">+RIGHT(M1729,P1729-O1729)</f>
        <v>DE_W_1500</v>
      </c>
      <c r="R1729" s="0" t="n">
        <f aca="false">+LEN(M1729)-LEN(SUBSTITUTE(M1729,"_",""))</f>
        <v>5</v>
      </c>
      <c r="S1729" s="0" t="n">
        <f aca="false">+FIND("!",T1729)</f>
        <v>41</v>
      </c>
      <c r="T1729" s="0" t="str">
        <f aca="false">+SUBSTITUTE(M1729,"_","!",R1729)</f>
        <v>FTL||Supplier_321||Plant_15||FTL_HU-DE_W!1500</v>
      </c>
    </row>
    <row r="1730" customFormat="false" ht="12.8" hidden="true" customHeight="false" outlineLevel="0" collapsed="false">
      <c r="A1730" s="1" t="s">
        <v>1855</v>
      </c>
      <c r="B1730" s="1" t="s">
        <v>1350</v>
      </c>
      <c r="C1730" s="1" t="s">
        <v>1935</v>
      </c>
      <c r="D1730" s="1" t="n">
        <v>2</v>
      </c>
      <c r="E1730" s="2" t="str">
        <f aca="false">+LEFT(RIGHT(M1730,P1730-N1730+1),O1730-N1730)</f>
        <v>HU</v>
      </c>
      <c r="F1730" s="2" t="str">
        <f aca="false">+RIGHT(LEFT(M1730,S1730-1),S1730-O1730-1)</f>
        <v>DE_W</v>
      </c>
      <c r="G1730" s="2" t="n">
        <f aca="false">+D1730*VLOOKUP(C1730,commodities!A:H,2,0)</f>
        <v>8.7</v>
      </c>
      <c r="H1730" s="2" t="n">
        <f aca="false">+$D1730*VLOOKUP(C1730,commodities!A:H,3,0)</f>
        <v>0.128</v>
      </c>
      <c r="I1730" s="2" t="n">
        <f aca="false">+G1730/K1730</f>
        <v>8.7</v>
      </c>
      <c r="J1730" s="2" t="n">
        <f aca="false">+H1730/K1730</f>
        <v>0.128</v>
      </c>
      <c r="K1730" s="2" t="n">
        <f aca="false">+ROUNDUP(MAX(G1730/12000,H1730/51,1),0)</f>
        <v>1</v>
      </c>
      <c r="L1730" s="2" t="n">
        <f aca="false">+RANDBETWEEN(1,5)</f>
        <v>4</v>
      </c>
      <c r="M1730" s="2" t="str">
        <f aca="false">+VLOOKUP(A1730&amp;B1730,country_org_des!$A1729:E$1048576,5,0)</f>
        <v>FTL||Supplier_321||Plant_15||FTL_HU-DE_W_1500</v>
      </c>
      <c r="N1730" s="2" t="n">
        <f aca="false">+FIND("FTL",M1730,2)+4</f>
        <v>34</v>
      </c>
      <c r="O1730" s="0" t="n">
        <f aca="false">+FIND("-",M1730)</f>
        <v>36</v>
      </c>
      <c r="P1730" s="0" t="n">
        <f aca="false">+LEN(M1730)</f>
        <v>45</v>
      </c>
      <c r="Q1730" s="0" t="str">
        <f aca="false">+RIGHT(M1730,P1730-O1730)</f>
        <v>DE_W_1500</v>
      </c>
      <c r="R1730" s="0" t="n">
        <f aca="false">+LEN(M1730)-LEN(SUBSTITUTE(M1730,"_",""))</f>
        <v>5</v>
      </c>
      <c r="S1730" s="0" t="n">
        <f aca="false">+FIND("!",T1730)</f>
        <v>41</v>
      </c>
      <c r="T1730" s="0" t="str">
        <f aca="false">+SUBSTITUTE(M1730,"_","!",R1730)</f>
        <v>FTL||Supplier_321||Plant_15||FTL_HU-DE_W!1500</v>
      </c>
    </row>
    <row r="1731" customFormat="false" ht="12.8" hidden="true" customHeight="false" outlineLevel="0" collapsed="false">
      <c r="A1731" s="1" t="s">
        <v>1855</v>
      </c>
      <c r="B1731" s="1" t="s">
        <v>1350</v>
      </c>
      <c r="C1731" s="1" t="s">
        <v>1936</v>
      </c>
      <c r="D1731" s="1" t="n">
        <v>11</v>
      </c>
      <c r="E1731" s="2" t="str">
        <f aca="false">+LEFT(RIGHT(M1731,P1731-N1731+1),O1731-N1731)</f>
        <v>HU</v>
      </c>
      <c r="F1731" s="2" t="str">
        <f aca="false">+RIGHT(LEFT(M1731,S1731-1),S1731-O1731-1)</f>
        <v>DE_W</v>
      </c>
      <c r="G1731" s="2" t="n">
        <f aca="false">+D1731*VLOOKUP(C1731,commodities!A:H,2,0)</f>
        <v>22.176</v>
      </c>
      <c r="H1731" s="2" t="n">
        <f aca="false">+$D1731*VLOOKUP(C1731,commodities!A:H,3,0)</f>
        <v>0.396</v>
      </c>
      <c r="I1731" s="2" t="n">
        <f aca="false">+G1731/K1731</f>
        <v>22.176</v>
      </c>
      <c r="J1731" s="2" t="n">
        <f aca="false">+H1731/K1731</f>
        <v>0.396</v>
      </c>
      <c r="K1731" s="2" t="n">
        <f aca="false">+ROUNDUP(MAX(G1731/12000,H1731/51,1),0)</f>
        <v>1</v>
      </c>
      <c r="L1731" s="2" t="n">
        <f aca="false">+RANDBETWEEN(1,5)</f>
        <v>4</v>
      </c>
      <c r="M1731" s="2" t="str">
        <f aca="false">+VLOOKUP(A1731&amp;B1731,country_org_des!$A1730:E$1048576,5,0)</f>
        <v>FTL||Supplier_321||Plant_15||FTL_HU-DE_W_1500</v>
      </c>
      <c r="N1731" s="2" t="n">
        <f aca="false">+FIND("FTL",M1731,2)+4</f>
        <v>34</v>
      </c>
      <c r="O1731" s="0" t="n">
        <f aca="false">+FIND("-",M1731)</f>
        <v>36</v>
      </c>
      <c r="P1731" s="0" t="n">
        <f aca="false">+LEN(M1731)</f>
        <v>45</v>
      </c>
      <c r="Q1731" s="0" t="str">
        <f aca="false">+RIGHT(M1731,P1731-O1731)</f>
        <v>DE_W_1500</v>
      </c>
      <c r="R1731" s="0" t="n">
        <f aca="false">+LEN(M1731)-LEN(SUBSTITUTE(M1731,"_",""))</f>
        <v>5</v>
      </c>
      <c r="S1731" s="0" t="n">
        <f aca="false">+FIND("!",T1731)</f>
        <v>41</v>
      </c>
      <c r="T1731" s="0" t="str">
        <f aca="false">+SUBSTITUTE(M1731,"_","!",R1731)</f>
        <v>FTL||Supplier_321||Plant_15||FTL_HU-DE_W!1500</v>
      </c>
    </row>
    <row r="1732" customFormat="false" ht="12.8" hidden="true" customHeight="false" outlineLevel="0" collapsed="false">
      <c r="A1732" s="1" t="s">
        <v>1855</v>
      </c>
      <c r="B1732" s="1" t="s">
        <v>1350</v>
      </c>
      <c r="C1732" s="1" t="s">
        <v>1937</v>
      </c>
      <c r="D1732" s="1" t="n">
        <v>9</v>
      </c>
      <c r="E1732" s="2" t="str">
        <f aca="false">+LEFT(RIGHT(M1732,P1732-N1732+1),O1732-N1732)</f>
        <v>HU</v>
      </c>
      <c r="F1732" s="2" t="str">
        <f aca="false">+RIGHT(LEFT(M1732,S1732-1),S1732-O1732-1)</f>
        <v>DE_W</v>
      </c>
      <c r="G1732" s="2" t="n">
        <f aca="false">+D1732*VLOOKUP(C1732,commodities!A:H,2,0)</f>
        <v>12.0660000003</v>
      </c>
      <c r="H1732" s="2" t="n">
        <f aca="false">+$D1732*VLOOKUP(C1732,commodities!A:H,3,0)</f>
        <v>0.216</v>
      </c>
      <c r="I1732" s="2" t="n">
        <f aca="false">+G1732/K1732</f>
        <v>12.0660000003</v>
      </c>
      <c r="J1732" s="2" t="n">
        <f aca="false">+H1732/K1732</f>
        <v>0.216</v>
      </c>
      <c r="K1732" s="2" t="n">
        <f aca="false">+ROUNDUP(MAX(G1732/12000,H1732/51,1),0)</f>
        <v>1</v>
      </c>
      <c r="L1732" s="2" t="n">
        <f aca="false">+RANDBETWEEN(1,5)</f>
        <v>1</v>
      </c>
      <c r="M1732" s="2" t="str">
        <f aca="false">+VLOOKUP(A1732&amp;B1732,country_org_des!$A1731:E$1048576,5,0)</f>
        <v>FTL||Supplier_321||Plant_15||FTL_HU-DE_W_1500</v>
      </c>
      <c r="N1732" s="2" t="n">
        <f aca="false">+FIND("FTL",M1732,2)+4</f>
        <v>34</v>
      </c>
      <c r="O1732" s="0" t="n">
        <f aca="false">+FIND("-",M1732)</f>
        <v>36</v>
      </c>
      <c r="P1732" s="0" t="n">
        <f aca="false">+LEN(M1732)</f>
        <v>45</v>
      </c>
      <c r="Q1732" s="0" t="str">
        <f aca="false">+RIGHT(M1732,P1732-O1732)</f>
        <v>DE_W_1500</v>
      </c>
      <c r="R1732" s="0" t="n">
        <f aca="false">+LEN(M1732)-LEN(SUBSTITUTE(M1732,"_",""))</f>
        <v>5</v>
      </c>
      <c r="S1732" s="0" t="n">
        <f aca="false">+FIND("!",T1732)</f>
        <v>41</v>
      </c>
      <c r="T1732" s="0" t="str">
        <f aca="false">+SUBSTITUTE(M1732,"_","!",R1732)</f>
        <v>FTL||Supplier_321||Plant_15||FTL_HU-DE_W!1500</v>
      </c>
    </row>
    <row r="1733" customFormat="false" ht="12.8" hidden="true" customHeight="false" outlineLevel="0" collapsed="false">
      <c r="A1733" s="1" t="s">
        <v>1855</v>
      </c>
      <c r="B1733" s="1" t="s">
        <v>1350</v>
      </c>
      <c r="C1733" s="1" t="s">
        <v>1938</v>
      </c>
      <c r="D1733" s="1" t="n">
        <v>23</v>
      </c>
      <c r="E1733" s="2" t="str">
        <f aca="false">+LEFT(RIGHT(M1733,P1733-N1733+1),O1733-N1733)</f>
        <v>HU</v>
      </c>
      <c r="F1733" s="2" t="str">
        <f aca="false">+RIGHT(LEFT(M1733,S1733-1),S1733-O1733-1)</f>
        <v>DE_W</v>
      </c>
      <c r="G1733" s="2" t="n">
        <f aca="false">+D1733*VLOOKUP(C1733,commodities!A:H,2,0)</f>
        <v>31.4333333341</v>
      </c>
      <c r="H1733" s="2" t="n">
        <f aca="false">+$D1733*VLOOKUP(C1733,commodities!A:H,3,0)</f>
        <v>0.552</v>
      </c>
      <c r="I1733" s="2" t="n">
        <f aca="false">+G1733/K1733</f>
        <v>31.4333333341</v>
      </c>
      <c r="J1733" s="2" t="n">
        <f aca="false">+H1733/K1733</f>
        <v>0.552</v>
      </c>
      <c r="K1733" s="2" t="n">
        <f aca="false">+ROUNDUP(MAX(G1733/12000,H1733/51,1),0)</f>
        <v>1</v>
      </c>
      <c r="L1733" s="2" t="n">
        <f aca="false">+RANDBETWEEN(1,5)</f>
        <v>5</v>
      </c>
      <c r="M1733" s="2" t="str">
        <f aca="false">+VLOOKUP(A1733&amp;B1733,country_org_des!$A1732:E$1048576,5,0)</f>
        <v>FTL||Supplier_321||Plant_15||FTL_HU-DE_W_1500</v>
      </c>
      <c r="N1733" s="2" t="n">
        <f aca="false">+FIND("FTL",M1733,2)+4</f>
        <v>34</v>
      </c>
      <c r="O1733" s="0" t="n">
        <f aca="false">+FIND("-",M1733)</f>
        <v>36</v>
      </c>
      <c r="P1733" s="0" t="n">
        <f aca="false">+LEN(M1733)</f>
        <v>45</v>
      </c>
      <c r="Q1733" s="0" t="str">
        <f aca="false">+RIGHT(M1733,P1733-O1733)</f>
        <v>DE_W_1500</v>
      </c>
      <c r="R1733" s="0" t="n">
        <f aca="false">+LEN(M1733)-LEN(SUBSTITUTE(M1733,"_",""))</f>
        <v>5</v>
      </c>
      <c r="S1733" s="0" t="n">
        <f aca="false">+FIND("!",T1733)</f>
        <v>41</v>
      </c>
      <c r="T1733" s="0" t="str">
        <f aca="false">+SUBSTITUTE(M1733,"_","!",R1733)</f>
        <v>FTL||Supplier_321||Plant_15||FTL_HU-DE_W!1500</v>
      </c>
    </row>
    <row r="1734" customFormat="false" ht="12.8" hidden="true" customHeight="false" outlineLevel="0" collapsed="false">
      <c r="A1734" s="1" t="s">
        <v>1855</v>
      </c>
      <c r="B1734" s="1" t="s">
        <v>1350</v>
      </c>
      <c r="C1734" s="1" t="s">
        <v>1939</v>
      </c>
      <c r="D1734" s="1" t="n">
        <v>1</v>
      </c>
      <c r="E1734" s="2" t="str">
        <f aca="false">+LEFT(RIGHT(M1734,P1734-N1734+1),O1734-N1734)</f>
        <v>HU</v>
      </c>
      <c r="F1734" s="2" t="str">
        <f aca="false">+RIGHT(LEFT(M1734,S1734-1),S1734-O1734-1)</f>
        <v>DE_W</v>
      </c>
      <c r="G1734" s="2" t="n">
        <f aca="false">+D1734*VLOOKUP(C1734,commodities!A:H,2,0)</f>
        <v>2.016</v>
      </c>
      <c r="H1734" s="2" t="n">
        <f aca="false">+$D1734*VLOOKUP(C1734,commodities!A:H,3,0)</f>
        <v>0.036</v>
      </c>
      <c r="I1734" s="2" t="n">
        <f aca="false">+G1734/K1734</f>
        <v>2.016</v>
      </c>
      <c r="J1734" s="2" t="n">
        <f aca="false">+H1734/K1734</f>
        <v>0.036</v>
      </c>
      <c r="K1734" s="2" t="n">
        <f aca="false">+ROUNDUP(MAX(G1734/12000,H1734/51,1),0)</f>
        <v>1</v>
      </c>
      <c r="L1734" s="2" t="n">
        <f aca="false">+RANDBETWEEN(1,5)</f>
        <v>3</v>
      </c>
      <c r="M1734" s="2" t="str">
        <f aca="false">+VLOOKUP(A1734&amp;B1734,country_org_des!$A1733:E$1048576,5,0)</f>
        <v>FTL||Supplier_321||Plant_15||FTL_HU-DE_W_1500</v>
      </c>
      <c r="N1734" s="2" t="n">
        <f aca="false">+FIND("FTL",M1734,2)+4</f>
        <v>34</v>
      </c>
      <c r="O1734" s="0" t="n">
        <f aca="false">+FIND("-",M1734)</f>
        <v>36</v>
      </c>
      <c r="P1734" s="0" t="n">
        <f aca="false">+LEN(M1734)</f>
        <v>45</v>
      </c>
      <c r="Q1734" s="0" t="str">
        <f aca="false">+RIGHT(M1734,P1734-O1734)</f>
        <v>DE_W_1500</v>
      </c>
      <c r="R1734" s="0" t="n">
        <f aca="false">+LEN(M1734)-LEN(SUBSTITUTE(M1734,"_",""))</f>
        <v>5</v>
      </c>
      <c r="S1734" s="0" t="n">
        <f aca="false">+FIND("!",T1734)</f>
        <v>41</v>
      </c>
      <c r="T1734" s="0" t="str">
        <f aca="false">+SUBSTITUTE(M1734,"_","!",R1734)</f>
        <v>FTL||Supplier_321||Plant_15||FTL_HU-DE_W!1500</v>
      </c>
    </row>
    <row r="1735" customFormat="false" ht="12.8" hidden="true" customHeight="false" outlineLevel="0" collapsed="false">
      <c r="A1735" s="1" t="s">
        <v>1855</v>
      </c>
      <c r="B1735" s="1" t="s">
        <v>1350</v>
      </c>
      <c r="C1735" s="1" t="s">
        <v>1940</v>
      </c>
      <c r="D1735" s="1" t="n">
        <v>5</v>
      </c>
      <c r="E1735" s="2" t="str">
        <f aca="false">+LEFT(RIGHT(M1735,P1735-N1735+1),O1735-N1735)</f>
        <v>HU</v>
      </c>
      <c r="F1735" s="2" t="str">
        <f aca="false">+RIGHT(LEFT(M1735,S1735-1),S1735-O1735-1)</f>
        <v>DE_W</v>
      </c>
      <c r="G1735" s="2" t="n">
        <f aca="false">+D1735*VLOOKUP(C1735,commodities!A:H,2,0)</f>
        <v>8.0333333335</v>
      </c>
      <c r="H1735" s="2" t="n">
        <f aca="false">+$D1735*VLOOKUP(C1735,commodities!A:H,3,0)</f>
        <v>0.12</v>
      </c>
      <c r="I1735" s="2" t="n">
        <f aca="false">+G1735/K1735</f>
        <v>8.0333333335</v>
      </c>
      <c r="J1735" s="2" t="n">
        <f aca="false">+H1735/K1735</f>
        <v>0.12</v>
      </c>
      <c r="K1735" s="2" t="n">
        <f aca="false">+ROUNDUP(MAX(G1735/12000,H1735/51,1),0)</f>
        <v>1</v>
      </c>
      <c r="L1735" s="2" t="n">
        <f aca="false">+RANDBETWEEN(1,5)</f>
        <v>3</v>
      </c>
      <c r="M1735" s="2" t="str">
        <f aca="false">+VLOOKUP(A1735&amp;B1735,country_org_des!$A1734:E$1048576,5,0)</f>
        <v>FTL||Supplier_321||Plant_15||FTL_HU-DE_W_1500</v>
      </c>
      <c r="N1735" s="2" t="n">
        <f aca="false">+FIND("FTL",M1735,2)+4</f>
        <v>34</v>
      </c>
      <c r="O1735" s="0" t="n">
        <f aca="false">+FIND("-",M1735)</f>
        <v>36</v>
      </c>
      <c r="P1735" s="0" t="n">
        <f aca="false">+LEN(M1735)</f>
        <v>45</v>
      </c>
      <c r="Q1735" s="0" t="str">
        <f aca="false">+RIGHT(M1735,P1735-O1735)</f>
        <v>DE_W_1500</v>
      </c>
      <c r="R1735" s="0" t="n">
        <f aca="false">+LEN(M1735)-LEN(SUBSTITUTE(M1735,"_",""))</f>
        <v>5</v>
      </c>
      <c r="S1735" s="0" t="n">
        <f aca="false">+FIND("!",T1735)</f>
        <v>41</v>
      </c>
      <c r="T1735" s="0" t="str">
        <f aca="false">+SUBSTITUTE(M1735,"_","!",R1735)</f>
        <v>FTL||Supplier_321||Plant_15||FTL_HU-DE_W!1500</v>
      </c>
    </row>
    <row r="1736" customFormat="false" ht="12.8" hidden="true" customHeight="false" outlineLevel="0" collapsed="false">
      <c r="A1736" s="1" t="s">
        <v>1855</v>
      </c>
      <c r="B1736" s="1" t="s">
        <v>1350</v>
      </c>
      <c r="C1736" s="1" t="s">
        <v>1941</v>
      </c>
      <c r="D1736" s="1" t="n">
        <v>2</v>
      </c>
      <c r="E1736" s="2" t="str">
        <f aca="false">+LEFT(RIGHT(M1736,P1736-N1736+1),O1736-N1736)</f>
        <v>HU</v>
      </c>
      <c r="F1736" s="2" t="str">
        <f aca="false">+RIGHT(LEFT(M1736,S1736-1),S1736-O1736-1)</f>
        <v>DE_W</v>
      </c>
      <c r="G1736" s="2" t="n">
        <f aca="false">+D1736*VLOOKUP(C1736,commodities!A:H,2,0)</f>
        <v>8.68</v>
      </c>
      <c r="H1736" s="2" t="n">
        <f aca="false">+$D1736*VLOOKUP(C1736,commodities!A:H,3,0)</f>
        <v>0.128</v>
      </c>
      <c r="I1736" s="2" t="n">
        <f aca="false">+G1736/K1736</f>
        <v>8.68</v>
      </c>
      <c r="J1736" s="2" t="n">
        <f aca="false">+H1736/K1736</f>
        <v>0.128</v>
      </c>
      <c r="K1736" s="2" t="n">
        <f aca="false">+ROUNDUP(MAX(G1736/12000,H1736/51,1),0)</f>
        <v>1</v>
      </c>
      <c r="L1736" s="2" t="n">
        <f aca="false">+RANDBETWEEN(1,5)</f>
        <v>2</v>
      </c>
      <c r="M1736" s="2" t="str">
        <f aca="false">+VLOOKUP(A1736&amp;B1736,country_org_des!$A1735:E$1048576,5,0)</f>
        <v>FTL||Supplier_321||Plant_15||FTL_HU-DE_W_1500</v>
      </c>
      <c r="N1736" s="2" t="n">
        <f aca="false">+FIND("FTL",M1736,2)+4</f>
        <v>34</v>
      </c>
      <c r="O1736" s="0" t="n">
        <f aca="false">+FIND("-",M1736)</f>
        <v>36</v>
      </c>
      <c r="P1736" s="0" t="n">
        <f aca="false">+LEN(M1736)</f>
        <v>45</v>
      </c>
      <c r="Q1736" s="0" t="str">
        <f aca="false">+RIGHT(M1736,P1736-O1736)</f>
        <v>DE_W_1500</v>
      </c>
      <c r="R1736" s="0" t="n">
        <f aca="false">+LEN(M1736)-LEN(SUBSTITUTE(M1736,"_",""))</f>
        <v>5</v>
      </c>
      <c r="S1736" s="0" t="n">
        <f aca="false">+FIND("!",T1736)</f>
        <v>41</v>
      </c>
      <c r="T1736" s="0" t="str">
        <f aca="false">+SUBSTITUTE(M1736,"_","!",R1736)</f>
        <v>FTL||Supplier_321||Plant_15||FTL_HU-DE_W!1500</v>
      </c>
    </row>
    <row r="1737" customFormat="false" ht="12.8" hidden="true" customHeight="false" outlineLevel="0" collapsed="false">
      <c r="A1737" s="1" t="s">
        <v>1855</v>
      </c>
      <c r="B1737" s="1" t="s">
        <v>1350</v>
      </c>
      <c r="C1737" s="1" t="s">
        <v>1942</v>
      </c>
      <c r="D1737" s="1" t="n">
        <v>23</v>
      </c>
      <c r="E1737" s="2" t="str">
        <f aca="false">+LEFT(RIGHT(M1737,P1737-N1737+1),O1737-N1737)</f>
        <v>HU</v>
      </c>
      <c r="F1737" s="2" t="str">
        <f aca="false">+RIGHT(LEFT(M1737,S1737-1),S1737-O1737-1)</f>
        <v>DE_W</v>
      </c>
      <c r="G1737" s="2" t="n">
        <f aca="false">+D1737*VLOOKUP(C1737,commodities!A:H,2,0)</f>
        <v>31.165</v>
      </c>
      <c r="H1737" s="2" t="n">
        <f aca="false">+$D1737*VLOOKUP(C1737,commodities!A:H,3,0)</f>
        <v>0.414</v>
      </c>
      <c r="I1737" s="2" t="n">
        <f aca="false">+G1737/K1737</f>
        <v>31.165</v>
      </c>
      <c r="J1737" s="2" t="n">
        <f aca="false">+H1737/K1737</f>
        <v>0.414</v>
      </c>
      <c r="K1737" s="2" t="n">
        <f aca="false">+ROUNDUP(MAX(G1737/12000,H1737/51,1),0)</f>
        <v>1</v>
      </c>
      <c r="L1737" s="2" t="n">
        <f aca="false">+RANDBETWEEN(1,5)</f>
        <v>2</v>
      </c>
      <c r="M1737" s="2" t="str">
        <f aca="false">+VLOOKUP(A1737&amp;B1737,country_org_des!$A1736:E$1048576,5,0)</f>
        <v>FTL||Supplier_321||Plant_15||FTL_HU-DE_W_1500</v>
      </c>
      <c r="N1737" s="2" t="n">
        <f aca="false">+FIND("FTL",M1737,2)+4</f>
        <v>34</v>
      </c>
      <c r="O1737" s="0" t="n">
        <f aca="false">+FIND("-",M1737)</f>
        <v>36</v>
      </c>
      <c r="P1737" s="0" t="n">
        <f aca="false">+LEN(M1737)</f>
        <v>45</v>
      </c>
      <c r="Q1737" s="0" t="str">
        <f aca="false">+RIGHT(M1737,P1737-O1737)</f>
        <v>DE_W_1500</v>
      </c>
      <c r="R1737" s="0" t="n">
        <f aca="false">+LEN(M1737)-LEN(SUBSTITUTE(M1737,"_",""))</f>
        <v>5</v>
      </c>
      <c r="S1737" s="0" t="n">
        <f aca="false">+FIND("!",T1737)</f>
        <v>41</v>
      </c>
      <c r="T1737" s="0" t="str">
        <f aca="false">+SUBSTITUTE(M1737,"_","!",R1737)</f>
        <v>FTL||Supplier_321||Plant_15||FTL_HU-DE_W!1500</v>
      </c>
    </row>
    <row r="1738" customFormat="false" ht="12.8" hidden="true" customHeight="false" outlineLevel="0" collapsed="false">
      <c r="A1738" s="1" t="s">
        <v>1855</v>
      </c>
      <c r="B1738" s="1" t="s">
        <v>1350</v>
      </c>
      <c r="C1738" s="1" t="s">
        <v>1943</v>
      </c>
      <c r="D1738" s="1" t="n">
        <v>1</v>
      </c>
      <c r="E1738" s="2" t="str">
        <f aca="false">+LEFT(RIGHT(M1738,P1738-N1738+1),O1738-N1738)</f>
        <v>HU</v>
      </c>
      <c r="F1738" s="2" t="str">
        <f aca="false">+RIGHT(LEFT(M1738,S1738-1),S1738-O1738-1)</f>
        <v>DE_W</v>
      </c>
      <c r="G1738" s="2" t="n">
        <f aca="false">+D1738*VLOOKUP(C1738,commodities!A:H,2,0)</f>
        <v>5.1</v>
      </c>
      <c r="H1738" s="2" t="n">
        <f aca="false">+$D1738*VLOOKUP(C1738,commodities!A:H,3,0)</f>
        <v>0.0768</v>
      </c>
      <c r="I1738" s="2" t="n">
        <f aca="false">+G1738/K1738</f>
        <v>5.1</v>
      </c>
      <c r="J1738" s="2" t="n">
        <f aca="false">+H1738/K1738</f>
        <v>0.0768</v>
      </c>
      <c r="K1738" s="2" t="n">
        <f aca="false">+ROUNDUP(MAX(G1738/12000,H1738/51,1),0)</f>
        <v>1</v>
      </c>
      <c r="L1738" s="2" t="n">
        <f aca="false">+RANDBETWEEN(1,5)</f>
        <v>1</v>
      </c>
      <c r="M1738" s="2" t="str">
        <f aca="false">+VLOOKUP(A1738&amp;B1738,country_org_des!$A1737:E$1048576,5,0)</f>
        <v>FTL||Supplier_321||Plant_15||FTL_HU-DE_W_1500</v>
      </c>
      <c r="N1738" s="2" t="n">
        <f aca="false">+FIND("FTL",M1738,2)+4</f>
        <v>34</v>
      </c>
      <c r="O1738" s="0" t="n">
        <f aca="false">+FIND("-",M1738)</f>
        <v>36</v>
      </c>
      <c r="P1738" s="0" t="n">
        <f aca="false">+LEN(M1738)</f>
        <v>45</v>
      </c>
      <c r="Q1738" s="0" t="str">
        <f aca="false">+RIGHT(M1738,P1738-O1738)</f>
        <v>DE_W_1500</v>
      </c>
      <c r="R1738" s="0" t="n">
        <f aca="false">+LEN(M1738)-LEN(SUBSTITUTE(M1738,"_",""))</f>
        <v>5</v>
      </c>
      <c r="S1738" s="0" t="n">
        <f aca="false">+FIND("!",T1738)</f>
        <v>41</v>
      </c>
      <c r="T1738" s="0" t="str">
        <f aca="false">+SUBSTITUTE(M1738,"_","!",R1738)</f>
        <v>FTL||Supplier_321||Plant_15||FTL_HU-DE_W!1500</v>
      </c>
    </row>
    <row r="1739" customFormat="false" ht="12.8" hidden="true" customHeight="false" outlineLevel="0" collapsed="false">
      <c r="A1739" s="1" t="s">
        <v>1855</v>
      </c>
      <c r="B1739" s="1" t="s">
        <v>1350</v>
      </c>
      <c r="C1739" s="1" t="s">
        <v>1944</v>
      </c>
      <c r="D1739" s="1" t="n">
        <v>1</v>
      </c>
      <c r="E1739" s="2" t="str">
        <f aca="false">+LEFT(RIGHT(M1739,P1739-N1739+1),O1739-N1739)</f>
        <v>HU</v>
      </c>
      <c r="F1739" s="2" t="str">
        <f aca="false">+RIGHT(LEFT(M1739,S1739-1),S1739-O1739-1)</f>
        <v>DE_W</v>
      </c>
      <c r="G1739" s="2" t="n">
        <f aca="false">+D1739*VLOOKUP(C1739,commodities!A:H,2,0)</f>
        <v>5.1</v>
      </c>
      <c r="H1739" s="2" t="n">
        <f aca="false">+$D1739*VLOOKUP(C1739,commodities!A:H,3,0)</f>
        <v>0.0768</v>
      </c>
      <c r="I1739" s="2" t="n">
        <f aca="false">+G1739/K1739</f>
        <v>5.1</v>
      </c>
      <c r="J1739" s="2" t="n">
        <f aca="false">+H1739/K1739</f>
        <v>0.0768</v>
      </c>
      <c r="K1739" s="2" t="n">
        <f aca="false">+ROUNDUP(MAX(G1739/12000,H1739/51,1),0)</f>
        <v>1</v>
      </c>
      <c r="L1739" s="2" t="n">
        <f aca="false">+RANDBETWEEN(1,5)</f>
        <v>3</v>
      </c>
      <c r="M1739" s="2" t="str">
        <f aca="false">+VLOOKUP(A1739&amp;B1739,country_org_des!$A1738:E$1048576,5,0)</f>
        <v>FTL||Supplier_321||Plant_15||FTL_HU-DE_W_1500</v>
      </c>
      <c r="N1739" s="2" t="n">
        <f aca="false">+FIND("FTL",M1739,2)+4</f>
        <v>34</v>
      </c>
      <c r="O1739" s="0" t="n">
        <f aca="false">+FIND("-",M1739)</f>
        <v>36</v>
      </c>
      <c r="P1739" s="0" t="n">
        <f aca="false">+LEN(M1739)</f>
        <v>45</v>
      </c>
      <c r="Q1739" s="0" t="str">
        <f aca="false">+RIGHT(M1739,P1739-O1739)</f>
        <v>DE_W_1500</v>
      </c>
      <c r="R1739" s="0" t="n">
        <f aca="false">+LEN(M1739)-LEN(SUBSTITUTE(M1739,"_",""))</f>
        <v>5</v>
      </c>
      <c r="S1739" s="0" t="n">
        <f aca="false">+FIND("!",T1739)</f>
        <v>41</v>
      </c>
      <c r="T1739" s="0" t="str">
        <f aca="false">+SUBSTITUTE(M1739,"_","!",R1739)</f>
        <v>FTL||Supplier_321||Plant_15||FTL_HU-DE_W!1500</v>
      </c>
    </row>
    <row r="1740" customFormat="false" ht="12.8" hidden="true" customHeight="false" outlineLevel="0" collapsed="false">
      <c r="A1740" s="1" t="s">
        <v>1855</v>
      </c>
      <c r="B1740" s="1" t="s">
        <v>1350</v>
      </c>
      <c r="C1740" s="1" t="s">
        <v>1945</v>
      </c>
      <c r="D1740" s="1" t="n">
        <v>3</v>
      </c>
      <c r="E1740" s="2" t="str">
        <f aca="false">+LEFT(RIGHT(M1740,P1740-N1740+1),O1740-N1740)</f>
        <v>HU</v>
      </c>
      <c r="F1740" s="2" t="str">
        <f aca="false">+RIGHT(LEFT(M1740,S1740-1),S1740-O1740-1)</f>
        <v>DE_W</v>
      </c>
      <c r="G1740" s="2" t="n">
        <f aca="false">+D1740*VLOOKUP(C1740,commodities!A:H,2,0)</f>
        <v>15.3</v>
      </c>
      <c r="H1740" s="2" t="n">
        <f aca="false">+$D1740*VLOOKUP(C1740,commodities!A:H,3,0)</f>
        <v>0.2304</v>
      </c>
      <c r="I1740" s="2" t="n">
        <f aca="false">+G1740/K1740</f>
        <v>15.3</v>
      </c>
      <c r="J1740" s="2" t="n">
        <f aca="false">+H1740/K1740</f>
        <v>0.2304</v>
      </c>
      <c r="K1740" s="2" t="n">
        <f aca="false">+ROUNDUP(MAX(G1740/12000,H1740/51,1),0)</f>
        <v>1</v>
      </c>
      <c r="L1740" s="2" t="n">
        <f aca="false">+RANDBETWEEN(1,5)</f>
        <v>4</v>
      </c>
      <c r="M1740" s="2" t="str">
        <f aca="false">+VLOOKUP(A1740&amp;B1740,country_org_des!$A1739:E$1048576,5,0)</f>
        <v>FTL||Supplier_321||Plant_15||FTL_HU-DE_W_1500</v>
      </c>
      <c r="N1740" s="2" t="n">
        <f aca="false">+FIND("FTL",M1740,2)+4</f>
        <v>34</v>
      </c>
      <c r="O1740" s="0" t="n">
        <f aca="false">+FIND("-",M1740)</f>
        <v>36</v>
      </c>
      <c r="P1740" s="0" t="n">
        <f aca="false">+LEN(M1740)</f>
        <v>45</v>
      </c>
      <c r="Q1740" s="0" t="str">
        <f aca="false">+RIGHT(M1740,P1740-O1740)</f>
        <v>DE_W_1500</v>
      </c>
      <c r="R1740" s="0" t="n">
        <f aca="false">+LEN(M1740)-LEN(SUBSTITUTE(M1740,"_",""))</f>
        <v>5</v>
      </c>
      <c r="S1740" s="0" t="n">
        <f aca="false">+FIND("!",T1740)</f>
        <v>41</v>
      </c>
      <c r="T1740" s="0" t="str">
        <f aca="false">+SUBSTITUTE(M1740,"_","!",R1740)</f>
        <v>FTL||Supplier_321||Plant_15||FTL_HU-DE_W!1500</v>
      </c>
    </row>
    <row r="1741" customFormat="false" ht="12.8" hidden="true" customHeight="false" outlineLevel="0" collapsed="false">
      <c r="A1741" s="1" t="s">
        <v>1855</v>
      </c>
      <c r="B1741" s="1" t="s">
        <v>1350</v>
      </c>
      <c r="C1741" s="1" t="s">
        <v>1946</v>
      </c>
      <c r="D1741" s="1" t="n">
        <v>1</v>
      </c>
      <c r="E1741" s="2" t="str">
        <f aca="false">+LEFT(RIGHT(M1741,P1741-N1741+1),O1741-N1741)</f>
        <v>HU</v>
      </c>
      <c r="F1741" s="2" t="str">
        <f aca="false">+RIGHT(LEFT(M1741,S1741-1),S1741-O1741-1)</f>
        <v>DE_W</v>
      </c>
      <c r="G1741" s="2" t="n">
        <f aca="false">+D1741*VLOOKUP(C1741,commodities!A:H,2,0)</f>
        <v>5</v>
      </c>
      <c r="H1741" s="2" t="n">
        <f aca="false">+$D1741*VLOOKUP(C1741,commodities!A:H,3,0)</f>
        <v>0.0768</v>
      </c>
      <c r="I1741" s="2" t="n">
        <f aca="false">+G1741/K1741</f>
        <v>5</v>
      </c>
      <c r="J1741" s="2" t="n">
        <f aca="false">+H1741/K1741</f>
        <v>0.0768</v>
      </c>
      <c r="K1741" s="2" t="n">
        <f aca="false">+ROUNDUP(MAX(G1741/12000,H1741/51,1),0)</f>
        <v>1</v>
      </c>
      <c r="L1741" s="2" t="n">
        <f aca="false">+RANDBETWEEN(1,5)</f>
        <v>5</v>
      </c>
      <c r="M1741" s="2" t="str">
        <f aca="false">+VLOOKUP(A1741&amp;B1741,country_org_des!$A1740:E$1048576,5,0)</f>
        <v>FTL||Supplier_321||Plant_15||FTL_HU-DE_W_1500</v>
      </c>
      <c r="N1741" s="2" t="n">
        <f aca="false">+FIND("FTL",M1741,2)+4</f>
        <v>34</v>
      </c>
      <c r="O1741" s="0" t="n">
        <f aca="false">+FIND("-",M1741)</f>
        <v>36</v>
      </c>
      <c r="P1741" s="0" t="n">
        <f aca="false">+LEN(M1741)</f>
        <v>45</v>
      </c>
      <c r="Q1741" s="0" t="str">
        <f aca="false">+RIGHT(M1741,P1741-O1741)</f>
        <v>DE_W_1500</v>
      </c>
      <c r="R1741" s="0" t="n">
        <f aca="false">+LEN(M1741)-LEN(SUBSTITUTE(M1741,"_",""))</f>
        <v>5</v>
      </c>
      <c r="S1741" s="0" t="n">
        <f aca="false">+FIND("!",T1741)</f>
        <v>41</v>
      </c>
      <c r="T1741" s="0" t="str">
        <f aca="false">+SUBSTITUTE(M1741,"_","!",R1741)</f>
        <v>FTL||Supplier_321||Plant_15||FTL_HU-DE_W!1500</v>
      </c>
    </row>
    <row r="1742" customFormat="false" ht="12.8" hidden="true" customHeight="false" outlineLevel="0" collapsed="false">
      <c r="A1742" s="1" t="s">
        <v>1855</v>
      </c>
      <c r="B1742" s="1" t="s">
        <v>1350</v>
      </c>
      <c r="C1742" s="1" t="s">
        <v>1947</v>
      </c>
      <c r="D1742" s="1" t="n">
        <v>5</v>
      </c>
      <c r="E1742" s="2" t="str">
        <f aca="false">+LEFT(RIGHT(M1742,P1742-N1742+1),O1742-N1742)</f>
        <v>HU</v>
      </c>
      <c r="F1742" s="2" t="str">
        <f aca="false">+RIGHT(LEFT(M1742,S1742-1),S1742-O1742-1)</f>
        <v>DE_W</v>
      </c>
      <c r="G1742" s="2" t="n">
        <f aca="false">+D1742*VLOOKUP(C1742,commodities!A:H,2,0)</f>
        <v>25</v>
      </c>
      <c r="H1742" s="2" t="n">
        <f aca="false">+$D1742*VLOOKUP(C1742,commodities!A:H,3,0)</f>
        <v>0.384</v>
      </c>
      <c r="I1742" s="2" t="n">
        <f aca="false">+G1742/K1742</f>
        <v>25</v>
      </c>
      <c r="J1742" s="2" t="n">
        <f aca="false">+H1742/K1742</f>
        <v>0.384</v>
      </c>
      <c r="K1742" s="2" t="n">
        <f aca="false">+ROUNDUP(MAX(G1742/12000,H1742/51,1),0)</f>
        <v>1</v>
      </c>
      <c r="L1742" s="2" t="n">
        <f aca="false">+RANDBETWEEN(1,5)</f>
        <v>3</v>
      </c>
      <c r="M1742" s="2" t="str">
        <f aca="false">+VLOOKUP(A1742&amp;B1742,country_org_des!$A1741:E$1048576,5,0)</f>
        <v>FTL||Supplier_321||Plant_15||FTL_HU-DE_W_1500</v>
      </c>
      <c r="N1742" s="2" t="n">
        <f aca="false">+FIND("FTL",M1742,2)+4</f>
        <v>34</v>
      </c>
      <c r="O1742" s="0" t="n">
        <f aca="false">+FIND("-",M1742)</f>
        <v>36</v>
      </c>
      <c r="P1742" s="0" t="n">
        <f aca="false">+LEN(M1742)</f>
        <v>45</v>
      </c>
      <c r="Q1742" s="0" t="str">
        <f aca="false">+RIGHT(M1742,P1742-O1742)</f>
        <v>DE_W_1500</v>
      </c>
      <c r="R1742" s="0" t="n">
        <f aca="false">+LEN(M1742)-LEN(SUBSTITUTE(M1742,"_",""))</f>
        <v>5</v>
      </c>
      <c r="S1742" s="0" t="n">
        <f aca="false">+FIND("!",T1742)</f>
        <v>41</v>
      </c>
      <c r="T1742" s="0" t="str">
        <f aca="false">+SUBSTITUTE(M1742,"_","!",R1742)</f>
        <v>FTL||Supplier_321||Plant_15||FTL_HU-DE_W!1500</v>
      </c>
    </row>
    <row r="1743" customFormat="false" ht="12.8" hidden="true" customHeight="false" outlineLevel="0" collapsed="false">
      <c r="A1743" s="1" t="s">
        <v>1855</v>
      </c>
      <c r="B1743" s="1" t="s">
        <v>1350</v>
      </c>
      <c r="C1743" s="1" t="s">
        <v>1948</v>
      </c>
      <c r="D1743" s="1" t="n">
        <v>12</v>
      </c>
      <c r="E1743" s="2" t="str">
        <f aca="false">+LEFT(RIGHT(M1743,P1743-N1743+1),O1743-N1743)</f>
        <v>HU</v>
      </c>
      <c r="F1743" s="2" t="str">
        <f aca="false">+RIGHT(LEFT(M1743,S1743-1),S1743-O1743-1)</f>
        <v>DE_W</v>
      </c>
      <c r="G1743" s="2" t="n">
        <f aca="false">+D1743*VLOOKUP(C1743,commodities!A:H,2,0)</f>
        <v>60</v>
      </c>
      <c r="H1743" s="2" t="n">
        <f aca="false">+$D1743*VLOOKUP(C1743,commodities!A:H,3,0)</f>
        <v>0.9216</v>
      </c>
      <c r="I1743" s="2" t="n">
        <f aca="false">+G1743/K1743</f>
        <v>60</v>
      </c>
      <c r="J1743" s="2" t="n">
        <f aca="false">+H1743/K1743</f>
        <v>0.9216</v>
      </c>
      <c r="K1743" s="2" t="n">
        <f aca="false">+ROUNDUP(MAX(G1743/12000,H1743/51,1),0)</f>
        <v>1</v>
      </c>
      <c r="L1743" s="2" t="n">
        <f aca="false">+RANDBETWEEN(1,5)</f>
        <v>2</v>
      </c>
      <c r="M1743" s="2" t="str">
        <f aca="false">+VLOOKUP(A1743&amp;B1743,country_org_des!$A1742:E$1048576,5,0)</f>
        <v>FTL||Supplier_321||Plant_15||FTL_HU-DE_W_1500</v>
      </c>
      <c r="N1743" s="2" t="n">
        <f aca="false">+FIND("FTL",M1743,2)+4</f>
        <v>34</v>
      </c>
      <c r="O1743" s="0" t="n">
        <f aca="false">+FIND("-",M1743)</f>
        <v>36</v>
      </c>
      <c r="P1743" s="0" t="n">
        <f aca="false">+LEN(M1743)</f>
        <v>45</v>
      </c>
      <c r="Q1743" s="0" t="str">
        <f aca="false">+RIGHT(M1743,P1743-O1743)</f>
        <v>DE_W_1500</v>
      </c>
      <c r="R1743" s="0" t="n">
        <f aca="false">+LEN(M1743)-LEN(SUBSTITUTE(M1743,"_",""))</f>
        <v>5</v>
      </c>
      <c r="S1743" s="0" t="n">
        <f aca="false">+FIND("!",T1743)</f>
        <v>41</v>
      </c>
      <c r="T1743" s="0" t="str">
        <f aca="false">+SUBSTITUTE(M1743,"_","!",R1743)</f>
        <v>FTL||Supplier_321||Plant_15||FTL_HU-DE_W!1500</v>
      </c>
    </row>
    <row r="1744" customFormat="false" ht="12.8" hidden="true" customHeight="false" outlineLevel="0" collapsed="false">
      <c r="A1744" s="1" t="s">
        <v>1855</v>
      </c>
      <c r="B1744" s="1" t="s">
        <v>1350</v>
      </c>
      <c r="C1744" s="1" t="s">
        <v>1949</v>
      </c>
      <c r="D1744" s="1" t="n">
        <v>14</v>
      </c>
      <c r="E1744" s="2" t="str">
        <f aca="false">+LEFT(RIGHT(M1744,P1744-N1744+1),O1744-N1744)</f>
        <v>HU</v>
      </c>
      <c r="F1744" s="2" t="str">
        <f aca="false">+RIGHT(LEFT(M1744,S1744-1),S1744-O1744-1)</f>
        <v>DE_W</v>
      </c>
      <c r="G1744" s="2" t="n">
        <f aca="false">+D1744*VLOOKUP(C1744,commodities!A:H,2,0)</f>
        <v>71.4</v>
      </c>
      <c r="H1744" s="2" t="n">
        <f aca="false">+$D1744*VLOOKUP(C1744,commodities!A:H,3,0)</f>
        <v>1.0752</v>
      </c>
      <c r="I1744" s="2" t="n">
        <f aca="false">+G1744/K1744</f>
        <v>71.4</v>
      </c>
      <c r="J1744" s="2" t="n">
        <f aca="false">+H1744/K1744</f>
        <v>1.0752</v>
      </c>
      <c r="K1744" s="2" t="n">
        <f aca="false">+ROUNDUP(MAX(G1744/12000,H1744/51,1),0)</f>
        <v>1</v>
      </c>
      <c r="L1744" s="2" t="n">
        <f aca="false">+RANDBETWEEN(1,5)</f>
        <v>2</v>
      </c>
      <c r="M1744" s="2" t="str">
        <f aca="false">+VLOOKUP(A1744&amp;B1744,country_org_des!$A1743:E$1048576,5,0)</f>
        <v>FTL||Supplier_321||Plant_15||FTL_HU-DE_W_1500</v>
      </c>
      <c r="N1744" s="2" t="n">
        <f aca="false">+FIND("FTL",M1744,2)+4</f>
        <v>34</v>
      </c>
      <c r="O1744" s="0" t="n">
        <f aca="false">+FIND("-",M1744)</f>
        <v>36</v>
      </c>
      <c r="P1744" s="0" t="n">
        <f aca="false">+LEN(M1744)</f>
        <v>45</v>
      </c>
      <c r="Q1744" s="0" t="str">
        <f aca="false">+RIGHT(M1744,P1744-O1744)</f>
        <v>DE_W_1500</v>
      </c>
      <c r="R1744" s="0" t="n">
        <f aca="false">+LEN(M1744)-LEN(SUBSTITUTE(M1744,"_",""))</f>
        <v>5</v>
      </c>
      <c r="S1744" s="0" t="n">
        <f aca="false">+FIND("!",T1744)</f>
        <v>41</v>
      </c>
      <c r="T1744" s="0" t="str">
        <f aca="false">+SUBSTITUTE(M1744,"_","!",R1744)</f>
        <v>FTL||Supplier_321||Plant_15||FTL_HU-DE_W!1500</v>
      </c>
    </row>
    <row r="1745" customFormat="false" ht="12.8" hidden="true" customHeight="false" outlineLevel="0" collapsed="false">
      <c r="A1745" s="1" t="s">
        <v>1855</v>
      </c>
      <c r="B1745" s="1" t="s">
        <v>1350</v>
      </c>
      <c r="C1745" s="1" t="s">
        <v>1950</v>
      </c>
      <c r="D1745" s="1" t="n">
        <v>34</v>
      </c>
      <c r="E1745" s="2" t="str">
        <f aca="false">+LEFT(RIGHT(M1745,P1745-N1745+1),O1745-N1745)</f>
        <v>HU</v>
      </c>
      <c r="F1745" s="2" t="str">
        <f aca="false">+RIGHT(LEFT(M1745,S1745-1),S1745-O1745-1)</f>
        <v>DE_W</v>
      </c>
      <c r="G1745" s="2" t="n">
        <f aca="false">+D1745*VLOOKUP(C1745,commodities!A:H,2,0)</f>
        <v>173.4</v>
      </c>
      <c r="H1745" s="2" t="n">
        <f aca="false">+$D1745*VLOOKUP(C1745,commodities!A:H,3,0)</f>
        <v>2.6112</v>
      </c>
      <c r="I1745" s="2" t="n">
        <f aca="false">+G1745/K1745</f>
        <v>173.4</v>
      </c>
      <c r="J1745" s="2" t="n">
        <f aca="false">+H1745/K1745</f>
        <v>2.6112</v>
      </c>
      <c r="K1745" s="2" t="n">
        <f aca="false">+ROUNDUP(MAX(G1745/12000,H1745/51,1),0)</f>
        <v>1</v>
      </c>
      <c r="L1745" s="2" t="n">
        <f aca="false">+RANDBETWEEN(1,5)</f>
        <v>2</v>
      </c>
      <c r="M1745" s="2" t="str">
        <f aca="false">+VLOOKUP(A1745&amp;B1745,country_org_des!$A1744:E$1048576,5,0)</f>
        <v>FTL||Supplier_321||Plant_15||FTL_HU-DE_W_1500</v>
      </c>
      <c r="N1745" s="2" t="n">
        <f aca="false">+FIND("FTL",M1745,2)+4</f>
        <v>34</v>
      </c>
      <c r="O1745" s="0" t="n">
        <f aca="false">+FIND("-",M1745)</f>
        <v>36</v>
      </c>
      <c r="P1745" s="0" t="n">
        <f aca="false">+LEN(M1745)</f>
        <v>45</v>
      </c>
      <c r="Q1745" s="0" t="str">
        <f aca="false">+RIGHT(M1745,P1745-O1745)</f>
        <v>DE_W_1500</v>
      </c>
      <c r="R1745" s="0" t="n">
        <f aca="false">+LEN(M1745)-LEN(SUBSTITUTE(M1745,"_",""))</f>
        <v>5</v>
      </c>
      <c r="S1745" s="0" t="n">
        <f aca="false">+FIND("!",T1745)</f>
        <v>41</v>
      </c>
      <c r="T1745" s="0" t="str">
        <f aca="false">+SUBSTITUTE(M1745,"_","!",R1745)</f>
        <v>FTL||Supplier_321||Plant_15||FTL_HU-DE_W!1500</v>
      </c>
    </row>
    <row r="1746" customFormat="false" ht="12.8" hidden="true" customHeight="false" outlineLevel="0" collapsed="false">
      <c r="A1746" s="1" t="s">
        <v>1855</v>
      </c>
      <c r="B1746" s="1" t="s">
        <v>1350</v>
      </c>
      <c r="C1746" s="1" t="s">
        <v>1951</v>
      </c>
      <c r="D1746" s="1" t="n">
        <v>3</v>
      </c>
      <c r="E1746" s="2" t="str">
        <f aca="false">+LEFT(RIGHT(M1746,P1746-N1746+1),O1746-N1746)</f>
        <v>HU</v>
      </c>
      <c r="F1746" s="2" t="str">
        <f aca="false">+RIGHT(LEFT(M1746,S1746-1),S1746-O1746-1)</f>
        <v>DE_W</v>
      </c>
      <c r="G1746" s="2" t="n">
        <f aca="false">+D1746*VLOOKUP(C1746,commodities!A:H,2,0)</f>
        <v>15.3</v>
      </c>
      <c r="H1746" s="2" t="n">
        <f aca="false">+$D1746*VLOOKUP(C1746,commodities!A:H,3,0)</f>
        <v>0.2304</v>
      </c>
      <c r="I1746" s="2" t="n">
        <f aca="false">+G1746/K1746</f>
        <v>15.3</v>
      </c>
      <c r="J1746" s="2" t="n">
        <f aca="false">+H1746/K1746</f>
        <v>0.2304</v>
      </c>
      <c r="K1746" s="2" t="n">
        <f aca="false">+ROUNDUP(MAX(G1746/12000,H1746/51,1),0)</f>
        <v>1</v>
      </c>
      <c r="L1746" s="2" t="n">
        <f aca="false">+RANDBETWEEN(1,5)</f>
        <v>4</v>
      </c>
      <c r="M1746" s="2" t="str">
        <f aca="false">+VLOOKUP(A1746&amp;B1746,country_org_des!$A1745:E$1048576,5,0)</f>
        <v>FTL||Supplier_321||Plant_15||FTL_HU-DE_W_1500</v>
      </c>
      <c r="N1746" s="2" t="n">
        <f aca="false">+FIND("FTL",M1746,2)+4</f>
        <v>34</v>
      </c>
      <c r="O1746" s="0" t="n">
        <f aca="false">+FIND("-",M1746)</f>
        <v>36</v>
      </c>
      <c r="P1746" s="0" t="n">
        <f aca="false">+LEN(M1746)</f>
        <v>45</v>
      </c>
      <c r="Q1746" s="0" t="str">
        <f aca="false">+RIGHT(M1746,P1746-O1746)</f>
        <v>DE_W_1500</v>
      </c>
      <c r="R1746" s="0" t="n">
        <f aca="false">+LEN(M1746)-LEN(SUBSTITUTE(M1746,"_",""))</f>
        <v>5</v>
      </c>
      <c r="S1746" s="0" t="n">
        <f aca="false">+FIND("!",T1746)</f>
        <v>41</v>
      </c>
      <c r="T1746" s="0" t="str">
        <f aca="false">+SUBSTITUTE(M1746,"_","!",R1746)</f>
        <v>FTL||Supplier_321||Plant_15||FTL_HU-DE_W!1500</v>
      </c>
    </row>
    <row r="1747" customFormat="false" ht="12.8" hidden="true" customHeight="false" outlineLevel="0" collapsed="false">
      <c r="A1747" s="1" t="s">
        <v>1855</v>
      </c>
      <c r="B1747" s="1" t="s">
        <v>1350</v>
      </c>
      <c r="C1747" s="1" t="s">
        <v>1952</v>
      </c>
      <c r="D1747" s="1" t="n">
        <v>13</v>
      </c>
      <c r="E1747" s="2" t="str">
        <f aca="false">+LEFT(RIGHT(M1747,P1747-N1747+1),O1747-N1747)</f>
        <v>HU</v>
      </c>
      <c r="F1747" s="2" t="str">
        <f aca="false">+RIGHT(LEFT(M1747,S1747-1),S1747-O1747-1)</f>
        <v>DE_W</v>
      </c>
      <c r="G1747" s="2" t="n">
        <f aca="false">+D1747*VLOOKUP(C1747,commodities!A:H,2,0)</f>
        <v>66.3</v>
      </c>
      <c r="H1747" s="2" t="n">
        <f aca="false">+$D1747*VLOOKUP(C1747,commodities!A:H,3,0)</f>
        <v>0.9984</v>
      </c>
      <c r="I1747" s="2" t="n">
        <f aca="false">+G1747/K1747</f>
        <v>66.3</v>
      </c>
      <c r="J1747" s="2" t="n">
        <f aca="false">+H1747/K1747</f>
        <v>0.9984</v>
      </c>
      <c r="K1747" s="2" t="n">
        <f aca="false">+ROUNDUP(MAX(G1747/12000,H1747/51,1),0)</f>
        <v>1</v>
      </c>
      <c r="L1747" s="2" t="n">
        <f aca="false">+RANDBETWEEN(1,5)</f>
        <v>2</v>
      </c>
      <c r="M1747" s="2" t="str">
        <f aca="false">+VLOOKUP(A1747&amp;B1747,country_org_des!$A1746:E$1048576,5,0)</f>
        <v>FTL||Supplier_321||Plant_15||FTL_HU-DE_W_1500</v>
      </c>
      <c r="N1747" s="2" t="n">
        <f aca="false">+FIND("FTL",M1747,2)+4</f>
        <v>34</v>
      </c>
      <c r="O1747" s="0" t="n">
        <f aca="false">+FIND("-",M1747)</f>
        <v>36</v>
      </c>
      <c r="P1747" s="0" t="n">
        <f aca="false">+LEN(M1747)</f>
        <v>45</v>
      </c>
      <c r="Q1747" s="0" t="str">
        <f aca="false">+RIGHT(M1747,P1747-O1747)</f>
        <v>DE_W_1500</v>
      </c>
      <c r="R1747" s="0" t="n">
        <f aca="false">+LEN(M1747)-LEN(SUBSTITUTE(M1747,"_",""))</f>
        <v>5</v>
      </c>
      <c r="S1747" s="0" t="n">
        <f aca="false">+FIND("!",T1747)</f>
        <v>41</v>
      </c>
      <c r="T1747" s="0" t="str">
        <f aca="false">+SUBSTITUTE(M1747,"_","!",R1747)</f>
        <v>FTL||Supplier_321||Plant_15||FTL_HU-DE_W!1500</v>
      </c>
    </row>
    <row r="1748" customFormat="false" ht="12.8" hidden="true" customHeight="false" outlineLevel="0" collapsed="false">
      <c r="A1748" s="1" t="s">
        <v>1855</v>
      </c>
      <c r="B1748" s="1" t="s">
        <v>1350</v>
      </c>
      <c r="C1748" s="1" t="s">
        <v>1953</v>
      </c>
      <c r="D1748" s="1" t="n">
        <v>2</v>
      </c>
      <c r="E1748" s="2" t="str">
        <f aca="false">+LEFT(RIGHT(M1748,P1748-N1748+1),O1748-N1748)</f>
        <v>HU</v>
      </c>
      <c r="F1748" s="2" t="str">
        <f aca="false">+RIGHT(LEFT(M1748,S1748-1),S1748-O1748-1)</f>
        <v>DE_W</v>
      </c>
      <c r="G1748" s="2" t="n">
        <f aca="false">+D1748*VLOOKUP(C1748,commodities!A:H,2,0)</f>
        <v>10.2</v>
      </c>
      <c r="H1748" s="2" t="n">
        <f aca="false">+$D1748*VLOOKUP(C1748,commodities!A:H,3,0)</f>
        <v>0.1536</v>
      </c>
      <c r="I1748" s="2" t="n">
        <f aca="false">+G1748/K1748</f>
        <v>10.2</v>
      </c>
      <c r="J1748" s="2" t="n">
        <f aca="false">+H1748/K1748</f>
        <v>0.1536</v>
      </c>
      <c r="K1748" s="2" t="n">
        <f aca="false">+ROUNDUP(MAX(G1748/12000,H1748/51,1),0)</f>
        <v>1</v>
      </c>
      <c r="L1748" s="2" t="n">
        <f aca="false">+RANDBETWEEN(1,5)</f>
        <v>1</v>
      </c>
      <c r="M1748" s="2" t="str">
        <f aca="false">+VLOOKUP(A1748&amp;B1748,country_org_des!$A1747:E$1048576,5,0)</f>
        <v>FTL||Supplier_321||Plant_15||FTL_HU-DE_W_1500</v>
      </c>
      <c r="N1748" s="2" t="n">
        <f aca="false">+FIND("FTL",M1748,2)+4</f>
        <v>34</v>
      </c>
      <c r="O1748" s="0" t="n">
        <f aca="false">+FIND("-",M1748)</f>
        <v>36</v>
      </c>
      <c r="P1748" s="0" t="n">
        <f aca="false">+LEN(M1748)</f>
        <v>45</v>
      </c>
      <c r="Q1748" s="0" t="str">
        <f aca="false">+RIGHT(M1748,P1748-O1748)</f>
        <v>DE_W_1500</v>
      </c>
      <c r="R1748" s="0" t="n">
        <f aca="false">+LEN(M1748)-LEN(SUBSTITUTE(M1748,"_",""))</f>
        <v>5</v>
      </c>
      <c r="S1748" s="0" t="n">
        <f aca="false">+FIND("!",T1748)</f>
        <v>41</v>
      </c>
      <c r="T1748" s="0" t="str">
        <f aca="false">+SUBSTITUTE(M1748,"_","!",R1748)</f>
        <v>FTL||Supplier_321||Plant_15||FTL_HU-DE_W!1500</v>
      </c>
    </row>
    <row r="1749" customFormat="false" ht="12.8" hidden="true" customHeight="false" outlineLevel="0" collapsed="false">
      <c r="A1749" s="1" t="s">
        <v>1855</v>
      </c>
      <c r="B1749" s="1" t="s">
        <v>1350</v>
      </c>
      <c r="C1749" s="1" t="s">
        <v>1954</v>
      </c>
      <c r="D1749" s="1" t="n">
        <v>7</v>
      </c>
      <c r="E1749" s="2" t="str">
        <f aca="false">+LEFT(RIGHT(M1749,P1749-N1749+1),O1749-N1749)</f>
        <v>HU</v>
      </c>
      <c r="F1749" s="2" t="str">
        <f aca="false">+RIGHT(LEFT(M1749,S1749-1),S1749-O1749-1)</f>
        <v>DE_W</v>
      </c>
      <c r="G1749" s="2" t="n">
        <f aca="false">+D1749*VLOOKUP(C1749,commodities!A:H,2,0)</f>
        <v>19.6</v>
      </c>
      <c r="H1749" s="2" t="n">
        <f aca="false">+$D1749*VLOOKUP(C1749,commodities!A:H,3,0)</f>
        <v>0.2688</v>
      </c>
      <c r="I1749" s="2" t="n">
        <f aca="false">+G1749/K1749</f>
        <v>19.6</v>
      </c>
      <c r="J1749" s="2" t="n">
        <f aca="false">+H1749/K1749</f>
        <v>0.2688</v>
      </c>
      <c r="K1749" s="2" t="n">
        <f aca="false">+ROUNDUP(MAX(G1749/12000,H1749/51,1),0)</f>
        <v>1</v>
      </c>
      <c r="L1749" s="2" t="n">
        <f aca="false">+RANDBETWEEN(1,5)</f>
        <v>5</v>
      </c>
      <c r="M1749" s="2" t="str">
        <f aca="false">+VLOOKUP(A1749&amp;B1749,country_org_des!$A1748:E$1048576,5,0)</f>
        <v>FTL||Supplier_321||Plant_15||FTL_HU-DE_W_1500</v>
      </c>
      <c r="N1749" s="2" t="n">
        <f aca="false">+FIND("FTL",M1749,2)+4</f>
        <v>34</v>
      </c>
      <c r="O1749" s="0" t="n">
        <f aca="false">+FIND("-",M1749)</f>
        <v>36</v>
      </c>
      <c r="P1749" s="0" t="n">
        <f aca="false">+LEN(M1749)</f>
        <v>45</v>
      </c>
      <c r="Q1749" s="0" t="str">
        <f aca="false">+RIGHT(M1749,P1749-O1749)</f>
        <v>DE_W_1500</v>
      </c>
      <c r="R1749" s="0" t="n">
        <f aca="false">+LEN(M1749)-LEN(SUBSTITUTE(M1749,"_",""))</f>
        <v>5</v>
      </c>
      <c r="S1749" s="0" t="n">
        <f aca="false">+FIND("!",T1749)</f>
        <v>41</v>
      </c>
      <c r="T1749" s="0" t="str">
        <f aca="false">+SUBSTITUTE(M1749,"_","!",R1749)</f>
        <v>FTL||Supplier_321||Plant_15||FTL_HU-DE_W!1500</v>
      </c>
    </row>
    <row r="1750" customFormat="false" ht="12.8" hidden="true" customHeight="false" outlineLevel="0" collapsed="false">
      <c r="A1750" s="1" t="s">
        <v>1855</v>
      </c>
      <c r="B1750" s="1" t="s">
        <v>1350</v>
      </c>
      <c r="C1750" s="1" t="s">
        <v>1955</v>
      </c>
      <c r="D1750" s="1" t="n">
        <v>12</v>
      </c>
      <c r="E1750" s="2" t="str">
        <f aca="false">+LEFT(RIGHT(M1750,P1750-N1750+1),O1750-N1750)</f>
        <v>HU</v>
      </c>
      <c r="F1750" s="2" t="str">
        <f aca="false">+RIGHT(LEFT(M1750,S1750-1),S1750-O1750-1)</f>
        <v>DE_W</v>
      </c>
      <c r="G1750" s="2" t="n">
        <f aca="false">+D1750*VLOOKUP(C1750,commodities!A:H,2,0)</f>
        <v>33.6</v>
      </c>
      <c r="H1750" s="2" t="n">
        <f aca="false">+$D1750*VLOOKUP(C1750,commodities!A:H,3,0)</f>
        <v>0.4608</v>
      </c>
      <c r="I1750" s="2" t="n">
        <f aca="false">+G1750/K1750</f>
        <v>33.6</v>
      </c>
      <c r="J1750" s="2" t="n">
        <f aca="false">+H1750/K1750</f>
        <v>0.4608</v>
      </c>
      <c r="K1750" s="2" t="n">
        <f aca="false">+ROUNDUP(MAX(G1750/12000,H1750/51,1),0)</f>
        <v>1</v>
      </c>
      <c r="L1750" s="2" t="n">
        <f aca="false">+RANDBETWEEN(1,5)</f>
        <v>4</v>
      </c>
      <c r="M1750" s="2" t="str">
        <f aca="false">+VLOOKUP(A1750&amp;B1750,country_org_des!$A1749:E$1048576,5,0)</f>
        <v>FTL||Supplier_321||Plant_15||FTL_HU-DE_W_1500</v>
      </c>
      <c r="N1750" s="2" t="n">
        <f aca="false">+FIND("FTL",M1750,2)+4</f>
        <v>34</v>
      </c>
      <c r="O1750" s="0" t="n">
        <f aca="false">+FIND("-",M1750)</f>
        <v>36</v>
      </c>
      <c r="P1750" s="0" t="n">
        <f aca="false">+LEN(M1750)</f>
        <v>45</v>
      </c>
      <c r="Q1750" s="0" t="str">
        <f aca="false">+RIGHT(M1750,P1750-O1750)</f>
        <v>DE_W_1500</v>
      </c>
      <c r="R1750" s="0" t="n">
        <f aca="false">+LEN(M1750)-LEN(SUBSTITUTE(M1750,"_",""))</f>
        <v>5</v>
      </c>
      <c r="S1750" s="0" t="n">
        <f aca="false">+FIND("!",T1750)</f>
        <v>41</v>
      </c>
      <c r="T1750" s="0" t="str">
        <f aca="false">+SUBSTITUTE(M1750,"_","!",R1750)</f>
        <v>FTL||Supplier_321||Plant_15||FTL_HU-DE_W!1500</v>
      </c>
    </row>
    <row r="1751" customFormat="false" ht="12.8" hidden="true" customHeight="false" outlineLevel="0" collapsed="false">
      <c r="A1751" s="1" t="s">
        <v>1855</v>
      </c>
      <c r="B1751" s="1" t="s">
        <v>1350</v>
      </c>
      <c r="C1751" s="1" t="s">
        <v>1956</v>
      </c>
      <c r="D1751" s="1" t="n">
        <v>7</v>
      </c>
      <c r="E1751" s="2" t="str">
        <f aca="false">+LEFT(RIGHT(M1751,P1751-N1751+1),O1751-N1751)</f>
        <v>HU</v>
      </c>
      <c r="F1751" s="2" t="str">
        <f aca="false">+RIGHT(LEFT(M1751,S1751-1),S1751-O1751-1)</f>
        <v>DE_W</v>
      </c>
      <c r="G1751" s="2" t="n">
        <f aca="false">+D1751*VLOOKUP(C1751,commodities!A:H,2,0)</f>
        <v>20.3</v>
      </c>
      <c r="H1751" s="2" t="n">
        <f aca="false">+$D1751*VLOOKUP(C1751,commodities!A:H,3,0)</f>
        <v>0.2688</v>
      </c>
      <c r="I1751" s="2" t="n">
        <f aca="false">+G1751/K1751</f>
        <v>20.3</v>
      </c>
      <c r="J1751" s="2" t="n">
        <f aca="false">+H1751/K1751</f>
        <v>0.2688</v>
      </c>
      <c r="K1751" s="2" t="n">
        <f aca="false">+ROUNDUP(MAX(G1751/12000,H1751/51,1),0)</f>
        <v>1</v>
      </c>
      <c r="L1751" s="2" t="n">
        <f aca="false">+RANDBETWEEN(1,5)</f>
        <v>3</v>
      </c>
      <c r="M1751" s="2" t="str">
        <f aca="false">+VLOOKUP(A1751&amp;B1751,country_org_des!$A1750:E$1048576,5,0)</f>
        <v>FTL||Supplier_321||Plant_15||FTL_HU-DE_W_1500</v>
      </c>
      <c r="N1751" s="2" t="n">
        <f aca="false">+FIND("FTL",M1751,2)+4</f>
        <v>34</v>
      </c>
      <c r="O1751" s="0" t="n">
        <f aca="false">+FIND("-",M1751)</f>
        <v>36</v>
      </c>
      <c r="P1751" s="0" t="n">
        <f aca="false">+LEN(M1751)</f>
        <v>45</v>
      </c>
      <c r="Q1751" s="0" t="str">
        <f aca="false">+RIGHT(M1751,P1751-O1751)</f>
        <v>DE_W_1500</v>
      </c>
      <c r="R1751" s="0" t="n">
        <f aca="false">+LEN(M1751)-LEN(SUBSTITUTE(M1751,"_",""))</f>
        <v>5</v>
      </c>
      <c r="S1751" s="0" t="n">
        <f aca="false">+FIND("!",T1751)</f>
        <v>41</v>
      </c>
      <c r="T1751" s="0" t="str">
        <f aca="false">+SUBSTITUTE(M1751,"_","!",R1751)</f>
        <v>FTL||Supplier_321||Plant_15||FTL_HU-DE_W!1500</v>
      </c>
    </row>
    <row r="1752" customFormat="false" ht="12.8" hidden="true" customHeight="false" outlineLevel="0" collapsed="false">
      <c r="A1752" s="1" t="s">
        <v>1855</v>
      </c>
      <c r="B1752" s="1" t="s">
        <v>1350</v>
      </c>
      <c r="C1752" s="1" t="s">
        <v>1957</v>
      </c>
      <c r="D1752" s="1" t="n">
        <v>3</v>
      </c>
      <c r="E1752" s="2" t="str">
        <f aca="false">+LEFT(RIGHT(M1752,P1752-N1752+1),O1752-N1752)</f>
        <v>HU</v>
      </c>
      <c r="F1752" s="2" t="str">
        <f aca="false">+RIGHT(LEFT(M1752,S1752-1),S1752-O1752-1)</f>
        <v>DE_W</v>
      </c>
      <c r="G1752" s="2" t="n">
        <f aca="false">+D1752*VLOOKUP(C1752,commodities!A:H,2,0)</f>
        <v>8.7</v>
      </c>
      <c r="H1752" s="2" t="n">
        <f aca="false">+$D1752*VLOOKUP(C1752,commodities!A:H,3,0)</f>
        <v>0.1152</v>
      </c>
      <c r="I1752" s="2" t="n">
        <f aca="false">+G1752/K1752</f>
        <v>8.7</v>
      </c>
      <c r="J1752" s="2" t="n">
        <f aca="false">+H1752/K1752</f>
        <v>0.1152</v>
      </c>
      <c r="K1752" s="2" t="n">
        <f aca="false">+ROUNDUP(MAX(G1752/12000,H1752/51,1),0)</f>
        <v>1</v>
      </c>
      <c r="L1752" s="2" t="n">
        <f aca="false">+RANDBETWEEN(1,5)</f>
        <v>4</v>
      </c>
      <c r="M1752" s="2" t="str">
        <f aca="false">+VLOOKUP(A1752&amp;B1752,country_org_des!$A1751:E$1048576,5,0)</f>
        <v>FTL||Supplier_321||Plant_15||FTL_HU-DE_W_1500</v>
      </c>
      <c r="N1752" s="2" t="n">
        <f aca="false">+FIND("FTL",M1752,2)+4</f>
        <v>34</v>
      </c>
      <c r="O1752" s="0" t="n">
        <f aca="false">+FIND("-",M1752)</f>
        <v>36</v>
      </c>
      <c r="P1752" s="0" t="n">
        <f aca="false">+LEN(M1752)</f>
        <v>45</v>
      </c>
      <c r="Q1752" s="0" t="str">
        <f aca="false">+RIGHT(M1752,P1752-O1752)</f>
        <v>DE_W_1500</v>
      </c>
      <c r="R1752" s="0" t="n">
        <f aca="false">+LEN(M1752)-LEN(SUBSTITUTE(M1752,"_",""))</f>
        <v>5</v>
      </c>
      <c r="S1752" s="0" t="n">
        <f aca="false">+FIND("!",T1752)</f>
        <v>41</v>
      </c>
      <c r="T1752" s="0" t="str">
        <f aca="false">+SUBSTITUTE(M1752,"_","!",R1752)</f>
        <v>FTL||Supplier_321||Plant_15||FTL_HU-DE_W!1500</v>
      </c>
    </row>
    <row r="1753" customFormat="false" ht="12.8" hidden="true" customHeight="false" outlineLevel="0" collapsed="false">
      <c r="A1753" s="1" t="s">
        <v>1855</v>
      </c>
      <c r="B1753" s="1" t="s">
        <v>1350</v>
      </c>
      <c r="C1753" s="1" t="s">
        <v>1958</v>
      </c>
      <c r="D1753" s="1" t="n">
        <v>3</v>
      </c>
      <c r="E1753" s="2" t="str">
        <f aca="false">+LEFT(RIGHT(M1753,P1753-N1753+1),O1753-N1753)</f>
        <v>HU</v>
      </c>
      <c r="F1753" s="2" t="str">
        <f aca="false">+RIGHT(LEFT(M1753,S1753-1),S1753-O1753-1)</f>
        <v>DE_W</v>
      </c>
      <c r="G1753" s="2" t="n">
        <f aca="false">+D1753*VLOOKUP(C1753,commodities!A:H,2,0)</f>
        <v>8.7</v>
      </c>
      <c r="H1753" s="2" t="n">
        <f aca="false">+$D1753*VLOOKUP(C1753,commodities!A:H,3,0)</f>
        <v>0.1152</v>
      </c>
      <c r="I1753" s="2" t="n">
        <f aca="false">+G1753/K1753</f>
        <v>8.7</v>
      </c>
      <c r="J1753" s="2" t="n">
        <f aca="false">+H1753/K1753</f>
        <v>0.1152</v>
      </c>
      <c r="K1753" s="2" t="n">
        <f aca="false">+ROUNDUP(MAX(G1753/12000,H1753/51,1),0)</f>
        <v>1</v>
      </c>
      <c r="L1753" s="2" t="n">
        <f aca="false">+RANDBETWEEN(1,5)</f>
        <v>1</v>
      </c>
      <c r="M1753" s="2" t="str">
        <f aca="false">+VLOOKUP(A1753&amp;B1753,country_org_des!$A1752:E$1048576,5,0)</f>
        <v>FTL||Supplier_321||Plant_15||FTL_HU-DE_W_1500</v>
      </c>
      <c r="N1753" s="2" t="n">
        <f aca="false">+FIND("FTL",M1753,2)+4</f>
        <v>34</v>
      </c>
      <c r="O1753" s="0" t="n">
        <f aca="false">+FIND("-",M1753)</f>
        <v>36</v>
      </c>
      <c r="P1753" s="0" t="n">
        <f aca="false">+LEN(M1753)</f>
        <v>45</v>
      </c>
      <c r="Q1753" s="0" t="str">
        <f aca="false">+RIGHT(M1753,P1753-O1753)</f>
        <v>DE_W_1500</v>
      </c>
      <c r="R1753" s="0" t="n">
        <f aca="false">+LEN(M1753)-LEN(SUBSTITUTE(M1753,"_",""))</f>
        <v>5</v>
      </c>
      <c r="S1753" s="0" t="n">
        <f aca="false">+FIND("!",T1753)</f>
        <v>41</v>
      </c>
      <c r="T1753" s="0" t="str">
        <f aca="false">+SUBSTITUTE(M1753,"_","!",R1753)</f>
        <v>FTL||Supplier_321||Plant_15||FTL_HU-DE_W!1500</v>
      </c>
    </row>
    <row r="1754" customFormat="false" ht="12.8" hidden="true" customHeight="false" outlineLevel="0" collapsed="false">
      <c r="A1754" s="1" t="s">
        <v>1855</v>
      </c>
      <c r="B1754" s="1" t="s">
        <v>1350</v>
      </c>
      <c r="C1754" s="1" t="s">
        <v>1959</v>
      </c>
      <c r="D1754" s="1" t="n">
        <v>3</v>
      </c>
      <c r="E1754" s="2" t="str">
        <f aca="false">+LEFT(RIGHT(M1754,P1754-N1754+1),O1754-N1754)</f>
        <v>HU</v>
      </c>
      <c r="F1754" s="2" t="str">
        <f aca="false">+RIGHT(LEFT(M1754,S1754-1),S1754-O1754-1)</f>
        <v>DE_W</v>
      </c>
      <c r="G1754" s="2" t="n">
        <f aca="false">+D1754*VLOOKUP(C1754,commodities!A:H,2,0)</f>
        <v>8.7</v>
      </c>
      <c r="H1754" s="2" t="n">
        <f aca="false">+$D1754*VLOOKUP(C1754,commodities!A:H,3,0)</f>
        <v>0.1152</v>
      </c>
      <c r="I1754" s="2" t="n">
        <f aca="false">+G1754/K1754</f>
        <v>8.7</v>
      </c>
      <c r="J1754" s="2" t="n">
        <f aca="false">+H1754/K1754</f>
        <v>0.1152</v>
      </c>
      <c r="K1754" s="2" t="n">
        <f aca="false">+ROUNDUP(MAX(G1754/12000,H1754/51,1),0)</f>
        <v>1</v>
      </c>
      <c r="L1754" s="2" t="n">
        <f aca="false">+RANDBETWEEN(1,5)</f>
        <v>3</v>
      </c>
      <c r="M1754" s="2" t="str">
        <f aca="false">+VLOOKUP(A1754&amp;B1754,country_org_des!$A1753:E$1048576,5,0)</f>
        <v>FTL||Supplier_321||Plant_15||FTL_HU-DE_W_1500</v>
      </c>
      <c r="N1754" s="2" t="n">
        <f aca="false">+FIND("FTL",M1754,2)+4</f>
        <v>34</v>
      </c>
      <c r="O1754" s="0" t="n">
        <f aca="false">+FIND("-",M1754)</f>
        <v>36</v>
      </c>
      <c r="P1754" s="0" t="n">
        <f aca="false">+LEN(M1754)</f>
        <v>45</v>
      </c>
      <c r="Q1754" s="0" t="str">
        <f aca="false">+RIGHT(M1754,P1754-O1754)</f>
        <v>DE_W_1500</v>
      </c>
      <c r="R1754" s="0" t="n">
        <f aca="false">+LEN(M1754)-LEN(SUBSTITUTE(M1754,"_",""))</f>
        <v>5</v>
      </c>
      <c r="S1754" s="0" t="n">
        <f aca="false">+FIND("!",T1754)</f>
        <v>41</v>
      </c>
      <c r="T1754" s="0" t="str">
        <f aca="false">+SUBSTITUTE(M1754,"_","!",R1754)</f>
        <v>FTL||Supplier_321||Plant_15||FTL_HU-DE_W!1500</v>
      </c>
    </row>
    <row r="1755" customFormat="false" ht="12.8" hidden="true" customHeight="false" outlineLevel="0" collapsed="false">
      <c r="A1755" s="1" t="s">
        <v>1855</v>
      </c>
      <c r="B1755" s="1" t="s">
        <v>1350</v>
      </c>
      <c r="C1755" s="1" t="s">
        <v>1960</v>
      </c>
      <c r="D1755" s="1" t="n">
        <v>3</v>
      </c>
      <c r="E1755" s="2" t="str">
        <f aca="false">+LEFT(RIGHT(M1755,P1755-N1755+1),O1755-N1755)</f>
        <v>HU</v>
      </c>
      <c r="F1755" s="2" t="str">
        <f aca="false">+RIGHT(LEFT(M1755,S1755-1),S1755-O1755-1)</f>
        <v>DE_W</v>
      </c>
      <c r="G1755" s="2" t="n">
        <f aca="false">+D1755*VLOOKUP(C1755,commodities!A:H,2,0)</f>
        <v>15.3</v>
      </c>
      <c r="H1755" s="2" t="n">
        <f aca="false">+$D1755*VLOOKUP(C1755,commodities!A:H,3,0)</f>
        <v>0.2304</v>
      </c>
      <c r="I1755" s="2" t="n">
        <f aca="false">+G1755/K1755</f>
        <v>15.3</v>
      </c>
      <c r="J1755" s="2" t="n">
        <f aca="false">+H1755/K1755</f>
        <v>0.2304</v>
      </c>
      <c r="K1755" s="2" t="n">
        <f aca="false">+ROUNDUP(MAX(G1755/12000,H1755/51,1),0)</f>
        <v>1</v>
      </c>
      <c r="L1755" s="2" t="n">
        <f aca="false">+RANDBETWEEN(1,5)</f>
        <v>4</v>
      </c>
      <c r="M1755" s="2" t="str">
        <f aca="false">+VLOOKUP(A1755&amp;B1755,country_org_des!$A1754:E$1048576,5,0)</f>
        <v>FTL||Supplier_321||Plant_15||FTL_HU-DE_W_1500</v>
      </c>
      <c r="N1755" s="2" t="n">
        <f aca="false">+FIND("FTL",M1755,2)+4</f>
        <v>34</v>
      </c>
      <c r="O1755" s="0" t="n">
        <f aca="false">+FIND("-",M1755)</f>
        <v>36</v>
      </c>
      <c r="P1755" s="0" t="n">
        <f aca="false">+LEN(M1755)</f>
        <v>45</v>
      </c>
      <c r="Q1755" s="0" t="str">
        <f aca="false">+RIGHT(M1755,P1755-O1755)</f>
        <v>DE_W_1500</v>
      </c>
      <c r="R1755" s="0" t="n">
        <f aca="false">+LEN(M1755)-LEN(SUBSTITUTE(M1755,"_",""))</f>
        <v>5</v>
      </c>
      <c r="S1755" s="0" t="n">
        <f aca="false">+FIND("!",T1755)</f>
        <v>41</v>
      </c>
      <c r="T1755" s="0" t="str">
        <f aca="false">+SUBSTITUTE(M1755,"_","!",R1755)</f>
        <v>FTL||Supplier_321||Plant_15||FTL_HU-DE_W!1500</v>
      </c>
    </row>
    <row r="1756" customFormat="false" ht="12.8" hidden="true" customHeight="false" outlineLevel="0" collapsed="false">
      <c r="A1756" s="1" t="s">
        <v>1855</v>
      </c>
      <c r="B1756" s="1" t="s">
        <v>1350</v>
      </c>
      <c r="C1756" s="1" t="s">
        <v>1961</v>
      </c>
      <c r="D1756" s="1" t="n">
        <v>6</v>
      </c>
      <c r="E1756" s="2" t="str">
        <f aca="false">+LEFT(RIGHT(M1756,P1756-N1756+1),O1756-N1756)</f>
        <v>HU</v>
      </c>
      <c r="F1756" s="2" t="str">
        <f aca="false">+RIGHT(LEFT(M1756,S1756-1),S1756-O1756-1)</f>
        <v>DE_W</v>
      </c>
      <c r="G1756" s="2" t="n">
        <f aca="false">+D1756*VLOOKUP(C1756,commodities!A:H,2,0)</f>
        <v>30.6</v>
      </c>
      <c r="H1756" s="2" t="n">
        <f aca="false">+$D1756*VLOOKUP(C1756,commodities!A:H,3,0)</f>
        <v>0.4608</v>
      </c>
      <c r="I1756" s="2" t="n">
        <f aca="false">+G1756/K1756</f>
        <v>30.6</v>
      </c>
      <c r="J1756" s="2" t="n">
        <f aca="false">+H1756/K1756</f>
        <v>0.4608</v>
      </c>
      <c r="K1756" s="2" t="n">
        <f aca="false">+ROUNDUP(MAX(G1756/12000,H1756/51,1),0)</f>
        <v>1</v>
      </c>
      <c r="L1756" s="2" t="n">
        <f aca="false">+RANDBETWEEN(1,5)</f>
        <v>2</v>
      </c>
      <c r="M1756" s="2" t="str">
        <f aca="false">+VLOOKUP(A1756&amp;B1756,country_org_des!$A1755:E$1048576,5,0)</f>
        <v>FTL||Supplier_321||Plant_15||FTL_HU-DE_W_1500</v>
      </c>
      <c r="N1756" s="2" t="n">
        <f aca="false">+FIND("FTL",M1756,2)+4</f>
        <v>34</v>
      </c>
      <c r="O1756" s="0" t="n">
        <f aca="false">+FIND("-",M1756)</f>
        <v>36</v>
      </c>
      <c r="P1756" s="0" t="n">
        <f aca="false">+LEN(M1756)</f>
        <v>45</v>
      </c>
      <c r="Q1756" s="0" t="str">
        <f aca="false">+RIGHT(M1756,P1756-O1756)</f>
        <v>DE_W_1500</v>
      </c>
      <c r="R1756" s="0" t="n">
        <f aca="false">+LEN(M1756)-LEN(SUBSTITUTE(M1756,"_",""))</f>
        <v>5</v>
      </c>
      <c r="S1756" s="0" t="n">
        <f aca="false">+FIND("!",T1756)</f>
        <v>41</v>
      </c>
      <c r="T1756" s="0" t="str">
        <f aca="false">+SUBSTITUTE(M1756,"_","!",R1756)</f>
        <v>FTL||Supplier_321||Plant_15||FTL_HU-DE_W!1500</v>
      </c>
    </row>
    <row r="1757" customFormat="false" ht="12.8" hidden="true" customHeight="false" outlineLevel="0" collapsed="false">
      <c r="A1757" s="1" t="s">
        <v>1855</v>
      </c>
      <c r="B1757" s="1" t="s">
        <v>1350</v>
      </c>
      <c r="C1757" s="1" t="s">
        <v>1962</v>
      </c>
      <c r="D1757" s="1" t="n">
        <v>10</v>
      </c>
      <c r="E1757" s="2" t="str">
        <f aca="false">+LEFT(RIGHT(M1757,P1757-N1757+1),O1757-N1757)</f>
        <v>HU</v>
      </c>
      <c r="F1757" s="2" t="str">
        <f aca="false">+RIGHT(LEFT(M1757,S1757-1),S1757-O1757-1)</f>
        <v>DE_W</v>
      </c>
      <c r="G1757" s="2" t="n">
        <f aca="false">+D1757*VLOOKUP(C1757,commodities!A:H,2,0)</f>
        <v>29</v>
      </c>
      <c r="H1757" s="2" t="n">
        <f aca="false">+$D1757*VLOOKUP(C1757,commodities!A:H,3,0)</f>
        <v>0.384</v>
      </c>
      <c r="I1757" s="2" t="n">
        <f aca="false">+G1757/K1757</f>
        <v>29</v>
      </c>
      <c r="J1757" s="2" t="n">
        <f aca="false">+H1757/K1757</f>
        <v>0.384</v>
      </c>
      <c r="K1757" s="2" t="n">
        <f aca="false">+ROUNDUP(MAX(G1757/12000,H1757/51,1),0)</f>
        <v>1</v>
      </c>
      <c r="L1757" s="2" t="n">
        <f aca="false">+RANDBETWEEN(1,5)</f>
        <v>2</v>
      </c>
      <c r="M1757" s="2" t="str">
        <f aca="false">+VLOOKUP(A1757&amp;B1757,country_org_des!$A1756:E$1048576,5,0)</f>
        <v>FTL||Supplier_321||Plant_15||FTL_HU-DE_W_1500</v>
      </c>
      <c r="N1757" s="2" t="n">
        <f aca="false">+FIND("FTL",M1757,2)+4</f>
        <v>34</v>
      </c>
      <c r="O1757" s="0" t="n">
        <f aca="false">+FIND("-",M1757)</f>
        <v>36</v>
      </c>
      <c r="P1757" s="0" t="n">
        <f aca="false">+LEN(M1757)</f>
        <v>45</v>
      </c>
      <c r="Q1757" s="0" t="str">
        <f aca="false">+RIGHT(M1757,P1757-O1757)</f>
        <v>DE_W_1500</v>
      </c>
      <c r="R1757" s="0" t="n">
        <f aca="false">+LEN(M1757)-LEN(SUBSTITUTE(M1757,"_",""))</f>
        <v>5</v>
      </c>
      <c r="S1757" s="0" t="n">
        <f aca="false">+FIND("!",T1757)</f>
        <v>41</v>
      </c>
      <c r="T1757" s="0" t="str">
        <f aca="false">+SUBSTITUTE(M1757,"_","!",R1757)</f>
        <v>FTL||Supplier_321||Plant_15||FTL_HU-DE_W!1500</v>
      </c>
    </row>
    <row r="1758" customFormat="false" ht="12.8" hidden="true" customHeight="false" outlineLevel="0" collapsed="false">
      <c r="A1758" s="1" t="s">
        <v>1855</v>
      </c>
      <c r="B1758" s="1" t="s">
        <v>1350</v>
      </c>
      <c r="C1758" s="1" t="s">
        <v>1963</v>
      </c>
      <c r="D1758" s="1" t="n">
        <v>18</v>
      </c>
      <c r="E1758" s="2" t="str">
        <f aca="false">+LEFT(RIGHT(M1758,P1758-N1758+1),O1758-N1758)</f>
        <v>HU</v>
      </c>
      <c r="F1758" s="2" t="str">
        <f aca="false">+RIGHT(LEFT(M1758,S1758-1),S1758-O1758-1)</f>
        <v>DE_W</v>
      </c>
      <c r="G1758" s="2" t="n">
        <f aca="false">+D1758*VLOOKUP(C1758,commodities!A:H,2,0)</f>
        <v>52.2</v>
      </c>
      <c r="H1758" s="2" t="n">
        <f aca="false">+$D1758*VLOOKUP(C1758,commodities!A:H,3,0)</f>
        <v>0.6912</v>
      </c>
      <c r="I1758" s="2" t="n">
        <f aca="false">+G1758/K1758</f>
        <v>52.2</v>
      </c>
      <c r="J1758" s="2" t="n">
        <f aca="false">+H1758/K1758</f>
        <v>0.6912</v>
      </c>
      <c r="K1758" s="2" t="n">
        <f aca="false">+ROUNDUP(MAX(G1758/12000,H1758/51,1),0)</f>
        <v>1</v>
      </c>
      <c r="L1758" s="2" t="n">
        <f aca="false">+RANDBETWEEN(1,5)</f>
        <v>1</v>
      </c>
      <c r="M1758" s="2" t="str">
        <f aca="false">+VLOOKUP(A1758&amp;B1758,country_org_des!$A1757:E$1048576,5,0)</f>
        <v>FTL||Supplier_321||Plant_15||FTL_HU-DE_W_1500</v>
      </c>
      <c r="N1758" s="2" t="n">
        <f aca="false">+FIND("FTL",M1758,2)+4</f>
        <v>34</v>
      </c>
      <c r="O1758" s="0" t="n">
        <f aca="false">+FIND("-",M1758)</f>
        <v>36</v>
      </c>
      <c r="P1758" s="0" t="n">
        <f aca="false">+LEN(M1758)</f>
        <v>45</v>
      </c>
      <c r="Q1758" s="0" t="str">
        <f aca="false">+RIGHT(M1758,P1758-O1758)</f>
        <v>DE_W_1500</v>
      </c>
      <c r="R1758" s="0" t="n">
        <f aca="false">+LEN(M1758)-LEN(SUBSTITUTE(M1758,"_",""))</f>
        <v>5</v>
      </c>
      <c r="S1758" s="0" t="n">
        <f aca="false">+FIND("!",T1758)</f>
        <v>41</v>
      </c>
      <c r="T1758" s="0" t="str">
        <f aca="false">+SUBSTITUTE(M1758,"_","!",R1758)</f>
        <v>FTL||Supplier_321||Plant_15||FTL_HU-DE_W!1500</v>
      </c>
    </row>
    <row r="1759" customFormat="false" ht="12.8" hidden="true" customHeight="false" outlineLevel="0" collapsed="false">
      <c r="A1759" s="1" t="s">
        <v>1855</v>
      </c>
      <c r="B1759" s="1" t="s">
        <v>1350</v>
      </c>
      <c r="C1759" s="1" t="s">
        <v>1964</v>
      </c>
      <c r="D1759" s="1" t="n">
        <v>32</v>
      </c>
      <c r="E1759" s="2" t="str">
        <f aca="false">+LEFT(RIGHT(M1759,P1759-N1759+1),O1759-N1759)</f>
        <v>HU</v>
      </c>
      <c r="F1759" s="2" t="str">
        <f aca="false">+RIGHT(LEFT(M1759,S1759-1),S1759-O1759-1)</f>
        <v>DE_W</v>
      </c>
      <c r="G1759" s="2" t="n">
        <f aca="false">+D1759*VLOOKUP(C1759,commodities!A:H,2,0)</f>
        <v>89.6</v>
      </c>
      <c r="H1759" s="2" t="n">
        <f aca="false">+$D1759*VLOOKUP(C1759,commodities!A:H,3,0)</f>
        <v>1.2288</v>
      </c>
      <c r="I1759" s="2" t="n">
        <f aca="false">+G1759/K1759</f>
        <v>89.6</v>
      </c>
      <c r="J1759" s="2" t="n">
        <f aca="false">+H1759/K1759</f>
        <v>1.2288</v>
      </c>
      <c r="K1759" s="2" t="n">
        <f aca="false">+ROUNDUP(MAX(G1759/12000,H1759/51,1),0)</f>
        <v>1</v>
      </c>
      <c r="L1759" s="2" t="n">
        <f aca="false">+RANDBETWEEN(1,5)</f>
        <v>4</v>
      </c>
      <c r="M1759" s="2" t="str">
        <f aca="false">+VLOOKUP(A1759&amp;B1759,country_org_des!$A1758:E$1048576,5,0)</f>
        <v>FTL||Supplier_321||Plant_15||FTL_HU-DE_W_1500</v>
      </c>
      <c r="N1759" s="2" t="n">
        <f aca="false">+FIND("FTL",M1759,2)+4</f>
        <v>34</v>
      </c>
      <c r="O1759" s="0" t="n">
        <f aca="false">+FIND("-",M1759)</f>
        <v>36</v>
      </c>
      <c r="P1759" s="0" t="n">
        <f aca="false">+LEN(M1759)</f>
        <v>45</v>
      </c>
      <c r="Q1759" s="0" t="str">
        <f aca="false">+RIGHT(M1759,P1759-O1759)</f>
        <v>DE_W_1500</v>
      </c>
      <c r="R1759" s="0" t="n">
        <f aca="false">+LEN(M1759)-LEN(SUBSTITUTE(M1759,"_",""))</f>
        <v>5</v>
      </c>
      <c r="S1759" s="0" t="n">
        <f aca="false">+FIND("!",T1759)</f>
        <v>41</v>
      </c>
      <c r="T1759" s="0" t="str">
        <f aca="false">+SUBSTITUTE(M1759,"_","!",R1759)</f>
        <v>FTL||Supplier_321||Plant_15||FTL_HU-DE_W!1500</v>
      </c>
    </row>
    <row r="1760" customFormat="false" ht="12.8" hidden="true" customHeight="false" outlineLevel="0" collapsed="false">
      <c r="A1760" s="1" t="s">
        <v>1855</v>
      </c>
      <c r="B1760" s="1" t="s">
        <v>1350</v>
      </c>
      <c r="C1760" s="1" t="s">
        <v>1965</v>
      </c>
      <c r="D1760" s="1" t="n">
        <v>33</v>
      </c>
      <c r="E1760" s="2" t="str">
        <f aca="false">+LEFT(RIGHT(M1760,P1760-N1760+1),O1760-N1760)</f>
        <v>HU</v>
      </c>
      <c r="F1760" s="2" t="str">
        <f aca="false">+RIGHT(LEFT(M1760,S1760-1),S1760-O1760-1)</f>
        <v>DE_W</v>
      </c>
      <c r="G1760" s="2" t="n">
        <f aca="false">+D1760*VLOOKUP(C1760,commodities!A:H,2,0)</f>
        <v>92.4</v>
      </c>
      <c r="H1760" s="2" t="n">
        <f aca="false">+$D1760*VLOOKUP(C1760,commodities!A:H,3,0)</f>
        <v>1.2672</v>
      </c>
      <c r="I1760" s="2" t="n">
        <f aca="false">+G1760/K1760</f>
        <v>92.4</v>
      </c>
      <c r="J1760" s="2" t="n">
        <f aca="false">+H1760/K1760</f>
        <v>1.2672</v>
      </c>
      <c r="K1760" s="2" t="n">
        <f aca="false">+ROUNDUP(MAX(G1760/12000,H1760/51,1),0)</f>
        <v>1</v>
      </c>
      <c r="L1760" s="2" t="n">
        <f aca="false">+RANDBETWEEN(1,5)</f>
        <v>4</v>
      </c>
      <c r="M1760" s="2" t="str">
        <f aca="false">+VLOOKUP(A1760&amp;B1760,country_org_des!$A1759:E$1048576,5,0)</f>
        <v>FTL||Supplier_321||Plant_15||FTL_HU-DE_W_1500</v>
      </c>
      <c r="N1760" s="2" t="n">
        <f aca="false">+FIND("FTL",M1760,2)+4</f>
        <v>34</v>
      </c>
      <c r="O1760" s="0" t="n">
        <f aca="false">+FIND("-",M1760)</f>
        <v>36</v>
      </c>
      <c r="P1760" s="0" t="n">
        <f aca="false">+LEN(M1760)</f>
        <v>45</v>
      </c>
      <c r="Q1760" s="0" t="str">
        <f aca="false">+RIGHT(M1760,P1760-O1760)</f>
        <v>DE_W_1500</v>
      </c>
      <c r="R1760" s="0" t="n">
        <f aca="false">+LEN(M1760)-LEN(SUBSTITUTE(M1760,"_",""))</f>
        <v>5</v>
      </c>
      <c r="S1760" s="0" t="n">
        <f aca="false">+FIND("!",T1760)</f>
        <v>41</v>
      </c>
      <c r="T1760" s="0" t="str">
        <f aca="false">+SUBSTITUTE(M1760,"_","!",R1760)</f>
        <v>FTL||Supplier_321||Plant_15||FTL_HU-DE_W!1500</v>
      </c>
    </row>
    <row r="1761" customFormat="false" ht="12.8" hidden="true" customHeight="false" outlineLevel="0" collapsed="false">
      <c r="A1761" s="1" t="s">
        <v>1855</v>
      </c>
      <c r="B1761" s="1" t="s">
        <v>1350</v>
      </c>
      <c r="C1761" s="1" t="s">
        <v>1966</v>
      </c>
      <c r="D1761" s="1" t="n">
        <v>18</v>
      </c>
      <c r="E1761" s="2" t="str">
        <f aca="false">+LEFT(RIGHT(M1761,P1761-N1761+1),O1761-N1761)</f>
        <v>HU</v>
      </c>
      <c r="F1761" s="2" t="str">
        <f aca="false">+RIGHT(LEFT(M1761,S1761-1),S1761-O1761-1)</f>
        <v>DE_W</v>
      </c>
      <c r="G1761" s="2" t="n">
        <f aca="false">+D1761*VLOOKUP(C1761,commodities!A:H,2,0)</f>
        <v>90</v>
      </c>
      <c r="H1761" s="2" t="n">
        <f aca="false">+$D1761*VLOOKUP(C1761,commodities!A:H,3,0)</f>
        <v>1.3824</v>
      </c>
      <c r="I1761" s="2" t="n">
        <f aca="false">+G1761/K1761</f>
        <v>90</v>
      </c>
      <c r="J1761" s="2" t="n">
        <f aca="false">+H1761/K1761</f>
        <v>1.3824</v>
      </c>
      <c r="K1761" s="2" t="n">
        <f aca="false">+ROUNDUP(MAX(G1761/12000,H1761/51,1),0)</f>
        <v>1</v>
      </c>
      <c r="L1761" s="2" t="n">
        <f aca="false">+RANDBETWEEN(1,5)</f>
        <v>4</v>
      </c>
      <c r="M1761" s="2" t="str">
        <f aca="false">+VLOOKUP(A1761&amp;B1761,country_org_des!$A1760:E$1048576,5,0)</f>
        <v>FTL||Supplier_321||Plant_15||FTL_HU-DE_W_1500</v>
      </c>
      <c r="N1761" s="2" t="n">
        <f aca="false">+FIND("FTL",M1761,2)+4</f>
        <v>34</v>
      </c>
      <c r="O1761" s="0" t="n">
        <f aca="false">+FIND("-",M1761)</f>
        <v>36</v>
      </c>
      <c r="P1761" s="0" t="n">
        <f aca="false">+LEN(M1761)</f>
        <v>45</v>
      </c>
      <c r="Q1761" s="0" t="str">
        <f aca="false">+RIGHT(M1761,P1761-O1761)</f>
        <v>DE_W_1500</v>
      </c>
      <c r="R1761" s="0" t="n">
        <f aca="false">+LEN(M1761)-LEN(SUBSTITUTE(M1761,"_",""))</f>
        <v>5</v>
      </c>
      <c r="S1761" s="0" t="n">
        <f aca="false">+FIND("!",T1761)</f>
        <v>41</v>
      </c>
      <c r="T1761" s="0" t="str">
        <f aca="false">+SUBSTITUTE(M1761,"_","!",R1761)</f>
        <v>FTL||Supplier_321||Plant_15||FTL_HU-DE_W!1500</v>
      </c>
    </row>
    <row r="1762" customFormat="false" ht="12.8" hidden="true" customHeight="false" outlineLevel="0" collapsed="false">
      <c r="A1762" s="1" t="s">
        <v>1855</v>
      </c>
      <c r="B1762" s="1" t="s">
        <v>1350</v>
      </c>
      <c r="C1762" s="1" t="s">
        <v>1967</v>
      </c>
      <c r="D1762" s="1" t="n">
        <v>19</v>
      </c>
      <c r="E1762" s="2" t="str">
        <f aca="false">+LEFT(RIGHT(M1762,P1762-N1762+1),O1762-N1762)</f>
        <v>HU</v>
      </c>
      <c r="F1762" s="2" t="str">
        <f aca="false">+RIGHT(LEFT(M1762,S1762-1),S1762-O1762-1)</f>
        <v>DE_W</v>
      </c>
      <c r="G1762" s="2" t="n">
        <f aca="false">+D1762*VLOOKUP(C1762,commodities!A:H,2,0)</f>
        <v>95</v>
      </c>
      <c r="H1762" s="2" t="n">
        <f aca="false">+$D1762*VLOOKUP(C1762,commodities!A:H,3,0)</f>
        <v>1.4592</v>
      </c>
      <c r="I1762" s="2" t="n">
        <f aca="false">+G1762/K1762</f>
        <v>95</v>
      </c>
      <c r="J1762" s="2" t="n">
        <f aca="false">+H1762/K1762</f>
        <v>1.4592</v>
      </c>
      <c r="K1762" s="2" t="n">
        <f aca="false">+ROUNDUP(MAX(G1762/12000,H1762/51,1),0)</f>
        <v>1</v>
      </c>
      <c r="L1762" s="2" t="n">
        <f aca="false">+RANDBETWEEN(1,5)</f>
        <v>5</v>
      </c>
      <c r="M1762" s="2" t="str">
        <f aca="false">+VLOOKUP(A1762&amp;B1762,country_org_des!$A1761:E$1048576,5,0)</f>
        <v>FTL||Supplier_321||Plant_15||FTL_HU-DE_W_1500</v>
      </c>
      <c r="N1762" s="2" t="n">
        <f aca="false">+FIND("FTL",M1762,2)+4</f>
        <v>34</v>
      </c>
      <c r="O1762" s="0" t="n">
        <f aca="false">+FIND("-",M1762)</f>
        <v>36</v>
      </c>
      <c r="P1762" s="0" t="n">
        <f aca="false">+LEN(M1762)</f>
        <v>45</v>
      </c>
      <c r="Q1762" s="0" t="str">
        <f aca="false">+RIGHT(M1762,P1762-O1762)</f>
        <v>DE_W_1500</v>
      </c>
      <c r="R1762" s="0" t="n">
        <f aca="false">+LEN(M1762)-LEN(SUBSTITUTE(M1762,"_",""))</f>
        <v>5</v>
      </c>
      <c r="S1762" s="0" t="n">
        <f aca="false">+FIND("!",T1762)</f>
        <v>41</v>
      </c>
      <c r="T1762" s="0" t="str">
        <f aca="false">+SUBSTITUTE(M1762,"_","!",R1762)</f>
        <v>FTL||Supplier_321||Plant_15||FTL_HU-DE_W!1500</v>
      </c>
    </row>
    <row r="1763" customFormat="false" ht="12.8" hidden="true" customHeight="false" outlineLevel="0" collapsed="false">
      <c r="A1763" s="1" t="s">
        <v>1855</v>
      </c>
      <c r="B1763" s="1" t="s">
        <v>1350</v>
      </c>
      <c r="C1763" s="1" t="s">
        <v>1968</v>
      </c>
      <c r="D1763" s="1" t="n">
        <v>22</v>
      </c>
      <c r="E1763" s="2" t="str">
        <f aca="false">+LEFT(RIGHT(M1763,P1763-N1763+1),O1763-N1763)</f>
        <v>HU</v>
      </c>
      <c r="F1763" s="2" t="str">
        <f aca="false">+RIGHT(LEFT(M1763,S1763-1),S1763-O1763-1)</f>
        <v>DE_W</v>
      </c>
      <c r="G1763" s="2" t="n">
        <f aca="false">+D1763*VLOOKUP(C1763,commodities!A:H,2,0)</f>
        <v>61.6</v>
      </c>
      <c r="H1763" s="2" t="n">
        <f aca="false">+$D1763*VLOOKUP(C1763,commodities!A:H,3,0)</f>
        <v>0.8448</v>
      </c>
      <c r="I1763" s="2" t="n">
        <f aca="false">+G1763/K1763</f>
        <v>61.6</v>
      </c>
      <c r="J1763" s="2" t="n">
        <f aca="false">+H1763/K1763</f>
        <v>0.8448</v>
      </c>
      <c r="K1763" s="2" t="n">
        <f aca="false">+ROUNDUP(MAX(G1763/12000,H1763/51,1),0)</f>
        <v>1</v>
      </c>
      <c r="L1763" s="2" t="n">
        <f aca="false">+RANDBETWEEN(1,5)</f>
        <v>2</v>
      </c>
      <c r="M1763" s="2" t="str">
        <f aca="false">+VLOOKUP(A1763&amp;B1763,country_org_des!$A1762:E$1048576,5,0)</f>
        <v>FTL||Supplier_321||Plant_15||FTL_HU-DE_W_1500</v>
      </c>
      <c r="N1763" s="2" t="n">
        <f aca="false">+FIND("FTL",M1763,2)+4</f>
        <v>34</v>
      </c>
      <c r="O1763" s="0" t="n">
        <f aca="false">+FIND("-",M1763)</f>
        <v>36</v>
      </c>
      <c r="P1763" s="0" t="n">
        <f aca="false">+LEN(M1763)</f>
        <v>45</v>
      </c>
      <c r="Q1763" s="0" t="str">
        <f aca="false">+RIGHT(M1763,P1763-O1763)</f>
        <v>DE_W_1500</v>
      </c>
      <c r="R1763" s="0" t="n">
        <f aca="false">+LEN(M1763)-LEN(SUBSTITUTE(M1763,"_",""))</f>
        <v>5</v>
      </c>
      <c r="S1763" s="0" t="n">
        <f aca="false">+FIND("!",T1763)</f>
        <v>41</v>
      </c>
      <c r="T1763" s="0" t="str">
        <f aca="false">+SUBSTITUTE(M1763,"_","!",R1763)</f>
        <v>FTL||Supplier_321||Plant_15||FTL_HU-DE_W!1500</v>
      </c>
    </row>
    <row r="1764" customFormat="false" ht="12.8" hidden="true" customHeight="false" outlineLevel="0" collapsed="false">
      <c r="A1764" s="1" t="s">
        <v>1855</v>
      </c>
      <c r="B1764" s="1" t="s">
        <v>1350</v>
      </c>
      <c r="C1764" s="1" t="s">
        <v>1969</v>
      </c>
      <c r="D1764" s="1" t="n">
        <v>1</v>
      </c>
      <c r="E1764" s="2" t="str">
        <f aca="false">+LEFT(RIGHT(M1764,P1764-N1764+1),O1764-N1764)</f>
        <v>HU</v>
      </c>
      <c r="F1764" s="2" t="str">
        <f aca="false">+RIGHT(LEFT(M1764,S1764-1),S1764-O1764-1)</f>
        <v>DE_W</v>
      </c>
      <c r="G1764" s="2" t="n">
        <f aca="false">+D1764*VLOOKUP(C1764,commodities!A:H,2,0)</f>
        <v>2.8</v>
      </c>
      <c r="H1764" s="2" t="n">
        <f aca="false">+$D1764*VLOOKUP(C1764,commodities!A:H,3,0)</f>
        <v>0.0384</v>
      </c>
      <c r="I1764" s="2" t="n">
        <f aca="false">+G1764/K1764</f>
        <v>2.8</v>
      </c>
      <c r="J1764" s="2" t="n">
        <f aca="false">+H1764/K1764</f>
        <v>0.0384</v>
      </c>
      <c r="K1764" s="2" t="n">
        <f aca="false">+ROUNDUP(MAX(G1764/12000,H1764/51,1),0)</f>
        <v>1</v>
      </c>
      <c r="L1764" s="2" t="n">
        <f aca="false">+RANDBETWEEN(1,5)</f>
        <v>5</v>
      </c>
      <c r="M1764" s="2" t="str">
        <f aca="false">+VLOOKUP(A1764&amp;B1764,country_org_des!$A1763:E$1048576,5,0)</f>
        <v>FTL||Supplier_321||Plant_15||FTL_HU-DE_W_1500</v>
      </c>
      <c r="N1764" s="2" t="n">
        <f aca="false">+FIND("FTL",M1764,2)+4</f>
        <v>34</v>
      </c>
      <c r="O1764" s="0" t="n">
        <f aca="false">+FIND("-",M1764)</f>
        <v>36</v>
      </c>
      <c r="P1764" s="0" t="n">
        <f aca="false">+LEN(M1764)</f>
        <v>45</v>
      </c>
      <c r="Q1764" s="0" t="str">
        <f aca="false">+RIGHT(M1764,P1764-O1764)</f>
        <v>DE_W_1500</v>
      </c>
      <c r="R1764" s="0" t="n">
        <f aca="false">+LEN(M1764)-LEN(SUBSTITUTE(M1764,"_",""))</f>
        <v>5</v>
      </c>
      <c r="S1764" s="0" t="n">
        <f aca="false">+FIND("!",T1764)</f>
        <v>41</v>
      </c>
      <c r="T1764" s="0" t="str">
        <f aca="false">+SUBSTITUTE(M1764,"_","!",R1764)</f>
        <v>FTL||Supplier_321||Plant_15||FTL_HU-DE_W!1500</v>
      </c>
    </row>
    <row r="1765" customFormat="false" ht="12.8" hidden="true" customHeight="false" outlineLevel="0" collapsed="false">
      <c r="A1765" s="1" t="s">
        <v>1855</v>
      </c>
      <c r="B1765" s="1" t="s">
        <v>1350</v>
      </c>
      <c r="C1765" s="1" t="s">
        <v>1970</v>
      </c>
      <c r="D1765" s="1" t="n">
        <v>19</v>
      </c>
      <c r="E1765" s="2" t="str">
        <f aca="false">+LEFT(RIGHT(M1765,P1765-N1765+1),O1765-N1765)</f>
        <v>HU</v>
      </c>
      <c r="F1765" s="2" t="str">
        <f aca="false">+RIGHT(LEFT(M1765,S1765-1),S1765-O1765-1)</f>
        <v>DE_W</v>
      </c>
      <c r="G1765" s="2" t="n">
        <f aca="false">+D1765*VLOOKUP(C1765,commodities!A:H,2,0)</f>
        <v>53.2</v>
      </c>
      <c r="H1765" s="2" t="n">
        <f aca="false">+$D1765*VLOOKUP(C1765,commodities!A:H,3,0)</f>
        <v>0.7296</v>
      </c>
      <c r="I1765" s="2" t="n">
        <f aca="false">+G1765/K1765</f>
        <v>53.2</v>
      </c>
      <c r="J1765" s="2" t="n">
        <f aca="false">+H1765/K1765</f>
        <v>0.7296</v>
      </c>
      <c r="K1765" s="2" t="n">
        <f aca="false">+ROUNDUP(MAX(G1765/12000,H1765/51,1),0)</f>
        <v>1</v>
      </c>
      <c r="L1765" s="2" t="n">
        <f aca="false">+RANDBETWEEN(1,5)</f>
        <v>2</v>
      </c>
      <c r="M1765" s="2" t="str">
        <f aca="false">+VLOOKUP(A1765&amp;B1765,country_org_des!$A1764:E$1048576,5,0)</f>
        <v>FTL||Supplier_321||Plant_15||FTL_HU-DE_W_1500</v>
      </c>
      <c r="N1765" s="2" t="n">
        <f aca="false">+FIND("FTL",M1765,2)+4</f>
        <v>34</v>
      </c>
      <c r="O1765" s="0" t="n">
        <f aca="false">+FIND("-",M1765)</f>
        <v>36</v>
      </c>
      <c r="P1765" s="0" t="n">
        <f aca="false">+LEN(M1765)</f>
        <v>45</v>
      </c>
      <c r="Q1765" s="0" t="str">
        <f aca="false">+RIGHT(M1765,P1765-O1765)</f>
        <v>DE_W_1500</v>
      </c>
      <c r="R1765" s="0" t="n">
        <f aca="false">+LEN(M1765)-LEN(SUBSTITUTE(M1765,"_",""))</f>
        <v>5</v>
      </c>
      <c r="S1765" s="0" t="n">
        <f aca="false">+FIND("!",T1765)</f>
        <v>41</v>
      </c>
      <c r="T1765" s="0" t="str">
        <f aca="false">+SUBSTITUTE(M1765,"_","!",R1765)</f>
        <v>FTL||Supplier_321||Plant_15||FTL_HU-DE_W!1500</v>
      </c>
    </row>
    <row r="1766" customFormat="false" ht="12.8" hidden="true" customHeight="false" outlineLevel="0" collapsed="false">
      <c r="A1766" s="1" t="s">
        <v>1855</v>
      </c>
      <c r="B1766" s="1" t="s">
        <v>1350</v>
      </c>
      <c r="C1766" s="1" t="s">
        <v>1971</v>
      </c>
      <c r="D1766" s="1" t="n">
        <v>19</v>
      </c>
      <c r="E1766" s="2" t="str">
        <f aca="false">+LEFT(RIGHT(M1766,P1766-N1766+1),O1766-N1766)</f>
        <v>HU</v>
      </c>
      <c r="F1766" s="2" t="str">
        <f aca="false">+RIGHT(LEFT(M1766,S1766-1),S1766-O1766-1)</f>
        <v>DE_W</v>
      </c>
      <c r="G1766" s="2" t="n">
        <f aca="false">+D1766*VLOOKUP(C1766,commodities!A:H,2,0)</f>
        <v>53.2</v>
      </c>
      <c r="H1766" s="2" t="n">
        <f aca="false">+$D1766*VLOOKUP(C1766,commodities!A:H,3,0)</f>
        <v>0.7296</v>
      </c>
      <c r="I1766" s="2" t="n">
        <f aca="false">+G1766/K1766</f>
        <v>53.2</v>
      </c>
      <c r="J1766" s="2" t="n">
        <f aca="false">+H1766/K1766</f>
        <v>0.7296</v>
      </c>
      <c r="K1766" s="2" t="n">
        <f aca="false">+ROUNDUP(MAX(G1766/12000,H1766/51,1),0)</f>
        <v>1</v>
      </c>
      <c r="L1766" s="2" t="n">
        <f aca="false">+RANDBETWEEN(1,5)</f>
        <v>2</v>
      </c>
      <c r="M1766" s="2" t="str">
        <f aca="false">+VLOOKUP(A1766&amp;B1766,country_org_des!$A1765:E$1048576,5,0)</f>
        <v>FTL||Supplier_321||Plant_15||FTL_HU-DE_W_1500</v>
      </c>
      <c r="N1766" s="2" t="n">
        <f aca="false">+FIND("FTL",M1766,2)+4</f>
        <v>34</v>
      </c>
      <c r="O1766" s="0" t="n">
        <f aca="false">+FIND("-",M1766)</f>
        <v>36</v>
      </c>
      <c r="P1766" s="0" t="n">
        <f aca="false">+LEN(M1766)</f>
        <v>45</v>
      </c>
      <c r="Q1766" s="0" t="str">
        <f aca="false">+RIGHT(M1766,P1766-O1766)</f>
        <v>DE_W_1500</v>
      </c>
      <c r="R1766" s="0" t="n">
        <f aca="false">+LEN(M1766)-LEN(SUBSTITUTE(M1766,"_",""))</f>
        <v>5</v>
      </c>
      <c r="S1766" s="0" t="n">
        <f aca="false">+FIND("!",T1766)</f>
        <v>41</v>
      </c>
      <c r="T1766" s="0" t="str">
        <f aca="false">+SUBSTITUTE(M1766,"_","!",R1766)</f>
        <v>FTL||Supplier_321||Plant_15||FTL_HU-DE_W!1500</v>
      </c>
    </row>
    <row r="1767" customFormat="false" ht="12.8" hidden="true" customHeight="false" outlineLevel="0" collapsed="false">
      <c r="A1767" s="1" t="s">
        <v>1855</v>
      </c>
      <c r="B1767" s="1" t="s">
        <v>1350</v>
      </c>
      <c r="C1767" s="1" t="s">
        <v>1972</v>
      </c>
      <c r="D1767" s="1" t="n">
        <v>24</v>
      </c>
      <c r="E1767" s="2" t="str">
        <f aca="false">+LEFT(RIGHT(M1767,P1767-N1767+1),O1767-N1767)</f>
        <v>HU</v>
      </c>
      <c r="F1767" s="2" t="str">
        <f aca="false">+RIGHT(LEFT(M1767,S1767-1),S1767-O1767-1)</f>
        <v>DE_W</v>
      </c>
      <c r="G1767" s="2" t="n">
        <f aca="false">+D1767*VLOOKUP(C1767,commodities!A:H,2,0)</f>
        <v>67.2</v>
      </c>
      <c r="H1767" s="2" t="n">
        <f aca="false">+$D1767*VLOOKUP(C1767,commodities!A:H,3,0)</f>
        <v>0.9216</v>
      </c>
      <c r="I1767" s="2" t="n">
        <f aca="false">+G1767/K1767</f>
        <v>67.2</v>
      </c>
      <c r="J1767" s="2" t="n">
        <f aca="false">+H1767/K1767</f>
        <v>0.9216</v>
      </c>
      <c r="K1767" s="2" t="n">
        <f aca="false">+ROUNDUP(MAX(G1767/12000,H1767/51,1),0)</f>
        <v>1</v>
      </c>
      <c r="L1767" s="2" t="n">
        <f aca="false">+RANDBETWEEN(1,5)</f>
        <v>3</v>
      </c>
      <c r="M1767" s="2" t="str">
        <f aca="false">+VLOOKUP(A1767&amp;B1767,country_org_des!$A1766:E$1048576,5,0)</f>
        <v>FTL||Supplier_321||Plant_15||FTL_HU-DE_W_1500</v>
      </c>
      <c r="N1767" s="2" t="n">
        <f aca="false">+FIND("FTL",M1767,2)+4</f>
        <v>34</v>
      </c>
      <c r="O1767" s="0" t="n">
        <f aca="false">+FIND("-",M1767)</f>
        <v>36</v>
      </c>
      <c r="P1767" s="0" t="n">
        <f aca="false">+LEN(M1767)</f>
        <v>45</v>
      </c>
      <c r="Q1767" s="0" t="str">
        <f aca="false">+RIGHT(M1767,P1767-O1767)</f>
        <v>DE_W_1500</v>
      </c>
      <c r="R1767" s="0" t="n">
        <f aca="false">+LEN(M1767)-LEN(SUBSTITUTE(M1767,"_",""))</f>
        <v>5</v>
      </c>
      <c r="S1767" s="0" t="n">
        <f aca="false">+FIND("!",T1767)</f>
        <v>41</v>
      </c>
      <c r="T1767" s="0" t="str">
        <f aca="false">+SUBSTITUTE(M1767,"_","!",R1767)</f>
        <v>FTL||Supplier_321||Plant_15||FTL_HU-DE_W!1500</v>
      </c>
    </row>
    <row r="1768" customFormat="false" ht="12.8" hidden="true" customHeight="false" outlineLevel="0" collapsed="false">
      <c r="A1768" s="1" t="s">
        <v>1855</v>
      </c>
      <c r="B1768" s="1" t="s">
        <v>1350</v>
      </c>
      <c r="C1768" s="1" t="s">
        <v>1973</v>
      </c>
      <c r="D1768" s="1" t="n">
        <v>7</v>
      </c>
      <c r="E1768" s="2" t="str">
        <f aca="false">+LEFT(RIGHT(M1768,P1768-N1768+1),O1768-N1768)</f>
        <v>HU</v>
      </c>
      <c r="F1768" s="2" t="str">
        <f aca="false">+RIGHT(LEFT(M1768,S1768-1),S1768-O1768-1)</f>
        <v>DE_W</v>
      </c>
      <c r="G1768" s="2" t="n">
        <f aca="false">+D1768*VLOOKUP(C1768,commodities!A:H,2,0)</f>
        <v>19.6</v>
      </c>
      <c r="H1768" s="2" t="n">
        <f aca="false">+$D1768*VLOOKUP(C1768,commodities!A:H,3,0)</f>
        <v>0.2688</v>
      </c>
      <c r="I1768" s="2" t="n">
        <f aca="false">+G1768/K1768</f>
        <v>19.6</v>
      </c>
      <c r="J1768" s="2" t="n">
        <f aca="false">+H1768/K1768</f>
        <v>0.2688</v>
      </c>
      <c r="K1768" s="2" t="n">
        <f aca="false">+ROUNDUP(MAX(G1768/12000,H1768/51,1),0)</f>
        <v>1</v>
      </c>
      <c r="L1768" s="2" t="n">
        <f aca="false">+RANDBETWEEN(1,5)</f>
        <v>3</v>
      </c>
      <c r="M1768" s="2" t="str">
        <f aca="false">+VLOOKUP(A1768&amp;B1768,country_org_des!$A1767:E$1048576,5,0)</f>
        <v>FTL||Supplier_321||Plant_15||FTL_HU-DE_W_1500</v>
      </c>
      <c r="N1768" s="2" t="n">
        <f aca="false">+FIND("FTL",M1768,2)+4</f>
        <v>34</v>
      </c>
      <c r="O1768" s="0" t="n">
        <f aca="false">+FIND("-",M1768)</f>
        <v>36</v>
      </c>
      <c r="P1768" s="0" t="n">
        <f aca="false">+LEN(M1768)</f>
        <v>45</v>
      </c>
      <c r="Q1768" s="0" t="str">
        <f aca="false">+RIGHT(M1768,P1768-O1768)</f>
        <v>DE_W_1500</v>
      </c>
      <c r="R1768" s="0" t="n">
        <f aca="false">+LEN(M1768)-LEN(SUBSTITUTE(M1768,"_",""))</f>
        <v>5</v>
      </c>
      <c r="S1768" s="0" t="n">
        <f aca="false">+FIND("!",T1768)</f>
        <v>41</v>
      </c>
      <c r="T1768" s="0" t="str">
        <f aca="false">+SUBSTITUTE(M1768,"_","!",R1768)</f>
        <v>FTL||Supplier_321||Plant_15||FTL_HU-DE_W!1500</v>
      </c>
    </row>
    <row r="1769" customFormat="false" ht="12.8" hidden="true" customHeight="false" outlineLevel="0" collapsed="false">
      <c r="A1769" s="1" t="s">
        <v>1855</v>
      </c>
      <c r="B1769" s="1" t="s">
        <v>1350</v>
      </c>
      <c r="C1769" s="1" t="s">
        <v>1974</v>
      </c>
      <c r="D1769" s="1" t="n">
        <v>6</v>
      </c>
      <c r="E1769" s="2" t="str">
        <f aca="false">+LEFT(RIGHT(M1769,P1769-N1769+1),O1769-N1769)</f>
        <v>HU</v>
      </c>
      <c r="F1769" s="2" t="str">
        <f aca="false">+RIGHT(LEFT(M1769,S1769-1),S1769-O1769-1)</f>
        <v>DE_W</v>
      </c>
      <c r="G1769" s="2" t="n">
        <f aca="false">+D1769*VLOOKUP(C1769,commodities!A:H,2,0)</f>
        <v>16.8</v>
      </c>
      <c r="H1769" s="2" t="n">
        <f aca="false">+$D1769*VLOOKUP(C1769,commodities!A:H,3,0)</f>
        <v>0.2304</v>
      </c>
      <c r="I1769" s="2" t="n">
        <f aca="false">+G1769/K1769</f>
        <v>16.8</v>
      </c>
      <c r="J1769" s="2" t="n">
        <f aca="false">+H1769/K1769</f>
        <v>0.2304</v>
      </c>
      <c r="K1769" s="2" t="n">
        <f aca="false">+ROUNDUP(MAX(G1769/12000,H1769/51,1),0)</f>
        <v>1</v>
      </c>
      <c r="L1769" s="2" t="n">
        <f aca="false">+RANDBETWEEN(1,5)</f>
        <v>5</v>
      </c>
      <c r="M1769" s="2" t="str">
        <f aca="false">+VLOOKUP(A1769&amp;B1769,country_org_des!$A1768:E$1048576,5,0)</f>
        <v>FTL||Supplier_321||Plant_15||FTL_HU-DE_W_1500</v>
      </c>
      <c r="N1769" s="2" t="n">
        <f aca="false">+FIND("FTL",M1769,2)+4</f>
        <v>34</v>
      </c>
      <c r="O1769" s="0" t="n">
        <f aca="false">+FIND("-",M1769)</f>
        <v>36</v>
      </c>
      <c r="P1769" s="0" t="n">
        <f aca="false">+LEN(M1769)</f>
        <v>45</v>
      </c>
      <c r="Q1769" s="0" t="str">
        <f aca="false">+RIGHT(M1769,P1769-O1769)</f>
        <v>DE_W_1500</v>
      </c>
      <c r="R1769" s="0" t="n">
        <f aca="false">+LEN(M1769)-LEN(SUBSTITUTE(M1769,"_",""))</f>
        <v>5</v>
      </c>
      <c r="S1769" s="0" t="n">
        <f aca="false">+FIND("!",T1769)</f>
        <v>41</v>
      </c>
      <c r="T1769" s="0" t="str">
        <f aca="false">+SUBSTITUTE(M1769,"_","!",R1769)</f>
        <v>FTL||Supplier_321||Plant_15||FTL_HU-DE_W!1500</v>
      </c>
    </row>
    <row r="1770" customFormat="false" ht="12.8" hidden="true" customHeight="false" outlineLevel="0" collapsed="false">
      <c r="A1770" s="1" t="s">
        <v>1855</v>
      </c>
      <c r="B1770" s="1" t="s">
        <v>1350</v>
      </c>
      <c r="C1770" s="1" t="s">
        <v>1975</v>
      </c>
      <c r="D1770" s="1" t="n">
        <v>1</v>
      </c>
      <c r="E1770" s="2" t="str">
        <f aca="false">+LEFT(RIGHT(M1770,P1770-N1770+1),O1770-N1770)</f>
        <v>HU</v>
      </c>
      <c r="F1770" s="2" t="str">
        <f aca="false">+RIGHT(LEFT(M1770,S1770-1),S1770-O1770-1)</f>
        <v>DE_W</v>
      </c>
      <c r="G1770" s="2" t="n">
        <f aca="false">+D1770*VLOOKUP(C1770,commodities!A:H,2,0)</f>
        <v>2.9</v>
      </c>
      <c r="H1770" s="2" t="n">
        <f aca="false">+$D1770*VLOOKUP(C1770,commodities!A:H,3,0)</f>
        <v>0.0384</v>
      </c>
      <c r="I1770" s="2" t="n">
        <f aca="false">+G1770/K1770</f>
        <v>2.9</v>
      </c>
      <c r="J1770" s="2" t="n">
        <f aca="false">+H1770/K1770</f>
        <v>0.0384</v>
      </c>
      <c r="K1770" s="2" t="n">
        <f aca="false">+ROUNDUP(MAX(G1770/12000,H1770/51,1),0)</f>
        <v>1</v>
      </c>
      <c r="L1770" s="2" t="n">
        <f aca="false">+RANDBETWEEN(1,5)</f>
        <v>4</v>
      </c>
      <c r="M1770" s="2" t="str">
        <f aca="false">+VLOOKUP(A1770&amp;B1770,country_org_des!$A1769:E$1048576,5,0)</f>
        <v>FTL||Supplier_321||Plant_15||FTL_HU-DE_W_1500</v>
      </c>
      <c r="N1770" s="2" t="n">
        <f aca="false">+FIND("FTL",M1770,2)+4</f>
        <v>34</v>
      </c>
      <c r="O1770" s="0" t="n">
        <f aca="false">+FIND("-",M1770)</f>
        <v>36</v>
      </c>
      <c r="P1770" s="0" t="n">
        <f aca="false">+LEN(M1770)</f>
        <v>45</v>
      </c>
      <c r="Q1770" s="0" t="str">
        <f aca="false">+RIGHT(M1770,P1770-O1770)</f>
        <v>DE_W_1500</v>
      </c>
      <c r="R1770" s="0" t="n">
        <f aca="false">+LEN(M1770)-LEN(SUBSTITUTE(M1770,"_",""))</f>
        <v>5</v>
      </c>
      <c r="S1770" s="0" t="n">
        <f aca="false">+FIND("!",T1770)</f>
        <v>41</v>
      </c>
      <c r="T1770" s="0" t="str">
        <f aca="false">+SUBSTITUTE(M1770,"_","!",R1770)</f>
        <v>FTL||Supplier_321||Plant_15||FTL_HU-DE_W!1500</v>
      </c>
    </row>
    <row r="1771" customFormat="false" ht="12.8" hidden="true" customHeight="false" outlineLevel="0" collapsed="false">
      <c r="A1771" s="1" t="s">
        <v>1855</v>
      </c>
      <c r="B1771" s="1" t="s">
        <v>1350</v>
      </c>
      <c r="C1771" s="1" t="s">
        <v>1976</v>
      </c>
      <c r="D1771" s="1" t="n">
        <v>1</v>
      </c>
      <c r="E1771" s="2" t="str">
        <f aca="false">+LEFT(RIGHT(M1771,P1771-N1771+1),O1771-N1771)</f>
        <v>HU</v>
      </c>
      <c r="F1771" s="2" t="str">
        <f aca="false">+RIGHT(LEFT(M1771,S1771-1),S1771-O1771-1)</f>
        <v>DE_W</v>
      </c>
      <c r="G1771" s="2" t="n">
        <f aca="false">+D1771*VLOOKUP(C1771,commodities!A:H,2,0)</f>
        <v>2.9</v>
      </c>
      <c r="H1771" s="2" t="n">
        <f aca="false">+$D1771*VLOOKUP(C1771,commodities!A:H,3,0)</f>
        <v>0.0384</v>
      </c>
      <c r="I1771" s="2" t="n">
        <f aca="false">+G1771/K1771</f>
        <v>2.9</v>
      </c>
      <c r="J1771" s="2" t="n">
        <f aca="false">+H1771/K1771</f>
        <v>0.0384</v>
      </c>
      <c r="K1771" s="2" t="n">
        <f aca="false">+ROUNDUP(MAX(G1771/12000,H1771/51,1),0)</f>
        <v>1</v>
      </c>
      <c r="L1771" s="2" t="n">
        <f aca="false">+RANDBETWEEN(1,5)</f>
        <v>4</v>
      </c>
      <c r="M1771" s="2" t="str">
        <f aca="false">+VLOOKUP(A1771&amp;B1771,country_org_des!$A1770:E$1048576,5,0)</f>
        <v>FTL||Supplier_321||Plant_15||FTL_HU-DE_W_1500</v>
      </c>
      <c r="N1771" s="2" t="n">
        <f aca="false">+FIND("FTL",M1771,2)+4</f>
        <v>34</v>
      </c>
      <c r="O1771" s="0" t="n">
        <f aca="false">+FIND("-",M1771)</f>
        <v>36</v>
      </c>
      <c r="P1771" s="0" t="n">
        <f aca="false">+LEN(M1771)</f>
        <v>45</v>
      </c>
      <c r="Q1771" s="0" t="str">
        <f aca="false">+RIGHT(M1771,P1771-O1771)</f>
        <v>DE_W_1500</v>
      </c>
      <c r="R1771" s="0" t="n">
        <f aca="false">+LEN(M1771)-LEN(SUBSTITUTE(M1771,"_",""))</f>
        <v>5</v>
      </c>
      <c r="S1771" s="0" t="n">
        <f aca="false">+FIND("!",T1771)</f>
        <v>41</v>
      </c>
      <c r="T1771" s="0" t="str">
        <f aca="false">+SUBSTITUTE(M1771,"_","!",R1771)</f>
        <v>FTL||Supplier_321||Plant_15||FTL_HU-DE_W!1500</v>
      </c>
    </row>
    <row r="1772" customFormat="false" ht="12.8" hidden="true" customHeight="false" outlineLevel="0" collapsed="false">
      <c r="A1772" s="1" t="s">
        <v>1855</v>
      </c>
      <c r="B1772" s="1" t="s">
        <v>1350</v>
      </c>
      <c r="C1772" s="1" t="s">
        <v>1977</v>
      </c>
      <c r="D1772" s="1" t="n">
        <v>15</v>
      </c>
      <c r="E1772" s="2" t="str">
        <f aca="false">+LEFT(RIGHT(M1772,P1772-N1772+1),O1772-N1772)</f>
        <v>HU</v>
      </c>
      <c r="F1772" s="2" t="str">
        <f aca="false">+RIGHT(LEFT(M1772,S1772-1),S1772-O1772-1)</f>
        <v>DE_W</v>
      </c>
      <c r="G1772" s="2" t="n">
        <f aca="false">+D1772*VLOOKUP(C1772,commodities!A:H,2,0)</f>
        <v>76.5</v>
      </c>
      <c r="H1772" s="2" t="n">
        <f aca="false">+$D1772*VLOOKUP(C1772,commodities!A:H,3,0)</f>
        <v>1.152</v>
      </c>
      <c r="I1772" s="2" t="n">
        <f aca="false">+G1772/K1772</f>
        <v>76.5</v>
      </c>
      <c r="J1772" s="2" t="n">
        <f aca="false">+H1772/K1772</f>
        <v>1.152</v>
      </c>
      <c r="K1772" s="2" t="n">
        <f aca="false">+ROUNDUP(MAX(G1772/12000,H1772/51,1),0)</f>
        <v>1</v>
      </c>
      <c r="L1772" s="2" t="n">
        <f aca="false">+RANDBETWEEN(1,5)</f>
        <v>1</v>
      </c>
      <c r="M1772" s="2" t="str">
        <f aca="false">+VLOOKUP(A1772&amp;B1772,country_org_des!$A1771:E$1048576,5,0)</f>
        <v>FTL||Supplier_321||Plant_15||FTL_HU-DE_W_1500</v>
      </c>
      <c r="N1772" s="2" t="n">
        <f aca="false">+FIND("FTL",M1772,2)+4</f>
        <v>34</v>
      </c>
      <c r="O1772" s="0" t="n">
        <f aca="false">+FIND("-",M1772)</f>
        <v>36</v>
      </c>
      <c r="P1772" s="0" t="n">
        <f aca="false">+LEN(M1772)</f>
        <v>45</v>
      </c>
      <c r="Q1772" s="0" t="str">
        <f aca="false">+RIGHT(M1772,P1772-O1772)</f>
        <v>DE_W_1500</v>
      </c>
      <c r="R1772" s="0" t="n">
        <f aca="false">+LEN(M1772)-LEN(SUBSTITUTE(M1772,"_",""))</f>
        <v>5</v>
      </c>
      <c r="S1772" s="0" t="n">
        <f aca="false">+FIND("!",T1772)</f>
        <v>41</v>
      </c>
      <c r="T1772" s="0" t="str">
        <f aca="false">+SUBSTITUTE(M1772,"_","!",R1772)</f>
        <v>FTL||Supplier_321||Plant_15||FTL_HU-DE_W!1500</v>
      </c>
    </row>
    <row r="1773" customFormat="false" ht="12.8" hidden="true" customHeight="false" outlineLevel="0" collapsed="false">
      <c r="A1773" s="1" t="s">
        <v>1855</v>
      </c>
      <c r="B1773" s="1" t="s">
        <v>1350</v>
      </c>
      <c r="C1773" s="1" t="s">
        <v>1978</v>
      </c>
      <c r="D1773" s="1" t="n">
        <v>14</v>
      </c>
      <c r="E1773" s="2" t="str">
        <f aca="false">+LEFT(RIGHT(M1773,P1773-N1773+1),O1773-N1773)</f>
        <v>HU</v>
      </c>
      <c r="F1773" s="2" t="str">
        <f aca="false">+RIGHT(LEFT(M1773,S1773-1),S1773-O1773-1)</f>
        <v>DE_W</v>
      </c>
      <c r="G1773" s="2" t="n">
        <f aca="false">+D1773*VLOOKUP(C1773,commodities!A:H,2,0)</f>
        <v>71.4</v>
      </c>
      <c r="H1773" s="2" t="n">
        <f aca="false">+$D1773*VLOOKUP(C1773,commodities!A:H,3,0)</f>
        <v>1.0752</v>
      </c>
      <c r="I1773" s="2" t="n">
        <f aca="false">+G1773/K1773</f>
        <v>71.4</v>
      </c>
      <c r="J1773" s="2" t="n">
        <f aca="false">+H1773/K1773</f>
        <v>1.0752</v>
      </c>
      <c r="K1773" s="2" t="n">
        <f aca="false">+ROUNDUP(MAX(G1773/12000,H1773/51,1),0)</f>
        <v>1</v>
      </c>
      <c r="L1773" s="2" t="n">
        <f aca="false">+RANDBETWEEN(1,5)</f>
        <v>1</v>
      </c>
      <c r="M1773" s="2" t="str">
        <f aca="false">+VLOOKUP(A1773&amp;B1773,country_org_des!$A1772:E$1048576,5,0)</f>
        <v>FTL||Supplier_321||Plant_15||FTL_HU-DE_W_1500</v>
      </c>
      <c r="N1773" s="2" t="n">
        <f aca="false">+FIND("FTL",M1773,2)+4</f>
        <v>34</v>
      </c>
      <c r="O1773" s="0" t="n">
        <f aca="false">+FIND("-",M1773)</f>
        <v>36</v>
      </c>
      <c r="P1773" s="0" t="n">
        <f aca="false">+LEN(M1773)</f>
        <v>45</v>
      </c>
      <c r="Q1773" s="0" t="str">
        <f aca="false">+RIGHT(M1773,P1773-O1773)</f>
        <v>DE_W_1500</v>
      </c>
      <c r="R1773" s="0" t="n">
        <f aca="false">+LEN(M1773)-LEN(SUBSTITUTE(M1773,"_",""))</f>
        <v>5</v>
      </c>
      <c r="S1773" s="0" t="n">
        <f aca="false">+FIND("!",T1773)</f>
        <v>41</v>
      </c>
      <c r="T1773" s="0" t="str">
        <f aca="false">+SUBSTITUTE(M1773,"_","!",R1773)</f>
        <v>FTL||Supplier_321||Plant_15||FTL_HU-DE_W!1500</v>
      </c>
    </row>
    <row r="1774" customFormat="false" ht="12.8" hidden="true" customHeight="false" outlineLevel="0" collapsed="false">
      <c r="A1774" s="1" t="s">
        <v>1855</v>
      </c>
      <c r="B1774" s="1" t="s">
        <v>1350</v>
      </c>
      <c r="C1774" s="1" t="s">
        <v>1979</v>
      </c>
      <c r="D1774" s="1" t="n">
        <v>2</v>
      </c>
      <c r="E1774" s="2" t="str">
        <f aca="false">+LEFT(RIGHT(M1774,P1774-N1774+1),O1774-N1774)</f>
        <v>HU</v>
      </c>
      <c r="F1774" s="2" t="str">
        <f aca="false">+RIGHT(LEFT(M1774,S1774-1),S1774-O1774-1)</f>
        <v>DE_W</v>
      </c>
      <c r="G1774" s="2" t="n">
        <f aca="false">+D1774*VLOOKUP(C1774,commodities!A:H,2,0)</f>
        <v>8.5</v>
      </c>
      <c r="H1774" s="2" t="n">
        <f aca="false">+$D1774*VLOOKUP(C1774,commodities!A:H,3,0)</f>
        <v>0.128</v>
      </c>
      <c r="I1774" s="2" t="n">
        <f aca="false">+G1774/K1774</f>
        <v>8.5</v>
      </c>
      <c r="J1774" s="2" t="n">
        <f aca="false">+H1774/K1774</f>
        <v>0.128</v>
      </c>
      <c r="K1774" s="2" t="n">
        <f aca="false">+ROUNDUP(MAX(G1774/12000,H1774/51,1),0)</f>
        <v>1</v>
      </c>
      <c r="L1774" s="2" t="n">
        <f aca="false">+RANDBETWEEN(1,5)</f>
        <v>2</v>
      </c>
      <c r="M1774" s="2" t="str">
        <f aca="false">+VLOOKUP(A1774&amp;B1774,country_org_des!$A1773:E$1048576,5,0)</f>
        <v>FTL||Supplier_321||Plant_15||FTL_HU-DE_W_1500</v>
      </c>
      <c r="N1774" s="2" t="n">
        <f aca="false">+FIND("FTL",M1774,2)+4</f>
        <v>34</v>
      </c>
      <c r="O1774" s="0" t="n">
        <f aca="false">+FIND("-",M1774)</f>
        <v>36</v>
      </c>
      <c r="P1774" s="0" t="n">
        <f aca="false">+LEN(M1774)</f>
        <v>45</v>
      </c>
      <c r="Q1774" s="0" t="str">
        <f aca="false">+RIGHT(M1774,P1774-O1774)</f>
        <v>DE_W_1500</v>
      </c>
      <c r="R1774" s="0" t="n">
        <f aca="false">+LEN(M1774)-LEN(SUBSTITUTE(M1774,"_",""))</f>
        <v>5</v>
      </c>
      <c r="S1774" s="0" t="n">
        <f aca="false">+FIND("!",T1774)</f>
        <v>41</v>
      </c>
      <c r="T1774" s="0" t="str">
        <f aca="false">+SUBSTITUTE(M1774,"_","!",R1774)</f>
        <v>FTL||Supplier_321||Plant_15||FTL_HU-DE_W!1500</v>
      </c>
    </row>
    <row r="1775" customFormat="false" ht="12.8" hidden="true" customHeight="false" outlineLevel="0" collapsed="false">
      <c r="A1775" s="1" t="s">
        <v>1855</v>
      </c>
      <c r="B1775" s="1" t="s">
        <v>1350</v>
      </c>
      <c r="C1775" s="1" t="s">
        <v>1980</v>
      </c>
      <c r="D1775" s="1" t="n">
        <v>1</v>
      </c>
      <c r="E1775" s="2" t="str">
        <f aca="false">+LEFT(RIGHT(M1775,P1775-N1775+1),O1775-N1775)</f>
        <v>HU</v>
      </c>
      <c r="F1775" s="2" t="str">
        <f aca="false">+RIGHT(LEFT(M1775,S1775-1),S1775-O1775-1)</f>
        <v>DE_W</v>
      </c>
      <c r="G1775" s="2" t="n">
        <f aca="false">+D1775*VLOOKUP(C1775,commodities!A:H,2,0)</f>
        <v>4.35</v>
      </c>
      <c r="H1775" s="2" t="n">
        <f aca="false">+$D1775*VLOOKUP(C1775,commodities!A:H,3,0)</f>
        <v>0.064</v>
      </c>
      <c r="I1775" s="2" t="n">
        <f aca="false">+G1775/K1775</f>
        <v>4.35</v>
      </c>
      <c r="J1775" s="2" t="n">
        <f aca="false">+H1775/K1775</f>
        <v>0.064</v>
      </c>
      <c r="K1775" s="2" t="n">
        <f aca="false">+ROUNDUP(MAX(G1775/12000,H1775/51,1),0)</f>
        <v>1</v>
      </c>
      <c r="L1775" s="2" t="n">
        <f aca="false">+RANDBETWEEN(1,5)</f>
        <v>4</v>
      </c>
      <c r="M1775" s="2" t="str">
        <f aca="false">+VLOOKUP(A1775&amp;B1775,country_org_des!$A1774:E$1048576,5,0)</f>
        <v>FTL||Supplier_321||Plant_15||FTL_HU-DE_W_1500</v>
      </c>
      <c r="N1775" s="2" t="n">
        <f aca="false">+FIND("FTL",M1775,2)+4</f>
        <v>34</v>
      </c>
      <c r="O1775" s="0" t="n">
        <f aca="false">+FIND("-",M1775)</f>
        <v>36</v>
      </c>
      <c r="P1775" s="0" t="n">
        <f aca="false">+LEN(M1775)</f>
        <v>45</v>
      </c>
      <c r="Q1775" s="0" t="str">
        <f aca="false">+RIGHT(M1775,P1775-O1775)</f>
        <v>DE_W_1500</v>
      </c>
      <c r="R1775" s="0" t="n">
        <f aca="false">+LEN(M1775)-LEN(SUBSTITUTE(M1775,"_",""))</f>
        <v>5</v>
      </c>
      <c r="S1775" s="0" t="n">
        <f aca="false">+FIND("!",T1775)</f>
        <v>41</v>
      </c>
      <c r="T1775" s="0" t="str">
        <f aca="false">+SUBSTITUTE(M1775,"_","!",R1775)</f>
        <v>FTL||Supplier_321||Plant_15||FTL_HU-DE_W!1500</v>
      </c>
    </row>
    <row r="1776" customFormat="false" ht="12.8" hidden="true" customHeight="false" outlineLevel="0" collapsed="false">
      <c r="A1776" s="1" t="s">
        <v>1855</v>
      </c>
      <c r="B1776" s="1" t="s">
        <v>1350</v>
      </c>
      <c r="C1776" s="1" t="s">
        <v>1981</v>
      </c>
      <c r="D1776" s="1" t="n">
        <v>1</v>
      </c>
      <c r="E1776" s="2" t="str">
        <f aca="false">+LEFT(RIGHT(M1776,P1776-N1776+1),O1776-N1776)</f>
        <v>HU</v>
      </c>
      <c r="F1776" s="2" t="str">
        <f aca="false">+RIGHT(LEFT(M1776,S1776-1),S1776-O1776-1)</f>
        <v>DE_W</v>
      </c>
      <c r="G1776" s="2" t="n">
        <f aca="false">+D1776*VLOOKUP(C1776,commodities!A:H,2,0)</f>
        <v>4.25</v>
      </c>
      <c r="H1776" s="2" t="n">
        <f aca="false">+$D1776*VLOOKUP(C1776,commodities!A:H,3,0)</f>
        <v>0.064</v>
      </c>
      <c r="I1776" s="2" t="n">
        <f aca="false">+G1776/K1776</f>
        <v>4.25</v>
      </c>
      <c r="J1776" s="2" t="n">
        <f aca="false">+H1776/K1776</f>
        <v>0.064</v>
      </c>
      <c r="K1776" s="2" t="n">
        <f aca="false">+ROUNDUP(MAX(G1776/12000,H1776/51,1),0)</f>
        <v>1</v>
      </c>
      <c r="L1776" s="2" t="n">
        <f aca="false">+RANDBETWEEN(1,5)</f>
        <v>5</v>
      </c>
      <c r="M1776" s="2" t="str">
        <f aca="false">+VLOOKUP(A1776&amp;B1776,country_org_des!$A1775:E$1048576,5,0)</f>
        <v>FTL||Supplier_321||Plant_15||FTL_HU-DE_W_1500</v>
      </c>
      <c r="N1776" s="2" t="n">
        <f aca="false">+FIND("FTL",M1776,2)+4</f>
        <v>34</v>
      </c>
      <c r="O1776" s="0" t="n">
        <f aca="false">+FIND("-",M1776)</f>
        <v>36</v>
      </c>
      <c r="P1776" s="0" t="n">
        <f aca="false">+LEN(M1776)</f>
        <v>45</v>
      </c>
      <c r="Q1776" s="0" t="str">
        <f aca="false">+RIGHT(M1776,P1776-O1776)</f>
        <v>DE_W_1500</v>
      </c>
      <c r="R1776" s="0" t="n">
        <f aca="false">+LEN(M1776)-LEN(SUBSTITUTE(M1776,"_",""))</f>
        <v>5</v>
      </c>
      <c r="S1776" s="0" t="n">
        <f aca="false">+FIND("!",T1776)</f>
        <v>41</v>
      </c>
      <c r="T1776" s="0" t="str">
        <f aca="false">+SUBSTITUTE(M1776,"_","!",R1776)</f>
        <v>FTL||Supplier_321||Plant_15||FTL_HU-DE_W!1500</v>
      </c>
    </row>
    <row r="1777" customFormat="false" ht="12.8" hidden="true" customHeight="false" outlineLevel="0" collapsed="false">
      <c r="A1777" s="1" t="s">
        <v>1855</v>
      </c>
      <c r="B1777" s="1" t="s">
        <v>1350</v>
      </c>
      <c r="C1777" s="1" t="s">
        <v>1982</v>
      </c>
      <c r="D1777" s="1" t="n">
        <v>1</v>
      </c>
      <c r="E1777" s="2" t="str">
        <f aca="false">+LEFT(RIGHT(M1777,P1777-N1777+1),O1777-N1777)</f>
        <v>HU</v>
      </c>
      <c r="F1777" s="2" t="str">
        <f aca="false">+RIGHT(LEFT(M1777,S1777-1),S1777-O1777-1)</f>
        <v>DE_W</v>
      </c>
      <c r="G1777" s="2" t="n">
        <f aca="false">+D1777*VLOOKUP(C1777,commodities!A:H,2,0)</f>
        <v>4.25</v>
      </c>
      <c r="H1777" s="2" t="n">
        <f aca="false">+$D1777*VLOOKUP(C1777,commodities!A:H,3,0)</f>
        <v>0.064</v>
      </c>
      <c r="I1777" s="2" t="n">
        <f aca="false">+G1777/K1777</f>
        <v>4.25</v>
      </c>
      <c r="J1777" s="2" t="n">
        <f aca="false">+H1777/K1777</f>
        <v>0.064</v>
      </c>
      <c r="K1777" s="2" t="n">
        <f aca="false">+ROUNDUP(MAX(G1777/12000,H1777/51,1),0)</f>
        <v>1</v>
      </c>
      <c r="L1777" s="2" t="n">
        <f aca="false">+RANDBETWEEN(1,5)</f>
        <v>3</v>
      </c>
      <c r="M1777" s="2" t="str">
        <f aca="false">+VLOOKUP(A1777&amp;B1777,country_org_des!$A1776:E$1048576,5,0)</f>
        <v>FTL||Supplier_321||Plant_15||FTL_HU-DE_W_1500</v>
      </c>
      <c r="N1777" s="2" t="n">
        <f aca="false">+FIND("FTL",M1777,2)+4</f>
        <v>34</v>
      </c>
      <c r="O1777" s="0" t="n">
        <f aca="false">+FIND("-",M1777)</f>
        <v>36</v>
      </c>
      <c r="P1777" s="0" t="n">
        <f aca="false">+LEN(M1777)</f>
        <v>45</v>
      </c>
      <c r="Q1777" s="0" t="str">
        <f aca="false">+RIGHT(M1777,P1777-O1777)</f>
        <v>DE_W_1500</v>
      </c>
      <c r="R1777" s="0" t="n">
        <f aca="false">+LEN(M1777)-LEN(SUBSTITUTE(M1777,"_",""))</f>
        <v>5</v>
      </c>
      <c r="S1777" s="0" t="n">
        <f aca="false">+FIND("!",T1777)</f>
        <v>41</v>
      </c>
      <c r="T1777" s="0" t="str">
        <f aca="false">+SUBSTITUTE(M1777,"_","!",R1777)</f>
        <v>FTL||Supplier_321||Plant_15||FTL_HU-DE_W!1500</v>
      </c>
    </row>
    <row r="1778" customFormat="false" ht="12.8" hidden="true" customHeight="false" outlineLevel="0" collapsed="false">
      <c r="A1778" s="1" t="s">
        <v>1855</v>
      </c>
      <c r="B1778" s="1" t="s">
        <v>1350</v>
      </c>
      <c r="C1778" s="1" t="s">
        <v>1983</v>
      </c>
      <c r="D1778" s="1" t="n">
        <v>1</v>
      </c>
      <c r="E1778" s="2" t="str">
        <f aca="false">+LEFT(RIGHT(M1778,P1778-N1778+1),O1778-N1778)</f>
        <v>HU</v>
      </c>
      <c r="F1778" s="2" t="str">
        <f aca="false">+RIGHT(LEFT(M1778,S1778-1),S1778-O1778-1)</f>
        <v>DE_W</v>
      </c>
      <c r="G1778" s="2" t="n">
        <f aca="false">+D1778*VLOOKUP(C1778,commodities!A:H,2,0)</f>
        <v>2.8</v>
      </c>
      <c r="H1778" s="2" t="n">
        <f aca="false">+$D1778*VLOOKUP(C1778,commodities!A:H,3,0)</f>
        <v>0.0384</v>
      </c>
      <c r="I1778" s="2" t="n">
        <f aca="false">+G1778/K1778</f>
        <v>2.8</v>
      </c>
      <c r="J1778" s="2" t="n">
        <f aca="false">+H1778/K1778</f>
        <v>0.0384</v>
      </c>
      <c r="K1778" s="2" t="n">
        <f aca="false">+ROUNDUP(MAX(G1778/12000,H1778/51,1),0)</f>
        <v>1</v>
      </c>
      <c r="L1778" s="2" t="n">
        <f aca="false">+RANDBETWEEN(1,5)</f>
        <v>1</v>
      </c>
      <c r="M1778" s="2" t="str">
        <f aca="false">+VLOOKUP(A1778&amp;B1778,country_org_des!$A1777:E$1048576,5,0)</f>
        <v>FTL||Supplier_321||Plant_15||FTL_HU-DE_W_1500</v>
      </c>
      <c r="N1778" s="2" t="n">
        <f aca="false">+FIND("FTL",M1778,2)+4</f>
        <v>34</v>
      </c>
      <c r="O1778" s="0" t="n">
        <f aca="false">+FIND("-",M1778)</f>
        <v>36</v>
      </c>
      <c r="P1778" s="0" t="n">
        <f aca="false">+LEN(M1778)</f>
        <v>45</v>
      </c>
      <c r="Q1778" s="0" t="str">
        <f aca="false">+RIGHT(M1778,P1778-O1778)</f>
        <v>DE_W_1500</v>
      </c>
      <c r="R1778" s="0" t="n">
        <f aca="false">+LEN(M1778)-LEN(SUBSTITUTE(M1778,"_",""))</f>
        <v>5</v>
      </c>
      <c r="S1778" s="0" t="n">
        <f aca="false">+FIND("!",T1778)</f>
        <v>41</v>
      </c>
      <c r="T1778" s="0" t="str">
        <f aca="false">+SUBSTITUTE(M1778,"_","!",R1778)</f>
        <v>FTL||Supplier_321||Plant_15||FTL_HU-DE_W!1500</v>
      </c>
    </row>
    <row r="1779" customFormat="false" ht="12.8" hidden="true" customHeight="false" outlineLevel="0" collapsed="false">
      <c r="A1779" s="1" t="s">
        <v>1855</v>
      </c>
      <c r="B1779" s="1" t="s">
        <v>1350</v>
      </c>
      <c r="C1779" s="1" t="s">
        <v>1984</v>
      </c>
      <c r="D1779" s="1" t="n">
        <v>4</v>
      </c>
      <c r="E1779" s="2" t="str">
        <f aca="false">+LEFT(RIGHT(M1779,P1779-N1779+1),O1779-N1779)</f>
        <v>HU</v>
      </c>
      <c r="F1779" s="2" t="str">
        <f aca="false">+RIGHT(LEFT(M1779,S1779-1),S1779-O1779-1)</f>
        <v>DE_W</v>
      </c>
      <c r="G1779" s="2" t="n">
        <f aca="false">+D1779*VLOOKUP(C1779,commodities!A:H,2,0)</f>
        <v>11.2</v>
      </c>
      <c r="H1779" s="2" t="n">
        <f aca="false">+$D1779*VLOOKUP(C1779,commodities!A:H,3,0)</f>
        <v>0.1536</v>
      </c>
      <c r="I1779" s="2" t="n">
        <f aca="false">+G1779/K1779</f>
        <v>11.2</v>
      </c>
      <c r="J1779" s="2" t="n">
        <f aca="false">+H1779/K1779</f>
        <v>0.1536</v>
      </c>
      <c r="K1779" s="2" t="n">
        <f aca="false">+ROUNDUP(MAX(G1779/12000,H1779/51,1),0)</f>
        <v>1</v>
      </c>
      <c r="L1779" s="2" t="n">
        <f aca="false">+RANDBETWEEN(1,5)</f>
        <v>1</v>
      </c>
      <c r="M1779" s="2" t="str">
        <f aca="false">+VLOOKUP(A1779&amp;B1779,country_org_des!$A1778:E$1048576,5,0)</f>
        <v>FTL||Supplier_321||Plant_15||FTL_HU-DE_W_1500</v>
      </c>
      <c r="N1779" s="2" t="n">
        <f aca="false">+FIND("FTL",M1779,2)+4</f>
        <v>34</v>
      </c>
      <c r="O1779" s="0" t="n">
        <f aca="false">+FIND("-",M1779)</f>
        <v>36</v>
      </c>
      <c r="P1779" s="0" t="n">
        <f aca="false">+LEN(M1779)</f>
        <v>45</v>
      </c>
      <c r="Q1779" s="0" t="str">
        <f aca="false">+RIGHT(M1779,P1779-O1779)</f>
        <v>DE_W_1500</v>
      </c>
      <c r="R1779" s="0" t="n">
        <f aca="false">+LEN(M1779)-LEN(SUBSTITUTE(M1779,"_",""))</f>
        <v>5</v>
      </c>
      <c r="S1779" s="0" t="n">
        <f aca="false">+FIND("!",T1779)</f>
        <v>41</v>
      </c>
      <c r="T1779" s="0" t="str">
        <f aca="false">+SUBSTITUTE(M1779,"_","!",R1779)</f>
        <v>FTL||Supplier_321||Plant_15||FTL_HU-DE_W!1500</v>
      </c>
    </row>
    <row r="1780" customFormat="false" ht="12.8" hidden="true" customHeight="false" outlineLevel="0" collapsed="false">
      <c r="A1780" s="1" t="s">
        <v>1855</v>
      </c>
      <c r="B1780" s="1" t="s">
        <v>1350</v>
      </c>
      <c r="C1780" s="1" t="s">
        <v>1985</v>
      </c>
      <c r="D1780" s="1" t="n">
        <v>34</v>
      </c>
      <c r="E1780" s="2" t="str">
        <f aca="false">+LEFT(RIGHT(M1780,P1780-N1780+1),O1780-N1780)</f>
        <v>HU</v>
      </c>
      <c r="F1780" s="2" t="str">
        <f aca="false">+RIGHT(LEFT(M1780,S1780-1),S1780-O1780-1)</f>
        <v>DE_W</v>
      </c>
      <c r="G1780" s="2" t="n">
        <f aca="false">+D1780*VLOOKUP(C1780,commodities!A:H,2,0)</f>
        <v>95.2</v>
      </c>
      <c r="H1780" s="2" t="n">
        <f aca="false">+$D1780*VLOOKUP(C1780,commodities!A:H,3,0)</f>
        <v>1.3056</v>
      </c>
      <c r="I1780" s="2" t="n">
        <f aca="false">+G1780/K1780</f>
        <v>95.2</v>
      </c>
      <c r="J1780" s="2" t="n">
        <f aca="false">+H1780/K1780</f>
        <v>1.3056</v>
      </c>
      <c r="K1780" s="2" t="n">
        <f aca="false">+ROUNDUP(MAX(G1780/12000,H1780/51,1),0)</f>
        <v>1</v>
      </c>
      <c r="L1780" s="2" t="n">
        <f aca="false">+RANDBETWEEN(1,5)</f>
        <v>5</v>
      </c>
      <c r="M1780" s="2" t="str">
        <f aca="false">+VLOOKUP(A1780&amp;B1780,country_org_des!$A1779:E$1048576,5,0)</f>
        <v>FTL||Supplier_321||Plant_15||FTL_HU-DE_W_1500</v>
      </c>
      <c r="N1780" s="2" t="n">
        <f aca="false">+FIND("FTL",M1780,2)+4</f>
        <v>34</v>
      </c>
      <c r="O1780" s="0" t="n">
        <f aca="false">+FIND("-",M1780)</f>
        <v>36</v>
      </c>
      <c r="P1780" s="0" t="n">
        <f aca="false">+LEN(M1780)</f>
        <v>45</v>
      </c>
      <c r="Q1780" s="0" t="str">
        <f aca="false">+RIGHT(M1780,P1780-O1780)</f>
        <v>DE_W_1500</v>
      </c>
      <c r="R1780" s="0" t="n">
        <f aca="false">+LEN(M1780)-LEN(SUBSTITUTE(M1780,"_",""))</f>
        <v>5</v>
      </c>
      <c r="S1780" s="0" t="n">
        <f aca="false">+FIND("!",T1780)</f>
        <v>41</v>
      </c>
      <c r="T1780" s="0" t="str">
        <f aca="false">+SUBSTITUTE(M1780,"_","!",R1780)</f>
        <v>FTL||Supplier_321||Plant_15||FTL_HU-DE_W!1500</v>
      </c>
    </row>
    <row r="1781" customFormat="false" ht="12.8" hidden="true" customHeight="false" outlineLevel="0" collapsed="false">
      <c r="A1781" s="1" t="s">
        <v>1855</v>
      </c>
      <c r="B1781" s="1" t="s">
        <v>1350</v>
      </c>
      <c r="C1781" s="1" t="s">
        <v>1986</v>
      </c>
      <c r="D1781" s="1" t="n">
        <v>14</v>
      </c>
      <c r="E1781" s="2" t="str">
        <f aca="false">+LEFT(RIGHT(M1781,P1781-N1781+1),O1781-N1781)</f>
        <v>HU</v>
      </c>
      <c r="F1781" s="2" t="str">
        <f aca="false">+RIGHT(LEFT(M1781,S1781-1),S1781-O1781-1)</f>
        <v>DE_W</v>
      </c>
      <c r="G1781" s="2" t="n">
        <f aca="false">+D1781*VLOOKUP(C1781,commodities!A:H,2,0)</f>
        <v>26.544</v>
      </c>
      <c r="H1781" s="2" t="n">
        <f aca="false">+$D1781*VLOOKUP(C1781,commodities!A:H,3,0)</f>
        <v>0.504</v>
      </c>
      <c r="I1781" s="2" t="n">
        <f aca="false">+G1781/K1781</f>
        <v>26.544</v>
      </c>
      <c r="J1781" s="2" t="n">
        <f aca="false">+H1781/K1781</f>
        <v>0.504</v>
      </c>
      <c r="K1781" s="2" t="n">
        <f aca="false">+ROUNDUP(MAX(G1781/12000,H1781/51,1),0)</f>
        <v>1</v>
      </c>
      <c r="L1781" s="2" t="n">
        <f aca="false">+RANDBETWEEN(1,5)</f>
        <v>5</v>
      </c>
      <c r="M1781" s="2" t="str">
        <f aca="false">+VLOOKUP(A1781&amp;B1781,country_org_des!$A1780:E$1048576,5,0)</f>
        <v>FTL||Supplier_321||Plant_15||FTL_HU-DE_W_1500</v>
      </c>
      <c r="N1781" s="2" t="n">
        <f aca="false">+FIND("FTL",M1781,2)+4</f>
        <v>34</v>
      </c>
      <c r="O1781" s="0" t="n">
        <f aca="false">+FIND("-",M1781)</f>
        <v>36</v>
      </c>
      <c r="P1781" s="0" t="n">
        <f aca="false">+LEN(M1781)</f>
        <v>45</v>
      </c>
      <c r="Q1781" s="0" t="str">
        <f aca="false">+RIGHT(M1781,P1781-O1781)</f>
        <v>DE_W_1500</v>
      </c>
      <c r="R1781" s="0" t="n">
        <f aca="false">+LEN(M1781)-LEN(SUBSTITUTE(M1781,"_",""))</f>
        <v>5</v>
      </c>
      <c r="S1781" s="0" t="n">
        <f aca="false">+FIND("!",T1781)</f>
        <v>41</v>
      </c>
      <c r="T1781" s="0" t="str">
        <f aca="false">+SUBSTITUTE(M1781,"_","!",R1781)</f>
        <v>FTL||Supplier_321||Plant_15||FTL_HU-DE_W!1500</v>
      </c>
    </row>
    <row r="1782" customFormat="false" ht="12.8" hidden="true" customHeight="false" outlineLevel="0" collapsed="false">
      <c r="A1782" s="1" t="s">
        <v>1855</v>
      </c>
      <c r="B1782" s="1" t="s">
        <v>1350</v>
      </c>
      <c r="C1782" s="1" t="s">
        <v>1987</v>
      </c>
      <c r="D1782" s="1" t="n">
        <v>27</v>
      </c>
      <c r="E1782" s="2" t="str">
        <f aca="false">+LEFT(RIGHT(M1782,P1782-N1782+1),O1782-N1782)</f>
        <v>HU</v>
      </c>
      <c r="F1782" s="2" t="str">
        <f aca="false">+RIGHT(LEFT(M1782,S1782-1),S1782-O1782-1)</f>
        <v>DE_W</v>
      </c>
      <c r="G1782" s="2" t="n">
        <f aca="false">+D1782*VLOOKUP(C1782,commodities!A:H,2,0)</f>
        <v>35.667</v>
      </c>
      <c r="H1782" s="2" t="n">
        <f aca="false">+$D1782*VLOOKUP(C1782,commodities!A:H,3,0)</f>
        <v>0.486</v>
      </c>
      <c r="I1782" s="2" t="n">
        <f aca="false">+G1782/K1782</f>
        <v>35.667</v>
      </c>
      <c r="J1782" s="2" t="n">
        <f aca="false">+H1782/K1782</f>
        <v>0.486</v>
      </c>
      <c r="K1782" s="2" t="n">
        <f aca="false">+ROUNDUP(MAX(G1782/12000,H1782/51,1),0)</f>
        <v>1</v>
      </c>
      <c r="L1782" s="2" t="n">
        <f aca="false">+RANDBETWEEN(1,5)</f>
        <v>2</v>
      </c>
      <c r="M1782" s="2" t="str">
        <f aca="false">+VLOOKUP(A1782&amp;B1782,country_org_des!$A1781:E$1048576,5,0)</f>
        <v>FTL||Supplier_321||Plant_15||FTL_HU-DE_W_1500</v>
      </c>
      <c r="N1782" s="2" t="n">
        <f aca="false">+FIND("FTL",M1782,2)+4</f>
        <v>34</v>
      </c>
      <c r="O1782" s="0" t="n">
        <f aca="false">+FIND("-",M1782)</f>
        <v>36</v>
      </c>
      <c r="P1782" s="0" t="n">
        <f aca="false">+LEN(M1782)</f>
        <v>45</v>
      </c>
      <c r="Q1782" s="0" t="str">
        <f aca="false">+RIGHT(M1782,P1782-O1782)</f>
        <v>DE_W_1500</v>
      </c>
      <c r="R1782" s="0" t="n">
        <f aca="false">+LEN(M1782)-LEN(SUBSTITUTE(M1782,"_",""))</f>
        <v>5</v>
      </c>
      <c r="S1782" s="0" t="n">
        <f aca="false">+FIND("!",T1782)</f>
        <v>41</v>
      </c>
      <c r="T1782" s="0" t="str">
        <f aca="false">+SUBSTITUTE(M1782,"_","!",R1782)</f>
        <v>FTL||Supplier_321||Plant_15||FTL_HU-DE_W!1500</v>
      </c>
    </row>
    <row r="1783" customFormat="false" ht="12.8" hidden="true" customHeight="false" outlineLevel="0" collapsed="false">
      <c r="A1783" s="1" t="s">
        <v>1855</v>
      </c>
      <c r="B1783" s="1" t="s">
        <v>1350</v>
      </c>
      <c r="C1783" s="1" t="s">
        <v>1988</v>
      </c>
      <c r="D1783" s="1" t="n">
        <v>35</v>
      </c>
      <c r="E1783" s="2" t="str">
        <f aca="false">+LEFT(RIGHT(M1783,P1783-N1783+1),O1783-N1783)</f>
        <v>HU</v>
      </c>
      <c r="F1783" s="2" t="str">
        <f aca="false">+RIGHT(LEFT(M1783,S1783-1),S1783-O1783-1)</f>
        <v>DE_W</v>
      </c>
      <c r="G1783" s="2" t="n">
        <f aca="false">+D1783*VLOOKUP(C1783,commodities!A:H,2,0)</f>
        <v>98</v>
      </c>
      <c r="H1783" s="2" t="n">
        <f aca="false">+$D1783*VLOOKUP(C1783,commodities!A:H,3,0)</f>
        <v>1.344</v>
      </c>
      <c r="I1783" s="2" t="n">
        <f aca="false">+G1783/K1783</f>
        <v>98</v>
      </c>
      <c r="J1783" s="2" t="n">
        <f aca="false">+H1783/K1783</f>
        <v>1.344</v>
      </c>
      <c r="K1783" s="2" t="n">
        <f aca="false">+ROUNDUP(MAX(G1783/12000,H1783/51,1),0)</f>
        <v>1</v>
      </c>
      <c r="L1783" s="2" t="n">
        <f aca="false">+RANDBETWEEN(1,5)</f>
        <v>2</v>
      </c>
      <c r="M1783" s="2" t="str">
        <f aca="false">+VLOOKUP(A1783&amp;B1783,country_org_des!$A1782:E$1048576,5,0)</f>
        <v>FTL||Supplier_321||Plant_15||FTL_HU-DE_W_1500</v>
      </c>
      <c r="N1783" s="2" t="n">
        <f aca="false">+FIND("FTL",M1783,2)+4</f>
        <v>34</v>
      </c>
      <c r="O1783" s="0" t="n">
        <f aca="false">+FIND("-",M1783)</f>
        <v>36</v>
      </c>
      <c r="P1783" s="0" t="n">
        <f aca="false">+LEN(M1783)</f>
        <v>45</v>
      </c>
      <c r="Q1783" s="0" t="str">
        <f aca="false">+RIGHT(M1783,P1783-O1783)</f>
        <v>DE_W_1500</v>
      </c>
      <c r="R1783" s="0" t="n">
        <f aca="false">+LEN(M1783)-LEN(SUBSTITUTE(M1783,"_",""))</f>
        <v>5</v>
      </c>
      <c r="S1783" s="0" t="n">
        <f aca="false">+FIND("!",T1783)</f>
        <v>41</v>
      </c>
      <c r="T1783" s="0" t="str">
        <f aca="false">+SUBSTITUTE(M1783,"_","!",R1783)</f>
        <v>FTL||Supplier_321||Plant_15||FTL_HU-DE_W!1500</v>
      </c>
    </row>
    <row r="1784" customFormat="false" ht="12.8" hidden="true" customHeight="false" outlineLevel="0" collapsed="false">
      <c r="A1784" s="1" t="s">
        <v>1855</v>
      </c>
      <c r="B1784" s="1" t="s">
        <v>1350</v>
      </c>
      <c r="C1784" s="1" t="s">
        <v>1989</v>
      </c>
      <c r="D1784" s="1" t="n">
        <v>1</v>
      </c>
      <c r="E1784" s="2" t="str">
        <f aca="false">+LEFT(RIGHT(M1784,P1784-N1784+1),O1784-N1784)</f>
        <v>HU</v>
      </c>
      <c r="F1784" s="2" t="str">
        <f aca="false">+RIGHT(LEFT(M1784,S1784-1),S1784-O1784-1)</f>
        <v>DE_W</v>
      </c>
      <c r="G1784" s="2" t="n">
        <f aca="false">+D1784*VLOOKUP(C1784,commodities!A:H,2,0)</f>
        <v>5.1</v>
      </c>
      <c r="H1784" s="2" t="n">
        <f aca="false">+$D1784*VLOOKUP(C1784,commodities!A:H,3,0)</f>
        <v>0.0768</v>
      </c>
      <c r="I1784" s="2" t="n">
        <f aca="false">+G1784/K1784</f>
        <v>5.1</v>
      </c>
      <c r="J1784" s="2" t="n">
        <f aca="false">+H1784/K1784</f>
        <v>0.0768</v>
      </c>
      <c r="K1784" s="2" t="n">
        <f aca="false">+ROUNDUP(MAX(G1784/12000,H1784/51,1),0)</f>
        <v>1</v>
      </c>
      <c r="L1784" s="2" t="n">
        <f aca="false">+RANDBETWEEN(1,5)</f>
        <v>5</v>
      </c>
      <c r="M1784" s="2" t="str">
        <f aca="false">+VLOOKUP(A1784&amp;B1784,country_org_des!$A1783:E$1048576,5,0)</f>
        <v>FTL||Supplier_321||Plant_15||FTL_HU-DE_W_1500</v>
      </c>
      <c r="N1784" s="2" t="n">
        <f aca="false">+FIND("FTL",M1784,2)+4</f>
        <v>34</v>
      </c>
      <c r="O1784" s="0" t="n">
        <f aca="false">+FIND("-",M1784)</f>
        <v>36</v>
      </c>
      <c r="P1784" s="0" t="n">
        <f aca="false">+LEN(M1784)</f>
        <v>45</v>
      </c>
      <c r="Q1784" s="0" t="str">
        <f aca="false">+RIGHT(M1784,P1784-O1784)</f>
        <v>DE_W_1500</v>
      </c>
      <c r="R1784" s="0" t="n">
        <f aca="false">+LEN(M1784)-LEN(SUBSTITUTE(M1784,"_",""))</f>
        <v>5</v>
      </c>
      <c r="S1784" s="0" t="n">
        <f aca="false">+FIND("!",T1784)</f>
        <v>41</v>
      </c>
      <c r="T1784" s="0" t="str">
        <f aca="false">+SUBSTITUTE(M1784,"_","!",R1784)</f>
        <v>FTL||Supplier_321||Plant_15||FTL_HU-DE_W!1500</v>
      </c>
    </row>
    <row r="1785" customFormat="false" ht="12.8" hidden="true" customHeight="false" outlineLevel="0" collapsed="false">
      <c r="A1785" s="1" t="s">
        <v>1855</v>
      </c>
      <c r="B1785" s="1" t="s">
        <v>1350</v>
      </c>
      <c r="C1785" s="1" t="s">
        <v>1990</v>
      </c>
      <c r="D1785" s="1" t="n">
        <v>2</v>
      </c>
      <c r="E1785" s="2" t="str">
        <f aca="false">+LEFT(RIGHT(M1785,P1785-N1785+1),O1785-N1785)</f>
        <v>HU</v>
      </c>
      <c r="F1785" s="2" t="str">
        <f aca="false">+RIGHT(LEFT(M1785,S1785-1),S1785-O1785-1)</f>
        <v>DE_W</v>
      </c>
      <c r="G1785" s="2" t="n">
        <f aca="false">+D1785*VLOOKUP(C1785,commodities!A:H,2,0)</f>
        <v>2.3666666666</v>
      </c>
      <c r="H1785" s="2" t="n">
        <f aca="false">+$D1785*VLOOKUP(C1785,commodities!A:H,3,0)</f>
        <v>0.024</v>
      </c>
      <c r="I1785" s="2" t="n">
        <f aca="false">+G1785/K1785</f>
        <v>2.3666666666</v>
      </c>
      <c r="J1785" s="2" t="n">
        <f aca="false">+H1785/K1785</f>
        <v>0.024</v>
      </c>
      <c r="K1785" s="2" t="n">
        <f aca="false">+ROUNDUP(MAX(G1785/12000,H1785/51,1),0)</f>
        <v>1</v>
      </c>
      <c r="L1785" s="2" t="n">
        <f aca="false">+RANDBETWEEN(1,5)</f>
        <v>4</v>
      </c>
      <c r="M1785" s="2" t="str">
        <f aca="false">+VLOOKUP(A1785&amp;B1785,country_org_des!$A1784:E$1048576,5,0)</f>
        <v>FTL||Supplier_321||Plant_15||FTL_HU-DE_W_1500</v>
      </c>
      <c r="N1785" s="2" t="n">
        <f aca="false">+FIND("FTL",M1785,2)+4</f>
        <v>34</v>
      </c>
      <c r="O1785" s="0" t="n">
        <f aca="false">+FIND("-",M1785)</f>
        <v>36</v>
      </c>
      <c r="P1785" s="0" t="n">
        <f aca="false">+LEN(M1785)</f>
        <v>45</v>
      </c>
      <c r="Q1785" s="0" t="str">
        <f aca="false">+RIGHT(M1785,P1785-O1785)</f>
        <v>DE_W_1500</v>
      </c>
      <c r="R1785" s="0" t="n">
        <f aca="false">+LEN(M1785)-LEN(SUBSTITUTE(M1785,"_",""))</f>
        <v>5</v>
      </c>
      <c r="S1785" s="0" t="n">
        <f aca="false">+FIND("!",T1785)</f>
        <v>41</v>
      </c>
      <c r="T1785" s="0" t="str">
        <f aca="false">+SUBSTITUTE(M1785,"_","!",R1785)</f>
        <v>FTL||Supplier_321||Plant_15||FTL_HU-DE_W!1500</v>
      </c>
    </row>
    <row r="1786" customFormat="false" ht="12.8" hidden="true" customHeight="false" outlineLevel="0" collapsed="false">
      <c r="A1786" s="1" t="s">
        <v>1855</v>
      </c>
      <c r="B1786" s="1" t="s">
        <v>1350</v>
      </c>
      <c r="C1786" s="1" t="s">
        <v>1991</v>
      </c>
      <c r="D1786" s="1" t="n">
        <v>2</v>
      </c>
      <c r="E1786" s="2" t="str">
        <f aca="false">+LEFT(RIGHT(M1786,P1786-N1786+1),O1786-N1786)</f>
        <v>HU</v>
      </c>
      <c r="F1786" s="2" t="str">
        <f aca="false">+RIGHT(LEFT(M1786,S1786-1),S1786-O1786-1)</f>
        <v>DE_W</v>
      </c>
      <c r="G1786" s="2" t="n">
        <f aca="false">+D1786*VLOOKUP(C1786,commodities!A:H,2,0)</f>
        <v>2.4466666666</v>
      </c>
      <c r="H1786" s="2" t="n">
        <f aca="false">+$D1786*VLOOKUP(C1786,commodities!A:H,3,0)</f>
        <v>0.024</v>
      </c>
      <c r="I1786" s="2" t="n">
        <f aca="false">+G1786/K1786</f>
        <v>2.4466666666</v>
      </c>
      <c r="J1786" s="2" t="n">
        <f aca="false">+H1786/K1786</f>
        <v>0.024</v>
      </c>
      <c r="K1786" s="2" t="n">
        <f aca="false">+ROUNDUP(MAX(G1786/12000,H1786/51,1),0)</f>
        <v>1</v>
      </c>
      <c r="L1786" s="2" t="n">
        <f aca="false">+RANDBETWEEN(1,5)</f>
        <v>4</v>
      </c>
      <c r="M1786" s="2" t="str">
        <f aca="false">+VLOOKUP(A1786&amp;B1786,country_org_des!$A1785:E$1048576,5,0)</f>
        <v>FTL||Supplier_321||Plant_15||FTL_HU-DE_W_1500</v>
      </c>
      <c r="N1786" s="2" t="n">
        <f aca="false">+FIND("FTL",M1786,2)+4</f>
        <v>34</v>
      </c>
      <c r="O1786" s="0" t="n">
        <f aca="false">+FIND("-",M1786)</f>
        <v>36</v>
      </c>
      <c r="P1786" s="0" t="n">
        <f aca="false">+LEN(M1786)</f>
        <v>45</v>
      </c>
      <c r="Q1786" s="0" t="str">
        <f aca="false">+RIGHT(M1786,P1786-O1786)</f>
        <v>DE_W_1500</v>
      </c>
      <c r="R1786" s="0" t="n">
        <f aca="false">+LEN(M1786)-LEN(SUBSTITUTE(M1786,"_",""))</f>
        <v>5</v>
      </c>
      <c r="S1786" s="0" t="n">
        <f aca="false">+FIND("!",T1786)</f>
        <v>41</v>
      </c>
      <c r="T1786" s="0" t="str">
        <f aca="false">+SUBSTITUTE(M1786,"_","!",R1786)</f>
        <v>FTL||Supplier_321||Plant_15||FTL_HU-DE_W!1500</v>
      </c>
    </row>
    <row r="1787" customFormat="false" ht="12.8" hidden="true" customHeight="false" outlineLevel="0" collapsed="false">
      <c r="A1787" s="1" t="s">
        <v>1855</v>
      </c>
      <c r="B1787" s="1" t="s">
        <v>1350</v>
      </c>
      <c r="C1787" s="1" t="s">
        <v>1992</v>
      </c>
      <c r="D1787" s="1" t="n">
        <v>9</v>
      </c>
      <c r="E1787" s="2" t="str">
        <f aca="false">+LEFT(RIGHT(M1787,P1787-N1787+1),O1787-N1787)</f>
        <v>HU</v>
      </c>
      <c r="F1787" s="2" t="str">
        <f aca="false">+RIGHT(LEFT(M1787,S1787-1),S1787-O1787-1)</f>
        <v>DE_W</v>
      </c>
      <c r="G1787" s="2" t="n">
        <f aca="false">+D1787*VLOOKUP(C1787,commodities!A:H,2,0)</f>
        <v>10.6499999997</v>
      </c>
      <c r="H1787" s="2" t="n">
        <f aca="false">+$D1787*VLOOKUP(C1787,commodities!A:H,3,0)</f>
        <v>0.108</v>
      </c>
      <c r="I1787" s="2" t="n">
        <f aca="false">+G1787/K1787</f>
        <v>10.6499999997</v>
      </c>
      <c r="J1787" s="2" t="n">
        <f aca="false">+H1787/K1787</f>
        <v>0.108</v>
      </c>
      <c r="K1787" s="2" t="n">
        <f aca="false">+ROUNDUP(MAX(G1787/12000,H1787/51,1),0)</f>
        <v>1</v>
      </c>
      <c r="L1787" s="2" t="n">
        <f aca="false">+RANDBETWEEN(1,5)</f>
        <v>5</v>
      </c>
      <c r="M1787" s="2" t="str">
        <f aca="false">+VLOOKUP(A1787&amp;B1787,country_org_des!$A1786:E$1048576,5,0)</f>
        <v>FTL||Supplier_321||Plant_15||FTL_HU-DE_W_1500</v>
      </c>
      <c r="N1787" s="2" t="n">
        <f aca="false">+FIND("FTL",M1787,2)+4</f>
        <v>34</v>
      </c>
      <c r="O1787" s="0" t="n">
        <f aca="false">+FIND("-",M1787)</f>
        <v>36</v>
      </c>
      <c r="P1787" s="0" t="n">
        <f aca="false">+LEN(M1787)</f>
        <v>45</v>
      </c>
      <c r="Q1787" s="0" t="str">
        <f aca="false">+RIGHT(M1787,P1787-O1787)</f>
        <v>DE_W_1500</v>
      </c>
      <c r="R1787" s="0" t="n">
        <f aca="false">+LEN(M1787)-LEN(SUBSTITUTE(M1787,"_",""))</f>
        <v>5</v>
      </c>
      <c r="S1787" s="0" t="n">
        <f aca="false">+FIND("!",T1787)</f>
        <v>41</v>
      </c>
      <c r="T1787" s="0" t="str">
        <f aca="false">+SUBSTITUTE(M1787,"_","!",R1787)</f>
        <v>FTL||Supplier_321||Plant_15||FTL_HU-DE_W!1500</v>
      </c>
    </row>
    <row r="1788" customFormat="false" ht="12.8" hidden="true" customHeight="false" outlineLevel="0" collapsed="false">
      <c r="A1788" s="1" t="s">
        <v>1855</v>
      </c>
      <c r="B1788" s="1" t="s">
        <v>1350</v>
      </c>
      <c r="C1788" s="1" t="s">
        <v>1993</v>
      </c>
      <c r="D1788" s="1" t="n">
        <v>10</v>
      </c>
      <c r="E1788" s="2" t="str">
        <f aca="false">+LEFT(RIGHT(M1788,P1788-N1788+1),O1788-N1788)</f>
        <v>HU</v>
      </c>
      <c r="F1788" s="2" t="str">
        <f aca="false">+RIGHT(LEFT(M1788,S1788-1),S1788-O1788-1)</f>
        <v>DE_W</v>
      </c>
      <c r="G1788" s="2" t="n">
        <f aca="false">+D1788*VLOOKUP(C1788,commodities!A:H,2,0)</f>
        <v>23.5</v>
      </c>
      <c r="H1788" s="2" t="n">
        <f aca="false">+$D1788*VLOOKUP(C1788,commodities!A:H,3,0)</f>
        <v>0.36</v>
      </c>
      <c r="I1788" s="2" t="n">
        <f aca="false">+G1788/K1788</f>
        <v>23.5</v>
      </c>
      <c r="J1788" s="2" t="n">
        <f aca="false">+H1788/K1788</f>
        <v>0.36</v>
      </c>
      <c r="K1788" s="2" t="n">
        <f aca="false">+ROUNDUP(MAX(G1788/12000,H1788/51,1),0)</f>
        <v>1</v>
      </c>
      <c r="L1788" s="2" t="n">
        <f aca="false">+RANDBETWEEN(1,5)</f>
        <v>4</v>
      </c>
      <c r="M1788" s="2" t="str">
        <f aca="false">+VLOOKUP(A1788&amp;B1788,country_org_des!$A1787:E$1048576,5,0)</f>
        <v>FTL||Supplier_321||Plant_15||FTL_HU-DE_W_1500</v>
      </c>
      <c r="N1788" s="2" t="n">
        <f aca="false">+FIND("FTL",M1788,2)+4</f>
        <v>34</v>
      </c>
      <c r="O1788" s="0" t="n">
        <f aca="false">+FIND("-",M1788)</f>
        <v>36</v>
      </c>
      <c r="P1788" s="0" t="n">
        <f aca="false">+LEN(M1788)</f>
        <v>45</v>
      </c>
      <c r="Q1788" s="0" t="str">
        <f aca="false">+RIGHT(M1788,P1788-O1788)</f>
        <v>DE_W_1500</v>
      </c>
      <c r="R1788" s="0" t="n">
        <f aca="false">+LEN(M1788)-LEN(SUBSTITUTE(M1788,"_",""))</f>
        <v>5</v>
      </c>
      <c r="S1788" s="0" t="n">
        <f aca="false">+FIND("!",T1788)</f>
        <v>41</v>
      </c>
      <c r="T1788" s="0" t="str">
        <f aca="false">+SUBSTITUTE(M1788,"_","!",R1788)</f>
        <v>FTL||Supplier_321||Plant_15||FTL_HU-DE_W!1500</v>
      </c>
    </row>
    <row r="1789" customFormat="false" ht="12.8" hidden="true" customHeight="false" outlineLevel="0" collapsed="false">
      <c r="A1789" s="1" t="s">
        <v>1855</v>
      </c>
      <c r="B1789" s="1" t="s">
        <v>1350</v>
      </c>
      <c r="C1789" s="1" t="s">
        <v>1994</v>
      </c>
      <c r="D1789" s="1" t="n">
        <v>156</v>
      </c>
      <c r="E1789" s="2" t="str">
        <f aca="false">+LEFT(RIGHT(M1789,P1789-N1789+1),O1789-N1789)</f>
        <v>HU</v>
      </c>
      <c r="F1789" s="2" t="str">
        <f aca="false">+RIGHT(LEFT(M1789,S1789-1),S1789-O1789-1)</f>
        <v>DE_W</v>
      </c>
      <c r="G1789" s="2" t="n">
        <f aca="false">+D1789*VLOOKUP(C1789,commodities!A:H,2,0)</f>
        <v>465.119999994</v>
      </c>
      <c r="H1789" s="2" t="n">
        <f aca="false">+$D1789*VLOOKUP(C1789,commodities!A:H,3,0)</f>
        <v>6.3000000024</v>
      </c>
      <c r="I1789" s="2" t="n">
        <f aca="false">+G1789/K1789</f>
        <v>465.119999994</v>
      </c>
      <c r="J1789" s="2" t="n">
        <f aca="false">+H1789/K1789</f>
        <v>6.3000000024</v>
      </c>
      <c r="K1789" s="2" t="n">
        <f aca="false">+ROUNDUP(MAX(G1789/12000,H1789/51,1),0)</f>
        <v>1</v>
      </c>
      <c r="L1789" s="2" t="n">
        <f aca="false">+RANDBETWEEN(1,5)</f>
        <v>3</v>
      </c>
      <c r="M1789" s="2" t="str">
        <f aca="false">+VLOOKUP(A1789&amp;B1789,country_org_des!$A1788:E$1048576,5,0)</f>
        <v>FTL||Supplier_321||Plant_15||FTL_HU-DE_W_1500</v>
      </c>
      <c r="N1789" s="2" t="n">
        <f aca="false">+FIND("FTL",M1789,2)+4</f>
        <v>34</v>
      </c>
      <c r="O1789" s="0" t="n">
        <f aca="false">+FIND("-",M1789)</f>
        <v>36</v>
      </c>
      <c r="P1789" s="0" t="n">
        <f aca="false">+LEN(M1789)</f>
        <v>45</v>
      </c>
      <c r="Q1789" s="0" t="str">
        <f aca="false">+RIGHT(M1789,P1789-O1789)</f>
        <v>DE_W_1500</v>
      </c>
      <c r="R1789" s="0" t="n">
        <f aca="false">+LEN(M1789)-LEN(SUBSTITUTE(M1789,"_",""))</f>
        <v>5</v>
      </c>
      <c r="S1789" s="0" t="n">
        <f aca="false">+FIND("!",T1789)</f>
        <v>41</v>
      </c>
      <c r="T1789" s="0" t="str">
        <f aca="false">+SUBSTITUTE(M1789,"_","!",R1789)</f>
        <v>FTL||Supplier_321||Plant_15||FTL_HU-DE_W!1500</v>
      </c>
    </row>
    <row r="1790" customFormat="false" ht="12.8" hidden="true" customHeight="false" outlineLevel="0" collapsed="false">
      <c r="A1790" s="1" t="s">
        <v>1855</v>
      </c>
      <c r="B1790" s="1" t="s">
        <v>1350</v>
      </c>
      <c r="C1790" s="1" t="s">
        <v>1995</v>
      </c>
      <c r="D1790" s="1" t="n">
        <v>6</v>
      </c>
      <c r="E1790" s="2" t="str">
        <f aca="false">+LEFT(RIGHT(M1790,P1790-N1790+1),O1790-N1790)</f>
        <v>HU</v>
      </c>
      <c r="F1790" s="2" t="str">
        <f aca="false">+RIGHT(LEFT(M1790,S1790-1),S1790-O1790-1)</f>
        <v>DE_W</v>
      </c>
      <c r="G1790" s="2" t="n">
        <f aca="false">+D1790*VLOOKUP(C1790,commodities!A:H,2,0)</f>
        <v>31.0384615386</v>
      </c>
      <c r="H1790" s="2" t="n">
        <f aca="false">+$D1790*VLOOKUP(C1790,commodities!A:H,3,0)</f>
        <v>0.4846153848</v>
      </c>
      <c r="I1790" s="2" t="n">
        <f aca="false">+G1790/K1790</f>
        <v>31.0384615386</v>
      </c>
      <c r="J1790" s="2" t="n">
        <f aca="false">+H1790/K1790</f>
        <v>0.4846153848</v>
      </c>
      <c r="K1790" s="2" t="n">
        <f aca="false">+ROUNDUP(MAX(G1790/12000,H1790/51,1),0)</f>
        <v>1</v>
      </c>
      <c r="L1790" s="2" t="n">
        <f aca="false">+RANDBETWEEN(1,5)</f>
        <v>5</v>
      </c>
      <c r="M1790" s="2" t="str">
        <f aca="false">+VLOOKUP(A1790&amp;B1790,country_org_des!$A1789:E$1048576,5,0)</f>
        <v>FTL||Supplier_321||Plant_15||FTL_HU-DE_W_1500</v>
      </c>
      <c r="N1790" s="2" t="n">
        <f aca="false">+FIND("FTL",M1790,2)+4</f>
        <v>34</v>
      </c>
      <c r="O1790" s="0" t="n">
        <f aca="false">+FIND("-",M1790)</f>
        <v>36</v>
      </c>
      <c r="P1790" s="0" t="n">
        <f aca="false">+LEN(M1790)</f>
        <v>45</v>
      </c>
      <c r="Q1790" s="0" t="str">
        <f aca="false">+RIGHT(M1790,P1790-O1790)</f>
        <v>DE_W_1500</v>
      </c>
      <c r="R1790" s="0" t="n">
        <f aca="false">+LEN(M1790)-LEN(SUBSTITUTE(M1790,"_",""))</f>
        <v>5</v>
      </c>
      <c r="S1790" s="0" t="n">
        <f aca="false">+FIND("!",T1790)</f>
        <v>41</v>
      </c>
      <c r="T1790" s="0" t="str">
        <f aca="false">+SUBSTITUTE(M1790,"_","!",R1790)</f>
        <v>FTL||Supplier_321||Plant_15||FTL_HU-DE_W!1500</v>
      </c>
    </row>
    <row r="1791" customFormat="false" ht="12.8" hidden="true" customHeight="false" outlineLevel="0" collapsed="false">
      <c r="A1791" s="1" t="s">
        <v>1855</v>
      </c>
      <c r="B1791" s="1" t="s">
        <v>1350</v>
      </c>
      <c r="C1791" s="1" t="s">
        <v>1996</v>
      </c>
      <c r="D1791" s="1" t="n">
        <v>24</v>
      </c>
      <c r="E1791" s="2" t="str">
        <f aca="false">+LEFT(RIGHT(M1791,P1791-N1791+1),O1791-N1791)</f>
        <v>HU</v>
      </c>
      <c r="F1791" s="2" t="str">
        <f aca="false">+RIGHT(LEFT(M1791,S1791-1),S1791-O1791-1)</f>
        <v>DE_W</v>
      </c>
      <c r="G1791" s="2" t="n">
        <f aca="false">+D1791*VLOOKUP(C1791,commodities!A:H,2,0)</f>
        <v>57.5200000008</v>
      </c>
      <c r="H1791" s="2" t="n">
        <f aca="false">+$D1791*VLOOKUP(C1791,commodities!A:H,3,0)</f>
        <v>0.84</v>
      </c>
      <c r="I1791" s="2" t="n">
        <f aca="false">+G1791/K1791</f>
        <v>57.5200000008</v>
      </c>
      <c r="J1791" s="2" t="n">
        <f aca="false">+H1791/K1791</f>
        <v>0.84</v>
      </c>
      <c r="K1791" s="2" t="n">
        <f aca="false">+ROUNDUP(MAX(G1791/12000,H1791/51,1),0)</f>
        <v>1</v>
      </c>
      <c r="L1791" s="2" t="n">
        <f aca="false">+RANDBETWEEN(1,5)</f>
        <v>5</v>
      </c>
      <c r="M1791" s="2" t="str">
        <f aca="false">+VLOOKUP(A1791&amp;B1791,country_org_des!$A1790:E$1048576,5,0)</f>
        <v>FTL||Supplier_321||Plant_15||FTL_HU-DE_W_1500</v>
      </c>
      <c r="N1791" s="2" t="n">
        <f aca="false">+FIND("FTL",M1791,2)+4</f>
        <v>34</v>
      </c>
      <c r="O1791" s="0" t="n">
        <f aca="false">+FIND("-",M1791)</f>
        <v>36</v>
      </c>
      <c r="P1791" s="0" t="n">
        <f aca="false">+LEN(M1791)</f>
        <v>45</v>
      </c>
      <c r="Q1791" s="0" t="str">
        <f aca="false">+RIGHT(M1791,P1791-O1791)</f>
        <v>DE_W_1500</v>
      </c>
      <c r="R1791" s="0" t="n">
        <f aca="false">+LEN(M1791)-LEN(SUBSTITUTE(M1791,"_",""))</f>
        <v>5</v>
      </c>
      <c r="S1791" s="0" t="n">
        <f aca="false">+FIND("!",T1791)</f>
        <v>41</v>
      </c>
      <c r="T1791" s="0" t="str">
        <f aca="false">+SUBSTITUTE(M1791,"_","!",R1791)</f>
        <v>FTL||Supplier_321||Plant_15||FTL_HU-DE_W!1500</v>
      </c>
    </row>
    <row r="1792" customFormat="false" ht="12.8" hidden="true" customHeight="false" outlineLevel="0" collapsed="false">
      <c r="A1792" s="1" t="s">
        <v>1855</v>
      </c>
      <c r="B1792" s="1" t="s">
        <v>1350</v>
      </c>
      <c r="C1792" s="1" t="s">
        <v>1997</v>
      </c>
      <c r="D1792" s="1" t="n">
        <v>90</v>
      </c>
      <c r="E1792" s="2" t="str">
        <f aca="false">+LEFT(RIGHT(M1792,P1792-N1792+1),O1792-N1792)</f>
        <v>HU</v>
      </c>
      <c r="F1792" s="2" t="str">
        <f aca="false">+RIGHT(LEFT(M1792,S1792-1),S1792-O1792-1)</f>
        <v>DE_W</v>
      </c>
      <c r="G1792" s="2" t="n">
        <f aca="false">+D1792*VLOOKUP(C1792,commodities!A:H,2,0)</f>
        <v>268.338461535</v>
      </c>
      <c r="H1792" s="2" t="n">
        <f aca="false">+$D1792*VLOOKUP(C1792,commodities!A:H,3,0)</f>
        <v>3.634615386</v>
      </c>
      <c r="I1792" s="2" t="n">
        <f aca="false">+G1792/K1792</f>
        <v>268.338461535</v>
      </c>
      <c r="J1792" s="2" t="n">
        <f aca="false">+H1792/K1792</f>
        <v>3.634615386</v>
      </c>
      <c r="K1792" s="2" t="n">
        <f aca="false">+ROUNDUP(MAX(G1792/12000,H1792/51,1),0)</f>
        <v>1</v>
      </c>
      <c r="L1792" s="2" t="n">
        <f aca="false">+RANDBETWEEN(1,5)</f>
        <v>4</v>
      </c>
      <c r="M1792" s="2" t="str">
        <f aca="false">+VLOOKUP(A1792&amp;B1792,country_org_des!$A1791:E$1048576,5,0)</f>
        <v>FTL||Supplier_321||Plant_15||FTL_HU-DE_W_1500</v>
      </c>
      <c r="N1792" s="2" t="n">
        <f aca="false">+FIND("FTL",M1792,2)+4</f>
        <v>34</v>
      </c>
      <c r="O1792" s="0" t="n">
        <f aca="false">+FIND("-",M1792)</f>
        <v>36</v>
      </c>
      <c r="P1792" s="0" t="n">
        <f aca="false">+LEN(M1792)</f>
        <v>45</v>
      </c>
      <c r="Q1792" s="0" t="str">
        <f aca="false">+RIGHT(M1792,P1792-O1792)</f>
        <v>DE_W_1500</v>
      </c>
      <c r="R1792" s="0" t="n">
        <f aca="false">+LEN(M1792)-LEN(SUBSTITUTE(M1792,"_",""))</f>
        <v>5</v>
      </c>
      <c r="S1792" s="0" t="n">
        <f aca="false">+FIND("!",T1792)</f>
        <v>41</v>
      </c>
      <c r="T1792" s="0" t="str">
        <f aca="false">+SUBSTITUTE(M1792,"_","!",R1792)</f>
        <v>FTL||Supplier_321||Plant_15||FTL_HU-DE_W!1500</v>
      </c>
    </row>
    <row r="1793" customFormat="false" ht="12.8" hidden="true" customHeight="false" outlineLevel="0" collapsed="false">
      <c r="A1793" s="1" t="s">
        <v>1855</v>
      </c>
      <c r="B1793" s="1" t="s">
        <v>1350</v>
      </c>
      <c r="C1793" s="1" t="s">
        <v>1998</v>
      </c>
      <c r="D1793" s="1" t="n">
        <v>30</v>
      </c>
      <c r="E1793" s="2" t="str">
        <f aca="false">+LEFT(RIGHT(M1793,P1793-N1793+1),O1793-N1793)</f>
        <v>HU</v>
      </c>
      <c r="F1793" s="2" t="str">
        <f aca="false">+RIGHT(LEFT(M1793,S1793-1),S1793-O1793-1)</f>
        <v>DE_W</v>
      </c>
      <c r="G1793" s="2" t="n">
        <f aca="false">+D1793*VLOOKUP(C1793,commodities!A:H,2,0)</f>
        <v>89.446153845</v>
      </c>
      <c r="H1793" s="2" t="n">
        <f aca="false">+$D1793*VLOOKUP(C1793,commodities!A:H,3,0)</f>
        <v>1.211538462</v>
      </c>
      <c r="I1793" s="2" t="n">
        <f aca="false">+G1793/K1793</f>
        <v>89.446153845</v>
      </c>
      <c r="J1793" s="2" t="n">
        <f aca="false">+H1793/K1793</f>
        <v>1.211538462</v>
      </c>
      <c r="K1793" s="2" t="n">
        <f aca="false">+ROUNDUP(MAX(G1793/12000,H1793/51,1),0)</f>
        <v>1</v>
      </c>
      <c r="L1793" s="2" t="n">
        <f aca="false">+RANDBETWEEN(1,5)</f>
        <v>2</v>
      </c>
      <c r="M1793" s="2" t="str">
        <f aca="false">+VLOOKUP(A1793&amp;B1793,country_org_des!$A1792:E$1048576,5,0)</f>
        <v>FTL||Supplier_321||Plant_15||FTL_HU-DE_W_1500</v>
      </c>
      <c r="N1793" s="2" t="n">
        <f aca="false">+FIND("FTL",M1793,2)+4</f>
        <v>34</v>
      </c>
      <c r="O1793" s="0" t="n">
        <f aca="false">+FIND("-",M1793)</f>
        <v>36</v>
      </c>
      <c r="P1793" s="0" t="n">
        <f aca="false">+LEN(M1793)</f>
        <v>45</v>
      </c>
      <c r="Q1793" s="0" t="str">
        <f aca="false">+RIGHT(M1793,P1793-O1793)</f>
        <v>DE_W_1500</v>
      </c>
      <c r="R1793" s="0" t="n">
        <f aca="false">+LEN(M1793)-LEN(SUBSTITUTE(M1793,"_",""))</f>
        <v>5</v>
      </c>
      <c r="S1793" s="0" t="n">
        <f aca="false">+FIND("!",T1793)</f>
        <v>41</v>
      </c>
      <c r="T1793" s="0" t="str">
        <f aca="false">+SUBSTITUTE(M1793,"_","!",R1793)</f>
        <v>FTL||Supplier_321||Plant_15||FTL_HU-DE_W!1500</v>
      </c>
    </row>
    <row r="1794" customFormat="false" ht="12.8" hidden="true" customHeight="false" outlineLevel="0" collapsed="false">
      <c r="A1794" s="1" t="s">
        <v>1855</v>
      </c>
      <c r="B1794" s="1" t="s">
        <v>1350</v>
      </c>
      <c r="C1794" s="1" t="s">
        <v>1999</v>
      </c>
      <c r="D1794" s="1" t="n">
        <v>6</v>
      </c>
      <c r="E1794" s="2" t="str">
        <f aca="false">+LEFT(RIGHT(M1794,P1794-N1794+1),O1794-N1794)</f>
        <v>HU</v>
      </c>
      <c r="F1794" s="2" t="str">
        <f aca="false">+RIGHT(LEFT(M1794,S1794-1),S1794-O1794-1)</f>
        <v>DE_W</v>
      </c>
      <c r="G1794" s="2" t="n">
        <f aca="false">+D1794*VLOOKUP(C1794,commodities!A:H,2,0)</f>
        <v>33.7384615386</v>
      </c>
      <c r="H1794" s="2" t="n">
        <f aca="false">+$D1794*VLOOKUP(C1794,commodities!A:H,3,0)</f>
        <v>0.4846153848</v>
      </c>
      <c r="I1794" s="2" t="n">
        <f aca="false">+G1794/K1794</f>
        <v>33.7384615386</v>
      </c>
      <c r="J1794" s="2" t="n">
        <f aca="false">+H1794/K1794</f>
        <v>0.4846153848</v>
      </c>
      <c r="K1794" s="2" t="n">
        <f aca="false">+ROUNDUP(MAX(G1794/12000,H1794/51,1),0)</f>
        <v>1</v>
      </c>
      <c r="L1794" s="2" t="n">
        <f aca="false">+RANDBETWEEN(1,5)</f>
        <v>3</v>
      </c>
      <c r="M1794" s="2" t="str">
        <f aca="false">+VLOOKUP(A1794&amp;B1794,country_org_des!$A1793:E$1048576,5,0)</f>
        <v>FTL||Supplier_321||Plant_15||FTL_HU-DE_W_1500</v>
      </c>
      <c r="N1794" s="2" t="n">
        <f aca="false">+FIND("FTL",M1794,2)+4</f>
        <v>34</v>
      </c>
      <c r="O1794" s="0" t="n">
        <f aca="false">+FIND("-",M1794)</f>
        <v>36</v>
      </c>
      <c r="P1794" s="0" t="n">
        <f aca="false">+LEN(M1794)</f>
        <v>45</v>
      </c>
      <c r="Q1794" s="0" t="str">
        <f aca="false">+RIGHT(M1794,P1794-O1794)</f>
        <v>DE_W_1500</v>
      </c>
      <c r="R1794" s="0" t="n">
        <f aca="false">+LEN(M1794)-LEN(SUBSTITUTE(M1794,"_",""))</f>
        <v>5</v>
      </c>
      <c r="S1794" s="0" t="n">
        <f aca="false">+FIND("!",T1794)</f>
        <v>41</v>
      </c>
      <c r="T1794" s="0" t="str">
        <f aca="false">+SUBSTITUTE(M1794,"_","!",R1794)</f>
        <v>FTL||Supplier_321||Plant_15||FTL_HU-DE_W!1500</v>
      </c>
    </row>
    <row r="1795" customFormat="false" ht="12.8" hidden="true" customHeight="false" outlineLevel="0" collapsed="false">
      <c r="A1795" s="1" t="s">
        <v>1855</v>
      </c>
      <c r="B1795" s="1" t="s">
        <v>1350</v>
      </c>
      <c r="C1795" s="1" t="s">
        <v>2000</v>
      </c>
      <c r="D1795" s="1" t="n">
        <v>24</v>
      </c>
      <c r="E1795" s="2" t="str">
        <f aca="false">+LEFT(RIGHT(M1795,P1795-N1795+1),O1795-N1795)</f>
        <v>HU</v>
      </c>
      <c r="F1795" s="2" t="str">
        <f aca="false">+RIGHT(LEFT(M1795,S1795-1),S1795-O1795-1)</f>
        <v>DE_W</v>
      </c>
      <c r="G1795" s="2" t="n">
        <f aca="false">+D1795*VLOOKUP(C1795,commodities!A:H,2,0)</f>
        <v>134.9538461544</v>
      </c>
      <c r="H1795" s="2" t="n">
        <f aca="false">+$D1795*VLOOKUP(C1795,commodities!A:H,3,0)</f>
        <v>1.9384615392</v>
      </c>
      <c r="I1795" s="2" t="n">
        <f aca="false">+G1795/K1795</f>
        <v>134.9538461544</v>
      </c>
      <c r="J1795" s="2" t="n">
        <f aca="false">+H1795/K1795</f>
        <v>1.9384615392</v>
      </c>
      <c r="K1795" s="2" t="n">
        <f aca="false">+ROUNDUP(MAX(G1795/12000,H1795/51,1),0)</f>
        <v>1</v>
      </c>
      <c r="L1795" s="2" t="n">
        <f aca="false">+RANDBETWEEN(1,5)</f>
        <v>1</v>
      </c>
      <c r="M1795" s="2" t="str">
        <f aca="false">+VLOOKUP(A1795&amp;B1795,country_org_des!$A1794:E$1048576,5,0)</f>
        <v>FTL||Supplier_321||Plant_15||FTL_HU-DE_W_1500</v>
      </c>
      <c r="N1795" s="2" t="n">
        <f aca="false">+FIND("FTL",M1795,2)+4</f>
        <v>34</v>
      </c>
      <c r="O1795" s="0" t="n">
        <f aca="false">+FIND("-",M1795)</f>
        <v>36</v>
      </c>
      <c r="P1795" s="0" t="n">
        <f aca="false">+LEN(M1795)</f>
        <v>45</v>
      </c>
      <c r="Q1795" s="0" t="str">
        <f aca="false">+RIGHT(M1795,P1795-O1795)</f>
        <v>DE_W_1500</v>
      </c>
      <c r="R1795" s="0" t="n">
        <f aca="false">+LEN(M1795)-LEN(SUBSTITUTE(M1795,"_",""))</f>
        <v>5</v>
      </c>
      <c r="S1795" s="0" t="n">
        <f aca="false">+FIND("!",T1795)</f>
        <v>41</v>
      </c>
      <c r="T1795" s="0" t="str">
        <f aca="false">+SUBSTITUTE(M1795,"_","!",R1795)</f>
        <v>FTL||Supplier_321||Plant_15||FTL_HU-DE_W!1500</v>
      </c>
    </row>
    <row r="1796" customFormat="false" ht="12.8" hidden="true" customHeight="false" outlineLevel="0" collapsed="false">
      <c r="A1796" s="1" t="s">
        <v>1855</v>
      </c>
      <c r="B1796" s="1" t="s">
        <v>1350</v>
      </c>
      <c r="C1796" s="1" t="s">
        <v>2001</v>
      </c>
      <c r="D1796" s="1" t="n">
        <v>24</v>
      </c>
      <c r="E1796" s="2" t="str">
        <f aca="false">+LEFT(RIGHT(M1796,P1796-N1796+1),O1796-N1796)</f>
        <v>HU</v>
      </c>
      <c r="F1796" s="2" t="str">
        <f aca="false">+RIGHT(LEFT(M1796,S1796-1),S1796-O1796-1)</f>
        <v>DE_W</v>
      </c>
      <c r="G1796" s="2" t="n">
        <f aca="false">+D1796*VLOOKUP(C1796,commodities!A:H,2,0)</f>
        <v>134.9538461544</v>
      </c>
      <c r="H1796" s="2" t="n">
        <f aca="false">+$D1796*VLOOKUP(C1796,commodities!A:H,3,0)</f>
        <v>1.9384615392</v>
      </c>
      <c r="I1796" s="2" t="n">
        <f aca="false">+G1796/K1796</f>
        <v>134.9538461544</v>
      </c>
      <c r="J1796" s="2" t="n">
        <f aca="false">+H1796/K1796</f>
        <v>1.9384615392</v>
      </c>
      <c r="K1796" s="2" t="n">
        <f aca="false">+ROUNDUP(MAX(G1796/12000,H1796/51,1),0)</f>
        <v>1</v>
      </c>
      <c r="L1796" s="2" t="n">
        <f aca="false">+RANDBETWEEN(1,5)</f>
        <v>1</v>
      </c>
      <c r="M1796" s="2" t="str">
        <f aca="false">+VLOOKUP(A1796&amp;B1796,country_org_des!$A1795:E$1048576,5,0)</f>
        <v>FTL||Supplier_321||Plant_15||FTL_HU-DE_W_1500</v>
      </c>
      <c r="N1796" s="2" t="n">
        <f aca="false">+FIND("FTL",M1796,2)+4</f>
        <v>34</v>
      </c>
      <c r="O1796" s="0" t="n">
        <f aca="false">+FIND("-",M1796)</f>
        <v>36</v>
      </c>
      <c r="P1796" s="0" t="n">
        <f aca="false">+LEN(M1796)</f>
        <v>45</v>
      </c>
      <c r="Q1796" s="0" t="str">
        <f aca="false">+RIGHT(M1796,P1796-O1796)</f>
        <v>DE_W_1500</v>
      </c>
      <c r="R1796" s="0" t="n">
        <f aca="false">+LEN(M1796)-LEN(SUBSTITUTE(M1796,"_",""))</f>
        <v>5</v>
      </c>
      <c r="S1796" s="0" t="n">
        <f aca="false">+FIND("!",T1796)</f>
        <v>41</v>
      </c>
      <c r="T1796" s="0" t="str">
        <f aca="false">+SUBSTITUTE(M1796,"_","!",R1796)</f>
        <v>FTL||Supplier_321||Plant_15||FTL_HU-DE_W!1500</v>
      </c>
    </row>
    <row r="1797" customFormat="false" ht="12.8" hidden="true" customHeight="false" outlineLevel="0" collapsed="false">
      <c r="A1797" s="1" t="s">
        <v>1855</v>
      </c>
      <c r="B1797" s="1" t="s">
        <v>1350</v>
      </c>
      <c r="C1797" s="1" t="s">
        <v>2002</v>
      </c>
      <c r="D1797" s="1" t="n">
        <v>84</v>
      </c>
      <c r="E1797" s="2" t="str">
        <f aca="false">+LEFT(RIGHT(M1797,P1797-N1797+1),O1797-N1797)</f>
        <v>HU</v>
      </c>
      <c r="F1797" s="2" t="str">
        <f aca="false">+RIGHT(LEFT(M1797,S1797-1),S1797-O1797-1)</f>
        <v>DE_W</v>
      </c>
      <c r="G1797" s="2" t="n">
        <f aca="false">+D1797*VLOOKUP(C1797,commodities!A:H,2,0)</f>
        <v>234.9200000028</v>
      </c>
      <c r="H1797" s="2" t="n">
        <f aca="false">+$D1797*VLOOKUP(C1797,commodities!A:H,3,0)</f>
        <v>2.94</v>
      </c>
      <c r="I1797" s="2" t="n">
        <f aca="false">+G1797/K1797</f>
        <v>234.9200000028</v>
      </c>
      <c r="J1797" s="2" t="n">
        <f aca="false">+H1797/K1797</f>
        <v>2.94</v>
      </c>
      <c r="K1797" s="2" t="n">
        <f aca="false">+ROUNDUP(MAX(G1797/12000,H1797/51,1),0)</f>
        <v>1</v>
      </c>
      <c r="L1797" s="2" t="n">
        <f aca="false">+RANDBETWEEN(1,5)</f>
        <v>3</v>
      </c>
      <c r="M1797" s="2" t="str">
        <f aca="false">+VLOOKUP(A1797&amp;B1797,country_org_des!$A1796:E$1048576,5,0)</f>
        <v>FTL||Supplier_321||Plant_15||FTL_HU-DE_W_1500</v>
      </c>
      <c r="N1797" s="2" t="n">
        <f aca="false">+FIND("FTL",M1797,2)+4</f>
        <v>34</v>
      </c>
      <c r="O1797" s="0" t="n">
        <f aca="false">+FIND("-",M1797)</f>
        <v>36</v>
      </c>
      <c r="P1797" s="0" t="n">
        <f aca="false">+LEN(M1797)</f>
        <v>45</v>
      </c>
      <c r="Q1797" s="0" t="str">
        <f aca="false">+RIGHT(M1797,P1797-O1797)</f>
        <v>DE_W_1500</v>
      </c>
      <c r="R1797" s="0" t="n">
        <f aca="false">+LEN(M1797)-LEN(SUBSTITUTE(M1797,"_",""))</f>
        <v>5</v>
      </c>
      <c r="S1797" s="0" t="n">
        <f aca="false">+FIND("!",T1797)</f>
        <v>41</v>
      </c>
      <c r="T1797" s="0" t="str">
        <f aca="false">+SUBSTITUTE(M1797,"_","!",R1797)</f>
        <v>FTL||Supplier_321||Plant_15||FTL_HU-DE_W!1500</v>
      </c>
    </row>
    <row r="1798" customFormat="false" ht="12.8" hidden="true" customHeight="false" outlineLevel="0" collapsed="false">
      <c r="A1798" s="1" t="s">
        <v>1855</v>
      </c>
      <c r="B1798" s="1" t="s">
        <v>1350</v>
      </c>
      <c r="C1798" s="1" t="s">
        <v>2003</v>
      </c>
      <c r="D1798" s="1" t="n">
        <v>30</v>
      </c>
      <c r="E1798" s="2" t="str">
        <f aca="false">+LEFT(RIGHT(M1798,P1798-N1798+1),O1798-N1798)</f>
        <v>HU</v>
      </c>
      <c r="F1798" s="2" t="str">
        <f aca="false">+RIGHT(LEFT(M1798,S1798-1),S1798-O1798-1)</f>
        <v>DE_W</v>
      </c>
      <c r="G1798" s="2" t="n">
        <f aca="false">+D1798*VLOOKUP(C1798,commodities!A:H,2,0)</f>
        <v>74.900000001</v>
      </c>
      <c r="H1798" s="2" t="n">
        <f aca="false">+$D1798*VLOOKUP(C1798,commodities!A:H,3,0)</f>
        <v>1.05</v>
      </c>
      <c r="I1798" s="2" t="n">
        <f aca="false">+G1798/K1798</f>
        <v>74.900000001</v>
      </c>
      <c r="J1798" s="2" t="n">
        <f aca="false">+H1798/K1798</f>
        <v>1.05</v>
      </c>
      <c r="K1798" s="2" t="n">
        <f aca="false">+ROUNDUP(MAX(G1798/12000,H1798/51,1),0)</f>
        <v>1</v>
      </c>
      <c r="L1798" s="2" t="n">
        <f aca="false">+RANDBETWEEN(1,5)</f>
        <v>2</v>
      </c>
      <c r="M1798" s="2" t="str">
        <f aca="false">+VLOOKUP(A1798&amp;B1798,country_org_des!$A1797:E$1048576,5,0)</f>
        <v>FTL||Supplier_321||Plant_15||FTL_HU-DE_W_1500</v>
      </c>
      <c r="N1798" s="2" t="n">
        <f aca="false">+FIND("FTL",M1798,2)+4</f>
        <v>34</v>
      </c>
      <c r="O1798" s="0" t="n">
        <f aca="false">+FIND("-",M1798)</f>
        <v>36</v>
      </c>
      <c r="P1798" s="0" t="n">
        <f aca="false">+LEN(M1798)</f>
        <v>45</v>
      </c>
      <c r="Q1798" s="0" t="str">
        <f aca="false">+RIGHT(M1798,P1798-O1798)</f>
        <v>DE_W_1500</v>
      </c>
      <c r="R1798" s="0" t="n">
        <f aca="false">+LEN(M1798)-LEN(SUBSTITUTE(M1798,"_",""))</f>
        <v>5</v>
      </c>
      <c r="S1798" s="0" t="n">
        <f aca="false">+FIND("!",T1798)</f>
        <v>41</v>
      </c>
      <c r="T1798" s="0" t="str">
        <f aca="false">+SUBSTITUTE(M1798,"_","!",R1798)</f>
        <v>FTL||Supplier_321||Plant_15||FTL_HU-DE_W!1500</v>
      </c>
    </row>
    <row r="1799" customFormat="false" ht="12.8" hidden="true" customHeight="false" outlineLevel="0" collapsed="false">
      <c r="A1799" s="1" t="s">
        <v>1855</v>
      </c>
      <c r="B1799" s="1" t="s">
        <v>1350</v>
      </c>
      <c r="C1799" s="1" t="s">
        <v>2004</v>
      </c>
      <c r="D1799" s="1" t="n">
        <v>30</v>
      </c>
      <c r="E1799" s="2" t="str">
        <f aca="false">+LEFT(RIGHT(M1799,P1799-N1799+1),O1799-N1799)</f>
        <v>HU</v>
      </c>
      <c r="F1799" s="2" t="str">
        <f aca="false">+RIGHT(LEFT(M1799,S1799-1),S1799-O1799-1)</f>
        <v>DE_W</v>
      </c>
      <c r="G1799" s="2" t="n">
        <f aca="false">+D1799*VLOOKUP(C1799,commodities!A:H,2,0)</f>
        <v>75.500000001</v>
      </c>
      <c r="H1799" s="2" t="n">
        <f aca="false">+$D1799*VLOOKUP(C1799,commodities!A:H,3,0)</f>
        <v>1.05</v>
      </c>
      <c r="I1799" s="2" t="n">
        <f aca="false">+G1799/K1799</f>
        <v>75.500000001</v>
      </c>
      <c r="J1799" s="2" t="n">
        <f aca="false">+H1799/K1799</f>
        <v>1.05</v>
      </c>
      <c r="K1799" s="2" t="n">
        <f aca="false">+ROUNDUP(MAX(G1799/12000,H1799/51,1),0)</f>
        <v>1</v>
      </c>
      <c r="L1799" s="2" t="n">
        <f aca="false">+RANDBETWEEN(1,5)</f>
        <v>3</v>
      </c>
      <c r="M1799" s="2" t="str">
        <f aca="false">+VLOOKUP(A1799&amp;B1799,country_org_des!$A1798:E$1048576,5,0)</f>
        <v>FTL||Supplier_321||Plant_15||FTL_HU-DE_W_1500</v>
      </c>
      <c r="N1799" s="2" t="n">
        <f aca="false">+FIND("FTL",M1799,2)+4</f>
        <v>34</v>
      </c>
      <c r="O1799" s="0" t="n">
        <f aca="false">+FIND("-",M1799)</f>
        <v>36</v>
      </c>
      <c r="P1799" s="0" t="n">
        <f aca="false">+LEN(M1799)</f>
        <v>45</v>
      </c>
      <c r="Q1799" s="0" t="str">
        <f aca="false">+RIGHT(M1799,P1799-O1799)</f>
        <v>DE_W_1500</v>
      </c>
      <c r="R1799" s="0" t="n">
        <f aca="false">+LEN(M1799)-LEN(SUBSTITUTE(M1799,"_",""))</f>
        <v>5</v>
      </c>
      <c r="S1799" s="0" t="n">
        <f aca="false">+FIND("!",T1799)</f>
        <v>41</v>
      </c>
      <c r="T1799" s="0" t="str">
        <f aca="false">+SUBSTITUTE(M1799,"_","!",R1799)</f>
        <v>FTL||Supplier_321||Plant_15||FTL_HU-DE_W!1500</v>
      </c>
    </row>
    <row r="1800" customFormat="false" ht="12.8" hidden="true" customHeight="false" outlineLevel="0" collapsed="false">
      <c r="A1800" s="1" t="s">
        <v>1855</v>
      </c>
      <c r="B1800" s="1" t="s">
        <v>1350</v>
      </c>
      <c r="C1800" s="1" t="s">
        <v>2005</v>
      </c>
      <c r="D1800" s="1" t="n">
        <v>126</v>
      </c>
      <c r="E1800" s="2" t="str">
        <f aca="false">+LEFT(RIGHT(M1800,P1800-N1800+1),O1800-N1800)</f>
        <v>HU</v>
      </c>
      <c r="F1800" s="2" t="str">
        <f aca="false">+RIGHT(LEFT(M1800,S1800-1),S1800-O1800-1)</f>
        <v>DE_W</v>
      </c>
      <c r="G1800" s="2" t="n">
        <f aca="false">+D1800*VLOOKUP(C1800,commodities!A:H,2,0)</f>
        <v>303.2400000042</v>
      </c>
      <c r="H1800" s="2" t="n">
        <f aca="false">+$D1800*VLOOKUP(C1800,commodities!A:H,3,0)</f>
        <v>4.41</v>
      </c>
      <c r="I1800" s="2" t="n">
        <f aca="false">+G1800/K1800</f>
        <v>303.2400000042</v>
      </c>
      <c r="J1800" s="2" t="n">
        <f aca="false">+H1800/K1800</f>
        <v>4.41</v>
      </c>
      <c r="K1800" s="2" t="n">
        <f aca="false">+ROUNDUP(MAX(G1800/12000,H1800/51,1),0)</f>
        <v>1</v>
      </c>
      <c r="L1800" s="2" t="n">
        <f aca="false">+RANDBETWEEN(1,5)</f>
        <v>4</v>
      </c>
      <c r="M1800" s="2" t="str">
        <f aca="false">+VLOOKUP(A1800&amp;B1800,country_org_des!$A1799:E$1048576,5,0)</f>
        <v>FTL||Supplier_321||Plant_15||FTL_HU-DE_W_1500</v>
      </c>
      <c r="N1800" s="2" t="n">
        <f aca="false">+FIND("FTL",M1800,2)+4</f>
        <v>34</v>
      </c>
      <c r="O1800" s="0" t="n">
        <f aca="false">+FIND("-",M1800)</f>
        <v>36</v>
      </c>
      <c r="P1800" s="0" t="n">
        <f aca="false">+LEN(M1800)</f>
        <v>45</v>
      </c>
      <c r="Q1800" s="0" t="str">
        <f aca="false">+RIGHT(M1800,P1800-O1800)</f>
        <v>DE_W_1500</v>
      </c>
      <c r="R1800" s="0" t="n">
        <f aca="false">+LEN(M1800)-LEN(SUBSTITUTE(M1800,"_",""))</f>
        <v>5</v>
      </c>
      <c r="S1800" s="0" t="n">
        <f aca="false">+FIND("!",T1800)</f>
        <v>41</v>
      </c>
      <c r="T1800" s="0" t="str">
        <f aca="false">+SUBSTITUTE(M1800,"_","!",R1800)</f>
        <v>FTL||Supplier_321||Plant_15||FTL_HU-DE_W!1500</v>
      </c>
    </row>
    <row r="1801" customFormat="false" ht="12.8" hidden="true" customHeight="false" outlineLevel="0" collapsed="false">
      <c r="A1801" s="1" t="s">
        <v>1855</v>
      </c>
      <c r="B1801" s="1" t="s">
        <v>1350</v>
      </c>
      <c r="C1801" s="1" t="s">
        <v>2006</v>
      </c>
      <c r="D1801" s="1" t="n">
        <v>109</v>
      </c>
      <c r="E1801" s="2" t="str">
        <f aca="false">+LEFT(RIGHT(M1801,P1801-N1801+1),O1801-N1801)</f>
        <v>HU</v>
      </c>
      <c r="F1801" s="2" t="str">
        <f aca="false">+RIGHT(LEFT(M1801,S1801-1),S1801-O1801-1)</f>
        <v>DE_W</v>
      </c>
      <c r="G1801" s="2" t="n">
        <f aca="false">+D1801*VLOOKUP(C1801,commodities!A:H,2,0)</f>
        <v>290.6666666703</v>
      </c>
      <c r="H1801" s="2" t="n">
        <f aca="false">+$D1801*VLOOKUP(C1801,commodities!A:H,3,0)</f>
        <v>3.815</v>
      </c>
      <c r="I1801" s="2" t="n">
        <f aca="false">+G1801/K1801</f>
        <v>290.6666666703</v>
      </c>
      <c r="J1801" s="2" t="n">
        <f aca="false">+H1801/K1801</f>
        <v>3.815</v>
      </c>
      <c r="K1801" s="2" t="n">
        <f aca="false">+ROUNDUP(MAX(G1801/12000,H1801/51,1),0)</f>
        <v>1</v>
      </c>
      <c r="L1801" s="2" t="n">
        <f aca="false">+RANDBETWEEN(1,5)</f>
        <v>4</v>
      </c>
      <c r="M1801" s="2" t="str">
        <f aca="false">+VLOOKUP(A1801&amp;B1801,country_org_des!$A1800:E$1048576,5,0)</f>
        <v>FTL||Supplier_321||Plant_15||FTL_HU-DE_W_1500</v>
      </c>
      <c r="N1801" s="2" t="n">
        <f aca="false">+FIND("FTL",M1801,2)+4</f>
        <v>34</v>
      </c>
      <c r="O1801" s="0" t="n">
        <f aca="false">+FIND("-",M1801)</f>
        <v>36</v>
      </c>
      <c r="P1801" s="0" t="n">
        <f aca="false">+LEN(M1801)</f>
        <v>45</v>
      </c>
      <c r="Q1801" s="0" t="str">
        <f aca="false">+RIGHT(M1801,P1801-O1801)</f>
        <v>DE_W_1500</v>
      </c>
      <c r="R1801" s="0" t="n">
        <f aca="false">+LEN(M1801)-LEN(SUBSTITUTE(M1801,"_",""))</f>
        <v>5</v>
      </c>
      <c r="S1801" s="0" t="n">
        <f aca="false">+FIND("!",T1801)</f>
        <v>41</v>
      </c>
      <c r="T1801" s="0" t="str">
        <f aca="false">+SUBSTITUTE(M1801,"_","!",R1801)</f>
        <v>FTL||Supplier_321||Plant_15||FTL_HU-DE_W!1500</v>
      </c>
    </row>
    <row r="1802" customFormat="false" ht="12.8" hidden="true" customHeight="false" outlineLevel="0" collapsed="false">
      <c r="A1802" s="1" t="s">
        <v>1855</v>
      </c>
      <c r="B1802" s="1" t="s">
        <v>1350</v>
      </c>
      <c r="C1802" s="1" t="s">
        <v>2007</v>
      </c>
      <c r="D1802" s="1" t="n">
        <v>6</v>
      </c>
      <c r="E1802" s="2" t="str">
        <f aca="false">+LEFT(RIGHT(M1802,P1802-N1802+1),O1802-N1802)</f>
        <v>HU</v>
      </c>
      <c r="F1802" s="2" t="str">
        <f aca="false">+RIGHT(LEFT(M1802,S1802-1),S1802-O1802-1)</f>
        <v>DE_W</v>
      </c>
      <c r="G1802" s="2" t="n">
        <f aca="false">+D1802*VLOOKUP(C1802,commodities!A:H,2,0)</f>
        <v>33.7384615386</v>
      </c>
      <c r="H1802" s="2" t="n">
        <f aca="false">+$D1802*VLOOKUP(C1802,commodities!A:H,3,0)</f>
        <v>0.4846153848</v>
      </c>
      <c r="I1802" s="2" t="n">
        <f aca="false">+G1802/K1802</f>
        <v>33.7384615386</v>
      </c>
      <c r="J1802" s="2" t="n">
        <f aca="false">+H1802/K1802</f>
        <v>0.4846153848</v>
      </c>
      <c r="K1802" s="2" t="n">
        <f aca="false">+ROUNDUP(MAX(G1802/12000,H1802/51,1),0)</f>
        <v>1</v>
      </c>
      <c r="L1802" s="2" t="n">
        <f aca="false">+RANDBETWEEN(1,5)</f>
        <v>3</v>
      </c>
      <c r="M1802" s="2" t="str">
        <f aca="false">+VLOOKUP(A1802&amp;B1802,country_org_des!$A1801:E$1048576,5,0)</f>
        <v>FTL||Supplier_321||Plant_15||FTL_HU-DE_W_1500</v>
      </c>
      <c r="N1802" s="2" t="n">
        <f aca="false">+FIND("FTL",M1802,2)+4</f>
        <v>34</v>
      </c>
      <c r="O1802" s="0" t="n">
        <f aca="false">+FIND("-",M1802)</f>
        <v>36</v>
      </c>
      <c r="P1802" s="0" t="n">
        <f aca="false">+LEN(M1802)</f>
        <v>45</v>
      </c>
      <c r="Q1802" s="0" t="str">
        <f aca="false">+RIGHT(M1802,P1802-O1802)</f>
        <v>DE_W_1500</v>
      </c>
      <c r="R1802" s="0" t="n">
        <f aca="false">+LEN(M1802)-LEN(SUBSTITUTE(M1802,"_",""))</f>
        <v>5</v>
      </c>
      <c r="S1802" s="0" t="n">
        <f aca="false">+FIND("!",T1802)</f>
        <v>41</v>
      </c>
      <c r="T1802" s="0" t="str">
        <f aca="false">+SUBSTITUTE(M1802,"_","!",R1802)</f>
        <v>FTL||Supplier_321||Plant_15||FTL_HU-DE_W!1500</v>
      </c>
    </row>
    <row r="1803" customFormat="false" ht="12.8" hidden="true" customHeight="false" outlineLevel="0" collapsed="false">
      <c r="A1803" s="1" t="s">
        <v>1855</v>
      </c>
      <c r="B1803" s="1" t="s">
        <v>1350</v>
      </c>
      <c r="C1803" s="1" t="s">
        <v>2008</v>
      </c>
      <c r="D1803" s="1" t="n">
        <v>24</v>
      </c>
      <c r="E1803" s="2" t="str">
        <f aca="false">+LEFT(RIGHT(M1803,P1803-N1803+1),O1803-N1803)</f>
        <v>HU</v>
      </c>
      <c r="F1803" s="2" t="str">
        <f aca="false">+RIGHT(LEFT(M1803,S1803-1),S1803-O1803-1)</f>
        <v>DE_W</v>
      </c>
      <c r="G1803" s="2" t="n">
        <f aca="false">+D1803*VLOOKUP(C1803,commodities!A:H,2,0)</f>
        <v>134.9538461544</v>
      </c>
      <c r="H1803" s="2" t="n">
        <f aca="false">+$D1803*VLOOKUP(C1803,commodities!A:H,3,0)</f>
        <v>1.9384615392</v>
      </c>
      <c r="I1803" s="2" t="n">
        <f aca="false">+G1803/K1803</f>
        <v>134.9538461544</v>
      </c>
      <c r="J1803" s="2" t="n">
        <f aca="false">+H1803/K1803</f>
        <v>1.9384615392</v>
      </c>
      <c r="K1803" s="2" t="n">
        <f aca="false">+ROUNDUP(MAX(G1803/12000,H1803/51,1),0)</f>
        <v>1</v>
      </c>
      <c r="L1803" s="2" t="n">
        <f aca="false">+RANDBETWEEN(1,5)</f>
        <v>5</v>
      </c>
      <c r="M1803" s="2" t="str">
        <f aca="false">+VLOOKUP(A1803&amp;B1803,country_org_des!$A1802:E$1048576,5,0)</f>
        <v>FTL||Supplier_321||Plant_15||FTL_HU-DE_W_1500</v>
      </c>
      <c r="N1803" s="2" t="n">
        <f aca="false">+FIND("FTL",M1803,2)+4</f>
        <v>34</v>
      </c>
      <c r="O1803" s="0" t="n">
        <f aca="false">+FIND("-",M1803)</f>
        <v>36</v>
      </c>
      <c r="P1803" s="0" t="n">
        <f aca="false">+LEN(M1803)</f>
        <v>45</v>
      </c>
      <c r="Q1803" s="0" t="str">
        <f aca="false">+RIGHT(M1803,P1803-O1803)</f>
        <v>DE_W_1500</v>
      </c>
      <c r="R1803" s="0" t="n">
        <f aca="false">+LEN(M1803)-LEN(SUBSTITUTE(M1803,"_",""))</f>
        <v>5</v>
      </c>
      <c r="S1803" s="0" t="n">
        <f aca="false">+FIND("!",T1803)</f>
        <v>41</v>
      </c>
      <c r="T1803" s="0" t="str">
        <f aca="false">+SUBSTITUTE(M1803,"_","!",R1803)</f>
        <v>FTL||Supplier_321||Plant_15||FTL_HU-DE_W!1500</v>
      </c>
    </row>
    <row r="1804" customFormat="false" ht="12.8" hidden="true" customHeight="false" outlineLevel="0" collapsed="false">
      <c r="A1804" s="1" t="s">
        <v>1855</v>
      </c>
      <c r="B1804" s="1" t="s">
        <v>1350</v>
      </c>
      <c r="C1804" s="1" t="s">
        <v>2009</v>
      </c>
      <c r="D1804" s="1" t="n">
        <v>36</v>
      </c>
      <c r="E1804" s="2" t="str">
        <f aca="false">+LEFT(RIGHT(M1804,P1804-N1804+1),O1804-N1804)</f>
        <v>HU</v>
      </c>
      <c r="F1804" s="2" t="str">
        <f aca="false">+RIGHT(LEFT(M1804,S1804-1),S1804-O1804-1)</f>
        <v>DE_W</v>
      </c>
      <c r="G1804" s="2" t="n">
        <f aca="false">+D1804*VLOOKUP(C1804,commodities!A:H,2,0)</f>
        <v>96.48</v>
      </c>
      <c r="H1804" s="2" t="n">
        <f aca="false">+$D1804*VLOOKUP(C1804,commodities!A:H,3,0)</f>
        <v>1.152</v>
      </c>
      <c r="I1804" s="2" t="n">
        <f aca="false">+G1804/K1804</f>
        <v>96.48</v>
      </c>
      <c r="J1804" s="2" t="n">
        <f aca="false">+H1804/K1804</f>
        <v>1.152</v>
      </c>
      <c r="K1804" s="2" t="n">
        <f aca="false">+ROUNDUP(MAX(G1804/12000,H1804/51,1),0)</f>
        <v>1</v>
      </c>
      <c r="L1804" s="2" t="n">
        <f aca="false">+RANDBETWEEN(1,5)</f>
        <v>4</v>
      </c>
      <c r="M1804" s="2" t="str">
        <f aca="false">+VLOOKUP(A1804&amp;B1804,country_org_des!$A1803:E$1048576,5,0)</f>
        <v>FTL||Supplier_321||Plant_15||FTL_HU-DE_W_1500</v>
      </c>
      <c r="N1804" s="2" t="n">
        <f aca="false">+FIND("FTL",M1804,2)+4</f>
        <v>34</v>
      </c>
      <c r="O1804" s="0" t="n">
        <f aca="false">+FIND("-",M1804)</f>
        <v>36</v>
      </c>
      <c r="P1804" s="0" t="n">
        <f aca="false">+LEN(M1804)</f>
        <v>45</v>
      </c>
      <c r="Q1804" s="0" t="str">
        <f aca="false">+RIGHT(M1804,P1804-O1804)</f>
        <v>DE_W_1500</v>
      </c>
      <c r="R1804" s="0" t="n">
        <f aca="false">+LEN(M1804)-LEN(SUBSTITUTE(M1804,"_",""))</f>
        <v>5</v>
      </c>
      <c r="S1804" s="0" t="n">
        <f aca="false">+FIND("!",T1804)</f>
        <v>41</v>
      </c>
      <c r="T1804" s="0" t="str">
        <f aca="false">+SUBSTITUTE(M1804,"_","!",R1804)</f>
        <v>FTL||Supplier_321||Plant_15||FTL_HU-DE_W!1500</v>
      </c>
    </row>
    <row r="1805" customFormat="false" ht="12.8" hidden="true" customHeight="false" outlineLevel="0" collapsed="false">
      <c r="A1805" s="1" t="s">
        <v>1855</v>
      </c>
      <c r="B1805" s="1" t="s">
        <v>1350</v>
      </c>
      <c r="C1805" s="1" t="s">
        <v>2010</v>
      </c>
      <c r="D1805" s="1" t="n">
        <v>16</v>
      </c>
      <c r="E1805" s="2" t="str">
        <f aca="false">+LEFT(RIGHT(M1805,P1805-N1805+1),O1805-N1805)</f>
        <v>HU</v>
      </c>
      <c r="F1805" s="2" t="str">
        <f aca="false">+RIGHT(LEFT(M1805,S1805-1),S1805-O1805-1)</f>
        <v>DE_W</v>
      </c>
      <c r="G1805" s="2" t="n">
        <f aca="false">+D1805*VLOOKUP(C1805,commodities!A:H,2,0)</f>
        <v>44.8</v>
      </c>
      <c r="H1805" s="2" t="n">
        <f aca="false">+$D1805*VLOOKUP(C1805,commodities!A:H,3,0)</f>
        <v>0.6144</v>
      </c>
      <c r="I1805" s="2" t="n">
        <f aca="false">+G1805/K1805</f>
        <v>44.8</v>
      </c>
      <c r="J1805" s="2" t="n">
        <f aca="false">+H1805/K1805</f>
        <v>0.6144</v>
      </c>
      <c r="K1805" s="2" t="n">
        <f aca="false">+ROUNDUP(MAX(G1805/12000,H1805/51,1),0)</f>
        <v>1</v>
      </c>
      <c r="L1805" s="2" t="n">
        <f aca="false">+RANDBETWEEN(1,5)</f>
        <v>2</v>
      </c>
      <c r="M1805" s="2" t="str">
        <f aca="false">+VLOOKUP(A1805&amp;B1805,country_org_des!$A1804:E$1048576,5,0)</f>
        <v>FTL||Supplier_321||Plant_15||FTL_HU-DE_W_1500</v>
      </c>
      <c r="N1805" s="2" t="n">
        <f aca="false">+FIND("FTL",M1805,2)+4</f>
        <v>34</v>
      </c>
      <c r="O1805" s="0" t="n">
        <f aca="false">+FIND("-",M1805)</f>
        <v>36</v>
      </c>
      <c r="P1805" s="0" t="n">
        <f aca="false">+LEN(M1805)</f>
        <v>45</v>
      </c>
      <c r="Q1805" s="0" t="str">
        <f aca="false">+RIGHT(M1805,P1805-O1805)</f>
        <v>DE_W_1500</v>
      </c>
      <c r="R1805" s="0" t="n">
        <f aca="false">+LEN(M1805)-LEN(SUBSTITUTE(M1805,"_",""))</f>
        <v>5</v>
      </c>
      <c r="S1805" s="0" t="n">
        <f aca="false">+FIND("!",T1805)</f>
        <v>41</v>
      </c>
      <c r="T1805" s="0" t="str">
        <f aca="false">+SUBSTITUTE(M1805,"_","!",R1805)</f>
        <v>FTL||Supplier_321||Plant_15||FTL_HU-DE_W!1500</v>
      </c>
    </row>
    <row r="1806" customFormat="false" ht="12.8" hidden="true" customHeight="false" outlineLevel="0" collapsed="false">
      <c r="A1806" s="1" t="s">
        <v>1855</v>
      </c>
      <c r="B1806" s="1" t="s">
        <v>1350</v>
      </c>
      <c r="C1806" s="1" t="s">
        <v>2011</v>
      </c>
      <c r="D1806" s="1" t="n">
        <v>17</v>
      </c>
      <c r="E1806" s="2" t="str">
        <f aca="false">+LEFT(RIGHT(M1806,P1806-N1806+1),O1806-N1806)</f>
        <v>HU</v>
      </c>
      <c r="F1806" s="2" t="str">
        <f aca="false">+RIGHT(LEFT(M1806,S1806-1),S1806-O1806-1)</f>
        <v>DE_W</v>
      </c>
      <c r="G1806" s="2" t="n">
        <f aca="false">+D1806*VLOOKUP(C1806,commodities!A:H,2,0)</f>
        <v>47.6</v>
      </c>
      <c r="H1806" s="2" t="n">
        <f aca="false">+$D1806*VLOOKUP(C1806,commodities!A:H,3,0)</f>
        <v>0.6528</v>
      </c>
      <c r="I1806" s="2" t="n">
        <f aca="false">+G1806/K1806</f>
        <v>47.6</v>
      </c>
      <c r="J1806" s="2" t="n">
        <f aca="false">+H1806/K1806</f>
        <v>0.6528</v>
      </c>
      <c r="K1806" s="2" t="n">
        <f aca="false">+ROUNDUP(MAX(G1806/12000,H1806/51,1),0)</f>
        <v>1</v>
      </c>
      <c r="L1806" s="2" t="n">
        <f aca="false">+RANDBETWEEN(1,5)</f>
        <v>5</v>
      </c>
      <c r="M1806" s="2" t="str">
        <f aca="false">+VLOOKUP(A1806&amp;B1806,country_org_des!$A1805:E$1048576,5,0)</f>
        <v>FTL||Supplier_321||Plant_15||FTL_HU-DE_W_1500</v>
      </c>
      <c r="N1806" s="2" t="n">
        <f aca="false">+FIND("FTL",M1806,2)+4</f>
        <v>34</v>
      </c>
      <c r="O1806" s="0" t="n">
        <f aca="false">+FIND("-",M1806)</f>
        <v>36</v>
      </c>
      <c r="P1806" s="0" t="n">
        <f aca="false">+LEN(M1806)</f>
        <v>45</v>
      </c>
      <c r="Q1806" s="0" t="str">
        <f aca="false">+RIGHT(M1806,P1806-O1806)</f>
        <v>DE_W_1500</v>
      </c>
      <c r="R1806" s="0" t="n">
        <f aca="false">+LEN(M1806)-LEN(SUBSTITUTE(M1806,"_",""))</f>
        <v>5</v>
      </c>
      <c r="S1806" s="0" t="n">
        <f aca="false">+FIND("!",T1806)</f>
        <v>41</v>
      </c>
      <c r="T1806" s="0" t="str">
        <f aca="false">+SUBSTITUTE(M1806,"_","!",R1806)</f>
        <v>FTL||Supplier_321||Plant_15||FTL_HU-DE_W!1500</v>
      </c>
    </row>
    <row r="1807" customFormat="false" ht="12.8" hidden="true" customHeight="false" outlineLevel="0" collapsed="false">
      <c r="A1807" s="1" t="s">
        <v>1855</v>
      </c>
      <c r="B1807" s="1" t="s">
        <v>1350</v>
      </c>
      <c r="C1807" s="1" t="s">
        <v>2012</v>
      </c>
      <c r="D1807" s="1" t="n">
        <v>5</v>
      </c>
      <c r="E1807" s="2" t="str">
        <f aca="false">+LEFT(RIGHT(M1807,P1807-N1807+1),O1807-N1807)</f>
        <v>HU</v>
      </c>
      <c r="F1807" s="2" t="str">
        <f aca="false">+RIGHT(LEFT(M1807,S1807-1),S1807-O1807-1)</f>
        <v>DE_W</v>
      </c>
      <c r="G1807" s="2" t="n">
        <f aca="false">+D1807*VLOOKUP(C1807,commodities!A:H,2,0)</f>
        <v>21.5</v>
      </c>
      <c r="H1807" s="2" t="n">
        <f aca="false">+$D1807*VLOOKUP(C1807,commodities!A:H,3,0)</f>
        <v>0.32</v>
      </c>
      <c r="I1807" s="2" t="n">
        <f aca="false">+G1807/K1807</f>
        <v>21.5</v>
      </c>
      <c r="J1807" s="2" t="n">
        <f aca="false">+H1807/K1807</f>
        <v>0.32</v>
      </c>
      <c r="K1807" s="2" t="n">
        <f aca="false">+ROUNDUP(MAX(G1807/12000,H1807/51,1),0)</f>
        <v>1</v>
      </c>
      <c r="L1807" s="2" t="n">
        <f aca="false">+RANDBETWEEN(1,5)</f>
        <v>5</v>
      </c>
      <c r="M1807" s="2" t="str">
        <f aca="false">+VLOOKUP(A1807&amp;B1807,country_org_des!$A1806:E$1048576,5,0)</f>
        <v>FTL||Supplier_321||Plant_15||FTL_HU-DE_W_1500</v>
      </c>
      <c r="N1807" s="2" t="n">
        <f aca="false">+FIND("FTL",M1807,2)+4</f>
        <v>34</v>
      </c>
      <c r="O1807" s="0" t="n">
        <f aca="false">+FIND("-",M1807)</f>
        <v>36</v>
      </c>
      <c r="P1807" s="0" t="n">
        <f aca="false">+LEN(M1807)</f>
        <v>45</v>
      </c>
      <c r="Q1807" s="0" t="str">
        <f aca="false">+RIGHT(M1807,P1807-O1807)</f>
        <v>DE_W_1500</v>
      </c>
      <c r="R1807" s="0" t="n">
        <f aca="false">+LEN(M1807)-LEN(SUBSTITUTE(M1807,"_",""))</f>
        <v>5</v>
      </c>
      <c r="S1807" s="0" t="n">
        <f aca="false">+FIND("!",T1807)</f>
        <v>41</v>
      </c>
      <c r="T1807" s="0" t="str">
        <f aca="false">+SUBSTITUTE(M1807,"_","!",R1807)</f>
        <v>FTL||Supplier_321||Plant_15||FTL_HU-DE_W!1500</v>
      </c>
    </row>
    <row r="1808" customFormat="false" ht="12.8" hidden="true" customHeight="false" outlineLevel="0" collapsed="false">
      <c r="A1808" s="1" t="s">
        <v>1855</v>
      </c>
      <c r="B1808" s="1" t="s">
        <v>1350</v>
      </c>
      <c r="C1808" s="1" t="s">
        <v>2013</v>
      </c>
      <c r="D1808" s="1" t="n">
        <v>5</v>
      </c>
      <c r="E1808" s="2" t="str">
        <f aca="false">+LEFT(RIGHT(M1808,P1808-N1808+1),O1808-N1808)</f>
        <v>HU</v>
      </c>
      <c r="F1808" s="2" t="str">
        <f aca="false">+RIGHT(LEFT(M1808,S1808-1),S1808-O1808-1)</f>
        <v>DE_W</v>
      </c>
      <c r="G1808" s="2" t="n">
        <f aca="false">+D1808*VLOOKUP(C1808,commodities!A:H,2,0)</f>
        <v>21.5</v>
      </c>
      <c r="H1808" s="2" t="n">
        <f aca="false">+$D1808*VLOOKUP(C1808,commodities!A:H,3,0)</f>
        <v>0.32</v>
      </c>
      <c r="I1808" s="2" t="n">
        <f aca="false">+G1808/K1808</f>
        <v>21.5</v>
      </c>
      <c r="J1808" s="2" t="n">
        <f aca="false">+H1808/K1808</f>
        <v>0.32</v>
      </c>
      <c r="K1808" s="2" t="n">
        <f aca="false">+ROUNDUP(MAX(G1808/12000,H1808/51,1),0)</f>
        <v>1</v>
      </c>
      <c r="L1808" s="2" t="n">
        <f aca="false">+RANDBETWEEN(1,5)</f>
        <v>4</v>
      </c>
      <c r="M1808" s="2" t="str">
        <f aca="false">+VLOOKUP(A1808&amp;B1808,country_org_des!$A1807:E$1048576,5,0)</f>
        <v>FTL||Supplier_321||Plant_15||FTL_HU-DE_W_1500</v>
      </c>
      <c r="N1808" s="2" t="n">
        <f aca="false">+FIND("FTL",M1808,2)+4</f>
        <v>34</v>
      </c>
      <c r="O1808" s="0" t="n">
        <f aca="false">+FIND("-",M1808)</f>
        <v>36</v>
      </c>
      <c r="P1808" s="0" t="n">
        <f aca="false">+LEN(M1808)</f>
        <v>45</v>
      </c>
      <c r="Q1808" s="0" t="str">
        <f aca="false">+RIGHT(M1808,P1808-O1808)</f>
        <v>DE_W_1500</v>
      </c>
      <c r="R1808" s="0" t="n">
        <f aca="false">+LEN(M1808)-LEN(SUBSTITUTE(M1808,"_",""))</f>
        <v>5</v>
      </c>
      <c r="S1808" s="0" t="n">
        <f aca="false">+FIND("!",T1808)</f>
        <v>41</v>
      </c>
      <c r="T1808" s="0" t="str">
        <f aca="false">+SUBSTITUTE(M1808,"_","!",R1808)</f>
        <v>FTL||Supplier_321||Plant_15||FTL_HU-DE_W!1500</v>
      </c>
    </row>
    <row r="1809" customFormat="false" ht="12.8" hidden="true" customHeight="false" outlineLevel="0" collapsed="false">
      <c r="A1809" s="1" t="s">
        <v>1855</v>
      </c>
      <c r="B1809" s="1" t="s">
        <v>1350</v>
      </c>
      <c r="C1809" s="1" t="s">
        <v>2014</v>
      </c>
      <c r="D1809" s="1" t="n">
        <v>3</v>
      </c>
      <c r="E1809" s="2" t="str">
        <f aca="false">+LEFT(RIGHT(M1809,P1809-N1809+1),O1809-N1809)</f>
        <v>HU</v>
      </c>
      <c r="F1809" s="2" t="str">
        <f aca="false">+RIGHT(LEFT(M1809,S1809-1),S1809-O1809-1)</f>
        <v>DE_W</v>
      </c>
      <c r="G1809" s="2" t="n">
        <f aca="false">+D1809*VLOOKUP(C1809,commodities!A:H,2,0)</f>
        <v>15.3</v>
      </c>
      <c r="H1809" s="2" t="n">
        <f aca="false">+$D1809*VLOOKUP(C1809,commodities!A:H,3,0)</f>
        <v>0.2304</v>
      </c>
      <c r="I1809" s="2" t="n">
        <f aca="false">+G1809/K1809</f>
        <v>15.3</v>
      </c>
      <c r="J1809" s="2" t="n">
        <f aca="false">+H1809/K1809</f>
        <v>0.2304</v>
      </c>
      <c r="K1809" s="2" t="n">
        <f aca="false">+ROUNDUP(MAX(G1809/12000,H1809/51,1),0)</f>
        <v>1</v>
      </c>
      <c r="L1809" s="2" t="n">
        <f aca="false">+RANDBETWEEN(1,5)</f>
        <v>5</v>
      </c>
      <c r="M1809" s="2" t="str">
        <f aca="false">+VLOOKUP(A1809&amp;B1809,country_org_des!$A1808:E$1048576,5,0)</f>
        <v>FTL||Supplier_321||Plant_15||FTL_HU-DE_W_1500</v>
      </c>
      <c r="N1809" s="2" t="n">
        <f aca="false">+FIND("FTL",M1809,2)+4</f>
        <v>34</v>
      </c>
      <c r="O1809" s="0" t="n">
        <f aca="false">+FIND("-",M1809)</f>
        <v>36</v>
      </c>
      <c r="P1809" s="0" t="n">
        <f aca="false">+LEN(M1809)</f>
        <v>45</v>
      </c>
      <c r="Q1809" s="0" t="str">
        <f aca="false">+RIGHT(M1809,P1809-O1809)</f>
        <v>DE_W_1500</v>
      </c>
      <c r="R1809" s="0" t="n">
        <f aca="false">+LEN(M1809)-LEN(SUBSTITUTE(M1809,"_",""))</f>
        <v>5</v>
      </c>
      <c r="S1809" s="0" t="n">
        <f aca="false">+FIND("!",T1809)</f>
        <v>41</v>
      </c>
      <c r="T1809" s="0" t="str">
        <f aca="false">+SUBSTITUTE(M1809,"_","!",R1809)</f>
        <v>FTL||Supplier_321||Plant_15||FTL_HU-DE_W!1500</v>
      </c>
    </row>
    <row r="1810" customFormat="false" ht="12.8" hidden="true" customHeight="false" outlineLevel="0" collapsed="false">
      <c r="A1810" s="1" t="s">
        <v>1855</v>
      </c>
      <c r="B1810" s="1" t="s">
        <v>1350</v>
      </c>
      <c r="C1810" s="1" t="s">
        <v>2015</v>
      </c>
      <c r="D1810" s="1" t="n">
        <v>2</v>
      </c>
      <c r="E1810" s="2" t="str">
        <f aca="false">+LEFT(RIGHT(M1810,P1810-N1810+1),O1810-N1810)</f>
        <v>HU</v>
      </c>
      <c r="F1810" s="2" t="str">
        <f aca="false">+RIGHT(LEFT(M1810,S1810-1),S1810-O1810-1)</f>
        <v>DE_W</v>
      </c>
      <c r="G1810" s="2" t="n">
        <f aca="false">+D1810*VLOOKUP(C1810,commodities!A:H,2,0)</f>
        <v>10.2</v>
      </c>
      <c r="H1810" s="2" t="n">
        <f aca="false">+$D1810*VLOOKUP(C1810,commodities!A:H,3,0)</f>
        <v>0.1536</v>
      </c>
      <c r="I1810" s="2" t="n">
        <f aca="false">+G1810/K1810</f>
        <v>10.2</v>
      </c>
      <c r="J1810" s="2" t="n">
        <f aca="false">+H1810/K1810</f>
        <v>0.1536</v>
      </c>
      <c r="K1810" s="2" t="n">
        <f aca="false">+ROUNDUP(MAX(G1810/12000,H1810/51,1),0)</f>
        <v>1</v>
      </c>
      <c r="L1810" s="2" t="n">
        <f aca="false">+RANDBETWEEN(1,5)</f>
        <v>3</v>
      </c>
      <c r="M1810" s="2" t="str">
        <f aca="false">+VLOOKUP(A1810&amp;B1810,country_org_des!$A1809:E$1048576,5,0)</f>
        <v>FTL||Supplier_321||Plant_15||FTL_HU-DE_W_1500</v>
      </c>
      <c r="N1810" s="2" t="n">
        <f aca="false">+FIND("FTL",M1810,2)+4</f>
        <v>34</v>
      </c>
      <c r="O1810" s="0" t="n">
        <f aca="false">+FIND("-",M1810)</f>
        <v>36</v>
      </c>
      <c r="P1810" s="0" t="n">
        <f aca="false">+LEN(M1810)</f>
        <v>45</v>
      </c>
      <c r="Q1810" s="0" t="str">
        <f aca="false">+RIGHT(M1810,P1810-O1810)</f>
        <v>DE_W_1500</v>
      </c>
      <c r="R1810" s="0" t="n">
        <f aca="false">+LEN(M1810)-LEN(SUBSTITUTE(M1810,"_",""))</f>
        <v>5</v>
      </c>
      <c r="S1810" s="0" t="n">
        <f aca="false">+FIND("!",T1810)</f>
        <v>41</v>
      </c>
      <c r="T1810" s="0" t="str">
        <f aca="false">+SUBSTITUTE(M1810,"_","!",R1810)</f>
        <v>FTL||Supplier_321||Plant_15||FTL_HU-DE_W!1500</v>
      </c>
    </row>
    <row r="1811" customFormat="false" ht="12.8" hidden="true" customHeight="false" outlineLevel="0" collapsed="false">
      <c r="A1811" s="1" t="s">
        <v>1855</v>
      </c>
      <c r="B1811" s="1" t="s">
        <v>1350</v>
      </c>
      <c r="C1811" s="1" t="s">
        <v>2016</v>
      </c>
      <c r="D1811" s="1" t="n">
        <v>2</v>
      </c>
      <c r="E1811" s="2" t="str">
        <f aca="false">+LEFT(RIGHT(M1811,P1811-N1811+1),O1811-N1811)</f>
        <v>HU</v>
      </c>
      <c r="F1811" s="2" t="str">
        <f aca="false">+RIGHT(LEFT(M1811,S1811-1),S1811-O1811-1)</f>
        <v>DE_W</v>
      </c>
      <c r="G1811" s="2" t="n">
        <f aca="false">+D1811*VLOOKUP(C1811,commodities!A:H,2,0)</f>
        <v>10.2</v>
      </c>
      <c r="H1811" s="2" t="n">
        <f aca="false">+$D1811*VLOOKUP(C1811,commodities!A:H,3,0)</f>
        <v>0.1536</v>
      </c>
      <c r="I1811" s="2" t="n">
        <f aca="false">+G1811/K1811</f>
        <v>10.2</v>
      </c>
      <c r="J1811" s="2" t="n">
        <f aca="false">+H1811/K1811</f>
        <v>0.1536</v>
      </c>
      <c r="K1811" s="2" t="n">
        <f aca="false">+ROUNDUP(MAX(G1811/12000,H1811/51,1),0)</f>
        <v>1</v>
      </c>
      <c r="L1811" s="2" t="n">
        <f aca="false">+RANDBETWEEN(1,5)</f>
        <v>2</v>
      </c>
      <c r="M1811" s="2" t="str">
        <f aca="false">+VLOOKUP(A1811&amp;B1811,country_org_des!$A1810:E$1048576,5,0)</f>
        <v>FTL||Supplier_321||Plant_15||FTL_HU-DE_W_1500</v>
      </c>
      <c r="N1811" s="2" t="n">
        <f aca="false">+FIND("FTL",M1811,2)+4</f>
        <v>34</v>
      </c>
      <c r="O1811" s="0" t="n">
        <f aca="false">+FIND("-",M1811)</f>
        <v>36</v>
      </c>
      <c r="P1811" s="0" t="n">
        <f aca="false">+LEN(M1811)</f>
        <v>45</v>
      </c>
      <c r="Q1811" s="0" t="str">
        <f aca="false">+RIGHT(M1811,P1811-O1811)</f>
        <v>DE_W_1500</v>
      </c>
      <c r="R1811" s="0" t="n">
        <f aca="false">+LEN(M1811)-LEN(SUBSTITUTE(M1811,"_",""))</f>
        <v>5</v>
      </c>
      <c r="S1811" s="0" t="n">
        <f aca="false">+FIND("!",T1811)</f>
        <v>41</v>
      </c>
      <c r="T1811" s="0" t="str">
        <f aca="false">+SUBSTITUTE(M1811,"_","!",R1811)</f>
        <v>FTL||Supplier_321||Plant_15||FTL_HU-DE_W!1500</v>
      </c>
    </row>
    <row r="1812" customFormat="false" ht="12.8" hidden="true" customHeight="false" outlineLevel="0" collapsed="false">
      <c r="A1812" s="1" t="s">
        <v>1855</v>
      </c>
      <c r="B1812" s="1" t="s">
        <v>1350</v>
      </c>
      <c r="C1812" s="1" t="s">
        <v>2017</v>
      </c>
      <c r="D1812" s="1" t="n">
        <v>29</v>
      </c>
      <c r="E1812" s="2" t="str">
        <f aca="false">+LEFT(RIGHT(M1812,P1812-N1812+1),O1812-N1812)</f>
        <v>HU</v>
      </c>
      <c r="F1812" s="2" t="str">
        <f aca="false">+RIGHT(LEFT(M1812,S1812-1),S1812-O1812-1)</f>
        <v>DE_W</v>
      </c>
      <c r="G1812" s="2" t="n">
        <f aca="false">+D1812*VLOOKUP(C1812,commodities!A:H,2,0)</f>
        <v>153.7</v>
      </c>
      <c r="H1812" s="2" t="n">
        <f aca="false">+$D1812*VLOOKUP(C1812,commodities!A:H,3,0)</f>
        <v>2.2272</v>
      </c>
      <c r="I1812" s="2" t="n">
        <f aca="false">+G1812/K1812</f>
        <v>153.7</v>
      </c>
      <c r="J1812" s="2" t="n">
        <f aca="false">+H1812/K1812</f>
        <v>2.2272</v>
      </c>
      <c r="K1812" s="2" t="n">
        <f aca="false">+ROUNDUP(MAX(G1812/12000,H1812/51,1),0)</f>
        <v>1</v>
      </c>
      <c r="L1812" s="2" t="n">
        <f aca="false">+RANDBETWEEN(1,5)</f>
        <v>4</v>
      </c>
      <c r="M1812" s="2" t="str">
        <f aca="false">+VLOOKUP(A1812&amp;B1812,country_org_des!$A1811:E$1048576,5,0)</f>
        <v>FTL||Supplier_321||Plant_15||FTL_HU-DE_W_1500</v>
      </c>
      <c r="N1812" s="2" t="n">
        <f aca="false">+FIND("FTL",M1812,2)+4</f>
        <v>34</v>
      </c>
      <c r="O1812" s="0" t="n">
        <f aca="false">+FIND("-",M1812)</f>
        <v>36</v>
      </c>
      <c r="P1812" s="0" t="n">
        <f aca="false">+LEN(M1812)</f>
        <v>45</v>
      </c>
      <c r="Q1812" s="0" t="str">
        <f aca="false">+RIGHT(M1812,P1812-O1812)</f>
        <v>DE_W_1500</v>
      </c>
      <c r="R1812" s="0" t="n">
        <f aca="false">+LEN(M1812)-LEN(SUBSTITUTE(M1812,"_",""))</f>
        <v>5</v>
      </c>
      <c r="S1812" s="0" t="n">
        <f aca="false">+FIND("!",T1812)</f>
        <v>41</v>
      </c>
      <c r="T1812" s="0" t="str">
        <f aca="false">+SUBSTITUTE(M1812,"_","!",R1812)</f>
        <v>FTL||Supplier_321||Plant_15||FTL_HU-DE_W!1500</v>
      </c>
    </row>
    <row r="1813" customFormat="false" ht="12.8" hidden="true" customHeight="false" outlineLevel="0" collapsed="false">
      <c r="A1813" s="1" t="s">
        <v>1855</v>
      </c>
      <c r="B1813" s="1" t="s">
        <v>1350</v>
      </c>
      <c r="C1813" s="1" t="s">
        <v>2018</v>
      </c>
      <c r="D1813" s="1" t="n">
        <v>31</v>
      </c>
      <c r="E1813" s="2" t="str">
        <f aca="false">+LEFT(RIGHT(M1813,P1813-N1813+1),O1813-N1813)</f>
        <v>HU</v>
      </c>
      <c r="F1813" s="2" t="str">
        <f aca="false">+RIGHT(LEFT(M1813,S1813-1),S1813-O1813-1)</f>
        <v>DE_W</v>
      </c>
      <c r="G1813" s="2" t="n">
        <f aca="false">+D1813*VLOOKUP(C1813,commodities!A:H,2,0)</f>
        <v>164.3</v>
      </c>
      <c r="H1813" s="2" t="n">
        <f aca="false">+$D1813*VLOOKUP(C1813,commodities!A:H,3,0)</f>
        <v>2.3808</v>
      </c>
      <c r="I1813" s="2" t="n">
        <f aca="false">+G1813/K1813</f>
        <v>164.3</v>
      </c>
      <c r="J1813" s="2" t="n">
        <f aca="false">+H1813/K1813</f>
        <v>2.3808</v>
      </c>
      <c r="K1813" s="2" t="n">
        <f aca="false">+ROUNDUP(MAX(G1813/12000,H1813/51,1),0)</f>
        <v>1</v>
      </c>
      <c r="L1813" s="2" t="n">
        <f aca="false">+RANDBETWEEN(1,5)</f>
        <v>4</v>
      </c>
      <c r="M1813" s="2" t="str">
        <f aca="false">+VLOOKUP(A1813&amp;B1813,country_org_des!$A1812:E$1048576,5,0)</f>
        <v>FTL||Supplier_321||Plant_15||FTL_HU-DE_W_1500</v>
      </c>
      <c r="N1813" s="2" t="n">
        <f aca="false">+FIND("FTL",M1813,2)+4</f>
        <v>34</v>
      </c>
      <c r="O1813" s="0" t="n">
        <f aca="false">+FIND("-",M1813)</f>
        <v>36</v>
      </c>
      <c r="P1813" s="0" t="n">
        <f aca="false">+LEN(M1813)</f>
        <v>45</v>
      </c>
      <c r="Q1813" s="0" t="str">
        <f aca="false">+RIGHT(M1813,P1813-O1813)</f>
        <v>DE_W_1500</v>
      </c>
      <c r="R1813" s="0" t="n">
        <f aca="false">+LEN(M1813)-LEN(SUBSTITUTE(M1813,"_",""))</f>
        <v>5</v>
      </c>
      <c r="S1813" s="0" t="n">
        <f aca="false">+FIND("!",T1813)</f>
        <v>41</v>
      </c>
      <c r="T1813" s="0" t="str">
        <f aca="false">+SUBSTITUTE(M1813,"_","!",R1813)</f>
        <v>FTL||Supplier_321||Plant_15||FTL_HU-DE_W!1500</v>
      </c>
    </row>
    <row r="1814" customFormat="false" ht="12.8" hidden="true" customHeight="false" outlineLevel="0" collapsed="false">
      <c r="A1814" s="1" t="s">
        <v>1855</v>
      </c>
      <c r="B1814" s="1" t="s">
        <v>1350</v>
      </c>
      <c r="C1814" s="1" t="s">
        <v>2019</v>
      </c>
      <c r="D1814" s="1" t="n">
        <v>24</v>
      </c>
      <c r="E1814" s="2" t="str">
        <f aca="false">+LEFT(RIGHT(M1814,P1814-N1814+1),O1814-N1814)</f>
        <v>HU</v>
      </c>
      <c r="F1814" s="2" t="str">
        <f aca="false">+RIGHT(LEFT(M1814,S1814-1),S1814-O1814-1)</f>
        <v>DE_W</v>
      </c>
      <c r="G1814" s="2" t="n">
        <f aca="false">+D1814*VLOOKUP(C1814,commodities!A:H,2,0)</f>
        <v>76.8</v>
      </c>
      <c r="H1814" s="2" t="n">
        <f aca="false">+$D1814*VLOOKUP(C1814,commodities!A:H,3,0)</f>
        <v>0.9216</v>
      </c>
      <c r="I1814" s="2" t="n">
        <f aca="false">+G1814/K1814</f>
        <v>76.8</v>
      </c>
      <c r="J1814" s="2" t="n">
        <f aca="false">+H1814/K1814</f>
        <v>0.9216</v>
      </c>
      <c r="K1814" s="2" t="n">
        <f aca="false">+ROUNDUP(MAX(G1814/12000,H1814/51,1),0)</f>
        <v>1</v>
      </c>
      <c r="L1814" s="2" t="n">
        <f aca="false">+RANDBETWEEN(1,5)</f>
        <v>3</v>
      </c>
      <c r="M1814" s="2" t="str">
        <f aca="false">+VLOOKUP(A1814&amp;B1814,country_org_des!$A1813:E$1048576,5,0)</f>
        <v>FTL||Supplier_321||Plant_15||FTL_HU-DE_W_1500</v>
      </c>
      <c r="N1814" s="2" t="n">
        <f aca="false">+FIND("FTL",M1814,2)+4</f>
        <v>34</v>
      </c>
      <c r="O1814" s="0" t="n">
        <f aca="false">+FIND("-",M1814)</f>
        <v>36</v>
      </c>
      <c r="P1814" s="0" t="n">
        <f aca="false">+LEN(M1814)</f>
        <v>45</v>
      </c>
      <c r="Q1814" s="0" t="str">
        <f aca="false">+RIGHT(M1814,P1814-O1814)</f>
        <v>DE_W_1500</v>
      </c>
      <c r="R1814" s="0" t="n">
        <f aca="false">+LEN(M1814)-LEN(SUBSTITUTE(M1814,"_",""))</f>
        <v>5</v>
      </c>
      <c r="S1814" s="0" t="n">
        <f aca="false">+FIND("!",T1814)</f>
        <v>41</v>
      </c>
      <c r="T1814" s="0" t="str">
        <f aca="false">+SUBSTITUTE(M1814,"_","!",R1814)</f>
        <v>FTL||Supplier_321||Plant_15||FTL_HU-DE_W!1500</v>
      </c>
    </row>
    <row r="1815" customFormat="false" ht="12.8" hidden="true" customHeight="false" outlineLevel="0" collapsed="false">
      <c r="A1815" s="1" t="s">
        <v>1855</v>
      </c>
      <c r="B1815" s="1" t="s">
        <v>1350</v>
      </c>
      <c r="C1815" s="1" t="s">
        <v>2020</v>
      </c>
      <c r="D1815" s="1" t="n">
        <v>26</v>
      </c>
      <c r="E1815" s="2" t="str">
        <f aca="false">+LEFT(RIGHT(M1815,P1815-N1815+1),O1815-N1815)</f>
        <v>HU</v>
      </c>
      <c r="F1815" s="2" t="str">
        <f aca="false">+RIGHT(LEFT(M1815,S1815-1),S1815-O1815-1)</f>
        <v>DE_W</v>
      </c>
      <c r="G1815" s="2" t="n">
        <f aca="false">+D1815*VLOOKUP(C1815,commodities!A:H,2,0)</f>
        <v>83.2</v>
      </c>
      <c r="H1815" s="2" t="n">
        <f aca="false">+$D1815*VLOOKUP(C1815,commodities!A:H,3,0)</f>
        <v>0.9984</v>
      </c>
      <c r="I1815" s="2" t="n">
        <f aca="false">+G1815/K1815</f>
        <v>83.2</v>
      </c>
      <c r="J1815" s="2" t="n">
        <f aca="false">+H1815/K1815</f>
        <v>0.9984</v>
      </c>
      <c r="K1815" s="2" t="n">
        <f aca="false">+ROUNDUP(MAX(G1815/12000,H1815/51,1),0)</f>
        <v>1</v>
      </c>
      <c r="L1815" s="2" t="n">
        <f aca="false">+RANDBETWEEN(1,5)</f>
        <v>4</v>
      </c>
      <c r="M1815" s="2" t="str">
        <f aca="false">+VLOOKUP(A1815&amp;B1815,country_org_des!$A1814:E$1048576,5,0)</f>
        <v>FTL||Supplier_321||Plant_15||FTL_HU-DE_W_1500</v>
      </c>
      <c r="N1815" s="2" t="n">
        <f aca="false">+FIND("FTL",M1815,2)+4</f>
        <v>34</v>
      </c>
      <c r="O1815" s="0" t="n">
        <f aca="false">+FIND("-",M1815)</f>
        <v>36</v>
      </c>
      <c r="P1815" s="0" t="n">
        <f aca="false">+LEN(M1815)</f>
        <v>45</v>
      </c>
      <c r="Q1815" s="0" t="str">
        <f aca="false">+RIGHT(M1815,P1815-O1815)</f>
        <v>DE_W_1500</v>
      </c>
      <c r="R1815" s="0" t="n">
        <f aca="false">+LEN(M1815)-LEN(SUBSTITUTE(M1815,"_",""))</f>
        <v>5</v>
      </c>
      <c r="S1815" s="0" t="n">
        <f aca="false">+FIND("!",T1815)</f>
        <v>41</v>
      </c>
      <c r="T1815" s="0" t="str">
        <f aca="false">+SUBSTITUTE(M1815,"_","!",R1815)</f>
        <v>FTL||Supplier_321||Plant_15||FTL_HU-DE_W!1500</v>
      </c>
    </row>
    <row r="1816" customFormat="false" ht="12.8" hidden="true" customHeight="false" outlineLevel="0" collapsed="false">
      <c r="A1816" s="1" t="s">
        <v>1855</v>
      </c>
      <c r="B1816" s="1" t="s">
        <v>1350</v>
      </c>
      <c r="C1816" s="1" t="s">
        <v>2021</v>
      </c>
      <c r="D1816" s="1" t="n">
        <v>2</v>
      </c>
      <c r="E1816" s="2" t="str">
        <f aca="false">+LEFT(RIGHT(M1816,P1816-N1816+1),O1816-N1816)</f>
        <v>HU</v>
      </c>
      <c r="F1816" s="2" t="str">
        <f aca="false">+RIGHT(LEFT(M1816,S1816-1),S1816-O1816-1)</f>
        <v>DE_W</v>
      </c>
      <c r="G1816" s="2" t="n">
        <f aca="false">+D1816*VLOOKUP(C1816,commodities!A:H,2,0)</f>
        <v>2.95</v>
      </c>
      <c r="H1816" s="2" t="n">
        <f aca="false">+$D1816*VLOOKUP(C1816,commodities!A:H,3,0)</f>
        <v>0.036</v>
      </c>
      <c r="I1816" s="2" t="n">
        <f aca="false">+G1816/K1816</f>
        <v>2.95</v>
      </c>
      <c r="J1816" s="2" t="n">
        <f aca="false">+H1816/K1816</f>
        <v>0.036</v>
      </c>
      <c r="K1816" s="2" t="n">
        <f aca="false">+ROUNDUP(MAX(G1816/12000,H1816/51,1),0)</f>
        <v>1</v>
      </c>
      <c r="L1816" s="2" t="n">
        <f aca="false">+RANDBETWEEN(1,5)</f>
        <v>4</v>
      </c>
      <c r="M1816" s="2" t="str">
        <f aca="false">+VLOOKUP(A1816&amp;B1816,country_org_des!$A1815:E$1048576,5,0)</f>
        <v>FTL||Supplier_321||Plant_15||FTL_HU-DE_W_1500</v>
      </c>
      <c r="N1816" s="2" t="n">
        <f aca="false">+FIND("FTL",M1816,2)+4</f>
        <v>34</v>
      </c>
      <c r="O1816" s="0" t="n">
        <f aca="false">+FIND("-",M1816)</f>
        <v>36</v>
      </c>
      <c r="P1816" s="0" t="n">
        <f aca="false">+LEN(M1816)</f>
        <v>45</v>
      </c>
      <c r="Q1816" s="0" t="str">
        <f aca="false">+RIGHT(M1816,P1816-O1816)</f>
        <v>DE_W_1500</v>
      </c>
      <c r="R1816" s="0" t="n">
        <f aca="false">+LEN(M1816)-LEN(SUBSTITUTE(M1816,"_",""))</f>
        <v>5</v>
      </c>
      <c r="S1816" s="0" t="n">
        <f aca="false">+FIND("!",T1816)</f>
        <v>41</v>
      </c>
      <c r="T1816" s="0" t="str">
        <f aca="false">+SUBSTITUTE(M1816,"_","!",R1816)</f>
        <v>FTL||Supplier_321||Plant_15||FTL_HU-DE_W!1500</v>
      </c>
    </row>
    <row r="1817" customFormat="false" ht="12.8" hidden="true" customHeight="false" outlineLevel="0" collapsed="false">
      <c r="A1817" s="1" t="s">
        <v>1855</v>
      </c>
      <c r="B1817" s="1" t="s">
        <v>1350</v>
      </c>
      <c r="C1817" s="1" t="s">
        <v>2022</v>
      </c>
      <c r="D1817" s="1" t="n">
        <v>57</v>
      </c>
      <c r="E1817" s="2" t="str">
        <f aca="false">+LEFT(RIGHT(M1817,P1817-N1817+1),O1817-N1817)</f>
        <v>HU</v>
      </c>
      <c r="F1817" s="2" t="str">
        <f aca="false">+RIGHT(LEFT(M1817,S1817-1),S1817-O1817-1)</f>
        <v>DE_W</v>
      </c>
      <c r="G1817" s="2" t="n">
        <f aca="false">+D1817*VLOOKUP(C1817,commodities!A:H,2,0)</f>
        <v>84.075</v>
      </c>
      <c r="H1817" s="2" t="n">
        <f aca="false">+$D1817*VLOOKUP(C1817,commodities!A:H,3,0)</f>
        <v>1.026</v>
      </c>
      <c r="I1817" s="2" t="n">
        <f aca="false">+G1817/K1817</f>
        <v>84.075</v>
      </c>
      <c r="J1817" s="2" t="n">
        <f aca="false">+H1817/K1817</f>
        <v>1.026</v>
      </c>
      <c r="K1817" s="2" t="n">
        <f aca="false">+ROUNDUP(MAX(G1817/12000,H1817/51,1),0)</f>
        <v>1</v>
      </c>
      <c r="L1817" s="2" t="n">
        <f aca="false">+RANDBETWEEN(1,5)</f>
        <v>4</v>
      </c>
      <c r="M1817" s="2" t="str">
        <f aca="false">+VLOOKUP(A1817&amp;B1817,country_org_des!$A1816:E$1048576,5,0)</f>
        <v>FTL||Supplier_321||Plant_15||FTL_HU-DE_W_1500</v>
      </c>
      <c r="N1817" s="2" t="n">
        <f aca="false">+FIND("FTL",M1817,2)+4</f>
        <v>34</v>
      </c>
      <c r="O1817" s="0" t="n">
        <f aca="false">+FIND("-",M1817)</f>
        <v>36</v>
      </c>
      <c r="P1817" s="0" t="n">
        <f aca="false">+LEN(M1817)</f>
        <v>45</v>
      </c>
      <c r="Q1817" s="0" t="str">
        <f aca="false">+RIGHT(M1817,P1817-O1817)</f>
        <v>DE_W_1500</v>
      </c>
      <c r="R1817" s="0" t="n">
        <f aca="false">+LEN(M1817)-LEN(SUBSTITUTE(M1817,"_",""))</f>
        <v>5</v>
      </c>
      <c r="S1817" s="0" t="n">
        <f aca="false">+FIND("!",T1817)</f>
        <v>41</v>
      </c>
      <c r="T1817" s="0" t="str">
        <f aca="false">+SUBSTITUTE(M1817,"_","!",R1817)</f>
        <v>FTL||Supplier_321||Plant_15||FTL_HU-DE_W!1500</v>
      </c>
    </row>
    <row r="1818" customFormat="false" ht="12.8" hidden="true" customHeight="false" outlineLevel="0" collapsed="false">
      <c r="A1818" s="1" t="s">
        <v>1855</v>
      </c>
      <c r="B1818" s="1" t="s">
        <v>1350</v>
      </c>
      <c r="C1818" s="1" t="s">
        <v>2023</v>
      </c>
      <c r="D1818" s="1" t="n">
        <v>19</v>
      </c>
      <c r="E1818" s="2" t="str">
        <f aca="false">+LEFT(RIGHT(M1818,P1818-N1818+1),O1818-N1818)</f>
        <v>HU</v>
      </c>
      <c r="F1818" s="2" t="str">
        <f aca="false">+RIGHT(LEFT(M1818,S1818-1),S1818-O1818-1)</f>
        <v>DE_W</v>
      </c>
      <c r="G1818" s="2" t="n">
        <f aca="false">+D1818*VLOOKUP(C1818,commodities!A:H,2,0)</f>
        <v>28.8166666673</v>
      </c>
      <c r="H1818" s="2" t="n">
        <f aca="false">+$D1818*VLOOKUP(C1818,commodities!A:H,3,0)</f>
        <v>0.456</v>
      </c>
      <c r="I1818" s="2" t="n">
        <f aca="false">+G1818/K1818</f>
        <v>28.8166666673</v>
      </c>
      <c r="J1818" s="2" t="n">
        <f aca="false">+H1818/K1818</f>
        <v>0.456</v>
      </c>
      <c r="K1818" s="2" t="n">
        <f aca="false">+ROUNDUP(MAX(G1818/12000,H1818/51,1),0)</f>
        <v>1</v>
      </c>
      <c r="L1818" s="2" t="n">
        <f aca="false">+RANDBETWEEN(1,5)</f>
        <v>1</v>
      </c>
      <c r="M1818" s="2" t="str">
        <f aca="false">+VLOOKUP(A1818&amp;B1818,country_org_des!$A1817:E$1048576,5,0)</f>
        <v>FTL||Supplier_321||Plant_15||FTL_HU-DE_W_1500</v>
      </c>
      <c r="N1818" s="2" t="n">
        <f aca="false">+FIND("FTL",M1818,2)+4</f>
        <v>34</v>
      </c>
      <c r="O1818" s="0" t="n">
        <f aca="false">+FIND("-",M1818)</f>
        <v>36</v>
      </c>
      <c r="P1818" s="0" t="n">
        <f aca="false">+LEN(M1818)</f>
        <v>45</v>
      </c>
      <c r="Q1818" s="0" t="str">
        <f aca="false">+RIGHT(M1818,P1818-O1818)</f>
        <v>DE_W_1500</v>
      </c>
      <c r="R1818" s="0" t="n">
        <f aca="false">+LEN(M1818)-LEN(SUBSTITUTE(M1818,"_",""))</f>
        <v>5</v>
      </c>
      <c r="S1818" s="0" t="n">
        <f aca="false">+FIND("!",T1818)</f>
        <v>41</v>
      </c>
      <c r="T1818" s="0" t="str">
        <f aca="false">+SUBSTITUTE(M1818,"_","!",R1818)</f>
        <v>FTL||Supplier_321||Plant_15||FTL_HU-DE_W!1500</v>
      </c>
    </row>
    <row r="1819" customFormat="false" ht="12.8" hidden="true" customHeight="false" outlineLevel="0" collapsed="false">
      <c r="A1819" s="1" t="s">
        <v>1855</v>
      </c>
      <c r="B1819" s="1" t="s">
        <v>1350</v>
      </c>
      <c r="C1819" s="1" t="s">
        <v>2024</v>
      </c>
      <c r="D1819" s="1" t="n">
        <v>1</v>
      </c>
      <c r="E1819" s="2" t="str">
        <f aca="false">+LEFT(RIGHT(M1819,P1819-N1819+1),O1819-N1819)</f>
        <v>HU</v>
      </c>
      <c r="F1819" s="2" t="str">
        <f aca="false">+RIGHT(LEFT(M1819,S1819-1),S1819-O1819-1)</f>
        <v>DE_W</v>
      </c>
      <c r="G1819" s="2" t="n">
        <f aca="false">+D1819*VLOOKUP(C1819,commodities!A:H,2,0)</f>
        <v>5</v>
      </c>
      <c r="H1819" s="2" t="n">
        <f aca="false">+$D1819*VLOOKUP(C1819,commodities!A:H,3,0)</f>
        <v>0.0768</v>
      </c>
      <c r="I1819" s="2" t="n">
        <f aca="false">+G1819/K1819</f>
        <v>5</v>
      </c>
      <c r="J1819" s="2" t="n">
        <f aca="false">+H1819/K1819</f>
        <v>0.0768</v>
      </c>
      <c r="K1819" s="2" t="n">
        <f aca="false">+ROUNDUP(MAX(G1819/12000,H1819/51,1),0)</f>
        <v>1</v>
      </c>
      <c r="L1819" s="2" t="n">
        <f aca="false">+RANDBETWEEN(1,5)</f>
        <v>5</v>
      </c>
      <c r="M1819" s="2" t="str">
        <f aca="false">+VLOOKUP(A1819&amp;B1819,country_org_des!$A1818:E$1048576,5,0)</f>
        <v>FTL||Supplier_321||Plant_15||FTL_HU-DE_W_1500</v>
      </c>
      <c r="N1819" s="2" t="n">
        <f aca="false">+FIND("FTL",M1819,2)+4</f>
        <v>34</v>
      </c>
      <c r="O1819" s="0" t="n">
        <f aca="false">+FIND("-",M1819)</f>
        <v>36</v>
      </c>
      <c r="P1819" s="0" t="n">
        <f aca="false">+LEN(M1819)</f>
        <v>45</v>
      </c>
      <c r="Q1819" s="0" t="str">
        <f aca="false">+RIGHT(M1819,P1819-O1819)</f>
        <v>DE_W_1500</v>
      </c>
      <c r="R1819" s="0" t="n">
        <f aca="false">+LEN(M1819)-LEN(SUBSTITUTE(M1819,"_",""))</f>
        <v>5</v>
      </c>
      <c r="S1819" s="0" t="n">
        <f aca="false">+FIND("!",T1819)</f>
        <v>41</v>
      </c>
      <c r="T1819" s="0" t="str">
        <f aca="false">+SUBSTITUTE(M1819,"_","!",R1819)</f>
        <v>FTL||Supplier_321||Plant_15||FTL_HU-DE_W!1500</v>
      </c>
    </row>
    <row r="1820" customFormat="false" ht="12.8" hidden="true" customHeight="false" outlineLevel="0" collapsed="false">
      <c r="A1820" s="1" t="s">
        <v>1855</v>
      </c>
      <c r="B1820" s="1" t="s">
        <v>1350</v>
      </c>
      <c r="C1820" s="1" t="s">
        <v>2025</v>
      </c>
      <c r="D1820" s="1" t="n">
        <v>6</v>
      </c>
      <c r="E1820" s="2" t="str">
        <f aca="false">+LEFT(RIGHT(M1820,P1820-N1820+1),O1820-N1820)</f>
        <v>HU</v>
      </c>
      <c r="F1820" s="2" t="str">
        <f aca="false">+RIGHT(LEFT(M1820,S1820-1),S1820-O1820-1)</f>
        <v>DE_W</v>
      </c>
      <c r="G1820" s="2" t="n">
        <f aca="false">+D1820*VLOOKUP(C1820,commodities!A:H,2,0)</f>
        <v>19.2</v>
      </c>
      <c r="H1820" s="2" t="n">
        <f aca="false">+$D1820*VLOOKUP(C1820,commodities!A:H,3,0)</f>
        <v>0.2304</v>
      </c>
      <c r="I1820" s="2" t="n">
        <f aca="false">+G1820/K1820</f>
        <v>19.2</v>
      </c>
      <c r="J1820" s="2" t="n">
        <f aca="false">+H1820/K1820</f>
        <v>0.2304</v>
      </c>
      <c r="K1820" s="2" t="n">
        <f aca="false">+ROUNDUP(MAX(G1820/12000,H1820/51,1),0)</f>
        <v>1</v>
      </c>
      <c r="L1820" s="2" t="n">
        <f aca="false">+RANDBETWEEN(1,5)</f>
        <v>3</v>
      </c>
      <c r="M1820" s="2" t="str">
        <f aca="false">+VLOOKUP(A1820&amp;B1820,country_org_des!$A1819:E$1048576,5,0)</f>
        <v>FTL||Supplier_321||Plant_15||FTL_HU-DE_W_1500</v>
      </c>
      <c r="N1820" s="2" t="n">
        <f aca="false">+FIND("FTL",M1820,2)+4</f>
        <v>34</v>
      </c>
      <c r="O1820" s="0" t="n">
        <f aca="false">+FIND("-",M1820)</f>
        <v>36</v>
      </c>
      <c r="P1820" s="0" t="n">
        <f aca="false">+LEN(M1820)</f>
        <v>45</v>
      </c>
      <c r="Q1820" s="0" t="str">
        <f aca="false">+RIGHT(M1820,P1820-O1820)</f>
        <v>DE_W_1500</v>
      </c>
      <c r="R1820" s="0" t="n">
        <f aca="false">+LEN(M1820)-LEN(SUBSTITUTE(M1820,"_",""))</f>
        <v>5</v>
      </c>
      <c r="S1820" s="0" t="n">
        <f aca="false">+FIND("!",T1820)</f>
        <v>41</v>
      </c>
      <c r="T1820" s="0" t="str">
        <f aca="false">+SUBSTITUTE(M1820,"_","!",R1820)</f>
        <v>FTL||Supplier_321||Plant_15||FTL_HU-DE_W!1500</v>
      </c>
    </row>
    <row r="1821" customFormat="false" ht="12.8" hidden="true" customHeight="false" outlineLevel="0" collapsed="false">
      <c r="A1821" s="1" t="s">
        <v>1855</v>
      </c>
      <c r="B1821" s="1" t="s">
        <v>1350</v>
      </c>
      <c r="C1821" s="1" t="s">
        <v>2026</v>
      </c>
      <c r="D1821" s="1" t="n">
        <v>6</v>
      </c>
      <c r="E1821" s="2" t="str">
        <f aca="false">+LEFT(RIGHT(M1821,P1821-N1821+1),O1821-N1821)</f>
        <v>HU</v>
      </c>
      <c r="F1821" s="2" t="str">
        <f aca="false">+RIGHT(LEFT(M1821,S1821-1),S1821-O1821-1)</f>
        <v>DE_W</v>
      </c>
      <c r="G1821" s="2" t="n">
        <f aca="false">+D1821*VLOOKUP(C1821,commodities!A:H,2,0)</f>
        <v>19.2</v>
      </c>
      <c r="H1821" s="2" t="n">
        <f aca="false">+$D1821*VLOOKUP(C1821,commodities!A:H,3,0)</f>
        <v>0.2304</v>
      </c>
      <c r="I1821" s="2" t="n">
        <f aca="false">+G1821/K1821</f>
        <v>19.2</v>
      </c>
      <c r="J1821" s="2" t="n">
        <f aca="false">+H1821/K1821</f>
        <v>0.2304</v>
      </c>
      <c r="K1821" s="2" t="n">
        <f aca="false">+ROUNDUP(MAX(G1821/12000,H1821/51,1),0)</f>
        <v>1</v>
      </c>
      <c r="L1821" s="2" t="n">
        <f aca="false">+RANDBETWEEN(1,5)</f>
        <v>5</v>
      </c>
      <c r="M1821" s="2" t="str">
        <f aca="false">+VLOOKUP(A1821&amp;B1821,country_org_des!$A1820:E$1048576,5,0)</f>
        <v>FTL||Supplier_321||Plant_15||FTL_HU-DE_W_1500</v>
      </c>
      <c r="N1821" s="2" t="n">
        <f aca="false">+FIND("FTL",M1821,2)+4</f>
        <v>34</v>
      </c>
      <c r="O1821" s="0" t="n">
        <f aca="false">+FIND("-",M1821)</f>
        <v>36</v>
      </c>
      <c r="P1821" s="0" t="n">
        <f aca="false">+LEN(M1821)</f>
        <v>45</v>
      </c>
      <c r="Q1821" s="0" t="str">
        <f aca="false">+RIGHT(M1821,P1821-O1821)</f>
        <v>DE_W_1500</v>
      </c>
      <c r="R1821" s="0" t="n">
        <f aca="false">+LEN(M1821)-LEN(SUBSTITUTE(M1821,"_",""))</f>
        <v>5</v>
      </c>
      <c r="S1821" s="0" t="n">
        <f aca="false">+FIND("!",T1821)</f>
        <v>41</v>
      </c>
      <c r="T1821" s="0" t="str">
        <f aca="false">+SUBSTITUTE(M1821,"_","!",R1821)</f>
        <v>FTL||Supplier_321||Plant_15||FTL_HU-DE_W!1500</v>
      </c>
    </row>
    <row r="1822" customFormat="false" ht="12.8" hidden="true" customHeight="false" outlineLevel="0" collapsed="false">
      <c r="A1822" s="1" t="s">
        <v>1855</v>
      </c>
      <c r="B1822" s="1" t="s">
        <v>1350</v>
      </c>
      <c r="C1822" s="1" t="s">
        <v>2027</v>
      </c>
      <c r="D1822" s="1" t="n">
        <v>5</v>
      </c>
      <c r="E1822" s="2" t="str">
        <f aca="false">+LEFT(RIGHT(M1822,P1822-N1822+1),O1822-N1822)</f>
        <v>HU</v>
      </c>
      <c r="F1822" s="2" t="str">
        <f aca="false">+RIGHT(LEFT(M1822,S1822-1),S1822-O1822-1)</f>
        <v>DE_W</v>
      </c>
      <c r="G1822" s="2" t="n">
        <f aca="false">+D1822*VLOOKUP(C1822,commodities!A:H,2,0)</f>
        <v>10.08</v>
      </c>
      <c r="H1822" s="2" t="n">
        <f aca="false">+$D1822*VLOOKUP(C1822,commodities!A:H,3,0)</f>
        <v>0.18</v>
      </c>
      <c r="I1822" s="2" t="n">
        <f aca="false">+G1822/K1822</f>
        <v>10.08</v>
      </c>
      <c r="J1822" s="2" t="n">
        <f aca="false">+H1822/K1822</f>
        <v>0.18</v>
      </c>
      <c r="K1822" s="2" t="n">
        <f aca="false">+ROUNDUP(MAX(G1822/12000,H1822/51,1),0)</f>
        <v>1</v>
      </c>
      <c r="L1822" s="2" t="n">
        <f aca="false">+RANDBETWEEN(1,5)</f>
        <v>5</v>
      </c>
      <c r="M1822" s="2" t="str">
        <f aca="false">+VLOOKUP(A1822&amp;B1822,country_org_des!$A1821:E$1048576,5,0)</f>
        <v>FTL||Supplier_321||Plant_15||FTL_HU-DE_W_1500</v>
      </c>
      <c r="N1822" s="2" t="n">
        <f aca="false">+FIND("FTL",M1822,2)+4</f>
        <v>34</v>
      </c>
      <c r="O1822" s="0" t="n">
        <f aca="false">+FIND("-",M1822)</f>
        <v>36</v>
      </c>
      <c r="P1822" s="0" t="n">
        <f aca="false">+LEN(M1822)</f>
        <v>45</v>
      </c>
      <c r="Q1822" s="0" t="str">
        <f aca="false">+RIGHT(M1822,P1822-O1822)</f>
        <v>DE_W_1500</v>
      </c>
      <c r="R1822" s="0" t="n">
        <f aca="false">+LEN(M1822)-LEN(SUBSTITUTE(M1822,"_",""))</f>
        <v>5</v>
      </c>
      <c r="S1822" s="0" t="n">
        <f aca="false">+FIND("!",T1822)</f>
        <v>41</v>
      </c>
      <c r="T1822" s="0" t="str">
        <f aca="false">+SUBSTITUTE(M1822,"_","!",R1822)</f>
        <v>FTL||Supplier_321||Plant_15||FTL_HU-DE_W!1500</v>
      </c>
    </row>
    <row r="1823" customFormat="false" ht="12.8" hidden="true" customHeight="false" outlineLevel="0" collapsed="false">
      <c r="A1823" s="1" t="s">
        <v>1855</v>
      </c>
      <c r="B1823" s="1" t="s">
        <v>1350</v>
      </c>
      <c r="C1823" s="1" t="s">
        <v>2028</v>
      </c>
      <c r="D1823" s="1" t="n">
        <v>14</v>
      </c>
      <c r="E1823" s="2" t="str">
        <f aca="false">+LEFT(RIGHT(M1823,P1823-N1823+1),O1823-N1823)</f>
        <v>HU</v>
      </c>
      <c r="F1823" s="2" t="str">
        <f aca="false">+RIGHT(LEFT(M1823,S1823-1),S1823-O1823-1)</f>
        <v>DE_W</v>
      </c>
      <c r="G1823" s="2" t="n">
        <f aca="false">+D1823*VLOOKUP(C1823,commodities!A:H,2,0)</f>
        <v>15.1666666662</v>
      </c>
      <c r="H1823" s="2" t="n">
        <f aca="false">+$D1823*VLOOKUP(C1823,commodities!A:H,3,0)</f>
        <v>0.168</v>
      </c>
      <c r="I1823" s="2" t="n">
        <f aca="false">+G1823/K1823</f>
        <v>15.1666666662</v>
      </c>
      <c r="J1823" s="2" t="n">
        <f aca="false">+H1823/K1823</f>
        <v>0.168</v>
      </c>
      <c r="K1823" s="2" t="n">
        <f aca="false">+ROUNDUP(MAX(G1823/12000,H1823/51,1),0)</f>
        <v>1</v>
      </c>
      <c r="L1823" s="2" t="n">
        <f aca="false">+RANDBETWEEN(1,5)</f>
        <v>3</v>
      </c>
      <c r="M1823" s="2" t="str">
        <f aca="false">+VLOOKUP(A1823&amp;B1823,country_org_des!$A1822:E$1048576,5,0)</f>
        <v>FTL||Supplier_321||Plant_15||FTL_HU-DE_W_1500</v>
      </c>
      <c r="N1823" s="2" t="n">
        <f aca="false">+FIND("FTL",M1823,2)+4</f>
        <v>34</v>
      </c>
      <c r="O1823" s="0" t="n">
        <f aca="false">+FIND("-",M1823)</f>
        <v>36</v>
      </c>
      <c r="P1823" s="0" t="n">
        <f aca="false">+LEN(M1823)</f>
        <v>45</v>
      </c>
      <c r="Q1823" s="0" t="str">
        <f aca="false">+RIGHT(M1823,P1823-O1823)</f>
        <v>DE_W_1500</v>
      </c>
      <c r="R1823" s="0" t="n">
        <f aca="false">+LEN(M1823)-LEN(SUBSTITUTE(M1823,"_",""))</f>
        <v>5</v>
      </c>
      <c r="S1823" s="0" t="n">
        <f aca="false">+FIND("!",T1823)</f>
        <v>41</v>
      </c>
      <c r="T1823" s="0" t="str">
        <f aca="false">+SUBSTITUTE(M1823,"_","!",R1823)</f>
        <v>FTL||Supplier_321||Plant_15||FTL_HU-DE_W!1500</v>
      </c>
    </row>
    <row r="1824" customFormat="false" ht="12.8" hidden="true" customHeight="false" outlineLevel="0" collapsed="false">
      <c r="A1824" s="1" t="s">
        <v>1855</v>
      </c>
      <c r="B1824" s="1" t="s">
        <v>1350</v>
      </c>
      <c r="C1824" s="1" t="s">
        <v>2029</v>
      </c>
      <c r="D1824" s="1" t="n">
        <v>54</v>
      </c>
      <c r="E1824" s="2" t="str">
        <f aca="false">+LEFT(RIGHT(M1824,P1824-N1824+1),O1824-N1824)</f>
        <v>HU</v>
      </c>
      <c r="F1824" s="2" t="str">
        <f aca="false">+RIGHT(LEFT(M1824,S1824-1),S1824-O1824-1)</f>
        <v>DE_W</v>
      </c>
      <c r="G1824" s="2" t="n">
        <f aca="false">+D1824*VLOOKUP(C1824,commodities!A:H,2,0)</f>
        <v>161.003076921</v>
      </c>
      <c r="H1824" s="2" t="n">
        <f aca="false">+$D1824*VLOOKUP(C1824,commodities!A:H,3,0)</f>
        <v>2.1807692316</v>
      </c>
      <c r="I1824" s="2" t="n">
        <f aca="false">+G1824/K1824</f>
        <v>161.003076921</v>
      </c>
      <c r="J1824" s="2" t="n">
        <f aca="false">+H1824/K1824</f>
        <v>2.1807692316</v>
      </c>
      <c r="K1824" s="2" t="n">
        <f aca="false">+ROUNDUP(MAX(G1824/12000,H1824/51,1),0)</f>
        <v>1</v>
      </c>
      <c r="L1824" s="2" t="n">
        <f aca="false">+RANDBETWEEN(1,5)</f>
        <v>4</v>
      </c>
      <c r="M1824" s="2" t="str">
        <f aca="false">+VLOOKUP(A1824&amp;B1824,country_org_des!$A1823:E$1048576,5,0)</f>
        <v>FTL||Supplier_321||Plant_15||FTL_HU-DE_W_1500</v>
      </c>
      <c r="N1824" s="2" t="n">
        <f aca="false">+FIND("FTL",M1824,2)+4</f>
        <v>34</v>
      </c>
      <c r="O1824" s="0" t="n">
        <f aca="false">+FIND("-",M1824)</f>
        <v>36</v>
      </c>
      <c r="P1824" s="0" t="n">
        <f aca="false">+LEN(M1824)</f>
        <v>45</v>
      </c>
      <c r="Q1824" s="0" t="str">
        <f aca="false">+RIGHT(M1824,P1824-O1824)</f>
        <v>DE_W_1500</v>
      </c>
      <c r="R1824" s="0" t="n">
        <f aca="false">+LEN(M1824)-LEN(SUBSTITUTE(M1824,"_",""))</f>
        <v>5</v>
      </c>
      <c r="S1824" s="0" t="n">
        <f aca="false">+FIND("!",T1824)</f>
        <v>41</v>
      </c>
      <c r="T1824" s="0" t="str">
        <f aca="false">+SUBSTITUTE(M1824,"_","!",R1824)</f>
        <v>FTL||Supplier_321||Plant_15||FTL_HU-DE_W!1500</v>
      </c>
    </row>
    <row r="1825" customFormat="false" ht="12.8" hidden="true" customHeight="false" outlineLevel="0" collapsed="false">
      <c r="A1825" s="1" t="s">
        <v>1855</v>
      </c>
      <c r="B1825" s="1" t="s">
        <v>1350</v>
      </c>
      <c r="C1825" s="1" t="s">
        <v>2030</v>
      </c>
      <c r="D1825" s="1" t="n">
        <v>30</v>
      </c>
      <c r="E1825" s="2" t="str">
        <f aca="false">+LEFT(RIGHT(M1825,P1825-N1825+1),O1825-N1825)</f>
        <v>HU</v>
      </c>
      <c r="F1825" s="2" t="str">
        <f aca="false">+RIGHT(LEFT(M1825,S1825-1),S1825-O1825-1)</f>
        <v>DE_W</v>
      </c>
      <c r="G1825" s="2" t="n">
        <f aca="false">+D1825*VLOOKUP(C1825,commodities!A:H,2,0)</f>
        <v>78.350000001</v>
      </c>
      <c r="H1825" s="2" t="n">
        <f aca="false">+$D1825*VLOOKUP(C1825,commodities!A:H,3,0)</f>
        <v>1.05</v>
      </c>
      <c r="I1825" s="2" t="n">
        <f aca="false">+G1825/K1825</f>
        <v>78.350000001</v>
      </c>
      <c r="J1825" s="2" t="n">
        <f aca="false">+H1825/K1825</f>
        <v>1.05</v>
      </c>
      <c r="K1825" s="2" t="n">
        <f aca="false">+ROUNDUP(MAX(G1825/12000,H1825/51,1),0)</f>
        <v>1</v>
      </c>
      <c r="L1825" s="2" t="n">
        <f aca="false">+RANDBETWEEN(1,5)</f>
        <v>4</v>
      </c>
      <c r="M1825" s="2" t="str">
        <f aca="false">+VLOOKUP(A1825&amp;B1825,country_org_des!$A1824:E$1048576,5,0)</f>
        <v>FTL||Supplier_321||Plant_15||FTL_HU-DE_W_1500</v>
      </c>
      <c r="N1825" s="2" t="n">
        <f aca="false">+FIND("FTL",M1825,2)+4</f>
        <v>34</v>
      </c>
      <c r="O1825" s="0" t="n">
        <f aca="false">+FIND("-",M1825)</f>
        <v>36</v>
      </c>
      <c r="P1825" s="0" t="n">
        <f aca="false">+LEN(M1825)</f>
        <v>45</v>
      </c>
      <c r="Q1825" s="0" t="str">
        <f aca="false">+RIGHT(M1825,P1825-O1825)</f>
        <v>DE_W_1500</v>
      </c>
      <c r="R1825" s="0" t="n">
        <f aca="false">+LEN(M1825)-LEN(SUBSTITUTE(M1825,"_",""))</f>
        <v>5</v>
      </c>
      <c r="S1825" s="0" t="n">
        <f aca="false">+FIND("!",T1825)</f>
        <v>41</v>
      </c>
      <c r="T1825" s="0" t="str">
        <f aca="false">+SUBSTITUTE(M1825,"_","!",R1825)</f>
        <v>FTL||Supplier_321||Plant_15||FTL_HU-DE_W!1500</v>
      </c>
    </row>
    <row r="1826" customFormat="false" ht="12.8" hidden="true" customHeight="false" outlineLevel="0" collapsed="false">
      <c r="A1826" s="1" t="s">
        <v>1855</v>
      </c>
      <c r="B1826" s="1" t="s">
        <v>1350</v>
      </c>
      <c r="C1826" s="1" t="s">
        <v>2031</v>
      </c>
      <c r="D1826" s="1" t="n">
        <v>18</v>
      </c>
      <c r="E1826" s="2" t="str">
        <f aca="false">+LEFT(RIGHT(M1826,P1826-N1826+1),O1826-N1826)</f>
        <v>HU</v>
      </c>
      <c r="F1826" s="2" t="str">
        <f aca="false">+RIGHT(LEFT(M1826,S1826-1),S1826-O1826-1)</f>
        <v>DE_W</v>
      </c>
      <c r="G1826" s="2" t="n">
        <f aca="false">+D1826*VLOOKUP(C1826,commodities!A:H,2,0)</f>
        <v>44.9400000006</v>
      </c>
      <c r="H1826" s="2" t="n">
        <f aca="false">+$D1826*VLOOKUP(C1826,commodities!A:H,3,0)</f>
        <v>0.63</v>
      </c>
      <c r="I1826" s="2" t="n">
        <f aca="false">+G1826/K1826</f>
        <v>44.9400000006</v>
      </c>
      <c r="J1826" s="2" t="n">
        <f aca="false">+H1826/K1826</f>
        <v>0.63</v>
      </c>
      <c r="K1826" s="2" t="n">
        <f aca="false">+ROUNDUP(MAX(G1826/12000,H1826/51,1),0)</f>
        <v>1</v>
      </c>
      <c r="L1826" s="2" t="n">
        <f aca="false">+RANDBETWEEN(1,5)</f>
        <v>3</v>
      </c>
      <c r="M1826" s="2" t="str">
        <f aca="false">+VLOOKUP(A1826&amp;B1826,country_org_des!$A1825:E$1048576,5,0)</f>
        <v>FTL||Supplier_321||Plant_15||FTL_HU-DE_W_1500</v>
      </c>
      <c r="N1826" s="2" t="n">
        <f aca="false">+FIND("FTL",M1826,2)+4</f>
        <v>34</v>
      </c>
      <c r="O1826" s="0" t="n">
        <f aca="false">+FIND("-",M1826)</f>
        <v>36</v>
      </c>
      <c r="P1826" s="0" t="n">
        <f aca="false">+LEN(M1826)</f>
        <v>45</v>
      </c>
      <c r="Q1826" s="0" t="str">
        <f aca="false">+RIGHT(M1826,P1826-O1826)</f>
        <v>DE_W_1500</v>
      </c>
      <c r="R1826" s="0" t="n">
        <f aca="false">+LEN(M1826)-LEN(SUBSTITUTE(M1826,"_",""))</f>
        <v>5</v>
      </c>
      <c r="S1826" s="0" t="n">
        <f aca="false">+FIND("!",T1826)</f>
        <v>41</v>
      </c>
      <c r="T1826" s="0" t="str">
        <f aca="false">+SUBSTITUTE(M1826,"_","!",R1826)</f>
        <v>FTL||Supplier_321||Plant_15||FTL_HU-DE_W!1500</v>
      </c>
    </row>
    <row r="1827" customFormat="false" ht="12.8" hidden="true" customHeight="false" outlineLevel="0" collapsed="false">
      <c r="A1827" s="1" t="s">
        <v>1855</v>
      </c>
      <c r="B1827" s="1" t="s">
        <v>1350</v>
      </c>
      <c r="C1827" s="1" t="s">
        <v>2032</v>
      </c>
      <c r="D1827" s="1" t="n">
        <v>30</v>
      </c>
      <c r="E1827" s="2" t="str">
        <f aca="false">+LEFT(RIGHT(M1827,P1827-N1827+1),O1827-N1827)</f>
        <v>HU</v>
      </c>
      <c r="F1827" s="2" t="str">
        <f aca="false">+RIGHT(LEFT(M1827,S1827-1),S1827-O1827-1)</f>
        <v>DE_W</v>
      </c>
      <c r="G1827" s="2" t="n">
        <f aca="false">+D1827*VLOOKUP(C1827,commodities!A:H,2,0)</f>
        <v>89.446153845</v>
      </c>
      <c r="H1827" s="2" t="n">
        <f aca="false">+$D1827*VLOOKUP(C1827,commodities!A:H,3,0)</f>
        <v>1.211538462</v>
      </c>
      <c r="I1827" s="2" t="n">
        <f aca="false">+G1827/K1827</f>
        <v>89.446153845</v>
      </c>
      <c r="J1827" s="2" t="n">
        <f aca="false">+H1827/K1827</f>
        <v>1.211538462</v>
      </c>
      <c r="K1827" s="2" t="n">
        <f aca="false">+ROUNDUP(MAX(G1827/12000,H1827/51,1),0)</f>
        <v>1</v>
      </c>
      <c r="L1827" s="2" t="n">
        <f aca="false">+RANDBETWEEN(1,5)</f>
        <v>1</v>
      </c>
      <c r="M1827" s="2" t="str">
        <f aca="false">+VLOOKUP(A1827&amp;B1827,country_org_des!$A1826:E$1048576,5,0)</f>
        <v>FTL||Supplier_321||Plant_15||FTL_HU-DE_W_1500</v>
      </c>
      <c r="N1827" s="2" t="n">
        <f aca="false">+FIND("FTL",M1827,2)+4</f>
        <v>34</v>
      </c>
      <c r="O1827" s="0" t="n">
        <f aca="false">+FIND("-",M1827)</f>
        <v>36</v>
      </c>
      <c r="P1827" s="0" t="n">
        <f aca="false">+LEN(M1827)</f>
        <v>45</v>
      </c>
      <c r="Q1827" s="0" t="str">
        <f aca="false">+RIGHT(M1827,P1827-O1827)</f>
        <v>DE_W_1500</v>
      </c>
      <c r="R1827" s="0" t="n">
        <f aca="false">+LEN(M1827)-LEN(SUBSTITUTE(M1827,"_",""))</f>
        <v>5</v>
      </c>
      <c r="S1827" s="0" t="n">
        <f aca="false">+FIND("!",T1827)</f>
        <v>41</v>
      </c>
      <c r="T1827" s="0" t="str">
        <f aca="false">+SUBSTITUTE(M1827,"_","!",R1827)</f>
        <v>FTL||Supplier_321||Plant_15||FTL_HU-DE_W!1500</v>
      </c>
    </row>
    <row r="1828" customFormat="false" ht="12.8" hidden="true" customHeight="false" outlineLevel="0" collapsed="false">
      <c r="A1828" s="1" t="s">
        <v>1855</v>
      </c>
      <c r="B1828" s="1" t="s">
        <v>1350</v>
      </c>
      <c r="C1828" s="1" t="s">
        <v>2033</v>
      </c>
      <c r="D1828" s="1" t="n">
        <v>18</v>
      </c>
      <c r="E1828" s="2" t="str">
        <f aca="false">+LEFT(RIGHT(M1828,P1828-N1828+1),O1828-N1828)</f>
        <v>HU</v>
      </c>
      <c r="F1828" s="2" t="str">
        <f aca="false">+RIGHT(LEFT(M1828,S1828-1),S1828-O1828-1)</f>
        <v>DE_W</v>
      </c>
      <c r="G1828" s="2" t="n">
        <f aca="false">+D1828*VLOOKUP(C1828,commodities!A:H,2,0)</f>
        <v>61.407692307</v>
      </c>
      <c r="H1828" s="2" t="n">
        <f aca="false">+$D1828*VLOOKUP(C1828,commodities!A:H,3,0)</f>
        <v>0.7269230772</v>
      </c>
      <c r="I1828" s="2" t="n">
        <f aca="false">+G1828/K1828</f>
        <v>61.407692307</v>
      </c>
      <c r="J1828" s="2" t="n">
        <f aca="false">+H1828/K1828</f>
        <v>0.7269230772</v>
      </c>
      <c r="K1828" s="2" t="n">
        <f aca="false">+ROUNDUP(MAX(G1828/12000,H1828/51,1),0)</f>
        <v>1</v>
      </c>
      <c r="L1828" s="2" t="n">
        <f aca="false">+RANDBETWEEN(1,5)</f>
        <v>4</v>
      </c>
      <c r="M1828" s="2" t="str">
        <f aca="false">+VLOOKUP(A1828&amp;B1828,country_org_des!$A1827:E$1048576,5,0)</f>
        <v>FTL||Supplier_321||Plant_15||FTL_HU-DE_W_1500</v>
      </c>
      <c r="N1828" s="2" t="n">
        <f aca="false">+FIND("FTL",M1828,2)+4</f>
        <v>34</v>
      </c>
      <c r="O1828" s="0" t="n">
        <f aca="false">+FIND("-",M1828)</f>
        <v>36</v>
      </c>
      <c r="P1828" s="0" t="n">
        <f aca="false">+LEN(M1828)</f>
        <v>45</v>
      </c>
      <c r="Q1828" s="0" t="str">
        <f aca="false">+RIGHT(M1828,P1828-O1828)</f>
        <v>DE_W_1500</v>
      </c>
      <c r="R1828" s="0" t="n">
        <f aca="false">+LEN(M1828)-LEN(SUBSTITUTE(M1828,"_",""))</f>
        <v>5</v>
      </c>
      <c r="S1828" s="0" t="n">
        <f aca="false">+FIND("!",T1828)</f>
        <v>41</v>
      </c>
      <c r="T1828" s="0" t="str">
        <f aca="false">+SUBSTITUTE(M1828,"_","!",R1828)</f>
        <v>FTL||Supplier_321||Plant_15||FTL_HU-DE_W!1500</v>
      </c>
    </row>
    <row r="1829" customFormat="false" ht="12.8" hidden="true" customHeight="false" outlineLevel="0" collapsed="false">
      <c r="A1829" s="1" t="s">
        <v>1855</v>
      </c>
      <c r="B1829" s="1" t="s">
        <v>1350</v>
      </c>
      <c r="C1829" s="1" t="s">
        <v>2034</v>
      </c>
      <c r="D1829" s="1" t="n">
        <v>4</v>
      </c>
      <c r="E1829" s="2" t="str">
        <f aca="false">+LEFT(RIGHT(M1829,P1829-N1829+1),O1829-N1829)</f>
        <v>HU</v>
      </c>
      <c r="F1829" s="2" t="str">
        <f aca="false">+RIGHT(LEFT(M1829,S1829-1),S1829-O1829-1)</f>
        <v>DE_W</v>
      </c>
      <c r="G1829" s="2" t="n">
        <f aca="false">+D1829*VLOOKUP(C1829,commodities!A:H,2,0)</f>
        <v>0.41</v>
      </c>
      <c r="H1829" s="2" t="n">
        <f aca="false">+$D1829*VLOOKUP(C1829,commodities!A:H,3,0)</f>
        <v>0.0144</v>
      </c>
      <c r="I1829" s="2" t="n">
        <f aca="false">+G1829/K1829</f>
        <v>0.41</v>
      </c>
      <c r="J1829" s="2" t="n">
        <f aca="false">+H1829/K1829</f>
        <v>0.0144</v>
      </c>
      <c r="K1829" s="2" t="n">
        <f aca="false">+ROUNDUP(MAX(G1829/12000,H1829/51,1),0)</f>
        <v>1</v>
      </c>
      <c r="L1829" s="2" t="n">
        <f aca="false">+RANDBETWEEN(1,5)</f>
        <v>5</v>
      </c>
      <c r="M1829" s="2" t="str">
        <f aca="false">+VLOOKUP(A1829&amp;B1829,country_org_des!$A1828:E$1048576,5,0)</f>
        <v>FTL||Supplier_321||Plant_15||FTL_HU-DE_W_1500</v>
      </c>
      <c r="N1829" s="2" t="n">
        <f aca="false">+FIND("FTL",M1829,2)+4</f>
        <v>34</v>
      </c>
      <c r="O1829" s="0" t="n">
        <f aca="false">+FIND("-",M1829)</f>
        <v>36</v>
      </c>
      <c r="P1829" s="0" t="n">
        <f aca="false">+LEN(M1829)</f>
        <v>45</v>
      </c>
      <c r="Q1829" s="0" t="str">
        <f aca="false">+RIGHT(M1829,P1829-O1829)</f>
        <v>DE_W_1500</v>
      </c>
      <c r="R1829" s="0" t="n">
        <f aca="false">+LEN(M1829)-LEN(SUBSTITUTE(M1829,"_",""))</f>
        <v>5</v>
      </c>
      <c r="S1829" s="0" t="n">
        <f aca="false">+FIND("!",T1829)</f>
        <v>41</v>
      </c>
      <c r="T1829" s="0" t="str">
        <f aca="false">+SUBSTITUTE(M1829,"_","!",R1829)</f>
        <v>FTL||Supplier_321||Plant_15||FTL_HU-DE_W!1500</v>
      </c>
    </row>
    <row r="1830" customFormat="false" ht="12.8" hidden="true" customHeight="false" outlineLevel="0" collapsed="false">
      <c r="A1830" s="1" t="s">
        <v>1855</v>
      </c>
      <c r="B1830" s="1" t="s">
        <v>1350</v>
      </c>
      <c r="C1830" s="1" t="s">
        <v>2035</v>
      </c>
      <c r="D1830" s="1" t="n">
        <v>28</v>
      </c>
      <c r="E1830" s="2" t="str">
        <f aca="false">+LEFT(RIGHT(M1830,P1830-N1830+1),O1830-N1830)</f>
        <v>HU</v>
      </c>
      <c r="F1830" s="2" t="str">
        <f aca="false">+RIGHT(LEFT(M1830,S1830-1),S1830-O1830-1)</f>
        <v>DE_W</v>
      </c>
      <c r="G1830" s="2" t="n">
        <f aca="false">+D1830*VLOOKUP(C1830,commodities!A:H,2,0)</f>
        <v>2.87</v>
      </c>
      <c r="H1830" s="2" t="n">
        <f aca="false">+$D1830*VLOOKUP(C1830,commodities!A:H,3,0)</f>
        <v>0.1008</v>
      </c>
      <c r="I1830" s="2" t="n">
        <f aca="false">+G1830/K1830</f>
        <v>2.87</v>
      </c>
      <c r="J1830" s="2" t="n">
        <f aca="false">+H1830/K1830</f>
        <v>0.1008</v>
      </c>
      <c r="K1830" s="2" t="n">
        <f aca="false">+ROUNDUP(MAX(G1830/12000,H1830/51,1),0)</f>
        <v>1</v>
      </c>
      <c r="L1830" s="2" t="n">
        <f aca="false">+RANDBETWEEN(1,5)</f>
        <v>4</v>
      </c>
      <c r="M1830" s="2" t="str">
        <f aca="false">+VLOOKUP(A1830&amp;B1830,country_org_des!$A1829:E$1048576,5,0)</f>
        <v>FTL||Supplier_321||Plant_15||FTL_HU-DE_W_1500</v>
      </c>
      <c r="N1830" s="2" t="n">
        <f aca="false">+FIND("FTL",M1830,2)+4</f>
        <v>34</v>
      </c>
      <c r="O1830" s="0" t="n">
        <f aca="false">+FIND("-",M1830)</f>
        <v>36</v>
      </c>
      <c r="P1830" s="0" t="n">
        <f aca="false">+LEN(M1830)</f>
        <v>45</v>
      </c>
      <c r="Q1830" s="0" t="str">
        <f aca="false">+RIGHT(M1830,P1830-O1830)</f>
        <v>DE_W_1500</v>
      </c>
      <c r="R1830" s="0" t="n">
        <f aca="false">+LEN(M1830)-LEN(SUBSTITUTE(M1830,"_",""))</f>
        <v>5</v>
      </c>
      <c r="S1830" s="0" t="n">
        <f aca="false">+FIND("!",T1830)</f>
        <v>41</v>
      </c>
      <c r="T1830" s="0" t="str">
        <f aca="false">+SUBSTITUTE(M1830,"_","!",R1830)</f>
        <v>FTL||Supplier_321||Plant_15||FTL_HU-DE_W!1500</v>
      </c>
    </row>
    <row r="1831" customFormat="false" ht="12.8" hidden="true" customHeight="false" outlineLevel="0" collapsed="false">
      <c r="A1831" s="1" t="s">
        <v>1855</v>
      </c>
      <c r="B1831" s="1" t="s">
        <v>1350</v>
      </c>
      <c r="C1831" s="1" t="s">
        <v>2036</v>
      </c>
      <c r="D1831" s="1" t="n">
        <v>15</v>
      </c>
      <c r="E1831" s="2" t="str">
        <f aca="false">+LEFT(RIGHT(M1831,P1831-N1831+1),O1831-N1831)</f>
        <v>HU</v>
      </c>
      <c r="F1831" s="2" t="str">
        <f aca="false">+RIGHT(LEFT(M1831,S1831-1),S1831-O1831-1)</f>
        <v>DE_W</v>
      </c>
      <c r="G1831" s="2" t="n">
        <f aca="false">+D1831*VLOOKUP(C1831,commodities!A:H,2,0)</f>
        <v>33.75</v>
      </c>
      <c r="H1831" s="2" t="n">
        <f aca="false">+$D1831*VLOOKUP(C1831,commodities!A:H,3,0)</f>
        <v>0.54</v>
      </c>
      <c r="I1831" s="2" t="n">
        <f aca="false">+G1831/K1831</f>
        <v>33.75</v>
      </c>
      <c r="J1831" s="2" t="n">
        <f aca="false">+H1831/K1831</f>
        <v>0.54</v>
      </c>
      <c r="K1831" s="2" t="n">
        <f aca="false">+ROUNDUP(MAX(G1831/12000,H1831/51,1),0)</f>
        <v>1</v>
      </c>
      <c r="L1831" s="2" t="n">
        <f aca="false">+RANDBETWEEN(1,5)</f>
        <v>1</v>
      </c>
      <c r="M1831" s="2" t="str">
        <f aca="false">+VLOOKUP(A1831&amp;B1831,country_org_des!$A1830:E$1048576,5,0)</f>
        <v>FTL||Supplier_321||Plant_15||FTL_HU-DE_W_1500</v>
      </c>
      <c r="N1831" s="2" t="n">
        <f aca="false">+FIND("FTL",M1831,2)+4</f>
        <v>34</v>
      </c>
      <c r="O1831" s="0" t="n">
        <f aca="false">+FIND("-",M1831)</f>
        <v>36</v>
      </c>
      <c r="P1831" s="0" t="n">
        <f aca="false">+LEN(M1831)</f>
        <v>45</v>
      </c>
      <c r="Q1831" s="0" t="str">
        <f aca="false">+RIGHT(M1831,P1831-O1831)</f>
        <v>DE_W_1500</v>
      </c>
      <c r="R1831" s="0" t="n">
        <f aca="false">+LEN(M1831)-LEN(SUBSTITUTE(M1831,"_",""))</f>
        <v>5</v>
      </c>
      <c r="S1831" s="0" t="n">
        <f aca="false">+FIND("!",T1831)</f>
        <v>41</v>
      </c>
      <c r="T1831" s="0" t="str">
        <f aca="false">+SUBSTITUTE(M1831,"_","!",R1831)</f>
        <v>FTL||Supplier_321||Plant_15||FTL_HU-DE_W!1500</v>
      </c>
    </row>
    <row r="1832" customFormat="false" ht="12.8" hidden="true" customHeight="false" outlineLevel="0" collapsed="false">
      <c r="A1832" s="1" t="s">
        <v>1855</v>
      </c>
      <c r="B1832" s="1" t="s">
        <v>1350</v>
      </c>
      <c r="C1832" s="1" t="s">
        <v>2037</v>
      </c>
      <c r="D1832" s="1" t="n">
        <v>4</v>
      </c>
      <c r="E1832" s="2" t="str">
        <f aca="false">+LEFT(RIGHT(M1832,P1832-N1832+1),O1832-N1832)</f>
        <v>HU</v>
      </c>
      <c r="F1832" s="2" t="str">
        <f aca="false">+RIGHT(LEFT(M1832,S1832-1),S1832-O1832-1)</f>
        <v>DE_W</v>
      </c>
      <c r="G1832" s="2" t="n">
        <f aca="false">+D1832*VLOOKUP(C1832,commodities!A:H,2,0)</f>
        <v>20</v>
      </c>
      <c r="H1832" s="2" t="n">
        <f aca="false">+$D1832*VLOOKUP(C1832,commodities!A:H,3,0)</f>
        <v>0.3072</v>
      </c>
      <c r="I1832" s="2" t="n">
        <f aca="false">+G1832/K1832</f>
        <v>20</v>
      </c>
      <c r="J1832" s="2" t="n">
        <f aca="false">+H1832/K1832</f>
        <v>0.3072</v>
      </c>
      <c r="K1832" s="2" t="n">
        <f aca="false">+ROUNDUP(MAX(G1832/12000,H1832/51,1),0)</f>
        <v>1</v>
      </c>
      <c r="L1832" s="2" t="n">
        <f aca="false">+RANDBETWEEN(1,5)</f>
        <v>5</v>
      </c>
      <c r="M1832" s="2" t="str">
        <f aca="false">+VLOOKUP(A1832&amp;B1832,country_org_des!$A1831:E$1048576,5,0)</f>
        <v>FTL||Supplier_321||Plant_15||FTL_HU-DE_W_1500</v>
      </c>
      <c r="N1832" s="2" t="n">
        <f aca="false">+FIND("FTL",M1832,2)+4</f>
        <v>34</v>
      </c>
      <c r="O1832" s="0" t="n">
        <f aca="false">+FIND("-",M1832)</f>
        <v>36</v>
      </c>
      <c r="P1832" s="0" t="n">
        <f aca="false">+LEN(M1832)</f>
        <v>45</v>
      </c>
      <c r="Q1832" s="0" t="str">
        <f aca="false">+RIGHT(M1832,P1832-O1832)</f>
        <v>DE_W_1500</v>
      </c>
      <c r="R1832" s="0" t="n">
        <f aca="false">+LEN(M1832)-LEN(SUBSTITUTE(M1832,"_",""))</f>
        <v>5</v>
      </c>
      <c r="S1832" s="0" t="n">
        <f aca="false">+FIND("!",T1832)</f>
        <v>41</v>
      </c>
      <c r="T1832" s="0" t="str">
        <f aca="false">+SUBSTITUTE(M1832,"_","!",R1832)</f>
        <v>FTL||Supplier_321||Plant_15||FTL_HU-DE_W!1500</v>
      </c>
    </row>
    <row r="1833" customFormat="false" ht="12.8" hidden="true" customHeight="false" outlineLevel="0" collapsed="false">
      <c r="A1833" s="1" t="s">
        <v>1855</v>
      </c>
      <c r="B1833" s="1" t="s">
        <v>1350</v>
      </c>
      <c r="C1833" s="1" t="s">
        <v>2038</v>
      </c>
      <c r="D1833" s="1" t="n">
        <v>17</v>
      </c>
      <c r="E1833" s="2" t="str">
        <f aca="false">+LEFT(RIGHT(M1833,P1833-N1833+1),O1833-N1833)</f>
        <v>HU</v>
      </c>
      <c r="F1833" s="2" t="str">
        <f aca="false">+RIGHT(LEFT(M1833,S1833-1),S1833-O1833-1)</f>
        <v>DE_W</v>
      </c>
      <c r="G1833" s="2" t="n">
        <f aca="false">+D1833*VLOOKUP(C1833,commodities!A:H,2,0)</f>
        <v>85</v>
      </c>
      <c r="H1833" s="2" t="n">
        <f aca="false">+$D1833*VLOOKUP(C1833,commodities!A:H,3,0)</f>
        <v>1.3056</v>
      </c>
      <c r="I1833" s="2" t="n">
        <f aca="false">+G1833/K1833</f>
        <v>85</v>
      </c>
      <c r="J1833" s="2" t="n">
        <f aca="false">+H1833/K1833</f>
        <v>1.3056</v>
      </c>
      <c r="K1833" s="2" t="n">
        <f aca="false">+ROUNDUP(MAX(G1833/12000,H1833/51,1),0)</f>
        <v>1</v>
      </c>
      <c r="L1833" s="2" t="n">
        <f aca="false">+RANDBETWEEN(1,5)</f>
        <v>3</v>
      </c>
      <c r="M1833" s="2" t="str">
        <f aca="false">+VLOOKUP(A1833&amp;B1833,country_org_des!$A1832:E$1048576,5,0)</f>
        <v>FTL||Supplier_321||Plant_15||FTL_HU-DE_W_1500</v>
      </c>
      <c r="N1833" s="2" t="n">
        <f aca="false">+FIND("FTL",M1833,2)+4</f>
        <v>34</v>
      </c>
      <c r="O1833" s="0" t="n">
        <f aca="false">+FIND("-",M1833)</f>
        <v>36</v>
      </c>
      <c r="P1833" s="0" t="n">
        <f aca="false">+LEN(M1833)</f>
        <v>45</v>
      </c>
      <c r="Q1833" s="0" t="str">
        <f aca="false">+RIGHT(M1833,P1833-O1833)</f>
        <v>DE_W_1500</v>
      </c>
      <c r="R1833" s="0" t="n">
        <f aca="false">+LEN(M1833)-LEN(SUBSTITUTE(M1833,"_",""))</f>
        <v>5</v>
      </c>
      <c r="S1833" s="0" t="n">
        <f aca="false">+FIND("!",T1833)</f>
        <v>41</v>
      </c>
      <c r="T1833" s="0" t="str">
        <f aca="false">+SUBSTITUTE(M1833,"_","!",R1833)</f>
        <v>FTL||Supplier_321||Plant_15||FTL_HU-DE_W!1500</v>
      </c>
    </row>
    <row r="1834" customFormat="false" ht="12.8" hidden="true" customHeight="false" outlineLevel="0" collapsed="false">
      <c r="A1834" s="1" t="s">
        <v>1855</v>
      </c>
      <c r="B1834" s="1" t="s">
        <v>1350</v>
      </c>
      <c r="C1834" s="1" t="s">
        <v>2039</v>
      </c>
      <c r="D1834" s="1" t="n">
        <v>4</v>
      </c>
      <c r="E1834" s="2" t="str">
        <f aca="false">+LEFT(RIGHT(M1834,P1834-N1834+1),O1834-N1834)</f>
        <v>HU</v>
      </c>
      <c r="F1834" s="2" t="str">
        <f aca="false">+RIGHT(LEFT(M1834,S1834-1),S1834-O1834-1)</f>
        <v>DE_W</v>
      </c>
      <c r="G1834" s="2" t="n">
        <f aca="false">+D1834*VLOOKUP(C1834,commodities!A:H,2,0)</f>
        <v>20</v>
      </c>
      <c r="H1834" s="2" t="n">
        <f aca="false">+$D1834*VLOOKUP(C1834,commodities!A:H,3,0)</f>
        <v>0.3072</v>
      </c>
      <c r="I1834" s="2" t="n">
        <f aca="false">+G1834/K1834</f>
        <v>20</v>
      </c>
      <c r="J1834" s="2" t="n">
        <f aca="false">+H1834/K1834</f>
        <v>0.3072</v>
      </c>
      <c r="K1834" s="2" t="n">
        <f aca="false">+ROUNDUP(MAX(G1834/12000,H1834/51,1),0)</f>
        <v>1</v>
      </c>
      <c r="L1834" s="2" t="n">
        <f aca="false">+RANDBETWEEN(1,5)</f>
        <v>4</v>
      </c>
      <c r="M1834" s="2" t="str">
        <f aca="false">+VLOOKUP(A1834&amp;B1834,country_org_des!$A1833:E$1048576,5,0)</f>
        <v>FTL||Supplier_321||Plant_15||FTL_HU-DE_W_1500</v>
      </c>
      <c r="N1834" s="2" t="n">
        <f aca="false">+FIND("FTL",M1834,2)+4</f>
        <v>34</v>
      </c>
      <c r="O1834" s="0" t="n">
        <f aca="false">+FIND("-",M1834)</f>
        <v>36</v>
      </c>
      <c r="P1834" s="0" t="n">
        <f aca="false">+LEN(M1834)</f>
        <v>45</v>
      </c>
      <c r="Q1834" s="0" t="str">
        <f aca="false">+RIGHT(M1834,P1834-O1834)</f>
        <v>DE_W_1500</v>
      </c>
      <c r="R1834" s="0" t="n">
        <f aca="false">+LEN(M1834)-LEN(SUBSTITUTE(M1834,"_",""))</f>
        <v>5</v>
      </c>
      <c r="S1834" s="0" t="n">
        <f aca="false">+FIND("!",T1834)</f>
        <v>41</v>
      </c>
      <c r="T1834" s="0" t="str">
        <f aca="false">+SUBSTITUTE(M1834,"_","!",R1834)</f>
        <v>FTL||Supplier_321||Plant_15||FTL_HU-DE_W!1500</v>
      </c>
    </row>
    <row r="1835" customFormat="false" ht="12.8" hidden="true" customHeight="false" outlineLevel="0" collapsed="false">
      <c r="A1835" s="1" t="s">
        <v>1855</v>
      </c>
      <c r="B1835" s="1" t="s">
        <v>1350</v>
      </c>
      <c r="C1835" s="1" t="s">
        <v>2040</v>
      </c>
      <c r="D1835" s="1" t="n">
        <v>32</v>
      </c>
      <c r="E1835" s="2" t="str">
        <f aca="false">+LEFT(RIGHT(M1835,P1835-N1835+1),O1835-N1835)</f>
        <v>HU</v>
      </c>
      <c r="F1835" s="2" t="str">
        <f aca="false">+RIGHT(LEFT(M1835,S1835-1),S1835-O1835-1)</f>
        <v>DE_W</v>
      </c>
      <c r="G1835" s="2" t="n">
        <f aca="false">+D1835*VLOOKUP(C1835,commodities!A:H,2,0)</f>
        <v>163.2</v>
      </c>
      <c r="H1835" s="2" t="n">
        <f aca="false">+$D1835*VLOOKUP(C1835,commodities!A:H,3,0)</f>
        <v>2.4576</v>
      </c>
      <c r="I1835" s="2" t="n">
        <f aca="false">+G1835/K1835</f>
        <v>163.2</v>
      </c>
      <c r="J1835" s="2" t="n">
        <f aca="false">+H1835/K1835</f>
        <v>2.4576</v>
      </c>
      <c r="K1835" s="2" t="n">
        <f aca="false">+ROUNDUP(MAX(G1835/12000,H1835/51,1),0)</f>
        <v>1</v>
      </c>
      <c r="L1835" s="2" t="n">
        <f aca="false">+RANDBETWEEN(1,5)</f>
        <v>2</v>
      </c>
      <c r="M1835" s="2" t="str">
        <f aca="false">+VLOOKUP(A1835&amp;B1835,country_org_des!$A1834:E$1048576,5,0)</f>
        <v>FTL||Supplier_321||Plant_15||FTL_HU-DE_W_1500</v>
      </c>
      <c r="N1835" s="2" t="n">
        <f aca="false">+FIND("FTL",M1835,2)+4</f>
        <v>34</v>
      </c>
      <c r="O1835" s="0" t="n">
        <f aca="false">+FIND("-",M1835)</f>
        <v>36</v>
      </c>
      <c r="P1835" s="0" t="n">
        <f aca="false">+LEN(M1835)</f>
        <v>45</v>
      </c>
      <c r="Q1835" s="0" t="str">
        <f aca="false">+RIGHT(M1835,P1835-O1835)</f>
        <v>DE_W_1500</v>
      </c>
      <c r="R1835" s="0" t="n">
        <f aca="false">+LEN(M1835)-LEN(SUBSTITUTE(M1835,"_",""))</f>
        <v>5</v>
      </c>
      <c r="S1835" s="0" t="n">
        <f aca="false">+FIND("!",T1835)</f>
        <v>41</v>
      </c>
      <c r="T1835" s="0" t="str">
        <f aca="false">+SUBSTITUTE(M1835,"_","!",R1835)</f>
        <v>FTL||Supplier_321||Plant_15||FTL_HU-DE_W!1500</v>
      </c>
    </row>
    <row r="1836" customFormat="false" ht="12.8" hidden="true" customHeight="false" outlineLevel="0" collapsed="false">
      <c r="A1836" s="1" t="s">
        <v>1855</v>
      </c>
      <c r="B1836" s="1" t="s">
        <v>1350</v>
      </c>
      <c r="C1836" s="1" t="s">
        <v>2041</v>
      </c>
      <c r="D1836" s="1" t="n">
        <v>16</v>
      </c>
      <c r="E1836" s="2" t="str">
        <f aca="false">+LEFT(RIGHT(M1836,P1836-N1836+1),O1836-N1836)</f>
        <v>HU</v>
      </c>
      <c r="F1836" s="2" t="str">
        <f aca="false">+RIGHT(LEFT(M1836,S1836-1),S1836-O1836-1)</f>
        <v>DE_W</v>
      </c>
      <c r="G1836" s="2" t="n">
        <f aca="false">+D1836*VLOOKUP(C1836,commodities!A:H,2,0)</f>
        <v>80</v>
      </c>
      <c r="H1836" s="2" t="n">
        <f aca="false">+$D1836*VLOOKUP(C1836,commodities!A:H,3,0)</f>
        <v>1.2288</v>
      </c>
      <c r="I1836" s="2" t="n">
        <f aca="false">+G1836/K1836</f>
        <v>80</v>
      </c>
      <c r="J1836" s="2" t="n">
        <f aca="false">+H1836/K1836</f>
        <v>1.2288</v>
      </c>
      <c r="K1836" s="2" t="n">
        <f aca="false">+ROUNDUP(MAX(G1836/12000,H1836/51,1),0)</f>
        <v>1</v>
      </c>
      <c r="L1836" s="2" t="n">
        <f aca="false">+RANDBETWEEN(1,5)</f>
        <v>4</v>
      </c>
      <c r="M1836" s="2" t="str">
        <f aca="false">+VLOOKUP(A1836&amp;B1836,country_org_des!$A1835:E$1048576,5,0)</f>
        <v>FTL||Supplier_321||Plant_15||FTL_HU-DE_W_1500</v>
      </c>
      <c r="N1836" s="2" t="n">
        <f aca="false">+FIND("FTL",M1836,2)+4</f>
        <v>34</v>
      </c>
      <c r="O1836" s="0" t="n">
        <f aca="false">+FIND("-",M1836)</f>
        <v>36</v>
      </c>
      <c r="P1836" s="0" t="n">
        <f aca="false">+LEN(M1836)</f>
        <v>45</v>
      </c>
      <c r="Q1836" s="0" t="str">
        <f aca="false">+RIGHT(M1836,P1836-O1836)</f>
        <v>DE_W_1500</v>
      </c>
      <c r="R1836" s="0" t="n">
        <f aca="false">+LEN(M1836)-LEN(SUBSTITUTE(M1836,"_",""))</f>
        <v>5</v>
      </c>
      <c r="S1836" s="0" t="n">
        <f aca="false">+FIND("!",T1836)</f>
        <v>41</v>
      </c>
      <c r="T1836" s="0" t="str">
        <f aca="false">+SUBSTITUTE(M1836,"_","!",R1836)</f>
        <v>FTL||Supplier_321||Plant_15||FTL_HU-DE_W!1500</v>
      </c>
    </row>
    <row r="1837" customFormat="false" ht="12.8" hidden="true" customHeight="false" outlineLevel="0" collapsed="false">
      <c r="A1837" s="1" t="s">
        <v>1855</v>
      </c>
      <c r="B1837" s="1" t="s">
        <v>1350</v>
      </c>
      <c r="C1837" s="1" t="s">
        <v>2042</v>
      </c>
      <c r="D1837" s="1" t="n">
        <v>1</v>
      </c>
      <c r="E1837" s="2" t="str">
        <f aca="false">+LEFT(RIGHT(M1837,P1837-N1837+1),O1837-N1837)</f>
        <v>HU</v>
      </c>
      <c r="F1837" s="2" t="str">
        <f aca="false">+RIGHT(LEFT(M1837,S1837-1),S1837-O1837-1)</f>
        <v>DE_W</v>
      </c>
      <c r="G1837" s="2" t="n">
        <f aca="false">+D1837*VLOOKUP(C1837,commodities!A:H,2,0)</f>
        <v>5</v>
      </c>
      <c r="H1837" s="2" t="n">
        <f aca="false">+$D1837*VLOOKUP(C1837,commodities!A:H,3,0)</f>
        <v>0.0768</v>
      </c>
      <c r="I1837" s="2" t="n">
        <f aca="false">+G1837/K1837</f>
        <v>5</v>
      </c>
      <c r="J1837" s="2" t="n">
        <f aca="false">+H1837/K1837</f>
        <v>0.0768</v>
      </c>
      <c r="K1837" s="2" t="n">
        <f aca="false">+ROUNDUP(MAX(G1837/12000,H1837/51,1),0)</f>
        <v>1</v>
      </c>
      <c r="L1837" s="2" t="n">
        <f aca="false">+RANDBETWEEN(1,5)</f>
        <v>5</v>
      </c>
      <c r="M1837" s="2" t="str">
        <f aca="false">+VLOOKUP(A1837&amp;B1837,country_org_des!$A1836:E$1048576,5,0)</f>
        <v>FTL||Supplier_321||Plant_15||FTL_HU-DE_W_1500</v>
      </c>
      <c r="N1837" s="2" t="n">
        <f aca="false">+FIND("FTL",M1837,2)+4</f>
        <v>34</v>
      </c>
      <c r="O1837" s="0" t="n">
        <f aca="false">+FIND("-",M1837)</f>
        <v>36</v>
      </c>
      <c r="P1837" s="0" t="n">
        <f aca="false">+LEN(M1837)</f>
        <v>45</v>
      </c>
      <c r="Q1837" s="0" t="str">
        <f aca="false">+RIGHT(M1837,P1837-O1837)</f>
        <v>DE_W_1500</v>
      </c>
      <c r="R1837" s="0" t="n">
        <f aca="false">+LEN(M1837)-LEN(SUBSTITUTE(M1837,"_",""))</f>
        <v>5</v>
      </c>
      <c r="S1837" s="0" t="n">
        <f aca="false">+FIND("!",T1837)</f>
        <v>41</v>
      </c>
      <c r="T1837" s="0" t="str">
        <f aca="false">+SUBSTITUTE(M1837,"_","!",R1837)</f>
        <v>FTL||Supplier_321||Plant_15||FTL_HU-DE_W!1500</v>
      </c>
    </row>
    <row r="1838" customFormat="false" ht="12.8" hidden="true" customHeight="false" outlineLevel="0" collapsed="false">
      <c r="A1838" s="1" t="s">
        <v>1855</v>
      </c>
      <c r="B1838" s="1" t="s">
        <v>1350</v>
      </c>
      <c r="C1838" s="1" t="s">
        <v>2043</v>
      </c>
      <c r="D1838" s="1" t="n">
        <v>31</v>
      </c>
      <c r="E1838" s="2" t="str">
        <f aca="false">+LEFT(RIGHT(M1838,P1838-N1838+1),O1838-N1838)</f>
        <v>HU</v>
      </c>
      <c r="F1838" s="2" t="str">
        <f aca="false">+RIGHT(LEFT(M1838,S1838-1),S1838-O1838-1)</f>
        <v>DE_W</v>
      </c>
      <c r="G1838" s="2" t="n">
        <f aca="false">+D1838*VLOOKUP(C1838,commodities!A:H,2,0)</f>
        <v>158.1</v>
      </c>
      <c r="H1838" s="2" t="n">
        <f aca="false">+$D1838*VLOOKUP(C1838,commodities!A:H,3,0)</f>
        <v>2.3808</v>
      </c>
      <c r="I1838" s="2" t="n">
        <f aca="false">+G1838/K1838</f>
        <v>158.1</v>
      </c>
      <c r="J1838" s="2" t="n">
        <f aca="false">+H1838/K1838</f>
        <v>2.3808</v>
      </c>
      <c r="K1838" s="2" t="n">
        <f aca="false">+ROUNDUP(MAX(G1838/12000,H1838/51,1),0)</f>
        <v>1</v>
      </c>
      <c r="L1838" s="2" t="n">
        <f aca="false">+RANDBETWEEN(1,5)</f>
        <v>2</v>
      </c>
      <c r="M1838" s="2" t="str">
        <f aca="false">+VLOOKUP(A1838&amp;B1838,country_org_des!$A1837:E$1048576,5,0)</f>
        <v>FTL||Supplier_321||Plant_15||FTL_HU-DE_W_1500</v>
      </c>
      <c r="N1838" s="2" t="n">
        <f aca="false">+FIND("FTL",M1838,2)+4</f>
        <v>34</v>
      </c>
      <c r="O1838" s="0" t="n">
        <f aca="false">+FIND("-",M1838)</f>
        <v>36</v>
      </c>
      <c r="P1838" s="0" t="n">
        <f aca="false">+LEN(M1838)</f>
        <v>45</v>
      </c>
      <c r="Q1838" s="0" t="str">
        <f aca="false">+RIGHT(M1838,P1838-O1838)</f>
        <v>DE_W_1500</v>
      </c>
      <c r="R1838" s="0" t="n">
        <f aca="false">+LEN(M1838)-LEN(SUBSTITUTE(M1838,"_",""))</f>
        <v>5</v>
      </c>
      <c r="S1838" s="0" t="n">
        <f aca="false">+FIND("!",T1838)</f>
        <v>41</v>
      </c>
      <c r="T1838" s="0" t="str">
        <f aca="false">+SUBSTITUTE(M1838,"_","!",R1838)</f>
        <v>FTL||Supplier_321||Plant_15||FTL_HU-DE_W!1500</v>
      </c>
    </row>
    <row r="1839" customFormat="false" ht="12.8" hidden="true" customHeight="false" outlineLevel="0" collapsed="false">
      <c r="A1839" s="1" t="s">
        <v>1855</v>
      </c>
      <c r="B1839" s="1" t="s">
        <v>1350</v>
      </c>
      <c r="C1839" s="1" t="s">
        <v>2044</v>
      </c>
      <c r="D1839" s="1" t="n">
        <v>6</v>
      </c>
      <c r="E1839" s="2" t="str">
        <f aca="false">+LEFT(RIGHT(M1839,P1839-N1839+1),O1839-N1839)</f>
        <v>HU</v>
      </c>
      <c r="F1839" s="2" t="str">
        <f aca="false">+RIGHT(LEFT(M1839,S1839-1),S1839-O1839-1)</f>
        <v>DE_W</v>
      </c>
      <c r="G1839" s="2" t="n">
        <f aca="false">+D1839*VLOOKUP(C1839,commodities!A:H,2,0)</f>
        <v>17.4</v>
      </c>
      <c r="H1839" s="2" t="n">
        <f aca="false">+$D1839*VLOOKUP(C1839,commodities!A:H,3,0)</f>
        <v>0.2304</v>
      </c>
      <c r="I1839" s="2" t="n">
        <f aca="false">+G1839/K1839</f>
        <v>17.4</v>
      </c>
      <c r="J1839" s="2" t="n">
        <f aca="false">+H1839/K1839</f>
        <v>0.2304</v>
      </c>
      <c r="K1839" s="2" t="n">
        <f aca="false">+ROUNDUP(MAX(G1839/12000,H1839/51,1),0)</f>
        <v>1</v>
      </c>
      <c r="L1839" s="2" t="n">
        <f aca="false">+RANDBETWEEN(1,5)</f>
        <v>1</v>
      </c>
      <c r="M1839" s="2" t="str">
        <f aca="false">+VLOOKUP(A1839&amp;B1839,country_org_des!$A1838:E$1048576,5,0)</f>
        <v>FTL||Supplier_321||Plant_15||FTL_HU-DE_W_1500</v>
      </c>
      <c r="N1839" s="2" t="n">
        <f aca="false">+FIND("FTL",M1839,2)+4</f>
        <v>34</v>
      </c>
      <c r="O1839" s="0" t="n">
        <f aca="false">+FIND("-",M1839)</f>
        <v>36</v>
      </c>
      <c r="P1839" s="0" t="n">
        <f aca="false">+LEN(M1839)</f>
        <v>45</v>
      </c>
      <c r="Q1839" s="0" t="str">
        <f aca="false">+RIGHT(M1839,P1839-O1839)</f>
        <v>DE_W_1500</v>
      </c>
      <c r="R1839" s="0" t="n">
        <f aca="false">+LEN(M1839)-LEN(SUBSTITUTE(M1839,"_",""))</f>
        <v>5</v>
      </c>
      <c r="S1839" s="0" t="n">
        <f aca="false">+FIND("!",T1839)</f>
        <v>41</v>
      </c>
      <c r="T1839" s="0" t="str">
        <f aca="false">+SUBSTITUTE(M1839,"_","!",R1839)</f>
        <v>FTL||Supplier_321||Plant_15||FTL_HU-DE_W!1500</v>
      </c>
    </row>
    <row r="1840" customFormat="false" ht="12.8" hidden="true" customHeight="false" outlineLevel="0" collapsed="false">
      <c r="A1840" s="1" t="s">
        <v>1855</v>
      </c>
      <c r="B1840" s="1" t="s">
        <v>1350</v>
      </c>
      <c r="C1840" s="1" t="s">
        <v>2045</v>
      </c>
      <c r="D1840" s="1" t="n">
        <v>15</v>
      </c>
      <c r="E1840" s="2" t="str">
        <f aca="false">+LEFT(RIGHT(M1840,P1840-N1840+1),O1840-N1840)</f>
        <v>HU</v>
      </c>
      <c r="F1840" s="2" t="str">
        <f aca="false">+RIGHT(LEFT(M1840,S1840-1),S1840-O1840-1)</f>
        <v>DE_W</v>
      </c>
      <c r="G1840" s="2" t="n">
        <f aca="false">+D1840*VLOOKUP(C1840,commodities!A:H,2,0)</f>
        <v>43.5</v>
      </c>
      <c r="H1840" s="2" t="n">
        <f aca="false">+$D1840*VLOOKUP(C1840,commodities!A:H,3,0)</f>
        <v>0.576</v>
      </c>
      <c r="I1840" s="2" t="n">
        <f aca="false">+G1840/K1840</f>
        <v>43.5</v>
      </c>
      <c r="J1840" s="2" t="n">
        <f aca="false">+H1840/K1840</f>
        <v>0.576</v>
      </c>
      <c r="K1840" s="2" t="n">
        <f aca="false">+ROUNDUP(MAX(G1840/12000,H1840/51,1),0)</f>
        <v>1</v>
      </c>
      <c r="L1840" s="2" t="n">
        <f aca="false">+RANDBETWEEN(1,5)</f>
        <v>2</v>
      </c>
      <c r="M1840" s="2" t="str">
        <f aca="false">+VLOOKUP(A1840&amp;B1840,country_org_des!$A1839:E$1048576,5,0)</f>
        <v>FTL||Supplier_321||Plant_15||FTL_HU-DE_W_1500</v>
      </c>
      <c r="N1840" s="2" t="n">
        <f aca="false">+FIND("FTL",M1840,2)+4</f>
        <v>34</v>
      </c>
      <c r="O1840" s="0" t="n">
        <f aca="false">+FIND("-",M1840)</f>
        <v>36</v>
      </c>
      <c r="P1840" s="0" t="n">
        <f aca="false">+LEN(M1840)</f>
        <v>45</v>
      </c>
      <c r="Q1840" s="0" t="str">
        <f aca="false">+RIGHT(M1840,P1840-O1840)</f>
        <v>DE_W_1500</v>
      </c>
      <c r="R1840" s="0" t="n">
        <f aca="false">+LEN(M1840)-LEN(SUBSTITUTE(M1840,"_",""))</f>
        <v>5</v>
      </c>
      <c r="S1840" s="0" t="n">
        <f aca="false">+FIND("!",T1840)</f>
        <v>41</v>
      </c>
      <c r="T1840" s="0" t="str">
        <f aca="false">+SUBSTITUTE(M1840,"_","!",R1840)</f>
        <v>FTL||Supplier_321||Plant_15||FTL_HU-DE_W!1500</v>
      </c>
    </row>
    <row r="1841" customFormat="false" ht="12.8" hidden="true" customHeight="false" outlineLevel="0" collapsed="false">
      <c r="A1841" s="1" t="s">
        <v>1855</v>
      </c>
      <c r="B1841" s="1" t="s">
        <v>1350</v>
      </c>
      <c r="C1841" s="1" t="s">
        <v>2046</v>
      </c>
      <c r="D1841" s="1" t="n">
        <v>3</v>
      </c>
      <c r="E1841" s="2" t="str">
        <f aca="false">+LEFT(RIGHT(M1841,P1841-N1841+1),O1841-N1841)</f>
        <v>HU</v>
      </c>
      <c r="F1841" s="2" t="str">
        <f aca="false">+RIGHT(LEFT(M1841,S1841-1),S1841-O1841-1)</f>
        <v>DE_W</v>
      </c>
      <c r="G1841" s="2" t="n">
        <f aca="false">+D1841*VLOOKUP(C1841,commodities!A:H,2,0)</f>
        <v>8.7</v>
      </c>
      <c r="H1841" s="2" t="n">
        <f aca="false">+$D1841*VLOOKUP(C1841,commodities!A:H,3,0)</f>
        <v>0.1152</v>
      </c>
      <c r="I1841" s="2" t="n">
        <f aca="false">+G1841/K1841</f>
        <v>8.7</v>
      </c>
      <c r="J1841" s="2" t="n">
        <f aca="false">+H1841/K1841</f>
        <v>0.1152</v>
      </c>
      <c r="K1841" s="2" t="n">
        <f aca="false">+ROUNDUP(MAX(G1841/12000,H1841/51,1),0)</f>
        <v>1</v>
      </c>
      <c r="L1841" s="2" t="n">
        <f aca="false">+RANDBETWEEN(1,5)</f>
        <v>1</v>
      </c>
      <c r="M1841" s="2" t="str">
        <f aca="false">+VLOOKUP(A1841&amp;B1841,country_org_des!$A1840:E$1048576,5,0)</f>
        <v>FTL||Supplier_321||Plant_15||FTL_HU-DE_W_1500</v>
      </c>
      <c r="N1841" s="2" t="n">
        <f aca="false">+FIND("FTL",M1841,2)+4</f>
        <v>34</v>
      </c>
      <c r="O1841" s="0" t="n">
        <f aca="false">+FIND("-",M1841)</f>
        <v>36</v>
      </c>
      <c r="P1841" s="0" t="n">
        <f aca="false">+LEN(M1841)</f>
        <v>45</v>
      </c>
      <c r="Q1841" s="0" t="str">
        <f aca="false">+RIGHT(M1841,P1841-O1841)</f>
        <v>DE_W_1500</v>
      </c>
      <c r="R1841" s="0" t="n">
        <f aca="false">+LEN(M1841)-LEN(SUBSTITUTE(M1841,"_",""))</f>
        <v>5</v>
      </c>
      <c r="S1841" s="0" t="n">
        <f aca="false">+FIND("!",T1841)</f>
        <v>41</v>
      </c>
      <c r="T1841" s="0" t="str">
        <f aca="false">+SUBSTITUTE(M1841,"_","!",R1841)</f>
        <v>FTL||Supplier_321||Plant_15||FTL_HU-DE_W!1500</v>
      </c>
    </row>
    <row r="1842" customFormat="false" ht="12.8" hidden="true" customHeight="false" outlineLevel="0" collapsed="false">
      <c r="A1842" s="1" t="s">
        <v>1855</v>
      </c>
      <c r="B1842" s="1" t="s">
        <v>1350</v>
      </c>
      <c r="C1842" s="1" t="s">
        <v>2047</v>
      </c>
      <c r="D1842" s="1" t="n">
        <v>29</v>
      </c>
      <c r="E1842" s="2" t="str">
        <f aca="false">+LEFT(RIGHT(M1842,P1842-N1842+1),O1842-N1842)</f>
        <v>HU</v>
      </c>
      <c r="F1842" s="2" t="str">
        <f aca="false">+RIGHT(LEFT(M1842,S1842-1),S1842-O1842-1)</f>
        <v>DE_W</v>
      </c>
      <c r="G1842" s="2" t="n">
        <f aca="false">+D1842*VLOOKUP(C1842,commodities!A:H,2,0)</f>
        <v>87</v>
      </c>
      <c r="H1842" s="2" t="n">
        <f aca="false">+$D1842*VLOOKUP(C1842,commodities!A:H,3,0)</f>
        <v>1.1136</v>
      </c>
      <c r="I1842" s="2" t="n">
        <f aca="false">+G1842/K1842</f>
        <v>87</v>
      </c>
      <c r="J1842" s="2" t="n">
        <f aca="false">+H1842/K1842</f>
        <v>1.1136</v>
      </c>
      <c r="K1842" s="2" t="n">
        <f aca="false">+ROUNDUP(MAX(G1842/12000,H1842/51,1),0)</f>
        <v>1</v>
      </c>
      <c r="L1842" s="2" t="n">
        <f aca="false">+RANDBETWEEN(1,5)</f>
        <v>5</v>
      </c>
      <c r="M1842" s="2" t="str">
        <f aca="false">+VLOOKUP(A1842&amp;B1842,country_org_des!$A1841:E$1048576,5,0)</f>
        <v>FTL||Supplier_321||Plant_15||FTL_HU-DE_W_1500</v>
      </c>
      <c r="N1842" s="2" t="n">
        <f aca="false">+FIND("FTL",M1842,2)+4</f>
        <v>34</v>
      </c>
      <c r="O1842" s="0" t="n">
        <f aca="false">+FIND("-",M1842)</f>
        <v>36</v>
      </c>
      <c r="P1842" s="0" t="n">
        <f aca="false">+LEN(M1842)</f>
        <v>45</v>
      </c>
      <c r="Q1842" s="0" t="str">
        <f aca="false">+RIGHT(M1842,P1842-O1842)</f>
        <v>DE_W_1500</v>
      </c>
      <c r="R1842" s="0" t="n">
        <f aca="false">+LEN(M1842)-LEN(SUBSTITUTE(M1842,"_",""))</f>
        <v>5</v>
      </c>
      <c r="S1842" s="0" t="n">
        <f aca="false">+FIND("!",T1842)</f>
        <v>41</v>
      </c>
      <c r="T1842" s="0" t="str">
        <f aca="false">+SUBSTITUTE(M1842,"_","!",R1842)</f>
        <v>FTL||Supplier_321||Plant_15||FTL_HU-DE_W!1500</v>
      </c>
    </row>
    <row r="1843" customFormat="false" ht="12.8" hidden="true" customHeight="false" outlineLevel="0" collapsed="false">
      <c r="A1843" s="1" t="s">
        <v>1855</v>
      </c>
      <c r="B1843" s="1" t="s">
        <v>1350</v>
      </c>
      <c r="C1843" s="1" t="s">
        <v>2048</v>
      </c>
      <c r="D1843" s="1" t="n">
        <v>7</v>
      </c>
      <c r="E1843" s="2" t="str">
        <f aca="false">+LEFT(RIGHT(M1843,P1843-N1843+1),O1843-N1843)</f>
        <v>HU</v>
      </c>
      <c r="F1843" s="2" t="str">
        <f aca="false">+RIGHT(LEFT(M1843,S1843-1),S1843-O1843-1)</f>
        <v>DE_W</v>
      </c>
      <c r="G1843" s="2" t="n">
        <f aca="false">+D1843*VLOOKUP(C1843,commodities!A:H,2,0)</f>
        <v>20.3</v>
      </c>
      <c r="H1843" s="2" t="n">
        <f aca="false">+$D1843*VLOOKUP(C1843,commodities!A:H,3,0)</f>
        <v>0.2688</v>
      </c>
      <c r="I1843" s="2" t="n">
        <f aca="false">+G1843/K1843</f>
        <v>20.3</v>
      </c>
      <c r="J1843" s="2" t="n">
        <f aca="false">+H1843/K1843</f>
        <v>0.2688</v>
      </c>
      <c r="K1843" s="2" t="n">
        <f aca="false">+ROUNDUP(MAX(G1843/12000,H1843/51,1),0)</f>
        <v>1</v>
      </c>
      <c r="L1843" s="2" t="n">
        <f aca="false">+RANDBETWEEN(1,5)</f>
        <v>1</v>
      </c>
      <c r="M1843" s="2" t="str">
        <f aca="false">+VLOOKUP(A1843&amp;B1843,country_org_des!$A1842:E$1048576,5,0)</f>
        <v>FTL||Supplier_321||Plant_15||FTL_HU-DE_W_1500</v>
      </c>
      <c r="N1843" s="2" t="n">
        <f aca="false">+FIND("FTL",M1843,2)+4</f>
        <v>34</v>
      </c>
      <c r="O1843" s="0" t="n">
        <f aca="false">+FIND("-",M1843)</f>
        <v>36</v>
      </c>
      <c r="P1843" s="0" t="n">
        <f aca="false">+LEN(M1843)</f>
        <v>45</v>
      </c>
      <c r="Q1843" s="0" t="str">
        <f aca="false">+RIGHT(M1843,P1843-O1843)</f>
        <v>DE_W_1500</v>
      </c>
      <c r="R1843" s="0" t="n">
        <f aca="false">+LEN(M1843)-LEN(SUBSTITUTE(M1843,"_",""))</f>
        <v>5</v>
      </c>
      <c r="S1843" s="0" t="n">
        <f aca="false">+FIND("!",T1843)</f>
        <v>41</v>
      </c>
      <c r="T1843" s="0" t="str">
        <f aca="false">+SUBSTITUTE(M1843,"_","!",R1843)</f>
        <v>FTL||Supplier_321||Plant_15||FTL_HU-DE_W!1500</v>
      </c>
    </row>
    <row r="1844" customFormat="false" ht="12.8" hidden="true" customHeight="false" outlineLevel="0" collapsed="false">
      <c r="A1844" s="1" t="s">
        <v>1855</v>
      </c>
      <c r="B1844" s="1" t="s">
        <v>1350</v>
      </c>
      <c r="C1844" s="1" t="s">
        <v>2049</v>
      </c>
      <c r="D1844" s="1" t="n">
        <v>11</v>
      </c>
      <c r="E1844" s="2" t="str">
        <f aca="false">+LEFT(RIGHT(M1844,P1844-N1844+1),O1844-N1844)</f>
        <v>HU</v>
      </c>
      <c r="F1844" s="2" t="str">
        <f aca="false">+RIGHT(LEFT(M1844,S1844-1),S1844-O1844-1)</f>
        <v>DE_W</v>
      </c>
      <c r="G1844" s="2" t="n">
        <f aca="false">+D1844*VLOOKUP(C1844,commodities!A:H,2,0)</f>
        <v>31.9</v>
      </c>
      <c r="H1844" s="2" t="n">
        <f aca="false">+$D1844*VLOOKUP(C1844,commodities!A:H,3,0)</f>
        <v>0.4224</v>
      </c>
      <c r="I1844" s="2" t="n">
        <f aca="false">+G1844/K1844</f>
        <v>31.9</v>
      </c>
      <c r="J1844" s="2" t="n">
        <f aca="false">+H1844/K1844</f>
        <v>0.4224</v>
      </c>
      <c r="K1844" s="2" t="n">
        <f aca="false">+ROUNDUP(MAX(G1844/12000,H1844/51,1),0)</f>
        <v>1</v>
      </c>
      <c r="L1844" s="2" t="n">
        <f aca="false">+RANDBETWEEN(1,5)</f>
        <v>2</v>
      </c>
      <c r="M1844" s="2" t="str">
        <f aca="false">+VLOOKUP(A1844&amp;B1844,country_org_des!$A1843:E$1048576,5,0)</f>
        <v>FTL||Supplier_321||Plant_15||FTL_HU-DE_W_1500</v>
      </c>
      <c r="N1844" s="2" t="n">
        <f aca="false">+FIND("FTL",M1844,2)+4</f>
        <v>34</v>
      </c>
      <c r="O1844" s="0" t="n">
        <f aca="false">+FIND("-",M1844)</f>
        <v>36</v>
      </c>
      <c r="P1844" s="0" t="n">
        <f aca="false">+LEN(M1844)</f>
        <v>45</v>
      </c>
      <c r="Q1844" s="0" t="str">
        <f aca="false">+RIGHT(M1844,P1844-O1844)</f>
        <v>DE_W_1500</v>
      </c>
      <c r="R1844" s="0" t="n">
        <f aca="false">+LEN(M1844)-LEN(SUBSTITUTE(M1844,"_",""))</f>
        <v>5</v>
      </c>
      <c r="S1844" s="0" t="n">
        <f aca="false">+FIND("!",T1844)</f>
        <v>41</v>
      </c>
      <c r="T1844" s="0" t="str">
        <f aca="false">+SUBSTITUTE(M1844,"_","!",R1844)</f>
        <v>FTL||Supplier_321||Plant_15||FTL_HU-DE_W!1500</v>
      </c>
    </row>
    <row r="1845" customFormat="false" ht="12.8" hidden="true" customHeight="false" outlineLevel="0" collapsed="false">
      <c r="A1845" s="1" t="s">
        <v>1855</v>
      </c>
      <c r="B1845" s="1" t="s">
        <v>1350</v>
      </c>
      <c r="C1845" s="1" t="s">
        <v>2050</v>
      </c>
      <c r="D1845" s="1" t="n">
        <v>1</v>
      </c>
      <c r="E1845" s="2" t="str">
        <f aca="false">+LEFT(RIGHT(M1845,P1845-N1845+1),O1845-N1845)</f>
        <v>HU</v>
      </c>
      <c r="F1845" s="2" t="str">
        <f aca="false">+RIGHT(LEFT(M1845,S1845-1),S1845-O1845-1)</f>
        <v>DE_W</v>
      </c>
      <c r="G1845" s="2" t="n">
        <f aca="false">+D1845*VLOOKUP(C1845,commodities!A:H,2,0)</f>
        <v>2.9</v>
      </c>
      <c r="H1845" s="2" t="n">
        <f aca="false">+$D1845*VLOOKUP(C1845,commodities!A:H,3,0)</f>
        <v>0.0384</v>
      </c>
      <c r="I1845" s="2" t="n">
        <f aca="false">+G1845/K1845</f>
        <v>2.9</v>
      </c>
      <c r="J1845" s="2" t="n">
        <f aca="false">+H1845/K1845</f>
        <v>0.0384</v>
      </c>
      <c r="K1845" s="2" t="n">
        <f aca="false">+ROUNDUP(MAX(G1845/12000,H1845/51,1),0)</f>
        <v>1</v>
      </c>
      <c r="L1845" s="2" t="n">
        <f aca="false">+RANDBETWEEN(1,5)</f>
        <v>3</v>
      </c>
      <c r="M1845" s="2" t="str">
        <f aca="false">+VLOOKUP(A1845&amp;B1845,country_org_des!$A1844:E$1048576,5,0)</f>
        <v>FTL||Supplier_321||Plant_15||FTL_HU-DE_W_1500</v>
      </c>
      <c r="N1845" s="2" t="n">
        <f aca="false">+FIND("FTL",M1845,2)+4</f>
        <v>34</v>
      </c>
      <c r="O1845" s="0" t="n">
        <f aca="false">+FIND("-",M1845)</f>
        <v>36</v>
      </c>
      <c r="P1845" s="0" t="n">
        <f aca="false">+LEN(M1845)</f>
        <v>45</v>
      </c>
      <c r="Q1845" s="0" t="str">
        <f aca="false">+RIGHT(M1845,P1845-O1845)</f>
        <v>DE_W_1500</v>
      </c>
      <c r="R1845" s="0" t="n">
        <f aca="false">+LEN(M1845)-LEN(SUBSTITUTE(M1845,"_",""))</f>
        <v>5</v>
      </c>
      <c r="S1845" s="0" t="n">
        <f aca="false">+FIND("!",T1845)</f>
        <v>41</v>
      </c>
      <c r="T1845" s="0" t="str">
        <f aca="false">+SUBSTITUTE(M1845,"_","!",R1845)</f>
        <v>FTL||Supplier_321||Plant_15||FTL_HU-DE_W!1500</v>
      </c>
    </row>
    <row r="1846" customFormat="false" ht="12.8" hidden="true" customHeight="false" outlineLevel="0" collapsed="false">
      <c r="A1846" s="1" t="s">
        <v>1855</v>
      </c>
      <c r="B1846" s="1" t="s">
        <v>1350</v>
      </c>
      <c r="C1846" s="1" t="s">
        <v>2051</v>
      </c>
      <c r="D1846" s="1" t="n">
        <v>31</v>
      </c>
      <c r="E1846" s="2" t="str">
        <f aca="false">+LEFT(RIGHT(M1846,P1846-N1846+1),O1846-N1846)</f>
        <v>HU</v>
      </c>
      <c r="F1846" s="2" t="str">
        <f aca="false">+RIGHT(LEFT(M1846,S1846-1),S1846-O1846-1)</f>
        <v>DE_W</v>
      </c>
      <c r="G1846" s="2" t="n">
        <f aca="false">+D1846*VLOOKUP(C1846,commodities!A:H,2,0)</f>
        <v>93</v>
      </c>
      <c r="H1846" s="2" t="n">
        <f aca="false">+$D1846*VLOOKUP(C1846,commodities!A:H,3,0)</f>
        <v>1.1904</v>
      </c>
      <c r="I1846" s="2" t="n">
        <f aca="false">+G1846/K1846</f>
        <v>93</v>
      </c>
      <c r="J1846" s="2" t="n">
        <f aca="false">+H1846/K1846</f>
        <v>1.1904</v>
      </c>
      <c r="K1846" s="2" t="n">
        <f aca="false">+ROUNDUP(MAX(G1846/12000,H1846/51,1),0)</f>
        <v>1</v>
      </c>
      <c r="L1846" s="2" t="n">
        <f aca="false">+RANDBETWEEN(1,5)</f>
        <v>2</v>
      </c>
      <c r="M1846" s="2" t="str">
        <f aca="false">+VLOOKUP(A1846&amp;B1846,country_org_des!$A1845:E$1048576,5,0)</f>
        <v>FTL||Supplier_321||Plant_15||FTL_HU-DE_W_1500</v>
      </c>
      <c r="N1846" s="2" t="n">
        <f aca="false">+FIND("FTL",M1846,2)+4</f>
        <v>34</v>
      </c>
      <c r="O1846" s="0" t="n">
        <f aca="false">+FIND("-",M1846)</f>
        <v>36</v>
      </c>
      <c r="P1846" s="0" t="n">
        <f aca="false">+LEN(M1846)</f>
        <v>45</v>
      </c>
      <c r="Q1846" s="0" t="str">
        <f aca="false">+RIGHT(M1846,P1846-O1846)</f>
        <v>DE_W_1500</v>
      </c>
      <c r="R1846" s="0" t="n">
        <f aca="false">+LEN(M1846)-LEN(SUBSTITUTE(M1846,"_",""))</f>
        <v>5</v>
      </c>
      <c r="S1846" s="0" t="n">
        <f aca="false">+FIND("!",T1846)</f>
        <v>41</v>
      </c>
      <c r="T1846" s="0" t="str">
        <f aca="false">+SUBSTITUTE(M1846,"_","!",R1846)</f>
        <v>FTL||Supplier_321||Plant_15||FTL_HU-DE_W!1500</v>
      </c>
    </row>
    <row r="1847" customFormat="false" ht="12.8" hidden="true" customHeight="false" outlineLevel="0" collapsed="false">
      <c r="A1847" s="1" t="s">
        <v>1855</v>
      </c>
      <c r="B1847" s="1" t="s">
        <v>1350</v>
      </c>
      <c r="C1847" s="1" t="s">
        <v>2052</v>
      </c>
      <c r="D1847" s="1" t="n">
        <v>1</v>
      </c>
      <c r="E1847" s="2" t="str">
        <f aca="false">+LEFT(RIGHT(M1847,P1847-N1847+1),O1847-N1847)</f>
        <v>HU</v>
      </c>
      <c r="F1847" s="2" t="str">
        <f aca="false">+RIGHT(LEFT(M1847,S1847-1),S1847-O1847-1)</f>
        <v>DE_W</v>
      </c>
      <c r="G1847" s="2" t="n">
        <f aca="false">+D1847*VLOOKUP(C1847,commodities!A:H,2,0)</f>
        <v>5</v>
      </c>
      <c r="H1847" s="2" t="n">
        <f aca="false">+$D1847*VLOOKUP(C1847,commodities!A:H,3,0)</f>
        <v>0.0768</v>
      </c>
      <c r="I1847" s="2" t="n">
        <f aca="false">+G1847/K1847</f>
        <v>5</v>
      </c>
      <c r="J1847" s="2" t="n">
        <f aca="false">+H1847/K1847</f>
        <v>0.0768</v>
      </c>
      <c r="K1847" s="2" t="n">
        <f aca="false">+ROUNDUP(MAX(G1847/12000,H1847/51,1),0)</f>
        <v>1</v>
      </c>
      <c r="L1847" s="2" t="n">
        <f aca="false">+RANDBETWEEN(1,5)</f>
        <v>5</v>
      </c>
      <c r="M1847" s="2" t="str">
        <f aca="false">+VLOOKUP(A1847&amp;B1847,country_org_des!$A1846:E$1048576,5,0)</f>
        <v>FTL||Supplier_321||Plant_15||FTL_HU-DE_W_1500</v>
      </c>
      <c r="N1847" s="2" t="n">
        <f aca="false">+FIND("FTL",M1847,2)+4</f>
        <v>34</v>
      </c>
      <c r="O1847" s="0" t="n">
        <f aca="false">+FIND("-",M1847)</f>
        <v>36</v>
      </c>
      <c r="P1847" s="0" t="n">
        <f aca="false">+LEN(M1847)</f>
        <v>45</v>
      </c>
      <c r="Q1847" s="0" t="str">
        <f aca="false">+RIGHT(M1847,P1847-O1847)</f>
        <v>DE_W_1500</v>
      </c>
      <c r="R1847" s="0" t="n">
        <f aca="false">+LEN(M1847)-LEN(SUBSTITUTE(M1847,"_",""))</f>
        <v>5</v>
      </c>
      <c r="S1847" s="0" t="n">
        <f aca="false">+FIND("!",T1847)</f>
        <v>41</v>
      </c>
      <c r="T1847" s="0" t="str">
        <f aca="false">+SUBSTITUTE(M1847,"_","!",R1847)</f>
        <v>FTL||Supplier_321||Plant_15||FTL_HU-DE_W!1500</v>
      </c>
    </row>
    <row r="1848" customFormat="false" ht="12.8" hidden="true" customHeight="false" outlineLevel="0" collapsed="false">
      <c r="A1848" s="1" t="s">
        <v>1855</v>
      </c>
      <c r="B1848" s="1" t="s">
        <v>1350</v>
      </c>
      <c r="C1848" s="1" t="s">
        <v>2053</v>
      </c>
      <c r="D1848" s="1" t="n">
        <v>33</v>
      </c>
      <c r="E1848" s="2" t="str">
        <f aca="false">+LEFT(RIGHT(M1848,P1848-N1848+1),O1848-N1848)</f>
        <v>HU</v>
      </c>
      <c r="F1848" s="2" t="str">
        <f aca="false">+RIGHT(LEFT(M1848,S1848-1),S1848-O1848-1)</f>
        <v>DE_W</v>
      </c>
      <c r="G1848" s="2" t="n">
        <f aca="false">+D1848*VLOOKUP(C1848,commodities!A:H,2,0)</f>
        <v>168.3</v>
      </c>
      <c r="H1848" s="2" t="n">
        <f aca="false">+$D1848*VLOOKUP(C1848,commodities!A:H,3,0)</f>
        <v>2.5344</v>
      </c>
      <c r="I1848" s="2" t="n">
        <f aca="false">+G1848/K1848</f>
        <v>168.3</v>
      </c>
      <c r="J1848" s="2" t="n">
        <f aca="false">+H1848/K1848</f>
        <v>2.5344</v>
      </c>
      <c r="K1848" s="2" t="n">
        <f aca="false">+ROUNDUP(MAX(G1848/12000,H1848/51,1),0)</f>
        <v>1</v>
      </c>
      <c r="L1848" s="2" t="n">
        <f aca="false">+RANDBETWEEN(1,5)</f>
        <v>2</v>
      </c>
      <c r="M1848" s="2" t="str">
        <f aca="false">+VLOOKUP(A1848&amp;B1848,country_org_des!$A1847:E$1048576,5,0)</f>
        <v>FTL||Supplier_321||Plant_15||FTL_HU-DE_W_1500</v>
      </c>
      <c r="N1848" s="2" t="n">
        <f aca="false">+FIND("FTL",M1848,2)+4</f>
        <v>34</v>
      </c>
      <c r="O1848" s="0" t="n">
        <f aca="false">+FIND("-",M1848)</f>
        <v>36</v>
      </c>
      <c r="P1848" s="0" t="n">
        <f aca="false">+LEN(M1848)</f>
        <v>45</v>
      </c>
      <c r="Q1848" s="0" t="str">
        <f aca="false">+RIGHT(M1848,P1848-O1848)</f>
        <v>DE_W_1500</v>
      </c>
      <c r="R1848" s="0" t="n">
        <f aca="false">+LEN(M1848)-LEN(SUBSTITUTE(M1848,"_",""))</f>
        <v>5</v>
      </c>
      <c r="S1848" s="0" t="n">
        <f aca="false">+FIND("!",T1848)</f>
        <v>41</v>
      </c>
      <c r="T1848" s="0" t="str">
        <f aca="false">+SUBSTITUTE(M1848,"_","!",R1848)</f>
        <v>FTL||Supplier_321||Plant_15||FTL_HU-DE_W!1500</v>
      </c>
    </row>
    <row r="1849" customFormat="false" ht="12.8" hidden="true" customHeight="false" outlineLevel="0" collapsed="false">
      <c r="A1849" s="1" t="s">
        <v>1855</v>
      </c>
      <c r="B1849" s="1" t="s">
        <v>1350</v>
      </c>
      <c r="C1849" s="1" t="s">
        <v>2054</v>
      </c>
      <c r="D1849" s="1" t="n">
        <v>400</v>
      </c>
      <c r="E1849" s="2" t="str">
        <f aca="false">+LEFT(RIGHT(M1849,P1849-N1849+1),O1849-N1849)</f>
        <v>HU</v>
      </c>
      <c r="F1849" s="2" t="str">
        <f aca="false">+RIGHT(LEFT(M1849,S1849-1),S1849-O1849-1)</f>
        <v>DE_W</v>
      </c>
      <c r="G1849" s="2" t="n">
        <f aca="false">+D1849*VLOOKUP(C1849,commodities!A:H,2,0)</f>
        <v>8.2</v>
      </c>
      <c r="H1849" s="2" t="n">
        <f aca="false">+$D1849*VLOOKUP(C1849,commodities!A:H,3,0)</f>
        <v>0.285541</v>
      </c>
      <c r="I1849" s="2" t="n">
        <f aca="false">+G1849/K1849</f>
        <v>8.2</v>
      </c>
      <c r="J1849" s="2" t="n">
        <f aca="false">+H1849/K1849</f>
        <v>0.285541</v>
      </c>
      <c r="K1849" s="2" t="n">
        <f aca="false">+ROUNDUP(MAX(G1849/12000,H1849/51,1),0)</f>
        <v>1</v>
      </c>
      <c r="L1849" s="2" t="n">
        <f aca="false">+RANDBETWEEN(1,5)</f>
        <v>5</v>
      </c>
      <c r="M1849" s="2" t="str">
        <f aca="false">+VLOOKUP(A1849&amp;B1849,country_org_des!$A1848:E$1048576,5,0)</f>
        <v>FTL||Supplier_321||Plant_15||FTL_HU-DE_W_1500</v>
      </c>
      <c r="N1849" s="2" t="n">
        <f aca="false">+FIND("FTL",M1849,2)+4</f>
        <v>34</v>
      </c>
      <c r="O1849" s="0" t="n">
        <f aca="false">+FIND("-",M1849)</f>
        <v>36</v>
      </c>
      <c r="P1849" s="0" t="n">
        <f aca="false">+LEN(M1849)</f>
        <v>45</v>
      </c>
      <c r="Q1849" s="0" t="str">
        <f aca="false">+RIGHT(M1849,P1849-O1849)</f>
        <v>DE_W_1500</v>
      </c>
      <c r="R1849" s="0" t="n">
        <f aca="false">+LEN(M1849)-LEN(SUBSTITUTE(M1849,"_",""))</f>
        <v>5</v>
      </c>
      <c r="S1849" s="0" t="n">
        <f aca="false">+FIND("!",T1849)</f>
        <v>41</v>
      </c>
      <c r="T1849" s="0" t="str">
        <f aca="false">+SUBSTITUTE(M1849,"_","!",R1849)</f>
        <v>FTL||Supplier_321||Plant_15||FTL_HU-DE_W!1500</v>
      </c>
    </row>
    <row r="1850" customFormat="false" ht="12.8" hidden="true" customHeight="false" outlineLevel="0" collapsed="false">
      <c r="A1850" s="1" t="s">
        <v>1855</v>
      </c>
      <c r="B1850" s="1" t="s">
        <v>1350</v>
      </c>
      <c r="C1850" s="1" t="s">
        <v>2055</v>
      </c>
      <c r="D1850" s="1" t="n">
        <v>12</v>
      </c>
      <c r="E1850" s="2" t="str">
        <f aca="false">+LEFT(RIGHT(M1850,P1850-N1850+1),O1850-N1850)</f>
        <v>HU</v>
      </c>
      <c r="F1850" s="2" t="str">
        <f aca="false">+RIGHT(LEFT(M1850,S1850-1),S1850-O1850-1)</f>
        <v>DE_W</v>
      </c>
      <c r="G1850" s="2" t="n">
        <f aca="false">+D1850*VLOOKUP(C1850,commodities!A:H,2,0)</f>
        <v>40.938461538</v>
      </c>
      <c r="H1850" s="2" t="n">
        <f aca="false">+$D1850*VLOOKUP(C1850,commodities!A:H,3,0)</f>
        <v>0.4846153848</v>
      </c>
      <c r="I1850" s="2" t="n">
        <f aca="false">+G1850/K1850</f>
        <v>40.938461538</v>
      </c>
      <c r="J1850" s="2" t="n">
        <f aca="false">+H1850/K1850</f>
        <v>0.4846153848</v>
      </c>
      <c r="K1850" s="2" t="n">
        <f aca="false">+ROUNDUP(MAX(G1850/12000,H1850/51,1),0)</f>
        <v>1</v>
      </c>
      <c r="L1850" s="2" t="n">
        <f aca="false">+RANDBETWEEN(1,5)</f>
        <v>5</v>
      </c>
      <c r="M1850" s="2" t="str">
        <f aca="false">+VLOOKUP(A1850&amp;B1850,country_org_des!$A1849:E$1048576,5,0)</f>
        <v>FTL||Supplier_321||Plant_15||FTL_HU-DE_W_1500</v>
      </c>
      <c r="N1850" s="2" t="n">
        <f aca="false">+FIND("FTL",M1850,2)+4</f>
        <v>34</v>
      </c>
      <c r="O1850" s="0" t="n">
        <f aca="false">+FIND("-",M1850)</f>
        <v>36</v>
      </c>
      <c r="P1850" s="0" t="n">
        <f aca="false">+LEN(M1850)</f>
        <v>45</v>
      </c>
      <c r="Q1850" s="0" t="str">
        <f aca="false">+RIGHT(M1850,P1850-O1850)</f>
        <v>DE_W_1500</v>
      </c>
      <c r="R1850" s="0" t="n">
        <f aca="false">+LEN(M1850)-LEN(SUBSTITUTE(M1850,"_",""))</f>
        <v>5</v>
      </c>
      <c r="S1850" s="0" t="n">
        <f aca="false">+FIND("!",T1850)</f>
        <v>41</v>
      </c>
      <c r="T1850" s="0" t="str">
        <f aca="false">+SUBSTITUTE(M1850,"_","!",R1850)</f>
        <v>FTL||Supplier_321||Plant_15||FTL_HU-DE_W!1500</v>
      </c>
    </row>
    <row r="1851" customFormat="false" ht="12.8" hidden="true" customHeight="false" outlineLevel="0" collapsed="false">
      <c r="A1851" s="1" t="s">
        <v>1855</v>
      </c>
      <c r="B1851" s="1" t="s">
        <v>1350</v>
      </c>
      <c r="C1851" s="1" t="s">
        <v>2056</v>
      </c>
      <c r="D1851" s="1" t="n">
        <v>48</v>
      </c>
      <c r="E1851" s="2" t="str">
        <f aca="false">+LEFT(RIGHT(M1851,P1851-N1851+1),O1851-N1851)</f>
        <v>HU</v>
      </c>
      <c r="F1851" s="2" t="str">
        <f aca="false">+RIGHT(LEFT(M1851,S1851-1),S1851-O1851-1)</f>
        <v>DE_W</v>
      </c>
      <c r="G1851" s="2" t="n">
        <f aca="false">+D1851*VLOOKUP(C1851,commodities!A:H,2,0)</f>
        <v>118.3040000016</v>
      </c>
      <c r="H1851" s="2" t="n">
        <f aca="false">+$D1851*VLOOKUP(C1851,commodities!A:H,3,0)</f>
        <v>1.68</v>
      </c>
      <c r="I1851" s="2" t="n">
        <f aca="false">+G1851/K1851</f>
        <v>118.3040000016</v>
      </c>
      <c r="J1851" s="2" t="n">
        <f aca="false">+H1851/K1851</f>
        <v>1.68</v>
      </c>
      <c r="K1851" s="2" t="n">
        <f aca="false">+ROUNDUP(MAX(G1851/12000,H1851/51,1),0)</f>
        <v>1</v>
      </c>
      <c r="L1851" s="2" t="n">
        <f aca="false">+RANDBETWEEN(1,5)</f>
        <v>5</v>
      </c>
      <c r="M1851" s="2" t="str">
        <f aca="false">+VLOOKUP(A1851&amp;B1851,country_org_des!$A1850:E$1048576,5,0)</f>
        <v>FTL||Supplier_321||Plant_15||FTL_HU-DE_W_1500</v>
      </c>
      <c r="N1851" s="2" t="n">
        <f aca="false">+FIND("FTL",M1851,2)+4</f>
        <v>34</v>
      </c>
      <c r="O1851" s="0" t="n">
        <f aca="false">+FIND("-",M1851)</f>
        <v>36</v>
      </c>
      <c r="P1851" s="0" t="n">
        <f aca="false">+LEN(M1851)</f>
        <v>45</v>
      </c>
      <c r="Q1851" s="0" t="str">
        <f aca="false">+RIGHT(M1851,P1851-O1851)</f>
        <v>DE_W_1500</v>
      </c>
      <c r="R1851" s="0" t="n">
        <f aca="false">+LEN(M1851)-LEN(SUBSTITUTE(M1851,"_",""))</f>
        <v>5</v>
      </c>
      <c r="S1851" s="0" t="n">
        <f aca="false">+FIND("!",T1851)</f>
        <v>41</v>
      </c>
      <c r="T1851" s="0" t="str">
        <f aca="false">+SUBSTITUTE(M1851,"_","!",R1851)</f>
        <v>FTL||Supplier_321||Plant_15||FTL_HU-DE_W!1500</v>
      </c>
    </row>
    <row r="1852" customFormat="false" ht="12.8" hidden="true" customHeight="false" outlineLevel="0" collapsed="false">
      <c r="A1852" s="1" t="s">
        <v>1855</v>
      </c>
      <c r="B1852" s="1" t="s">
        <v>1350</v>
      </c>
      <c r="C1852" s="1" t="s">
        <v>2057</v>
      </c>
      <c r="D1852" s="1" t="n">
        <v>42</v>
      </c>
      <c r="E1852" s="2" t="str">
        <f aca="false">+LEFT(RIGHT(M1852,P1852-N1852+1),O1852-N1852)</f>
        <v>HU</v>
      </c>
      <c r="F1852" s="2" t="str">
        <f aca="false">+RIGHT(LEFT(M1852,S1852-1),S1852-O1852-1)</f>
        <v>DE_W</v>
      </c>
      <c r="G1852" s="2" t="n">
        <f aca="false">+D1852*VLOOKUP(C1852,commodities!A:H,2,0)</f>
        <v>99.0640000014</v>
      </c>
      <c r="H1852" s="2" t="n">
        <f aca="false">+$D1852*VLOOKUP(C1852,commodities!A:H,3,0)</f>
        <v>1.47</v>
      </c>
      <c r="I1852" s="2" t="n">
        <f aca="false">+G1852/K1852</f>
        <v>99.0640000014</v>
      </c>
      <c r="J1852" s="2" t="n">
        <f aca="false">+H1852/K1852</f>
        <v>1.47</v>
      </c>
      <c r="K1852" s="2" t="n">
        <f aca="false">+ROUNDUP(MAX(G1852/12000,H1852/51,1),0)</f>
        <v>1</v>
      </c>
      <c r="L1852" s="2" t="n">
        <f aca="false">+RANDBETWEEN(1,5)</f>
        <v>1</v>
      </c>
      <c r="M1852" s="2" t="str">
        <f aca="false">+VLOOKUP(A1852&amp;B1852,country_org_des!$A1851:E$1048576,5,0)</f>
        <v>FTL||Supplier_321||Plant_15||FTL_HU-DE_W_1500</v>
      </c>
      <c r="N1852" s="2" t="n">
        <f aca="false">+FIND("FTL",M1852,2)+4</f>
        <v>34</v>
      </c>
      <c r="O1852" s="0" t="n">
        <f aca="false">+FIND("-",M1852)</f>
        <v>36</v>
      </c>
      <c r="P1852" s="0" t="n">
        <f aca="false">+LEN(M1852)</f>
        <v>45</v>
      </c>
      <c r="Q1852" s="0" t="str">
        <f aca="false">+RIGHT(M1852,P1852-O1852)</f>
        <v>DE_W_1500</v>
      </c>
      <c r="R1852" s="0" t="n">
        <f aca="false">+LEN(M1852)-LEN(SUBSTITUTE(M1852,"_",""))</f>
        <v>5</v>
      </c>
      <c r="S1852" s="0" t="n">
        <f aca="false">+FIND("!",T1852)</f>
        <v>41</v>
      </c>
      <c r="T1852" s="0" t="str">
        <f aca="false">+SUBSTITUTE(M1852,"_","!",R1852)</f>
        <v>FTL||Supplier_321||Plant_15||FTL_HU-DE_W!1500</v>
      </c>
    </row>
    <row r="1853" customFormat="false" ht="12.8" hidden="true" customHeight="false" outlineLevel="0" collapsed="false">
      <c r="A1853" s="1" t="s">
        <v>1855</v>
      </c>
      <c r="B1853" s="1" t="s">
        <v>1350</v>
      </c>
      <c r="C1853" s="1" t="s">
        <v>2058</v>
      </c>
      <c r="D1853" s="1" t="n">
        <v>30</v>
      </c>
      <c r="E1853" s="2" t="str">
        <f aca="false">+LEFT(RIGHT(M1853,P1853-N1853+1),O1853-N1853)</f>
        <v>HU</v>
      </c>
      <c r="F1853" s="2" t="str">
        <f aca="false">+RIGHT(LEFT(M1853,S1853-1),S1853-O1853-1)</f>
        <v>DE_W</v>
      </c>
      <c r="G1853" s="2" t="n">
        <f aca="false">+D1853*VLOOKUP(C1853,commodities!A:H,2,0)</f>
        <v>102.346153845</v>
      </c>
      <c r="H1853" s="2" t="n">
        <f aca="false">+$D1853*VLOOKUP(C1853,commodities!A:H,3,0)</f>
        <v>1.211538462</v>
      </c>
      <c r="I1853" s="2" t="n">
        <f aca="false">+G1853/K1853</f>
        <v>102.346153845</v>
      </c>
      <c r="J1853" s="2" t="n">
        <f aca="false">+H1853/K1853</f>
        <v>1.211538462</v>
      </c>
      <c r="K1853" s="2" t="n">
        <f aca="false">+ROUNDUP(MAX(G1853/12000,H1853/51,1),0)</f>
        <v>1</v>
      </c>
      <c r="L1853" s="2" t="n">
        <f aca="false">+RANDBETWEEN(1,5)</f>
        <v>3</v>
      </c>
      <c r="M1853" s="2" t="str">
        <f aca="false">+VLOOKUP(A1853&amp;B1853,country_org_des!$A1852:E$1048576,5,0)</f>
        <v>FTL||Supplier_321||Plant_15||FTL_HU-DE_W_1500</v>
      </c>
      <c r="N1853" s="2" t="n">
        <f aca="false">+FIND("FTL",M1853,2)+4</f>
        <v>34</v>
      </c>
      <c r="O1853" s="0" t="n">
        <f aca="false">+FIND("-",M1853)</f>
        <v>36</v>
      </c>
      <c r="P1853" s="0" t="n">
        <f aca="false">+LEN(M1853)</f>
        <v>45</v>
      </c>
      <c r="Q1853" s="0" t="str">
        <f aca="false">+RIGHT(M1853,P1853-O1853)</f>
        <v>DE_W_1500</v>
      </c>
      <c r="R1853" s="0" t="n">
        <f aca="false">+LEN(M1853)-LEN(SUBSTITUTE(M1853,"_",""))</f>
        <v>5</v>
      </c>
      <c r="S1853" s="0" t="n">
        <f aca="false">+FIND("!",T1853)</f>
        <v>41</v>
      </c>
      <c r="T1853" s="0" t="str">
        <f aca="false">+SUBSTITUTE(M1853,"_","!",R1853)</f>
        <v>FTL||Supplier_321||Plant_15||FTL_HU-DE_W!1500</v>
      </c>
    </row>
    <row r="1854" customFormat="false" ht="12.8" hidden="true" customHeight="false" outlineLevel="0" collapsed="false">
      <c r="A1854" s="1" t="s">
        <v>1855</v>
      </c>
      <c r="B1854" s="1" t="s">
        <v>1350</v>
      </c>
      <c r="C1854" s="1" t="s">
        <v>2059</v>
      </c>
      <c r="D1854" s="1" t="n">
        <v>24</v>
      </c>
      <c r="E1854" s="2" t="str">
        <f aca="false">+LEFT(RIGHT(M1854,P1854-N1854+1),O1854-N1854)</f>
        <v>HU</v>
      </c>
      <c r="F1854" s="2" t="str">
        <f aca="false">+RIGHT(LEFT(M1854,S1854-1),S1854-O1854-1)</f>
        <v>DE_W</v>
      </c>
      <c r="G1854" s="2" t="n">
        <f aca="false">+D1854*VLOOKUP(C1854,commodities!A:H,2,0)</f>
        <v>81.876923076</v>
      </c>
      <c r="H1854" s="2" t="n">
        <f aca="false">+$D1854*VLOOKUP(C1854,commodities!A:H,3,0)</f>
        <v>0.9692307696</v>
      </c>
      <c r="I1854" s="2" t="n">
        <f aca="false">+G1854/K1854</f>
        <v>81.876923076</v>
      </c>
      <c r="J1854" s="2" t="n">
        <f aca="false">+H1854/K1854</f>
        <v>0.9692307696</v>
      </c>
      <c r="K1854" s="2" t="n">
        <f aca="false">+ROUNDUP(MAX(G1854/12000,H1854/51,1),0)</f>
        <v>1</v>
      </c>
      <c r="L1854" s="2" t="n">
        <f aca="false">+RANDBETWEEN(1,5)</f>
        <v>4</v>
      </c>
      <c r="M1854" s="2" t="str">
        <f aca="false">+VLOOKUP(A1854&amp;B1854,country_org_des!$A1853:E$1048576,5,0)</f>
        <v>FTL||Supplier_321||Plant_15||FTL_HU-DE_W_1500</v>
      </c>
      <c r="N1854" s="2" t="n">
        <f aca="false">+FIND("FTL",M1854,2)+4</f>
        <v>34</v>
      </c>
      <c r="O1854" s="0" t="n">
        <f aca="false">+FIND("-",M1854)</f>
        <v>36</v>
      </c>
      <c r="P1854" s="0" t="n">
        <f aca="false">+LEN(M1854)</f>
        <v>45</v>
      </c>
      <c r="Q1854" s="0" t="str">
        <f aca="false">+RIGHT(M1854,P1854-O1854)</f>
        <v>DE_W_1500</v>
      </c>
      <c r="R1854" s="0" t="n">
        <f aca="false">+LEN(M1854)-LEN(SUBSTITUTE(M1854,"_",""))</f>
        <v>5</v>
      </c>
      <c r="S1854" s="0" t="n">
        <f aca="false">+FIND("!",T1854)</f>
        <v>41</v>
      </c>
      <c r="T1854" s="0" t="str">
        <f aca="false">+SUBSTITUTE(M1854,"_","!",R1854)</f>
        <v>FTL||Supplier_321||Plant_15||FTL_HU-DE_W!1500</v>
      </c>
    </row>
    <row r="1855" customFormat="false" ht="12.8" hidden="true" customHeight="false" outlineLevel="0" collapsed="false">
      <c r="A1855" s="1" t="s">
        <v>1855</v>
      </c>
      <c r="B1855" s="1" t="s">
        <v>1350</v>
      </c>
      <c r="C1855" s="1" t="s">
        <v>2060</v>
      </c>
      <c r="D1855" s="1" t="n">
        <v>6</v>
      </c>
      <c r="E1855" s="2" t="str">
        <f aca="false">+LEFT(RIGHT(M1855,P1855-N1855+1),O1855-N1855)</f>
        <v>HU</v>
      </c>
      <c r="F1855" s="2" t="str">
        <f aca="false">+RIGHT(LEFT(M1855,S1855-1),S1855-O1855-1)</f>
        <v>DE_W</v>
      </c>
      <c r="G1855" s="2" t="n">
        <f aca="false">+D1855*VLOOKUP(C1855,commodities!A:H,2,0)</f>
        <v>19.245230769</v>
      </c>
      <c r="H1855" s="2" t="n">
        <f aca="false">+$D1855*VLOOKUP(C1855,commodities!A:H,3,0)</f>
        <v>0.2423076924</v>
      </c>
      <c r="I1855" s="2" t="n">
        <f aca="false">+G1855/K1855</f>
        <v>19.245230769</v>
      </c>
      <c r="J1855" s="2" t="n">
        <f aca="false">+H1855/K1855</f>
        <v>0.2423076924</v>
      </c>
      <c r="K1855" s="2" t="n">
        <f aca="false">+ROUNDUP(MAX(G1855/12000,H1855/51,1),0)</f>
        <v>1</v>
      </c>
      <c r="L1855" s="2" t="n">
        <f aca="false">+RANDBETWEEN(1,5)</f>
        <v>5</v>
      </c>
      <c r="M1855" s="2" t="str">
        <f aca="false">+VLOOKUP(A1855&amp;B1855,country_org_des!$A1854:E$1048576,5,0)</f>
        <v>FTL||Supplier_321||Plant_15||FTL_HU-DE_W_1500</v>
      </c>
      <c r="N1855" s="2" t="n">
        <f aca="false">+FIND("FTL",M1855,2)+4</f>
        <v>34</v>
      </c>
      <c r="O1855" s="0" t="n">
        <f aca="false">+FIND("-",M1855)</f>
        <v>36</v>
      </c>
      <c r="P1855" s="0" t="n">
        <f aca="false">+LEN(M1855)</f>
        <v>45</v>
      </c>
      <c r="Q1855" s="0" t="str">
        <f aca="false">+RIGHT(M1855,P1855-O1855)</f>
        <v>DE_W_1500</v>
      </c>
      <c r="R1855" s="0" t="n">
        <f aca="false">+LEN(M1855)-LEN(SUBSTITUTE(M1855,"_",""))</f>
        <v>5</v>
      </c>
      <c r="S1855" s="0" t="n">
        <f aca="false">+FIND("!",T1855)</f>
        <v>41</v>
      </c>
      <c r="T1855" s="0" t="str">
        <f aca="false">+SUBSTITUTE(M1855,"_","!",R1855)</f>
        <v>FTL||Supplier_321||Plant_15||FTL_HU-DE_W!1500</v>
      </c>
    </row>
    <row r="1856" customFormat="false" ht="12.8" hidden="true" customHeight="false" outlineLevel="0" collapsed="false">
      <c r="A1856" s="1" t="s">
        <v>1855</v>
      </c>
      <c r="B1856" s="1" t="s">
        <v>1350</v>
      </c>
      <c r="C1856" s="1" t="s">
        <v>2061</v>
      </c>
      <c r="D1856" s="1" t="n">
        <v>6</v>
      </c>
      <c r="E1856" s="2" t="str">
        <f aca="false">+LEFT(RIGHT(M1856,P1856-N1856+1),O1856-N1856)</f>
        <v>HU</v>
      </c>
      <c r="F1856" s="2" t="str">
        <f aca="false">+RIGHT(LEFT(M1856,S1856-1),S1856-O1856-1)</f>
        <v>DE_W</v>
      </c>
      <c r="G1856" s="2" t="n">
        <f aca="false">+D1856*VLOOKUP(C1856,commodities!A:H,2,0)</f>
        <v>19.689230769</v>
      </c>
      <c r="H1856" s="2" t="n">
        <f aca="false">+$D1856*VLOOKUP(C1856,commodities!A:H,3,0)</f>
        <v>0.2423076924</v>
      </c>
      <c r="I1856" s="2" t="n">
        <f aca="false">+G1856/K1856</f>
        <v>19.689230769</v>
      </c>
      <c r="J1856" s="2" t="n">
        <f aca="false">+H1856/K1856</f>
        <v>0.2423076924</v>
      </c>
      <c r="K1856" s="2" t="n">
        <f aca="false">+ROUNDUP(MAX(G1856/12000,H1856/51,1),0)</f>
        <v>1</v>
      </c>
      <c r="L1856" s="2" t="n">
        <f aca="false">+RANDBETWEEN(1,5)</f>
        <v>3</v>
      </c>
      <c r="M1856" s="2" t="str">
        <f aca="false">+VLOOKUP(A1856&amp;B1856,country_org_des!$A1855:E$1048576,5,0)</f>
        <v>FTL||Supplier_321||Plant_15||FTL_HU-DE_W_1500</v>
      </c>
      <c r="N1856" s="2" t="n">
        <f aca="false">+FIND("FTL",M1856,2)+4</f>
        <v>34</v>
      </c>
      <c r="O1856" s="0" t="n">
        <f aca="false">+FIND("-",M1856)</f>
        <v>36</v>
      </c>
      <c r="P1856" s="0" t="n">
        <f aca="false">+LEN(M1856)</f>
        <v>45</v>
      </c>
      <c r="Q1856" s="0" t="str">
        <f aca="false">+RIGHT(M1856,P1856-O1856)</f>
        <v>DE_W_1500</v>
      </c>
      <c r="R1856" s="0" t="n">
        <f aca="false">+LEN(M1856)-LEN(SUBSTITUTE(M1856,"_",""))</f>
        <v>5</v>
      </c>
      <c r="S1856" s="0" t="n">
        <f aca="false">+FIND("!",T1856)</f>
        <v>41</v>
      </c>
      <c r="T1856" s="0" t="str">
        <f aca="false">+SUBSTITUTE(M1856,"_","!",R1856)</f>
        <v>FTL||Supplier_321||Plant_15||FTL_HU-DE_W!1500</v>
      </c>
    </row>
    <row r="1857" customFormat="false" ht="12.8" hidden="true" customHeight="false" outlineLevel="0" collapsed="false">
      <c r="A1857" s="1" t="s">
        <v>1855</v>
      </c>
      <c r="B1857" s="1" t="s">
        <v>1350</v>
      </c>
      <c r="C1857" s="1" t="s">
        <v>2062</v>
      </c>
      <c r="D1857" s="1" t="n">
        <v>2</v>
      </c>
      <c r="E1857" s="2" t="str">
        <f aca="false">+LEFT(RIGHT(M1857,P1857-N1857+1),O1857-N1857)</f>
        <v>HU</v>
      </c>
      <c r="F1857" s="2" t="str">
        <f aca="false">+RIGHT(LEFT(M1857,S1857-1),S1857-O1857-1)</f>
        <v>DE_W</v>
      </c>
      <c r="G1857" s="2" t="n">
        <f aca="false">+D1857*VLOOKUP(C1857,commodities!A:H,2,0)</f>
        <v>5.8</v>
      </c>
      <c r="H1857" s="2" t="n">
        <f aca="false">+$D1857*VLOOKUP(C1857,commodities!A:H,3,0)</f>
        <v>0.0768</v>
      </c>
      <c r="I1857" s="2" t="n">
        <f aca="false">+G1857/K1857</f>
        <v>5.8</v>
      </c>
      <c r="J1857" s="2" t="n">
        <f aca="false">+H1857/K1857</f>
        <v>0.0768</v>
      </c>
      <c r="K1857" s="2" t="n">
        <f aca="false">+ROUNDUP(MAX(G1857/12000,H1857/51,1),0)</f>
        <v>1</v>
      </c>
      <c r="L1857" s="2" t="n">
        <f aca="false">+RANDBETWEEN(1,5)</f>
        <v>5</v>
      </c>
      <c r="M1857" s="2" t="str">
        <f aca="false">+VLOOKUP(A1857&amp;B1857,country_org_des!$A1856:E$1048576,5,0)</f>
        <v>FTL||Supplier_321||Plant_15||FTL_HU-DE_W_1500</v>
      </c>
      <c r="N1857" s="2" t="n">
        <f aca="false">+FIND("FTL",M1857,2)+4</f>
        <v>34</v>
      </c>
      <c r="O1857" s="0" t="n">
        <f aca="false">+FIND("-",M1857)</f>
        <v>36</v>
      </c>
      <c r="P1857" s="0" t="n">
        <f aca="false">+LEN(M1857)</f>
        <v>45</v>
      </c>
      <c r="Q1857" s="0" t="str">
        <f aca="false">+RIGHT(M1857,P1857-O1857)</f>
        <v>DE_W_1500</v>
      </c>
      <c r="R1857" s="0" t="n">
        <f aca="false">+LEN(M1857)-LEN(SUBSTITUTE(M1857,"_",""))</f>
        <v>5</v>
      </c>
      <c r="S1857" s="0" t="n">
        <f aca="false">+FIND("!",T1857)</f>
        <v>41</v>
      </c>
      <c r="T1857" s="0" t="str">
        <f aca="false">+SUBSTITUTE(M1857,"_","!",R1857)</f>
        <v>FTL||Supplier_321||Plant_15||FTL_HU-DE_W!1500</v>
      </c>
    </row>
    <row r="1858" customFormat="false" ht="12.8" hidden="true" customHeight="false" outlineLevel="0" collapsed="false">
      <c r="A1858" s="1" t="s">
        <v>1855</v>
      </c>
      <c r="B1858" s="1" t="s">
        <v>1350</v>
      </c>
      <c r="C1858" s="1" t="s">
        <v>2063</v>
      </c>
      <c r="D1858" s="1" t="n">
        <v>1</v>
      </c>
      <c r="E1858" s="2" t="str">
        <f aca="false">+LEFT(RIGHT(M1858,P1858-N1858+1),O1858-N1858)</f>
        <v>HU</v>
      </c>
      <c r="F1858" s="2" t="str">
        <f aca="false">+RIGHT(LEFT(M1858,S1858-1),S1858-O1858-1)</f>
        <v>DE_W</v>
      </c>
      <c r="G1858" s="2" t="n">
        <f aca="false">+D1858*VLOOKUP(C1858,commodities!A:H,2,0)</f>
        <v>2.9</v>
      </c>
      <c r="H1858" s="2" t="n">
        <f aca="false">+$D1858*VLOOKUP(C1858,commodities!A:H,3,0)</f>
        <v>0.0384</v>
      </c>
      <c r="I1858" s="2" t="n">
        <f aca="false">+G1858/K1858</f>
        <v>2.9</v>
      </c>
      <c r="J1858" s="2" t="n">
        <f aca="false">+H1858/K1858</f>
        <v>0.0384</v>
      </c>
      <c r="K1858" s="2" t="n">
        <f aca="false">+ROUNDUP(MAX(G1858/12000,H1858/51,1),0)</f>
        <v>1</v>
      </c>
      <c r="L1858" s="2" t="n">
        <f aca="false">+RANDBETWEEN(1,5)</f>
        <v>2</v>
      </c>
      <c r="M1858" s="2" t="str">
        <f aca="false">+VLOOKUP(A1858&amp;B1858,country_org_des!$A1857:E$1048576,5,0)</f>
        <v>FTL||Supplier_321||Plant_15||FTL_HU-DE_W_1500</v>
      </c>
      <c r="N1858" s="2" t="n">
        <f aca="false">+FIND("FTL",M1858,2)+4</f>
        <v>34</v>
      </c>
      <c r="O1858" s="0" t="n">
        <f aca="false">+FIND("-",M1858)</f>
        <v>36</v>
      </c>
      <c r="P1858" s="0" t="n">
        <f aca="false">+LEN(M1858)</f>
        <v>45</v>
      </c>
      <c r="Q1858" s="0" t="str">
        <f aca="false">+RIGHT(M1858,P1858-O1858)</f>
        <v>DE_W_1500</v>
      </c>
      <c r="R1858" s="0" t="n">
        <f aca="false">+LEN(M1858)-LEN(SUBSTITUTE(M1858,"_",""))</f>
        <v>5</v>
      </c>
      <c r="S1858" s="0" t="n">
        <f aca="false">+FIND("!",T1858)</f>
        <v>41</v>
      </c>
      <c r="T1858" s="0" t="str">
        <f aca="false">+SUBSTITUTE(M1858,"_","!",R1858)</f>
        <v>FTL||Supplier_321||Plant_15||FTL_HU-DE_W!1500</v>
      </c>
    </row>
    <row r="1859" customFormat="false" ht="12.8" hidden="true" customHeight="false" outlineLevel="0" collapsed="false">
      <c r="A1859" s="1" t="s">
        <v>1855</v>
      </c>
      <c r="B1859" s="1" t="s">
        <v>1350</v>
      </c>
      <c r="C1859" s="1" t="s">
        <v>2064</v>
      </c>
      <c r="D1859" s="1" t="n">
        <v>1</v>
      </c>
      <c r="E1859" s="2" t="str">
        <f aca="false">+LEFT(RIGHT(M1859,P1859-N1859+1),O1859-N1859)</f>
        <v>HU</v>
      </c>
      <c r="F1859" s="2" t="str">
        <f aca="false">+RIGHT(LEFT(M1859,S1859-1),S1859-O1859-1)</f>
        <v>DE_W</v>
      </c>
      <c r="G1859" s="2" t="n">
        <f aca="false">+D1859*VLOOKUP(C1859,commodities!A:H,2,0)</f>
        <v>2.35</v>
      </c>
      <c r="H1859" s="2" t="n">
        <f aca="false">+$D1859*VLOOKUP(C1859,commodities!A:H,3,0)</f>
        <v>0.036</v>
      </c>
      <c r="I1859" s="2" t="n">
        <f aca="false">+G1859/K1859</f>
        <v>2.35</v>
      </c>
      <c r="J1859" s="2" t="n">
        <f aca="false">+H1859/K1859</f>
        <v>0.036</v>
      </c>
      <c r="K1859" s="2" t="n">
        <f aca="false">+ROUNDUP(MAX(G1859/12000,H1859/51,1),0)</f>
        <v>1</v>
      </c>
      <c r="L1859" s="2" t="n">
        <f aca="false">+RANDBETWEEN(1,5)</f>
        <v>2</v>
      </c>
      <c r="M1859" s="2" t="str">
        <f aca="false">+VLOOKUP(A1859&amp;B1859,country_org_des!$A1858:E$1048576,5,0)</f>
        <v>FTL||Supplier_321||Plant_15||FTL_HU-DE_W_1500</v>
      </c>
      <c r="N1859" s="2" t="n">
        <f aca="false">+FIND("FTL",M1859,2)+4</f>
        <v>34</v>
      </c>
      <c r="O1859" s="0" t="n">
        <f aca="false">+FIND("-",M1859)</f>
        <v>36</v>
      </c>
      <c r="P1859" s="0" t="n">
        <f aca="false">+LEN(M1859)</f>
        <v>45</v>
      </c>
      <c r="Q1859" s="0" t="str">
        <f aca="false">+RIGHT(M1859,P1859-O1859)</f>
        <v>DE_W_1500</v>
      </c>
      <c r="R1859" s="0" t="n">
        <f aca="false">+LEN(M1859)-LEN(SUBSTITUTE(M1859,"_",""))</f>
        <v>5</v>
      </c>
      <c r="S1859" s="0" t="n">
        <f aca="false">+FIND("!",T1859)</f>
        <v>41</v>
      </c>
      <c r="T1859" s="0" t="str">
        <f aca="false">+SUBSTITUTE(M1859,"_","!",R1859)</f>
        <v>FTL||Supplier_321||Plant_15||FTL_HU-DE_W!1500</v>
      </c>
    </row>
    <row r="1860" customFormat="false" ht="12.8" hidden="true" customHeight="false" outlineLevel="0" collapsed="false">
      <c r="A1860" s="1" t="s">
        <v>1855</v>
      </c>
      <c r="B1860" s="1" t="s">
        <v>1350</v>
      </c>
      <c r="C1860" s="1" t="s">
        <v>2065</v>
      </c>
      <c r="D1860" s="1" t="n">
        <v>1</v>
      </c>
      <c r="E1860" s="2" t="str">
        <f aca="false">+LEFT(RIGHT(M1860,P1860-N1860+1),O1860-N1860)</f>
        <v>HU</v>
      </c>
      <c r="F1860" s="2" t="str">
        <f aca="false">+RIGHT(LEFT(M1860,S1860-1),S1860-O1860-1)</f>
        <v>DE_W</v>
      </c>
      <c r="G1860" s="2" t="n">
        <f aca="false">+D1860*VLOOKUP(C1860,commodities!A:H,2,0)</f>
        <v>1.1833333333</v>
      </c>
      <c r="H1860" s="2" t="n">
        <f aca="false">+$D1860*VLOOKUP(C1860,commodities!A:H,3,0)</f>
        <v>0.012</v>
      </c>
      <c r="I1860" s="2" t="n">
        <f aca="false">+G1860/K1860</f>
        <v>1.1833333333</v>
      </c>
      <c r="J1860" s="2" t="n">
        <f aca="false">+H1860/K1860</f>
        <v>0.012</v>
      </c>
      <c r="K1860" s="2" t="n">
        <f aca="false">+ROUNDUP(MAX(G1860/12000,H1860/51,1),0)</f>
        <v>1</v>
      </c>
      <c r="L1860" s="2" t="n">
        <f aca="false">+RANDBETWEEN(1,5)</f>
        <v>4</v>
      </c>
      <c r="M1860" s="2" t="str">
        <f aca="false">+VLOOKUP(A1860&amp;B1860,country_org_des!$A1859:E$1048576,5,0)</f>
        <v>FTL||Supplier_321||Plant_15||FTL_HU-DE_W_1500</v>
      </c>
      <c r="N1860" s="2" t="n">
        <f aca="false">+FIND("FTL",M1860,2)+4</f>
        <v>34</v>
      </c>
      <c r="O1860" s="0" t="n">
        <f aca="false">+FIND("-",M1860)</f>
        <v>36</v>
      </c>
      <c r="P1860" s="0" t="n">
        <f aca="false">+LEN(M1860)</f>
        <v>45</v>
      </c>
      <c r="Q1860" s="0" t="str">
        <f aca="false">+RIGHT(M1860,P1860-O1860)</f>
        <v>DE_W_1500</v>
      </c>
      <c r="R1860" s="0" t="n">
        <f aca="false">+LEN(M1860)-LEN(SUBSTITUTE(M1860,"_",""))</f>
        <v>5</v>
      </c>
      <c r="S1860" s="0" t="n">
        <f aca="false">+FIND("!",T1860)</f>
        <v>41</v>
      </c>
      <c r="T1860" s="0" t="str">
        <f aca="false">+SUBSTITUTE(M1860,"_","!",R1860)</f>
        <v>FTL||Supplier_321||Plant_15||FTL_HU-DE_W!1500</v>
      </c>
    </row>
    <row r="1861" customFormat="false" ht="12.8" hidden="true" customHeight="false" outlineLevel="0" collapsed="false">
      <c r="A1861" s="1" t="s">
        <v>1855</v>
      </c>
      <c r="B1861" s="1" t="s">
        <v>1350</v>
      </c>
      <c r="C1861" s="1" t="s">
        <v>2066</v>
      </c>
      <c r="D1861" s="1" t="n">
        <v>1</v>
      </c>
      <c r="E1861" s="2" t="str">
        <f aca="false">+LEFT(RIGHT(M1861,P1861-N1861+1),O1861-N1861)</f>
        <v>HU</v>
      </c>
      <c r="F1861" s="2" t="str">
        <f aca="false">+RIGHT(LEFT(M1861,S1861-1),S1861-O1861-1)</f>
        <v>DE_W</v>
      </c>
      <c r="G1861" s="2" t="n">
        <f aca="false">+D1861*VLOOKUP(C1861,commodities!A:H,2,0)</f>
        <v>1.775</v>
      </c>
      <c r="H1861" s="2" t="n">
        <f aca="false">+$D1861*VLOOKUP(C1861,commodities!A:H,3,0)</f>
        <v>0.018</v>
      </c>
      <c r="I1861" s="2" t="n">
        <f aca="false">+G1861/K1861</f>
        <v>1.775</v>
      </c>
      <c r="J1861" s="2" t="n">
        <f aca="false">+H1861/K1861</f>
        <v>0.018</v>
      </c>
      <c r="K1861" s="2" t="n">
        <f aca="false">+ROUNDUP(MAX(G1861/12000,H1861/51,1),0)</f>
        <v>1</v>
      </c>
      <c r="L1861" s="2" t="n">
        <f aca="false">+RANDBETWEEN(1,5)</f>
        <v>1</v>
      </c>
      <c r="M1861" s="2" t="str">
        <f aca="false">+VLOOKUP(A1861&amp;B1861,country_org_des!$A1860:E$1048576,5,0)</f>
        <v>FTL||Supplier_321||Plant_15||FTL_HU-DE_W_1500</v>
      </c>
      <c r="N1861" s="2" t="n">
        <f aca="false">+FIND("FTL",M1861,2)+4</f>
        <v>34</v>
      </c>
      <c r="O1861" s="0" t="n">
        <f aca="false">+FIND("-",M1861)</f>
        <v>36</v>
      </c>
      <c r="P1861" s="0" t="n">
        <f aca="false">+LEN(M1861)</f>
        <v>45</v>
      </c>
      <c r="Q1861" s="0" t="str">
        <f aca="false">+RIGHT(M1861,P1861-O1861)</f>
        <v>DE_W_1500</v>
      </c>
      <c r="R1861" s="0" t="n">
        <f aca="false">+LEN(M1861)-LEN(SUBSTITUTE(M1861,"_",""))</f>
        <v>5</v>
      </c>
      <c r="S1861" s="0" t="n">
        <f aca="false">+FIND("!",T1861)</f>
        <v>41</v>
      </c>
      <c r="T1861" s="0" t="str">
        <f aca="false">+SUBSTITUTE(M1861,"_","!",R1861)</f>
        <v>FTL||Supplier_321||Plant_15||FTL_HU-DE_W!1500</v>
      </c>
    </row>
    <row r="1862" customFormat="false" ht="12.8" hidden="true" customHeight="false" outlineLevel="0" collapsed="false">
      <c r="A1862" s="1" t="s">
        <v>1855</v>
      </c>
      <c r="B1862" s="1" t="s">
        <v>1350</v>
      </c>
      <c r="C1862" s="1" t="s">
        <v>2067</v>
      </c>
      <c r="D1862" s="1" t="n">
        <v>1</v>
      </c>
      <c r="E1862" s="2" t="str">
        <f aca="false">+LEFT(RIGHT(M1862,P1862-N1862+1),O1862-N1862)</f>
        <v>HU</v>
      </c>
      <c r="F1862" s="2" t="str">
        <f aca="false">+RIGHT(LEFT(M1862,S1862-1),S1862-O1862-1)</f>
        <v>DE_W</v>
      </c>
      <c r="G1862" s="2" t="n">
        <f aca="false">+D1862*VLOOKUP(C1862,commodities!A:H,2,0)</f>
        <v>3.375</v>
      </c>
      <c r="H1862" s="2" t="n">
        <f aca="false">+$D1862*VLOOKUP(C1862,commodities!A:H,3,0)</f>
        <v>0.048</v>
      </c>
      <c r="I1862" s="2" t="n">
        <f aca="false">+G1862/K1862</f>
        <v>3.375</v>
      </c>
      <c r="J1862" s="2" t="n">
        <f aca="false">+H1862/K1862</f>
        <v>0.048</v>
      </c>
      <c r="K1862" s="2" t="n">
        <f aca="false">+ROUNDUP(MAX(G1862/12000,H1862/51,1),0)</f>
        <v>1</v>
      </c>
      <c r="L1862" s="2" t="n">
        <f aca="false">+RANDBETWEEN(1,5)</f>
        <v>1</v>
      </c>
      <c r="M1862" s="2" t="str">
        <f aca="false">+VLOOKUP(A1862&amp;B1862,country_org_des!$A1861:E$1048576,5,0)</f>
        <v>FTL||Supplier_321||Plant_15||FTL_HU-DE_W_1500</v>
      </c>
      <c r="N1862" s="2" t="n">
        <f aca="false">+FIND("FTL",M1862,2)+4</f>
        <v>34</v>
      </c>
      <c r="O1862" s="0" t="n">
        <f aca="false">+FIND("-",M1862)</f>
        <v>36</v>
      </c>
      <c r="P1862" s="0" t="n">
        <f aca="false">+LEN(M1862)</f>
        <v>45</v>
      </c>
      <c r="Q1862" s="0" t="str">
        <f aca="false">+RIGHT(M1862,P1862-O1862)</f>
        <v>DE_W_1500</v>
      </c>
      <c r="R1862" s="0" t="n">
        <f aca="false">+LEN(M1862)-LEN(SUBSTITUTE(M1862,"_",""))</f>
        <v>5</v>
      </c>
      <c r="S1862" s="0" t="n">
        <f aca="false">+FIND("!",T1862)</f>
        <v>41</v>
      </c>
      <c r="T1862" s="0" t="str">
        <f aca="false">+SUBSTITUTE(M1862,"_","!",R1862)</f>
        <v>FTL||Supplier_321||Plant_15||FTL_HU-DE_W!1500</v>
      </c>
    </row>
    <row r="1863" customFormat="false" ht="12.8" hidden="true" customHeight="false" outlineLevel="0" collapsed="false">
      <c r="A1863" s="1" t="s">
        <v>1855</v>
      </c>
      <c r="B1863" s="1" t="s">
        <v>1350</v>
      </c>
      <c r="C1863" s="1" t="s">
        <v>2068</v>
      </c>
      <c r="D1863" s="1" t="n">
        <v>2</v>
      </c>
      <c r="E1863" s="2" t="str">
        <f aca="false">+LEFT(RIGHT(M1863,P1863-N1863+1),O1863-N1863)</f>
        <v>HU</v>
      </c>
      <c r="F1863" s="2" t="str">
        <f aca="false">+RIGHT(LEFT(M1863,S1863-1),S1863-O1863-1)</f>
        <v>DE_W</v>
      </c>
      <c r="G1863" s="2" t="n">
        <f aca="false">+D1863*VLOOKUP(C1863,commodities!A:H,2,0)</f>
        <v>5.7</v>
      </c>
      <c r="H1863" s="2" t="n">
        <f aca="false">+$D1863*VLOOKUP(C1863,commodities!A:H,3,0)</f>
        <v>0.0768</v>
      </c>
      <c r="I1863" s="2" t="n">
        <f aca="false">+G1863/K1863</f>
        <v>5.7</v>
      </c>
      <c r="J1863" s="2" t="n">
        <f aca="false">+H1863/K1863</f>
        <v>0.0768</v>
      </c>
      <c r="K1863" s="2" t="n">
        <f aca="false">+ROUNDUP(MAX(G1863/12000,H1863/51,1),0)</f>
        <v>1</v>
      </c>
      <c r="L1863" s="2" t="n">
        <f aca="false">+RANDBETWEEN(1,5)</f>
        <v>4</v>
      </c>
      <c r="M1863" s="2" t="str">
        <f aca="false">+VLOOKUP(A1863&amp;B1863,country_org_des!$A1862:E$1048576,5,0)</f>
        <v>FTL||Supplier_321||Plant_15||FTL_HU-DE_W_1500</v>
      </c>
      <c r="N1863" s="2" t="n">
        <f aca="false">+FIND("FTL",M1863,2)+4</f>
        <v>34</v>
      </c>
      <c r="O1863" s="0" t="n">
        <f aca="false">+FIND("-",M1863)</f>
        <v>36</v>
      </c>
      <c r="P1863" s="0" t="n">
        <f aca="false">+LEN(M1863)</f>
        <v>45</v>
      </c>
      <c r="Q1863" s="0" t="str">
        <f aca="false">+RIGHT(M1863,P1863-O1863)</f>
        <v>DE_W_1500</v>
      </c>
      <c r="R1863" s="0" t="n">
        <f aca="false">+LEN(M1863)-LEN(SUBSTITUTE(M1863,"_",""))</f>
        <v>5</v>
      </c>
      <c r="S1863" s="0" t="n">
        <f aca="false">+FIND("!",T1863)</f>
        <v>41</v>
      </c>
      <c r="T1863" s="0" t="str">
        <f aca="false">+SUBSTITUTE(M1863,"_","!",R1863)</f>
        <v>FTL||Supplier_321||Plant_15||FTL_HU-DE_W!1500</v>
      </c>
    </row>
    <row r="1864" customFormat="false" ht="12.8" hidden="true" customHeight="false" outlineLevel="0" collapsed="false">
      <c r="A1864" s="1" t="s">
        <v>1855</v>
      </c>
      <c r="B1864" s="1" t="s">
        <v>1350</v>
      </c>
      <c r="C1864" s="1" t="s">
        <v>2069</v>
      </c>
      <c r="D1864" s="1" t="n">
        <v>4</v>
      </c>
      <c r="E1864" s="2" t="str">
        <f aca="false">+LEFT(RIGHT(M1864,P1864-N1864+1),O1864-N1864)</f>
        <v>HU</v>
      </c>
      <c r="F1864" s="2" t="str">
        <f aca="false">+RIGHT(LEFT(M1864,S1864-1),S1864-O1864-1)</f>
        <v>DE_W</v>
      </c>
      <c r="G1864" s="2" t="n">
        <f aca="false">+D1864*VLOOKUP(C1864,commodities!A:H,2,0)</f>
        <v>11.4</v>
      </c>
      <c r="H1864" s="2" t="n">
        <f aca="false">+$D1864*VLOOKUP(C1864,commodities!A:H,3,0)</f>
        <v>0.1536</v>
      </c>
      <c r="I1864" s="2" t="n">
        <f aca="false">+G1864/K1864</f>
        <v>11.4</v>
      </c>
      <c r="J1864" s="2" t="n">
        <f aca="false">+H1864/K1864</f>
        <v>0.1536</v>
      </c>
      <c r="K1864" s="2" t="n">
        <f aca="false">+ROUNDUP(MAX(G1864/12000,H1864/51,1),0)</f>
        <v>1</v>
      </c>
      <c r="L1864" s="2" t="n">
        <f aca="false">+RANDBETWEEN(1,5)</f>
        <v>5</v>
      </c>
      <c r="M1864" s="2" t="str">
        <f aca="false">+VLOOKUP(A1864&amp;B1864,country_org_des!$A1863:E$1048576,5,0)</f>
        <v>FTL||Supplier_321||Plant_15||FTL_HU-DE_W_1500</v>
      </c>
      <c r="N1864" s="2" t="n">
        <f aca="false">+FIND("FTL",M1864,2)+4</f>
        <v>34</v>
      </c>
      <c r="O1864" s="0" t="n">
        <f aca="false">+FIND("-",M1864)</f>
        <v>36</v>
      </c>
      <c r="P1864" s="0" t="n">
        <f aca="false">+LEN(M1864)</f>
        <v>45</v>
      </c>
      <c r="Q1864" s="0" t="str">
        <f aca="false">+RIGHT(M1864,P1864-O1864)</f>
        <v>DE_W_1500</v>
      </c>
      <c r="R1864" s="0" t="n">
        <f aca="false">+LEN(M1864)-LEN(SUBSTITUTE(M1864,"_",""))</f>
        <v>5</v>
      </c>
      <c r="S1864" s="0" t="n">
        <f aca="false">+FIND("!",T1864)</f>
        <v>41</v>
      </c>
      <c r="T1864" s="0" t="str">
        <f aca="false">+SUBSTITUTE(M1864,"_","!",R1864)</f>
        <v>FTL||Supplier_321||Plant_15||FTL_HU-DE_W!1500</v>
      </c>
    </row>
    <row r="1865" customFormat="false" ht="12.8" hidden="true" customHeight="false" outlineLevel="0" collapsed="false">
      <c r="A1865" s="1" t="s">
        <v>1855</v>
      </c>
      <c r="B1865" s="1" t="s">
        <v>1350</v>
      </c>
      <c r="C1865" s="1" t="s">
        <v>2070</v>
      </c>
      <c r="D1865" s="1" t="n">
        <v>1</v>
      </c>
      <c r="E1865" s="2" t="str">
        <f aca="false">+LEFT(RIGHT(M1865,P1865-N1865+1),O1865-N1865)</f>
        <v>HU</v>
      </c>
      <c r="F1865" s="2" t="str">
        <f aca="false">+RIGHT(LEFT(M1865,S1865-1),S1865-O1865-1)</f>
        <v>DE_W</v>
      </c>
      <c r="G1865" s="2" t="n">
        <f aca="false">+D1865*VLOOKUP(C1865,commodities!A:H,2,0)</f>
        <v>2.5</v>
      </c>
      <c r="H1865" s="2" t="n">
        <f aca="false">+$D1865*VLOOKUP(C1865,commodities!A:H,3,0)</f>
        <v>0.032</v>
      </c>
      <c r="I1865" s="2" t="n">
        <f aca="false">+G1865/K1865</f>
        <v>2.5</v>
      </c>
      <c r="J1865" s="2" t="n">
        <f aca="false">+H1865/K1865</f>
        <v>0.032</v>
      </c>
      <c r="K1865" s="2" t="n">
        <f aca="false">+ROUNDUP(MAX(G1865/12000,H1865/51,1),0)</f>
        <v>1</v>
      </c>
      <c r="L1865" s="2" t="n">
        <f aca="false">+RANDBETWEEN(1,5)</f>
        <v>4</v>
      </c>
      <c r="M1865" s="2" t="str">
        <f aca="false">+VLOOKUP(A1865&amp;B1865,country_org_des!$A1864:E$1048576,5,0)</f>
        <v>FTL||Supplier_321||Plant_15||FTL_HU-DE_W_1500</v>
      </c>
      <c r="N1865" s="2" t="n">
        <f aca="false">+FIND("FTL",M1865,2)+4</f>
        <v>34</v>
      </c>
      <c r="O1865" s="0" t="n">
        <f aca="false">+FIND("-",M1865)</f>
        <v>36</v>
      </c>
      <c r="P1865" s="0" t="n">
        <f aca="false">+LEN(M1865)</f>
        <v>45</v>
      </c>
      <c r="Q1865" s="0" t="str">
        <f aca="false">+RIGHT(M1865,P1865-O1865)</f>
        <v>DE_W_1500</v>
      </c>
      <c r="R1865" s="0" t="n">
        <f aca="false">+LEN(M1865)-LEN(SUBSTITUTE(M1865,"_",""))</f>
        <v>5</v>
      </c>
      <c r="S1865" s="0" t="n">
        <f aca="false">+FIND("!",T1865)</f>
        <v>41</v>
      </c>
      <c r="T1865" s="0" t="str">
        <f aca="false">+SUBSTITUTE(M1865,"_","!",R1865)</f>
        <v>FTL||Supplier_321||Plant_15||FTL_HU-DE_W!1500</v>
      </c>
    </row>
    <row r="1866" customFormat="false" ht="12.8" hidden="true" customHeight="false" outlineLevel="0" collapsed="false">
      <c r="A1866" s="1" t="s">
        <v>1855</v>
      </c>
      <c r="B1866" s="1" t="s">
        <v>1350</v>
      </c>
      <c r="C1866" s="1" t="s">
        <v>2071</v>
      </c>
      <c r="D1866" s="1" t="n">
        <v>1</v>
      </c>
      <c r="E1866" s="2" t="str">
        <f aca="false">+LEFT(RIGHT(M1866,P1866-N1866+1),O1866-N1866)</f>
        <v>HU</v>
      </c>
      <c r="F1866" s="2" t="str">
        <f aca="false">+RIGHT(LEFT(M1866,S1866-1),S1866-O1866-1)</f>
        <v>DE_W</v>
      </c>
      <c r="G1866" s="2" t="n">
        <f aca="false">+D1866*VLOOKUP(C1866,commodities!A:H,2,0)</f>
        <v>4.95</v>
      </c>
      <c r="H1866" s="2" t="n">
        <f aca="false">+$D1866*VLOOKUP(C1866,commodities!A:H,3,0)</f>
        <v>0.0768</v>
      </c>
      <c r="I1866" s="2" t="n">
        <f aca="false">+G1866/K1866</f>
        <v>4.95</v>
      </c>
      <c r="J1866" s="2" t="n">
        <f aca="false">+H1866/K1866</f>
        <v>0.0768</v>
      </c>
      <c r="K1866" s="2" t="n">
        <f aca="false">+ROUNDUP(MAX(G1866/12000,H1866/51,1),0)</f>
        <v>1</v>
      </c>
      <c r="L1866" s="2" t="n">
        <f aca="false">+RANDBETWEEN(1,5)</f>
        <v>3</v>
      </c>
      <c r="M1866" s="2" t="str">
        <f aca="false">+VLOOKUP(A1866&amp;B1866,country_org_des!$A1865:E$1048576,5,0)</f>
        <v>FTL||Supplier_321||Plant_15||FTL_HU-DE_W_1500</v>
      </c>
      <c r="N1866" s="2" t="n">
        <f aca="false">+FIND("FTL",M1866,2)+4</f>
        <v>34</v>
      </c>
      <c r="O1866" s="0" t="n">
        <f aca="false">+FIND("-",M1866)</f>
        <v>36</v>
      </c>
      <c r="P1866" s="0" t="n">
        <f aca="false">+LEN(M1866)</f>
        <v>45</v>
      </c>
      <c r="Q1866" s="0" t="str">
        <f aca="false">+RIGHT(M1866,P1866-O1866)</f>
        <v>DE_W_1500</v>
      </c>
      <c r="R1866" s="0" t="n">
        <f aca="false">+LEN(M1866)-LEN(SUBSTITUTE(M1866,"_",""))</f>
        <v>5</v>
      </c>
      <c r="S1866" s="0" t="n">
        <f aca="false">+FIND("!",T1866)</f>
        <v>41</v>
      </c>
      <c r="T1866" s="0" t="str">
        <f aca="false">+SUBSTITUTE(M1866,"_","!",R1866)</f>
        <v>FTL||Supplier_321||Plant_15||FTL_HU-DE_W!1500</v>
      </c>
    </row>
    <row r="1867" customFormat="false" ht="12.8" hidden="true" customHeight="false" outlineLevel="0" collapsed="false">
      <c r="A1867" s="1" t="s">
        <v>1855</v>
      </c>
      <c r="B1867" s="1" t="s">
        <v>1350</v>
      </c>
      <c r="C1867" s="1" t="s">
        <v>2072</v>
      </c>
      <c r="D1867" s="1" t="n">
        <v>3</v>
      </c>
      <c r="E1867" s="2" t="str">
        <f aca="false">+LEFT(RIGHT(M1867,P1867-N1867+1),O1867-N1867)</f>
        <v>HU</v>
      </c>
      <c r="F1867" s="2" t="str">
        <f aca="false">+RIGHT(LEFT(M1867,S1867-1),S1867-O1867-1)</f>
        <v>DE_W</v>
      </c>
      <c r="G1867" s="2" t="n">
        <f aca="false">+D1867*VLOOKUP(C1867,commodities!A:H,2,0)</f>
        <v>10.125</v>
      </c>
      <c r="H1867" s="2" t="n">
        <f aca="false">+$D1867*VLOOKUP(C1867,commodities!A:H,3,0)</f>
        <v>0.144</v>
      </c>
      <c r="I1867" s="2" t="n">
        <f aca="false">+G1867/K1867</f>
        <v>10.125</v>
      </c>
      <c r="J1867" s="2" t="n">
        <f aca="false">+H1867/K1867</f>
        <v>0.144</v>
      </c>
      <c r="K1867" s="2" t="n">
        <f aca="false">+ROUNDUP(MAX(G1867/12000,H1867/51,1),0)</f>
        <v>1</v>
      </c>
      <c r="L1867" s="2" t="n">
        <f aca="false">+RANDBETWEEN(1,5)</f>
        <v>5</v>
      </c>
      <c r="M1867" s="2" t="str">
        <f aca="false">+VLOOKUP(A1867&amp;B1867,country_org_des!$A1866:E$1048576,5,0)</f>
        <v>FTL||Supplier_321||Plant_15||FTL_HU-DE_W_1500</v>
      </c>
      <c r="N1867" s="2" t="n">
        <f aca="false">+FIND("FTL",M1867,2)+4</f>
        <v>34</v>
      </c>
      <c r="O1867" s="0" t="n">
        <f aca="false">+FIND("-",M1867)</f>
        <v>36</v>
      </c>
      <c r="P1867" s="0" t="n">
        <f aca="false">+LEN(M1867)</f>
        <v>45</v>
      </c>
      <c r="Q1867" s="0" t="str">
        <f aca="false">+RIGHT(M1867,P1867-O1867)</f>
        <v>DE_W_1500</v>
      </c>
      <c r="R1867" s="0" t="n">
        <f aca="false">+LEN(M1867)-LEN(SUBSTITUTE(M1867,"_",""))</f>
        <v>5</v>
      </c>
      <c r="S1867" s="0" t="n">
        <f aca="false">+FIND("!",T1867)</f>
        <v>41</v>
      </c>
      <c r="T1867" s="0" t="str">
        <f aca="false">+SUBSTITUTE(M1867,"_","!",R1867)</f>
        <v>FTL||Supplier_321||Plant_15||FTL_HU-DE_W!1500</v>
      </c>
    </row>
    <row r="1868" customFormat="false" ht="12.8" hidden="true" customHeight="false" outlineLevel="0" collapsed="false">
      <c r="A1868" s="1" t="s">
        <v>1855</v>
      </c>
      <c r="B1868" s="1" t="s">
        <v>1350</v>
      </c>
      <c r="C1868" s="1" t="s">
        <v>2073</v>
      </c>
      <c r="D1868" s="1" t="n">
        <v>3</v>
      </c>
      <c r="E1868" s="2" t="str">
        <f aca="false">+LEFT(RIGHT(M1868,P1868-N1868+1),O1868-N1868)</f>
        <v>HU</v>
      </c>
      <c r="F1868" s="2" t="str">
        <f aca="false">+RIGHT(LEFT(M1868,S1868-1),S1868-O1868-1)</f>
        <v>DE_W</v>
      </c>
      <c r="G1868" s="2" t="n">
        <f aca="false">+D1868*VLOOKUP(C1868,commodities!A:H,2,0)</f>
        <v>14.85</v>
      </c>
      <c r="H1868" s="2" t="n">
        <f aca="false">+$D1868*VLOOKUP(C1868,commodities!A:H,3,0)</f>
        <v>0.2304</v>
      </c>
      <c r="I1868" s="2" t="n">
        <f aca="false">+G1868/K1868</f>
        <v>14.85</v>
      </c>
      <c r="J1868" s="2" t="n">
        <f aca="false">+H1868/K1868</f>
        <v>0.2304</v>
      </c>
      <c r="K1868" s="2" t="n">
        <f aca="false">+ROUNDUP(MAX(G1868/12000,H1868/51,1),0)</f>
        <v>1</v>
      </c>
      <c r="L1868" s="2" t="n">
        <f aca="false">+RANDBETWEEN(1,5)</f>
        <v>3</v>
      </c>
      <c r="M1868" s="2" t="str">
        <f aca="false">+VLOOKUP(A1868&amp;B1868,country_org_des!$A1867:E$1048576,5,0)</f>
        <v>FTL||Supplier_321||Plant_15||FTL_HU-DE_W_1500</v>
      </c>
      <c r="N1868" s="2" t="n">
        <f aca="false">+FIND("FTL",M1868,2)+4</f>
        <v>34</v>
      </c>
      <c r="O1868" s="0" t="n">
        <f aca="false">+FIND("-",M1868)</f>
        <v>36</v>
      </c>
      <c r="P1868" s="0" t="n">
        <f aca="false">+LEN(M1868)</f>
        <v>45</v>
      </c>
      <c r="Q1868" s="0" t="str">
        <f aca="false">+RIGHT(M1868,P1868-O1868)</f>
        <v>DE_W_1500</v>
      </c>
      <c r="R1868" s="0" t="n">
        <f aca="false">+LEN(M1868)-LEN(SUBSTITUTE(M1868,"_",""))</f>
        <v>5</v>
      </c>
      <c r="S1868" s="0" t="n">
        <f aca="false">+FIND("!",T1868)</f>
        <v>41</v>
      </c>
      <c r="T1868" s="0" t="str">
        <f aca="false">+SUBSTITUTE(M1868,"_","!",R1868)</f>
        <v>FTL||Supplier_321||Plant_15||FTL_HU-DE_W!1500</v>
      </c>
    </row>
    <row r="1869" customFormat="false" ht="12.8" hidden="true" customHeight="false" outlineLevel="0" collapsed="false">
      <c r="A1869" s="1" t="s">
        <v>1855</v>
      </c>
      <c r="B1869" s="1" t="s">
        <v>1350</v>
      </c>
      <c r="C1869" s="1" t="s">
        <v>2074</v>
      </c>
      <c r="D1869" s="1" t="n">
        <v>2</v>
      </c>
      <c r="E1869" s="2" t="str">
        <f aca="false">+LEFT(RIGHT(M1869,P1869-N1869+1),O1869-N1869)</f>
        <v>HU</v>
      </c>
      <c r="F1869" s="2" t="str">
        <f aca="false">+RIGHT(LEFT(M1869,S1869-1),S1869-O1869-1)</f>
        <v>DE_W</v>
      </c>
      <c r="G1869" s="2" t="n">
        <f aca="false">+D1869*VLOOKUP(C1869,commodities!A:H,2,0)</f>
        <v>8.4</v>
      </c>
      <c r="H1869" s="2" t="n">
        <f aca="false">+$D1869*VLOOKUP(C1869,commodities!A:H,3,0)</f>
        <v>0.128</v>
      </c>
      <c r="I1869" s="2" t="n">
        <f aca="false">+G1869/K1869</f>
        <v>8.4</v>
      </c>
      <c r="J1869" s="2" t="n">
        <f aca="false">+H1869/K1869</f>
        <v>0.128</v>
      </c>
      <c r="K1869" s="2" t="n">
        <f aca="false">+ROUNDUP(MAX(G1869/12000,H1869/51,1),0)</f>
        <v>1</v>
      </c>
      <c r="L1869" s="2" t="n">
        <f aca="false">+RANDBETWEEN(1,5)</f>
        <v>2</v>
      </c>
      <c r="M1869" s="2" t="str">
        <f aca="false">+VLOOKUP(A1869&amp;B1869,country_org_des!$A1868:E$1048576,5,0)</f>
        <v>FTL||Supplier_321||Plant_15||FTL_HU-DE_W_1500</v>
      </c>
      <c r="N1869" s="2" t="n">
        <f aca="false">+FIND("FTL",M1869,2)+4</f>
        <v>34</v>
      </c>
      <c r="O1869" s="0" t="n">
        <f aca="false">+FIND("-",M1869)</f>
        <v>36</v>
      </c>
      <c r="P1869" s="0" t="n">
        <f aca="false">+LEN(M1869)</f>
        <v>45</v>
      </c>
      <c r="Q1869" s="0" t="str">
        <f aca="false">+RIGHT(M1869,P1869-O1869)</f>
        <v>DE_W_1500</v>
      </c>
      <c r="R1869" s="0" t="n">
        <f aca="false">+LEN(M1869)-LEN(SUBSTITUTE(M1869,"_",""))</f>
        <v>5</v>
      </c>
      <c r="S1869" s="0" t="n">
        <f aca="false">+FIND("!",T1869)</f>
        <v>41</v>
      </c>
      <c r="T1869" s="0" t="str">
        <f aca="false">+SUBSTITUTE(M1869,"_","!",R1869)</f>
        <v>FTL||Supplier_321||Plant_15||FTL_HU-DE_W!1500</v>
      </c>
    </row>
    <row r="1870" customFormat="false" ht="12.8" hidden="true" customHeight="false" outlineLevel="0" collapsed="false">
      <c r="A1870" s="1" t="s">
        <v>1855</v>
      </c>
      <c r="B1870" s="1" t="s">
        <v>1350</v>
      </c>
      <c r="C1870" s="1" t="s">
        <v>2075</v>
      </c>
      <c r="D1870" s="1" t="n">
        <v>2</v>
      </c>
      <c r="E1870" s="2" t="str">
        <f aca="false">+LEFT(RIGHT(M1870,P1870-N1870+1),O1870-N1870)</f>
        <v>HU</v>
      </c>
      <c r="F1870" s="2" t="str">
        <f aca="false">+RIGHT(LEFT(M1870,S1870-1),S1870-O1870-1)</f>
        <v>DE_W</v>
      </c>
      <c r="G1870" s="2" t="n">
        <f aca="false">+D1870*VLOOKUP(C1870,commodities!A:H,2,0)</f>
        <v>8.5</v>
      </c>
      <c r="H1870" s="2" t="n">
        <f aca="false">+$D1870*VLOOKUP(C1870,commodities!A:H,3,0)</f>
        <v>0.128</v>
      </c>
      <c r="I1870" s="2" t="n">
        <f aca="false">+G1870/K1870</f>
        <v>8.5</v>
      </c>
      <c r="J1870" s="2" t="n">
        <f aca="false">+H1870/K1870</f>
        <v>0.128</v>
      </c>
      <c r="K1870" s="2" t="n">
        <f aca="false">+ROUNDUP(MAX(G1870/12000,H1870/51,1),0)</f>
        <v>1</v>
      </c>
      <c r="L1870" s="2" t="n">
        <f aca="false">+RANDBETWEEN(1,5)</f>
        <v>5</v>
      </c>
      <c r="M1870" s="2" t="str">
        <f aca="false">+VLOOKUP(A1870&amp;B1870,country_org_des!$A1869:E$1048576,5,0)</f>
        <v>FTL||Supplier_321||Plant_15||FTL_HU-DE_W_1500</v>
      </c>
      <c r="N1870" s="2" t="n">
        <f aca="false">+FIND("FTL",M1870,2)+4</f>
        <v>34</v>
      </c>
      <c r="O1870" s="0" t="n">
        <f aca="false">+FIND("-",M1870)</f>
        <v>36</v>
      </c>
      <c r="P1870" s="0" t="n">
        <f aca="false">+LEN(M1870)</f>
        <v>45</v>
      </c>
      <c r="Q1870" s="0" t="str">
        <f aca="false">+RIGHT(M1870,P1870-O1870)</f>
        <v>DE_W_1500</v>
      </c>
      <c r="R1870" s="0" t="n">
        <f aca="false">+LEN(M1870)-LEN(SUBSTITUTE(M1870,"_",""))</f>
        <v>5</v>
      </c>
      <c r="S1870" s="0" t="n">
        <f aca="false">+FIND("!",T1870)</f>
        <v>41</v>
      </c>
      <c r="T1870" s="0" t="str">
        <f aca="false">+SUBSTITUTE(M1870,"_","!",R1870)</f>
        <v>FTL||Supplier_321||Plant_15||FTL_HU-DE_W!1500</v>
      </c>
    </row>
    <row r="1871" customFormat="false" ht="12.8" hidden="true" customHeight="false" outlineLevel="0" collapsed="false">
      <c r="A1871" s="1" t="s">
        <v>2076</v>
      </c>
      <c r="B1871" s="1" t="s">
        <v>1350</v>
      </c>
      <c r="C1871" s="1" t="s">
        <v>2077</v>
      </c>
      <c r="D1871" s="1" t="n">
        <v>20000</v>
      </c>
      <c r="E1871" s="2" t="str">
        <f aca="false">+LEFT(RIGHT(M1871,P1871-N1871+1),O1871-N1871)</f>
        <v>DE_W</v>
      </c>
      <c r="F1871" s="2" t="str">
        <f aca="false">+RIGHT(LEFT(M1871,S1871-1),S1871-O1871-1)</f>
        <v>DE_W</v>
      </c>
      <c r="G1871" s="2" t="n">
        <f aca="false">+D1871*VLOOKUP(C1871,commodities!A:H,2,0)</f>
        <v>38.333334</v>
      </c>
      <c r="H1871" s="2" t="n">
        <f aca="false">+$D1871*VLOOKUP(C1871,commodities!A:H,3,0)</f>
        <v>0.053334</v>
      </c>
      <c r="I1871" s="2" t="n">
        <f aca="false">+G1871/K1871</f>
        <v>38.333334</v>
      </c>
      <c r="J1871" s="2" t="n">
        <f aca="false">+H1871/K1871</f>
        <v>0.053334</v>
      </c>
      <c r="K1871" s="2" t="n">
        <f aca="false">+ROUNDUP(MAX(G1871/12000,H1871/51,1),0)</f>
        <v>1</v>
      </c>
      <c r="L1871" s="2" t="n">
        <f aca="false">+RANDBETWEEN(1,5)</f>
        <v>5</v>
      </c>
      <c r="M1871" s="6" t="str">
        <f aca="false">+VLOOKUP(A1871&amp;B1871,country_org_des!$A1870:E$1048576,5,0)</f>
        <v>FTL||Supplier_181||Plant_15||FTL_DE_W-DE_W_1000</v>
      </c>
      <c r="N1871" s="6" t="n">
        <f aca="false">+FIND("FTL",M1871,2)+4</f>
        <v>34</v>
      </c>
      <c r="O1871" s="6" t="n">
        <f aca="false">+FIND("-",M1871)</f>
        <v>38</v>
      </c>
      <c r="P1871" s="6" t="n">
        <f aca="false">+LEN(M1871)</f>
        <v>47</v>
      </c>
      <c r="Q1871" s="6" t="str">
        <f aca="false">+RIGHT(M1871,P1871-O1871)</f>
        <v>DE_W_1000</v>
      </c>
      <c r="R1871" s="6" t="n">
        <f aca="false">+LEN(M1871)-LEN(SUBSTITUTE(M1871,"_",""))</f>
        <v>6</v>
      </c>
      <c r="S1871" s="6" t="n">
        <f aca="false">+FIND("!",T1871)</f>
        <v>43</v>
      </c>
      <c r="T1871" s="6" t="str">
        <f aca="false">+SUBSTITUTE(M1871,"_","!",R1871)</f>
        <v>FTL||Supplier_181||Plant_15||FTL_DE_W-DE_W!1000</v>
      </c>
    </row>
    <row r="1872" customFormat="false" ht="12.8" hidden="true" customHeight="false" outlineLevel="0" collapsed="false">
      <c r="A1872" s="1" t="s">
        <v>749</v>
      </c>
      <c r="B1872" s="1" t="s">
        <v>1350</v>
      </c>
      <c r="C1872" s="1" t="s">
        <v>2078</v>
      </c>
      <c r="D1872" s="1" t="n">
        <v>18</v>
      </c>
      <c r="E1872" s="2" t="str">
        <f aca="false">+LEFT(RIGHT(M1872,P1872-N1872+1),O1872-N1872)</f>
        <v>BX</v>
      </c>
      <c r="F1872" s="2" t="str">
        <f aca="false">+RIGHT(LEFT(M1872,S1872-1),S1872-O1872-1)</f>
        <v>DE_W</v>
      </c>
      <c r="G1872" s="2" t="n">
        <f aca="false">+D1872*VLOOKUP(C1872,commodities!A:H,2,0)</f>
        <v>3.2599999998</v>
      </c>
      <c r="H1872" s="2" t="n">
        <f aca="false">+$D1872*VLOOKUP(C1872,commodities!A:H,3,0)</f>
        <v>0.0360525006</v>
      </c>
      <c r="I1872" s="2" t="n">
        <f aca="false">+G1872/K1872</f>
        <v>3.2599999998</v>
      </c>
      <c r="J1872" s="2" t="n">
        <f aca="false">+H1872/K1872</f>
        <v>0.0360525006</v>
      </c>
      <c r="K1872" s="2" t="n">
        <f aca="false">+ROUNDUP(MAX(G1872/12000,H1872/51,1),0)</f>
        <v>1</v>
      </c>
      <c r="L1872" s="2" t="n">
        <f aca="false">+RANDBETWEEN(1,5)</f>
        <v>2</v>
      </c>
      <c r="M1872" s="2" t="str">
        <f aca="false">+VLOOKUP(A1872&amp;B1872,country_org_des!$A1871:E$1048576,5,0)</f>
        <v>FTL||Supplier_52||Plant_15||FTL_BX-DE_W_500</v>
      </c>
      <c r="N1872" s="2" t="n">
        <f aca="false">+FIND("FTL",M1872,2)+4</f>
        <v>33</v>
      </c>
      <c r="O1872" s="0" t="n">
        <f aca="false">+FIND("-",M1872)</f>
        <v>35</v>
      </c>
      <c r="P1872" s="0" t="n">
        <f aca="false">+LEN(M1872)</f>
        <v>43</v>
      </c>
      <c r="Q1872" s="0" t="str">
        <f aca="false">+RIGHT(M1872,P1872-O1872)</f>
        <v>DE_W_500</v>
      </c>
      <c r="R1872" s="0" t="n">
        <f aca="false">+LEN(M1872)-LEN(SUBSTITUTE(M1872,"_",""))</f>
        <v>5</v>
      </c>
      <c r="S1872" s="0" t="n">
        <f aca="false">+FIND("!",T1872)</f>
        <v>40</v>
      </c>
      <c r="T1872" s="0" t="str">
        <f aca="false">+SUBSTITUTE(M1872,"_","!",R1872)</f>
        <v>FTL||Supplier_52||Plant_15||FTL_BX-DE_W!500</v>
      </c>
    </row>
    <row r="1873" customFormat="false" ht="12.8" hidden="true" customHeight="false" outlineLevel="0" collapsed="false">
      <c r="A1873" s="1" t="s">
        <v>749</v>
      </c>
      <c r="B1873" s="1" t="s">
        <v>1350</v>
      </c>
      <c r="C1873" s="1" t="s">
        <v>2079</v>
      </c>
      <c r="D1873" s="1" t="n">
        <v>90</v>
      </c>
      <c r="E1873" s="2" t="str">
        <f aca="false">+LEFT(RIGHT(M1873,P1873-N1873+1),O1873-N1873)</f>
        <v>BX</v>
      </c>
      <c r="F1873" s="2" t="str">
        <f aca="false">+RIGHT(LEFT(M1873,S1873-1),S1873-O1873-1)</f>
        <v>DE_W</v>
      </c>
      <c r="G1873" s="2" t="n">
        <f aca="false">+D1873*VLOOKUP(C1873,commodities!A:H,2,0)</f>
        <v>14.900000004</v>
      </c>
      <c r="H1873" s="2" t="n">
        <f aca="false">+$D1873*VLOOKUP(C1873,commodities!A:H,3,0)</f>
        <v>0.090131247</v>
      </c>
      <c r="I1873" s="2" t="n">
        <f aca="false">+G1873/K1873</f>
        <v>14.900000004</v>
      </c>
      <c r="J1873" s="2" t="n">
        <f aca="false">+H1873/K1873</f>
        <v>0.090131247</v>
      </c>
      <c r="K1873" s="2" t="n">
        <f aca="false">+ROUNDUP(MAX(G1873/12000,H1873/51,1),0)</f>
        <v>1</v>
      </c>
      <c r="L1873" s="2" t="n">
        <f aca="false">+RANDBETWEEN(1,5)</f>
        <v>5</v>
      </c>
      <c r="M1873" s="2" t="str">
        <f aca="false">+VLOOKUP(A1873&amp;B1873,country_org_des!$A1872:E$1048576,5,0)</f>
        <v>FTL||Supplier_52||Plant_15||FTL_BX-DE_W_500</v>
      </c>
      <c r="N1873" s="2" t="n">
        <f aca="false">+FIND("FTL",M1873,2)+4</f>
        <v>33</v>
      </c>
      <c r="O1873" s="0" t="n">
        <f aca="false">+FIND("-",M1873)</f>
        <v>35</v>
      </c>
      <c r="P1873" s="0" t="n">
        <f aca="false">+LEN(M1873)</f>
        <v>43</v>
      </c>
      <c r="Q1873" s="0" t="str">
        <f aca="false">+RIGHT(M1873,P1873-O1873)</f>
        <v>DE_W_500</v>
      </c>
      <c r="R1873" s="0" t="n">
        <f aca="false">+LEN(M1873)-LEN(SUBSTITUTE(M1873,"_",""))</f>
        <v>5</v>
      </c>
      <c r="S1873" s="0" t="n">
        <f aca="false">+FIND("!",T1873)</f>
        <v>40</v>
      </c>
      <c r="T1873" s="0" t="str">
        <f aca="false">+SUBSTITUTE(M1873,"_","!",R1873)</f>
        <v>FTL||Supplier_52||Plant_15||FTL_BX-DE_W!500</v>
      </c>
    </row>
    <row r="1874" customFormat="false" ht="12.8" hidden="true" customHeight="false" outlineLevel="0" collapsed="false">
      <c r="A1874" s="1" t="s">
        <v>749</v>
      </c>
      <c r="B1874" s="1" t="s">
        <v>1350</v>
      </c>
      <c r="C1874" s="1" t="s">
        <v>2080</v>
      </c>
      <c r="D1874" s="1" t="n">
        <v>18</v>
      </c>
      <c r="E1874" s="2" t="str">
        <f aca="false">+LEFT(RIGHT(M1874,P1874-N1874+1),O1874-N1874)</f>
        <v>BX</v>
      </c>
      <c r="F1874" s="2" t="str">
        <f aca="false">+RIGHT(LEFT(M1874,S1874-1),S1874-O1874-1)</f>
        <v>DE_W</v>
      </c>
      <c r="G1874" s="2" t="n">
        <f aca="false">+D1874*VLOOKUP(C1874,commodities!A:H,2,0)</f>
        <v>2.8999999998</v>
      </c>
      <c r="H1874" s="2" t="n">
        <f aca="false">+$D1874*VLOOKUP(C1874,commodities!A:H,3,0)</f>
        <v>0.0360525006</v>
      </c>
      <c r="I1874" s="2" t="n">
        <f aca="false">+G1874/K1874</f>
        <v>2.8999999998</v>
      </c>
      <c r="J1874" s="2" t="n">
        <f aca="false">+H1874/K1874</f>
        <v>0.0360525006</v>
      </c>
      <c r="K1874" s="2" t="n">
        <f aca="false">+ROUNDUP(MAX(G1874/12000,H1874/51,1),0)</f>
        <v>1</v>
      </c>
      <c r="L1874" s="2" t="n">
        <f aca="false">+RANDBETWEEN(1,5)</f>
        <v>1</v>
      </c>
      <c r="M1874" s="2" t="str">
        <f aca="false">+VLOOKUP(A1874&amp;B1874,country_org_des!$A1873:E$1048576,5,0)</f>
        <v>FTL||Supplier_52||Plant_15||FTL_BX-DE_W_500</v>
      </c>
      <c r="N1874" s="2" t="n">
        <f aca="false">+FIND("FTL",M1874,2)+4</f>
        <v>33</v>
      </c>
      <c r="O1874" s="0" t="n">
        <f aca="false">+FIND("-",M1874)</f>
        <v>35</v>
      </c>
      <c r="P1874" s="0" t="n">
        <f aca="false">+LEN(M1874)</f>
        <v>43</v>
      </c>
      <c r="Q1874" s="0" t="str">
        <f aca="false">+RIGHT(M1874,P1874-O1874)</f>
        <v>DE_W_500</v>
      </c>
      <c r="R1874" s="0" t="n">
        <f aca="false">+LEN(M1874)-LEN(SUBSTITUTE(M1874,"_",""))</f>
        <v>5</v>
      </c>
      <c r="S1874" s="0" t="n">
        <f aca="false">+FIND("!",T1874)</f>
        <v>40</v>
      </c>
      <c r="T1874" s="0" t="str">
        <f aca="false">+SUBSTITUTE(M1874,"_","!",R1874)</f>
        <v>FTL||Supplier_52||Plant_15||FTL_BX-DE_W!500</v>
      </c>
    </row>
    <row r="1875" customFormat="false" ht="12.8" hidden="true" customHeight="false" outlineLevel="0" collapsed="false">
      <c r="A1875" s="1" t="s">
        <v>2081</v>
      </c>
      <c r="B1875" s="1" t="s">
        <v>1350</v>
      </c>
      <c r="C1875" s="1" t="s">
        <v>2082</v>
      </c>
      <c r="D1875" s="1" t="n">
        <v>52</v>
      </c>
      <c r="E1875" s="2" t="str">
        <f aca="false">+LEFT(RIGHT(M1875,P1875-N1875+1),O1875-N1875)</f>
        <v>DE_W</v>
      </c>
      <c r="F1875" s="2" t="str">
        <f aca="false">+RIGHT(LEFT(M1875,S1875-1),S1875-O1875-1)</f>
        <v>DE_W</v>
      </c>
      <c r="G1875" s="2" t="n">
        <f aca="false">+D1875*VLOOKUP(C1875,commodities!A:H,2,0)</f>
        <v>134.7999999996</v>
      </c>
      <c r="H1875" s="2" t="n">
        <f aca="false">+$D1875*VLOOKUP(C1875,commodities!A:H,3,0)</f>
        <v>2.3760000004</v>
      </c>
      <c r="I1875" s="2" t="n">
        <f aca="false">+G1875/K1875</f>
        <v>134.7999999996</v>
      </c>
      <c r="J1875" s="2" t="n">
        <f aca="false">+H1875/K1875</f>
        <v>2.3760000004</v>
      </c>
      <c r="K1875" s="2" t="n">
        <f aca="false">+ROUNDUP(MAX(G1875/12000,H1875/51,1),0)</f>
        <v>1</v>
      </c>
      <c r="L1875" s="2" t="n">
        <f aca="false">+RANDBETWEEN(1,5)</f>
        <v>1</v>
      </c>
      <c r="M1875" s="6" t="str">
        <f aca="false">+VLOOKUP(A1875&amp;B1875,country_org_des!$A1874:E$1048576,5,0)</f>
        <v>FTL||Supplier_137||Plant_15||FTL_DE_W-DE_W_100</v>
      </c>
      <c r="N1875" s="6" t="n">
        <f aca="false">+FIND("FTL",M1875,2)+4</f>
        <v>34</v>
      </c>
      <c r="O1875" s="6" t="n">
        <f aca="false">+FIND("-",M1875)</f>
        <v>38</v>
      </c>
      <c r="P1875" s="6" t="n">
        <f aca="false">+LEN(M1875)</f>
        <v>46</v>
      </c>
      <c r="Q1875" s="6" t="str">
        <f aca="false">+RIGHT(M1875,P1875-O1875)</f>
        <v>DE_W_100</v>
      </c>
      <c r="R1875" s="6" t="n">
        <f aca="false">+LEN(M1875)-LEN(SUBSTITUTE(M1875,"_",""))</f>
        <v>6</v>
      </c>
      <c r="S1875" s="6" t="n">
        <f aca="false">+FIND("!",T1875)</f>
        <v>43</v>
      </c>
      <c r="T1875" s="6" t="str">
        <f aca="false">+SUBSTITUTE(M1875,"_","!",R1875)</f>
        <v>FTL||Supplier_137||Plant_15||FTL_DE_W-DE_W!100</v>
      </c>
    </row>
    <row r="1876" customFormat="false" ht="12.8" hidden="true" customHeight="false" outlineLevel="0" collapsed="false">
      <c r="A1876" s="1" t="s">
        <v>2081</v>
      </c>
      <c r="B1876" s="1" t="s">
        <v>1350</v>
      </c>
      <c r="C1876" s="1" t="s">
        <v>2083</v>
      </c>
      <c r="D1876" s="1" t="n">
        <v>52</v>
      </c>
      <c r="E1876" s="2" t="str">
        <f aca="false">+LEFT(RIGHT(M1876,P1876-N1876+1),O1876-N1876)</f>
        <v>DE_W</v>
      </c>
      <c r="F1876" s="2" t="str">
        <f aca="false">+RIGHT(LEFT(M1876,S1876-1),S1876-O1876-1)</f>
        <v>DE_W</v>
      </c>
      <c r="G1876" s="2" t="n">
        <f aca="false">+D1876*VLOOKUP(C1876,commodities!A:H,2,0)</f>
        <v>134.7999999996</v>
      </c>
      <c r="H1876" s="2" t="n">
        <f aca="false">+$D1876*VLOOKUP(C1876,commodities!A:H,3,0)</f>
        <v>2.3760000004</v>
      </c>
      <c r="I1876" s="2" t="n">
        <f aca="false">+G1876/K1876</f>
        <v>134.7999999996</v>
      </c>
      <c r="J1876" s="2" t="n">
        <f aca="false">+H1876/K1876</f>
        <v>2.3760000004</v>
      </c>
      <c r="K1876" s="2" t="n">
        <f aca="false">+ROUNDUP(MAX(G1876/12000,H1876/51,1),0)</f>
        <v>1</v>
      </c>
      <c r="L1876" s="2" t="n">
        <f aca="false">+RANDBETWEEN(1,5)</f>
        <v>1</v>
      </c>
      <c r="M1876" s="6" t="str">
        <f aca="false">+VLOOKUP(A1876&amp;B1876,country_org_des!$A1875:E$1048576,5,0)</f>
        <v>FTL||Supplier_137||Plant_15||FTL_DE_W-DE_W_100</v>
      </c>
      <c r="N1876" s="6" t="n">
        <f aca="false">+FIND("FTL",M1876,2)+4</f>
        <v>34</v>
      </c>
      <c r="O1876" s="6" t="n">
        <f aca="false">+FIND("-",M1876)</f>
        <v>38</v>
      </c>
      <c r="P1876" s="6" t="n">
        <f aca="false">+LEN(M1876)</f>
        <v>46</v>
      </c>
      <c r="Q1876" s="6" t="str">
        <f aca="false">+RIGHT(M1876,P1876-O1876)</f>
        <v>DE_W_100</v>
      </c>
      <c r="R1876" s="6" t="n">
        <f aca="false">+LEN(M1876)-LEN(SUBSTITUTE(M1876,"_",""))</f>
        <v>6</v>
      </c>
      <c r="S1876" s="6" t="n">
        <f aca="false">+FIND("!",T1876)</f>
        <v>43</v>
      </c>
      <c r="T1876" s="6" t="str">
        <f aca="false">+SUBSTITUTE(M1876,"_","!",R1876)</f>
        <v>FTL||Supplier_137||Plant_15||FTL_DE_W-DE_W!100</v>
      </c>
    </row>
    <row r="1877" customFormat="false" ht="12.8" hidden="true" customHeight="false" outlineLevel="0" collapsed="false">
      <c r="A1877" s="1" t="s">
        <v>2081</v>
      </c>
      <c r="B1877" s="1" t="s">
        <v>1350</v>
      </c>
      <c r="C1877" s="1" t="s">
        <v>2084</v>
      </c>
      <c r="D1877" s="1" t="n">
        <v>96</v>
      </c>
      <c r="E1877" s="2" t="str">
        <f aca="false">+LEFT(RIGHT(M1877,P1877-N1877+1),O1877-N1877)</f>
        <v>DE_W</v>
      </c>
      <c r="F1877" s="2" t="str">
        <f aca="false">+RIGHT(LEFT(M1877,S1877-1),S1877-O1877-1)</f>
        <v>DE_W</v>
      </c>
      <c r="G1877" s="2" t="n">
        <f aca="false">+D1877*VLOOKUP(C1877,commodities!A:H,2,0)</f>
        <v>258.4000000032</v>
      </c>
      <c r="H1877" s="2" t="n">
        <f aca="false">+$D1877*VLOOKUP(C1877,commodities!A:H,3,0)</f>
        <v>4.752</v>
      </c>
      <c r="I1877" s="2" t="n">
        <f aca="false">+G1877/K1877</f>
        <v>258.4000000032</v>
      </c>
      <c r="J1877" s="2" t="n">
        <f aca="false">+H1877/K1877</f>
        <v>4.752</v>
      </c>
      <c r="K1877" s="2" t="n">
        <f aca="false">+ROUNDUP(MAX(G1877/12000,H1877/51,1),0)</f>
        <v>1</v>
      </c>
      <c r="L1877" s="2" t="n">
        <f aca="false">+RANDBETWEEN(1,5)</f>
        <v>4</v>
      </c>
      <c r="M1877" s="6" t="str">
        <f aca="false">+VLOOKUP(A1877&amp;B1877,country_org_des!$A1876:E$1048576,5,0)</f>
        <v>FTL||Supplier_137||Plant_15||FTL_DE_W-DE_W_100</v>
      </c>
      <c r="N1877" s="6" t="n">
        <f aca="false">+FIND("FTL",M1877,2)+4</f>
        <v>34</v>
      </c>
      <c r="O1877" s="6" t="n">
        <f aca="false">+FIND("-",M1877)</f>
        <v>38</v>
      </c>
      <c r="P1877" s="6" t="n">
        <f aca="false">+LEN(M1877)</f>
        <v>46</v>
      </c>
      <c r="Q1877" s="6" t="str">
        <f aca="false">+RIGHT(M1877,P1877-O1877)</f>
        <v>DE_W_100</v>
      </c>
      <c r="R1877" s="6" t="n">
        <f aca="false">+LEN(M1877)-LEN(SUBSTITUTE(M1877,"_",""))</f>
        <v>6</v>
      </c>
      <c r="S1877" s="6" t="n">
        <f aca="false">+FIND("!",T1877)</f>
        <v>43</v>
      </c>
      <c r="T1877" s="6" t="str">
        <f aca="false">+SUBSTITUTE(M1877,"_","!",R1877)</f>
        <v>FTL||Supplier_137||Plant_15||FTL_DE_W-DE_W!100</v>
      </c>
    </row>
    <row r="1878" customFormat="false" ht="12.8" hidden="true" customHeight="false" outlineLevel="0" collapsed="false">
      <c r="A1878" s="1" t="s">
        <v>2081</v>
      </c>
      <c r="B1878" s="1" t="s">
        <v>1350</v>
      </c>
      <c r="C1878" s="1" t="s">
        <v>2085</v>
      </c>
      <c r="D1878" s="1" t="n">
        <v>96</v>
      </c>
      <c r="E1878" s="2" t="str">
        <f aca="false">+LEFT(RIGHT(M1878,P1878-N1878+1),O1878-N1878)</f>
        <v>DE_W</v>
      </c>
      <c r="F1878" s="2" t="str">
        <f aca="false">+RIGHT(LEFT(M1878,S1878-1),S1878-O1878-1)</f>
        <v>DE_W</v>
      </c>
      <c r="G1878" s="2" t="n">
        <f aca="false">+D1878*VLOOKUP(C1878,commodities!A:H,2,0)</f>
        <v>258.4000000032</v>
      </c>
      <c r="H1878" s="2" t="n">
        <f aca="false">+$D1878*VLOOKUP(C1878,commodities!A:H,3,0)</f>
        <v>4.752</v>
      </c>
      <c r="I1878" s="2" t="n">
        <f aca="false">+G1878/K1878</f>
        <v>258.4000000032</v>
      </c>
      <c r="J1878" s="2" t="n">
        <f aca="false">+H1878/K1878</f>
        <v>4.752</v>
      </c>
      <c r="K1878" s="2" t="n">
        <f aca="false">+ROUNDUP(MAX(G1878/12000,H1878/51,1),0)</f>
        <v>1</v>
      </c>
      <c r="L1878" s="2" t="n">
        <f aca="false">+RANDBETWEEN(1,5)</f>
        <v>3</v>
      </c>
      <c r="M1878" s="6" t="str">
        <f aca="false">+VLOOKUP(A1878&amp;B1878,country_org_des!$A1877:E$1048576,5,0)</f>
        <v>FTL||Supplier_137||Plant_15||FTL_DE_W-DE_W_100</v>
      </c>
      <c r="N1878" s="6" t="n">
        <f aca="false">+FIND("FTL",M1878,2)+4</f>
        <v>34</v>
      </c>
      <c r="O1878" s="6" t="n">
        <f aca="false">+FIND("-",M1878)</f>
        <v>38</v>
      </c>
      <c r="P1878" s="6" t="n">
        <f aca="false">+LEN(M1878)</f>
        <v>46</v>
      </c>
      <c r="Q1878" s="6" t="str">
        <f aca="false">+RIGHT(M1878,P1878-O1878)</f>
        <v>DE_W_100</v>
      </c>
      <c r="R1878" s="6" t="n">
        <f aca="false">+LEN(M1878)-LEN(SUBSTITUTE(M1878,"_",""))</f>
        <v>6</v>
      </c>
      <c r="S1878" s="6" t="n">
        <f aca="false">+FIND("!",T1878)</f>
        <v>43</v>
      </c>
      <c r="T1878" s="6" t="str">
        <f aca="false">+SUBSTITUTE(M1878,"_","!",R1878)</f>
        <v>FTL||Supplier_137||Plant_15||FTL_DE_W-DE_W!100</v>
      </c>
    </row>
    <row r="1879" customFormat="false" ht="12.8" hidden="true" customHeight="false" outlineLevel="0" collapsed="false">
      <c r="A1879" s="1" t="s">
        <v>2081</v>
      </c>
      <c r="B1879" s="1" t="s">
        <v>1350</v>
      </c>
      <c r="C1879" s="1" t="s">
        <v>2086</v>
      </c>
      <c r="D1879" s="1" t="n">
        <v>40</v>
      </c>
      <c r="E1879" s="2" t="str">
        <f aca="false">+LEFT(RIGHT(M1879,P1879-N1879+1),O1879-N1879)</f>
        <v>DE_W</v>
      </c>
      <c r="F1879" s="2" t="str">
        <f aca="false">+RIGHT(LEFT(M1879,S1879-1),S1879-O1879-1)</f>
        <v>DE_W</v>
      </c>
      <c r="G1879" s="2" t="n">
        <f aca="false">+D1879*VLOOKUP(C1879,commodities!A:H,2,0)</f>
        <v>136</v>
      </c>
      <c r="H1879" s="2" t="n">
        <f aca="false">+$D1879*VLOOKUP(C1879,commodities!A:H,3,0)</f>
        <v>2.376</v>
      </c>
      <c r="I1879" s="2" t="n">
        <f aca="false">+G1879/K1879</f>
        <v>136</v>
      </c>
      <c r="J1879" s="2" t="n">
        <f aca="false">+H1879/K1879</f>
        <v>2.376</v>
      </c>
      <c r="K1879" s="2" t="n">
        <f aca="false">+ROUNDUP(MAX(G1879/12000,H1879/51,1),0)</f>
        <v>1</v>
      </c>
      <c r="L1879" s="2" t="n">
        <f aca="false">+RANDBETWEEN(1,5)</f>
        <v>2</v>
      </c>
      <c r="M1879" s="6" t="str">
        <f aca="false">+VLOOKUP(A1879&amp;B1879,country_org_des!$A1878:E$1048576,5,0)</f>
        <v>FTL||Supplier_137||Plant_15||FTL_DE_W-DE_W_100</v>
      </c>
      <c r="N1879" s="6" t="n">
        <f aca="false">+FIND("FTL",M1879,2)+4</f>
        <v>34</v>
      </c>
      <c r="O1879" s="6" t="n">
        <f aca="false">+FIND("-",M1879)</f>
        <v>38</v>
      </c>
      <c r="P1879" s="6" t="n">
        <f aca="false">+LEN(M1879)</f>
        <v>46</v>
      </c>
      <c r="Q1879" s="6" t="str">
        <f aca="false">+RIGHT(M1879,P1879-O1879)</f>
        <v>DE_W_100</v>
      </c>
      <c r="R1879" s="6" t="n">
        <f aca="false">+LEN(M1879)-LEN(SUBSTITUTE(M1879,"_",""))</f>
        <v>6</v>
      </c>
      <c r="S1879" s="6" t="n">
        <f aca="false">+FIND("!",T1879)</f>
        <v>43</v>
      </c>
      <c r="T1879" s="6" t="str">
        <f aca="false">+SUBSTITUTE(M1879,"_","!",R1879)</f>
        <v>FTL||Supplier_137||Plant_15||FTL_DE_W-DE_W!100</v>
      </c>
    </row>
    <row r="1880" customFormat="false" ht="12.8" hidden="true" customHeight="false" outlineLevel="0" collapsed="false">
      <c r="A1880" s="1" t="s">
        <v>2081</v>
      </c>
      <c r="B1880" s="1" t="s">
        <v>1350</v>
      </c>
      <c r="C1880" s="1" t="s">
        <v>2087</v>
      </c>
      <c r="D1880" s="1" t="n">
        <v>60</v>
      </c>
      <c r="E1880" s="2" t="str">
        <f aca="false">+LEFT(RIGHT(M1880,P1880-N1880+1),O1880-N1880)</f>
        <v>DE_W</v>
      </c>
      <c r="F1880" s="2" t="str">
        <f aca="false">+RIGHT(LEFT(M1880,S1880-1),S1880-O1880-1)</f>
        <v>DE_W</v>
      </c>
      <c r="G1880" s="2" t="n">
        <f aca="false">+D1880*VLOOKUP(C1880,commodities!A:H,2,0)</f>
        <v>201</v>
      </c>
      <c r="H1880" s="2" t="n">
        <f aca="false">+$D1880*VLOOKUP(C1880,commodities!A:H,3,0)</f>
        <v>3.564</v>
      </c>
      <c r="I1880" s="2" t="n">
        <f aca="false">+G1880/K1880</f>
        <v>201</v>
      </c>
      <c r="J1880" s="2" t="n">
        <f aca="false">+H1880/K1880</f>
        <v>3.564</v>
      </c>
      <c r="K1880" s="2" t="n">
        <f aca="false">+ROUNDUP(MAX(G1880/12000,H1880/51,1),0)</f>
        <v>1</v>
      </c>
      <c r="L1880" s="2" t="n">
        <f aca="false">+RANDBETWEEN(1,5)</f>
        <v>3</v>
      </c>
      <c r="M1880" s="6" t="str">
        <f aca="false">+VLOOKUP(A1880&amp;B1880,country_org_des!$A1879:E$1048576,5,0)</f>
        <v>FTL||Supplier_137||Plant_15||FTL_DE_W-DE_W_100</v>
      </c>
      <c r="N1880" s="6" t="n">
        <f aca="false">+FIND("FTL",M1880,2)+4</f>
        <v>34</v>
      </c>
      <c r="O1880" s="6" t="n">
        <f aca="false">+FIND("-",M1880)</f>
        <v>38</v>
      </c>
      <c r="P1880" s="6" t="n">
        <f aca="false">+LEN(M1880)</f>
        <v>46</v>
      </c>
      <c r="Q1880" s="6" t="str">
        <f aca="false">+RIGHT(M1880,P1880-O1880)</f>
        <v>DE_W_100</v>
      </c>
      <c r="R1880" s="6" t="n">
        <f aca="false">+LEN(M1880)-LEN(SUBSTITUTE(M1880,"_",""))</f>
        <v>6</v>
      </c>
      <c r="S1880" s="6" t="n">
        <f aca="false">+FIND("!",T1880)</f>
        <v>43</v>
      </c>
      <c r="T1880" s="6" t="str">
        <f aca="false">+SUBSTITUTE(M1880,"_","!",R1880)</f>
        <v>FTL||Supplier_137||Plant_15||FTL_DE_W-DE_W!100</v>
      </c>
    </row>
    <row r="1881" customFormat="false" ht="12.8" hidden="true" customHeight="false" outlineLevel="0" collapsed="false">
      <c r="A1881" s="1" t="s">
        <v>2088</v>
      </c>
      <c r="B1881" s="1" t="s">
        <v>1350</v>
      </c>
      <c r="C1881" s="1" t="s">
        <v>2089</v>
      </c>
      <c r="D1881" s="1" t="n">
        <v>3600</v>
      </c>
      <c r="E1881" s="2" t="str">
        <f aca="false">+LEFT(RIGHT(M1881,P1881-N1881+1),O1881-N1881)</f>
        <v>DE_W</v>
      </c>
      <c r="F1881" s="2" t="str">
        <f aca="false">+RIGHT(LEFT(M1881,S1881-1),S1881-O1881-1)</f>
        <v>DE_W</v>
      </c>
      <c r="G1881" s="2" t="n">
        <f aca="false">+D1881*VLOOKUP(C1881,commodities!A:H,2,0)</f>
        <v>770.4</v>
      </c>
      <c r="H1881" s="2" t="n">
        <f aca="false">+$D1881*VLOOKUP(C1881,commodities!A:H,3,0)</f>
        <v>2.9638224</v>
      </c>
      <c r="I1881" s="2" t="n">
        <f aca="false">+G1881/K1881</f>
        <v>770.4</v>
      </c>
      <c r="J1881" s="2" t="n">
        <f aca="false">+H1881/K1881</f>
        <v>2.9638224</v>
      </c>
      <c r="K1881" s="2" t="n">
        <f aca="false">+ROUNDUP(MAX(G1881/12000,H1881/51,1),0)</f>
        <v>1</v>
      </c>
      <c r="L1881" s="2" t="n">
        <f aca="false">+RANDBETWEEN(1,5)</f>
        <v>4</v>
      </c>
      <c r="M1881" s="6" t="str">
        <f aca="false">+VLOOKUP(A1881&amp;B1881,country_org_des!$A1880:E$1048576,5,0)</f>
        <v>FTL||Supplier_182||Plant_15||FTL_DE_W-DE_W_1000</v>
      </c>
      <c r="N1881" s="6" t="n">
        <f aca="false">+FIND("FTL",M1881,2)+4</f>
        <v>34</v>
      </c>
      <c r="O1881" s="6" t="n">
        <f aca="false">+FIND("-",M1881)</f>
        <v>38</v>
      </c>
      <c r="P1881" s="6" t="n">
        <f aca="false">+LEN(M1881)</f>
        <v>47</v>
      </c>
      <c r="Q1881" s="6" t="str">
        <f aca="false">+RIGHT(M1881,P1881-O1881)</f>
        <v>DE_W_1000</v>
      </c>
      <c r="R1881" s="6" t="n">
        <f aca="false">+LEN(M1881)-LEN(SUBSTITUTE(M1881,"_",""))</f>
        <v>6</v>
      </c>
      <c r="S1881" s="6" t="n">
        <f aca="false">+FIND("!",T1881)</f>
        <v>43</v>
      </c>
      <c r="T1881" s="6" t="str">
        <f aca="false">+SUBSTITUTE(M1881,"_","!",R1881)</f>
        <v>FTL||Supplier_182||Plant_15||FTL_DE_W-DE_W!1000</v>
      </c>
    </row>
    <row r="1882" customFormat="false" ht="12.8" hidden="true" customHeight="false" outlineLevel="0" collapsed="false">
      <c r="A1882" s="1" t="s">
        <v>2088</v>
      </c>
      <c r="B1882" s="1" t="s">
        <v>1350</v>
      </c>
      <c r="C1882" s="1" t="s">
        <v>2090</v>
      </c>
      <c r="D1882" s="1" t="n">
        <v>3600</v>
      </c>
      <c r="E1882" s="2" t="str">
        <f aca="false">+LEFT(RIGHT(M1882,P1882-N1882+1),O1882-N1882)</f>
        <v>DE_W</v>
      </c>
      <c r="F1882" s="2" t="str">
        <f aca="false">+RIGHT(LEFT(M1882,S1882-1),S1882-O1882-1)</f>
        <v>DE_W</v>
      </c>
      <c r="G1882" s="2" t="n">
        <f aca="false">+D1882*VLOOKUP(C1882,commodities!A:H,2,0)</f>
        <v>770.4</v>
      </c>
      <c r="H1882" s="2" t="n">
        <f aca="false">+$D1882*VLOOKUP(C1882,commodities!A:H,3,0)</f>
        <v>2.9638224</v>
      </c>
      <c r="I1882" s="2" t="n">
        <f aca="false">+G1882/K1882</f>
        <v>770.4</v>
      </c>
      <c r="J1882" s="2" t="n">
        <f aca="false">+H1882/K1882</f>
        <v>2.9638224</v>
      </c>
      <c r="K1882" s="2" t="n">
        <f aca="false">+ROUNDUP(MAX(G1882/12000,H1882/51,1),0)</f>
        <v>1</v>
      </c>
      <c r="L1882" s="2" t="n">
        <f aca="false">+RANDBETWEEN(1,5)</f>
        <v>4</v>
      </c>
      <c r="M1882" s="6" t="str">
        <f aca="false">+VLOOKUP(A1882&amp;B1882,country_org_des!$A1881:E$1048576,5,0)</f>
        <v>FTL||Supplier_182||Plant_15||FTL_DE_W-DE_W_1000</v>
      </c>
      <c r="N1882" s="6" t="n">
        <f aca="false">+FIND("FTL",M1882,2)+4</f>
        <v>34</v>
      </c>
      <c r="O1882" s="6" t="n">
        <f aca="false">+FIND("-",M1882)</f>
        <v>38</v>
      </c>
      <c r="P1882" s="6" t="n">
        <f aca="false">+LEN(M1882)</f>
        <v>47</v>
      </c>
      <c r="Q1882" s="6" t="str">
        <f aca="false">+RIGHT(M1882,P1882-O1882)</f>
        <v>DE_W_1000</v>
      </c>
      <c r="R1882" s="6" t="n">
        <f aca="false">+LEN(M1882)-LEN(SUBSTITUTE(M1882,"_",""))</f>
        <v>6</v>
      </c>
      <c r="S1882" s="6" t="n">
        <f aca="false">+FIND("!",T1882)</f>
        <v>43</v>
      </c>
      <c r="T1882" s="6" t="str">
        <f aca="false">+SUBSTITUTE(M1882,"_","!",R1882)</f>
        <v>FTL||Supplier_182||Plant_15||FTL_DE_W-DE_W!1000</v>
      </c>
    </row>
    <row r="1883" customFormat="false" ht="12.8" hidden="true" customHeight="false" outlineLevel="0" collapsed="false">
      <c r="A1883" s="1" t="s">
        <v>2091</v>
      </c>
      <c r="B1883" s="1" t="s">
        <v>1350</v>
      </c>
      <c r="C1883" s="1" t="s">
        <v>2092</v>
      </c>
      <c r="D1883" s="1" t="n">
        <v>480</v>
      </c>
      <c r="E1883" s="2" t="str">
        <f aca="false">+LEFT(RIGHT(M1883,P1883-N1883+1),O1883-N1883)</f>
        <v>DE_W</v>
      </c>
      <c r="F1883" s="2" t="str">
        <f aca="false">+RIGHT(LEFT(M1883,S1883-1),S1883-O1883-1)</f>
        <v>DE_W</v>
      </c>
      <c r="G1883" s="2" t="n">
        <f aca="false">+D1883*VLOOKUP(C1883,commodities!A:H,2,0)</f>
        <v>140.799999984</v>
      </c>
      <c r="H1883" s="2" t="n">
        <f aca="false">+$D1883*VLOOKUP(C1883,commodities!A:H,3,0)</f>
        <v>0.52690176</v>
      </c>
      <c r="I1883" s="2" t="n">
        <f aca="false">+G1883/K1883</f>
        <v>140.799999984</v>
      </c>
      <c r="J1883" s="2" t="n">
        <f aca="false">+H1883/K1883</f>
        <v>0.52690176</v>
      </c>
      <c r="K1883" s="2" t="n">
        <f aca="false">+ROUNDUP(MAX(G1883/12000,H1883/51,1),0)</f>
        <v>1</v>
      </c>
      <c r="L1883" s="2" t="n">
        <f aca="false">+RANDBETWEEN(1,5)</f>
        <v>5</v>
      </c>
      <c r="M1883" s="6" t="str">
        <f aca="false">+VLOOKUP(A1883&amp;B1883,country_org_des!$A1882:E$1048576,5,0)</f>
        <v>FTL||Supplier_207||Plant_15||FTL_DE_W-DE_W_500</v>
      </c>
      <c r="N1883" s="6" t="n">
        <f aca="false">+FIND("FTL",M1883,2)+4</f>
        <v>34</v>
      </c>
      <c r="O1883" s="6" t="n">
        <f aca="false">+FIND("-",M1883)</f>
        <v>38</v>
      </c>
      <c r="P1883" s="6" t="n">
        <f aca="false">+LEN(M1883)</f>
        <v>46</v>
      </c>
      <c r="Q1883" s="6" t="str">
        <f aca="false">+RIGHT(M1883,P1883-O1883)</f>
        <v>DE_W_500</v>
      </c>
      <c r="R1883" s="6" t="n">
        <f aca="false">+LEN(M1883)-LEN(SUBSTITUTE(M1883,"_",""))</f>
        <v>6</v>
      </c>
      <c r="S1883" s="6" t="n">
        <f aca="false">+FIND("!",T1883)</f>
        <v>43</v>
      </c>
      <c r="T1883" s="6" t="str">
        <f aca="false">+SUBSTITUTE(M1883,"_","!",R1883)</f>
        <v>FTL||Supplier_207||Plant_15||FTL_DE_W-DE_W!500</v>
      </c>
    </row>
    <row r="1884" customFormat="false" ht="12.8" hidden="true" customHeight="false" outlineLevel="0" collapsed="false">
      <c r="A1884" s="1" t="s">
        <v>1669</v>
      </c>
      <c r="B1884" s="1" t="s">
        <v>2093</v>
      </c>
      <c r="C1884" s="1" t="s">
        <v>2094</v>
      </c>
      <c r="D1884" s="1" t="n">
        <v>36</v>
      </c>
      <c r="E1884" s="2" t="str">
        <f aca="false">+LEFT(RIGHT(M1884,P1884-N1884+1),O1884-N1884)</f>
        <v>DE_W</v>
      </c>
      <c r="F1884" s="2" t="str">
        <f aca="false">+RIGHT(LEFT(M1884,S1884-1),S1884-O1884-1)</f>
        <v>DE_W</v>
      </c>
      <c r="G1884" s="2" t="n">
        <f aca="false">+D1884*VLOOKUP(C1884,commodities!A:H,2,0)</f>
        <v>6.7327999992</v>
      </c>
      <c r="H1884" s="2" t="n">
        <f aca="false">+$D1884*VLOOKUP(C1884,commodities!A:H,3,0)</f>
        <v>0.0672000012</v>
      </c>
      <c r="I1884" s="2" t="n">
        <f aca="false">+G1884/K1884</f>
        <v>6.7327999992</v>
      </c>
      <c r="J1884" s="2" t="n">
        <f aca="false">+H1884/K1884</f>
        <v>0.0672000012</v>
      </c>
      <c r="K1884" s="2" t="n">
        <f aca="false">+ROUNDUP(MAX(G1884/12000,H1884/51,1),0)</f>
        <v>1</v>
      </c>
      <c r="L1884" s="2" t="n">
        <f aca="false">+RANDBETWEEN(1,5)</f>
        <v>3</v>
      </c>
      <c r="M1884" s="6" t="str">
        <f aca="false">+VLOOKUP(A1884&amp;B1884,country_org_des!$A1883:E$1048576,5,0)</f>
        <v>FTL||Supplier_151||Plant_4||FTL_DE_W-DE_W_100</v>
      </c>
      <c r="N1884" s="6" t="n">
        <f aca="false">+FIND("FTL",M1884,2)+4</f>
        <v>33</v>
      </c>
      <c r="O1884" s="6" t="n">
        <f aca="false">+FIND("-",M1884)</f>
        <v>37</v>
      </c>
      <c r="P1884" s="6" t="n">
        <f aca="false">+LEN(M1884)</f>
        <v>45</v>
      </c>
      <c r="Q1884" s="6" t="str">
        <f aca="false">+RIGHT(M1884,P1884-O1884)</f>
        <v>DE_W_100</v>
      </c>
      <c r="R1884" s="6" t="n">
        <f aca="false">+LEN(M1884)-LEN(SUBSTITUTE(M1884,"_",""))</f>
        <v>6</v>
      </c>
      <c r="S1884" s="6" t="n">
        <f aca="false">+FIND("!",T1884)</f>
        <v>42</v>
      </c>
      <c r="T1884" s="6" t="str">
        <f aca="false">+SUBSTITUTE(M1884,"_","!",R1884)</f>
        <v>FTL||Supplier_151||Plant_4||FTL_DE_W-DE_W!100</v>
      </c>
    </row>
    <row r="1885" customFormat="false" ht="12.8" hidden="true" customHeight="false" outlineLevel="0" collapsed="false">
      <c r="A1885" s="1" t="s">
        <v>1669</v>
      </c>
      <c r="B1885" s="1" t="s">
        <v>2093</v>
      </c>
      <c r="C1885" s="1" t="s">
        <v>2095</v>
      </c>
      <c r="D1885" s="1" t="n">
        <v>72</v>
      </c>
      <c r="E1885" s="2" t="str">
        <f aca="false">+LEFT(RIGHT(M1885,P1885-N1885+1),O1885-N1885)</f>
        <v>DE_W</v>
      </c>
      <c r="F1885" s="2" t="str">
        <f aca="false">+RIGHT(LEFT(M1885,S1885-1),S1885-O1885-1)</f>
        <v>DE_W</v>
      </c>
      <c r="G1885" s="2" t="n">
        <f aca="false">+D1885*VLOOKUP(C1885,commodities!A:H,2,0)</f>
        <v>13.4655999984</v>
      </c>
      <c r="H1885" s="2" t="n">
        <f aca="false">+$D1885*VLOOKUP(C1885,commodities!A:H,3,0)</f>
        <v>0.1344000024</v>
      </c>
      <c r="I1885" s="2" t="n">
        <f aca="false">+G1885/K1885</f>
        <v>13.4655999984</v>
      </c>
      <c r="J1885" s="2" t="n">
        <f aca="false">+H1885/K1885</f>
        <v>0.1344000024</v>
      </c>
      <c r="K1885" s="2" t="n">
        <f aca="false">+ROUNDUP(MAX(G1885/12000,H1885/51,1),0)</f>
        <v>1</v>
      </c>
      <c r="L1885" s="2" t="n">
        <f aca="false">+RANDBETWEEN(1,5)</f>
        <v>2</v>
      </c>
      <c r="M1885" s="6" t="str">
        <f aca="false">+VLOOKUP(A1885&amp;B1885,country_org_des!$A1884:E$1048576,5,0)</f>
        <v>FTL||Supplier_151||Plant_4||FTL_DE_W-DE_W_100</v>
      </c>
      <c r="N1885" s="6" t="n">
        <f aca="false">+FIND("FTL",M1885,2)+4</f>
        <v>33</v>
      </c>
      <c r="O1885" s="6" t="n">
        <f aca="false">+FIND("-",M1885)</f>
        <v>37</v>
      </c>
      <c r="P1885" s="6" t="n">
        <f aca="false">+LEN(M1885)</f>
        <v>45</v>
      </c>
      <c r="Q1885" s="6" t="str">
        <f aca="false">+RIGHT(M1885,P1885-O1885)</f>
        <v>DE_W_100</v>
      </c>
      <c r="R1885" s="6" t="n">
        <f aca="false">+LEN(M1885)-LEN(SUBSTITUTE(M1885,"_",""))</f>
        <v>6</v>
      </c>
      <c r="S1885" s="6" t="n">
        <f aca="false">+FIND("!",T1885)</f>
        <v>42</v>
      </c>
      <c r="T1885" s="6" t="str">
        <f aca="false">+SUBSTITUTE(M1885,"_","!",R1885)</f>
        <v>FTL||Supplier_151||Plant_4||FTL_DE_W-DE_W!100</v>
      </c>
    </row>
    <row r="1886" customFormat="false" ht="12.8" hidden="true" customHeight="false" outlineLevel="0" collapsed="false">
      <c r="A1886" s="1" t="s">
        <v>1669</v>
      </c>
      <c r="B1886" s="1" t="s">
        <v>2093</v>
      </c>
      <c r="C1886" s="1" t="s">
        <v>2096</v>
      </c>
      <c r="D1886" s="1" t="n">
        <v>468</v>
      </c>
      <c r="E1886" s="2" t="str">
        <f aca="false">+LEFT(RIGHT(M1886,P1886-N1886+1),O1886-N1886)</f>
        <v>DE_W</v>
      </c>
      <c r="F1886" s="2" t="str">
        <f aca="false">+RIGHT(LEFT(M1886,S1886-1),S1886-O1886-1)</f>
        <v>DE_W</v>
      </c>
      <c r="G1886" s="2" t="n">
        <f aca="false">+D1886*VLOOKUP(C1886,commodities!A:H,2,0)</f>
        <v>87.5263999896</v>
      </c>
      <c r="H1886" s="2" t="n">
        <f aca="false">+$D1886*VLOOKUP(C1886,commodities!A:H,3,0)</f>
        <v>0.8736000156</v>
      </c>
      <c r="I1886" s="2" t="n">
        <f aca="false">+G1886/K1886</f>
        <v>87.5263999896</v>
      </c>
      <c r="J1886" s="2" t="n">
        <f aca="false">+H1886/K1886</f>
        <v>0.8736000156</v>
      </c>
      <c r="K1886" s="2" t="n">
        <f aca="false">+ROUNDUP(MAX(G1886/12000,H1886/51,1),0)</f>
        <v>1</v>
      </c>
      <c r="L1886" s="2" t="n">
        <f aca="false">+RANDBETWEEN(1,5)</f>
        <v>3</v>
      </c>
      <c r="M1886" s="6" t="str">
        <f aca="false">+VLOOKUP(A1886&amp;B1886,country_org_des!$A1885:E$1048576,5,0)</f>
        <v>FTL||Supplier_151||Plant_4||FTL_DE_W-DE_W_100</v>
      </c>
      <c r="N1886" s="6" t="n">
        <f aca="false">+FIND("FTL",M1886,2)+4</f>
        <v>33</v>
      </c>
      <c r="O1886" s="6" t="n">
        <f aca="false">+FIND("-",M1886)</f>
        <v>37</v>
      </c>
      <c r="P1886" s="6" t="n">
        <f aca="false">+LEN(M1886)</f>
        <v>45</v>
      </c>
      <c r="Q1886" s="6" t="str">
        <f aca="false">+RIGHT(M1886,P1886-O1886)</f>
        <v>DE_W_100</v>
      </c>
      <c r="R1886" s="6" t="n">
        <f aca="false">+LEN(M1886)-LEN(SUBSTITUTE(M1886,"_",""))</f>
        <v>6</v>
      </c>
      <c r="S1886" s="6" t="n">
        <f aca="false">+FIND("!",T1886)</f>
        <v>42</v>
      </c>
      <c r="T1886" s="6" t="str">
        <f aca="false">+SUBSTITUTE(M1886,"_","!",R1886)</f>
        <v>FTL||Supplier_151||Plant_4||FTL_DE_W-DE_W!100</v>
      </c>
    </row>
    <row r="1887" customFormat="false" ht="12.8" hidden="true" customHeight="false" outlineLevel="0" collapsed="false">
      <c r="A1887" s="1" t="s">
        <v>1669</v>
      </c>
      <c r="B1887" s="1" t="s">
        <v>2093</v>
      </c>
      <c r="C1887" s="1" t="s">
        <v>2097</v>
      </c>
      <c r="D1887" s="1" t="n">
        <v>36</v>
      </c>
      <c r="E1887" s="2" t="str">
        <f aca="false">+LEFT(RIGHT(M1887,P1887-N1887+1),O1887-N1887)</f>
        <v>DE_W</v>
      </c>
      <c r="F1887" s="2" t="str">
        <f aca="false">+RIGHT(LEFT(M1887,S1887-1),S1887-O1887-1)</f>
        <v>DE_W</v>
      </c>
      <c r="G1887" s="2" t="n">
        <f aca="false">+D1887*VLOOKUP(C1887,commodities!A:H,2,0)</f>
        <v>6.7327999992</v>
      </c>
      <c r="H1887" s="2" t="n">
        <f aca="false">+$D1887*VLOOKUP(C1887,commodities!A:H,3,0)</f>
        <v>0.0672000012</v>
      </c>
      <c r="I1887" s="2" t="n">
        <f aca="false">+G1887/K1887</f>
        <v>6.7327999992</v>
      </c>
      <c r="J1887" s="2" t="n">
        <f aca="false">+H1887/K1887</f>
        <v>0.0672000012</v>
      </c>
      <c r="K1887" s="2" t="n">
        <f aca="false">+ROUNDUP(MAX(G1887/12000,H1887/51,1),0)</f>
        <v>1</v>
      </c>
      <c r="L1887" s="2" t="n">
        <f aca="false">+RANDBETWEEN(1,5)</f>
        <v>5</v>
      </c>
      <c r="M1887" s="6" t="str">
        <f aca="false">+VLOOKUP(A1887&amp;B1887,country_org_des!$A1886:E$1048576,5,0)</f>
        <v>FTL||Supplier_151||Plant_4||FTL_DE_W-DE_W_100</v>
      </c>
      <c r="N1887" s="6" t="n">
        <f aca="false">+FIND("FTL",M1887,2)+4</f>
        <v>33</v>
      </c>
      <c r="O1887" s="6" t="n">
        <f aca="false">+FIND("-",M1887)</f>
        <v>37</v>
      </c>
      <c r="P1887" s="6" t="n">
        <f aca="false">+LEN(M1887)</f>
        <v>45</v>
      </c>
      <c r="Q1887" s="6" t="str">
        <f aca="false">+RIGHT(M1887,P1887-O1887)</f>
        <v>DE_W_100</v>
      </c>
      <c r="R1887" s="6" t="n">
        <f aca="false">+LEN(M1887)-LEN(SUBSTITUTE(M1887,"_",""))</f>
        <v>6</v>
      </c>
      <c r="S1887" s="6" t="n">
        <f aca="false">+FIND("!",T1887)</f>
        <v>42</v>
      </c>
      <c r="T1887" s="6" t="str">
        <f aca="false">+SUBSTITUTE(M1887,"_","!",R1887)</f>
        <v>FTL||Supplier_151||Plant_4||FTL_DE_W-DE_W!100</v>
      </c>
    </row>
    <row r="1888" customFormat="false" ht="12.8" hidden="true" customHeight="false" outlineLevel="0" collapsed="false">
      <c r="A1888" s="1" t="s">
        <v>1669</v>
      </c>
      <c r="B1888" s="1" t="s">
        <v>2093</v>
      </c>
      <c r="C1888" s="1" t="s">
        <v>2098</v>
      </c>
      <c r="D1888" s="1" t="n">
        <v>108</v>
      </c>
      <c r="E1888" s="2" t="str">
        <f aca="false">+LEFT(RIGHT(M1888,P1888-N1888+1),O1888-N1888)</f>
        <v>DE_W</v>
      </c>
      <c r="F1888" s="2" t="str">
        <f aca="false">+RIGHT(LEFT(M1888,S1888-1),S1888-O1888-1)</f>
        <v>DE_W</v>
      </c>
      <c r="G1888" s="2" t="n">
        <f aca="false">+D1888*VLOOKUP(C1888,commodities!A:H,2,0)</f>
        <v>20.1983999976</v>
      </c>
      <c r="H1888" s="2" t="n">
        <f aca="false">+$D1888*VLOOKUP(C1888,commodities!A:H,3,0)</f>
        <v>0.2016000036</v>
      </c>
      <c r="I1888" s="2" t="n">
        <f aca="false">+G1888/K1888</f>
        <v>20.1983999976</v>
      </c>
      <c r="J1888" s="2" t="n">
        <f aca="false">+H1888/K1888</f>
        <v>0.2016000036</v>
      </c>
      <c r="K1888" s="2" t="n">
        <f aca="false">+ROUNDUP(MAX(G1888/12000,H1888/51,1),0)</f>
        <v>1</v>
      </c>
      <c r="L1888" s="2" t="n">
        <f aca="false">+RANDBETWEEN(1,5)</f>
        <v>5</v>
      </c>
      <c r="M1888" s="6" t="str">
        <f aca="false">+VLOOKUP(A1888&amp;B1888,country_org_des!$A1887:E$1048576,5,0)</f>
        <v>FTL||Supplier_151||Plant_4||FTL_DE_W-DE_W_100</v>
      </c>
      <c r="N1888" s="6" t="n">
        <f aca="false">+FIND("FTL",M1888,2)+4</f>
        <v>33</v>
      </c>
      <c r="O1888" s="6" t="n">
        <f aca="false">+FIND("-",M1888)</f>
        <v>37</v>
      </c>
      <c r="P1888" s="6" t="n">
        <f aca="false">+LEN(M1888)</f>
        <v>45</v>
      </c>
      <c r="Q1888" s="6" t="str">
        <f aca="false">+RIGHT(M1888,P1888-O1888)</f>
        <v>DE_W_100</v>
      </c>
      <c r="R1888" s="6" t="n">
        <f aca="false">+LEN(M1888)-LEN(SUBSTITUTE(M1888,"_",""))</f>
        <v>6</v>
      </c>
      <c r="S1888" s="6" t="n">
        <f aca="false">+FIND("!",T1888)</f>
        <v>42</v>
      </c>
      <c r="T1888" s="6" t="str">
        <f aca="false">+SUBSTITUTE(M1888,"_","!",R1888)</f>
        <v>FTL||Supplier_151||Plant_4||FTL_DE_W-DE_W!100</v>
      </c>
    </row>
    <row r="1889" customFormat="false" ht="12.8" hidden="true" customHeight="false" outlineLevel="0" collapsed="false">
      <c r="A1889" s="1" t="s">
        <v>1669</v>
      </c>
      <c r="B1889" s="1" t="s">
        <v>2093</v>
      </c>
      <c r="C1889" s="1" t="s">
        <v>2099</v>
      </c>
      <c r="D1889" s="1" t="n">
        <v>36</v>
      </c>
      <c r="E1889" s="2" t="str">
        <f aca="false">+LEFT(RIGHT(M1889,P1889-N1889+1),O1889-N1889)</f>
        <v>DE_W</v>
      </c>
      <c r="F1889" s="2" t="str">
        <f aca="false">+RIGHT(LEFT(M1889,S1889-1),S1889-O1889-1)</f>
        <v>DE_W</v>
      </c>
      <c r="G1889" s="2" t="n">
        <f aca="false">+D1889*VLOOKUP(C1889,commodities!A:H,2,0)</f>
        <v>6.7327999992</v>
      </c>
      <c r="H1889" s="2" t="n">
        <f aca="false">+$D1889*VLOOKUP(C1889,commodities!A:H,3,0)</f>
        <v>0.0672000012</v>
      </c>
      <c r="I1889" s="2" t="n">
        <f aca="false">+G1889/K1889</f>
        <v>6.7327999992</v>
      </c>
      <c r="J1889" s="2" t="n">
        <f aca="false">+H1889/K1889</f>
        <v>0.0672000012</v>
      </c>
      <c r="K1889" s="2" t="n">
        <f aca="false">+ROUNDUP(MAX(G1889/12000,H1889/51,1),0)</f>
        <v>1</v>
      </c>
      <c r="L1889" s="2" t="n">
        <f aca="false">+RANDBETWEEN(1,5)</f>
        <v>4</v>
      </c>
      <c r="M1889" s="6" t="str">
        <f aca="false">+VLOOKUP(A1889&amp;B1889,country_org_des!$A1888:E$1048576,5,0)</f>
        <v>FTL||Supplier_151||Plant_4||FTL_DE_W-DE_W_100</v>
      </c>
      <c r="N1889" s="6" t="n">
        <f aca="false">+FIND("FTL",M1889,2)+4</f>
        <v>33</v>
      </c>
      <c r="O1889" s="6" t="n">
        <f aca="false">+FIND("-",M1889)</f>
        <v>37</v>
      </c>
      <c r="P1889" s="6" t="n">
        <f aca="false">+LEN(M1889)</f>
        <v>45</v>
      </c>
      <c r="Q1889" s="6" t="str">
        <f aca="false">+RIGHT(M1889,P1889-O1889)</f>
        <v>DE_W_100</v>
      </c>
      <c r="R1889" s="6" t="n">
        <f aca="false">+LEN(M1889)-LEN(SUBSTITUTE(M1889,"_",""))</f>
        <v>6</v>
      </c>
      <c r="S1889" s="6" t="n">
        <f aca="false">+FIND("!",T1889)</f>
        <v>42</v>
      </c>
      <c r="T1889" s="6" t="str">
        <f aca="false">+SUBSTITUTE(M1889,"_","!",R1889)</f>
        <v>FTL||Supplier_151||Plant_4||FTL_DE_W-DE_W!100</v>
      </c>
    </row>
    <row r="1890" customFormat="false" ht="12.8" hidden="true" customHeight="false" outlineLevel="0" collapsed="false">
      <c r="A1890" s="1" t="s">
        <v>1669</v>
      </c>
      <c r="B1890" s="1" t="s">
        <v>2093</v>
      </c>
      <c r="C1890" s="1" t="s">
        <v>2100</v>
      </c>
      <c r="D1890" s="1" t="n">
        <v>36</v>
      </c>
      <c r="E1890" s="2" t="str">
        <f aca="false">+LEFT(RIGHT(M1890,P1890-N1890+1),O1890-N1890)</f>
        <v>DE_W</v>
      </c>
      <c r="F1890" s="2" t="str">
        <f aca="false">+RIGHT(LEFT(M1890,S1890-1),S1890-O1890-1)</f>
        <v>DE_W</v>
      </c>
      <c r="G1890" s="2" t="n">
        <f aca="false">+D1890*VLOOKUP(C1890,commodities!A:H,2,0)</f>
        <v>6.7327999992</v>
      </c>
      <c r="H1890" s="2" t="n">
        <f aca="false">+$D1890*VLOOKUP(C1890,commodities!A:H,3,0)</f>
        <v>0.0672000012</v>
      </c>
      <c r="I1890" s="2" t="n">
        <f aca="false">+G1890/K1890</f>
        <v>6.7327999992</v>
      </c>
      <c r="J1890" s="2" t="n">
        <f aca="false">+H1890/K1890</f>
        <v>0.0672000012</v>
      </c>
      <c r="K1890" s="2" t="n">
        <f aca="false">+ROUNDUP(MAX(G1890/12000,H1890/51,1),0)</f>
        <v>1</v>
      </c>
      <c r="L1890" s="2" t="n">
        <f aca="false">+RANDBETWEEN(1,5)</f>
        <v>5</v>
      </c>
      <c r="M1890" s="6" t="str">
        <f aca="false">+VLOOKUP(A1890&amp;B1890,country_org_des!$A1889:E$1048576,5,0)</f>
        <v>FTL||Supplier_151||Plant_4||FTL_DE_W-DE_W_100</v>
      </c>
      <c r="N1890" s="6" t="n">
        <f aca="false">+FIND("FTL",M1890,2)+4</f>
        <v>33</v>
      </c>
      <c r="O1890" s="6" t="n">
        <f aca="false">+FIND("-",M1890)</f>
        <v>37</v>
      </c>
      <c r="P1890" s="6" t="n">
        <f aca="false">+LEN(M1890)</f>
        <v>45</v>
      </c>
      <c r="Q1890" s="6" t="str">
        <f aca="false">+RIGHT(M1890,P1890-O1890)</f>
        <v>DE_W_100</v>
      </c>
      <c r="R1890" s="6" t="n">
        <f aca="false">+LEN(M1890)-LEN(SUBSTITUTE(M1890,"_",""))</f>
        <v>6</v>
      </c>
      <c r="S1890" s="6" t="n">
        <f aca="false">+FIND("!",T1890)</f>
        <v>42</v>
      </c>
      <c r="T1890" s="6" t="str">
        <f aca="false">+SUBSTITUTE(M1890,"_","!",R1890)</f>
        <v>FTL||Supplier_151||Plant_4||FTL_DE_W-DE_W!100</v>
      </c>
    </row>
    <row r="1891" customFormat="false" ht="12.8" hidden="true" customHeight="false" outlineLevel="0" collapsed="false">
      <c r="A1891" s="1" t="s">
        <v>1669</v>
      </c>
      <c r="B1891" s="1" t="s">
        <v>2093</v>
      </c>
      <c r="C1891" s="1" t="s">
        <v>2101</v>
      </c>
      <c r="D1891" s="1" t="n">
        <v>72</v>
      </c>
      <c r="E1891" s="2" t="str">
        <f aca="false">+LEFT(RIGHT(M1891,P1891-N1891+1),O1891-N1891)</f>
        <v>DE_W</v>
      </c>
      <c r="F1891" s="2" t="str">
        <f aca="false">+RIGHT(LEFT(M1891,S1891-1),S1891-O1891-1)</f>
        <v>DE_W</v>
      </c>
      <c r="G1891" s="2" t="n">
        <f aca="false">+D1891*VLOOKUP(C1891,commodities!A:H,2,0)</f>
        <v>0.6376000032</v>
      </c>
      <c r="H1891" s="2" t="n">
        <f aca="false">+$D1891*VLOOKUP(C1891,commodities!A:H,3,0)</f>
        <v>0.0120000024</v>
      </c>
      <c r="I1891" s="2" t="n">
        <f aca="false">+G1891/K1891</f>
        <v>0.6376000032</v>
      </c>
      <c r="J1891" s="2" t="n">
        <f aca="false">+H1891/K1891</f>
        <v>0.0120000024</v>
      </c>
      <c r="K1891" s="2" t="n">
        <f aca="false">+ROUNDUP(MAX(G1891/12000,H1891/51,1),0)</f>
        <v>1</v>
      </c>
      <c r="L1891" s="2" t="n">
        <f aca="false">+RANDBETWEEN(1,5)</f>
        <v>5</v>
      </c>
      <c r="M1891" s="6" t="str">
        <f aca="false">+VLOOKUP(A1891&amp;B1891,country_org_des!$A1890:E$1048576,5,0)</f>
        <v>FTL||Supplier_151||Plant_4||FTL_DE_W-DE_W_100</v>
      </c>
      <c r="N1891" s="6" t="n">
        <f aca="false">+FIND("FTL",M1891,2)+4</f>
        <v>33</v>
      </c>
      <c r="O1891" s="6" t="n">
        <f aca="false">+FIND("-",M1891)</f>
        <v>37</v>
      </c>
      <c r="P1891" s="6" t="n">
        <f aca="false">+LEN(M1891)</f>
        <v>45</v>
      </c>
      <c r="Q1891" s="6" t="str">
        <f aca="false">+RIGHT(M1891,P1891-O1891)</f>
        <v>DE_W_100</v>
      </c>
      <c r="R1891" s="6" t="n">
        <f aca="false">+LEN(M1891)-LEN(SUBSTITUTE(M1891,"_",""))</f>
        <v>6</v>
      </c>
      <c r="S1891" s="6" t="n">
        <f aca="false">+FIND("!",T1891)</f>
        <v>42</v>
      </c>
      <c r="T1891" s="6" t="str">
        <f aca="false">+SUBSTITUTE(M1891,"_","!",R1891)</f>
        <v>FTL||Supplier_151||Plant_4||FTL_DE_W-DE_W!100</v>
      </c>
    </row>
    <row r="1892" customFormat="false" ht="12.8" hidden="true" customHeight="false" outlineLevel="0" collapsed="false">
      <c r="A1892" s="1" t="s">
        <v>1669</v>
      </c>
      <c r="B1892" s="1" t="s">
        <v>2093</v>
      </c>
      <c r="C1892" s="1" t="s">
        <v>2102</v>
      </c>
      <c r="D1892" s="1" t="n">
        <v>432</v>
      </c>
      <c r="E1892" s="2" t="str">
        <f aca="false">+LEFT(RIGHT(M1892,P1892-N1892+1),O1892-N1892)</f>
        <v>DE_W</v>
      </c>
      <c r="F1892" s="2" t="str">
        <f aca="false">+RIGHT(LEFT(M1892,S1892-1),S1892-O1892-1)</f>
        <v>DE_W</v>
      </c>
      <c r="G1892" s="2" t="n">
        <f aca="false">+D1892*VLOOKUP(C1892,commodities!A:H,2,0)</f>
        <v>3.8256000192</v>
      </c>
      <c r="H1892" s="2" t="n">
        <f aca="false">+$D1892*VLOOKUP(C1892,commodities!A:H,3,0)</f>
        <v>0.0720000144</v>
      </c>
      <c r="I1892" s="2" t="n">
        <f aca="false">+G1892/K1892</f>
        <v>3.8256000192</v>
      </c>
      <c r="J1892" s="2" t="n">
        <f aca="false">+H1892/K1892</f>
        <v>0.0720000144</v>
      </c>
      <c r="K1892" s="2" t="n">
        <f aca="false">+ROUNDUP(MAX(G1892/12000,H1892/51,1),0)</f>
        <v>1</v>
      </c>
      <c r="L1892" s="2" t="n">
        <f aca="false">+RANDBETWEEN(1,5)</f>
        <v>4</v>
      </c>
      <c r="M1892" s="6" t="str">
        <f aca="false">+VLOOKUP(A1892&amp;B1892,country_org_des!$A1891:E$1048576,5,0)</f>
        <v>FTL||Supplier_151||Plant_4||FTL_DE_W-DE_W_100</v>
      </c>
      <c r="N1892" s="6" t="n">
        <f aca="false">+FIND("FTL",M1892,2)+4</f>
        <v>33</v>
      </c>
      <c r="O1892" s="6" t="n">
        <f aca="false">+FIND("-",M1892)</f>
        <v>37</v>
      </c>
      <c r="P1892" s="6" t="n">
        <f aca="false">+LEN(M1892)</f>
        <v>45</v>
      </c>
      <c r="Q1892" s="6" t="str">
        <f aca="false">+RIGHT(M1892,P1892-O1892)</f>
        <v>DE_W_100</v>
      </c>
      <c r="R1892" s="6" t="n">
        <f aca="false">+LEN(M1892)-LEN(SUBSTITUTE(M1892,"_",""))</f>
        <v>6</v>
      </c>
      <c r="S1892" s="6" t="n">
        <f aca="false">+FIND("!",T1892)</f>
        <v>42</v>
      </c>
      <c r="T1892" s="6" t="str">
        <f aca="false">+SUBSTITUTE(M1892,"_","!",R1892)</f>
        <v>FTL||Supplier_151||Plant_4||FTL_DE_W-DE_W!100</v>
      </c>
    </row>
    <row r="1893" customFormat="false" ht="12.8" hidden="true" customHeight="false" outlineLevel="0" collapsed="false">
      <c r="A1893" s="1" t="s">
        <v>1669</v>
      </c>
      <c r="B1893" s="1" t="s">
        <v>2093</v>
      </c>
      <c r="C1893" s="1" t="s">
        <v>2103</v>
      </c>
      <c r="D1893" s="1" t="n">
        <v>108</v>
      </c>
      <c r="E1893" s="2" t="str">
        <f aca="false">+LEFT(RIGHT(M1893,P1893-N1893+1),O1893-N1893)</f>
        <v>DE_W</v>
      </c>
      <c r="F1893" s="2" t="str">
        <f aca="false">+RIGHT(LEFT(M1893,S1893-1),S1893-O1893-1)</f>
        <v>DE_W</v>
      </c>
      <c r="G1893" s="2" t="n">
        <f aca="false">+D1893*VLOOKUP(C1893,commodities!A:H,2,0)</f>
        <v>0.9564000048</v>
      </c>
      <c r="H1893" s="2" t="n">
        <f aca="false">+$D1893*VLOOKUP(C1893,commodities!A:H,3,0)</f>
        <v>0.0180000036</v>
      </c>
      <c r="I1893" s="2" t="n">
        <f aca="false">+G1893/K1893</f>
        <v>0.9564000048</v>
      </c>
      <c r="J1893" s="2" t="n">
        <f aca="false">+H1893/K1893</f>
        <v>0.0180000036</v>
      </c>
      <c r="K1893" s="2" t="n">
        <f aca="false">+ROUNDUP(MAX(G1893/12000,H1893/51,1),0)</f>
        <v>1</v>
      </c>
      <c r="L1893" s="2" t="n">
        <f aca="false">+RANDBETWEEN(1,5)</f>
        <v>3</v>
      </c>
      <c r="M1893" s="6" t="str">
        <f aca="false">+VLOOKUP(A1893&amp;B1893,country_org_des!$A1892:E$1048576,5,0)</f>
        <v>FTL||Supplier_151||Plant_4||FTL_DE_W-DE_W_100</v>
      </c>
      <c r="N1893" s="6" t="n">
        <f aca="false">+FIND("FTL",M1893,2)+4</f>
        <v>33</v>
      </c>
      <c r="O1893" s="6" t="n">
        <f aca="false">+FIND("-",M1893)</f>
        <v>37</v>
      </c>
      <c r="P1893" s="6" t="n">
        <f aca="false">+LEN(M1893)</f>
        <v>45</v>
      </c>
      <c r="Q1893" s="6" t="str">
        <f aca="false">+RIGHT(M1893,P1893-O1893)</f>
        <v>DE_W_100</v>
      </c>
      <c r="R1893" s="6" t="n">
        <f aca="false">+LEN(M1893)-LEN(SUBSTITUTE(M1893,"_",""))</f>
        <v>6</v>
      </c>
      <c r="S1893" s="6" t="n">
        <f aca="false">+FIND("!",T1893)</f>
        <v>42</v>
      </c>
      <c r="T1893" s="6" t="str">
        <f aca="false">+SUBSTITUTE(M1893,"_","!",R1893)</f>
        <v>FTL||Supplier_151||Plant_4||FTL_DE_W-DE_W!100</v>
      </c>
    </row>
    <row r="1894" customFormat="false" ht="12.8" hidden="true" customHeight="false" outlineLevel="0" collapsed="false">
      <c r="A1894" s="1" t="s">
        <v>1669</v>
      </c>
      <c r="B1894" s="1" t="s">
        <v>2093</v>
      </c>
      <c r="C1894" s="1" t="s">
        <v>2104</v>
      </c>
      <c r="D1894" s="1" t="n">
        <v>36</v>
      </c>
      <c r="E1894" s="2" t="str">
        <f aca="false">+LEFT(RIGHT(M1894,P1894-N1894+1),O1894-N1894)</f>
        <v>DE_W</v>
      </c>
      <c r="F1894" s="2" t="str">
        <f aca="false">+RIGHT(LEFT(M1894,S1894-1),S1894-O1894-1)</f>
        <v>DE_W</v>
      </c>
      <c r="G1894" s="2" t="n">
        <f aca="false">+D1894*VLOOKUP(C1894,commodities!A:H,2,0)</f>
        <v>0.3188000016</v>
      </c>
      <c r="H1894" s="2" t="n">
        <f aca="false">+$D1894*VLOOKUP(C1894,commodities!A:H,3,0)</f>
        <v>0.0060000012</v>
      </c>
      <c r="I1894" s="2" t="n">
        <f aca="false">+G1894/K1894</f>
        <v>0.3188000016</v>
      </c>
      <c r="J1894" s="2" t="n">
        <f aca="false">+H1894/K1894</f>
        <v>0.0060000012</v>
      </c>
      <c r="K1894" s="2" t="n">
        <f aca="false">+ROUNDUP(MAX(G1894/12000,H1894/51,1),0)</f>
        <v>1</v>
      </c>
      <c r="L1894" s="2" t="n">
        <f aca="false">+RANDBETWEEN(1,5)</f>
        <v>4</v>
      </c>
      <c r="M1894" s="6" t="str">
        <f aca="false">+VLOOKUP(A1894&amp;B1894,country_org_des!$A1893:E$1048576,5,0)</f>
        <v>FTL||Supplier_151||Plant_4||FTL_DE_W-DE_W_100</v>
      </c>
      <c r="N1894" s="6" t="n">
        <f aca="false">+FIND("FTL",M1894,2)+4</f>
        <v>33</v>
      </c>
      <c r="O1894" s="6" t="n">
        <f aca="false">+FIND("-",M1894)</f>
        <v>37</v>
      </c>
      <c r="P1894" s="6" t="n">
        <f aca="false">+LEN(M1894)</f>
        <v>45</v>
      </c>
      <c r="Q1894" s="6" t="str">
        <f aca="false">+RIGHT(M1894,P1894-O1894)</f>
        <v>DE_W_100</v>
      </c>
      <c r="R1894" s="6" t="n">
        <f aca="false">+LEN(M1894)-LEN(SUBSTITUTE(M1894,"_",""))</f>
        <v>6</v>
      </c>
      <c r="S1894" s="6" t="n">
        <f aca="false">+FIND("!",T1894)</f>
        <v>42</v>
      </c>
      <c r="T1894" s="6" t="str">
        <f aca="false">+SUBSTITUTE(M1894,"_","!",R1894)</f>
        <v>FTL||Supplier_151||Plant_4||FTL_DE_W-DE_W!100</v>
      </c>
    </row>
    <row r="1895" customFormat="false" ht="12.8" hidden="true" customHeight="false" outlineLevel="0" collapsed="false">
      <c r="A1895" s="1" t="s">
        <v>1669</v>
      </c>
      <c r="B1895" s="1" t="s">
        <v>2093</v>
      </c>
      <c r="C1895" s="1" t="s">
        <v>2105</v>
      </c>
      <c r="D1895" s="1" t="n">
        <v>36</v>
      </c>
      <c r="E1895" s="2" t="str">
        <f aca="false">+LEFT(RIGHT(M1895,P1895-N1895+1),O1895-N1895)</f>
        <v>DE_W</v>
      </c>
      <c r="F1895" s="2" t="str">
        <f aca="false">+RIGHT(LEFT(M1895,S1895-1),S1895-O1895-1)</f>
        <v>DE_W</v>
      </c>
      <c r="G1895" s="2" t="n">
        <f aca="false">+D1895*VLOOKUP(C1895,commodities!A:H,2,0)</f>
        <v>0.3188000016</v>
      </c>
      <c r="H1895" s="2" t="n">
        <f aca="false">+$D1895*VLOOKUP(C1895,commodities!A:H,3,0)</f>
        <v>0.0060000012</v>
      </c>
      <c r="I1895" s="2" t="n">
        <f aca="false">+G1895/K1895</f>
        <v>0.3188000016</v>
      </c>
      <c r="J1895" s="2" t="n">
        <f aca="false">+H1895/K1895</f>
        <v>0.0060000012</v>
      </c>
      <c r="K1895" s="2" t="n">
        <f aca="false">+ROUNDUP(MAX(G1895/12000,H1895/51,1),0)</f>
        <v>1</v>
      </c>
      <c r="L1895" s="2" t="n">
        <f aca="false">+RANDBETWEEN(1,5)</f>
        <v>5</v>
      </c>
      <c r="M1895" s="6" t="str">
        <f aca="false">+VLOOKUP(A1895&amp;B1895,country_org_des!$A1894:E$1048576,5,0)</f>
        <v>FTL||Supplier_151||Plant_4||FTL_DE_W-DE_W_100</v>
      </c>
      <c r="N1895" s="6" t="n">
        <f aca="false">+FIND("FTL",M1895,2)+4</f>
        <v>33</v>
      </c>
      <c r="O1895" s="6" t="n">
        <f aca="false">+FIND("-",M1895)</f>
        <v>37</v>
      </c>
      <c r="P1895" s="6" t="n">
        <f aca="false">+LEN(M1895)</f>
        <v>45</v>
      </c>
      <c r="Q1895" s="6" t="str">
        <f aca="false">+RIGHT(M1895,P1895-O1895)</f>
        <v>DE_W_100</v>
      </c>
      <c r="R1895" s="6" t="n">
        <f aca="false">+LEN(M1895)-LEN(SUBSTITUTE(M1895,"_",""))</f>
        <v>6</v>
      </c>
      <c r="S1895" s="6" t="n">
        <f aca="false">+FIND("!",T1895)</f>
        <v>42</v>
      </c>
      <c r="T1895" s="6" t="str">
        <f aca="false">+SUBSTITUTE(M1895,"_","!",R1895)</f>
        <v>FTL||Supplier_151||Plant_4||FTL_DE_W-DE_W!100</v>
      </c>
    </row>
    <row r="1896" customFormat="false" ht="12.8" hidden="true" customHeight="false" outlineLevel="0" collapsed="false">
      <c r="A1896" s="1" t="s">
        <v>1669</v>
      </c>
      <c r="B1896" s="1" t="s">
        <v>2093</v>
      </c>
      <c r="C1896" s="1" t="s">
        <v>2106</v>
      </c>
      <c r="D1896" s="1" t="n">
        <v>36</v>
      </c>
      <c r="E1896" s="2" t="str">
        <f aca="false">+LEFT(RIGHT(M1896,P1896-N1896+1),O1896-N1896)</f>
        <v>DE_W</v>
      </c>
      <c r="F1896" s="2" t="str">
        <f aca="false">+RIGHT(LEFT(M1896,S1896-1),S1896-O1896-1)</f>
        <v>DE_W</v>
      </c>
      <c r="G1896" s="2" t="n">
        <f aca="false">+D1896*VLOOKUP(C1896,commodities!A:H,2,0)</f>
        <v>0.3188000016</v>
      </c>
      <c r="H1896" s="2" t="n">
        <f aca="false">+$D1896*VLOOKUP(C1896,commodities!A:H,3,0)</f>
        <v>0.0060000012</v>
      </c>
      <c r="I1896" s="2" t="n">
        <f aca="false">+G1896/K1896</f>
        <v>0.3188000016</v>
      </c>
      <c r="J1896" s="2" t="n">
        <f aca="false">+H1896/K1896</f>
        <v>0.0060000012</v>
      </c>
      <c r="K1896" s="2" t="n">
        <f aca="false">+ROUNDUP(MAX(G1896/12000,H1896/51,1),0)</f>
        <v>1</v>
      </c>
      <c r="L1896" s="2" t="n">
        <f aca="false">+RANDBETWEEN(1,5)</f>
        <v>4</v>
      </c>
      <c r="M1896" s="6" t="str">
        <f aca="false">+VLOOKUP(A1896&amp;B1896,country_org_des!$A1895:E$1048576,5,0)</f>
        <v>FTL||Supplier_151||Plant_4||FTL_DE_W-DE_W_100</v>
      </c>
      <c r="N1896" s="6" t="n">
        <f aca="false">+FIND("FTL",M1896,2)+4</f>
        <v>33</v>
      </c>
      <c r="O1896" s="6" t="n">
        <f aca="false">+FIND("-",M1896)</f>
        <v>37</v>
      </c>
      <c r="P1896" s="6" t="n">
        <f aca="false">+LEN(M1896)</f>
        <v>45</v>
      </c>
      <c r="Q1896" s="6" t="str">
        <f aca="false">+RIGHT(M1896,P1896-O1896)</f>
        <v>DE_W_100</v>
      </c>
      <c r="R1896" s="6" t="n">
        <f aca="false">+LEN(M1896)-LEN(SUBSTITUTE(M1896,"_",""))</f>
        <v>6</v>
      </c>
      <c r="S1896" s="6" t="n">
        <f aca="false">+FIND("!",T1896)</f>
        <v>42</v>
      </c>
      <c r="T1896" s="6" t="str">
        <f aca="false">+SUBSTITUTE(M1896,"_","!",R1896)</f>
        <v>FTL||Supplier_151||Plant_4||FTL_DE_W-DE_W!100</v>
      </c>
    </row>
    <row r="1897" customFormat="false" ht="12.8" hidden="true" customHeight="false" outlineLevel="0" collapsed="false">
      <c r="A1897" s="1" t="s">
        <v>1512</v>
      </c>
      <c r="B1897" s="1" t="s">
        <v>2093</v>
      </c>
      <c r="C1897" s="1" t="s">
        <v>2107</v>
      </c>
      <c r="D1897" s="1" t="n">
        <v>200</v>
      </c>
      <c r="E1897" s="2" t="str">
        <f aca="false">+LEFT(RIGHT(M1897,P1897-N1897+1),O1897-N1897)</f>
        <v>DE_W</v>
      </c>
      <c r="F1897" s="2" t="str">
        <f aca="false">+RIGHT(LEFT(M1897,S1897-1),S1897-O1897-1)</f>
        <v>DE_W</v>
      </c>
      <c r="G1897" s="2" t="n">
        <f aca="false">+D1897*VLOOKUP(C1897,commodities!A:H,2,0)</f>
        <v>93.1</v>
      </c>
      <c r="H1897" s="2" t="n">
        <f aca="false">+$D1897*VLOOKUP(C1897,commodities!A:H,3,0)</f>
        <v>0.714</v>
      </c>
      <c r="I1897" s="2" t="n">
        <f aca="false">+G1897/K1897</f>
        <v>93.1</v>
      </c>
      <c r="J1897" s="2" t="n">
        <f aca="false">+H1897/K1897</f>
        <v>0.714</v>
      </c>
      <c r="K1897" s="2" t="n">
        <f aca="false">+ROUNDUP(MAX(G1897/12000,H1897/51,1),0)</f>
        <v>1</v>
      </c>
      <c r="L1897" s="2" t="n">
        <f aca="false">+RANDBETWEEN(1,5)</f>
        <v>3</v>
      </c>
      <c r="M1897" s="6" t="str">
        <f aca="false">+VLOOKUP(A1897&amp;B1897,country_org_des!$A1896:E$1048576,5,0)</f>
        <v>FTL||Supplier_226||Plant_4||FTL_DE_W-DE_W_500</v>
      </c>
      <c r="N1897" s="6" t="n">
        <f aca="false">+FIND("FTL",M1897,2)+4</f>
        <v>33</v>
      </c>
      <c r="O1897" s="6" t="n">
        <f aca="false">+FIND("-",M1897)</f>
        <v>37</v>
      </c>
      <c r="P1897" s="6" t="n">
        <f aca="false">+LEN(M1897)</f>
        <v>45</v>
      </c>
      <c r="Q1897" s="6" t="str">
        <f aca="false">+RIGHT(M1897,P1897-O1897)</f>
        <v>DE_W_500</v>
      </c>
      <c r="R1897" s="6" t="n">
        <f aca="false">+LEN(M1897)-LEN(SUBSTITUTE(M1897,"_",""))</f>
        <v>6</v>
      </c>
      <c r="S1897" s="6" t="n">
        <f aca="false">+FIND("!",T1897)</f>
        <v>42</v>
      </c>
      <c r="T1897" s="6" t="str">
        <f aca="false">+SUBSTITUTE(M1897,"_","!",R1897)</f>
        <v>FTL||Supplier_226||Plant_4||FTL_DE_W-DE_W!500</v>
      </c>
    </row>
    <row r="1898" customFormat="false" ht="12.8" hidden="true" customHeight="false" outlineLevel="0" collapsed="false">
      <c r="A1898" s="1" t="s">
        <v>2108</v>
      </c>
      <c r="B1898" s="1" t="s">
        <v>2093</v>
      </c>
      <c r="C1898" s="1" t="s">
        <v>2109</v>
      </c>
      <c r="D1898" s="1" t="n">
        <v>256</v>
      </c>
      <c r="E1898" s="2" t="str">
        <f aca="false">+LEFT(RIGHT(M1898,P1898-N1898+1),O1898-N1898)</f>
        <v>DE_W</v>
      </c>
      <c r="F1898" s="2" t="str">
        <f aca="false">+RIGHT(LEFT(M1898,S1898-1),S1898-O1898-1)</f>
        <v>DE_W</v>
      </c>
      <c r="G1898" s="2" t="n">
        <f aca="false">+D1898*VLOOKUP(C1898,commodities!A:H,2,0)</f>
        <v>29.6334222336</v>
      </c>
      <c r="H1898" s="2" t="n">
        <f aca="false">+$D1898*VLOOKUP(C1898,commodities!A:H,3,0)</f>
        <v>0.0746666752</v>
      </c>
      <c r="I1898" s="2" t="n">
        <f aca="false">+G1898/K1898</f>
        <v>29.6334222336</v>
      </c>
      <c r="J1898" s="2" t="n">
        <f aca="false">+H1898/K1898</f>
        <v>0.0746666752</v>
      </c>
      <c r="K1898" s="2" t="n">
        <f aca="false">+ROUNDUP(MAX(G1898/12000,H1898/51,1),0)</f>
        <v>1</v>
      </c>
      <c r="L1898" s="2" t="n">
        <f aca="false">+RANDBETWEEN(1,5)</f>
        <v>5</v>
      </c>
      <c r="M1898" s="6" t="str">
        <f aca="false">+VLOOKUP(A1898&amp;B1898,country_org_des!$A1897:E$1048576,5,0)</f>
        <v>FTL||Supplier_208||Plant_4||FTL_DE_W-DE_W_250</v>
      </c>
      <c r="N1898" s="6" t="n">
        <f aca="false">+FIND("FTL",M1898,2)+4</f>
        <v>33</v>
      </c>
      <c r="O1898" s="6" t="n">
        <f aca="false">+FIND("-",M1898)</f>
        <v>37</v>
      </c>
      <c r="P1898" s="6" t="n">
        <f aca="false">+LEN(M1898)</f>
        <v>45</v>
      </c>
      <c r="Q1898" s="6" t="str">
        <f aca="false">+RIGHT(M1898,P1898-O1898)</f>
        <v>DE_W_250</v>
      </c>
      <c r="R1898" s="6" t="n">
        <f aca="false">+LEN(M1898)-LEN(SUBSTITUTE(M1898,"_",""))</f>
        <v>6</v>
      </c>
      <c r="S1898" s="6" t="n">
        <f aca="false">+FIND("!",T1898)</f>
        <v>42</v>
      </c>
      <c r="T1898" s="6" t="str">
        <f aca="false">+SUBSTITUTE(M1898,"_","!",R1898)</f>
        <v>FTL||Supplier_208||Plant_4||FTL_DE_W-DE_W!250</v>
      </c>
    </row>
    <row r="1899" customFormat="false" ht="12.8" hidden="true" customHeight="false" outlineLevel="0" collapsed="false">
      <c r="A1899" s="1" t="s">
        <v>2108</v>
      </c>
      <c r="B1899" s="1" t="s">
        <v>2093</v>
      </c>
      <c r="C1899" s="1" t="s">
        <v>2110</v>
      </c>
      <c r="D1899" s="1" t="n">
        <v>32</v>
      </c>
      <c r="E1899" s="2" t="str">
        <f aca="false">+LEFT(RIGHT(M1899,P1899-N1899+1),O1899-N1899)</f>
        <v>DE_W</v>
      </c>
      <c r="F1899" s="2" t="str">
        <f aca="false">+RIGHT(LEFT(M1899,S1899-1),S1899-O1899-1)</f>
        <v>DE_W</v>
      </c>
      <c r="G1899" s="2" t="n">
        <f aca="false">+D1899*VLOOKUP(C1899,commodities!A:H,2,0)</f>
        <v>3.714</v>
      </c>
      <c r="H1899" s="2" t="n">
        <f aca="false">+$D1899*VLOOKUP(C1899,commodities!A:H,3,0)</f>
        <v>0.0105</v>
      </c>
      <c r="I1899" s="2" t="n">
        <f aca="false">+G1899/K1899</f>
        <v>3.714</v>
      </c>
      <c r="J1899" s="2" t="n">
        <f aca="false">+H1899/K1899</f>
        <v>0.0105</v>
      </c>
      <c r="K1899" s="2" t="n">
        <f aca="false">+ROUNDUP(MAX(G1899/12000,H1899/51,1),0)</f>
        <v>1</v>
      </c>
      <c r="L1899" s="2" t="n">
        <f aca="false">+RANDBETWEEN(1,5)</f>
        <v>4</v>
      </c>
      <c r="M1899" s="6" t="str">
        <f aca="false">+VLOOKUP(A1899&amp;B1899,country_org_des!$A1898:E$1048576,5,0)</f>
        <v>FTL||Supplier_208||Plant_4||FTL_DE_W-DE_W_250</v>
      </c>
      <c r="N1899" s="6" t="n">
        <f aca="false">+FIND("FTL",M1899,2)+4</f>
        <v>33</v>
      </c>
      <c r="O1899" s="6" t="n">
        <f aca="false">+FIND("-",M1899)</f>
        <v>37</v>
      </c>
      <c r="P1899" s="6" t="n">
        <f aca="false">+LEN(M1899)</f>
        <v>45</v>
      </c>
      <c r="Q1899" s="6" t="str">
        <f aca="false">+RIGHT(M1899,P1899-O1899)</f>
        <v>DE_W_250</v>
      </c>
      <c r="R1899" s="6" t="n">
        <f aca="false">+LEN(M1899)-LEN(SUBSTITUTE(M1899,"_",""))</f>
        <v>6</v>
      </c>
      <c r="S1899" s="6" t="n">
        <f aca="false">+FIND("!",T1899)</f>
        <v>42</v>
      </c>
      <c r="T1899" s="6" t="str">
        <f aca="false">+SUBSTITUTE(M1899,"_","!",R1899)</f>
        <v>FTL||Supplier_208||Plant_4||FTL_DE_W-DE_W!250</v>
      </c>
    </row>
    <row r="1900" customFormat="false" ht="12.8" hidden="true" customHeight="false" outlineLevel="0" collapsed="false">
      <c r="A1900" s="1" t="s">
        <v>1349</v>
      </c>
      <c r="B1900" s="1" t="s">
        <v>2093</v>
      </c>
      <c r="C1900" s="1" t="s">
        <v>2111</v>
      </c>
      <c r="D1900" s="1" t="n">
        <v>960</v>
      </c>
      <c r="E1900" s="2" t="str">
        <f aca="false">+LEFT(RIGHT(M1900,P1900-N1900+1),O1900-N1900)</f>
        <v>PL</v>
      </c>
      <c r="F1900" s="2" t="str">
        <f aca="false">+RIGHT(LEFT(M1900,S1900-1),S1900-O1900-1)</f>
        <v>DE_W</v>
      </c>
      <c r="G1900" s="2" t="n">
        <f aca="false">+D1900*VLOOKUP(C1900,commodities!A:H,2,0)</f>
        <v>72.096</v>
      </c>
      <c r="H1900" s="2" t="n">
        <f aca="false">+$D1900*VLOOKUP(C1900,commodities!A:H,3,0)</f>
        <v>0.48</v>
      </c>
      <c r="I1900" s="2" t="n">
        <f aca="false">+G1900/K1900</f>
        <v>72.096</v>
      </c>
      <c r="J1900" s="2" t="n">
        <f aca="false">+H1900/K1900</f>
        <v>0.48</v>
      </c>
      <c r="K1900" s="2" t="n">
        <f aca="false">+ROUNDUP(MAX(G1900/12000,H1900/51,1),0)</f>
        <v>1</v>
      </c>
      <c r="L1900" s="2" t="n">
        <f aca="false">+RANDBETWEEN(1,5)</f>
        <v>1</v>
      </c>
      <c r="M1900" s="2" t="str">
        <f aca="false">+VLOOKUP(A1900&amp;B1900,country_org_des!$A1899:E$1048576,5,0)</f>
        <v>FTL||Supplier_331||Plant_4||FTL_PL-DE_W_1000</v>
      </c>
      <c r="N1900" s="2" t="n">
        <f aca="false">+FIND("FTL",M1900,2)+4</f>
        <v>33</v>
      </c>
      <c r="O1900" s="0" t="n">
        <f aca="false">+FIND("-",M1900)</f>
        <v>35</v>
      </c>
      <c r="P1900" s="0" t="n">
        <f aca="false">+LEN(M1900)</f>
        <v>44</v>
      </c>
      <c r="Q1900" s="0" t="str">
        <f aca="false">+RIGHT(M1900,P1900-O1900)</f>
        <v>DE_W_1000</v>
      </c>
      <c r="R1900" s="0" t="n">
        <f aca="false">+LEN(M1900)-LEN(SUBSTITUTE(M1900,"_",""))</f>
        <v>5</v>
      </c>
      <c r="S1900" s="0" t="n">
        <f aca="false">+FIND("!",T1900)</f>
        <v>40</v>
      </c>
      <c r="T1900" s="0" t="str">
        <f aca="false">+SUBSTITUTE(M1900,"_","!",R1900)</f>
        <v>FTL||Supplier_331||Plant_4||FTL_PL-DE_W!1000</v>
      </c>
    </row>
    <row r="1901" customFormat="false" ht="12.8" hidden="true" customHeight="false" outlineLevel="0" collapsed="false">
      <c r="A1901" s="1" t="s">
        <v>1826</v>
      </c>
      <c r="B1901" s="1" t="s">
        <v>2093</v>
      </c>
      <c r="C1901" s="1" t="s">
        <v>2112</v>
      </c>
      <c r="D1901" s="1" t="n">
        <v>384</v>
      </c>
      <c r="E1901" s="2" t="str">
        <f aca="false">+LEFT(RIGHT(M1901,P1901-N1901+1),O1901-N1901)</f>
        <v>DE_W</v>
      </c>
      <c r="F1901" s="2" t="str">
        <f aca="false">+RIGHT(LEFT(M1901,S1901-1),S1901-O1901-1)</f>
        <v>DE_W</v>
      </c>
      <c r="G1901" s="2" t="n">
        <f aca="false">+D1901*VLOOKUP(C1901,commodities!A:H,2,0)</f>
        <v>327.0400000128</v>
      </c>
      <c r="H1901" s="2" t="n">
        <f aca="false">+$D1901*VLOOKUP(C1901,commodities!A:H,3,0)</f>
        <v>1.7664</v>
      </c>
      <c r="I1901" s="2" t="n">
        <f aca="false">+G1901/K1901</f>
        <v>327.0400000128</v>
      </c>
      <c r="J1901" s="2" t="n">
        <f aca="false">+H1901/K1901</f>
        <v>1.7664</v>
      </c>
      <c r="K1901" s="2" t="n">
        <f aca="false">+ROUNDUP(MAX(G1901/12000,H1901/51,1),0)</f>
        <v>1</v>
      </c>
      <c r="L1901" s="2" t="n">
        <f aca="false">+RANDBETWEEN(1,5)</f>
        <v>2</v>
      </c>
      <c r="M1901" s="6" t="str">
        <f aca="false">+VLOOKUP(A1901&amp;B1901,country_org_des!$A1900:E$1048576,5,0)</f>
        <v>FTL||Supplier_113||Plant_4||FTL_DE_W-DE_W_100</v>
      </c>
      <c r="N1901" s="6" t="n">
        <f aca="false">+FIND("FTL",M1901,2)+4</f>
        <v>33</v>
      </c>
      <c r="O1901" s="6" t="n">
        <f aca="false">+FIND("-",M1901)</f>
        <v>37</v>
      </c>
      <c r="P1901" s="6" t="n">
        <f aca="false">+LEN(M1901)</f>
        <v>45</v>
      </c>
      <c r="Q1901" s="6" t="str">
        <f aca="false">+RIGHT(M1901,P1901-O1901)</f>
        <v>DE_W_100</v>
      </c>
      <c r="R1901" s="6" t="n">
        <f aca="false">+LEN(M1901)-LEN(SUBSTITUTE(M1901,"_",""))</f>
        <v>6</v>
      </c>
      <c r="S1901" s="6" t="n">
        <f aca="false">+FIND("!",T1901)</f>
        <v>42</v>
      </c>
      <c r="T1901" s="6" t="str">
        <f aca="false">+SUBSTITUTE(M1901,"_","!",R1901)</f>
        <v>FTL||Supplier_113||Plant_4||FTL_DE_W-DE_W!100</v>
      </c>
    </row>
    <row r="1902" customFormat="false" ht="12.8" hidden="true" customHeight="false" outlineLevel="0" collapsed="false">
      <c r="A1902" s="1" t="s">
        <v>1795</v>
      </c>
      <c r="B1902" s="1" t="s">
        <v>2093</v>
      </c>
      <c r="C1902" s="1" t="s">
        <v>2113</v>
      </c>
      <c r="D1902" s="1" t="n">
        <v>1008</v>
      </c>
      <c r="E1902" s="2" t="str">
        <f aca="false">+LEFT(RIGHT(M1902,P1902-N1902+1),O1902-N1902)</f>
        <v>DE_W</v>
      </c>
      <c r="F1902" s="2" t="str">
        <f aca="false">+RIGHT(LEFT(M1902,S1902-1),S1902-O1902-1)</f>
        <v>DE_W</v>
      </c>
      <c r="G1902" s="2" t="n">
        <f aca="false">+D1902*VLOOKUP(C1902,commodities!A:H,2,0)</f>
        <v>20.3112</v>
      </c>
      <c r="H1902" s="2" t="n">
        <f aca="false">+$D1902*VLOOKUP(C1902,commodities!A:H,3,0)</f>
        <v>0.504</v>
      </c>
      <c r="I1902" s="2" t="n">
        <f aca="false">+G1902/K1902</f>
        <v>20.3112</v>
      </c>
      <c r="J1902" s="2" t="n">
        <f aca="false">+H1902/K1902</f>
        <v>0.504</v>
      </c>
      <c r="K1902" s="2" t="n">
        <f aca="false">+ROUNDUP(MAX(G1902/12000,H1902/51,1),0)</f>
        <v>1</v>
      </c>
      <c r="L1902" s="2" t="n">
        <f aca="false">+RANDBETWEEN(1,5)</f>
        <v>4</v>
      </c>
      <c r="M1902" s="6" t="str">
        <f aca="false">+VLOOKUP(A1902&amp;B1902,country_org_des!$A1901:E$1048576,5,0)</f>
        <v>FTL||Supplier_174||Plant_4||FTL_DE_W-DE_W_100</v>
      </c>
      <c r="N1902" s="6" t="n">
        <f aca="false">+FIND("FTL",M1902,2)+4</f>
        <v>33</v>
      </c>
      <c r="O1902" s="6" t="n">
        <f aca="false">+FIND("-",M1902)</f>
        <v>37</v>
      </c>
      <c r="P1902" s="6" t="n">
        <f aca="false">+LEN(M1902)</f>
        <v>45</v>
      </c>
      <c r="Q1902" s="6" t="str">
        <f aca="false">+RIGHT(M1902,P1902-O1902)</f>
        <v>DE_W_100</v>
      </c>
      <c r="R1902" s="6" t="n">
        <f aca="false">+LEN(M1902)-LEN(SUBSTITUTE(M1902,"_",""))</f>
        <v>6</v>
      </c>
      <c r="S1902" s="6" t="n">
        <f aca="false">+FIND("!",T1902)</f>
        <v>42</v>
      </c>
      <c r="T1902" s="6" t="str">
        <f aca="false">+SUBSTITUTE(M1902,"_","!",R1902)</f>
        <v>FTL||Supplier_174||Plant_4||FTL_DE_W-DE_W!100</v>
      </c>
    </row>
    <row r="1903" customFormat="false" ht="12.8" hidden="true" customHeight="false" outlineLevel="0" collapsed="false">
      <c r="A1903" s="1" t="s">
        <v>1795</v>
      </c>
      <c r="B1903" s="1" t="s">
        <v>2093</v>
      </c>
      <c r="C1903" s="1" t="s">
        <v>2114</v>
      </c>
      <c r="D1903" s="1" t="n">
        <v>918</v>
      </c>
      <c r="E1903" s="2" t="str">
        <f aca="false">+LEFT(RIGHT(M1903,P1903-N1903+1),O1903-N1903)</f>
        <v>DE_W</v>
      </c>
      <c r="F1903" s="2" t="str">
        <f aca="false">+RIGHT(LEFT(M1903,S1903-1),S1903-O1903-1)</f>
        <v>DE_W</v>
      </c>
      <c r="G1903" s="2" t="n">
        <f aca="false">+D1903*VLOOKUP(C1903,commodities!A:H,2,0)</f>
        <v>14.634000027</v>
      </c>
      <c r="H1903" s="2" t="n">
        <f aca="false">+$D1903*VLOOKUP(C1903,commodities!A:H,3,0)</f>
        <v>0.2159999838</v>
      </c>
      <c r="I1903" s="2" t="n">
        <f aca="false">+G1903/K1903</f>
        <v>14.634000027</v>
      </c>
      <c r="J1903" s="2" t="n">
        <f aca="false">+H1903/K1903</f>
        <v>0.2159999838</v>
      </c>
      <c r="K1903" s="2" t="n">
        <f aca="false">+ROUNDUP(MAX(G1903/12000,H1903/51,1),0)</f>
        <v>1</v>
      </c>
      <c r="L1903" s="2" t="n">
        <f aca="false">+RANDBETWEEN(1,5)</f>
        <v>4</v>
      </c>
      <c r="M1903" s="6" t="str">
        <f aca="false">+VLOOKUP(A1903&amp;B1903,country_org_des!$A1902:E$1048576,5,0)</f>
        <v>FTL||Supplier_174||Plant_4||FTL_DE_W-DE_W_100</v>
      </c>
      <c r="N1903" s="6" t="n">
        <f aca="false">+FIND("FTL",M1903,2)+4</f>
        <v>33</v>
      </c>
      <c r="O1903" s="6" t="n">
        <f aca="false">+FIND("-",M1903)</f>
        <v>37</v>
      </c>
      <c r="P1903" s="6" t="n">
        <f aca="false">+LEN(M1903)</f>
        <v>45</v>
      </c>
      <c r="Q1903" s="6" t="str">
        <f aca="false">+RIGHT(M1903,P1903-O1903)</f>
        <v>DE_W_100</v>
      </c>
      <c r="R1903" s="6" t="n">
        <f aca="false">+LEN(M1903)-LEN(SUBSTITUTE(M1903,"_",""))</f>
        <v>6</v>
      </c>
      <c r="S1903" s="6" t="n">
        <f aca="false">+FIND("!",T1903)</f>
        <v>42</v>
      </c>
      <c r="T1903" s="6" t="str">
        <f aca="false">+SUBSTITUTE(M1903,"_","!",R1903)</f>
        <v>FTL||Supplier_174||Plant_4||FTL_DE_W-DE_W!100</v>
      </c>
    </row>
    <row r="1904" customFormat="false" ht="12.8" hidden="true" customHeight="false" outlineLevel="0" collapsed="false">
      <c r="A1904" s="1" t="s">
        <v>716</v>
      </c>
      <c r="B1904" s="1" t="s">
        <v>2093</v>
      </c>
      <c r="C1904" s="1" t="s">
        <v>2115</v>
      </c>
      <c r="D1904" s="1" t="n">
        <v>1500</v>
      </c>
      <c r="E1904" s="2" t="str">
        <f aca="false">+LEFT(RIGHT(M1904,P1904-N1904+1),O1904-N1904)</f>
        <v>PL</v>
      </c>
      <c r="F1904" s="2" t="str">
        <f aca="false">+RIGHT(LEFT(M1904,S1904-1),S1904-O1904-1)</f>
        <v>DE_W</v>
      </c>
      <c r="G1904" s="2" t="n">
        <f aca="false">+D1904*VLOOKUP(C1904,commodities!A:H,2,0)</f>
        <v>112.99999995</v>
      </c>
      <c r="H1904" s="2" t="n">
        <f aca="false">+$D1904*VLOOKUP(C1904,commodities!A:H,3,0)</f>
        <v>0.238464</v>
      </c>
      <c r="I1904" s="2" t="n">
        <f aca="false">+G1904/K1904</f>
        <v>112.99999995</v>
      </c>
      <c r="J1904" s="2" t="n">
        <f aca="false">+H1904/K1904</f>
        <v>0.238464</v>
      </c>
      <c r="K1904" s="2" t="n">
        <f aca="false">+ROUNDUP(MAX(G1904/12000,H1904/51,1),0)</f>
        <v>1</v>
      </c>
      <c r="L1904" s="2" t="n">
        <f aca="false">+RANDBETWEEN(1,5)</f>
        <v>1</v>
      </c>
      <c r="M1904" s="2" t="str">
        <f aca="false">+VLOOKUP(A1904&amp;B1904,country_org_des!$A1903:E$1048576,5,0)</f>
        <v>FTL||Supplier_297||Plant_4||FTL_PL-DE_W_1000</v>
      </c>
      <c r="N1904" s="2" t="n">
        <f aca="false">+FIND("FTL",M1904,2)+4</f>
        <v>33</v>
      </c>
      <c r="O1904" s="0" t="n">
        <f aca="false">+FIND("-",M1904)</f>
        <v>35</v>
      </c>
      <c r="P1904" s="0" t="n">
        <f aca="false">+LEN(M1904)</f>
        <v>44</v>
      </c>
      <c r="Q1904" s="0" t="str">
        <f aca="false">+RIGHT(M1904,P1904-O1904)</f>
        <v>DE_W_1000</v>
      </c>
      <c r="R1904" s="0" t="n">
        <f aca="false">+LEN(M1904)-LEN(SUBSTITUTE(M1904,"_",""))</f>
        <v>5</v>
      </c>
      <c r="S1904" s="0" t="n">
        <f aca="false">+FIND("!",T1904)</f>
        <v>40</v>
      </c>
      <c r="T1904" s="0" t="str">
        <f aca="false">+SUBSTITUTE(M1904,"_","!",R1904)</f>
        <v>FTL||Supplier_297||Plant_4||FTL_PL-DE_W!1000</v>
      </c>
    </row>
    <row r="1905" customFormat="false" ht="12.8" hidden="true" customHeight="false" outlineLevel="0" collapsed="false">
      <c r="A1905" s="1" t="s">
        <v>2116</v>
      </c>
      <c r="B1905" s="1" t="s">
        <v>2093</v>
      </c>
      <c r="C1905" s="1" t="s">
        <v>2117</v>
      </c>
      <c r="D1905" s="1" t="n">
        <v>32</v>
      </c>
      <c r="E1905" s="2" t="str">
        <f aca="false">+LEFT(RIGHT(M1905,P1905-N1905+1),O1905-N1905)</f>
        <v>PL</v>
      </c>
      <c r="F1905" s="2" t="str">
        <f aca="false">+RIGHT(LEFT(M1905,S1905-1),S1905-O1905-1)</f>
        <v>DE_W</v>
      </c>
      <c r="G1905" s="2" t="n">
        <f aca="false">+D1905*VLOOKUP(C1905,commodities!A:H,2,0)</f>
        <v>732.4</v>
      </c>
      <c r="H1905" s="2" t="n">
        <f aca="false">+$D1905*VLOOKUP(C1905,commodities!A:H,3,0)</f>
        <v>3.84</v>
      </c>
      <c r="I1905" s="2" t="n">
        <f aca="false">+G1905/K1905</f>
        <v>732.4</v>
      </c>
      <c r="J1905" s="2" t="n">
        <f aca="false">+H1905/K1905</f>
        <v>3.84</v>
      </c>
      <c r="K1905" s="2" t="n">
        <f aca="false">+ROUNDUP(MAX(G1905/12000,H1905/51,1),0)</f>
        <v>1</v>
      </c>
      <c r="L1905" s="2" t="n">
        <f aca="false">+RANDBETWEEN(1,5)</f>
        <v>3</v>
      </c>
      <c r="M1905" s="2" t="str">
        <f aca="false">+VLOOKUP(A1905&amp;B1905,country_org_des!$A1904:E$1048576,5,0)</f>
        <v>FTL||Supplier_294||Plant_4||FTL_PL-DE_W_1000</v>
      </c>
      <c r="N1905" s="2" t="n">
        <f aca="false">+FIND("FTL",M1905,2)+4</f>
        <v>33</v>
      </c>
      <c r="O1905" s="0" t="n">
        <f aca="false">+FIND("-",M1905)</f>
        <v>35</v>
      </c>
      <c r="P1905" s="0" t="n">
        <f aca="false">+LEN(M1905)</f>
        <v>44</v>
      </c>
      <c r="Q1905" s="0" t="str">
        <f aca="false">+RIGHT(M1905,P1905-O1905)</f>
        <v>DE_W_1000</v>
      </c>
      <c r="R1905" s="0" t="n">
        <f aca="false">+LEN(M1905)-LEN(SUBSTITUTE(M1905,"_",""))</f>
        <v>5</v>
      </c>
      <c r="S1905" s="0" t="n">
        <f aca="false">+FIND("!",T1905)</f>
        <v>40</v>
      </c>
      <c r="T1905" s="0" t="str">
        <f aca="false">+SUBSTITUTE(M1905,"_","!",R1905)</f>
        <v>FTL||Supplier_294||Plant_4||FTL_PL-DE_W!1000</v>
      </c>
    </row>
    <row r="1906" customFormat="false" ht="12.8" hidden="true" customHeight="false" outlineLevel="0" collapsed="false">
      <c r="A1906" s="1" t="s">
        <v>2116</v>
      </c>
      <c r="B1906" s="1" t="s">
        <v>2093</v>
      </c>
      <c r="C1906" s="1" t="s">
        <v>2118</v>
      </c>
      <c r="D1906" s="1" t="n">
        <v>48</v>
      </c>
      <c r="E1906" s="2" t="str">
        <f aca="false">+LEFT(RIGHT(M1906,P1906-N1906+1),O1906-N1906)</f>
        <v>PL</v>
      </c>
      <c r="F1906" s="2" t="str">
        <f aca="false">+RIGHT(LEFT(M1906,S1906-1),S1906-O1906-1)</f>
        <v>DE_W</v>
      </c>
      <c r="G1906" s="2" t="n">
        <f aca="false">+D1906*VLOOKUP(C1906,commodities!A:H,2,0)</f>
        <v>1098.6</v>
      </c>
      <c r="H1906" s="2" t="n">
        <f aca="false">+$D1906*VLOOKUP(C1906,commodities!A:H,3,0)</f>
        <v>5.76</v>
      </c>
      <c r="I1906" s="2" t="n">
        <f aca="false">+G1906/K1906</f>
        <v>1098.6</v>
      </c>
      <c r="J1906" s="2" t="n">
        <f aca="false">+H1906/K1906</f>
        <v>5.76</v>
      </c>
      <c r="K1906" s="2" t="n">
        <f aca="false">+ROUNDUP(MAX(G1906/12000,H1906/51,1),0)</f>
        <v>1</v>
      </c>
      <c r="L1906" s="2" t="n">
        <f aca="false">+RANDBETWEEN(1,5)</f>
        <v>5</v>
      </c>
      <c r="M1906" s="2" t="str">
        <f aca="false">+VLOOKUP(A1906&amp;B1906,country_org_des!$A1905:E$1048576,5,0)</f>
        <v>FTL||Supplier_294||Plant_4||FTL_PL-DE_W_1000</v>
      </c>
      <c r="N1906" s="2" t="n">
        <f aca="false">+FIND("FTL",M1906,2)+4</f>
        <v>33</v>
      </c>
      <c r="O1906" s="0" t="n">
        <f aca="false">+FIND("-",M1906)</f>
        <v>35</v>
      </c>
      <c r="P1906" s="0" t="n">
        <f aca="false">+LEN(M1906)</f>
        <v>44</v>
      </c>
      <c r="Q1906" s="0" t="str">
        <f aca="false">+RIGHT(M1906,P1906-O1906)</f>
        <v>DE_W_1000</v>
      </c>
      <c r="R1906" s="0" t="n">
        <f aca="false">+LEN(M1906)-LEN(SUBSTITUTE(M1906,"_",""))</f>
        <v>5</v>
      </c>
      <c r="S1906" s="0" t="n">
        <f aca="false">+FIND("!",T1906)</f>
        <v>40</v>
      </c>
      <c r="T1906" s="0" t="str">
        <f aca="false">+SUBSTITUTE(M1906,"_","!",R1906)</f>
        <v>FTL||Supplier_294||Plant_4||FTL_PL-DE_W!1000</v>
      </c>
    </row>
    <row r="1907" customFormat="false" ht="12.8" hidden="true" customHeight="false" outlineLevel="0" collapsed="false">
      <c r="A1907" s="1" t="s">
        <v>2116</v>
      </c>
      <c r="B1907" s="1" t="s">
        <v>2093</v>
      </c>
      <c r="C1907" s="1" t="s">
        <v>2119</v>
      </c>
      <c r="D1907" s="1" t="n">
        <v>36</v>
      </c>
      <c r="E1907" s="2" t="str">
        <f aca="false">+LEFT(RIGHT(M1907,P1907-N1907+1),O1907-N1907)</f>
        <v>PL</v>
      </c>
      <c r="F1907" s="2" t="str">
        <f aca="false">+RIGHT(LEFT(M1907,S1907-1),S1907-O1907-1)</f>
        <v>DE_W</v>
      </c>
      <c r="G1907" s="2" t="n">
        <f aca="false">+D1907*VLOOKUP(C1907,commodities!A:H,2,0)</f>
        <v>347.9600000016</v>
      </c>
      <c r="H1907" s="2" t="n">
        <f aca="false">+$D1907*VLOOKUP(C1907,commodities!A:H,3,0)</f>
        <v>1.9199999988</v>
      </c>
      <c r="I1907" s="2" t="n">
        <f aca="false">+G1907/K1907</f>
        <v>347.9600000016</v>
      </c>
      <c r="J1907" s="2" t="n">
        <f aca="false">+H1907/K1907</f>
        <v>1.9199999988</v>
      </c>
      <c r="K1907" s="2" t="n">
        <f aca="false">+ROUNDUP(MAX(G1907/12000,H1907/51,1),0)</f>
        <v>1</v>
      </c>
      <c r="L1907" s="2" t="n">
        <f aca="false">+RANDBETWEEN(1,5)</f>
        <v>2</v>
      </c>
      <c r="M1907" s="2" t="str">
        <f aca="false">+VLOOKUP(A1907&amp;B1907,country_org_des!$A1906:E$1048576,5,0)</f>
        <v>FTL||Supplier_294||Plant_4||FTL_PL-DE_W_1000</v>
      </c>
      <c r="N1907" s="2" t="n">
        <f aca="false">+FIND("FTL",M1907,2)+4</f>
        <v>33</v>
      </c>
      <c r="O1907" s="0" t="n">
        <f aca="false">+FIND("-",M1907)</f>
        <v>35</v>
      </c>
      <c r="P1907" s="0" t="n">
        <f aca="false">+LEN(M1907)</f>
        <v>44</v>
      </c>
      <c r="Q1907" s="0" t="str">
        <f aca="false">+RIGHT(M1907,P1907-O1907)</f>
        <v>DE_W_1000</v>
      </c>
      <c r="R1907" s="0" t="n">
        <f aca="false">+LEN(M1907)-LEN(SUBSTITUTE(M1907,"_",""))</f>
        <v>5</v>
      </c>
      <c r="S1907" s="0" t="n">
        <f aca="false">+FIND("!",T1907)</f>
        <v>40</v>
      </c>
      <c r="T1907" s="0" t="str">
        <f aca="false">+SUBSTITUTE(M1907,"_","!",R1907)</f>
        <v>FTL||Supplier_294||Plant_4||FTL_PL-DE_W!1000</v>
      </c>
    </row>
    <row r="1908" customFormat="false" ht="12.8" hidden="true" customHeight="false" outlineLevel="0" collapsed="false">
      <c r="A1908" s="1" t="s">
        <v>2116</v>
      </c>
      <c r="B1908" s="1" t="s">
        <v>2093</v>
      </c>
      <c r="C1908" s="1" t="s">
        <v>2120</v>
      </c>
      <c r="D1908" s="1" t="n">
        <v>36</v>
      </c>
      <c r="E1908" s="2" t="str">
        <f aca="false">+LEFT(RIGHT(M1908,P1908-N1908+1),O1908-N1908)</f>
        <v>PL</v>
      </c>
      <c r="F1908" s="2" t="str">
        <f aca="false">+RIGHT(LEFT(M1908,S1908-1),S1908-O1908-1)</f>
        <v>DE_W</v>
      </c>
      <c r="G1908" s="2" t="n">
        <f aca="false">+D1908*VLOOKUP(C1908,commodities!A:H,2,0)</f>
        <v>347.9600000016</v>
      </c>
      <c r="H1908" s="2" t="n">
        <f aca="false">+$D1908*VLOOKUP(C1908,commodities!A:H,3,0)</f>
        <v>1.9199999988</v>
      </c>
      <c r="I1908" s="2" t="n">
        <f aca="false">+G1908/K1908</f>
        <v>347.9600000016</v>
      </c>
      <c r="J1908" s="2" t="n">
        <f aca="false">+H1908/K1908</f>
        <v>1.9199999988</v>
      </c>
      <c r="K1908" s="2" t="n">
        <f aca="false">+ROUNDUP(MAX(G1908/12000,H1908/51,1),0)</f>
        <v>1</v>
      </c>
      <c r="L1908" s="2" t="n">
        <f aca="false">+RANDBETWEEN(1,5)</f>
        <v>3</v>
      </c>
      <c r="M1908" s="2" t="str">
        <f aca="false">+VLOOKUP(A1908&amp;B1908,country_org_des!$A1907:E$1048576,5,0)</f>
        <v>FTL||Supplier_294||Plant_4||FTL_PL-DE_W_1000</v>
      </c>
      <c r="N1908" s="2" t="n">
        <f aca="false">+FIND("FTL",M1908,2)+4</f>
        <v>33</v>
      </c>
      <c r="O1908" s="0" t="n">
        <f aca="false">+FIND("-",M1908)</f>
        <v>35</v>
      </c>
      <c r="P1908" s="0" t="n">
        <f aca="false">+LEN(M1908)</f>
        <v>44</v>
      </c>
      <c r="Q1908" s="0" t="str">
        <f aca="false">+RIGHT(M1908,P1908-O1908)</f>
        <v>DE_W_1000</v>
      </c>
      <c r="R1908" s="0" t="n">
        <f aca="false">+LEN(M1908)-LEN(SUBSTITUTE(M1908,"_",""))</f>
        <v>5</v>
      </c>
      <c r="S1908" s="0" t="n">
        <f aca="false">+FIND("!",T1908)</f>
        <v>40</v>
      </c>
      <c r="T1908" s="0" t="str">
        <f aca="false">+SUBSTITUTE(M1908,"_","!",R1908)</f>
        <v>FTL||Supplier_294||Plant_4||FTL_PL-DE_W!1000</v>
      </c>
    </row>
    <row r="1909" customFormat="false" ht="12.8" hidden="true" customHeight="false" outlineLevel="0" collapsed="false">
      <c r="A1909" s="1" t="s">
        <v>2116</v>
      </c>
      <c r="B1909" s="1" t="s">
        <v>2093</v>
      </c>
      <c r="C1909" s="1" t="s">
        <v>2121</v>
      </c>
      <c r="D1909" s="1" t="n">
        <v>72</v>
      </c>
      <c r="E1909" s="2" t="str">
        <f aca="false">+LEFT(RIGHT(M1909,P1909-N1909+1),O1909-N1909)</f>
        <v>PL</v>
      </c>
      <c r="F1909" s="2" t="str">
        <f aca="false">+RIGHT(LEFT(M1909,S1909-1),S1909-O1909-1)</f>
        <v>DE_W</v>
      </c>
      <c r="G1909" s="2" t="n">
        <f aca="false">+D1909*VLOOKUP(C1909,commodities!A:H,2,0)</f>
        <v>781.6000000032</v>
      </c>
      <c r="H1909" s="2" t="n">
        <f aca="false">+$D1909*VLOOKUP(C1909,commodities!A:H,3,0)</f>
        <v>3.8399999976</v>
      </c>
      <c r="I1909" s="2" t="n">
        <f aca="false">+G1909/K1909</f>
        <v>781.6000000032</v>
      </c>
      <c r="J1909" s="2" t="n">
        <f aca="false">+H1909/K1909</f>
        <v>3.8399999976</v>
      </c>
      <c r="K1909" s="2" t="n">
        <f aca="false">+ROUNDUP(MAX(G1909/12000,H1909/51,1),0)</f>
        <v>1</v>
      </c>
      <c r="L1909" s="2" t="n">
        <f aca="false">+RANDBETWEEN(1,5)</f>
        <v>2</v>
      </c>
      <c r="M1909" s="2" t="str">
        <f aca="false">+VLOOKUP(A1909&amp;B1909,country_org_des!$A1908:E$1048576,5,0)</f>
        <v>FTL||Supplier_294||Plant_4||FTL_PL-DE_W_1000</v>
      </c>
      <c r="N1909" s="2" t="n">
        <f aca="false">+FIND("FTL",M1909,2)+4</f>
        <v>33</v>
      </c>
      <c r="O1909" s="0" t="n">
        <f aca="false">+FIND("-",M1909)</f>
        <v>35</v>
      </c>
      <c r="P1909" s="0" t="n">
        <f aca="false">+LEN(M1909)</f>
        <v>44</v>
      </c>
      <c r="Q1909" s="0" t="str">
        <f aca="false">+RIGHT(M1909,P1909-O1909)</f>
        <v>DE_W_1000</v>
      </c>
      <c r="R1909" s="0" t="n">
        <f aca="false">+LEN(M1909)-LEN(SUBSTITUTE(M1909,"_",""))</f>
        <v>5</v>
      </c>
      <c r="S1909" s="0" t="n">
        <f aca="false">+FIND("!",T1909)</f>
        <v>40</v>
      </c>
      <c r="T1909" s="0" t="str">
        <f aca="false">+SUBSTITUTE(M1909,"_","!",R1909)</f>
        <v>FTL||Supplier_294||Plant_4||FTL_PL-DE_W!1000</v>
      </c>
    </row>
    <row r="1910" customFormat="false" ht="12.8" hidden="true" customHeight="false" outlineLevel="0" collapsed="false">
      <c r="A1910" s="1" t="s">
        <v>681</v>
      </c>
      <c r="B1910" s="1" t="s">
        <v>2093</v>
      </c>
      <c r="C1910" s="1" t="s">
        <v>2122</v>
      </c>
      <c r="D1910" s="1" t="n">
        <v>10000</v>
      </c>
      <c r="E1910" s="2" t="str">
        <f aca="false">+LEFT(RIGHT(M1910,P1910-N1910+1),O1910-N1910)</f>
        <v>IT</v>
      </c>
      <c r="F1910" s="2" t="str">
        <f aca="false">+RIGHT(LEFT(M1910,S1910-1),S1910-O1910-1)</f>
        <v>DE_W</v>
      </c>
      <c r="G1910" s="2" t="n">
        <f aca="false">+D1910*VLOOKUP(C1910,commodities!A:H,2,0)</f>
        <v>22.4</v>
      </c>
      <c r="H1910" s="2" t="n">
        <f aca="false">+$D1910*VLOOKUP(C1910,commodities!A:H,3,0)</f>
        <v>0.12</v>
      </c>
      <c r="I1910" s="2" t="n">
        <f aca="false">+G1910/K1910</f>
        <v>22.4</v>
      </c>
      <c r="J1910" s="2" t="n">
        <f aca="false">+H1910/K1910</f>
        <v>0.12</v>
      </c>
      <c r="K1910" s="2" t="n">
        <f aca="false">+ROUNDUP(MAX(G1910/12000,H1910/51,1),0)</f>
        <v>1</v>
      </c>
      <c r="L1910" s="2" t="n">
        <f aca="false">+RANDBETWEEN(1,5)</f>
        <v>1</v>
      </c>
      <c r="M1910" s="2" t="str">
        <f aca="false">+VLOOKUP(A1910&amp;B1910,country_org_des!$A1909:E$1048576,5,0)</f>
        <v>FTL||Supplier_163||Plant_4||FTL_IT-DE_W_500</v>
      </c>
      <c r="N1910" s="2" t="n">
        <f aca="false">+FIND("FTL",M1910,2)+4</f>
        <v>33</v>
      </c>
      <c r="O1910" s="0" t="n">
        <f aca="false">+FIND("-",M1910)</f>
        <v>35</v>
      </c>
      <c r="P1910" s="0" t="n">
        <f aca="false">+LEN(M1910)</f>
        <v>43</v>
      </c>
      <c r="Q1910" s="0" t="str">
        <f aca="false">+RIGHT(M1910,P1910-O1910)</f>
        <v>DE_W_500</v>
      </c>
      <c r="R1910" s="0" t="n">
        <f aca="false">+LEN(M1910)-LEN(SUBSTITUTE(M1910,"_",""))</f>
        <v>5</v>
      </c>
      <c r="S1910" s="0" t="n">
        <f aca="false">+FIND("!",T1910)</f>
        <v>40</v>
      </c>
      <c r="T1910" s="0" t="str">
        <f aca="false">+SUBSTITUTE(M1910,"_","!",R1910)</f>
        <v>FTL||Supplier_163||Plant_4||FTL_IT-DE_W!500</v>
      </c>
    </row>
    <row r="1911" customFormat="false" ht="12.8" hidden="true" customHeight="false" outlineLevel="0" collapsed="false">
      <c r="A1911" s="1" t="s">
        <v>2123</v>
      </c>
      <c r="B1911" s="1" t="s">
        <v>2093</v>
      </c>
      <c r="C1911" s="1" t="s">
        <v>2124</v>
      </c>
      <c r="D1911" s="1" t="n">
        <v>1400</v>
      </c>
      <c r="E1911" s="2" t="str">
        <f aca="false">+LEFT(RIGHT(M1911,P1911-N1911+1),O1911-N1911)</f>
        <v>DE_W</v>
      </c>
      <c r="F1911" s="2" t="str">
        <f aca="false">+RIGHT(LEFT(M1911,S1911-1),S1911-O1911-1)</f>
        <v>DE_W</v>
      </c>
      <c r="G1911" s="2" t="n">
        <f aca="false">+D1911*VLOOKUP(C1911,commodities!A:H,2,0)</f>
        <v>77.26000002</v>
      </c>
      <c r="H1911" s="2" t="n">
        <f aca="false">+$D1911*VLOOKUP(C1911,commodities!A:H,3,0)</f>
        <v>0.29999998</v>
      </c>
      <c r="I1911" s="2" t="n">
        <f aca="false">+G1911/K1911</f>
        <v>77.26000002</v>
      </c>
      <c r="J1911" s="2" t="n">
        <f aca="false">+H1911/K1911</f>
        <v>0.29999998</v>
      </c>
      <c r="K1911" s="2" t="n">
        <f aca="false">+ROUNDUP(MAX(G1911/12000,H1911/51,1),0)</f>
        <v>1</v>
      </c>
      <c r="L1911" s="2" t="n">
        <f aca="false">+RANDBETWEEN(1,5)</f>
        <v>4</v>
      </c>
      <c r="M1911" s="6" t="str">
        <f aca="false">+VLOOKUP(A1911&amp;B1911,country_org_des!$A1910:E$1048576,5,0)</f>
        <v>FTL||Supplier_140||Plant_4||FTL_DE_W-DE_W_500</v>
      </c>
      <c r="N1911" s="6" t="n">
        <f aca="false">+FIND("FTL",M1911,2)+4</f>
        <v>33</v>
      </c>
      <c r="O1911" s="6" t="n">
        <f aca="false">+FIND("-",M1911)</f>
        <v>37</v>
      </c>
      <c r="P1911" s="6" t="n">
        <f aca="false">+LEN(M1911)</f>
        <v>45</v>
      </c>
      <c r="Q1911" s="6" t="str">
        <f aca="false">+RIGHT(M1911,P1911-O1911)</f>
        <v>DE_W_500</v>
      </c>
      <c r="R1911" s="6" t="n">
        <f aca="false">+LEN(M1911)-LEN(SUBSTITUTE(M1911,"_",""))</f>
        <v>6</v>
      </c>
      <c r="S1911" s="6" t="n">
        <f aca="false">+FIND("!",T1911)</f>
        <v>42</v>
      </c>
      <c r="T1911" s="6" t="str">
        <f aca="false">+SUBSTITUTE(M1911,"_","!",R1911)</f>
        <v>FTL||Supplier_140||Plant_4||FTL_DE_W-DE_W!500</v>
      </c>
    </row>
    <row r="1912" customFormat="false" ht="12.8" hidden="true" customHeight="false" outlineLevel="0" collapsed="false">
      <c r="A1912" s="1" t="s">
        <v>462</v>
      </c>
      <c r="B1912" s="1" t="s">
        <v>2093</v>
      </c>
      <c r="C1912" s="1" t="s">
        <v>2125</v>
      </c>
      <c r="D1912" s="1" t="n">
        <v>10000</v>
      </c>
      <c r="E1912" s="2" t="str">
        <f aca="false">+LEFT(RIGHT(M1912,P1912-N1912+1),O1912-N1912)</f>
        <v>PL</v>
      </c>
      <c r="F1912" s="2" t="str">
        <f aca="false">+RIGHT(LEFT(M1912,S1912-1),S1912-O1912-1)</f>
        <v>DE_W</v>
      </c>
      <c r="G1912" s="2" t="n">
        <f aca="false">+D1912*VLOOKUP(C1912,commodities!A:H,2,0)</f>
        <v>21.9</v>
      </c>
      <c r="H1912" s="2" t="n">
        <f aca="false">+$D1912*VLOOKUP(C1912,commodities!A:H,3,0)</f>
        <v>0.072</v>
      </c>
      <c r="I1912" s="2" t="n">
        <f aca="false">+G1912/K1912</f>
        <v>21.9</v>
      </c>
      <c r="J1912" s="2" t="n">
        <f aca="false">+H1912/K1912</f>
        <v>0.072</v>
      </c>
      <c r="K1912" s="2" t="n">
        <f aca="false">+ROUNDUP(MAX(G1912/12000,H1912/51,1),0)</f>
        <v>1</v>
      </c>
      <c r="L1912" s="2" t="n">
        <f aca="false">+RANDBETWEEN(1,5)</f>
        <v>1</v>
      </c>
      <c r="M1912" s="2" t="str">
        <f aca="false">+VLOOKUP(A1912&amp;B1912,country_org_des!$A1911:E$1048576,5,0)</f>
        <v>FTL||Supplier_303||Plant_4||FTL_PL-DE_W_1000</v>
      </c>
      <c r="N1912" s="2" t="n">
        <f aca="false">+FIND("FTL",M1912,2)+4</f>
        <v>33</v>
      </c>
      <c r="O1912" s="0" t="n">
        <f aca="false">+FIND("-",M1912)</f>
        <v>35</v>
      </c>
      <c r="P1912" s="0" t="n">
        <f aca="false">+LEN(M1912)</f>
        <v>44</v>
      </c>
      <c r="Q1912" s="0" t="str">
        <f aca="false">+RIGHT(M1912,P1912-O1912)</f>
        <v>DE_W_1000</v>
      </c>
      <c r="R1912" s="0" t="n">
        <f aca="false">+LEN(M1912)-LEN(SUBSTITUTE(M1912,"_",""))</f>
        <v>5</v>
      </c>
      <c r="S1912" s="0" t="n">
        <f aca="false">+FIND("!",T1912)</f>
        <v>40</v>
      </c>
      <c r="T1912" s="0" t="str">
        <f aca="false">+SUBSTITUTE(M1912,"_","!",R1912)</f>
        <v>FTL||Supplier_303||Plant_4||FTL_PL-DE_W!1000</v>
      </c>
    </row>
    <row r="1913" customFormat="false" ht="12.8" hidden="true" customHeight="false" outlineLevel="0" collapsed="false">
      <c r="A1913" s="1" t="s">
        <v>2126</v>
      </c>
      <c r="B1913" s="1" t="s">
        <v>2093</v>
      </c>
      <c r="C1913" s="1" t="s">
        <v>2127</v>
      </c>
      <c r="D1913" s="1" t="n">
        <v>20</v>
      </c>
      <c r="E1913" s="2" t="e">
        <f aca="false">+LEFT(RIGHT(M1913,P1913-N1913+1),O1913-N1913)</f>
        <v>#VALUE!</v>
      </c>
      <c r="F1913" s="2" t="e">
        <f aca="false">+RIGHT(LEFT(M1913,S1913-1),S1913-O1913-1)</f>
        <v>#VALUE!</v>
      </c>
      <c r="G1913" s="2" t="n">
        <f aca="false">+D1913*VLOOKUP(C1913,commodities!A:H,2,0)</f>
        <v>11.96</v>
      </c>
      <c r="H1913" s="2" t="n">
        <f aca="false">+$D1913*VLOOKUP(C1913,commodities!A:H,3,0)</f>
        <v>0.072</v>
      </c>
      <c r="I1913" s="2" t="n">
        <f aca="false">+G1913/K1913</f>
        <v>11.96</v>
      </c>
      <c r="J1913" s="2" t="n">
        <f aca="false">+H1913/K1913</f>
        <v>0.072</v>
      </c>
      <c r="K1913" s="2" t="n">
        <f aca="false">+ROUNDUP(MAX(G1913/12000,H1913/51,1),0)</f>
        <v>1</v>
      </c>
      <c r="L1913" s="2" t="n">
        <f aca="false">+RANDBETWEEN(1,5)</f>
        <v>2</v>
      </c>
      <c r="M1913" s="2" t="str">
        <f aca="false">+VLOOKUP(A1913&amp;B1913,country_org_des!$A1912:E$1048576,5,0)</f>
        <v>FTL||Supplier_5||Plant_4||FTL_Welt_Welt_2500</v>
      </c>
      <c r="N1913" s="2" t="n">
        <f aca="false">+FIND("FTL",M1913,2)+4</f>
        <v>31</v>
      </c>
      <c r="O1913" s="0" t="e">
        <f aca="false">+FIND("-",M1913)</f>
        <v>#VALUE!</v>
      </c>
      <c r="P1913" s="0" t="n">
        <f aca="false">+LEN(M1913)</f>
        <v>44</v>
      </c>
      <c r="Q1913" s="0" t="e">
        <f aca="false">+RIGHT(M1913,P1913-O1913)</f>
        <v>#VALUE!</v>
      </c>
      <c r="R1913" s="0" t="n">
        <f aca="false">+LEN(M1913)-LEN(SUBSTITUTE(M1913,"_",""))</f>
        <v>5</v>
      </c>
      <c r="S1913" s="0" t="n">
        <f aca="false">+FIND("!",T1913)</f>
        <v>40</v>
      </c>
      <c r="T1913" s="0" t="str">
        <f aca="false">+SUBSTITUTE(M1913,"_","!",R1913)</f>
        <v>FTL||Supplier_5||Plant_4||FTL_Welt_Welt!2500</v>
      </c>
    </row>
    <row r="1914" customFormat="false" ht="12.8" hidden="true" customHeight="false" outlineLevel="0" collapsed="false">
      <c r="A1914" s="1" t="s">
        <v>723</v>
      </c>
      <c r="B1914" s="1" t="s">
        <v>2093</v>
      </c>
      <c r="C1914" s="1" t="s">
        <v>2128</v>
      </c>
      <c r="D1914" s="1" t="n">
        <v>2000</v>
      </c>
      <c r="E1914" s="2" t="str">
        <f aca="false">+LEFT(RIGHT(M1914,P1914-N1914+1),O1914-N1914)</f>
        <v>BX</v>
      </c>
      <c r="F1914" s="2" t="str">
        <f aca="false">+RIGHT(LEFT(M1914,S1914-1),S1914-O1914-1)</f>
        <v>DE_W</v>
      </c>
      <c r="G1914" s="2" t="n">
        <f aca="false">+D1914*VLOOKUP(C1914,commodities!A:H,2,0)</f>
        <v>5.2</v>
      </c>
      <c r="H1914" s="2" t="n">
        <f aca="false">+$D1914*VLOOKUP(C1914,commodities!A:H,3,0)</f>
        <v>0.06</v>
      </c>
      <c r="I1914" s="2" t="n">
        <f aca="false">+G1914/K1914</f>
        <v>5.2</v>
      </c>
      <c r="J1914" s="2" t="n">
        <f aca="false">+H1914/K1914</f>
        <v>0.06</v>
      </c>
      <c r="K1914" s="2" t="n">
        <f aca="false">+ROUNDUP(MAX(G1914/12000,H1914/51,1),0)</f>
        <v>1</v>
      </c>
      <c r="L1914" s="2" t="n">
        <f aca="false">+RANDBETWEEN(1,5)</f>
        <v>3</v>
      </c>
      <c r="M1914" s="2" t="str">
        <f aca="false">+VLOOKUP(A1914&amp;B1914,country_org_des!$A1913:E$1048576,5,0)</f>
        <v>FTL||Supplier_59||Plant_4||FTL_BX-DE_W_500</v>
      </c>
      <c r="N1914" s="2" t="n">
        <f aca="false">+FIND("FTL",M1914,2)+4</f>
        <v>32</v>
      </c>
      <c r="O1914" s="0" t="n">
        <f aca="false">+FIND("-",M1914)</f>
        <v>34</v>
      </c>
      <c r="P1914" s="0" t="n">
        <f aca="false">+LEN(M1914)</f>
        <v>42</v>
      </c>
      <c r="Q1914" s="0" t="str">
        <f aca="false">+RIGHT(M1914,P1914-O1914)</f>
        <v>DE_W_500</v>
      </c>
      <c r="R1914" s="0" t="n">
        <f aca="false">+LEN(M1914)-LEN(SUBSTITUTE(M1914,"_",""))</f>
        <v>5</v>
      </c>
      <c r="S1914" s="0" t="n">
        <f aca="false">+FIND("!",T1914)</f>
        <v>39</v>
      </c>
      <c r="T1914" s="0" t="str">
        <f aca="false">+SUBSTITUTE(M1914,"_","!",R1914)</f>
        <v>FTL||Supplier_59||Plant_4||FTL_BX-DE_W!500</v>
      </c>
    </row>
    <row r="1915" customFormat="false" ht="12.8" hidden="true" customHeight="false" outlineLevel="0" collapsed="false">
      <c r="A1915" s="1" t="s">
        <v>723</v>
      </c>
      <c r="B1915" s="1" t="s">
        <v>2093</v>
      </c>
      <c r="C1915" s="1" t="s">
        <v>2129</v>
      </c>
      <c r="D1915" s="1" t="n">
        <v>12500</v>
      </c>
      <c r="E1915" s="2" t="str">
        <f aca="false">+LEFT(RIGHT(M1915,P1915-N1915+1),O1915-N1915)</f>
        <v>BX</v>
      </c>
      <c r="F1915" s="2" t="str">
        <f aca="false">+RIGHT(LEFT(M1915,S1915-1),S1915-O1915-1)</f>
        <v>DE_W</v>
      </c>
      <c r="G1915" s="2" t="n">
        <f aca="false">+D1915*VLOOKUP(C1915,commodities!A:H,2,0)</f>
        <v>14.5</v>
      </c>
      <c r="H1915" s="2" t="n">
        <f aca="false">+$D1915*VLOOKUP(C1915,commodities!A:H,3,0)</f>
        <v>0.0375</v>
      </c>
      <c r="I1915" s="2" t="n">
        <f aca="false">+G1915/K1915</f>
        <v>14.5</v>
      </c>
      <c r="J1915" s="2" t="n">
        <f aca="false">+H1915/K1915</f>
        <v>0.0375</v>
      </c>
      <c r="K1915" s="2" t="n">
        <f aca="false">+ROUNDUP(MAX(G1915/12000,H1915/51,1),0)</f>
        <v>1</v>
      </c>
      <c r="L1915" s="2" t="n">
        <f aca="false">+RANDBETWEEN(1,5)</f>
        <v>2</v>
      </c>
      <c r="M1915" s="2" t="str">
        <f aca="false">+VLOOKUP(A1915&amp;B1915,country_org_des!$A1914:E$1048576,5,0)</f>
        <v>FTL||Supplier_59||Plant_4||FTL_BX-DE_W_500</v>
      </c>
      <c r="N1915" s="2" t="n">
        <f aca="false">+FIND("FTL",M1915,2)+4</f>
        <v>32</v>
      </c>
      <c r="O1915" s="0" t="n">
        <f aca="false">+FIND("-",M1915)</f>
        <v>34</v>
      </c>
      <c r="P1915" s="0" t="n">
        <f aca="false">+LEN(M1915)</f>
        <v>42</v>
      </c>
      <c r="Q1915" s="0" t="str">
        <f aca="false">+RIGHT(M1915,P1915-O1915)</f>
        <v>DE_W_500</v>
      </c>
      <c r="R1915" s="0" t="n">
        <f aca="false">+LEN(M1915)-LEN(SUBSTITUTE(M1915,"_",""))</f>
        <v>5</v>
      </c>
      <c r="S1915" s="0" t="n">
        <f aca="false">+FIND("!",T1915)</f>
        <v>39</v>
      </c>
      <c r="T1915" s="0" t="str">
        <f aca="false">+SUBSTITUTE(M1915,"_","!",R1915)</f>
        <v>FTL||Supplier_59||Plant_4||FTL_BX-DE_W!500</v>
      </c>
    </row>
    <row r="1916" customFormat="false" ht="12.8" hidden="true" customHeight="false" outlineLevel="0" collapsed="false">
      <c r="A1916" s="1" t="s">
        <v>2130</v>
      </c>
      <c r="B1916" s="1" t="s">
        <v>2093</v>
      </c>
      <c r="C1916" s="1" t="s">
        <v>2131</v>
      </c>
      <c r="D1916" s="1" t="n">
        <v>1660</v>
      </c>
      <c r="E1916" s="2" t="str">
        <f aca="false">+LEFT(RIGHT(M1916,P1916-N1916+1),O1916-N1916)</f>
        <v>IT</v>
      </c>
      <c r="F1916" s="2" t="str">
        <f aca="false">+RIGHT(LEFT(M1916,S1916-1),S1916-O1916-1)</f>
        <v>DE_W</v>
      </c>
      <c r="G1916" s="2" t="n">
        <f aca="false">+D1916*VLOOKUP(C1916,commodities!A:H,2,0)</f>
        <v>17.264</v>
      </c>
      <c r="H1916" s="2" t="n">
        <f aca="false">+$D1916*VLOOKUP(C1916,commodities!A:H,3,0)</f>
        <v>0.11952</v>
      </c>
      <c r="I1916" s="2" t="n">
        <f aca="false">+G1916/K1916</f>
        <v>17.264</v>
      </c>
      <c r="J1916" s="2" t="n">
        <f aca="false">+H1916/K1916</f>
        <v>0.11952</v>
      </c>
      <c r="K1916" s="2" t="n">
        <f aca="false">+ROUNDUP(MAX(G1916/12000,H1916/51,1),0)</f>
        <v>1</v>
      </c>
      <c r="L1916" s="2" t="n">
        <f aca="false">+RANDBETWEEN(1,5)</f>
        <v>5</v>
      </c>
      <c r="M1916" s="2" t="str">
        <f aca="false">+VLOOKUP(A1916&amp;B1916,country_org_des!$A1915:E$1048576,5,0)</f>
        <v>FTL||Supplier_185||Plant_4||FTL_IT-DE_W_500</v>
      </c>
      <c r="N1916" s="2" t="n">
        <f aca="false">+FIND("FTL",M1916,2)+4</f>
        <v>33</v>
      </c>
      <c r="O1916" s="0" t="n">
        <f aca="false">+FIND("-",M1916)</f>
        <v>35</v>
      </c>
      <c r="P1916" s="0" t="n">
        <f aca="false">+LEN(M1916)</f>
        <v>43</v>
      </c>
      <c r="Q1916" s="0" t="str">
        <f aca="false">+RIGHT(M1916,P1916-O1916)</f>
        <v>DE_W_500</v>
      </c>
      <c r="R1916" s="0" t="n">
        <f aca="false">+LEN(M1916)-LEN(SUBSTITUTE(M1916,"_",""))</f>
        <v>5</v>
      </c>
      <c r="S1916" s="0" t="n">
        <f aca="false">+FIND("!",T1916)</f>
        <v>40</v>
      </c>
      <c r="T1916" s="0" t="str">
        <f aca="false">+SUBSTITUTE(M1916,"_","!",R1916)</f>
        <v>FTL||Supplier_185||Plant_4||FTL_IT-DE_W!500</v>
      </c>
    </row>
    <row r="1917" customFormat="false" ht="12.8" hidden="true" customHeight="false" outlineLevel="0" collapsed="false">
      <c r="A1917" s="1" t="s">
        <v>803</v>
      </c>
      <c r="B1917" s="1" t="s">
        <v>2093</v>
      </c>
      <c r="C1917" s="1" t="s">
        <v>2132</v>
      </c>
      <c r="D1917" s="1" t="n">
        <v>675</v>
      </c>
      <c r="E1917" s="2" t="str">
        <f aca="false">+LEFT(RIGHT(M1917,P1917-N1917+1),O1917-N1917)</f>
        <v>CZ</v>
      </c>
      <c r="F1917" s="2" t="str">
        <f aca="false">+RIGHT(LEFT(M1917,S1917-1),S1917-O1917-1)</f>
        <v>DE_W</v>
      </c>
      <c r="G1917" s="2" t="n">
        <f aca="false">+D1917*VLOOKUP(C1917,commodities!A:H,2,0)</f>
        <v>167.8500000225</v>
      </c>
      <c r="H1917" s="2" t="n">
        <f aca="false">+$D1917*VLOOKUP(C1917,commodities!A:H,3,0)</f>
        <v>0.6048</v>
      </c>
      <c r="I1917" s="2" t="n">
        <f aca="false">+G1917/K1917</f>
        <v>167.8500000225</v>
      </c>
      <c r="J1917" s="2" t="n">
        <f aca="false">+H1917/K1917</f>
        <v>0.6048</v>
      </c>
      <c r="K1917" s="2" t="n">
        <f aca="false">+ROUNDUP(MAX(G1917/12000,H1917/51,1),0)</f>
        <v>1</v>
      </c>
      <c r="L1917" s="2" t="n">
        <f aca="false">+RANDBETWEEN(1,5)</f>
        <v>1</v>
      </c>
      <c r="M1917" s="2" t="str">
        <f aca="false">+VLOOKUP(A1917&amp;B1917,country_org_des!$A1916:E$1048576,5,0)</f>
        <v>FTL||Supplier_316||Plant_4||FTL_CZ-DE_W_1000</v>
      </c>
      <c r="N1917" s="2" t="n">
        <f aca="false">+FIND("FTL",M1917,2)+4</f>
        <v>33</v>
      </c>
      <c r="O1917" s="0" t="n">
        <f aca="false">+FIND("-",M1917)</f>
        <v>35</v>
      </c>
      <c r="P1917" s="0" t="n">
        <f aca="false">+LEN(M1917)</f>
        <v>44</v>
      </c>
      <c r="Q1917" s="0" t="str">
        <f aca="false">+RIGHT(M1917,P1917-O1917)</f>
        <v>DE_W_1000</v>
      </c>
      <c r="R1917" s="0" t="n">
        <f aca="false">+LEN(M1917)-LEN(SUBSTITUTE(M1917,"_",""))</f>
        <v>5</v>
      </c>
      <c r="S1917" s="0" t="n">
        <f aca="false">+FIND("!",T1917)</f>
        <v>40</v>
      </c>
      <c r="T1917" s="0" t="str">
        <f aca="false">+SUBSTITUTE(M1917,"_","!",R1917)</f>
        <v>FTL||Supplier_316||Plant_4||FTL_CZ-DE_W!1000</v>
      </c>
    </row>
    <row r="1918" customFormat="false" ht="12.8" hidden="true" customHeight="false" outlineLevel="0" collapsed="false">
      <c r="A1918" s="1" t="s">
        <v>803</v>
      </c>
      <c r="B1918" s="1" t="s">
        <v>2093</v>
      </c>
      <c r="C1918" s="1" t="s">
        <v>2133</v>
      </c>
      <c r="D1918" s="1" t="n">
        <v>600</v>
      </c>
      <c r="E1918" s="2" t="str">
        <f aca="false">+LEFT(RIGHT(M1918,P1918-N1918+1),O1918-N1918)</f>
        <v>CZ</v>
      </c>
      <c r="F1918" s="2" t="str">
        <f aca="false">+RIGHT(LEFT(M1918,S1918-1),S1918-O1918-1)</f>
        <v>DE_W</v>
      </c>
      <c r="G1918" s="2" t="n">
        <f aca="false">+D1918*VLOOKUP(C1918,commodities!A:H,2,0)</f>
        <v>149.20000002</v>
      </c>
      <c r="H1918" s="2" t="n">
        <f aca="false">+$D1918*VLOOKUP(C1918,commodities!A:H,3,0)</f>
        <v>0.5376</v>
      </c>
      <c r="I1918" s="2" t="n">
        <f aca="false">+G1918/K1918</f>
        <v>149.20000002</v>
      </c>
      <c r="J1918" s="2" t="n">
        <f aca="false">+H1918/K1918</f>
        <v>0.5376</v>
      </c>
      <c r="K1918" s="2" t="n">
        <f aca="false">+ROUNDUP(MAX(G1918/12000,H1918/51,1),0)</f>
        <v>1</v>
      </c>
      <c r="L1918" s="2" t="n">
        <f aca="false">+RANDBETWEEN(1,5)</f>
        <v>2</v>
      </c>
      <c r="M1918" s="2" t="str">
        <f aca="false">+VLOOKUP(A1918&amp;B1918,country_org_des!$A1917:E$1048576,5,0)</f>
        <v>FTL||Supplier_316||Plant_4||FTL_CZ-DE_W_1000</v>
      </c>
      <c r="N1918" s="2" t="n">
        <f aca="false">+FIND("FTL",M1918,2)+4</f>
        <v>33</v>
      </c>
      <c r="O1918" s="0" t="n">
        <f aca="false">+FIND("-",M1918)</f>
        <v>35</v>
      </c>
      <c r="P1918" s="0" t="n">
        <f aca="false">+LEN(M1918)</f>
        <v>44</v>
      </c>
      <c r="Q1918" s="0" t="str">
        <f aca="false">+RIGHT(M1918,P1918-O1918)</f>
        <v>DE_W_1000</v>
      </c>
      <c r="R1918" s="0" t="n">
        <f aca="false">+LEN(M1918)-LEN(SUBSTITUTE(M1918,"_",""))</f>
        <v>5</v>
      </c>
      <c r="S1918" s="0" t="n">
        <f aca="false">+FIND("!",T1918)</f>
        <v>40</v>
      </c>
      <c r="T1918" s="0" t="str">
        <f aca="false">+SUBSTITUTE(M1918,"_","!",R1918)</f>
        <v>FTL||Supplier_316||Plant_4||FTL_CZ-DE_W!1000</v>
      </c>
    </row>
    <row r="1919" customFormat="false" ht="12.8" hidden="true" customHeight="false" outlineLevel="0" collapsed="false">
      <c r="A1919" s="1" t="s">
        <v>2134</v>
      </c>
      <c r="B1919" s="1" t="s">
        <v>2093</v>
      </c>
      <c r="C1919" s="1" t="s">
        <v>2135</v>
      </c>
      <c r="D1919" s="1" t="n">
        <v>200</v>
      </c>
      <c r="E1919" s="2" t="str">
        <f aca="false">+LEFT(RIGHT(M1919,P1919-N1919+1),O1919-N1919)</f>
        <v>CZ</v>
      </c>
      <c r="F1919" s="2" t="str">
        <f aca="false">+RIGHT(LEFT(M1919,S1919-1),S1919-O1919-1)</f>
        <v>DE_W</v>
      </c>
      <c r="G1919" s="2" t="n">
        <f aca="false">+D1919*VLOOKUP(C1919,commodities!A:H,2,0)</f>
        <v>1888.6</v>
      </c>
      <c r="H1919" s="2" t="n">
        <f aca="false">+$D1919*VLOOKUP(C1919,commodities!A:H,3,0)</f>
        <v>9.68099</v>
      </c>
      <c r="I1919" s="2" t="n">
        <f aca="false">+G1919/K1919</f>
        <v>1888.6</v>
      </c>
      <c r="J1919" s="2" t="n">
        <f aca="false">+H1919/K1919</f>
        <v>9.68099</v>
      </c>
      <c r="K1919" s="2" t="n">
        <f aca="false">+ROUNDUP(MAX(G1919/12000,H1919/51,1),0)</f>
        <v>1</v>
      </c>
      <c r="L1919" s="2" t="n">
        <f aca="false">+RANDBETWEEN(1,5)</f>
        <v>2</v>
      </c>
      <c r="M1919" s="2" t="str">
        <f aca="false">+VLOOKUP(A1919&amp;B1919,country_org_des!$A1918:E$1048576,5,0)</f>
        <v>FTL||Supplier_271||Plant_4||FTL_CZ-DE_W_500</v>
      </c>
      <c r="N1919" s="2" t="n">
        <f aca="false">+FIND("FTL",M1919,2)+4</f>
        <v>33</v>
      </c>
      <c r="O1919" s="0" t="n">
        <f aca="false">+FIND("-",M1919)</f>
        <v>35</v>
      </c>
      <c r="P1919" s="0" t="n">
        <f aca="false">+LEN(M1919)</f>
        <v>43</v>
      </c>
      <c r="Q1919" s="0" t="str">
        <f aca="false">+RIGHT(M1919,P1919-O1919)</f>
        <v>DE_W_500</v>
      </c>
      <c r="R1919" s="0" t="n">
        <f aca="false">+LEN(M1919)-LEN(SUBSTITUTE(M1919,"_",""))</f>
        <v>5</v>
      </c>
      <c r="S1919" s="0" t="n">
        <f aca="false">+FIND("!",T1919)</f>
        <v>40</v>
      </c>
      <c r="T1919" s="0" t="str">
        <f aca="false">+SUBSTITUTE(M1919,"_","!",R1919)</f>
        <v>FTL||Supplier_271||Plant_4||FTL_CZ-DE_W!500</v>
      </c>
    </row>
    <row r="1920" customFormat="false" ht="12.8" hidden="true" customHeight="false" outlineLevel="0" collapsed="false">
      <c r="A1920" s="1" t="s">
        <v>2134</v>
      </c>
      <c r="B1920" s="1" t="s">
        <v>2093</v>
      </c>
      <c r="C1920" s="1" t="s">
        <v>2136</v>
      </c>
      <c r="D1920" s="1" t="n">
        <v>240</v>
      </c>
      <c r="E1920" s="2" t="str">
        <f aca="false">+LEFT(RIGHT(M1920,P1920-N1920+1),O1920-N1920)</f>
        <v>CZ</v>
      </c>
      <c r="F1920" s="2" t="str">
        <f aca="false">+RIGHT(LEFT(M1920,S1920-1),S1920-O1920-1)</f>
        <v>DE_W</v>
      </c>
      <c r="G1920" s="2" t="n">
        <f aca="false">+D1920*VLOOKUP(C1920,commodities!A:H,2,0)</f>
        <v>1256.4</v>
      </c>
      <c r="H1920" s="2" t="n">
        <f aca="false">+$D1920*VLOOKUP(C1920,commodities!A:H,3,0)</f>
        <v>11.617188</v>
      </c>
      <c r="I1920" s="2" t="n">
        <f aca="false">+G1920/K1920</f>
        <v>1256.4</v>
      </c>
      <c r="J1920" s="2" t="n">
        <f aca="false">+H1920/K1920</f>
        <v>11.617188</v>
      </c>
      <c r="K1920" s="2" t="n">
        <f aca="false">+ROUNDUP(MAX(G1920/12000,H1920/51,1),0)</f>
        <v>1</v>
      </c>
      <c r="L1920" s="2" t="n">
        <f aca="false">+RANDBETWEEN(1,5)</f>
        <v>3</v>
      </c>
      <c r="M1920" s="2" t="str">
        <f aca="false">+VLOOKUP(A1920&amp;B1920,country_org_des!$A1919:E$1048576,5,0)</f>
        <v>FTL||Supplier_271||Plant_4||FTL_CZ-DE_W_500</v>
      </c>
      <c r="N1920" s="2" t="n">
        <f aca="false">+FIND("FTL",M1920,2)+4</f>
        <v>33</v>
      </c>
      <c r="O1920" s="0" t="n">
        <f aca="false">+FIND("-",M1920)</f>
        <v>35</v>
      </c>
      <c r="P1920" s="0" t="n">
        <f aca="false">+LEN(M1920)</f>
        <v>43</v>
      </c>
      <c r="Q1920" s="0" t="str">
        <f aca="false">+RIGHT(M1920,P1920-O1920)</f>
        <v>DE_W_500</v>
      </c>
      <c r="R1920" s="0" t="n">
        <f aca="false">+LEN(M1920)-LEN(SUBSTITUTE(M1920,"_",""))</f>
        <v>5</v>
      </c>
      <c r="S1920" s="0" t="n">
        <f aca="false">+FIND("!",T1920)</f>
        <v>40</v>
      </c>
      <c r="T1920" s="0" t="str">
        <f aca="false">+SUBSTITUTE(M1920,"_","!",R1920)</f>
        <v>FTL||Supplier_271||Plant_4||FTL_CZ-DE_W!500</v>
      </c>
    </row>
    <row r="1921" customFormat="false" ht="12.8" hidden="true" customHeight="false" outlineLevel="0" collapsed="false">
      <c r="A1921" s="1" t="s">
        <v>2137</v>
      </c>
      <c r="B1921" s="1" t="s">
        <v>2093</v>
      </c>
      <c r="C1921" s="1" t="s">
        <v>2138</v>
      </c>
      <c r="D1921" s="1" t="n">
        <v>7200</v>
      </c>
      <c r="E1921" s="2" t="str">
        <f aca="false">+LEFT(RIGHT(M1921,P1921-N1921+1),O1921-N1921)</f>
        <v>DE_W</v>
      </c>
      <c r="F1921" s="2" t="str">
        <f aca="false">+RIGHT(LEFT(M1921,S1921-1),S1921-O1921-1)</f>
        <v>DE_W</v>
      </c>
      <c r="G1921" s="2" t="n">
        <f aca="false">+D1921*VLOOKUP(C1921,commodities!A:H,2,0)</f>
        <v>141.48</v>
      </c>
      <c r="H1921" s="2" t="n">
        <f aca="false">+$D1921*VLOOKUP(C1921,commodities!A:H,3,0)</f>
        <v>0.10584</v>
      </c>
      <c r="I1921" s="2" t="n">
        <f aca="false">+G1921/K1921</f>
        <v>141.48</v>
      </c>
      <c r="J1921" s="2" t="n">
        <f aca="false">+H1921/K1921</f>
        <v>0.10584</v>
      </c>
      <c r="K1921" s="2" t="n">
        <f aca="false">+ROUNDUP(MAX(G1921/12000,H1921/51,1),0)</f>
        <v>1</v>
      </c>
      <c r="L1921" s="2" t="n">
        <f aca="false">+RANDBETWEEN(1,5)</f>
        <v>1</v>
      </c>
      <c r="M1921" s="6" t="str">
        <f aca="false">+VLOOKUP(A1921&amp;B1921,country_org_des!$A1920:E$1048576,5,0)</f>
        <v>FTL||Supplier_55||Plant_4||FTL_DE_W-DE_W_500</v>
      </c>
      <c r="N1921" s="6" t="n">
        <f aca="false">+FIND("FTL",M1921,2)+4</f>
        <v>32</v>
      </c>
      <c r="O1921" s="6" t="n">
        <f aca="false">+FIND("-",M1921)</f>
        <v>36</v>
      </c>
      <c r="P1921" s="6" t="n">
        <f aca="false">+LEN(M1921)</f>
        <v>44</v>
      </c>
      <c r="Q1921" s="6" t="str">
        <f aca="false">+RIGHT(M1921,P1921-O1921)</f>
        <v>DE_W_500</v>
      </c>
      <c r="R1921" s="6" t="n">
        <f aca="false">+LEN(M1921)-LEN(SUBSTITUTE(M1921,"_",""))</f>
        <v>6</v>
      </c>
      <c r="S1921" s="6" t="n">
        <f aca="false">+FIND("!",T1921)</f>
        <v>41</v>
      </c>
      <c r="T1921" s="6" t="str">
        <f aca="false">+SUBSTITUTE(M1921,"_","!",R1921)</f>
        <v>FTL||Supplier_55||Plant_4||FTL_DE_W-DE_W!500</v>
      </c>
    </row>
    <row r="1922" customFormat="false" ht="12.8" hidden="true" customHeight="false" outlineLevel="0" collapsed="false">
      <c r="A1922" s="1" t="s">
        <v>2139</v>
      </c>
      <c r="B1922" s="1" t="s">
        <v>2093</v>
      </c>
      <c r="C1922" s="1" t="s">
        <v>2140</v>
      </c>
      <c r="D1922" s="1" t="n">
        <v>1512</v>
      </c>
      <c r="E1922" s="2" t="str">
        <f aca="false">+LEFT(RIGHT(M1922,P1922-N1922+1),O1922-N1922)</f>
        <v>DE_W</v>
      </c>
      <c r="F1922" s="2" t="str">
        <f aca="false">+RIGHT(LEFT(M1922,S1922-1),S1922-O1922-1)</f>
        <v>DE_W</v>
      </c>
      <c r="G1922" s="2" t="n">
        <f aca="false">+D1922*VLOOKUP(C1922,commodities!A:H,2,0)</f>
        <v>2062.8000000216</v>
      </c>
      <c r="H1922" s="2" t="n">
        <f aca="false">+$D1922*VLOOKUP(C1922,commodities!A:H,3,0)</f>
        <v>7.047432</v>
      </c>
      <c r="I1922" s="2" t="n">
        <f aca="false">+G1922/K1922</f>
        <v>2062.8000000216</v>
      </c>
      <c r="J1922" s="2" t="n">
        <f aca="false">+H1922/K1922</f>
        <v>7.047432</v>
      </c>
      <c r="K1922" s="2" t="n">
        <f aca="false">+ROUNDUP(MAX(G1922/12000,H1922/51,1),0)</f>
        <v>1</v>
      </c>
      <c r="L1922" s="2" t="n">
        <f aca="false">+RANDBETWEEN(1,5)</f>
        <v>3</v>
      </c>
      <c r="M1922" s="6" t="str">
        <f aca="false">+VLOOKUP(A1922&amp;B1922,country_org_des!$A1921:E$1048576,5,0)</f>
        <v>FTL||Supplier_130||Plant_4||FTL_DE_W-DE_W_250</v>
      </c>
      <c r="N1922" s="6" t="n">
        <f aca="false">+FIND("FTL",M1922,2)+4</f>
        <v>33</v>
      </c>
      <c r="O1922" s="6" t="n">
        <f aca="false">+FIND("-",M1922)</f>
        <v>37</v>
      </c>
      <c r="P1922" s="6" t="n">
        <f aca="false">+LEN(M1922)</f>
        <v>45</v>
      </c>
      <c r="Q1922" s="6" t="str">
        <f aca="false">+RIGHT(M1922,P1922-O1922)</f>
        <v>DE_W_250</v>
      </c>
      <c r="R1922" s="6" t="n">
        <f aca="false">+LEN(M1922)-LEN(SUBSTITUTE(M1922,"_",""))</f>
        <v>6</v>
      </c>
      <c r="S1922" s="6" t="n">
        <f aca="false">+FIND("!",T1922)</f>
        <v>42</v>
      </c>
      <c r="T1922" s="6" t="str">
        <f aca="false">+SUBSTITUTE(M1922,"_","!",R1922)</f>
        <v>FTL||Supplier_130||Plant_4||FTL_DE_W-DE_W!250</v>
      </c>
    </row>
    <row r="1923" customFormat="false" ht="12.8" hidden="true" customHeight="false" outlineLevel="0" collapsed="false">
      <c r="A1923" s="1" t="s">
        <v>945</v>
      </c>
      <c r="B1923" s="1" t="s">
        <v>2093</v>
      </c>
      <c r="C1923" s="1" t="s">
        <v>2141</v>
      </c>
      <c r="D1923" s="1" t="n">
        <v>10800</v>
      </c>
      <c r="E1923" s="2" t="str">
        <f aca="false">+LEFT(RIGHT(M1923,P1923-N1923+1),O1923-N1923)</f>
        <v>DE_W</v>
      </c>
      <c r="F1923" s="2" t="str">
        <f aca="false">+RIGHT(LEFT(M1923,S1923-1),S1923-O1923-1)</f>
        <v>DE_W</v>
      </c>
      <c r="G1923" s="2" t="n">
        <f aca="false">+D1923*VLOOKUP(C1923,commodities!A:H,2,0)</f>
        <v>23.76</v>
      </c>
      <c r="H1923" s="2" t="n">
        <f aca="false">+$D1923*VLOOKUP(C1923,commodities!A:H,3,0)</f>
        <v>0.54</v>
      </c>
      <c r="I1923" s="2" t="n">
        <f aca="false">+G1923/K1923</f>
        <v>23.76</v>
      </c>
      <c r="J1923" s="2" t="n">
        <f aca="false">+H1923/K1923</f>
        <v>0.54</v>
      </c>
      <c r="K1923" s="2" t="n">
        <f aca="false">+ROUNDUP(MAX(G1923/12000,H1923/51,1),0)</f>
        <v>1</v>
      </c>
      <c r="L1923" s="2" t="n">
        <f aca="false">+RANDBETWEEN(1,5)</f>
        <v>3</v>
      </c>
      <c r="M1923" s="6" t="str">
        <f aca="false">+VLOOKUP(A1923&amp;B1923,country_org_des!$A1922:E$1048576,5,0)</f>
        <v>FTL||Supplier_99||Plant_4||FTL_DE_W-DE_W_500</v>
      </c>
      <c r="N1923" s="6" t="n">
        <f aca="false">+FIND("FTL",M1923,2)+4</f>
        <v>32</v>
      </c>
      <c r="O1923" s="6" t="n">
        <f aca="false">+FIND("-",M1923)</f>
        <v>36</v>
      </c>
      <c r="P1923" s="6" t="n">
        <f aca="false">+LEN(M1923)</f>
        <v>44</v>
      </c>
      <c r="Q1923" s="6" t="str">
        <f aca="false">+RIGHT(M1923,P1923-O1923)</f>
        <v>DE_W_500</v>
      </c>
      <c r="R1923" s="6" t="n">
        <f aca="false">+LEN(M1923)-LEN(SUBSTITUTE(M1923,"_",""))</f>
        <v>6</v>
      </c>
      <c r="S1923" s="6" t="n">
        <f aca="false">+FIND("!",T1923)</f>
        <v>41</v>
      </c>
      <c r="T1923" s="6" t="str">
        <f aca="false">+SUBSTITUTE(M1923,"_","!",R1923)</f>
        <v>FTL||Supplier_99||Plant_4||FTL_DE_W-DE_W!500</v>
      </c>
    </row>
    <row r="1924" customFormat="false" ht="12.8" hidden="true" customHeight="false" outlineLevel="0" collapsed="false">
      <c r="A1924" s="1" t="s">
        <v>945</v>
      </c>
      <c r="B1924" s="1" t="s">
        <v>2093</v>
      </c>
      <c r="C1924" s="1" t="s">
        <v>2142</v>
      </c>
      <c r="D1924" s="1" t="n">
        <v>6000</v>
      </c>
      <c r="E1924" s="2" t="str">
        <f aca="false">+LEFT(RIGHT(M1924,P1924-N1924+1),O1924-N1924)</f>
        <v>DE_W</v>
      </c>
      <c r="F1924" s="2" t="str">
        <f aca="false">+RIGHT(LEFT(M1924,S1924-1),S1924-O1924-1)</f>
        <v>DE_W</v>
      </c>
      <c r="G1924" s="2" t="n">
        <f aca="false">+D1924*VLOOKUP(C1924,commodities!A:H,2,0)</f>
        <v>18.24</v>
      </c>
      <c r="H1924" s="2" t="n">
        <f aca="false">+$D1924*VLOOKUP(C1924,commodities!A:H,3,0)</f>
        <v>0.072</v>
      </c>
      <c r="I1924" s="2" t="n">
        <f aca="false">+G1924/K1924</f>
        <v>18.24</v>
      </c>
      <c r="J1924" s="2" t="n">
        <f aca="false">+H1924/K1924</f>
        <v>0.072</v>
      </c>
      <c r="K1924" s="2" t="n">
        <f aca="false">+ROUNDUP(MAX(G1924/12000,H1924/51,1),0)</f>
        <v>1</v>
      </c>
      <c r="L1924" s="2" t="n">
        <f aca="false">+RANDBETWEEN(1,5)</f>
        <v>4</v>
      </c>
      <c r="M1924" s="6" t="str">
        <f aca="false">+VLOOKUP(A1924&amp;B1924,country_org_des!$A1923:E$1048576,5,0)</f>
        <v>FTL||Supplier_99||Plant_4||FTL_DE_W-DE_W_500</v>
      </c>
      <c r="N1924" s="6" t="n">
        <f aca="false">+FIND("FTL",M1924,2)+4</f>
        <v>32</v>
      </c>
      <c r="O1924" s="6" t="n">
        <f aca="false">+FIND("-",M1924)</f>
        <v>36</v>
      </c>
      <c r="P1924" s="6" t="n">
        <f aca="false">+LEN(M1924)</f>
        <v>44</v>
      </c>
      <c r="Q1924" s="6" t="str">
        <f aca="false">+RIGHT(M1924,P1924-O1924)</f>
        <v>DE_W_500</v>
      </c>
      <c r="R1924" s="6" t="n">
        <f aca="false">+LEN(M1924)-LEN(SUBSTITUTE(M1924,"_",""))</f>
        <v>6</v>
      </c>
      <c r="S1924" s="6" t="n">
        <f aca="false">+FIND("!",T1924)</f>
        <v>41</v>
      </c>
      <c r="T1924" s="6" t="str">
        <f aca="false">+SUBSTITUTE(M1924,"_","!",R1924)</f>
        <v>FTL||Supplier_99||Plant_4||FTL_DE_W-DE_W!500</v>
      </c>
    </row>
    <row r="1925" customFormat="false" ht="12.8" hidden="true" customHeight="false" outlineLevel="0" collapsed="false">
      <c r="A1925" s="1" t="s">
        <v>2143</v>
      </c>
      <c r="B1925" s="1" t="s">
        <v>2093</v>
      </c>
      <c r="C1925" s="1" t="s">
        <v>2144</v>
      </c>
      <c r="D1925" s="1" t="n">
        <v>16</v>
      </c>
      <c r="E1925" s="2" t="str">
        <f aca="false">+LEFT(RIGHT(M1925,P1925-N1925+1),O1925-N1925)</f>
        <v>AT</v>
      </c>
      <c r="F1925" s="2" t="str">
        <f aca="false">+RIGHT(LEFT(M1925,S1925-1),S1925-O1925-1)</f>
        <v>DE_W</v>
      </c>
      <c r="G1925" s="2" t="n">
        <f aca="false">+D1925*VLOOKUP(C1925,commodities!A:H,2,0)</f>
        <v>62.624</v>
      </c>
      <c r="H1925" s="2" t="n">
        <f aca="false">+$D1925*VLOOKUP(C1925,commodities!A:H,3,0)</f>
        <v>1.188</v>
      </c>
      <c r="I1925" s="2" t="n">
        <f aca="false">+G1925/K1925</f>
        <v>62.624</v>
      </c>
      <c r="J1925" s="2" t="n">
        <f aca="false">+H1925/K1925</f>
        <v>1.188</v>
      </c>
      <c r="K1925" s="2" t="n">
        <f aca="false">+ROUNDUP(MAX(G1925/12000,H1925/51,1),0)</f>
        <v>1</v>
      </c>
      <c r="L1925" s="2" t="n">
        <f aca="false">+RANDBETWEEN(1,5)</f>
        <v>3</v>
      </c>
      <c r="M1925" s="2" t="str">
        <f aca="false">+VLOOKUP(A1925&amp;B1925,country_org_des!$A1924:E$1048576,5,0)</f>
        <v>FTL||Supplier_251||Plant_4||FTL_AT-DE_W_500</v>
      </c>
      <c r="N1925" s="2" t="n">
        <f aca="false">+FIND("FTL",M1925,2)+4</f>
        <v>33</v>
      </c>
      <c r="O1925" s="0" t="n">
        <f aca="false">+FIND("-",M1925)</f>
        <v>35</v>
      </c>
      <c r="P1925" s="0" t="n">
        <f aca="false">+LEN(M1925)</f>
        <v>43</v>
      </c>
      <c r="Q1925" s="0" t="str">
        <f aca="false">+RIGHT(M1925,P1925-O1925)</f>
        <v>DE_W_500</v>
      </c>
      <c r="R1925" s="0" t="n">
        <f aca="false">+LEN(M1925)-LEN(SUBSTITUTE(M1925,"_",""))</f>
        <v>5</v>
      </c>
      <c r="S1925" s="0" t="n">
        <f aca="false">+FIND("!",T1925)</f>
        <v>40</v>
      </c>
      <c r="T1925" s="0" t="str">
        <f aca="false">+SUBSTITUTE(M1925,"_","!",R1925)</f>
        <v>FTL||Supplier_251||Plant_4||FTL_AT-DE_W!500</v>
      </c>
    </row>
    <row r="1926" customFormat="false" ht="12.8" hidden="true" customHeight="false" outlineLevel="0" collapsed="false">
      <c r="A1926" s="1" t="s">
        <v>2145</v>
      </c>
      <c r="B1926" s="1" t="s">
        <v>2093</v>
      </c>
      <c r="C1926" s="1" t="s">
        <v>2146</v>
      </c>
      <c r="D1926" s="1" t="n">
        <v>2800</v>
      </c>
      <c r="E1926" s="2" t="str">
        <f aca="false">+LEFT(RIGHT(M1926,P1926-N1926+1),O1926-N1926)</f>
        <v>DE_W</v>
      </c>
      <c r="F1926" s="2" t="str">
        <f aca="false">+RIGHT(LEFT(M1926,S1926-1),S1926-O1926-1)</f>
        <v>DE_W</v>
      </c>
      <c r="G1926" s="2" t="n">
        <f aca="false">+D1926*VLOOKUP(C1926,commodities!A:H,2,0)</f>
        <v>105.20000008</v>
      </c>
      <c r="H1926" s="2" t="n">
        <f aca="false">+$D1926*VLOOKUP(C1926,commodities!A:H,3,0)</f>
        <v>0.5376</v>
      </c>
      <c r="I1926" s="2" t="n">
        <f aca="false">+G1926/K1926</f>
        <v>105.20000008</v>
      </c>
      <c r="J1926" s="2" t="n">
        <f aca="false">+H1926/K1926</f>
        <v>0.5376</v>
      </c>
      <c r="K1926" s="2" t="n">
        <f aca="false">+ROUNDUP(MAX(G1926/12000,H1926/51,1),0)</f>
        <v>1</v>
      </c>
      <c r="L1926" s="2" t="n">
        <f aca="false">+RANDBETWEEN(1,5)</f>
        <v>1</v>
      </c>
      <c r="M1926" s="6" t="str">
        <f aca="false">+VLOOKUP(A1926&amp;B1926,country_org_des!$A1925:E$1048576,5,0)</f>
        <v>FTL||Supplier_280||Plant_4||FTL_DE_W-DE_W_1000</v>
      </c>
      <c r="N1926" s="6" t="n">
        <f aca="false">+FIND("FTL",M1926,2)+4</f>
        <v>33</v>
      </c>
      <c r="O1926" s="6" t="n">
        <f aca="false">+FIND("-",M1926)</f>
        <v>37</v>
      </c>
      <c r="P1926" s="6" t="n">
        <f aca="false">+LEN(M1926)</f>
        <v>46</v>
      </c>
      <c r="Q1926" s="6" t="str">
        <f aca="false">+RIGHT(M1926,P1926-O1926)</f>
        <v>DE_W_1000</v>
      </c>
      <c r="R1926" s="6" t="n">
        <f aca="false">+LEN(M1926)-LEN(SUBSTITUTE(M1926,"_",""))</f>
        <v>6</v>
      </c>
      <c r="S1926" s="6" t="n">
        <f aca="false">+FIND("!",T1926)</f>
        <v>42</v>
      </c>
      <c r="T1926" s="6" t="str">
        <f aca="false">+SUBSTITUTE(M1926,"_","!",R1926)</f>
        <v>FTL||Supplier_280||Plant_4||FTL_DE_W-DE_W!1000</v>
      </c>
    </row>
    <row r="1927" customFormat="false" ht="12.8" hidden="true" customHeight="false" outlineLevel="0" collapsed="false">
      <c r="A1927" s="1" t="s">
        <v>2145</v>
      </c>
      <c r="B1927" s="1" t="s">
        <v>2093</v>
      </c>
      <c r="C1927" s="1" t="s">
        <v>2147</v>
      </c>
      <c r="D1927" s="1" t="n">
        <v>2800</v>
      </c>
      <c r="E1927" s="2" t="str">
        <f aca="false">+LEFT(RIGHT(M1927,P1927-N1927+1),O1927-N1927)</f>
        <v>DE_W</v>
      </c>
      <c r="F1927" s="2" t="str">
        <f aca="false">+RIGHT(LEFT(M1927,S1927-1),S1927-O1927-1)</f>
        <v>DE_W</v>
      </c>
      <c r="G1927" s="2" t="n">
        <f aca="false">+D1927*VLOOKUP(C1927,commodities!A:H,2,0)</f>
        <v>87.60000004</v>
      </c>
      <c r="H1927" s="2" t="n">
        <f aca="false">+$D1927*VLOOKUP(C1927,commodities!A:H,3,0)</f>
        <v>0.2688</v>
      </c>
      <c r="I1927" s="2" t="n">
        <f aca="false">+G1927/K1927</f>
        <v>87.60000004</v>
      </c>
      <c r="J1927" s="2" t="n">
        <f aca="false">+H1927/K1927</f>
        <v>0.2688</v>
      </c>
      <c r="K1927" s="2" t="n">
        <f aca="false">+ROUNDUP(MAX(G1927/12000,H1927/51,1),0)</f>
        <v>1</v>
      </c>
      <c r="L1927" s="2" t="n">
        <f aca="false">+RANDBETWEEN(1,5)</f>
        <v>5</v>
      </c>
      <c r="M1927" s="6" t="str">
        <f aca="false">+VLOOKUP(A1927&amp;B1927,country_org_des!$A1926:E$1048576,5,0)</f>
        <v>FTL||Supplier_280||Plant_4||FTL_DE_W-DE_W_1000</v>
      </c>
      <c r="N1927" s="6" t="n">
        <f aca="false">+FIND("FTL",M1927,2)+4</f>
        <v>33</v>
      </c>
      <c r="O1927" s="6" t="n">
        <f aca="false">+FIND("-",M1927)</f>
        <v>37</v>
      </c>
      <c r="P1927" s="6" t="n">
        <f aca="false">+LEN(M1927)</f>
        <v>46</v>
      </c>
      <c r="Q1927" s="6" t="str">
        <f aca="false">+RIGHT(M1927,P1927-O1927)</f>
        <v>DE_W_1000</v>
      </c>
      <c r="R1927" s="6" t="n">
        <f aca="false">+LEN(M1927)-LEN(SUBSTITUTE(M1927,"_",""))</f>
        <v>6</v>
      </c>
      <c r="S1927" s="6" t="n">
        <f aca="false">+FIND("!",T1927)</f>
        <v>42</v>
      </c>
      <c r="T1927" s="6" t="str">
        <f aca="false">+SUBSTITUTE(M1927,"_","!",R1927)</f>
        <v>FTL||Supplier_280||Plant_4||FTL_DE_W-DE_W!1000</v>
      </c>
    </row>
    <row r="1928" customFormat="false" ht="12.8" hidden="true" customHeight="false" outlineLevel="0" collapsed="false">
      <c r="A1928" s="1" t="s">
        <v>2145</v>
      </c>
      <c r="B1928" s="1" t="s">
        <v>2093</v>
      </c>
      <c r="C1928" s="1" t="s">
        <v>2148</v>
      </c>
      <c r="D1928" s="1" t="n">
        <v>1050</v>
      </c>
      <c r="E1928" s="2" t="str">
        <f aca="false">+LEFT(RIGHT(M1928,P1928-N1928+1),O1928-N1928)</f>
        <v>DE_W</v>
      </c>
      <c r="F1928" s="2" t="str">
        <f aca="false">+RIGHT(LEFT(M1928,S1928-1),S1928-O1928-1)</f>
        <v>DE_W</v>
      </c>
      <c r="G1928" s="2" t="n">
        <f aca="false">+D1928*VLOOKUP(C1928,commodities!A:H,2,0)</f>
        <v>39.45000003</v>
      </c>
      <c r="H1928" s="2" t="n">
        <f aca="false">+$D1928*VLOOKUP(C1928,commodities!A:H,3,0)</f>
        <v>0.2016</v>
      </c>
      <c r="I1928" s="2" t="n">
        <f aca="false">+G1928/K1928</f>
        <v>39.45000003</v>
      </c>
      <c r="J1928" s="2" t="n">
        <f aca="false">+H1928/K1928</f>
        <v>0.2016</v>
      </c>
      <c r="K1928" s="2" t="n">
        <f aca="false">+ROUNDUP(MAX(G1928/12000,H1928/51,1),0)</f>
        <v>1</v>
      </c>
      <c r="L1928" s="2" t="n">
        <f aca="false">+RANDBETWEEN(1,5)</f>
        <v>1</v>
      </c>
      <c r="M1928" s="6" t="str">
        <f aca="false">+VLOOKUP(A1928&amp;B1928,country_org_des!$A1927:E$1048576,5,0)</f>
        <v>FTL||Supplier_280||Plant_4||FTL_DE_W-DE_W_1000</v>
      </c>
      <c r="N1928" s="6" t="n">
        <f aca="false">+FIND("FTL",M1928,2)+4</f>
        <v>33</v>
      </c>
      <c r="O1928" s="6" t="n">
        <f aca="false">+FIND("-",M1928)</f>
        <v>37</v>
      </c>
      <c r="P1928" s="6" t="n">
        <f aca="false">+LEN(M1928)</f>
        <v>46</v>
      </c>
      <c r="Q1928" s="6" t="str">
        <f aca="false">+RIGHT(M1928,P1928-O1928)</f>
        <v>DE_W_1000</v>
      </c>
      <c r="R1928" s="6" t="n">
        <f aca="false">+LEN(M1928)-LEN(SUBSTITUTE(M1928,"_",""))</f>
        <v>6</v>
      </c>
      <c r="S1928" s="6" t="n">
        <f aca="false">+FIND("!",T1928)</f>
        <v>42</v>
      </c>
      <c r="T1928" s="6" t="str">
        <f aca="false">+SUBSTITUTE(M1928,"_","!",R1928)</f>
        <v>FTL||Supplier_280||Plant_4||FTL_DE_W-DE_W!1000</v>
      </c>
    </row>
    <row r="1929" customFormat="false" ht="12.8" hidden="true" customHeight="false" outlineLevel="0" collapsed="false">
      <c r="A1929" s="1" t="s">
        <v>2145</v>
      </c>
      <c r="B1929" s="1" t="s">
        <v>2093</v>
      </c>
      <c r="C1929" s="1" t="s">
        <v>2149</v>
      </c>
      <c r="D1929" s="1" t="n">
        <v>700</v>
      </c>
      <c r="E1929" s="2" t="str">
        <f aca="false">+LEFT(RIGHT(M1929,P1929-N1929+1),O1929-N1929)</f>
        <v>DE_W</v>
      </c>
      <c r="F1929" s="2" t="str">
        <f aca="false">+RIGHT(LEFT(M1929,S1929-1),S1929-O1929-1)</f>
        <v>DE_W</v>
      </c>
      <c r="G1929" s="2" t="n">
        <f aca="false">+D1929*VLOOKUP(C1929,commodities!A:H,2,0)</f>
        <v>21.90000001</v>
      </c>
      <c r="H1929" s="2" t="n">
        <f aca="false">+$D1929*VLOOKUP(C1929,commodities!A:H,3,0)</f>
        <v>0.0672</v>
      </c>
      <c r="I1929" s="2" t="n">
        <f aca="false">+G1929/K1929</f>
        <v>21.90000001</v>
      </c>
      <c r="J1929" s="2" t="n">
        <f aca="false">+H1929/K1929</f>
        <v>0.0672</v>
      </c>
      <c r="K1929" s="2" t="n">
        <f aca="false">+ROUNDUP(MAX(G1929/12000,H1929/51,1),0)</f>
        <v>1</v>
      </c>
      <c r="L1929" s="2" t="n">
        <f aca="false">+RANDBETWEEN(1,5)</f>
        <v>2</v>
      </c>
      <c r="M1929" s="6" t="str">
        <f aca="false">+VLOOKUP(A1929&amp;B1929,country_org_des!$A1928:E$1048576,5,0)</f>
        <v>FTL||Supplier_280||Plant_4||FTL_DE_W-DE_W_1000</v>
      </c>
      <c r="N1929" s="6" t="n">
        <f aca="false">+FIND("FTL",M1929,2)+4</f>
        <v>33</v>
      </c>
      <c r="O1929" s="6" t="n">
        <f aca="false">+FIND("-",M1929)</f>
        <v>37</v>
      </c>
      <c r="P1929" s="6" t="n">
        <f aca="false">+LEN(M1929)</f>
        <v>46</v>
      </c>
      <c r="Q1929" s="6" t="str">
        <f aca="false">+RIGHT(M1929,P1929-O1929)</f>
        <v>DE_W_1000</v>
      </c>
      <c r="R1929" s="6" t="n">
        <f aca="false">+LEN(M1929)-LEN(SUBSTITUTE(M1929,"_",""))</f>
        <v>6</v>
      </c>
      <c r="S1929" s="6" t="n">
        <f aca="false">+FIND("!",T1929)</f>
        <v>42</v>
      </c>
      <c r="T1929" s="6" t="str">
        <f aca="false">+SUBSTITUTE(M1929,"_","!",R1929)</f>
        <v>FTL||Supplier_280||Plant_4||FTL_DE_W-DE_W!1000</v>
      </c>
    </row>
    <row r="1930" customFormat="false" ht="12.8" hidden="true" customHeight="false" outlineLevel="0" collapsed="false">
      <c r="A1930" s="1" t="s">
        <v>2145</v>
      </c>
      <c r="B1930" s="1" t="s">
        <v>2093</v>
      </c>
      <c r="C1930" s="1" t="s">
        <v>2150</v>
      </c>
      <c r="D1930" s="1" t="n">
        <v>3000</v>
      </c>
      <c r="E1930" s="2" t="str">
        <f aca="false">+LEFT(RIGHT(M1930,P1930-N1930+1),O1930-N1930)</f>
        <v>DE_W</v>
      </c>
      <c r="F1930" s="2" t="str">
        <f aca="false">+RIGHT(LEFT(M1930,S1930-1),S1930-O1930-1)</f>
        <v>DE_W</v>
      </c>
      <c r="G1930" s="2" t="n">
        <f aca="false">+D1930*VLOOKUP(C1930,commodities!A:H,2,0)</f>
        <v>31.9285713</v>
      </c>
      <c r="H1930" s="2" t="n">
        <f aca="false">+$D1930*VLOOKUP(C1930,commodities!A:H,3,0)</f>
        <v>0.144</v>
      </c>
      <c r="I1930" s="2" t="n">
        <f aca="false">+G1930/K1930</f>
        <v>31.9285713</v>
      </c>
      <c r="J1930" s="2" t="n">
        <f aca="false">+H1930/K1930</f>
        <v>0.144</v>
      </c>
      <c r="K1930" s="2" t="n">
        <f aca="false">+ROUNDUP(MAX(G1930/12000,H1930/51,1),0)</f>
        <v>1</v>
      </c>
      <c r="L1930" s="2" t="n">
        <f aca="false">+RANDBETWEEN(1,5)</f>
        <v>3</v>
      </c>
      <c r="M1930" s="6" t="str">
        <f aca="false">+VLOOKUP(A1930&amp;B1930,country_org_des!$A1929:E$1048576,5,0)</f>
        <v>FTL||Supplier_280||Plant_4||FTL_DE_W-DE_W_1000</v>
      </c>
      <c r="N1930" s="6" t="n">
        <f aca="false">+FIND("FTL",M1930,2)+4</f>
        <v>33</v>
      </c>
      <c r="O1930" s="6" t="n">
        <f aca="false">+FIND("-",M1930)</f>
        <v>37</v>
      </c>
      <c r="P1930" s="6" t="n">
        <f aca="false">+LEN(M1930)</f>
        <v>46</v>
      </c>
      <c r="Q1930" s="6" t="str">
        <f aca="false">+RIGHT(M1930,P1930-O1930)</f>
        <v>DE_W_1000</v>
      </c>
      <c r="R1930" s="6" t="n">
        <f aca="false">+LEN(M1930)-LEN(SUBSTITUTE(M1930,"_",""))</f>
        <v>6</v>
      </c>
      <c r="S1930" s="6" t="n">
        <f aca="false">+FIND("!",T1930)</f>
        <v>42</v>
      </c>
      <c r="T1930" s="6" t="str">
        <f aca="false">+SUBSTITUTE(M1930,"_","!",R1930)</f>
        <v>FTL||Supplier_280||Plant_4||FTL_DE_W-DE_W!1000</v>
      </c>
    </row>
    <row r="1931" customFormat="false" ht="12.8" hidden="true" customHeight="false" outlineLevel="0" collapsed="false">
      <c r="A1931" s="1" t="s">
        <v>2145</v>
      </c>
      <c r="B1931" s="1" t="s">
        <v>2093</v>
      </c>
      <c r="C1931" s="1" t="s">
        <v>2151</v>
      </c>
      <c r="D1931" s="1" t="n">
        <v>1500</v>
      </c>
      <c r="E1931" s="2" t="str">
        <f aca="false">+LEFT(RIGHT(M1931,P1931-N1931+1),O1931-N1931)</f>
        <v>DE_W</v>
      </c>
      <c r="F1931" s="2" t="str">
        <f aca="false">+RIGHT(LEFT(M1931,S1931-1),S1931-O1931-1)</f>
        <v>DE_W</v>
      </c>
      <c r="G1931" s="2" t="n">
        <f aca="false">+D1931*VLOOKUP(C1931,commodities!A:H,2,0)</f>
        <v>102.49999995</v>
      </c>
      <c r="H1931" s="2" t="n">
        <f aca="false">+$D1931*VLOOKUP(C1931,commodities!A:H,3,0)</f>
        <v>0.8703288</v>
      </c>
      <c r="I1931" s="2" t="n">
        <f aca="false">+G1931/K1931</f>
        <v>102.49999995</v>
      </c>
      <c r="J1931" s="2" t="n">
        <f aca="false">+H1931/K1931</f>
        <v>0.8703288</v>
      </c>
      <c r="K1931" s="2" t="n">
        <f aca="false">+ROUNDUP(MAX(G1931/12000,H1931/51,1),0)</f>
        <v>1</v>
      </c>
      <c r="L1931" s="2" t="n">
        <f aca="false">+RANDBETWEEN(1,5)</f>
        <v>5</v>
      </c>
      <c r="M1931" s="6" t="str">
        <f aca="false">+VLOOKUP(A1931&amp;B1931,country_org_des!$A1930:E$1048576,5,0)</f>
        <v>FTL||Supplier_280||Plant_4||FTL_DE_W-DE_W_1000</v>
      </c>
      <c r="N1931" s="6" t="n">
        <f aca="false">+FIND("FTL",M1931,2)+4</f>
        <v>33</v>
      </c>
      <c r="O1931" s="6" t="n">
        <f aca="false">+FIND("-",M1931)</f>
        <v>37</v>
      </c>
      <c r="P1931" s="6" t="n">
        <f aca="false">+LEN(M1931)</f>
        <v>46</v>
      </c>
      <c r="Q1931" s="6" t="str">
        <f aca="false">+RIGHT(M1931,P1931-O1931)</f>
        <v>DE_W_1000</v>
      </c>
      <c r="R1931" s="6" t="n">
        <f aca="false">+LEN(M1931)-LEN(SUBSTITUTE(M1931,"_",""))</f>
        <v>6</v>
      </c>
      <c r="S1931" s="6" t="n">
        <f aca="false">+FIND("!",T1931)</f>
        <v>42</v>
      </c>
      <c r="T1931" s="6" t="str">
        <f aca="false">+SUBSTITUTE(M1931,"_","!",R1931)</f>
        <v>FTL||Supplier_280||Plant_4||FTL_DE_W-DE_W!1000</v>
      </c>
    </row>
    <row r="1932" customFormat="false" ht="12.8" hidden="true" customHeight="false" outlineLevel="0" collapsed="false">
      <c r="A1932" s="1" t="s">
        <v>2145</v>
      </c>
      <c r="B1932" s="1" t="s">
        <v>2093</v>
      </c>
      <c r="C1932" s="1" t="s">
        <v>2152</v>
      </c>
      <c r="D1932" s="1" t="n">
        <v>1080</v>
      </c>
      <c r="E1932" s="2" t="str">
        <f aca="false">+LEFT(RIGHT(M1932,P1932-N1932+1),O1932-N1932)</f>
        <v>DE_W</v>
      </c>
      <c r="F1932" s="2" t="str">
        <f aca="false">+RIGHT(LEFT(M1932,S1932-1),S1932-O1932-1)</f>
        <v>DE_W</v>
      </c>
      <c r="G1932" s="2" t="n">
        <f aca="false">+D1932*VLOOKUP(C1932,commodities!A:H,2,0)</f>
        <v>73.799999964</v>
      </c>
      <c r="H1932" s="2" t="n">
        <f aca="false">+$D1932*VLOOKUP(C1932,commodities!A:H,3,0)</f>
        <v>0.626636736</v>
      </c>
      <c r="I1932" s="2" t="n">
        <f aca="false">+G1932/K1932</f>
        <v>73.799999964</v>
      </c>
      <c r="J1932" s="2" t="n">
        <f aca="false">+H1932/K1932</f>
        <v>0.626636736</v>
      </c>
      <c r="K1932" s="2" t="n">
        <f aca="false">+ROUNDUP(MAX(G1932/12000,H1932/51,1),0)</f>
        <v>1</v>
      </c>
      <c r="L1932" s="2" t="n">
        <f aca="false">+RANDBETWEEN(1,5)</f>
        <v>3</v>
      </c>
      <c r="M1932" s="6" t="str">
        <f aca="false">+VLOOKUP(A1932&amp;B1932,country_org_des!$A1931:E$1048576,5,0)</f>
        <v>FTL||Supplier_280||Plant_4||FTL_DE_W-DE_W_1000</v>
      </c>
      <c r="N1932" s="6" t="n">
        <f aca="false">+FIND("FTL",M1932,2)+4</f>
        <v>33</v>
      </c>
      <c r="O1932" s="6" t="n">
        <f aca="false">+FIND("-",M1932)</f>
        <v>37</v>
      </c>
      <c r="P1932" s="6" t="n">
        <f aca="false">+LEN(M1932)</f>
        <v>46</v>
      </c>
      <c r="Q1932" s="6" t="str">
        <f aca="false">+RIGHT(M1932,P1932-O1932)</f>
        <v>DE_W_1000</v>
      </c>
      <c r="R1932" s="6" t="n">
        <f aca="false">+LEN(M1932)-LEN(SUBSTITUTE(M1932,"_",""))</f>
        <v>6</v>
      </c>
      <c r="S1932" s="6" t="n">
        <f aca="false">+FIND("!",T1932)</f>
        <v>42</v>
      </c>
      <c r="T1932" s="6" t="str">
        <f aca="false">+SUBSTITUTE(M1932,"_","!",R1932)</f>
        <v>FTL||Supplier_280||Plant_4||FTL_DE_W-DE_W!1000</v>
      </c>
    </row>
    <row r="1933" customFormat="false" ht="12.8" hidden="true" customHeight="false" outlineLevel="0" collapsed="false">
      <c r="A1933" s="1" t="s">
        <v>2145</v>
      </c>
      <c r="B1933" s="1" t="s">
        <v>2093</v>
      </c>
      <c r="C1933" s="1" t="s">
        <v>2153</v>
      </c>
      <c r="D1933" s="1" t="n">
        <v>946</v>
      </c>
      <c r="E1933" s="2" t="str">
        <f aca="false">+LEFT(RIGHT(M1933,P1933-N1933+1),O1933-N1933)</f>
        <v>DE_W</v>
      </c>
      <c r="F1933" s="2" t="str">
        <f aca="false">+RIGHT(LEFT(M1933,S1933-1),S1933-O1933-1)</f>
        <v>DE_W</v>
      </c>
      <c r="G1933" s="2" t="n">
        <f aca="false">+D1933*VLOOKUP(C1933,commodities!A:H,2,0)</f>
        <v>1135.2</v>
      </c>
      <c r="H1933" s="2" t="n">
        <f aca="false">+$D1933*VLOOKUP(C1933,commodities!A:H,3,0)</f>
        <v>2.889600043</v>
      </c>
      <c r="I1933" s="2" t="n">
        <f aca="false">+G1933/K1933</f>
        <v>1135.2</v>
      </c>
      <c r="J1933" s="2" t="n">
        <f aca="false">+H1933/K1933</f>
        <v>2.889600043</v>
      </c>
      <c r="K1933" s="2" t="n">
        <f aca="false">+ROUNDUP(MAX(G1933/12000,H1933/51,1),0)</f>
        <v>1</v>
      </c>
      <c r="L1933" s="2" t="n">
        <f aca="false">+RANDBETWEEN(1,5)</f>
        <v>1</v>
      </c>
      <c r="M1933" s="6" t="str">
        <f aca="false">+VLOOKUP(A1933&amp;B1933,country_org_des!$A1932:E$1048576,5,0)</f>
        <v>FTL||Supplier_280||Plant_4||FTL_DE_W-DE_W_1000</v>
      </c>
      <c r="N1933" s="6" t="n">
        <f aca="false">+FIND("FTL",M1933,2)+4</f>
        <v>33</v>
      </c>
      <c r="O1933" s="6" t="n">
        <f aca="false">+FIND("-",M1933)</f>
        <v>37</v>
      </c>
      <c r="P1933" s="6" t="n">
        <f aca="false">+LEN(M1933)</f>
        <v>46</v>
      </c>
      <c r="Q1933" s="6" t="str">
        <f aca="false">+RIGHT(M1933,P1933-O1933)</f>
        <v>DE_W_1000</v>
      </c>
      <c r="R1933" s="6" t="n">
        <f aca="false">+LEN(M1933)-LEN(SUBSTITUTE(M1933,"_",""))</f>
        <v>6</v>
      </c>
      <c r="S1933" s="6" t="n">
        <f aca="false">+FIND("!",T1933)</f>
        <v>42</v>
      </c>
      <c r="T1933" s="6" t="str">
        <f aca="false">+SUBSTITUTE(M1933,"_","!",R1933)</f>
        <v>FTL||Supplier_280||Plant_4||FTL_DE_W-DE_W!1000</v>
      </c>
    </row>
    <row r="1934" customFormat="false" ht="12.8" hidden="true" customHeight="false" outlineLevel="0" collapsed="false">
      <c r="A1934" s="1" t="s">
        <v>2145</v>
      </c>
      <c r="B1934" s="1" t="s">
        <v>2093</v>
      </c>
      <c r="C1934" s="1" t="s">
        <v>2154</v>
      </c>
      <c r="D1934" s="1" t="n">
        <v>1078</v>
      </c>
      <c r="E1934" s="2" t="str">
        <f aca="false">+LEFT(RIGHT(M1934,P1934-N1934+1),O1934-N1934)</f>
        <v>DE_W</v>
      </c>
      <c r="F1934" s="2" t="str">
        <f aca="false">+RIGHT(LEFT(M1934,S1934-1),S1934-O1934-1)</f>
        <v>DE_W</v>
      </c>
      <c r="G1934" s="2" t="n">
        <f aca="false">+D1934*VLOOKUP(C1934,commodities!A:H,2,0)</f>
        <v>1293.6</v>
      </c>
      <c r="H1934" s="2" t="n">
        <f aca="false">+$D1934*VLOOKUP(C1934,commodities!A:H,3,0)</f>
        <v>3.292800049</v>
      </c>
      <c r="I1934" s="2" t="n">
        <f aca="false">+G1934/K1934</f>
        <v>1293.6</v>
      </c>
      <c r="J1934" s="2" t="n">
        <f aca="false">+H1934/K1934</f>
        <v>3.292800049</v>
      </c>
      <c r="K1934" s="2" t="n">
        <f aca="false">+ROUNDUP(MAX(G1934/12000,H1934/51,1),0)</f>
        <v>1</v>
      </c>
      <c r="L1934" s="2" t="n">
        <f aca="false">+RANDBETWEEN(1,5)</f>
        <v>2</v>
      </c>
      <c r="M1934" s="6" t="str">
        <f aca="false">+VLOOKUP(A1934&amp;B1934,country_org_des!$A1933:E$1048576,5,0)</f>
        <v>FTL||Supplier_280||Plant_4||FTL_DE_W-DE_W_1000</v>
      </c>
      <c r="N1934" s="6" t="n">
        <f aca="false">+FIND("FTL",M1934,2)+4</f>
        <v>33</v>
      </c>
      <c r="O1934" s="6" t="n">
        <f aca="false">+FIND("-",M1934)</f>
        <v>37</v>
      </c>
      <c r="P1934" s="6" t="n">
        <f aca="false">+LEN(M1934)</f>
        <v>46</v>
      </c>
      <c r="Q1934" s="6" t="str">
        <f aca="false">+RIGHT(M1934,P1934-O1934)</f>
        <v>DE_W_1000</v>
      </c>
      <c r="R1934" s="6" t="n">
        <f aca="false">+LEN(M1934)-LEN(SUBSTITUTE(M1934,"_",""))</f>
        <v>6</v>
      </c>
      <c r="S1934" s="6" t="n">
        <f aca="false">+FIND("!",T1934)</f>
        <v>42</v>
      </c>
      <c r="T1934" s="6" t="str">
        <f aca="false">+SUBSTITUTE(M1934,"_","!",R1934)</f>
        <v>FTL||Supplier_280||Plant_4||FTL_DE_W-DE_W!1000</v>
      </c>
    </row>
    <row r="1935" customFormat="false" ht="12.8" hidden="true" customHeight="false" outlineLevel="0" collapsed="false">
      <c r="A1935" s="1" t="s">
        <v>2145</v>
      </c>
      <c r="B1935" s="1" t="s">
        <v>2093</v>
      </c>
      <c r="C1935" s="1" t="s">
        <v>2155</v>
      </c>
      <c r="D1935" s="1" t="n">
        <v>2000</v>
      </c>
      <c r="E1935" s="2" t="str">
        <f aca="false">+LEFT(RIGHT(M1935,P1935-N1935+1),O1935-N1935)</f>
        <v>DE_W</v>
      </c>
      <c r="F1935" s="2" t="str">
        <f aca="false">+RIGHT(LEFT(M1935,S1935-1),S1935-O1935-1)</f>
        <v>DE_W</v>
      </c>
      <c r="G1935" s="2" t="n">
        <f aca="false">+D1935*VLOOKUP(C1935,commodities!A:H,2,0)</f>
        <v>12.2</v>
      </c>
      <c r="H1935" s="2" t="n">
        <f aca="false">+$D1935*VLOOKUP(C1935,commodities!A:H,3,0)</f>
        <v>0.0672</v>
      </c>
      <c r="I1935" s="2" t="n">
        <f aca="false">+G1935/K1935</f>
        <v>12.2</v>
      </c>
      <c r="J1935" s="2" t="n">
        <f aca="false">+H1935/K1935</f>
        <v>0.0672</v>
      </c>
      <c r="K1935" s="2" t="n">
        <f aca="false">+ROUNDUP(MAX(G1935/12000,H1935/51,1),0)</f>
        <v>1</v>
      </c>
      <c r="L1935" s="2" t="n">
        <f aca="false">+RANDBETWEEN(1,5)</f>
        <v>1</v>
      </c>
      <c r="M1935" s="6" t="str">
        <f aca="false">+VLOOKUP(A1935&amp;B1935,country_org_des!$A1934:E$1048576,5,0)</f>
        <v>FTL||Supplier_280||Plant_4||FTL_DE_W-DE_W_1000</v>
      </c>
      <c r="N1935" s="6" t="n">
        <f aca="false">+FIND("FTL",M1935,2)+4</f>
        <v>33</v>
      </c>
      <c r="O1935" s="6" t="n">
        <f aca="false">+FIND("-",M1935)</f>
        <v>37</v>
      </c>
      <c r="P1935" s="6" t="n">
        <f aca="false">+LEN(M1935)</f>
        <v>46</v>
      </c>
      <c r="Q1935" s="6" t="str">
        <f aca="false">+RIGHT(M1935,P1935-O1935)</f>
        <v>DE_W_1000</v>
      </c>
      <c r="R1935" s="6" t="n">
        <f aca="false">+LEN(M1935)-LEN(SUBSTITUTE(M1935,"_",""))</f>
        <v>6</v>
      </c>
      <c r="S1935" s="6" t="n">
        <f aca="false">+FIND("!",T1935)</f>
        <v>42</v>
      </c>
      <c r="T1935" s="6" t="str">
        <f aca="false">+SUBSTITUTE(M1935,"_","!",R1935)</f>
        <v>FTL||Supplier_280||Plant_4||FTL_DE_W-DE_W!1000</v>
      </c>
    </row>
    <row r="1936" customFormat="false" ht="12.8" hidden="true" customHeight="false" outlineLevel="0" collapsed="false">
      <c r="A1936" s="1" t="s">
        <v>2145</v>
      </c>
      <c r="B1936" s="1" t="s">
        <v>2093</v>
      </c>
      <c r="C1936" s="1" t="s">
        <v>2156</v>
      </c>
      <c r="D1936" s="1" t="n">
        <v>4000</v>
      </c>
      <c r="E1936" s="2" t="str">
        <f aca="false">+LEFT(RIGHT(M1936,P1936-N1936+1),O1936-N1936)</f>
        <v>DE_W</v>
      </c>
      <c r="F1936" s="2" t="str">
        <f aca="false">+RIGHT(LEFT(M1936,S1936-1),S1936-O1936-1)</f>
        <v>DE_W</v>
      </c>
      <c r="G1936" s="2" t="n">
        <f aca="false">+D1936*VLOOKUP(C1936,commodities!A:H,2,0)</f>
        <v>16.8</v>
      </c>
      <c r="H1936" s="2" t="n">
        <f aca="false">+$D1936*VLOOKUP(C1936,commodities!A:H,3,0)</f>
        <v>0.0672</v>
      </c>
      <c r="I1936" s="2" t="n">
        <f aca="false">+G1936/K1936</f>
        <v>16.8</v>
      </c>
      <c r="J1936" s="2" t="n">
        <f aca="false">+H1936/K1936</f>
        <v>0.0672</v>
      </c>
      <c r="K1936" s="2" t="n">
        <f aca="false">+ROUNDUP(MAX(G1936/12000,H1936/51,1),0)</f>
        <v>1</v>
      </c>
      <c r="L1936" s="2" t="n">
        <f aca="false">+RANDBETWEEN(1,5)</f>
        <v>4</v>
      </c>
      <c r="M1936" s="6" t="str">
        <f aca="false">+VLOOKUP(A1936&amp;B1936,country_org_des!$A1935:E$1048576,5,0)</f>
        <v>FTL||Supplier_280||Plant_4||FTL_DE_W-DE_W_1000</v>
      </c>
      <c r="N1936" s="6" t="n">
        <f aca="false">+FIND("FTL",M1936,2)+4</f>
        <v>33</v>
      </c>
      <c r="O1936" s="6" t="n">
        <f aca="false">+FIND("-",M1936)</f>
        <v>37</v>
      </c>
      <c r="P1936" s="6" t="n">
        <f aca="false">+LEN(M1936)</f>
        <v>46</v>
      </c>
      <c r="Q1936" s="6" t="str">
        <f aca="false">+RIGHT(M1936,P1936-O1936)</f>
        <v>DE_W_1000</v>
      </c>
      <c r="R1936" s="6" t="n">
        <f aca="false">+LEN(M1936)-LEN(SUBSTITUTE(M1936,"_",""))</f>
        <v>6</v>
      </c>
      <c r="S1936" s="6" t="n">
        <f aca="false">+FIND("!",T1936)</f>
        <v>42</v>
      </c>
      <c r="T1936" s="6" t="str">
        <f aca="false">+SUBSTITUTE(M1936,"_","!",R1936)</f>
        <v>FTL||Supplier_280||Plant_4||FTL_DE_W-DE_W!1000</v>
      </c>
    </row>
    <row r="1937" customFormat="false" ht="12.8" hidden="true" customHeight="false" outlineLevel="0" collapsed="false">
      <c r="A1937" s="1" t="s">
        <v>2145</v>
      </c>
      <c r="B1937" s="1" t="s">
        <v>2093</v>
      </c>
      <c r="C1937" s="1" t="s">
        <v>2157</v>
      </c>
      <c r="D1937" s="1" t="n">
        <v>2640</v>
      </c>
      <c r="E1937" s="2" t="str">
        <f aca="false">+LEFT(RIGHT(M1937,P1937-N1937+1),O1937-N1937)</f>
        <v>DE_W</v>
      </c>
      <c r="F1937" s="2" t="str">
        <f aca="false">+RIGHT(LEFT(M1937,S1937-1),S1937-O1937-1)</f>
        <v>DE_W</v>
      </c>
      <c r="G1937" s="2" t="n">
        <f aca="false">+D1937*VLOOKUP(C1937,commodities!A:H,2,0)</f>
        <v>991.520000064</v>
      </c>
      <c r="H1937" s="2" t="n">
        <f aca="false">+$D1937*VLOOKUP(C1937,commodities!A:H,3,0)</f>
        <v>7.744791912</v>
      </c>
      <c r="I1937" s="2" t="n">
        <f aca="false">+G1937/K1937</f>
        <v>991.520000064</v>
      </c>
      <c r="J1937" s="2" t="n">
        <f aca="false">+H1937/K1937</f>
        <v>7.744791912</v>
      </c>
      <c r="K1937" s="2" t="n">
        <f aca="false">+ROUNDUP(MAX(G1937/12000,H1937/51,1),0)</f>
        <v>1</v>
      </c>
      <c r="L1937" s="2" t="n">
        <f aca="false">+RANDBETWEEN(1,5)</f>
        <v>2</v>
      </c>
      <c r="M1937" s="6" t="str">
        <f aca="false">+VLOOKUP(A1937&amp;B1937,country_org_des!$A1936:E$1048576,5,0)</f>
        <v>FTL||Supplier_280||Plant_4||FTL_DE_W-DE_W_1000</v>
      </c>
      <c r="N1937" s="6" t="n">
        <f aca="false">+FIND("FTL",M1937,2)+4</f>
        <v>33</v>
      </c>
      <c r="O1937" s="6" t="n">
        <f aca="false">+FIND("-",M1937)</f>
        <v>37</v>
      </c>
      <c r="P1937" s="6" t="n">
        <f aca="false">+LEN(M1937)</f>
        <v>46</v>
      </c>
      <c r="Q1937" s="6" t="str">
        <f aca="false">+RIGHT(M1937,P1937-O1937)</f>
        <v>DE_W_1000</v>
      </c>
      <c r="R1937" s="6" t="n">
        <f aca="false">+LEN(M1937)-LEN(SUBSTITUTE(M1937,"_",""))</f>
        <v>6</v>
      </c>
      <c r="S1937" s="6" t="n">
        <f aca="false">+FIND("!",T1937)</f>
        <v>42</v>
      </c>
      <c r="T1937" s="6" t="str">
        <f aca="false">+SUBSTITUTE(M1937,"_","!",R1937)</f>
        <v>FTL||Supplier_280||Plant_4||FTL_DE_W-DE_W!1000</v>
      </c>
    </row>
    <row r="1938" customFormat="false" ht="12.8" hidden="true" customHeight="false" outlineLevel="0" collapsed="false">
      <c r="A1938" s="1" t="s">
        <v>2145</v>
      </c>
      <c r="B1938" s="1" t="s">
        <v>2093</v>
      </c>
      <c r="C1938" s="1" t="s">
        <v>2158</v>
      </c>
      <c r="D1938" s="1" t="n">
        <v>960</v>
      </c>
      <c r="E1938" s="2" t="str">
        <f aca="false">+LEFT(RIGHT(M1938,P1938-N1938+1),O1938-N1938)</f>
        <v>DE_W</v>
      </c>
      <c r="F1938" s="2" t="str">
        <f aca="false">+RIGHT(LEFT(M1938,S1938-1),S1938-O1938-1)</f>
        <v>DE_W</v>
      </c>
      <c r="G1938" s="2" t="n">
        <f aca="false">+D1938*VLOOKUP(C1938,commodities!A:H,2,0)</f>
        <v>193.696000032</v>
      </c>
      <c r="H1938" s="2" t="n">
        <f aca="false">+$D1938*VLOOKUP(C1938,commodities!A:H,3,0)</f>
        <v>2.1504</v>
      </c>
      <c r="I1938" s="2" t="n">
        <f aca="false">+G1938/K1938</f>
        <v>193.696000032</v>
      </c>
      <c r="J1938" s="2" t="n">
        <f aca="false">+H1938/K1938</f>
        <v>2.1504</v>
      </c>
      <c r="K1938" s="2" t="n">
        <f aca="false">+ROUNDUP(MAX(G1938/12000,H1938/51,1),0)</f>
        <v>1</v>
      </c>
      <c r="L1938" s="2" t="n">
        <f aca="false">+RANDBETWEEN(1,5)</f>
        <v>4</v>
      </c>
      <c r="M1938" s="6" t="str">
        <f aca="false">+VLOOKUP(A1938&amp;B1938,country_org_des!$A1937:E$1048576,5,0)</f>
        <v>FTL||Supplier_280||Plant_4||FTL_DE_W-DE_W_1000</v>
      </c>
      <c r="N1938" s="6" t="n">
        <f aca="false">+FIND("FTL",M1938,2)+4</f>
        <v>33</v>
      </c>
      <c r="O1938" s="6" t="n">
        <f aca="false">+FIND("-",M1938)</f>
        <v>37</v>
      </c>
      <c r="P1938" s="6" t="n">
        <f aca="false">+LEN(M1938)</f>
        <v>46</v>
      </c>
      <c r="Q1938" s="6" t="str">
        <f aca="false">+RIGHT(M1938,P1938-O1938)</f>
        <v>DE_W_1000</v>
      </c>
      <c r="R1938" s="6" t="n">
        <f aca="false">+LEN(M1938)-LEN(SUBSTITUTE(M1938,"_",""))</f>
        <v>6</v>
      </c>
      <c r="S1938" s="6" t="n">
        <f aca="false">+FIND("!",T1938)</f>
        <v>42</v>
      </c>
      <c r="T1938" s="6" t="str">
        <f aca="false">+SUBSTITUTE(M1938,"_","!",R1938)</f>
        <v>FTL||Supplier_280||Plant_4||FTL_DE_W-DE_W!1000</v>
      </c>
    </row>
    <row r="1939" customFormat="false" ht="12.8" hidden="true" customHeight="false" outlineLevel="0" collapsed="false">
      <c r="A1939" s="1" t="s">
        <v>2145</v>
      </c>
      <c r="B1939" s="1" t="s">
        <v>2093</v>
      </c>
      <c r="C1939" s="1" t="s">
        <v>2159</v>
      </c>
      <c r="D1939" s="1" t="n">
        <v>930</v>
      </c>
      <c r="E1939" s="2" t="str">
        <f aca="false">+LEFT(RIGHT(M1939,P1939-N1939+1),O1939-N1939)</f>
        <v>DE_W</v>
      </c>
      <c r="F1939" s="2" t="str">
        <f aca="false">+RIGHT(LEFT(M1939,S1939-1),S1939-O1939-1)</f>
        <v>DE_W</v>
      </c>
      <c r="G1939" s="2" t="n">
        <f aca="false">+D1939*VLOOKUP(C1939,commodities!A:H,2,0)</f>
        <v>187.643000031</v>
      </c>
      <c r="H1939" s="2" t="n">
        <f aca="false">+$D1939*VLOOKUP(C1939,commodities!A:H,3,0)</f>
        <v>2.0832</v>
      </c>
      <c r="I1939" s="2" t="n">
        <f aca="false">+G1939/K1939</f>
        <v>187.643000031</v>
      </c>
      <c r="J1939" s="2" t="n">
        <f aca="false">+H1939/K1939</f>
        <v>2.0832</v>
      </c>
      <c r="K1939" s="2" t="n">
        <f aca="false">+ROUNDUP(MAX(G1939/12000,H1939/51,1),0)</f>
        <v>1</v>
      </c>
      <c r="L1939" s="2" t="n">
        <f aca="false">+RANDBETWEEN(1,5)</f>
        <v>5</v>
      </c>
      <c r="M1939" s="6" t="str">
        <f aca="false">+VLOOKUP(A1939&amp;B1939,country_org_des!$A1938:E$1048576,5,0)</f>
        <v>FTL||Supplier_280||Plant_4||FTL_DE_W-DE_W_1000</v>
      </c>
      <c r="N1939" s="6" t="n">
        <f aca="false">+FIND("FTL",M1939,2)+4</f>
        <v>33</v>
      </c>
      <c r="O1939" s="6" t="n">
        <f aca="false">+FIND("-",M1939)</f>
        <v>37</v>
      </c>
      <c r="P1939" s="6" t="n">
        <f aca="false">+LEN(M1939)</f>
        <v>46</v>
      </c>
      <c r="Q1939" s="6" t="str">
        <f aca="false">+RIGHT(M1939,P1939-O1939)</f>
        <v>DE_W_1000</v>
      </c>
      <c r="R1939" s="6" t="n">
        <f aca="false">+LEN(M1939)-LEN(SUBSTITUTE(M1939,"_",""))</f>
        <v>6</v>
      </c>
      <c r="S1939" s="6" t="n">
        <f aca="false">+FIND("!",T1939)</f>
        <v>42</v>
      </c>
      <c r="T1939" s="6" t="str">
        <f aca="false">+SUBSTITUTE(M1939,"_","!",R1939)</f>
        <v>FTL||Supplier_280||Plant_4||FTL_DE_W-DE_W!1000</v>
      </c>
    </row>
    <row r="1940" customFormat="false" ht="12.8" hidden="true" customHeight="false" outlineLevel="0" collapsed="false">
      <c r="A1940" s="1" t="s">
        <v>2145</v>
      </c>
      <c r="B1940" s="1" t="s">
        <v>2093</v>
      </c>
      <c r="C1940" s="1" t="s">
        <v>2160</v>
      </c>
      <c r="D1940" s="1" t="n">
        <v>240</v>
      </c>
      <c r="E1940" s="2" t="str">
        <f aca="false">+LEFT(RIGHT(M1940,P1940-N1940+1),O1940-N1940)</f>
        <v>DE_W</v>
      </c>
      <c r="F1940" s="2" t="str">
        <f aca="false">+RIGHT(LEFT(M1940,S1940-1),S1940-O1940-1)</f>
        <v>DE_W</v>
      </c>
      <c r="G1940" s="2" t="n">
        <f aca="false">+D1940*VLOOKUP(C1940,commodities!A:H,2,0)</f>
        <v>8.623999992</v>
      </c>
      <c r="H1940" s="2" t="n">
        <f aca="false">+$D1940*VLOOKUP(C1940,commodities!A:H,3,0)</f>
        <v>0.0672</v>
      </c>
      <c r="I1940" s="2" t="n">
        <f aca="false">+G1940/K1940</f>
        <v>8.623999992</v>
      </c>
      <c r="J1940" s="2" t="n">
        <f aca="false">+H1940/K1940</f>
        <v>0.0672</v>
      </c>
      <c r="K1940" s="2" t="n">
        <f aca="false">+ROUNDUP(MAX(G1940/12000,H1940/51,1),0)</f>
        <v>1</v>
      </c>
      <c r="L1940" s="2" t="n">
        <f aca="false">+RANDBETWEEN(1,5)</f>
        <v>2</v>
      </c>
      <c r="M1940" s="6" t="str">
        <f aca="false">+VLOOKUP(A1940&amp;B1940,country_org_des!$A1939:E$1048576,5,0)</f>
        <v>FTL||Supplier_280||Plant_4||FTL_DE_W-DE_W_1000</v>
      </c>
      <c r="N1940" s="6" t="n">
        <f aca="false">+FIND("FTL",M1940,2)+4</f>
        <v>33</v>
      </c>
      <c r="O1940" s="6" t="n">
        <f aca="false">+FIND("-",M1940)</f>
        <v>37</v>
      </c>
      <c r="P1940" s="6" t="n">
        <f aca="false">+LEN(M1940)</f>
        <v>46</v>
      </c>
      <c r="Q1940" s="6" t="str">
        <f aca="false">+RIGHT(M1940,P1940-O1940)</f>
        <v>DE_W_1000</v>
      </c>
      <c r="R1940" s="6" t="n">
        <f aca="false">+LEN(M1940)-LEN(SUBSTITUTE(M1940,"_",""))</f>
        <v>6</v>
      </c>
      <c r="S1940" s="6" t="n">
        <f aca="false">+FIND("!",T1940)</f>
        <v>42</v>
      </c>
      <c r="T1940" s="6" t="str">
        <f aca="false">+SUBSTITUTE(M1940,"_","!",R1940)</f>
        <v>FTL||Supplier_280||Plant_4||FTL_DE_W-DE_W!1000</v>
      </c>
    </row>
    <row r="1941" customFormat="false" ht="12.8" hidden="true" customHeight="false" outlineLevel="0" collapsed="false">
      <c r="A1941" s="1" t="s">
        <v>2145</v>
      </c>
      <c r="B1941" s="1" t="s">
        <v>2093</v>
      </c>
      <c r="C1941" s="1" t="s">
        <v>2161</v>
      </c>
      <c r="D1941" s="1" t="n">
        <v>240</v>
      </c>
      <c r="E1941" s="2" t="str">
        <f aca="false">+LEFT(RIGHT(M1941,P1941-N1941+1),O1941-N1941)</f>
        <v>DE_W</v>
      </c>
      <c r="F1941" s="2" t="str">
        <f aca="false">+RIGHT(LEFT(M1941,S1941-1),S1941-O1941-1)</f>
        <v>DE_W</v>
      </c>
      <c r="G1941" s="2" t="n">
        <f aca="false">+D1941*VLOOKUP(C1941,commodities!A:H,2,0)</f>
        <v>8.623999992</v>
      </c>
      <c r="H1941" s="2" t="n">
        <f aca="false">+$D1941*VLOOKUP(C1941,commodities!A:H,3,0)</f>
        <v>0.0672</v>
      </c>
      <c r="I1941" s="2" t="n">
        <f aca="false">+G1941/K1941</f>
        <v>8.623999992</v>
      </c>
      <c r="J1941" s="2" t="n">
        <f aca="false">+H1941/K1941</f>
        <v>0.0672</v>
      </c>
      <c r="K1941" s="2" t="n">
        <f aca="false">+ROUNDUP(MAX(G1941/12000,H1941/51,1),0)</f>
        <v>1</v>
      </c>
      <c r="L1941" s="2" t="n">
        <f aca="false">+RANDBETWEEN(1,5)</f>
        <v>5</v>
      </c>
      <c r="M1941" s="6" t="str">
        <f aca="false">+VLOOKUP(A1941&amp;B1941,country_org_des!$A1940:E$1048576,5,0)</f>
        <v>FTL||Supplier_280||Plant_4||FTL_DE_W-DE_W_1000</v>
      </c>
      <c r="N1941" s="6" t="n">
        <f aca="false">+FIND("FTL",M1941,2)+4</f>
        <v>33</v>
      </c>
      <c r="O1941" s="6" t="n">
        <f aca="false">+FIND("-",M1941)</f>
        <v>37</v>
      </c>
      <c r="P1941" s="6" t="n">
        <f aca="false">+LEN(M1941)</f>
        <v>46</v>
      </c>
      <c r="Q1941" s="6" t="str">
        <f aca="false">+RIGHT(M1941,P1941-O1941)</f>
        <v>DE_W_1000</v>
      </c>
      <c r="R1941" s="6" t="n">
        <f aca="false">+LEN(M1941)-LEN(SUBSTITUTE(M1941,"_",""))</f>
        <v>6</v>
      </c>
      <c r="S1941" s="6" t="n">
        <f aca="false">+FIND("!",T1941)</f>
        <v>42</v>
      </c>
      <c r="T1941" s="6" t="str">
        <f aca="false">+SUBSTITUTE(M1941,"_","!",R1941)</f>
        <v>FTL||Supplier_280||Plant_4||FTL_DE_W-DE_W!1000</v>
      </c>
    </row>
    <row r="1942" customFormat="false" ht="12.8" hidden="true" customHeight="false" outlineLevel="0" collapsed="false">
      <c r="A1942" s="1" t="s">
        <v>2145</v>
      </c>
      <c r="B1942" s="1" t="s">
        <v>2093</v>
      </c>
      <c r="C1942" s="1" t="s">
        <v>2162</v>
      </c>
      <c r="D1942" s="1" t="n">
        <v>1000</v>
      </c>
      <c r="E1942" s="2" t="str">
        <f aca="false">+LEFT(RIGHT(M1942,P1942-N1942+1),O1942-N1942)</f>
        <v>DE_W</v>
      </c>
      <c r="F1942" s="2" t="str">
        <f aca="false">+RIGHT(LEFT(M1942,S1942-1),S1942-O1942-1)</f>
        <v>DE_W</v>
      </c>
      <c r="G1942" s="2" t="n">
        <f aca="false">+D1942*VLOOKUP(C1942,commodities!A:H,2,0)</f>
        <v>43.8</v>
      </c>
      <c r="H1942" s="2" t="n">
        <f aca="false">+$D1942*VLOOKUP(C1942,commodities!A:H,3,0)</f>
        <v>0.336</v>
      </c>
      <c r="I1942" s="2" t="n">
        <f aca="false">+G1942/K1942</f>
        <v>43.8</v>
      </c>
      <c r="J1942" s="2" t="n">
        <f aca="false">+H1942/K1942</f>
        <v>0.336</v>
      </c>
      <c r="K1942" s="2" t="n">
        <f aca="false">+ROUNDUP(MAX(G1942/12000,H1942/51,1),0)</f>
        <v>1</v>
      </c>
      <c r="L1942" s="2" t="n">
        <f aca="false">+RANDBETWEEN(1,5)</f>
        <v>4</v>
      </c>
      <c r="M1942" s="6" t="str">
        <f aca="false">+VLOOKUP(A1942&amp;B1942,country_org_des!$A1941:E$1048576,5,0)</f>
        <v>FTL||Supplier_280||Plant_4||FTL_DE_W-DE_W_1000</v>
      </c>
      <c r="N1942" s="6" t="n">
        <f aca="false">+FIND("FTL",M1942,2)+4</f>
        <v>33</v>
      </c>
      <c r="O1942" s="6" t="n">
        <f aca="false">+FIND("-",M1942)</f>
        <v>37</v>
      </c>
      <c r="P1942" s="6" t="n">
        <f aca="false">+LEN(M1942)</f>
        <v>46</v>
      </c>
      <c r="Q1942" s="6" t="str">
        <f aca="false">+RIGHT(M1942,P1942-O1942)</f>
        <v>DE_W_1000</v>
      </c>
      <c r="R1942" s="6" t="n">
        <f aca="false">+LEN(M1942)-LEN(SUBSTITUTE(M1942,"_",""))</f>
        <v>6</v>
      </c>
      <c r="S1942" s="6" t="n">
        <f aca="false">+FIND("!",T1942)</f>
        <v>42</v>
      </c>
      <c r="T1942" s="6" t="str">
        <f aca="false">+SUBSTITUTE(M1942,"_","!",R1942)</f>
        <v>FTL||Supplier_280||Plant_4||FTL_DE_W-DE_W!1000</v>
      </c>
    </row>
    <row r="1943" customFormat="false" ht="12.8" hidden="true" customHeight="false" outlineLevel="0" collapsed="false">
      <c r="A1943" s="1" t="s">
        <v>2145</v>
      </c>
      <c r="B1943" s="1" t="s">
        <v>2093</v>
      </c>
      <c r="C1943" s="1" t="s">
        <v>2163</v>
      </c>
      <c r="D1943" s="1" t="n">
        <v>1000</v>
      </c>
      <c r="E1943" s="2" t="str">
        <f aca="false">+LEFT(RIGHT(M1943,P1943-N1943+1),O1943-N1943)</f>
        <v>DE_W</v>
      </c>
      <c r="F1943" s="2" t="str">
        <f aca="false">+RIGHT(LEFT(M1943,S1943-1),S1943-O1943-1)</f>
        <v>DE_W</v>
      </c>
      <c r="G1943" s="2" t="n">
        <f aca="false">+D1943*VLOOKUP(C1943,commodities!A:H,2,0)</f>
        <v>43.8</v>
      </c>
      <c r="H1943" s="2" t="n">
        <f aca="false">+$D1943*VLOOKUP(C1943,commodities!A:H,3,0)</f>
        <v>0.336</v>
      </c>
      <c r="I1943" s="2" t="n">
        <f aca="false">+G1943/K1943</f>
        <v>43.8</v>
      </c>
      <c r="J1943" s="2" t="n">
        <f aca="false">+H1943/K1943</f>
        <v>0.336</v>
      </c>
      <c r="K1943" s="2" t="n">
        <f aca="false">+ROUNDUP(MAX(G1943/12000,H1943/51,1),0)</f>
        <v>1</v>
      </c>
      <c r="L1943" s="2" t="n">
        <f aca="false">+RANDBETWEEN(1,5)</f>
        <v>3</v>
      </c>
      <c r="M1943" s="6" t="str">
        <f aca="false">+VLOOKUP(A1943&amp;B1943,country_org_des!$A1942:E$1048576,5,0)</f>
        <v>FTL||Supplier_280||Plant_4||FTL_DE_W-DE_W_1000</v>
      </c>
      <c r="N1943" s="6" t="n">
        <f aca="false">+FIND("FTL",M1943,2)+4</f>
        <v>33</v>
      </c>
      <c r="O1943" s="6" t="n">
        <f aca="false">+FIND("-",M1943)</f>
        <v>37</v>
      </c>
      <c r="P1943" s="6" t="n">
        <f aca="false">+LEN(M1943)</f>
        <v>46</v>
      </c>
      <c r="Q1943" s="6" t="str">
        <f aca="false">+RIGHT(M1943,P1943-O1943)</f>
        <v>DE_W_1000</v>
      </c>
      <c r="R1943" s="6" t="n">
        <f aca="false">+LEN(M1943)-LEN(SUBSTITUTE(M1943,"_",""))</f>
        <v>6</v>
      </c>
      <c r="S1943" s="6" t="n">
        <f aca="false">+FIND("!",T1943)</f>
        <v>42</v>
      </c>
      <c r="T1943" s="6" t="str">
        <f aca="false">+SUBSTITUTE(M1943,"_","!",R1943)</f>
        <v>FTL||Supplier_280||Plant_4||FTL_DE_W-DE_W!1000</v>
      </c>
    </row>
    <row r="1944" customFormat="false" ht="12.8" hidden="true" customHeight="false" outlineLevel="0" collapsed="false">
      <c r="A1944" s="1" t="s">
        <v>2145</v>
      </c>
      <c r="B1944" s="1" t="s">
        <v>2093</v>
      </c>
      <c r="C1944" s="1" t="s">
        <v>2164</v>
      </c>
      <c r="D1944" s="1" t="n">
        <v>810</v>
      </c>
      <c r="E1944" s="2" t="str">
        <f aca="false">+LEFT(RIGHT(M1944,P1944-N1944+1),O1944-N1944)</f>
        <v>DE_W</v>
      </c>
      <c r="F1944" s="2" t="str">
        <f aca="false">+RIGHT(LEFT(M1944,S1944-1),S1944-O1944-1)</f>
        <v>DE_W</v>
      </c>
      <c r="G1944" s="2" t="n">
        <f aca="false">+D1944*VLOOKUP(C1944,commodities!A:H,2,0)</f>
        <v>75.000000006</v>
      </c>
      <c r="H1944" s="2" t="n">
        <f aca="false">+$D1944*VLOOKUP(C1944,commodities!A:H,3,0)</f>
        <v>0.403200018</v>
      </c>
      <c r="I1944" s="2" t="n">
        <f aca="false">+G1944/K1944</f>
        <v>75.000000006</v>
      </c>
      <c r="J1944" s="2" t="n">
        <f aca="false">+H1944/K1944</f>
        <v>0.403200018</v>
      </c>
      <c r="K1944" s="2" t="n">
        <f aca="false">+ROUNDUP(MAX(G1944/12000,H1944/51,1),0)</f>
        <v>1</v>
      </c>
      <c r="L1944" s="2" t="n">
        <f aca="false">+RANDBETWEEN(1,5)</f>
        <v>1</v>
      </c>
      <c r="M1944" s="6" t="str">
        <f aca="false">+VLOOKUP(A1944&amp;B1944,country_org_des!$A1943:E$1048576,5,0)</f>
        <v>FTL||Supplier_280||Plant_4||FTL_DE_W-DE_W_1000</v>
      </c>
      <c r="N1944" s="6" t="n">
        <f aca="false">+FIND("FTL",M1944,2)+4</f>
        <v>33</v>
      </c>
      <c r="O1944" s="6" t="n">
        <f aca="false">+FIND("-",M1944)</f>
        <v>37</v>
      </c>
      <c r="P1944" s="6" t="n">
        <f aca="false">+LEN(M1944)</f>
        <v>46</v>
      </c>
      <c r="Q1944" s="6" t="str">
        <f aca="false">+RIGHT(M1944,P1944-O1944)</f>
        <v>DE_W_1000</v>
      </c>
      <c r="R1944" s="6" t="n">
        <f aca="false">+LEN(M1944)-LEN(SUBSTITUTE(M1944,"_",""))</f>
        <v>6</v>
      </c>
      <c r="S1944" s="6" t="n">
        <f aca="false">+FIND("!",T1944)</f>
        <v>42</v>
      </c>
      <c r="T1944" s="6" t="str">
        <f aca="false">+SUBSTITUTE(M1944,"_","!",R1944)</f>
        <v>FTL||Supplier_280||Plant_4||FTL_DE_W-DE_W!1000</v>
      </c>
    </row>
    <row r="1945" customFormat="false" ht="12.8" hidden="true" customHeight="false" outlineLevel="0" collapsed="false">
      <c r="A1945" s="1" t="s">
        <v>2145</v>
      </c>
      <c r="B1945" s="1" t="s">
        <v>2093</v>
      </c>
      <c r="C1945" s="1" t="s">
        <v>2165</v>
      </c>
      <c r="D1945" s="1" t="n">
        <v>420</v>
      </c>
      <c r="E1945" s="2" t="str">
        <f aca="false">+LEFT(RIGHT(M1945,P1945-N1945+1),O1945-N1945)</f>
        <v>DE_W</v>
      </c>
      <c r="F1945" s="2" t="str">
        <f aca="false">+RIGHT(LEFT(M1945,S1945-1),S1945-O1945-1)</f>
        <v>DE_W</v>
      </c>
      <c r="G1945" s="2" t="n">
        <f aca="false">+D1945*VLOOKUP(C1945,commodities!A:H,2,0)</f>
        <v>26.431999986</v>
      </c>
      <c r="H1945" s="2" t="n">
        <f aca="false">+$D1945*VLOOKUP(C1945,commodities!A:H,3,0)</f>
        <v>0.243692064</v>
      </c>
      <c r="I1945" s="2" t="n">
        <f aca="false">+G1945/K1945</f>
        <v>26.431999986</v>
      </c>
      <c r="J1945" s="2" t="n">
        <f aca="false">+H1945/K1945</f>
        <v>0.243692064</v>
      </c>
      <c r="K1945" s="2" t="n">
        <f aca="false">+ROUNDUP(MAX(G1945/12000,H1945/51,1),0)</f>
        <v>1</v>
      </c>
      <c r="L1945" s="2" t="n">
        <f aca="false">+RANDBETWEEN(1,5)</f>
        <v>3</v>
      </c>
      <c r="M1945" s="6" t="str">
        <f aca="false">+VLOOKUP(A1945&amp;B1945,country_org_des!$A1944:E$1048576,5,0)</f>
        <v>FTL||Supplier_280||Plant_4||FTL_DE_W-DE_W_1000</v>
      </c>
      <c r="N1945" s="6" t="n">
        <f aca="false">+FIND("FTL",M1945,2)+4</f>
        <v>33</v>
      </c>
      <c r="O1945" s="6" t="n">
        <f aca="false">+FIND("-",M1945)</f>
        <v>37</v>
      </c>
      <c r="P1945" s="6" t="n">
        <f aca="false">+LEN(M1945)</f>
        <v>46</v>
      </c>
      <c r="Q1945" s="6" t="str">
        <f aca="false">+RIGHT(M1945,P1945-O1945)</f>
        <v>DE_W_1000</v>
      </c>
      <c r="R1945" s="6" t="n">
        <f aca="false">+LEN(M1945)-LEN(SUBSTITUTE(M1945,"_",""))</f>
        <v>6</v>
      </c>
      <c r="S1945" s="6" t="n">
        <f aca="false">+FIND("!",T1945)</f>
        <v>42</v>
      </c>
      <c r="T1945" s="6" t="str">
        <f aca="false">+SUBSTITUTE(M1945,"_","!",R1945)</f>
        <v>FTL||Supplier_280||Plant_4||FTL_DE_W-DE_W!1000</v>
      </c>
    </row>
    <row r="1946" customFormat="false" ht="12.8" hidden="true" customHeight="false" outlineLevel="0" collapsed="false">
      <c r="A1946" s="1" t="s">
        <v>2145</v>
      </c>
      <c r="B1946" s="1" t="s">
        <v>2093</v>
      </c>
      <c r="C1946" s="1" t="s">
        <v>2166</v>
      </c>
      <c r="D1946" s="1" t="n">
        <v>420</v>
      </c>
      <c r="E1946" s="2" t="str">
        <f aca="false">+LEFT(RIGHT(M1946,P1946-N1946+1),O1946-N1946)</f>
        <v>DE_W</v>
      </c>
      <c r="F1946" s="2" t="str">
        <f aca="false">+RIGHT(LEFT(M1946,S1946-1),S1946-O1946-1)</f>
        <v>DE_W</v>
      </c>
      <c r="G1946" s="2" t="n">
        <f aca="false">+D1946*VLOOKUP(C1946,commodities!A:H,2,0)</f>
        <v>26.179999986</v>
      </c>
      <c r="H1946" s="2" t="n">
        <f aca="false">+$D1946*VLOOKUP(C1946,commodities!A:H,3,0)</f>
        <v>0.243692064</v>
      </c>
      <c r="I1946" s="2" t="n">
        <f aca="false">+G1946/K1946</f>
        <v>26.179999986</v>
      </c>
      <c r="J1946" s="2" t="n">
        <f aca="false">+H1946/K1946</f>
        <v>0.243692064</v>
      </c>
      <c r="K1946" s="2" t="n">
        <f aca="false">+ROUNDUP(MAX(G1946/12000,H1946/51,1),0)</f>
        <v>1</v>
      </c>
      <c r="L1946" s="2" t="n">
        <f aca="false">+RANDBETWEEN(1,5)</f>
        <v>4</v>
      </c>
      <c r="M1946" s="6" t="str">
        <f aca="false">+VLOOKUP(A1946&amp;B1946,country_org_des!$A1945:E$1048576,5,0)</f>
        <v>FTL||Supplier_280||Plant_4||FTL_DE_W-DE_W_1000</v>
      </c>
      <c r="N1946" s="6" t="n">
        <f aca="false">+FIND("FTL",M1946,2)+4</f>
        <v>33</v>
      </c>
      <c r="O1946" s="6" t="n">
        <f aca="false">+FIND("-",M1946)</f>
        <v>37</v>
      </c>
      <c r="P1946" s="6" t="n">
        <f aca="false">+LEN(M1946)</f>
        <v>46</v>
      </c>
      <c r="Q1946" s="6" t="str">
        <f aca="false">+RIGHT(M1946,P1946-O1946)</f>
        <v>DE_W_1000</v>
      </c>
      <c r="R1946" s="6" t="n">
        <f aca="false">+LEN(M1946)-LEN(SUBSTITUTE(M1946,"_",""))</f>
        <v>6</v>
      </c>
      <c r="S1946" s="6" t="n">
        <f aca="false">+FIND("!",T1946)</f>
        <v>42</v>
      </c>
      <c r="T1946" s="6" t="str">
        <f aca="false">+SUBSTITUTE(M1946,"_","!",R1946)</f>
        <v>FTL||Supplier_280||Plant_4||FTL_DE_W-DE_W!1000</v>
      </c>
    </row>
    <row r="1947" customFormat="false" ht="12.8" hidden="true" customHeight="false" outlineLevel="0" collapsed="false">
      <c r="A1947" s="1" t="s">
        <v>2145</v>
      </c>
      <c r="B1947" s="1" t="s">
        <v>2093</v>
      </c>
      <c r="C1947" s="1" t="s">
        <v>2167</v>
      </c>
      <c r="D1947" s="1" t="n">
        <v>1300</v>
      </c>
      <c r="E1947" s="2" t="str">
        <f aca="false">+LEFT(RIGHT(M1947,P1947-N1947+1),O1947-N1947)</f>
        <v>DE_W</v>
      </c>
      <c r="F1947" s="2" t="str">
        <f aca="false">+RIGHT(LEFT(M1947,S1947-1),S1947-O1947-1)</f>
        <v>DE_W</v>
      </c>
      <c r="G1947" s="2" t="n">
        <f aca="false">+D1947*VLOOKUP(C1947,commodities!A:H,2,0)</f>
        <v>338</v>
      </c>
      <c r="H1947" s="2" t="n">
        <f aca="false">+$D1947*VLOOKUP(C1947,commodities!A:H,3,0)</f>
        <v>3.4944</v>
      </c>
      <c r="I1947" s="2" t="n">
        <f aca="false">+G1947/K1947</f>
        <v>338</v>
      </c>
      <c r="J1947" s="2" t="n">
        <f aca="false">+H1947/K1947</f>
        <v>3.4944</v>
      </c>
      <c r="K1947" s="2" t="n">
        <f aca="false">+ROUNDUP(MAX(G1947/12000,H1947/51,1),0)</f>
        <v>1</v>
      </c>
      <c r="L1947" s="2" t="n">
        <f aca="false">+RANDBETWEEN(1,5)</f>
        <v>4</v>
      </c>
      <c r="M1947" s="6" t="str">
        <f aca="false">+VLOOKUP(A1947&amp;B1947,country_org_des!$A1946:E$1048576,5,0)</f>
        <v>FTL||Supplier_280||Plant_4||FTL_DE_W-DE_W_1000</v>
      </c>
      <c r="N1947" s="6" t="n">
        <f aca="false">+FIND("FTL",M1947,2)+4</f>
        <v>33</v>
      </c>
      <c r="O1947" s="6" t="n">
        <f aca="false">+FIND("-",M1947)</f>
        <v>37</v>
      </c>
      <c r="P1947" s="6" t="n">
        <f aca="false">+LEN(M1947)</f>
        <v>46</v>
      </c>
      <c r="Q1947" s="6" t="str">
        <f aca="false">+RIGHT(M1947,P1947-O1947)</f>
        <v>DE_W_1000</v>
      </c>
      <c r="R1947" s="6" t="n">
        <f aca="false">+LEN(M1947)-LEN(SUBSTITUTE(M1947,"_",""))</f>
        <v>6</v>
      </c>
      <c r="S1947" s="6" t="n">
        <f aca="false">+FIND("!",T1947)</f>
        <v>42</v>
      </c>
      <c r="T1947" s="6" t="str">
        <f aca="false">+SUBSTITUTE(M1947,"_","!",R1947)</f>
        <v>FTL||Supplier_280||Plant_4||FTL_DE_W-DE_W!1000</v>
      </c>
    </row>
    <row r="1948" customFormat="false" ht="12.8" hidden="true" customHeight="false" outlineLevel="0" collapsed="false">
      <c r="A1948" s="1" t="s">
        <v>2145</v>
      </c>
      <c r="B1948" s="1" t="s">
        <v>2093</v>
      </c>
      <c r="C1948" s="1" t="s">
        <v>2168</v>
      </c>
      <c r="D1948" s="1" t="n">
        <v>1250</v>
      </c>
      <c r="E1948" s="2" t="str">
        <f aca="false">+LEFT(RIGHT(M1948,P1948-N1948+1),O1948-N1948)</f>
        <v>DE_W</v>
      </c>
      <c r="F1948" s="2" t="str">
        <f aca="false">+RIGHT(LEFT(M1948,S1948-1),S1948-O1948-1)</f>
        <v>DE_W</v>
      </c>
      <c r="G1948" s="2" t="n">
        <f aca="false">+D1948*VLOOKUP(C1948,commodities!A:H,2,0)</f>
        <v>325</v>
      </c>
      <c r="H1948" s="2" t="n">
        <f aca="false">+$D1948*VLOOKUP(C1948,commodities!A:H,3,0)</f>
        <v>3.36</v>
      </c>
      <c r="I1948" s="2" t="n">
        <f aca="false">+G1948/K1948</f>
        <v>325</v>
      </c>
      <c r="J1948" s="2" t="n">
        <f aca="false">+H1948/K1948</f>
        <v>3.36</v>
      </c>
      <c r="K1948" s="2" t="n">
        <f aca="false">+ROUNDUP(MAX(G1948/12000,H1948/51,1),0)</f>
        <v>1</v>
      </c>
      <c r="L1948" s="2" t="n">
        <f aca="false">+RANDBETWEEN(1,5)</f>
        <v>2</v>
      </c>
      <c r="M1948" s="6" t="str">
        <f aca="false">+VLOOKUP(A1948&amp;B1948,country_org_des!$A1947:E$1048576,5,0)</f>
        <v>FTL||Supplier_280||Plant_4||FTL_DE_W-DE_W_1000</v>
      </c>
      <c r="N1948" s="6" t="n">
        <f aca="false">+FIND("FTL",M1948,2)+4</f>
        <v>33</v>
      </c>
      <c r="O1948" s="6" t="n">
        <f aca="false">+FIND("-",M1948)</f>
        <v>37</v>
      </c>
      <c r="P1948" s="6" t="n">
        <f aca="false">+LEN(M1948)</f>
        <v>46</v>
      </c>
      <c r="Q1948" s="6" t="str">
        <f aca="false">+RIGHT(M1948,P1948-O1948)</f>
        <v>DE_W_1000</v>
      </c>
      <c r="R1948" s="6" t="n">
        <f aca="false">+LEN(M1948)-LEN(SUBSTITUTE(M1948,"_",""))</f>
        <v>6</v>
      </c>
      <c r="S1948" s="6" t="n">
        <f aca="false">+FIND("!",T1948)</f>
        <v>42</v>
      </c>
      <c r="T1948" s="6" t="str">
        <f aca="false">+SUBSTITUTE(M1948,"_","!",R1948)</f>
        <v>FTL||Supplier_280||Plant_4||FTL_DE_W-DE_W!1000</v>
      </c>
    </row>
    <row r="1949" customFormat="false" ht="12.8" hidden="true" customHeight="false" outlineLevel="0" collapsed="false">
      <c r="A1949" s="1" t="s">
        <v>2145</v>
      </c>
      <c r="B1949" s="1" t="s">
        <v>2093</v>
      </c>
      <c r="C1949" s="1" t="s">
        <v>2169</v>
      </c>
      <c r="D1949" s="1" t="n">
        <v>260</v>
      </c>
      <c r="E1949" s="2" t="str">
        <f aca="false">+LEFT(RIGHT(M1949,P1949-N1949+1),O1949-N1949)</f>
        <v>DE_W</v>
      </c>
      <c r="F1949" s="2" t="str">
        <f aca="false">+RIGHT(LEFT(M1949,S1949-1),S1949-O1949-1)</f>
        <v>DE_W</v>
      </c>
      <c r="G1949" s="2" t="n">
        <f aca="false">+D1949*VLOOKUP(C1949,commodities!A:H,2,0)</f>
        <v>63.024</v>
      </c>
      <c r="H1949" s="2" t="n">
        <f aca="false">+$D1949*VLOOKUP(C1949,commodities!A:H,3,0)</f>
        <v>3.744</v>
      </c>
      <c r="I1949" s="2" t="n">
        <f aca="false">+G1949/K1949</f>
        <v>63.024</v>
      </c>
      <c r="J1949" s="2" t="n">
        <f aca="false">+H1949/K1949</f>
        <v>3.744</v>
      </c>
      <c r="K1949" s="2" t="n">
        <f aca="false">+ROUNDUP(MAX(G1949/12000,H1949/51,1),0)</f>
        <v>1</v>
      </c>
      <c r="L1949" s="2" t="n">
        <f aca="false">+RANDBETWEEN(1,5)</f>
        <v>4</v>
      </c>
      <c r="M1949" s="6" t="str">
        <f aca="false">+VLOOKUP(A1949&amp;B1949,country_org_des!$A1948:E$1048576,5,0)</f>
        <v>FTL||Supplier_280||Plant_4||FTL_DE_W-DE_W_1000</v>
      </c>
      <c r="N1949" s="6" t="n">
        <f aca="false">+FIND("FTL",M1949,2)+4</f>
        <v>33</v>
      </c>
      <c r="O1949" s="6" t="n">
        <f aca="false">+FIND("-",M1949)</f>
        <v>37</v>
      </c>
      <c r="P1949" s="6" t="n">
        <f aca="false">+LEN(M1949)</f>
        <v>46</v>
      </c>
      <c r="Q1949" s="6" t="str">
        <f aca="false">+RIGHT(M1949,P1949-O1949)</f>
        <v>DE_W_1000</v>
      </c>
      <c r="R1949" s="6" t="n">
        <f aca="false">+LEN(M1949)-LEN(SUBSTITUTE(M1949,"_",""))</f>
        <v>6</v>
      </c>
      <c r="S1949" s="6" t="n">
        <f aca="false">+FIND("!",T1949)</f>
        <v>42</v>
      </c>
      <c r="T1949" s="6" t="str">
        <f aca="false">+SUBSTITUTE(M1949,"_","!",R1949)</f>
        <v>FTL||Supplier_280||Plant_4||FTL_DE_W-DE_W!1000</v>
      </c>
    </row>
    <row r="1950" customFormat="false" ht="12.8" hidden="true" customHeight="false" outlineLevel="0" collapsed="false">
      <c r="A1950" s="1" t="s">
        <v>2145</v>
      </c>
      <c r="B1950" s="1" t="s">
        <v>2093</v>
      </c>
      <c r="C1950" s="1" t="s">
        <v>2170</v>
      </c>
      <c r="D1950" s="1" t="n">
        <v>260</v>
      </c>
      <c r="E1950" s="2" t="str">
        <f aca="false">+LEFT(RIGHT(M1950,P1950-N1950+1),O1950-N1950)</f>
        <v>DE_W</v>
      </c>
      <c r="F1950" s="2" t="str">
        <f aca="false">+RIGHT(LEFT(M1950,S1950-1),S1950-O1950-1)</f>
        <v>DE_W</v>
      </c>
      <c r="G1950" s="2" t="n">
        <f aca="false">+D1950*VLOOKUP(C1950,commodities!A:H,2,0)</f>
        <v>63.024</v>
      </c>
      <c r="H1950" s="2" t="n">
        <f aca="false">+$D1950*VLOOKUP(C1950,commodities!A:H,3,0)</f>
        <v>3.744</v>
      </c>
      <c r="I1950" s="2" t="n">
        <f aca="false">+G1950/K1950</f>
        <v>63.024</v>
      </c>
      <c r="J1950" s="2" t="n">
        <f aca="false">+H1950/K1950</f>
        <v>3.744</v>
      </c>
      <c r="K1950" s="2" t="n">
        <f aca="false">+ROUNDUP(MAX(G1950/12000,H1950/51,1),0)</f>
        <v>1</v>
      </c>
      <c r="L1950" s="2" t="n">
        <f aca="false">+RANDBETWEEN(1,5)</f>
        <v>5</v>
      </c>
      <c r="M1950" s="6" t="str">
        <f aca="false">+VLOOKUP(A1950&amp;B1950,country_org_des!$A1949:E$1048576,5,0)</f>
        <v>FTL||Supplier_280||Plant_4||FTL_DE_W-DE_W_1000</v>
      </c>
      <c r="N1950" s="6" t="n">
        <f aca="false">+FIND("FTL",M1950,2)+4</f>
        <v>33</v>
      </c>
      <c r="O1950" s="6" t="n">
        <f aca="false">+FIND("-",M1950)</f>
        <v>37</v>
      </c>
      <c r="P1950" s="6" t="n">
        <f aca="false">+LEN(M1950)</f>
        <v>46</v>
      </c>
      <c r="Q1950" s="6" t="str">
        <f aca="false">+RIGHT(M1950,P1950-O1950)</f>
        <v>DE_W_1000</v>
      </c>
      <c r="R1950" s="6" t="n">
        <f aca="false">+LEN(M1950)-LEN(SUBSTITUTE(M1950,"_",""))</f>
        <v>6</v>
      </c>
      <c r="S1950" s="6" t="n">
        <f aca="false">+FIND("!",T1950)</f>
        <v>42</v>
      </c>
      <c r="T1950" s="6" t="str">
        <f aca="false">+SUBSTITUTE(M1950,"_","!",R1950)</f>
        <v>FTL||Supplier_280||Plant_4||FTL_DE_W-DE_W!1000</v>
      </c>
    </row>
    <row r="1951" customFormat="false" ht="12.8" hidden="true" customHeight="false" outlineLevel="0" collapsed="false">
      <c r="A1951" s="1" t="s">
        <v>2145</v>
      </c>
      <c r="B1951" s="1" t="s">
        <v>2093</v>
      </c>
      <c r="C1951" s="1" t="s">
        <v>2171</v>
      </c>
      <c r="D1951" s="1" t="n">
        <v>3000</v>
      </c>
      <c r="E1951" s="2" t="str">
        <f aca="false">+LEFT(RIGHT(M1951,P1951-N1951+1),O1951-N1951)</f>
        <v>DE_W</v>
      </c>
      <c r="F1951" s="2" t="str">
        <f aca="false">+RIGHT(LEFT(M1951,S1951-1),S1951-O1951-1)</f>
        <v>DE_W</v>
      </c>
      <c r="G1951" s="2" t="n">
        <f aca="false">+D1951*VLOOKUP(C1951,commodities!A:H,2,0)</f>
        <v>43.2</v>
      </c>
      <c r="H1951" s="2" t="n">
        <f aca="false">+$D1951*VLOOKUP(C1951,commodities!A:H,3,0)</f>
        <v>0.2016</v>
      </c>
      <c r="I1951" s="2" t="n">
        <f aca="false">+G1951/K1951</f>
        <v>43.2</v>
      </c>
      <c r="J1951" s="2" t="n">
        <f aca="false">+H1951/K1951</f>
        <v>0.2016</v>
      </c>
      <c r="K1951" s="2" t="n">
        <f aca="false">+ROUNDUP(MAX(G1951/12000,H1951/51,1),0)</f>
        <v>1</v>
      </c>
      <c r="L1951" s="2" t="n">
        <f aca="false">+RANDBETWEEN(1,5)</f>
        <v>3</v>
      </c>
      <c r="M1951" s="6" t="str">
        <f aca="false">+VLOOKUP(A1951&amp;B1951,country_org_des!$A1950:E$1048576,5,0)</f>
        <v>FTL||Supplier_280||Plant_4||FTL_DE_W-DE_W_1000</v>
      </c>
      <c r="N1951" s="6" t="n">
        <f aca="false">+FIND("FTL",M1951,2)+4</f>
        <v>33</v>
      </c>
      <c r="O1951" s="6" t="n">
        <f aca="false">+FIND("-",M1951)</f>
        <v>37</v>
      </c>
      <c r="P1951" s="6" t="n">
        <f aca="false">+LEN(M1951)</f>
        <v>46</v>
      </c>
      <c r="Q1951" s="6" t="str">
        <f aca="false">+RIGHT(M1951,P1951-O1951)</f>
        <v>DE_W_1000</v>
      </c>
      <c r="R1951" s="6" t="n">
        <f aca="false">+LEN(M1951)-LEN(SUBSTITUTE(M1951,"_",""))</f>
        <v>6</v>
      </c>
      <c r="S1951" s="6" t="n">
        <f aca="false">+FIND("!",T1951)</f>
        <v>42</v>
      </c>
      <c r="T1951" s="6" t="str">
        <f aca="false">+SUBSTITUTE(M1951,"_","!",R1951)</f>
        <v>FTL||Supplier_280||Plant_4||FTL_DE_W-DE_W!1000</v>
      </c>
    </row>
    <row r="1952" customFormat="false" ht="12.8" hidden="true" customHeight="false" outlineLevel="0" collapsed="false">
      <c r="A1952" s="1" t="s">
        <v>2145</v>
      </c>
      <c r="B1952" s="1" t="s">
        <v>2093</v>
      </c>
      <c r="C1952" s="1" t="s">
        <v>2172</v>
      </c>
      <c r="D1952" s="1" t="n">
        <v>3000</v>
      </c>
      <c r="E1952" s="2" t="str">
        <f aca="false">+LEFT(RIGHT(M1952,P1952-N1952+1),O1952-N1952)</f>
        <v>DE_W</v>
      </c>
      <c r="F1952" s="2" t="str">
        <f aca="false">+RIGHT(LEFT(M1952,S1952-1),S1952-O1952-1)</f>
        <v>DE_W</v>
      </c>
      <c r="G1952" s="2" t="n">
        <f aca="false">+D1952*VLOOKUP(C1952,commodities!A:H,2,0)</f>
        <v>43.2</v>
      </c>
      <c r="H1952" s="2" t="n">
        <f aca="false">+$D1952*VLOOKUP(C1952,commodities!A:H,3,0)</f>
        <v>0.2016</v>
      </c>
      <c r="I1952" s="2" t="n">
        <f aca="false">+G1952/K1952</f>
        <v>43.2</v>
      </c>
      <c r="J1952" s="2" t="n">
        <f aca="false">+H1952/K1952</f>
        <v>0.2016</v>
      </c>
      <c r="K1952" s="2" t="n">
        <f aca="false">+ROUNDUP(MAX(G1952/12000,H1952/51,1),0)</f>
        <v>1</v>
      </c>
      <c r="L1952" s="2" t="n">
        <f aca="false">+RANDBETWEEN(1,5)</f>
        <v>3</v>
      </c>
      <c r="M1952" s="6" t="str">
        <f aca="false">+VLOOKUP(A1952&amp;B1952,country_org_des!$A1951:E$1048576,5,0)</f>
        <v>FTL||Supplier_280||Plant_4||FTL_DE_W-DE_W_1000</v>
      </c>
      <c r="N1952" s="6" t="n">
        <f aca="false">+FIND("FTL",M1952,2)+4</f>
        <v>33</v>
      </c>
      <c r="O1952" s="6" t="n">
        <f aca="false">+FIND("-",M1952)</f>
        <v>37</v>
      </c>
      <c r="P1952" s="6" t="n">
        <f aca="false">+LEN(M1952)</f>
        <v>46</v>
      </c>
      <c r="Q1952" s="6" t="str">
        <f aca="false">+RIGHT(M1952,P1952-O1952)</f>
        <v>DE_W_1000</v>
      </c>
      <c r="R1952" s="6" t="n">
        <f aca="false">+LEN(M1952)-LEN(SUBSTITUTE(M1952,"_",""))</f>
        <v>6</v>
      </c>
      <c r="S1952" s="6" t="n">
        <f aca="false">+FIND("!",T1952)</f>
        <v>42</v>
      </c>
      <c r="T1952" s="6" t="str">
        <f aca="false">+SUBSTITUTE(M1952,"_","!",R1952)</f>
        <v>FTL||Supplier_280||Plant_4||FTL_DE_W-DE_W!1000</v>
      </c>
    </row>
    <row r="1953" customFormat="false" ht="12.8" hidden="true" customHeight="false" outlineLevel="0" collapsed="false">
      <c r="A1953" s="1" t="s">
        <v>2145</v>
      </c>
      <c r="B1953" s="1" t="s">
        <v>2093</v>
      </c>
      <c r="C1953" s="1" t="s">
        <v>2173</v>
      </c>
      <c r="D1953" s="1" t="n">
        <v>120</v>
      </c>
      <c r="E1953" s="2" t="str">
        <f aca="false">+LEFT(RIGHT(M1953,P1953-N1953+1),O1953-N1953)</f>
        <v>DE_W</v>
      </c>
      <c r="F1953" s="2" t="str">
        <f aca="false">+RIGHT(LEFT(M1953,S1953-1),S1953-O1953-1)</f>
        <v>DE_W</v>
      </c>
      <c r="G1953" s="2" t="n">
        <f aca="false">+D1953*VLOOKUP(C1953,commodities!A:H,2,0)</f>
        <v>7.508000004</v>
      </c>
      <c r="H1953" s="2" t="n">
        <f aca="false">+$D1953*VLOOKUP(C1953,commodities!A:H,3,0)</f>
        <v>0.0672</v>
      </c>
      <c r="I1953" s="2" t="n">
        <f aca="false">+G1953/K1953</f>
        <v>7.508000004</v>
      </c>
      <c r="J1953" s="2" t="n">
        <f aca="false">+H1953/K1953</f>
        <v>0.0672</v>
      </c>
      <c r="K1953" s="2" t="n">
        <f aca="false">+ROUNDUP(MAX(G1953/12000,H1953/51,1),0)</f>
        <v>1</v>
      </c>
      <c r="L1953" s="2" t="n">
        <f aca="false">+RANDBETWEEN(1,5)</f>
        <v>3</v>
      </c>
      <c r="M1953" s="6" t="str">
        <f aca="false">+VLOOKUP(A1953&amp;B1953,country_org_des!$A1952:E$1048576,5,0)</f>
        <v>FTL||Supplier_280||Plant_4||FTL_DE_W-DE_W_1000</v>
      </c>
      <c r="N1953" s="6" t="n">
        <f aca="false">+FIND("FTL",M1953,2)+4</f>
        <v>33</v>
      </c>
      <c r="O1953" s="6" t="n">
        <f aca="false">+FIND("-",M1953)</f>
        <v>37</v>
      </c>
      <c r="P1953" s="6" t="n">
        <f aca="false">+LEN(M1953)</f>
        <v>46</v>
      </c>
      <c r="Q1953" s="6" t="str">
        <f aca="false">+RIGHT(M1953,P1953-O1953)</f>
        <v>DE_W_1000</v>
      </c>
      <c r="R1953" s="6" t="n">
        <f aca="false">+LEN(M1953)-LEN(SUBSTITUTE(M1953,"_",""))</f>
        <v>6</v>
      </c>
      <c r="S1953" s="6" t="n">
        <f aca="false">+FIND("!",T1953)</f>
        <v>42</v>
      </c>
      <c r="T1953" s="6" t="str">
        <f aca="false">+SUBSTITUTE(M1953,"_","!",R1953)</f>
        <v>FTL||Supplier_280||Plant_4||FTL_DE_W-DE_W!1000</v>
      </c>
    </row>
    <row r="1954" customFormat="false" ht="12.8" hidden="true" customHeight="false" outlineLevel="0" collapsed="false">
      <c r="A1954" s="1" t="s">
        <v>2145</v>
      </c>
      <c r="B1954" s="1" t="s">
        <v>2093</v>
      </c>
      <c r="C1954" s="1" t="s">
        <v>2174</v>
      </c>
      <c r="D1954" s="1" t="n">
        <v>432</v>
      </c>
      <c r="E1954" s="2" t="str">
        <f aca="false">+LEFT(RIGHT(M1954,P1954-N1954+1),O1954-N1954)</f>
        <v>DE_W</v>
      </c>
      <c r="F1954" s="2" t="str">
        <f aca="false">+RIGHT(LEFT(M1954,S1954-1),S1954-O1954-1)</f>
        <v>DE_W</v>
      </c>
      <c r="G1954" s="2" t="n">
        <f aca="false">+D1954*VLOOKUP(C1954,commodities!A:H,2,0)</f>
        <v>484.7999999904</v>
      </c>
      <c r="H1954" s="2" t="n">
        <f aca="false">+$D1954*VLOOKUP(C1954,commodities!A:H,3,0)</f>
        <v>0.8064000144</v>
      </c>
      <c r="I1954" s="2" t="n">
        <f aca="false">+G1954/K1954</f>
        <v>484.7999999904</v>
      </c>
      <c r="J1954" s="2" t="n">
        <f aca="false">+H1954/K1954</f>
        <v>0.8064000144</v>
      </c>
      <c r="K1954" s="2" t="n">
        <f aca="false">+ROUNDUP(MAX(G1954/12000,H1954/51,1),0)</f>
        <v>1</v>
      </c>
      <c r="L1954" s="2" t="n">
        <f aca="false">+RANDBETWEEN(1,5)</f>
        <v>4</v>
      </c>
      <c r="M1954" s="6" t="str">
        <f aca="false">+VLOOKUP(A1954&amp;B1954,country_org_des!$A1953:E$1048576,5,0)</f>
        <v>FTL||Supplier_280||Plant_4||FTL_DE_W-DE_W_1000</v>
      </c>
      <c r="N1954" s="6" t="n">
        <f aca="false">+FIND("FTL",M1954,2)+4</f>
        <v>33</v>
      </c>
      <c r="O1954" s="6" t="n">
        <f aca="false">+FIND("-",M1954)</f>
        <v>37</v>
      </c>
      <c r="P1954" s="6" t="n">
        <f aca="false">+LEN(M1954)</f>
        <v>46</v>
      </c>
      <c r="Q1954" s="6" t="str">
        <f aca="false">+RIGHT(M1954,P1954-O1954)</f>
        <v>DE_W_1000</v>
      </c>
      <c r="R1954" s="6" t="n">
        <f aca="false">+LEN(M1954)-LEN(SUBSTITUTE(M1954,"_",""))</f>
        <v>6</v>
      </c>
      <c r="S1954" s="6" t="n">
        <f aca="false">+FIND("!",T1954)</f>
        <v>42</v>
      </c>
      <c r="T1954" s="6" t="str">
        <f aca="false">+SUBSTITUTE(M1954,"_","!",R1954)</f>
        <v>FTL||Supplier_280||Plant_4||FTL_DE_W-DE_W!1000</v>
      </c>
    </row>
    <row r="1955" customFormat="false" ht="12.8" hidden="true" customHeight="false" outlineLevel="0" collapsed="false">
      <c r="A1955" s="1" t="s">
        <v>2145</v>
      </c>
      <c r="B1955" s="1" t="s">
        <v>2093</v>
      </c>
      <c r="C1955" s="1" t="s">
        <v>2175</v>
      </c>
      <c r="D1955" s="1" t="n">
        <v>3300</v>
      </c>
      <c r="E1955" s="2" t="str">
        <f aca="false">+LEFT(RIGHT(M1955,P1955-N1955+1),O1955-N1955)</f>
        <v>DE_W</v>
      </c>
      <c r="F1955" s="2" t="str">
        <f aca="false">+RIGHT(LEFT(M1955,S1955-1),S1955-O1955-1)</f>
        <v>DE_W</v>
      </c>
      <c r="G1955" s="2" t="n">
        <f aca="false">+D1955*VLOOKUP(C1955,commodities!A:H,2,0)</f>
        <v>94.60000011</v>
      </c>
      <c r="H1955" s="2" t="n">
        <f aca="false">+$D1955*VLOOKUP(C1955,commodities!A:H,3,0)</f>
        <v>0.7392</v>
      </c>
      <c r="I1955" s="2" t="n">
        <f aca="false">+G1955/K1955</f>
        <v>94.60000011</v>
      </c>
      <c r="J1955" s="2" t="n">
        <f aca="false">+H1955/K1955</f>
        <v>0.7392</v>
      </c>
      <c r="K1955" s="2" t="n">
        <f aca="false">+ROUNDUP(MAX(G1955/12000,H1955/51,1),0)</f>
        <v>1</v>
      </c>
      <c r="L1955" s="2" t="n">
        <f aca="false">+RANDBETWEEN(1,5)</f>
        <v>3</v>
      </c>
      <c r="M1955" s="6" t="str">
        <f aca="false">+VLOOKUP(A1955&amp;B1955,country_org_des!$A1954:E$1048576,5,0)</f>
        <v>FTL||Supplier_280||Plant_4||FTL_DE_W-DE_W_1000</v>
      </c>
      <c r="N1955" s="6" t="n">
        <f aca="false">+FIND("FTL",M1955,2)+4</f>
        <v>33</v>
      </c>
      <c r="O1955" s="6" t="n">
        <f aca="false">+FIND("-",M1955)</f>
        <v>37</v>
      </c>
      <c r="P1955" s="6" t="n">
        <f aca="false">+LEN(M1955)</f>
        <v>46</v>
      </c>
      <c r="Q1955" s="6" t="str">
        <f aca="false">+RIGHT(M1955,P1955-O1955)</f>
        <v>DE_W_1000</v>
      </c>
      <c r="R1955" s="6" t="n">
        <f aca="false">+LEN(M1955)-LEN(SUBSTITUTE(M1955,"_",""))</f>
        <v>6</v>
      </c>
      <c r="S1955" s="6" t="n">
        <f aca="false">+FIND("!",T1955)</f>
        <v>42</v>
      </c>
      <c r="T1955" s="6" t="str">
        <f aca="false">+SUBSTITUTE(M1955,"_","!",R1955)</f>
        <v>FTL||Supplier_280||Plant_4||FTL_DE_W-DE_W!1000</v>
      </c>
    </row>
    <row r="1956" customFormat="false" ht="12.8" hidden="true" customHeight="false" outlineLevel="0" collapsed="false">
      <c r="A1956" s="1" t="s">
        <v>2145</v>
      </c>
      <c r="B1956" s="1" t="s">
        <v>2093</v>
      </c>
      <c r="C1956" s="1" t="s">
        <v>2176</v>
      </c>
      <c r="D1956" s="1" t="n">
        <v>1680</v>
      </c>
      <c r="E1956" s="2" t="str">
        <f aca="false">+LEFT(RIGHT(M1956,P1956-N1956+1),O1956-N1956)</f>
        <v>DE_W</v>
      </c>
      <c r="F1956" s="2" t="str">
        <f aca="false">+RIGHT(LEFT(M1956,S1956-1),S1956-O1956-1)</f>
        <v>DE_W</v>
      </c>
      <c r="G1956" s="2" t="n">
        <f aca="false">+D1956*VLOOKUP(C1956,commodities!A:H,2,0)</f>
        <v>334.488</v>
      </c>
      <c r="H1956" s="2" t="n">
        <f aca="false">+$D1956*VLOOKUP(C1956,commodities!A:H,3,0)</f>
        <v>2.8224</v>
      </c>
      <c r="I1956" s="2" t="n">
        <f aca="false">+G1956/K1956</f>
        <v>334.488</v>
      </c>
      <c r="J1956" s="2" t="n">
        <f aca="false">+H1956/K1956</f>
        <v>2.8224</v>
      </c>
      <c r="K1956" s="2" t="n">
        <f aca="false">+ROUNDUP(MAX(G1956/12000,H1956/51,1),0)</f>
        <v>1</v>
      </c>
      <c r="L1956" s="2" t="n">
        <f aca="false">+RANDBETWEEN(1,5)</f>
        <v>3</v>
      </c>
      <c r="M1956" s="6" t="str">
        <f aca="false">+VLOOKUP(A1956&amp;B1956,country_org_des!$A1955:E$1048576,5,0)</f>
        <v>FTL||Supplier_280||Plant_4||FTL_DE_W-DE_W_1000</v>
      </c>
      <c r="N1956" s="6" t="n">
        <f aca="false">+FIND("FTL",M1956,2)+4</f>
        <v>33</v>
      </c>
      <c r="O1956" s="6" t="n">
        <f aca="false">+FIND("-",M1956)</f>
        <v>37</v>
      </c>
      <c r="P1956" s="6" t="n">
        <f aca="false">+LEN(M1956)</f>
        <v>46</v>
      </c>
      <c r="Q1956" s="6" t="str">
        <f aca="false">+RIGHT(M1956,P1956-O1956)</f>
        <v>DE_W_1000</v>
      </c>
      <c r="R1956" s="6" t="n">
        <f aca="false">+LEN(M1956)-LEN(SUBSTITUTE(M1956,"_",""))</f>
        <v>6</v>
      </c>
      <c r="S1956" s="6" t="n">
        <f aca="false">+FIND("!",T1956)</f>
        <v>42</v>
      </c>
      <c r="T1956" s="6" t="str">
        <f aca="false">+SUBSTITUTE(M1956,"_","!",R1956)</f>
        <v>FTL||Supplier_280||Plant_4||FTL_DE_W-DE_W!1000</v>
      </c>
    </row>
    <row r="1957" customFormat="false" ht="12.8" hidden="true" customHeight="false" outlineLevel="0" collapsed="false">
      <c r="A1957" s="1" t="s">
        <v>2145</v>
      </c>
      <c r="B1957" s="1" t="s">
        <v>2093</v>
      </c>
      <c r="C1957" s="1" t="s">
        <v>2177</v>
      </c>
      <c r="D1957" s="1" t="n">
        <v>1680</v>
      </c>
      <c r="E1957" s="2" t="str">
        <f aca="false">+LEFT(RIGHT(M1957,P1957-N1957+1),O1957-N1957)</f>
        <v>DE_W</v>
      </c>
      <c r="F1957" s="2" t="str">
        <f aca="false">+RIGHT(LEFT(M1957,S1957-1),S1957-O1957-1)</f>
        <v>DE_W</v>
      </c>
      <c r="G1957" s="2" t="n">
        <f aca="false">+D1957*VLOOKUP(C1957,commodities!A:H,2,0)</f>
        <v>334.488</v>
      </c>
      <c r="H1957" s="2" t="n">
        <f aca="false">+$D1957*VLOOKUP(C1957,commodities!A:H,3,0)</f>
        <v>2.8224</v>
      </c>
      <c r="I1957" s="2" t="n">
        <f aca="false">+G1957/K1957</f>
        <v>334.488</v>
      </c>
      <c r="J1957" s="2" t="n">
        <f aca="false">+H1957/K1957</f>
        <v>2.8224</v>
      </c>
      <c r="K1957" s="2" t="n">
        <f aca="false">+ROUNDUP(MAX(G1957/12000,H1957/51,1),0)</f>
        <v>1</v>
      </c>
      <c r="L1957" s="2" t="n">
        <f aca="false">+RANDBETWEEN(1,5)</f>
        <v>1</v>
      </c>
      <c r="M1957" s="6" t="str">
        <f aca="false">+VLOOKUP(A1957&amp;B1957,country_org_des!$A1956:E$1048576,5,0)</f>
        <v>FTL||Supplier_280||Plant_4||FTL_DE_W-DE_W_1000</v>
      </c>
      <c r="N1957" s="6" t="n">
        <f aca="false">+FIND("FTL",M1957,2)+4</f>
        <v>33</v>
      </c>
      <c r="O1957" s="6" t="n">
        <f aca="false">+FIND("-",M1957)</f>
        <v>37</v>
      </c>
      <c r="P1957" s="6" t="n">
        <f aca="false">+LEN(M1957)</f>
        <v>46</v>
      </c>
      <c r="Q1957" s="6" t="str">
        <f aca="false">+RIGHT(M1957,P1957-O1957)</f>
        <v>DE_W_1000</v>
      </c>
      <c r="R1957" s="6" t="n">
        <f aca="false">+LEN(M1957)-LEN(SUBSTITUTE(M1957,"_",""))</f>
        <v>6</v>
      </c>
      <c r="S1957" s="6" t="n">
        <f aca="false">+FIND("!",T1957)</f>
        <v>42</v>
      </c>
      <c r="T1957" s="6" t="str">
        <f aca="false">+SUBSTITUTE(M1957,"_","!",R1957)</f>
        <v>FTL||Supplier_280||Plant_4||FTL_DE_W-DE_W!1000</v>
      </c>
    </row>
    <row r="1958" customFormat="false" ht="12.8" hidden="true" customHeight="false" outlineLevel="0" collapsed="false">
      <c r="A1958" s="1" t="s">
        <v>2145</v>
      </c>
      <c r="B1958" s="1" t="s">
        <v>2093</v>
      </c>
      <c r="C1958" s="1" t="s">
        <v>2178</v>
      </c>
      <c r="D1958" s="1" t="n">
        <v>270</v>
      </c>
      <c r="E1958" s="2" t="str">
        <f aca="false">+LEFT(RIGHT(M1958,P1958-N1958+1),O1958-N1958)</f>
        <v>DE_W</v>
      </c>
      <c r="F1958" s="2" t="str">
        <f aca="false">+RIGHT(LEFT(M1958,S1958-1),S1958-O1958-1)</f>
        <v>DE_W</v>
      </c>
      <c r="G1958" s="2" t="n">
        <f aca="false">+D1958*VLOOKUP(C1958,commodities!A:H,2,0)</f>
        <v>32.451000003</v>
      </c>
      <c r="H1958" s="2" t="n">
        <f aca="false">+$D1958*VLOOKUP(C1958,commodities!A:H,3,0)</f>
        <v>0.201600009</v>
      </c>
      <c r="I1958" s="2" t="n">
        <f aca="false">+G1958/K1958</f>
        <v>32.451000003</v>
      </c>
      <c r="J1958" s="2" t="n">
        <f aca="false">+H1958/K1958</f>
        <v>0.201600009</v>
      </c>
      <c r="K1958" s="2" t="n">
        <f aca="false">+ROUNDUP(MAX(G1958/12000,H1958/51,1),0)</f>
        <v>1</v>
      </c>
      <c r="L1958" s="2" t="n">
        <f aca="false">+RANDBETWEEN(1,5)</f>
        <v>3</v>
      </c>
      <c r="M1958" s="6" t="str">
        <f aca="false">+VLOOKUP(A1958&amp;B1958,country_org_des!$A1957:E$1048576,5,0)</f>
        <v>FTL||Supplier_280||Plant_4||FTL_DE_W-DE_W_1000</v>
      </c>
      <c r="N1958" s="6" t="n">
        <f aca="false">+FIND("FTL",M1958,2)+4</f>
        <v>33</v>
      </c>
      <c r="O1958" s="6" t="n">
        <f aca="false">+FIND("-",M1958)</f>
        <v>37</v>
      </c>
      <c r="P1958" s="6" t="n">
        <f aca="false">+LEN(M1958)</f>
        <v>46</v>
      </c>
      <c r="Q1958" s="6" t="str">
        <f aca="false">+RIGHT(M1958,P1958-O1958)</f>
        <v>DE_W_1000</v>
      </c>
      <c r="R1958" s="6" t="n">
        <f aca="false">+LEN(M1958)-LEN(SUBSTITUTE(M1958,"_",""))</f>
        <v>6</v>
      </c>
      <c r="S1958" s="6" t="n">
        <f aca="false">+FIND("!",T1958)</f>
        <v>42</v>
      </c>
      <c r="T1958" s="6" t="str">
        <f aca="false">+SUBSTITUTE(M1958,"_","!",R1958)</f>
        <v>FTL||Supplier_280||Plant_4||FTL_DE_W-DE_W!1000</v>
      </c>
    </row>
    <row r="1959" customFormat="false" ht="12.8" hidden="true" customHeight="false" outlineLevel="0" collapsed="false">
      <c r="A1959" s="1" t="s">
        <v>2145</v>
      </c>
      <c r="B1959" s="1" t="s">
        <v>2093</v>
      </c>
      <c r="C1959" s="1" t="s">
        <v>2179</v>
      </c>
      <c r="D1959" s="1" t="n">
        <v>270</v>
      </c>
      <c r="E1959" s="2" t="str">
        <f aca="false">+LEFT(RIGHT(M1959,P1959-N1959+1),O1959-N1959)</f>
        <v>DE_W</v>
      </c>
      <c r="F1959" s="2" t="str">
        <f aca="false">+RIGHT(LEFT(M1959,S1959-1),S1959-O1959-1)</f>
        <v>DE_W</v>
      </c>
      <c r="G1959" s="2" t="n">
        <f aca="false">+D1959*VLOOKUP(C1959,commodities!A:H,2,0)</f>
        <v>32.451000003</v>
      </c>
      <c r="H1959" s="2" t="n">
        <f aca="false">+$D1959*VLOOKUP(C1959,commodities!A:H,3,0)</f>
        <v>0.201600009</v>
      </c>
      <c r="I1959" s="2" t="n">
        <f aca="false">+G1959/K1959</f>
        <v>32.451000003</v>
      </c>
      <c r="J1959" s="2" t="n">
        <f aca="false">+H1959/K1959</f>
        <v>0.201600009</v>
      </c>
      <c r="K1959" s="2" t="n">
        <f aca="false">+ROUNDUP(MAX(G1959/12000,H1959/51,1),0)</f>
        <v>1</v>
      </c>
      <c r="L1959" s="2" t="n">
        <f aca="false">+RANDBETWEEN(1,5)</f>
        <v>5</v>
      </c>
      <c r="M1959" s="6" t="str">
        <f aca="false">+VLOOKUP(A1959&amp;B1959,country_org_des!$A1958:E$1048576,5,0)</f>
        <v>FTL||Supplier_280||Plant_4||FTL_DE_W-DE_W_1000</v>
      </c>
      <c r="N1959" s="6" t="n">
        <f aca="false">+FIND("FTL",M1959,2)+4</f>
        <v>33</v>
      </c>
      <c r="O1959" s="6" t="n">
        <f aca="false">+FIND("-",M1959)</f>
        <v>37</v>
      </c>
      <c r="P1959" s="6" t="n">
        <f aca="false">+LEN(M1959)</f>
        <v>46</v>
      </c>
      <c r="Q1959" s="6" t="str">
        <f aca="false">+RIGHT(M1959,P1959-O1959)</f>
        <v>DE_W_1000</v>
      </c>
      <c r="R1959" s="6" t="n">
        <f aca="false">+LEN(M1959)-LEN(SUBSTITUTE(M1959,"_",""))</f>
        <v>6</v>
      </c>
      <c r="S1959" s="6" t="n">
        <f aca="false">+FIND("!",T1959)</f>
        <v>42</v>
      </c>
      <c r="T1959" s="6" t="str">
        <f aca="false">+SUBSTITUTE(M1959,"_","!",R1959)</f>
        <v>FTL||Supplier_280||Plant_4||FTL_DE_W-DE_W!1000</v>
      </c>
    </row>
    <row r="1960" customFormat="false" ht="12.8" hidden="true" customHeight="false" outlineLevel="0" collapsed="false">
      <c r="A1960" s="1" t="s">
        <v>2145</v>
      </c>
      <c r="B1960" s="1" t="s">
        <v>2093</v>
      </c>
      <c r="C1960" s="1" t="s">
        <v>2180</v>
      </c>
      <c r="D1960" s="1" t="n">
        <v>600</v>
      </c>
      <c r="E1960" s="2" t="str">
        <f aca="false">+LEFT(RIGHT(M1960,P1960-N1960+1),O1960-N1960)</f>
        <v>DE_W</v>
      </c>
      <c r="F1960" s="2" t="str">
        <f aca="false">+RIGHT(LEFT(M1960,S1960-1),S1960-O1960-1)</f>
        <v>DE_W</v>
      </c>
      <c r="G1960" s="2" t="n">
        <f aca="false">+D1960*VLOOKUP(C1960,commodities!A:H,2,0)</f>
        <v>13.8</v>
      </c>
      <c r="H1960" s="2" t="n">
        <f aca="false">+$D1960*VLOOKUP(C1960,commodities!A:H,3,0)</f>
        <v>0.2016</v>
      </c>
      <c r="I1960" s="2" t="n">
        <f aca="false">+G1960/K1960</f>
        <v>13.8</v>
      </c>
      <c r="J1960" s="2" t="n">
        <f aca="false">+H1960/K1960</f>
        <v>0.2016</v>
      </c>
      <c r="K1960" s="2" t="n">
        <f aca="false">+ROUNDUP(MAX(G1960/12000,H1960/51,1),0)</f>
        <v>1</v>
      </c>
      <c r="L1960" s="2" t="n">
        <f aca="false">+RANDBETWEEN(1,5)</f>
        <v>4</v>
      </c>
      <c r="M1960" s="6" t="str">
        <f aca="false">+VLOOKUP(A1960&amp;B1960,country_org_des!$A1959:E$1048576,5,0)</f>
        <v>FTL||Supplier_280||Plant_4||FTL_DE_W-DE_W_1000</v>
      </c>
      <c r="N1960" s="6" t="n">
        <f aca="false">+FIND("FTL",M1960,2)+4</f>
        <v>33</v>
      </c>
      <c r="O1960" s="6" t="n">
        <f aca="false">+FIND("-",M1960)</f>
        <v>37</v>
      </c>
      <c r="P1960" s="6" t="n">
        <f aca="false">+LEN(M1960)</f>
        <v>46</v>
      </c>
      <c r="Q1960" s="6" t="str">
        <f aca="false">+RIGHT(M1960,P1960-O1960)</f>
        <v>DE_W_1000</v>
      </c>
      <c r="R1960" s="6" t="n">
        <f aca="false">+LEN(M1960)-LEN(SUBSTITUTE(M1960,"_",""))</f>
        <v>6</v>
      </c>
      <c r="S1960" s="6" t="n">
        <f aca="false">+FIND("!",T1960)</f>
        <v>42</v>
      </c>
      <c r="T1960" s="6" t="str">
        <f aca="false">+SUBSTITUTE(M1960,"_","!",R1960)</f>
        <v>FTL||Supplier_280||Plant_4||FTL_DE_W-DE_W!1000</v>
      </c>
    </row>
    <row r="1961" customFormat="false" ht="12.8" hidden="true" customHeight="false" outlineLevel="0" collapsed="false">
      <c r="A1961" s="1" t="s">
        <v>2145</v>
      </c>
      <c r="B1961" s="1" t="s">
        <v>2093</v>
      </c>
      <c r="C1961" s="1" t="s">
        <v>2181</v>
      </c>
      <c r="D1961" s="1" t="n">
        <v>1280</v>
      </c>
      <c r="E1961" s="2" t="str">
        <f aca="false">+LEFT(RIGHT(M1961,P1961-N1961+1),O1961-N1961)</f>
        <v>DE_W</v>
      </c>
      <c r="F1961" s="2" t="str">
        <f aca="false">+RIGHT(LEFT(M1961,S1961-1),S1961-O1961-1)</f>
        <v>DE_W</v>
      </c>
      <c r="G1961" s="2" t="n">
        <f aca="false">+D1961*VLOOKUP(C1961,commodities!A:H,2,0)</f>
        <v>232.96</v>
      </c>
      <c r="H1961" s="2" t="n">
        <f aca="false">+$D1961*VLOOKUP(C1961,commodities!A:H,3,0)</f>
        <v>2.1504</v>
      </c>
      <c r="I1961" s="2" t="n">
        <f aca="false">+G1961/K1961</f>
        <v>232.96</v>
      </c>
      <c r="J1961" s="2" t="n">
        <f aca="false">+H1961/K1961</f>
        <v>2.1504</v>
      </c>
      <c r="K1961" s="2" t="n">
        <f aca="false">+ROUNDUP(MAX(G1961/12000,H1961/51,1),0)</f>
        <v>1</v>
      </c>
      <c r="L1961" s="2" t="n">
        <f aca="false">+RANDBETWEEN(1,5)</f>
        <v>2</v>
      </c>
      <c r="M1961" s="6" t="str">
        <f aca="false">+VLOOKUP(A1961&amp;B1961,country_org_des!$A1960:E$1048576,5,0)</f>
        <v>FTL||Supplier_280||Plant_4||FTL_DE_W-DE_W_1000</v>
      </c>
      <c r="N1961" s="6" t="n">
        <f aca="false">+FIND("FTL",M1961,2)+4</f>
        <v>33</v>
      </c>
      <c r="O1961" s="6" t="n">
        <f aca="false">+FIND("-",M1961)</f>
        <v>37</v>
      </c>
      <c r="P1961" s="6" t="n">
        <f aca="false">+LEN(M1961)</f>
        <v>46</v>
      </c>
      <c r="Q1961" s="6" t="str">
        <f aca="false">+RIGHT(M1961,P1961-O1961)</f>
        <v>DE_W_1000</v>
      </c>
      <c r="R1961" s="6" t="n">
        <f aca="false">+LEN(M1961)-LEN(SUBSTITUTE(M1961,"_",""))</f>
        <v>6</v>
      </c>
      <c r="S1961" s="6" t="n">
        <f aca="false">+FIND("!",T1961)</f>
        <v>42</v>
      </c>
      <c r="T1961" s="6" t="str">
        <f aca="false">+SUBSTITUTE(M1961,"_","!",R1961)</f>
        <v>FTL||Supplier_280||Plant_4||FTL_DE_W-DE_W!1000</v>
      </c>
    </row>
    <row r="1962" customFormat="false" ht="12.8" hidden="true" customHeight="false" outlineLevel="0" collapsed="false">
      <c r="A1962" s="1" t="s">
        <v>2145</v>
      </c>
      <c r="B1962" s="1" t="s">
        <v>2093</v>
      </c>
      <c r="C1962" s="1" t="s">
        <v>2182</v>
      </c>
      <c r="D1962" s="1" t="n">
        <v>1240</v>
      </c>
      <c r="E1962" s="2" t="str">
        <f aca="false">+LEFT(RIGHT(M1962,P1962-N1962+1),O1962-N1962)</f>
        <v>DE_W</v>
      </c>
      <c r="F1962" s="2" t="str">
        <f aca="false">+RIGHT(LEFT(M1962,S1962-1),S1962-O1962-1)</f>
        <v>DE_W</v>
      </c>
      <c r="G1962" s="2" t="n">
        <f aca="false">+D1962*VLOOKUP(C1962,commodities!A:H,2,0)</f>
        <v>225.68</v>
      </c>
      <c r="H1962" s="2" t="n">
        <f aca="false">+$D1962*VLOOKUP(C1962,commodities!A:H,3,0)</f>
        <v>2.0832</v>
      </c>
      <c r="I1962" s="2" t="n">
        <f aca="false">+G1962/K1962</f>
        <v>225.68</v>
      </c>
      <c r="J1962" s="2" t="n">
        <f aca="false">+H1962/K1962</f>
        <v>2.0832</v>
      </c>
      <c r="K1962" s="2" t="n">
        <f aca="false">+ROUNDUP(MAX(G1962/12000,H1962/51,1),0)</f>
        <v>1</v>
      </c>
      <c r="L1962" s="2" t="n">
        <f aca="false">+RANDBETWEEN(1,5)</f>
        <v>1</v>
      </c>
      <c r="M1962" s="6" t="str">
        <f aca="false">+VLOOKUP(A1962&amp;B1962,country_org_des!$A1961:E$1048576,5,0)</f>
        <v>FTL||Supplier_280||Plant_4||FTL_DE_W-DE_W_1000</v>
      </c>
      <c r="N1962" s="6" t="n">
        <f aca="false">+FIND("FTL",M1962,2)+4</f>
        <v>33</v>
      </c>
      <c r="O1962" s="6" t="n">
        <f aca="false">+FIND("-",M1962)</f>
        <v>37</v>
      </c>
      <c r="P1962" s="6" t="n">
        <f aca="false">+LEN(M1962)</f>
        <v>46</v>
      </c>
      <c r="Q1962" s="6" t="str">
        <f aca="false">+RIGHT(M1962,P1962-O1962)</f>
        <v>DE_W_1000</v>
      </c>
      <c r="R1962" s="6" t="n">
        <f aca="false">+LEN(M1962)-LEN(SUBSTITUTE(M1962,"_",""))</f>
        <v>6</v>
      </c>
      <c r="S1962" s="6" t="n">
        <f aca="false">+FIND("!",T1962)</f>
        <v>42</v>
      </c>
      <c r="T1962" s="6" t="str">
        <f aca="false">+SUBSTITUTE(M1962,"_","!",R1962)</f>
        <v>FTL||Supplier_280||Plant_4||FTL_DE_W-DE_W!1000</v>
      </c>
    </row>
    <row r="1963" customFormat="false" ht="12.8" hidden="true" customHeight="false" outlineLevel="0" collapsed="false">
      <c r="A1963" s="1" t="s">
        <v>2145</v>
      </c>
      <c r="B1963" s="1" t="s">
        <v>2093</v>
      </c>
      <c r="C1963" s="1" t="s">
        <v>2183</v>
      </c>
      <c r="D1963" s="1" t="n">
        <v>1620</v>
      </c>
      <c r="E1963" s="2" t="str">
        <f aca="false">+LEFT(RIGHT(M1963,P1963-N1963+1),O1963-N1963)</f>
        <v>DE_W</v>
      </c>
      <c r="F1963" s="2" t="str">
        <f aca="false">+RIGHT(LEFT(M1963,S1963-1),S1963-O1963-1)</f>
        <v>DE_W</v>
      </c>
      <c r="G1963" s="2" t="n">
        <f aca="false">+D1963*VLOOKUP(C1963,commodities!A:H,2,0)</f>
        <v>626.849999928</v>
      </c>
      <c r="H1963" s="2" t="n">
        <f aca="false">+$D1963*VLOOKUP(C1963,commodities!A:H,3,0)</f>
        <v>6.047999946</v>
      </c>
      <c r="I1963" s="2" t="n">
        <f aca="false">+G1963/K1963</f>
        <v>626.849999928</v>
      </c>
      <c r="J1963" s="2" t="n">
        <f aca="false">+H1963/K1963</f>
        <v>6.047999946</v>
      </c>
      <c r="K1963" s="2" t="n">
        <f aca="false">+ROUNDUP(MAX(G1963/12000,H1963/51,1),0)</f>
        <v>1</v>
      </c>
      <c r="L1963" s="2" t="n">
        <f aca="false">+RANDBETWEEN(1,5)</f>
        <v>5</v>
      </c>
      <c r="M1963" s="6" t="str">
        <f aca="false">+VLOOKUP(A1963&amp;B1963,country_org_des!$A1962:E$1048576,5,0)</f>
        <v>FTL||Supplier_280||Plant_4||FTL_DE_W-DE_W_1000</v>
      </c>
      <c r="N1963" s="6" t="n">
        <f aca="false">+FIND("FTL",M1963,2)+4</f>
        <v>33</v>
      </c>
      <c r="O1963" s="6" t="n">
        <f aca="false">+FIND("-",M1963)</f>
        <v>37</v>
      </c>
      <c r="P1963" s="6" t="n">
        <f aca="false">+LEN(M1963)</f>
        <v>46</v>
      </c>
      <c r="Q1963" s="6" t="str">
        <f aca="false">+RIGHT(M1963,P1963-O1963)</f>
        <v>DE_W_1000</v>
      </c>
      <c r="R1963" s="6" t="n">
        <f aca="false">+LEN(M1963)-LEN(SUBSTITUTE(M1963,"_",""))</f>
        <v>6</v>
      </c>
      <c r="S1963" s="6" t="n">
        <f aca="false">+FIND("!",T1963)</f>
        <v>42</v>
      </c>
      <c r="T1963" s="6" t="str">
        <f aca="false">+SUBSTITUTE(M1963,"_","!",R1963)</f>
        <v>FTL||Supplier_280||Plant_4||FTL_DE_W-DE_W!1000</v>
      </c>
    </row>
    <row r="1964" customFormat="false" ht="12.8" hidden="true" customHeight="false" outlineLevel="0" collapsed="false">
      <c r="A1964" s="1" t="s">
        <v>2145</v>
      </c>
      <c r="B1964" s="1" t="s">
        <v>2093</v>
      </c>
      <c r="C1964" s="1" t="s">
        <v>2184</v>
      </c>
      <c r="D1964" s="1" t="n">
        <v>192</v>
      </c>
      <c r="E1964" s="2" t="str">
        <f aca="false">+LEFT(RIGHT(M1964,P1964-N1964+1),O1964-N1964)</f>
        <v>DE_W</v>
      </c>
      <c r="F1964" s="2" t="str">
        <f aca="false">+RIGHT(LEFT(M1964,S1964-1),S1964-O1964-1)</f>
        <v>DE_W</v>
      </c>
      <c r="G1964" s="2" t="n">
        <f aca="false">+D1964*VLOOKUP(C1964,commodities!A:H,2,0)</f>
        <v>227.1999999936</v>
      </c>
      <c r="H1964" s="2" t="n">
        <f aca="false">+$D1964*VLOOKUP(C1964,commodities!A:H,3,0)</f>
        <v>0.5376</v>
      </c>
      <c r="I1964" s="2" t="n">
        <f aca="false">+G1964/K1964</f>
        <v>227.1999999936</v>
      </c>
      <c r="J1964" s="2" t="n">
        <f aca="false">+H1964/K1964</f>
        <v>0.5376</v>
      </c>
      <c r="K1964" s="2" t="n">
        <f aca="false">+ROUNDUP(MAX(G1964/12000,H1964/51,1),0)</f>
        <v>1</v>
      </c>
      <c r="L1964" s="2" t="n">
        <f aca="false">+RANDBETWEEN(1,5)</f>
        <v>5</v>
      </c>
      <c r="M1964" s="6" t="str">
        <f aca="false">+VLOOKUP(A1964&amp;B1964,country_org_des!$A1963:E$1048576,5,0)</f>
        <v>FTL||Supplier_280||Plant_4||FTL_DE_W-DE_W_1000</v>
      </c>
      <c r="N1964" s="6" t="n">
        <f aca="false">+FIND("FTL",M1964,2)+4</f>
        <v>33</v>
      </c>
      <c r="O1964" s="6" t="n">
        <f aca="false">+FIND("-",M1964)</f>
        <v>37</v>
      </c>
      <c r="P1964" s="6" t="n">
        <f aca="false">+LEN(M1964)</f>
        <v>46</v>
      </c>
      <c r="Q1964" s="6" t="str">
        <f aca="false">+RIGHT(M1964,P1964-O1964)</f>
        <v>DE_W_1000</v>
      </c>
      <c r="R1964" s="6" t="n">
        <f aca="false">+LEN(M1964)-LEN(SUBSTITUTE(M1964,"_",""))</f>
        <v>6</v>
      </c>
      <c r="S1964" s="6" t="n">
        <f aca="false">+FIND("!",T1964)</f>
        <v>42</v>
      </c>
      <c r="T1964" s="6" t="str">
        <f aca="false">+SUBSTITUTE(M1964,"_","!",R1964)</f>
        <v>FTL||Supplier_280||Plant_4||FTL_DE_W-DE_W!1000</v>
      </c>
    </row>
    <row r="1965" customFormat="false" ht="12.8" hidden="true" customHeight="false" outlineLevel="0" collapsed="false">
      <c r="A1965" s="1" t="s">
        <v>2145</v>
      </c>
      <c r="B1965" s="1" t="s">
        <v>2093</v>
      </c>
      <c r="C1965" s="1" t="s">
        <v>2185</v>
      </c>
      <c r="D1965" s="1" t="n">
        <v>700</v>
      </c>
      <c r="E1965" s="2" t="str">
        <f aca="false">+LEFT(RIGHT(M1965,P1965-N1965+1),O1965-N1965)</f>
        <v>DE_W</v>
      </c>
      <c r="F1965" s="2" t="str">
        <f aca="false">+RIGHT(LEFT(M1965,S1965-1),S1965-O1965-1)</f>
        <v>DE_W</v>
      </c>
      <c r="G1965" s="2" t="n">
        <f aca="false">+D1965*VLOOKUP(C1965,commodities!A:H,2,0)</f>
        <v>157.5</v>
      </c>
      <c r="H1965" s="2" t="n">
        <f aca="false">+$D1965*VLOOKUP(C1965,commodities!A:H,3,0)</f>
        <v>0.9408</v>
      </c>
      <c r="I1965" s="2" t="n">
        <f aca="false">+G1965/K1965</f>
        <v>157.5</v>
      </c>
      <c r="J1965" s="2" t="n">
        <f aca="false">+H1965/K1965</f>
        <v>0.9408</v>
      </c>
      <c r="K1965" s="2" t="n">
        <f aca="false">+ROUNDUP(MAX(G1965/12000,H1965/51,1),0)</f>
        <v>1</v>
      </c>
      <c r="L1965" s="2" t="n">
        <f aca="false">+RANDBETWEEN(1,5)</f>
        <v>1</v>
      </c>
      <c r="M1965" s="6" t="str">
        <f aca="false">+VLOOKUP(A1965&amp;B1965,country_org_des!$A1964:E$1048576,5,0)</f>
        <v>FTL||Supplier_280||Plant_4||FTL_DE_W-DE_W_1000</v>
      </c>
      <c r="N1965" s="6" t="n">
        <f aca="false">+FIND("FTL",M1965,2)+4</f>
        <v>33</v>
      </c>
      <c r="O1965" s="6" t="n">
        <f aca="false">+FIND("-",M1965)</f>
        <v>37</v>
      </c>
      <c r="P1965" s="6" t="n">
        <f aca="false">+LEN(M1965)</f>
        <v>46</v>
      </c>
      <c r="Q1965" s="6" t="str">
        <f aca="false">+RIGHT(M1965,P1965-O1965)</f>
        <v>DE_W_1000</v>
      </c>
      <c r="R1965" s="6" t="n">
        <f aca="false">+LEN(M1965)-LEN(SUBSTITUTE(M1965,"_",""))</f>
        <v>6</v>
      </c>
      <c r="S1965" s="6" t="n">
        <f aca="false">+FIND("!",T1965)</f>
        <v>42</v>
      </c>
      <c r="T1965" s="6" t="str">
        <f aca="false">+SUBSTITUTE(M1965,"_","!",R1965)</f>
        <v>FTL||Supplier_280||Plant_4||FTL_DE_W-DE_W!1000</v>
      </c>
    </row>
    <row r="1966" customFormat="false" ht="12.8" hidden="true" customHeight="false" outlineLevel="0" collapsed="false">
      <c r="A1966" s="1" t="s">
        <v>2145</v>
      </c>
      <c r="B1966" s="1" t="s">
        <v>2093</v>
      </c>
      <c r="C1966" s="1" t="s">
        <v>2186</v>
      </c>
      <c r="D1966" s="1" t="n">
        <v>700</v>
      </c>
      <c r="E1966" s="2" t="str">
        <f aca="false">+LEFT(RIGHT(M1966,P1966-N1966+1),O1966-N1966)</f>
        <v>DE_W</v>
      </c>
      <c r="F1966" s="2" t="str">
        <f aca="false">+RIGHT(LEFT(M1966,S1966-1),S1966-O1966-1)</f>
        <v>DE_W</v>
      </c>
      <c r="G1966" s="2" t="n">
        <f aca="false">+D1966*VLOOKUP(C1966,commodities!A:H,2,0)</f>
        <v>157.5</v>
      </c>
      <c r="H1966" s="2" t="n">
        <f aca="false">+$D1966*VLOOKUP(C1966,commodities!A:H,3,0)</f>
        <v>0.9408</v>
      </c>
      <c r="I1966" s="2" t="n">
        <f aca="false">+G1966/K1966</f>
        <v>157.5</v>
      </c>
      <c r="J1966" s="2" t="n">
        <f aca="false">+H1966/K1966</f>
        <v>0.9408</v>
      </c>
      <c r="K1966" s="2" t="n">
        <f aca="false">+ROUNDUP(MAX(G1966/12000,H1966/51,1),0)</f>
        <v>1</v>
      </c>
      <c r="L1966" s="2" t="n">
        <f aca="false">+RANDBETWEEN(1,5)</f>
        <v>2</v>
      </c>
      <c r="M1966" s="6" t="str">
        <f aca="false">+VLOOKUP(A1966&amp;B1966,country_org_des!$A1965:E$1048576,5,0)</f>
        <v>FTL||Supplier_280||Plant_4||FTL_DE_W-DE_W_1000</v>
      </c>
      <c r="N1966" s="6" t="n">
        <f aca="false">+FIND("FTL",M1966,2)+4</f>
        <v>33</v>
      </c>
      <c r="O1966" s="6" t="n">
        <f aca="false">+FIND("-",M1966)</f>
        <v>37</v>
      </c>
      <c r="P1966" s="6" t="n">
        <f aca="false">+LEN(M1966)</f>
        <v>46</v>
      </c>
      <c r="Q1966" s="6" t="str">
        <f aca="false">+RIGHT(M1966,P1966-O1966)</f>
        <v>DE_W_1000</v>
      </c>
      <c r="R1966" s="6" t="n">
        <f aca="false">+LEN(M1966)-LEN(SUBSTITUTE(M1966,"_",""))</f>
        <v>6</v>
      </c>
      <c r="S1966" s="6" t="n">
        <f aca="false">+FIND("!",T1966)</f>
        <v>42</v>
      </c>
      <c r="T1966" s="6" t="str">
        <f aca="false">+SUBSTITUTE(M1966,"_","!",R1966)</f>
        <v>FTL||Supplier_280||Plant_4||FTL_DE_W-DE_W!1000</v>
      </c>
    </row>
    <row r="1967" customFormat="false" ht="12.8" hidden="true" customHeight="false" outlineLevel="0" collapsed="false">
      <c r="A1967" s="1" t="s">
        <v>2145</v>
      </c>
      <c r="B1967" s="1" t="s">
        <v>2093</v>
      </c>
      <c r="C1967" s="1" t="s">
        <v>2187</v>
      </c>
      <c r="D1967" s="1" t="n">
        <v>648</v>
      </c>
      <c r="E1967" s="2" t="str">
        <f aca="false">+LEFT(RIGHT(M1967,P1967-N1967+1),O1967-N1967)</f>
        <v>DE_W</v>
      </c>
      <c r="F1967" s="2" t="str">
        <f aca="false">+RIGHT(LEFT(M1967,S1967-1),S1967-O1967-1)</f>
        <v>DE_W</v>
      </c>
      <c r="G1967" s="2" t="n">
        <f aca="false">+D1967*VLOOKUP(C1967,commodities!A:H,2,0)</f>
        <v>97.512000012</v>
      </c>
      <c r="H1967" s="2" t="n">
        <f aca="false">+$D1967*VLOOKUP(C1967,commodities!A:H,3,0)</f>
        <v>0.8063999712</v>
      </c>
      <c r="I1967" s="2" t="n">
        <f aca="false">+G1967/K1967</f>
        <v>97.512000012</v>
      </c>
      <c r="J1967" s="2" t="n">
        <f aca="false">+H1967/K1967</f>
        <v>0.8063999712</v>
      </c>
      <c r="K1967" s="2" t="n">
        <f aca="false">+ROUNDUP(MAX(G1967/12000,H1967/51,1),0)</f>
        <v>1</v>
      </c>
      <c r="L1967" s="2" t="n">
        <f aca="false">+RANDBETWEEN(1,5)</f>
        <v>2</v>
      </c>
      <c r="M1967" s="6" t="str">
        <f aca="false">+VLOOKUP(A1967&amp;B1967,country_org_des!$A1966:E$1048576,5,0)</f>
        <v>FTL||Supplier_280||Plant_4||FTL_DE_W-DE_W_1000</v>
      </c>
      <c r="N1967" s="6" t="n">
        <f aca="false">+FIND("FTL",M1967,2)+4</f>
        <v>33</v>
      </c>
      <c r="O1967" s="6" t="n">
        <f aca="false">+FIND("-",M1967)</f>
        <v>37</v>
      </c>
      <c r="P1967" s="6" t="n">
        <f aca="false">+LEN(M1967)</f>
        <v>46</v>
      </c>
      <c r="Q1967" s="6" t="str">
        <f aca="false">+RIGHT(M1967,P1967-O1967)</f>
        <v>DE_W_1000</v>
      </c>
      <c r="R1967" s="6" t="n">
        <f aca="false">+LEN(M1967)-LEN(SUBSTITUTE(M1967,"_",""))</f>
        <v>6</v>
      </c>
      <c r="S1967" s="6" t="n">
        <f aca="false">+FIND("!",T1967)</f>
        <v>42</v>
      </c>
      <c r="T1967" s="6" t="str">
        <f aca="false">+SUBSTITUTE(M1967,"_","!",R1967)</f>
        <v>FTL||Supplier_280||Plant_4||FTL_DE_W-DE_W!1000</v>
      </c>
    </row>
    <row r="1968" customFormat="false" ht="12.8" hidden="true" customHeight="false" outlineLevel="0" collapsed="false">
      <c r="A1968" s="1" t="s">
        <v>2145</v>
      </c>
      <c r="B1968" s="1" t="s">
        <v>2093</v>
      </c>
      <c r="C1968" s="1" t="s">
        <v>2188</v>
      </c>
      <c r="D1968" s="1" t="n">
        <v>648</v>
      </c>
      <c r="E1968" s="2" t="str">
        <f aca="false">+LEFT(RIGHT(M1968,P1968-N1968+1),O1968-N1968)</f>
        <v>DE_W</v>
      </c>
      <c r="F1968" s="2" t="str">
        <f aca="false">+RIGHT(LEFT(M1968,S1968-1),S1968-O1968-1)</f>
        <v>DE_W</v>
      </c>
      <c r="G1968" s="2" t="n">
        <f aca="false">+D1968*VLOOKUP(C1968,commodities!A:H,2,0)</f>
        <v>97.512000012</v>
      </c>
      <c r="H1968" s="2" t="n">
        <f aca="false">+$D1968*VLOOKUP(C1968,commodities!A:H,3,0)</f>
        <v>0.8063999712</v>
      </c>
      <c r="I1968" s="2" t="n">
        <f aca="false">+G1968/K1968</f>
        <v>97.512000012</v>
      </c>
      <c r="J1968" s="2" t="n">
        <f aca="false">+H1968/K1968</f>
        <v>0.8063999712</v>
      </c>
      <c r="K1968" s="2" t="n">
        <f aca="false">+ROUNDUP(MAX(G1968/12000,H1968/51,1),0)</f>
        <v>1</v>
      </c>
      <c r="L1968" s="2" t="n">
        <f aca="false">+RANDBETWEEN(1,5)</f>
        <v>2</v>
      </c>
      <c r="M1968" s="6" t="str">
        <f aca="false">+VLOOKUP(A1968&amp;B1968,country_org_des!$A1967:E$1048576,5,0)</f>
        <v>FTL||Supplier_280||Plant_4||FTL_DE_W-DE_W_1000</v>
      </c>
      <c r="N1968" s="6" t="n">
        <f aca="false">+FIND("FTL",M1968,2)+4</f>
        <v>33</v>
      </c>
      <c r="O1968" s="6" t="n">
        <f aca="false">+FIND("-",M1968)</f>
        <v>37</v>
      </c>
      <c r="P1968" s="6" t="n">
        <f aca="false">+LEN(M1968)</f>
        <v>46</v>
      </c>
      <c r="Q1968" s="6" t="str">
        <f aca="false">+RIGHT(M1968,P1968-O1968)</f>
        <v>DE_W_1000</v>
      </c>
      <c r="R1968" s="6" t="n">
        <f aca="false">+LEN(M1968)-LEN(SUBSTITUTE(M1968,"_",""))</f>
        <v>6</v>
      </c>
      <c r="S1968" s="6" t="n">
        <f aca="false">+FIND("!",T1968)</f>
        <v>42</v>
      </c>
      <c r="T1968" s="6" t="str">
        <f aca="false">+SUBSTITUTE(M1968,"_","!",R1968)</f>
        <v>FTL||Supplier_280||Plant_4||FTL_DE_W-DE_W!1000</v>
      </c>
    </row>
    <row r="1969" customFormat="false" ht="12.8" hidden="true" customHeight="false" outlineLevel="0" collapsed="false">
      <c r="A1969" s="1" t="s">
        <v>2145</v>
      </c>
      <c r="B1969" s="1" t="s">
        <v>2093</v>
      </c>
      <c r="C1969" s="1" t="s">
        <v>2189</v>
      </c>
      <c r="D1969" s="1" t="n">
        <v>1080</v>
      </c>
      <c r="E1969" s="2" t="str">
        <f aca="false">+LEFT(RIGHT(M1969,P1969-N1969+1),O1969-N1969)</f>
        <v>DE_W</v>
      </c>
      <c r="F1969" s="2" t="str">
        <f aca="false">+RIGHT(LEFT(M1969,S1969-1),S1969-O1969-1)</f>
        <v>DE_W</v>
      </c>
      <c r="G1969" s="2" t="n">
        <f aca="false">+D1969*VLOOKUP(C1969,commodities!A:H,2,0)</f>
        <v>20.816000028</v>
      </c>
      <c r="H1969" s="2" t="n">
        <f aca="false">+$D1969*VLOOKUP(C1969,commodities!A:H,3,0)</f>
        <v>0.067199976</v>
      </c>
      <c r="I1969" s="2" t="n">
        <f aca="false">+G1969/K1969</f>
        <v>20.816000028</v>
      </c>
      <c r="J1969" s="2" t="n">
        <f aca="false">+H1969/K1969</f>
        <v>0.067199976</v>
      </c>
      <c r="K1969" s="2" t="n">
        <f aca="false">+ROUNDUP(MAX(G1969/12000,H1969/51,1),0)</f>
        <v>1</v>
      </c>
      <c r="L1969" s="2" t="n">
        <f aca="false">+RANDBETWEEN(1,5)</f>
        <v>4</v>
      </c>
      <c r="M1969" s="6" t="str">
        <f aca="false">+VLOOKUP(A1969&amp;B1969,country_org_des!$A1968:E$1048576,5,0)</f>
        <v>FTL||Supplier_280||Plant_4||FTL_DE_W-DE_W_1000</v>
      </c>
      <c r="N1969" s="6" t="n">
        <f aca="false">+FIND("FTL",M1969,2)+4</f>
        <v>33</v>
      </c>
      <c r="O1969" s="6" t="n">
        <f aca="false">+FIND("-",M1969)</f>
        <v>37</v>
      </c>
      <c r="P1969" s="6" t="n">
        <f aca="false">+LEN(M1969)</f>
        <v>46</v>
      </c>
      <c r="Q1969" s="6" t="str">
        <f aca="false">+RIGHT(M1969,P1969-O1969)</f>
        <v>DE_W_1000</v>
      </c>
      <c r="R1969" s="6" t="n">
        <f aca="false">+LEN(M1969)-LEN(SUBSTITUTE(M1969,"_",""))</f>
        <v>6</v>
      </c>
      <c r="S1969" s="6" t="n">
        <f aca="false">+FIND("!",T1969)</f>
        <v>42</v>
      </c>
      <c r="T1969" s="6" t="str">
        <f aca="false">+SUBSTITUTE(M1969,"_","!",R1969)</f>
        <v>FTL||Supplier_280||Plant_4||FTL_DE_W-DE_W!1000</v>
      </c>
    </row>
    <row r="1970" customFormat="false" ht="12.8" hidden="true" customHeight="false" outlineLevel="0" collapsed="false">
      <c r="A1970" s="1" t="s">
        <v>2145</v>
      </c>
      <c r="B1970" s="1" t="s">
        <v>2093</v>
      </c>
      <c r="C1970" s="1" t="s">
        <v>2190</v>
      </c>
      <c r="D1970" s="1" t="n">
        <v>1</v>
      </c>
      <c r="E1970" s="2" t="str">
        <f aca="false">+LEFT(RIGHT(M1970,P1970-N1970+1),O1970-N1970)</f>
        <v>DE_W</v>
      </c>
      <c r="F1970" s="2" t="str">
        <f aca="false">+RIGHT(LEFT(M1970,S1970-1),S1970-O1970-1)</f>
        <v>DE_W</v>
      </c>
      <c r="G1970" s="2" t="n">
        <f aca="false">+D1970*VLOOKUP(C1970,commodities!A:H,2,0)</f>
        <v>0.0522555556</v>
      </c>
      <c r="H1970" s="2" t="n">
        <f aca="false">+$D1970*VLOOKUP(C1970,commodities!A:H,3,0)</f>
        <v>0.0004666667</v>
      </c>
      <c r="I1970" s="2" t="n">
        <f aca="false">+G1970/K1970</f>
        <v>0.0522555556</v>
      </c>
      <c r="J1970" s="2" t="n">
        <f aca="false">+H1970/K1970</f>
        <v>0.0004666667</v>
      </c>
      <c r="K1970" s="2" t="n">
        <f aca="false">+ROUNDUP(MAX(G1970/12000,H1970/51,1),0)</f>
        <v>1</v>
      </c>
      <c r="L1970" s="2" t="n">
        <f aca="false">+RANDBETWEEN(1,5)</f>
        <v>5</v>
      </c>
      <c r="M1970" s="6" t="str">
        <f aca="false">+VLOOKUP(A1970&amp;B1970,country_org_des!$A1969:E$1048576,5,0)</f>
        <v>FTL||Supplier_280||Plant_4||FTL_DE_W-DE_W_1000</v>
      </c>
      <c r="N1970" s="6" t="n">
        <f aca="false">+FIND("FTL",M1970,2)+4</f>
        <v>33</v>
      </c>
      <c r="O1970" s="6" t="n">
        <f aca="false">+FIND("-",M1970)</f>
        <v>37</v>
      </c>
      <c r="P1970" s="6" t="n">
        <f aca="false">+LEN(M1970)</f>
        <v>46</v>
      </c>
      <c r="Q1970" s="6" t="str">
        <f aca="false">+RIGHT(M1970,P1970-O1970)</f>
        <v>DE_W_1000</v>
      </c>
      <c r="R1970" s="6" t="n">
        <f aca="false">+LEN(M1970)-LEN(SUBSTITUTE(M1970,"_",""))</f>
        <v>6</v>
      </c>
      <c r="S1970" s="6" t="n">
        <f aca="false">+FIND("!",T1970)</f>
        <v>42</v>
      </c>
      <c r="T1970" s="6" t="str">
        <f aca="false">+SUBSTITUTE(M1970,"_","!",R1970)</f>
        <v>FTL||Supplier_280||Plant_4||FTL_DE_W-DE_W!1000</v>
      </c>
    </row>
    <row r="1971" customFormat="false" ht="12.8" hidden="true" customHeight="false" outlineLevel="0" collapsed="false">
      <c r="A1971" s="1" t="s">
        <v>2145</v>
      </c>
      <c r="B1971" s="1" t="s">
        <v>2093</v>
      </c>
      <c r="C1971" s="1" t="s">
        <v>2191</v>
      </c>
      <c r="D1971" s="1" t="n">
        <v>800</v>
      </c>
      <c r="E1971" s="2" t="str">
        <f aca="false">+LEFT(RIGHT(M1971,P1971-N1971+1),O1971-N1971)</f>
        <v>DE_W</v>
      </c>
      <c r="F1971" s="2" t="str">
        <f aca="false">+RIGHT(LEFT(M1971,S1971-1),S1971-O1971-1)</f>
        <v>DE_W</v>
      </c>
      <c r="G1971" s="2" t="n">
        <f aca="false">+D1971*VLOOKUP(C1971,commodities!A:H,2,0)</f>
        <v>34.88</v>
      </c>
      <c r="H1971" s="2" t="n">
        <f aca="false">+$D1971*VLOOKUP(C1971,commodities!A:H,3,0)</f>
        <v>0.2688</v>
      </c>
      <c r="I1971" s="2" t="n">
        <f aca="false">+G1971/K1971</f>
        <v>34.88</v>
      </c>
      <c r="J1971" s="2" t="n">
        <f aca="false">+H1971/K1971</f>
        <v>0.2688</v>
      </c>
      <c r="K1971" s="2" t="n">
        <f aca="false">+ROUNDUP(MAX(G1971/12000,H1971/51,1),0)</f>
        <v>1</v>
      </c>
      <c r="L1971" s="2" t="n">
        <f aca="false">+RANDBETWEEN(1,5)</f>
        <v>3</v>
      </c>
      <c r="M1971" s="6" t="str">
        <f aca="false">+VLOOKUP(A1971&amp;B1971,country_org_des!$A1970:E$1048576,5,0)</f>
        <v>FTL||Supplier_280||Plant_4||FTL_DE_W-DE_W_1000</v>
      </c>
      <c r="N1971" s="6" t="n">
        <f aca="false">+FIND("FTL",M1971,2)+4</f>
        <v>33</v>
      </c>
      <c r="O1971" s="6" t="n">
        <f aca="false">+FIND("-",M1971)</f>
        <v>37</v>
      </c>
      <c r="P1971" s="6" t="n">
        <f aca="false">+LEN(M1971)</f>
        <v>46</v>
      </c>
      <c r="Q1971" s="6" t="str">
        <f aca="false">+RIGHT(M1971,P1971-O1971)</f>
        <v>DE_W_1000</v>
      </c>
      <c r="R1971" s="6" t="n">
        <f aca="false">+LEN(M1971)-LEN(SUBSTITUTE(M1971,"_",""))</f>
        <v>6</v>
      </c>
      <c r="S1971" s="6" t="n">
        <f aca="false">+FIND("!",T1971)</f>
        <v>42</v>
      </c>
      <c r="T1971" s="6" t="str">
        <f aca="false">+SUBSTITUTE(M1971,"_","!",R1971)</f>
        <v>FTL||Supplier_280||Plant_4||FTL_DE_W-DE_W!1000</v>
      </c>
    </row>
    <row r="1972" customFormat="false" ht="12.8" hidden="true" customHeight="false" outlineLevel="0" collapsed="false">
      <c r="A1972" s="1" t="s">
        <v>2145</v>
      </c>
      <c r="B1972" s="1" t="s">
        <v>2093</v>
      </c>
      <c r="C1972" s="1" t="s">
        <v>2192</v>
      </c>
      <c r="D1972" s="1" t="n">
        <v>1000</v>
      </c>
      <c r="E1972" s="2" t="str">
        <f aca="false">+LEFT(RIGHT(M1972,P1972-N1972+1),O1972-N1972)</f>
        <v>DE_W</v>
      </c>
      <c r="F1972" s="2" t="str">
        <f aca="false">+RIGHT(LEFT(M1972,S1972-1),S1972-O1972-1)</f>
        <v>DE_W</v>
      </c>
      <c r="G1972" s="2" t="n">
        <f aca="false">+D1972*VLOOKUP(C1972,commodities!A:H,2,0)</f>
        <v>43.6</v>
      </c>
      <c r="H1972" s="2" t="n">
        <f aca="false">+$D1972*VLOOKUP(C1972,commodities!A:H,3,0)</f>
        <v>0.336</v>
      </c>
      <c r="I1972" s="2" t="n">
        <f aca="false">+G1972/K1972</f>
        <v>43.6</v>
      </c>
      <c r="J1972" s="2" t="n">
        <f aca="false">+H1972/K1972</f>
        <v>0.336</v>
      </c>
      <c r="K1972" s="2" t="n">
        <f aca="false">+ROUNDUP(MAX(G1972/12000,H1972/51,1),0)</f>
        <v>1</v>
      </c>
      <c r="L1972" s="2" t="n">
        <f aca="false">+RANDBETWEEN(1,5)</f>
        <v>5</v>
      </c>
      <c r="M1972" s="6" t="str">
        <f aca="false">+VLOOKUP(A1972&amp;B1972,country_org_des!$A1971:E$1048576,5,0)</f>
        <v>FTL||Supplier_280||Plant_4||FTL_DE_W-DE_W_1000</v>
      </c>
      <c r="N1972" s="6" t="n">
        <f aca="false">+FIND("FTL",M1972,2)+4</f>
        <v>33</v>
      </c>
      <c r="O1972" s="6" t="n">
        <f aca="false">+FIND("-",M1972)</f>
        <v>37</v>
      </c>
      <c r="P1972" s="6" t="n">
        <f aca="false">+LEN(M1972)</f>
        <v>46</v>
      </c>
      <c r="Q1972" s="6" t="str">
        <f aca="false">+RIGHT(M1972,P1972-O1972)</f>
        <v>DE_W_1000</v>
      </c>
      <c r="R1972" s="6" t="n">
        <f aca="false">+LEN(M1972)-LEN(SUBSTITUTE(M1972,"_",""))</f>
        <v>6</v>
      </c>
      <c r="S1972" s="6" t="n">
        <f aca="false">+FIND("!",T1972)</f>
        <v>42</v>
      </c>
      <c r="T1972" s="6" t="str">
        <f aca="false">+SUBSTITUTE(M1972,"_","!",R1972)</f>
        <v>FTL||Supplier_280||Plant_4||FTL_DE_W-DE_W!1000</v>
      </c>
    </row>
    <row r="1973" customFormat="false" ht="12.8" hidden="true" customHeight="false" outlineLevel="0" collapsed="false">
      <c r="A1973" s="1" t="s">
        <v>2145</v>
      </c>
      <c r="B1973" s="1" t="s">
        <v>2093</v>
      </c>
      <c r="C1973" s="1" t="s">
        <v>2193</v>
      </c>
      <c r="D1973" s="1" t="n">
        <v>280</v>
      </c>
      <c r="E1973" s="2" t="str">
        <f aca="false">+LEFT(RIGHT(M1973,P1973-N1973+1),O1973-N1973)</f>
        <v>DE_W</v>
      </c>
      <c r="F1973" s="2" t="str">
        <f aca="false">+RIGHT(LEFT(M1973,S1973-1),S1973-O1973-1)</f>
        <v>DE_W</v>
      </c>
      <c r="G1973" s="2" t="n">
        <f aca="false">+D1973*VLOOKUP(C1973,commodities!A:H,2,0)</f>
        <v>14.847999992</v>
      </c>
      <c r="H1973" s="2" t="n">
        <f aca="false">+$D1973*VLOOKUP(C1973,commodities!A:H,3,0)</f>
        <v>0.1344</v>
      </c>
      <c r="I1973" s="2" t="n">
        <f aca="false">+G1973/K1973</f>
        <v>14.847999992</v>
      </c>
      <c r="J1973" s="2" t="n">
        <f aca="false">+H1973/K1973</f>
        <v>0.1344</v>
      </c>
      <c r="K1973" s="2" t="n">
        <f aca="false">+ROUNDUP(MAX(G1973/12000,H1973/51,1),0)</f>
        <v>1</v>
      </c>
      <c r="L1973" s="2" t="n">
        <f aca="false">+RANDBETWEEN(1,5)</f>
        <v>4</v>
      </c>
      <c r="M1973" s="6" t="str">
        <f aca="false">+VLOOKUP(A1973&amp;B1973,country_org_des!$A1972:E$1048576,5,0)</f>
        <v>FTL||Supplier_280||Plant_4||FTL_DE_W-DE_W_1000</v>
      </c>
      <c r="N1973" s="6" t="n">
        <f aca="false">+FIND("FTL",M1973,2)+4</f>
        <v>33</v>
      </c>
      <c r="O1973" s="6" t="n">
        <f aca="false">+FIND("-",M1973)</f>
        <v>37</v>
      </c>
      <c r="P1973" s="6" t="n">
        <f aca="false">+LEN(M1973)</f>
        <v>46</v>
      </c>
      <c r="Q1973" s="6" t="str">
        <f aca="false">+RIGHT(M1973,P1973-O1973)</f>
        <v>DE_W_1000</v>
      </c>
      <c r="R1973" s="6" t="n">
        <f aca="false">+LEN(M1973)-LEN(SUBSTITUTE(M1973,"_",""))</f>
        <v>6</v>
      </c>
      <c r="S1973" s="6" t="n">
        <f aca="false">+FIND("!",T1973)</f>
        <v>42</v>
      </c>
      <c r="T1973" s="6" t="str">
        <f aca="false">+SUBSTITUTE(M1973,"_","!",R1973)</f>
        <v>FTL||Supplier_280||Plant_4||FTL_DE_W-DE_W!1000</v>
      </c>
    </row>
    <row r="1974" customFormat="false" ht="12.8" hidden="true" customHeight="false" outlineLevel="0" collapsed="false">
      <c r="A1974" s="1" t="s">
        <v>2145</v>
      </c>
      <c r="B1974" s="1" t="s">
        <v>2093</v>
      </c>
      <c r="C1974" s="1" t="s">
        <v>2194</v>
      </c>
      <c r="D1974" s="1" t="n">
        <v>140</v>
      </c>
      <c r="E1974" s="2" t="str">
        <f aca="false">+LEFT(RIGHT(M1974,P1974-N1974+1),O1974-N1974)</f>
        <v>DE_W</v>
      </c>
      <c r="F1974" s="2" t="str">
        <f aca="false">+RIGHT(LEFT(M1974,S1974-1),S1974-O1974-1)</f>
        <v>DE_W</v>
      </c>
      <c r="G1974" s="2" t="n">
        <f aca="false">+D1974*VLOOKUP(C1974,commodities!A:H,2,0)</f>
        <v>7.423999996</v>
      </c>
      <c r="H1974" s="2" t="n">
        <f aca="false">+$D1974*VLOOKUP(C1974,commodities!A:H,3,0)</f>
        <v>0.0672</v>
      </c>
      <c r="I1974" s="2" t="n">
        <f aca="false">+G1974/K1974</f>
        <v>7.423999996</v>
      </c>
      <c r="J1974" s="2" t="n">
        <f aca="false">+H1974/K1974</f>
        <v>0.0672</v>
      </c>
      <c r="K1974" s="2" t="n">
        <f aca="false">+ROUNDUP(MAX(G1974/12000,H1974/51,1),0)</f>
        <v>1</v>
      </c>
      <c r="L1974" s="2" t="n">
        <f aca="false">+RANDBETWEEN(1,5)</f>
        <v>3</v>
      </c>
      <c r="M1974" s="6" t="str">
        <f aca="false">+VLOOKUP(A1974&amp;B1974,country_org_des!$A1973:E$1048576,5,0)</f>
        <v>FTL||Supplier_280||Plant_4||FTL_DE_W-DE_W_1000</v>
      </c>
      <c r="N1974" s="6" t="n">
        <f aca="false">+FIND("FTL",M1974,2)+4</f>
        <v>33</v>
      </c>
      <c r="O1974" s="6" t="n">
        <f aca="false">+FIND("-",M1974)</f>
        <v>37</v>
      </c>
      <c r="P1974" s="6" t="n">
        <f aca="false">+LEN(M1974)</f>
        <v>46</v>
      </c>
      <c r="Q1974" s="6" t="str">
        <f aca="false">+RIGHT(M1974,P1974-O1974)</f>
        <v>DE_W_1000</v>
      </c>
      <c r="R1974" s="6" t="n">
        <f aca="false">+LEN(M1974)-LEN(SUBSTITUTE(M1974,"_",""))</f>
        <v>6</v>
      </c>
      <c r="S1974" s="6" t="n">
        <f aca="false">+FIND("!",T1974)</f>
        <v>42</v>
      </c>
      <c r="T1974" s="6" t="str">
        <f aca="false">+SUBSTITUTE(M1974,"_","!",R1974)</f>
        <v>FTL||Supplier_280||Plant_4||FTL_DE_W-DE_W!1000</v>
      </c>
    </row>
    <row r="1975" customFormat="false" ht="12.8" hidden="true" customHeight="false" outlineLevel="0" collapsed="false">
      <c r="A1975" s="1" t="s">
        <v>2145</v>
      </c>
      <c r="B1975" s="1" t="s">
        <v>2093</v>
      </c>
      <c r="C1975" s="1" t="s">
        <v>2195</v>
      </c>
      <c r="D1975" s="1" t="n">
        <v>13</v>
      </c>
      <c r="E1975" s="2" t="str">
        <f aca="false">+LEFT(RIGHT(M1975,P1975-N1975+1),O1975-N1975)</f>
        <v>DE_W</v>
      </c>
      <c r="F1975" s="2" t="str">
        <f aca="false">+RIGHT(LEFT(M1975,S1975-1),S1975-O1975-1)</f>
        <v>DE_W</v>
      </c>
      <c r="G1975" s="2" t="n">
        <f aca="false">+D1975*VLOOKUP(C1975,commodities!A:H,2,0)</f>
        <v>0.5449166671</v>
      </c>
      <c r="H1975" s="2" t="n">
        <f aca="false">+$D1975*VLOOKUP(C1975,commodities!A:H,3,0)</f>
        <v>0.00455</v>
      </c>
      <c r="I1975" s="2" t="n">
        <f aca="false">+G1975/K1975</f>
        <v>0.5449166671</v>
      </c>
      <c r="J1975" s="2" t="n">
        <f aca="false">+H1975/K1975</f>
        <v>0.00455</v>
      </c>
      <c r="K1975" s="2" t="n">
        <f aca="false">+ROUNDUP(MAX(G1975/12000,H1975/51,1),0)</f>
        <v>1</v>
      </c>
      <c r="L1975" s="2" t="n">
        <f aca="false">+RANDBETWEEN(1,5)</f>
        <v>2</v>
      </c>
      <c r="M1975" s="6" t="str">
        <f aca="false">+VLOOKUP(A1975&amp;B1975,country_org_des!$A1974:E$1048576,5,0)</f>
        <v>FTL||Supplier_280||Plant_4||FTL_DE_W-DE_W_1000</v>
      </c>
      <c r="N1975" s="6" t="n">
        <f aca="false">+FIND("FTL",M1975,2)+4</f>
        <v>33</v>
      </c>
      <c r="O1975" s="6" t="n">
        <f aca="false">+FIND("-",M1975)</f>
        <v>37</v>
      </c>
      <c r="P1975" s="6" t="n">
        <f aca="false">+LEN(M1975)</f>
        <v>46</v>
      </c>
      <c r="Q1975" s="6" t="str">
        <f aca="false">+RIGHT(M1975,P1975-O1975)</f>
        <v>DE_W_1000</v>
      </c>
      <c r="R1975" s="6" t="n">
        <f aca="false">+LEN(M1975)-LEN(SUBSTITUTE(M1975,"_",""))</f>
        <v>6</v>
      </c>
      <c r="S1975" s="6" t="n">
        <f aca="false">+FIND("!",T1975)</f>
        <v>42</v>
      </c>
      <c r="T1975" s="6" t="str">
        <f aca="false">+SUBSTITUTE(M1975,"_","!",R1975)</f>
        <v>FTL||Supplier_280||Plant_4||FTL_DE_W-DE_W!1000</v>
      </c>
    </row>
    <row r="1976" customFormat="false" ht="12.8" hidden="true" customHeight="false" outlineLevel="0" collapsed="false">
      <c r="A1976" s="1" t="s">
        <v>2145</v>
      </c>
      <c r="B1976" s="1" t="s">
        <v>2093</v>
      </c>
      <c r="C1976" s="1" t="s">
        <v>2196</v>
      </c>
      <c r="D1976" s="1" t="n">
        <v>21</v>
      </c>
      <c r="E1976" s="2" t="str">
        <f aca="false">+LEFT(RIGHT(M1976,P1976-N1976+1),O1976-N1976)</f>
        <v>DE_W</v>
      </c>
      <c r="F1976" s="2" t="str">
        <f aca="false">+RIGHT(LEFT(M1976,S1976-1),S1976-O1976-1)</f>
        <v>DE_W</v>
      </c>
      <c r="G1976" s="2" t="n">
        <f aca="false">+D1976*VLOOKUP(C1976,commodities!A:H,2,0)</f>
        <v>0.8949500007</v>
      </c>
      <c r="H1976" s="2" t="n">
        <f aca="false">+$D1976*VLOOKUP(C1976,commodities!A:H,3,0)</f>
        <v>0.00735</v>
      </c>
      <c r="I1976" s="2" t="n">
        <f aca="false">+G1976/K1976</f>
        <v>0.8949500007</v>
      </c>
      <c r="J1976" s="2" t="n">
        <f aca="false">+H1976/K1976</f>
        <v>0.00735</v>
      </c>
      <c r="K1976" s="2" t="n">
        <f aca="false">+ROUNDUP(MAX(G1976/12000,H1976/51,1),0)</f>
        <v>1</v>
      </c>
      <c r="L1976" s="2" t="n">
        <f aca="false">+RANDBETWEEN(1,5)</f>
        <v>2</v>
      </c>
      <c r="M1976" s="6" t="str">
        <f aca="false">+VLOOKUP(A1976&amp;B1976,country_org_des!$A1975:E$1048576,5,0)</f>
        <v>FTL||Supplier_280||Plant_4||FTL_DE_W-DE_W_1000</v>
      </c>
      <c r="N1976" s="6" t="n">
        <f aca="false">+FIND("FTL",M1976,2)+4</f>
        <v>33</v>
      </c>
      <c r="O1976" s="6" t="n">
        <f aca="false">+FIND("-",M1976)</f>
        <v>37</v>
      </c>
      <c r="P1976" s="6" t="n">
        <f aca="false">+LEN(M1976)</f>
        <v>46</v>
      </c>
      <c r="Q1976" s="6" t="str">
        <f aca="false">+RIGHT(M1976,P1976-O1976)</f>
        <v>DE_W_1000</v>
      </c>
      <c r="R1976" s="6" t="n">
        <f aca="false">+LEN(M1976)-LEN(SUBSTITUTE(M1976,"_",""))</f>
        <v>6</v>
      </c>
      <c r="S1976" s="6" t="n">
        <f aca="false">+FIND("!",T1976)</f>
        <v>42</v>
      </c>
      <c r="T1976" s="6" t="str">
        <f aca="false">+SUBSTITUTE(M1976,"_","!",R1976)</f>
        <v>FTL||Supplier_280||Plant_4||FTL_DE_W-DE_W!1000</v>
      </c>
    </row>
    <row r="1977" customFormat="false" ht="12.8" hidden="true" customHeight="false" outlineLevel="0" collapsed="false">
      <c r="A1977" s="1" t="s">
        <v>2145</v>
      </c>
      <c r="B1977" s="1" t="s">
        <v>2093</v>
      </c>
      <c r="C1977" s="1" t="s">
        <v>2197</v>
      </c>
      <c r="D1977" s="1" t="n">
        <v>2</v>
      </c>
      <c r="E1977" s="2" t="str">
        <f aca="false">+LEFT(RIGHT(M1977,P1977-N1977+1),O1977-N1977)</f>
        <v>DE_W</v>
      </c>
      <c r="F1977" s="2" t="str">
        <f aca="false">+RIGHT(LEFT(M1977,S1977-1),S1977-O1977-1)</f>
        <v>DE_W</v>
      </c>
      <c r="G1977" s="2" t="n">
        <f aca="false">+D1977*VLOOKUP(C1977,commodities!A:H,2,0)</f>
        <v>0.4120666666</v>
      </c>
      <c r="H1977" s="2" t="n">
        <f aca="false">+$D1977*VLOOKUP(C1977,commodities!A:H,3,0)</f>
        <v>0.0056</v>
      </c>
      <c r="I1977" s="2" t="n">
        <f aca="false">+G1977/K1977</f>
        <v>0.4120666666</v>
      </c>
      <c r="J1977" s="2" t="n">
        <f aca="false">+H1977/K1977</f>
        <v>0.0056</v>
      </c>
      <c r="K1977" s="2" t="n">
        <f aca="false">+ROUNDUP(MAX(G1977/12000,H1977/51,1),0)</f>
        <v>1</v>
      </c>
      <c r="L1977" s="2" t="n">
        <f aca="false">+RANDBETWEEN(1,5)</f>
        <v>4</v>
      </c>
      <c r="M1977" s="6" t="str">
        <f aca="false">+VLOOKUP(A1977&amp;B1977,country_org_des!$A1976:E$1048576,5,0)</f>
        <v>FTL||Supplier_280||Plant_4||FTL_DE_W-DE_W_1000</v>
      </c>
      <c r="N1977" s="6" t="n">
        <f aca="false">+FIND("FTL",M1977,2)+4</f>
        <v>33</v>
      </c>
      <c r="O1977" s="6" t="n">
        <f aca="false">+FIND("-",M1977)</f>
        <v>37</v>
      </c>
      <c r="P1977" s="6" t="n">
        <f aca="false">+LEN(M1977)</f>
        <v>46</v>
      </c>
      <c r="Q1977" s="6" t="str">
        <f aca="false">+RIGHT(M1977,P1977-O1977)</f>
        <v>DE_W_1000</v>
      </c>
      <c r="R1977" s="6" t="n">
        <f aca="false">+LEN(M1977)-LEN(SUBSTITUTE(M1977,"_",""))</f>
        <v>6</v>
      </c>
      <c r="S1977" s="6" t="n">
        <f aca="false">+FIND("!",T1977)</f>
        <v>42</v>
      </c>
      <c r="T1977" s="6" t="str">
        <f aca="false">+SUBSTITUTE(M1977,"_","!",R1977)</f>
        <v>FTL||Supplier_280||Plant_4||FTL_DE_W-DE_W!1000</v>
      </c>
    </row>
    <row r="1978" customFormat="false" ht="12.8" hidden="true" customHeight="false" outlineLevel="0" collapsed="false">
      <c r="A1978" s="1" t="s">
        <v>2145</v>
      </c>
      <c r="B1978" s="1" t="s">
        <v>2093</v>
      </c>
      <c r="C1978" s="1" t="s">
        <v>2198</v>
      </c>
      <c r="D1978" s="1" t="n">
        <v>700</v>
      </c>
      <c r="E1978" s="2" t="str">
        <f aca="false">+LEFT(RIGHT(M1978,P1978-N1978+1),O1978-N1978)</f>
        <v>DE_W</v>
      </c>
      <c r="F1978" s="2" t="str">
        <f aca="false">+RIGHT(LEFT(M1978,S1978-1),S1978-O1978-1)</f>
        <v>DE_W</v>
      </c>
      <c r="G1978" s="2" t="n">
        <f aca="false">+D1978*VLOOKUP(C1978,commodities!A:H,2,0)</f>
        <v>10.91000001</v>
      </c>
      <c r="H1978" s="2" t="n">
        <f aca="false">+$D1978*VLOOKUP(C1978,commodities!A:H,3,0)</f>
        <v>0.0672</v>
      </c>
      <c r="I1978" s="2" t="n">
        <f aca="false">+G1978/K1978</f>
        <v>10.91000001</v>
      </c>
      <c r="J1978" s="2" t="n">
        <f aca="false">+H1978/K1978</f>
        <v>0.0672</v>
      </c>
      <c r="K1978" s="2" t="n">
        <f aca="false">+ROUNDUP(MAX(G1978/12000,H1978/51,1),0)</f>
        <v>1</v>
      </c>
      <c r="L1978" s="2" t="n">
        <f aca="false">+RANDBETWEEN(1,5)</f>
        <v>1</v>
      </c>
      <c r="M1978" s="6" t="str">
        <f aca="false">+VLOOKUP(A1978&amp;B1978,country_org_des!$A1977:E$1048576,5,0)</f>
        <v>FTL||Supplier_280||Plant_4||FTL_DE_W-DE_W_1000</v>
      </c>
      <c r="N1978" s="6" t="n">
        <f aca="false">+FIND("FTL",M1978,2)+4</f>
        <v>33</v>
      </c>
      <c r="O1978" s="6" t="n">
        <f aca="false">+FIND("-",M1978)</f>
        <v>37</v>
      </c>
      <c r="P1978" s="6" t="n">
        <f aca="false">+LEN(M1978)</f>
        <v>46</v>
      </c>
      <c r="Q1978" s="6" t="str">
        <f aca="false">+RIGHT(M1978,P1978-O1978)</f>
        <v>DE_W_1000</v>
      </c>
      <c r="R1978" s="6" t="n">
        <f aca="false">+LEN(M1978)-LEN(SUBSTITUTE(M1978,"_",""))</f>
        <v>6</v>
      </c>
      <c r="S1978" s="6" t="n">
        <f aca="false">+FIND("!",T1978)</f>
        <v>42</v>
      </c>
      <c r="T1978" s="6" t="str">
        <f aca="false">+SUBSTITUTE(M1978,"_","!",R1978)</f>
        <v>FTL||Supplier_280||Plant_4||FTL_DE_W-DE_W!1000</v>
      </c>
    </row>
    <row r="1979" customFormat="false" ht="12.8" hidden="true" customHeight="false" outlineLevel="0" collapsed="false">
      <c r="A1979" s="1" t="s">
        <v>2145</v>
      </c>
      <c r="B1979" s="1" t="s">
        <v>2093</v>
      </c>
      <c r="C1979" s="1" t="s">
        <v>2199</v>
      </c>
      <c r="D1979" s="1" t="n">
        <v>700</v>
      </c>
      <c r="E1979" s="2" t="str">
        <f aca="false">+LEFT(RIGHT(M1979,P1979-N1979+1),O1979-N1979)</f>
        <v>DE_W</v>
      </c>
      <c r="F1979" s="2" t="str">
        <f aca="false">+RIGHT(LEFT(M1979,S1979-1),S1979-O1979-1)</f>
        <v>DE_W</v>
      </c>
      <c r="G1979" s="2" t="n">
        <f aca="false">+D1979*VLOOKUP(C1979,commodities!A:H,2,0)</f>
        <v>10.91000001</v>
      </c>
      <c r="H1979" s="2" t="n">
        <f aca="false">+$D1979*VLOOKUP(C1979,commodities!A:H,3,0)</f>
        <v>0.0672</v>
      </c>
      <c r="I1979" s="2" t="n">
        <f aca="false">+G1979/K1979</f>
        <v>10.91000001</v>
      </c>
      <c r="J1979" s="2" t="n">
        <f aca="false">+H1979/K1979</f>
        <v>0.0672</v>
      </c>
      <c r="K1979" s="2" t="n">
        <f aca="false">+ROUNDUP(MAX(G1979/12000,H1979/51,1),0)</f>
        <v>1</v>
      </c>
      <c r="L1979" s="2" t="n">
        <f aca="false">+RANDBETWEEN(1,5)</f>
        <v>2</v>
      </c>
      <c r="M1979" s="6" t="str">
        <f aca="false">+VLOOKUP(A1979&amp;B1979,country_org_des!$A1978:E$1048576,5,0)</f>
        <v>FTL||Supplier_280||Plant_4||FTL_DE_W-DE_W_1000</v>
      </c>
      <c r="N1979" s="6" t="n">
        <f aca="false">+FIND("FTL",M1979,2)+4</f>
        <v>33</v>
      </c>
      <c r="O1979" s="6" t="n">
        <f aca="false">+FIND("-",M1979)</f>
        <v>37</v>
      </c>
      <c r="P1979" s="6" t="n">
        <f aca="false">+LEN(M1979)</f>
        <v>46</v>
      </c>
      <c r="Q1979" s="6" t="str">
        <f aca="false">+RIGHT(M1979,P1979-O1979)</f>
        <v>DE_W_1000</v>
      </c>
      <c r="R1979" s="6" t="n">
        <f aca="false">+LEN(M1979)-LEN(SUBSTITUTE(M1979,"_",""))</f>
        <v>6</v>
      </c>
      <c r="S1979" s="6" t="n">
        <f aca="false">+FIND("!",T1979)</f>
        <v>42</v>
      </c>
      <c r="T1979" s="6" t="str">
        <f aca="false">+SUBSTITUTE(M1979,"_","!",R1979)</f>
        <v>FTL||Supplier_280||Plant_4||FTL_DE_W-DE_W!1000</v>
      </c>
    </row>
    <row r="1980" customFormat="false" ht="12.8" hidden="true" customHeight="false" outlineLevel="0" collapsed="false">
      <c r="A1980" s="1" t="s">
        <v>2200</v>
      </c>
      <c r="B1980" s="1" t="s">
        <v>2093</v>
      </c>
      <c r="C1980" s="1" t="s">
        <v>2201</v>
      </c>
      <c r="D1980" s="1" t="n">
        <v>720</v>
      </c>
      <c r="E1980" s="2" t="str">
        <f aca="false">+LEFT(RIGHT(M1980,P1980-N1980+1),O1980-N1980)</f>
        <v>GB</v>
      </c>
      <c r="F1980" s="2" t="str">
        <f aca="false">+RIGHT(LEFT(M1980,S1980-1),S1980-O1980-1)</f>
        <v>DE_W</v>
      </c>
      <c r="G1980" s="2" t="n">
        <f aca="false">+D1980*VLOOKUP(C1980,commodities!A:H,2,0)</f>
        <v>313.600000032</v>
      </c>
      <c r="H1980" s="2" t="n">
        <f aca="false">+$D1980*VLOOKUP(C1980,commodities!A:H,3,0)</f>
        <v>2.640000024</v>
      </c>
      <c r="I1980" s="2" t="n">
        <f aca="false">+G1980/K1980</f>
        <v>313.600000032</v>
      </c>
      <c r="J1980" s="2" t="n">
        <f aca="false">+H1980/K1980</f>
        <v>2.640000024</v>
      </c>
      <c r="K1980" s="2" t="n">
        <f aca="false">+ROUNDUP(MAX(G1980/12000,H1980/51,1),0)</f>
        <v>1</v>
      </c>
      <c r="L1980" s="2" t="n">
        <f aca="false">+RANDBETWEEN(1,5)</f>
        <v>2</v>
      </c>
      <c r="M1980" s="2" t="str">
        <f aca="false">+VLOOKUP(A1980&amp;B1980,country_org_des!$A1979:E$1048576,5,0)</f>
        <v>FTL||Supplier_6||Plant_4||FTL_GB-DE_W_1500</v>
      </c>
      <c r="N1980" s="2" t="n">
        <f aca="false">+FIND("FTL",M1980,2)+4</f>
        <v>31</v>
      </c>
      <c r="O1980" s="0" t="n">
        <f aca="false">+FIND("-",M1980)</f>
        <v>33</v>
      </c>
      <c r="P1980" s="0" t="n">
        <f aca="false">+LEN(M1980)</f>
        <v>42</v>
      </c>
      <c r="Q1980" s="0" t="str">
        <f aca="false">+RIGHT(M1980,P1980-O1980)</f>
        <v>DE_W_1500</v>
      </c>
      <c r="R1980" s="0" t="n">
        <f aca="false">+LEN(M1980)-LEN(SUBSTITUTE(M1980,"_",""))</f>
        <v>5</v>
      </c>
      <c r="S1980" s="0" t="n">
        <f aca="false">+FIND("!",T1980)</f>
        <v>38</v>
      </c>
      <c r="T1980" s="0" t="str">
        <f aca="false">+SUBSTITUTE(M1980,"_","!",R1980)</f>
        <v>FTL||Supplier_6||Plant_4||FTL_GB-DE_W!1500</v>
      </c>
    </row>
    <row r="1981" customFormat="false" ht="12.8" hidden="true" customHeight="false" outlineLevel="0" collapsed="false">
      <c r="A1981" s="1" t="s">
        <v>2200</v>
      </c>
      <c r="B1981" s="1" t="s">
        <v>2093</v>
      </c>
      <c r="C1981" s="1" t="s">
        <v>2202</v>
      </c>
      <c r="D1981" s="1" t="n">
        <v>648</v>
      </c>
      <c r="E1981" s="2" t="str">
        <f aca="false">+LEFT(RIGHT(M1981,P1981-N1981+1),O1981-N1981)</f>
        <v>GB</v>
      </c>
      <c r="F1981" s="2" t="str">
        <f aca="false">+RIGHT(LEFT(M1981,S1981-1),S1981-O1981-1)</f>
        <v>DE_W</v>
      </c>
      <c r="G1981" s="2" t="n">
        <f aca="false">+D1981*VLOOKUP(C1981,commodities!A:H,2,0)</f>
        <v>282.2400000288</v>
      </c>
      <c r="H1981" s="2" t="n">
        <f aca="false">+$D1981*VLOOKUP(C1981,commodities!A:H,3,0)</f>
        <v>2.3760000216</v>
      </c>
      <c r="I1981" s="2" t="n">
        <f aca="false">+G1981/K1981</f>
        <v>282.2400000288</v>
      </c>
      <c r="J1981" s="2" t="n">
        <f aca="false">+H1981/K1981</f>
        <v>2.3760000216</v>
      </c>
      <c r="K1981" s="2" t="n">
        <f aca="false">+ROUNDUP(MAX(G1981/12000,H1981/51,1),0)</f>
        <v>1</v>
      </c>
      <c r="L1981" s="2" t="n">
        <f aca="false">+RANDBETWEEN(1,5)</f>
        <v>2</v>
      </c>
      <c r="M1981" s="2" t="str">
        <f aca="false">+VLOOKUP(A1981&amp;B1981,country_org_des!$A1980:E$1048576,5,0)</f>
        <v>FTL||Supplier_6||Plant_4||FTL_GB-DE_W_1500</v>
      </c>
      <c r="N1981" s="2" t="n">
        <f aca="false">+FIND("FTL",M1981,2)+4</f>
        <v>31</v>
      </c>
      <c r="O1981" s="0" t="n">
        <f aca="false">+FIND("-",M1981)</f>
        <v>33</v>
      </c>
      <c r="P1981" s="0" t="n">
        <f aca="false">+LEN(M1981)</f>
        <v>42</v>
      </c>
      <c r="Q1981" s="0" t="str">
        <f aca="false">+RIGHT(M1981,P1981-O1981)</f>
        <v>DE_W_1500</v>
      </c>
      <c r="R1981" s="0" t="n">
        <f aca="false">+LEN(M1981)-LEN(SUBSTITUTE(M1981,"_",""))</f>
        <v>5</v>
      </c>
      <c r="S1981" s="0" t="n">
        <f aca="false">+FIND("!",T1981)</f>
        <v>38</v>
      </c>
      <c r="T1981" s="0" t="str">
        <f aca="false">+SUBSTITUTE(M1981,"_","!",R1981)</f>
        <v>FTL||Supplier_6||Plant_4||FTL_GB-DE_W!1500</v>
      </c>
    </row>
    <row r="1982" customFormat="false" ht="12.8" hidden="true" customHeight="false" outlineLevel="0" collapsed="false">
      <c r="A1982" s="1" t="s">
        <v>2200</v>
      </c>
      <c r="B1982" s="1" t="s">
        <v>2093</v>
      </c>
      <c r="C1982" s="1" t="s">
        <v>2203</v>
      </c>
      <c r="D1982" s="1" t="n">
        <v>72</v>
      </c>
      <c r="E1982" s="2" t="str">
        <f aca="false">+LEFT(RIGHT(M1982,P1982-N1982+1),O1982-N1982)</f>
        <v>GB</v>
      </c>
      <c r="F1982" s="2" t="str">
        <f aca="false">+RIGHT(LEFT(M1982,S1982-1),S1982-O1982-1)</f>
        <v>DE_W</v>
      </c>
      <c r="G1982" s="2" t="n">
        <f aca="false">+D1982*VLOOKUP(C1982,commodities!A:H,2,0)</f>
        <v>43.9999999992</v>
      </c>
      <c r="H1982" s="2" t="n">
        <f aca="false">+$D1982*VLOOKUP(C1982,commodities!A:H,3,0)</f>
        <v>0.5279999976</v>
      </c>
      <c r="I1982" s="2" t="n">
        <f aca="false">+G1982/K1982</f>
        <v>43.9999999992</v>
      </c>
      <c r="J1982" s="2" t="n">
        <f aca="false">+H1982/K1982</f>
        <v>0.5279999976</v>
      </c>
      <c r="K1982" s="2" t="n">
        <f aca="false">+ROUNDUP(MAX(G1982/12000,H1982/51,1),0)</f>
        <v>1</v>
      </c>
      <c r="L1982" s="2" t="n">
        <f aca="false">+RANDBETWEEN(1,5)</f>
        <v>3</v>
      </c>
      <c r="M1982" s="2" t="str">
        <f aca="false">+VLOOKUP(A1982&amp;B1982,country_org_des!$A1981:E$1048576,5,0)</f>
        <v>FTL||Supplier_6||Plant_4||FTL_GB-DE_W_1500</v>
      </c>
      <c r="N1982" s="2" t="n">
        <f aca="false">+FIND("FTL",M1982,2)+4</f>
        <v>31</v>
      </c>
      <c r="O1982" s="0" t="n">
        <f aca="false">+FIND("-",M1982)</f>
        <v>33</v>
      </c>
      <c r="P1982" s="0" t="n">
        <f aca="false">+LEN(M1982)</f>
        <v>42</v>
      </c>
      <c r="Q1982" s="0" t="str">
        <f aca="false">+RIGHT(M1982,P1982-O1982)</f>
        <v>DE_W_1500</v>
      </c>
      <c r="R1982" s="0" t="n">
        <f aca="false">+LEN(M1982)-LEN(SUBSTITUTE(M1982,"_",""))</f>
        <v>5</v>
      </c>
      <c r="S1982" s="0" t="n">
        <f aca="false">+FIND("!",T1982)</f>
        <v>38</v>
      </c>
      <c r="T1982" s="0" t="str">
        <f aca="false">+SUBSTITUTE(M1982,"_","!",R1982)</f>
        <v>FTL||Supplier_6||Plant_4||FTL_GB-DE_W!1500</v>
      </c>
    </row>
    <row r="1983" customFormat="false" ht="12.8" hidden="true" customHeight="false" outlineLevel="0" collapsed="false">
      <c r="A1983" s="1" t="s">
        <v>2200</v>
      </c>
      <c r="B1983" s="1" t="s">
        <v>2093</v>
      </c>
      <c r="C1983" s="1" t="s">
        <v>2204</v>
      </c>
      <c r="D1983" s="1" t="n">
        <v>36</v>
      </c>
      <c r="E1983" s="2" t="str">
        <f aca="false">+LEFT(RIGHT(M1983,P1983-N1983+1),O1983-N1983)</f>
        <v>GB</v>
      </c>
      <c r="F1983" s="2" t="str">
        <f aca="false">+RIGHT(LEFT(M1983,S1983-1),S1983-O1983-1)</f>
        <v>DE_W</v>
      </c>
      <c r="G1983" s="2" t="n">
        <f aca="false">+D1983*VLOOKUP(C1983,commodities!A:H,2,0)</f>
        <v>4.1799999996</v>
      </c>
      <c r="H1983" s="2" t="n">
        <f aca="false">+$D1983*VLOOKUP(C1983,commodities!A:H,3,0)</f>
        <v>0.2639999988</v>
      </c>
      <c r="I1983" s="2" t="n">
        <f aca="false">+G1983/K1983</f>
        <v>4.1799999996</v>
      </c>
      <c r="J1983" s="2" t="n">
        <f aca="false">+H1983/K1983</f>
        <v>0.2639999988</v>
      </c>
      <c r="K1983" s="2" t="n">
        <f aca="false">+ROUNDUP(MAX(G1983/12000,H1983/51,1),0)</f>
        <v>1</v>
      </c>
      <c r="L1983" s="2" t="n">
        <f aca="false">+RANDBETWEEN(1,5)</f>
        <v>4</v>
      </c>
      <c r="M1983" s="2" t="str">
        <f aca="false">+VLOOKUP(A1983&amp;B1983,country_org_des!$A1982:E$1048576,5,0)</f>
        <v>FTL||Supplier_6||Plant_4||FTL_GB-DE_W_1500</v>
      </c>
      <c r="N1983" s="2" t="n">
        <f aca="false">+FIND("FTL",M1983,2)+4</f>
        <v>31</v>
      </c>
      <c r="O1983" s="0" t="n">
        <f aca="false">+FIND("-",M1983)</f>
        <v>33</v>
      </c>
      <c r="P1983" s="0" t="n">
        <f aca="false">+LEN(M1983)</f>
        <v>42</v>
      </c>
      <c r="Q1983" s="0" t="str">
        <f aca="false">+RIGHT(M1983,P1983-O1983)</f>
        <v>DE_W_1500</v>
      </c>
      <c r="R1983" s="0" t="n">
        <f aca="false">+LEN(M1983)-LEN(SUBSTITUTE(M1983,"_",""))</f>
        <v>5</v>
      </c>
      <c r="S1983" s="0" t="n">
        <f aca="false">+FIND("!",T1983)</f>
        <v>38</v>
      </c>
      <c r="T1983" s="0" t="str">
        <f aca="false">+SUBSTITUTE(M1983,"_","!",R1983)</f>
        <v>FTL||Supplier_6||Plant_4||FTL_GB-DE_W!1500</v>
      </c>
    </row>
    <row r="1984" customFormat="false" ht="12.8" hidden="true" customHeight="false" outlineLevel="0" collapsed="false">
      <c r="A1984" s="1" t="s">
        <v>1434</v>
      </c>
      <c r="B1984" s="1" t="s">
        <v>2093</v>
      </c>
      <c r="C1984" s="1" t="s">
        <v>2205</v>
      </c>
      <c r="D1984" s="1" t="n">
        <v>81</v>
      </c>
      <c r="E1984" s="2" t="str">
        <f aca="false">+LEFT(RIGHT(M1984,P1984-N1984+1),O1984-N1984)</f>
        <v>AT</v>
      </c>
      <c r="F1984" s="2" t="str">
        <f aca="false">+RIGHT(LEFT(M1984,S1984-1),S1984-O1984-1)</f>
        <v>DE_W</v>
      </c>
      <c r="G1984" s="2" t="n">
        <f aca="false">+D1984*VLOOKUP(C1984,commodities!A:H,2,0)</f>
        <v>326.379999996</v>
      </c>
      <c r="H1984" s="2" t="n">
        <f aca="false">+$D1984*VLOOKUP(C1984,commodities!A:H,3,0)</f>
        <v>4.1101199982</v>
      </c>
      <c r="I1984" s="2" t="n">
        <f aca="false">+G1984/K1984</f>
        <v>326.379999996</v>
      </c>
      <c r="J1984" s="2" t="n">
        <f aca="false">+H1984/K1984</f>
        <v>4.1101199982</v>
      </c>
      <c r="K1984" s="2" t="n">
        <f aca="false">+ROUNDUP(MAX(G1984/12000,H1984/51,1),0)</f>
        <v>1</v>
      </c>
      <c r="L1984" s="2" t="n">
        <f aca="false">+RANDBETWEEN(1,5)</f>
        <v>1</v>
      </c>
      <c r="M1984" s="2" t="str">
        <f aca="false">+VLOOKUP(A1984&amp;B1984,country_org_des!$A1983:E$1048576,5,0)</f>
        <v>FTL||Supplier_264||Plant_4||FTL_AT-DE_W_500</v>
      </c>
      <c r="N1984" s="2" t="n">
        <f aca="false">+FIND("FTL",M1984,2)+4</f>
        <v>33</v>
      </c>
      <c r="O1984" s="0" t="n">
        <f aca="false">+FIND("-",M1984)</f>
        <v>35</v>
      </c>
      <c r="P1984" s="0" t="n">
        <f aca="false">+LEN(M1984)</f>
        <v>43</v>
      </c>
      <c r="Q1984" s="0" t="str">
        <f aca="false">+RIGHT(M1984,P1984-O1984)</f>
        <v>DE_W_500</v>
      </c>
      <c r="R1984" s="0" t="n">
        <f aca="false">+LEN(M1984)-LEN(SUBSTITUTE(M1984,"_",""))</f>
        <v>5</v>
      </c>
      <c r="S1984" s="0" t="n">
        <f aca="false">+FIND("!",T1984)</f>
        <v>40</v>
      </c>
      <c r="T1984" s="0" t="str">
        <f aca="false">+SUBSTITUTE(M1984,"_","!",R1984)</f>
        <v>FTL||Supplier_264||Plant_4||FTL_AT-DE_W!500</v>
      </c>
    </row>
    <row r="1985" customFormat="false" ht="12.8" hidden="true" customHeight="false" outlineLevel="0" collapsed="false">
      <c r="A1985" s="1" t="s">
        <v>1434</v>
      </c>
      <c r="B1985" s="1" t="s">
        <v>2093</v>
      </c>
      <c r="C1985" s="1" t="s">
        <v>2206</v>
      </c>
      <c r="D1985" s="1" t="n">
        <v>81</v>
      </c>
      <c r="E1985" s="2" t="str">
        <f aca="false">+LEFT(RIGHT(M1985,P1985-N1985+1),O1985-N1985)</f>
        <v>AT</v>
      </c>
      <c r="F1985" s="2" t="str">
        <f aca="false">+RIGHT(LEFT(M1985,S1985-1),S1985-O1985-1)</f>
        <v>DE_W</v>
      </c>
      <c r="G1985" s="2" t="n">
        <f aca="false">+D1985*VLOOKUP(C1985,commodities!A:H,2,0)</f>
        <v>326.379999996</v>
      </c>
      <c r="H1985" s="2" t="n">
        <f aca="false">+$D1985*VLOOKUP(C1985,commodities!A:H,3,0)</f>
        <v>4.1101199982</v>
      </c>
      <c r="I1985" s="2" t="n">
        <f aca="false">+G1985/K1985</f>
        <v>326.379999996</v>
      </c>
      <c r="J1985" s="2" t="n">
        <f aca="false">+H1985/K1985</f>
        <v>4.1101199982</v>
      </c>
      <c r="K1985" s="2" t="n">
        <f aca="false">+ROUNDUP(MAX(G1985/12000,H1985/51,1),0)</f>
        <v>1</v>
      </c>
      <c r="L1985" s="2" t="n">
        <f aca="false">+RANDBETWEEN(1,5)</f>
        <v>1</v>
      </c>
      <c r="M1985" s="2" t="str">
        <f aca="false">+VLOOKUP(A1985&amp;B1985,country_org_des!$A1984:E$1048576,5,0)</f>
        <v>FTL||Supplier_264||Plant_4||FTL_AT-DE_W_500</v>
      </c>
      <c r="N1985" s="2" t="n">
        <f aca="false">+FIND("FTL",M1985,2)+4</f>
        <v>33</v>
      </c>
      <c r="O1985" s="0" t="n">
        <f aca="false">+FIND("-",M1985)</f>
        <v>35</v>
      </c>
      <c r="P1985" s="0" t="n">
        <f aca="false">+LEN(M1985)</f>
        <v>43</v>
      </c>
      <c r="Q1985" s="0" t="str">
        <f aca="false">+RIGHT(M1985,P1985-O1985)</f>
        <v>DE_W_500</v>
      </c>
      <c r="R1985" s="0" t="n">
        <f aca="false">+LEN(M1985)-LEN(SUBSTITUTE(M1985,"_",""))</f>
        <v>5</v>
      </c>
      <c r="S1985" s="0" t="n">
        <f aca="false">+FIND("!",T1985)</f>
        <v>40</v>
      </c>
      <c r="T1985" s="0" t="str">
        <f aca="false">+SUBSTITUTE(M1985,"_","!",R1985)</f>
        <v>FTL||Supplier_264||Plant_4||FTL_AT-DE_W!500</v>
      </c>
    </row>
    <row r="1986" customFormat="false" ht="12.8" hidden="true" customHeight="false" outlineLevel="0" collapsed="false">
      <c r="A1986" s="1" t="s">
        <v>1434</v>
      </c>
      <c r="B1986" s="1" t="s">
        <v>2093</v>
      </c>
      <c r="C1986" s="1" t="s">
        <v>2207</v>
      </c>
      <c r="D1986" s="1" t="n">
        <v>180</v>
      </c>
      <c r="E1986" s="2" t="str">
        <f aca="false">+LEFT(RIGHT(M1986,P1986-N1986+1),O1986-N1986)</f>
        <v>AT</v>
      </c>
      <c r="F1986" s="2" t="str">
        <f aca="false">+RIGHT(LEFT(M1986,S1986-1),S1986-O1986-1)</f>
        <v>DE_W</v>
      </c>
      <c r="G1986" s="2" t="n">
        <f aca="false">+D1986*VLOOKUP(C1986,commodities!A:H,2,0)</f>
        <v>300.999999996</v>
      </c>
      <c r="H1986" s="2" t="n">
        <f aca="false">+$D1986*VLOOKUP(C1986,commodities!A:H,3,0)</f>
        <v>0.968099004</v>
      </c>
      <c r="I1986" s="2" t="n">
        <f aca="false">+G1986/K1986</f>
        <v>300.999999996</v>
      </c>
      <c r="J1986" s="2" t="n">
        <f aca="false">+H1986/K1986</f>
        <v>0.968099004</v>
      </c>
      <c r="K1986" s="2" t="n">
        <f aca="false">+ROUNDUP(MAX(G1986/12000,H1986/51,1),0)</f>
        <v>1</v>
      </c>
      <c r="L1986" s="2" t="n">
        <f aca="false">+RANDBETWEEN(1,5)</f>
        <v>5</v>
      </c>
      <c r="M1986" s="2" t="str">
        <f aca="false">+VLOOKUP(A1986&amp;B1986,country_org_des!$A1985:E$1048576,5,0)</f>
        <v>FTL||Supplier_264||Plant_4||FTL_AT-DE_W_500</v>
      </c>
      <c r="N1986" s="2" t="n">
        <f aca="false">+FIND("FTL",M1986,2)+4</f>
        <v>33</v>
      </c>
      <c r="O1986" s="0" t="n">
        <f aca="false">+FIND("-",M1986)</f>
        <v>35</v>
      </c>
      <c r="P1986" s="0" t="n">
        <f aca="false">+LEN(M1986)</f>
        <v>43</v>
      </c>
      <c r="Q1986" s="0" t="str">
        <f aca="false">+RIGHT(M1986,P1986-O1986)</f>
        <v>DE_W_500</v>
      </c>
      <c r="R1986" s="0" t="n">
        <f aca="false">+LEN(M1986)-LEN(SUBSTITUTE(M1986,"_",""))</f>
        <v>5</v>
      </c>
      <c r="S1986" s="0" t="n">
        <f aca="false">+FIND("!",T1986)</f>
        <v>40</v>
      </c>
      <c r="T1986" s="0" t="str">
        <f aca="false">+SUBSTITUTE(M1986,"_","!",R1986)</f>
        <v>FTL||Supplier_264||Plant_4||FTL_AT-DE_W!500</v>
      </c>
    </row>
    <row r="1987" customFormat="false" ht="12.8" hidden="true" customHeight="false" outlineLevel="0" collapsed="false">
      <c r="A1987" s="1" t="s">
        <v>1434</v>
      </c>
      <c r="B1987" s="1" t="s">
        <v>2093</v>
      </c>
      <c r="C1987" s="1" t="s">
        <v>2208</v>
      </c>
      <c r="D1987" s="1" t="n">
        <v>180</v>
      </c>
      <c r="E1987" s="2" t="str">
        <f aca="false">+LEFT(RIGHT(M1987,P1987-N1987+1),O1987-N1987)</f>
        <v>AT</v>
      </c>
      <c r="F1987" s="2" t="str">
        <f aca="false">+RIGHT(LEFT(M1987,S1987-1),S1987-O1987-1)</f>
        <v>DE_W</v>
      </c>
      <c r="G1987" s="2" t="n">
        <f aca="false">+D1987*VLOOKUP(C1987,commodities!A:H,2,0)</f>
        <v>443.599999992</v>
      </c>
      <c r="H1987" s="2" t="n">
        <f aca="false">+$D1987*VLOOKUP(C1987,commodities!A:H,3,0)</f>
        <v>8.22024</v>
      </c>
      <c r="I1987" s="2" t="n">
        <f aca="false">+G1987/K1987</f>
        <v>443.599999992</v>
      </c>
      <c r="J1987" s="2" t="n">
        <f aca="false">+H1987/K1987</f>
        <v>8.22024</v>
      </c>
      <c r="K1987" s="2" t="n">
        <f aca="false">+ROUNDUP(MAX(G1987/12000,H1987/51,1),0)</f>
        <v>1</v>
      </c>
      <c r="L1987" s="2" t="n">
        <f aca="false">+RANDBETWEEN(1,5)</f>
        <v>4</v>
      </c>
      <c r="M1987" s="2" t="str">
        <f aca="false">+VLOOKUP(A1987&amp;B1987,country_org_des!$A1986:E$1048576,5,0)</f>
        <v>FTL||Supplier_264||Plant_4||FTL_AT-DE_W_500</v>
      </c>
      <c r="N1987" s="2" t="n">
        <f aca="false">+FIND("FTL",M1987,2)+4</f>
        <v>33</v>
      </c>
      <c r="O1987" s="0" t="n">
        <f aca="false">+FIND("-",M1987)</f>
        <v>35</v>
      </c>
      <c r="P1987" s="0" t="n">
        <f aca="false">+LEN(M1987)</f>
        <v>43</v>
      </c>
      <c r="Q1987" s="0" t="str">
        <f aca="false">+RIGHT(M1987,P1987-O1987)</f>
        <v>DE_W_500</v>
      </c>
      <c r="R1987" s="0" t="n">
        <f aca="false">+LEN(M1987)-LEN(SUBSTITUTE(M1987,"_",""))</f>
        <v>5</v>
      </c>
      <c r="S1987" s="0" t="n">
        <f aca="false">+FIND("!",T1987)</f>
        <v>40</v>
      </c>
      <c r="T1987" s="0" t="str">
        <f aca="false">+SUBSTITUTE(M1987,"_","!",R1987)</f>
        <v>FTL||Supplier_264||Plant_4||FTL_AT-DE_W!500</v>
      </c>
    </row>
    <row r="1988" customFormat="false" ht="12.8" hidden="true" customHeight="false" outlineLevel="0" collapsed="false">
      <c r="A1988" s="1" t="s">
        <v>1434</v>
      </c>
      <c r="B1988" s="1" t="s">
        <v>2093</v>
      </c>
      <c r="C1988" s="1" t="s">
        <v>2209</v>
      </c>
      <c r="D1988" s="1" t="n">
        <v>180</v>
      </c>
      <c r="E1988" s="2" t="str">
        <f aca="false">+LEFT(RIGHT(M1988,P1988-N1988+1),O1988-N1988)</f>
        <v>AT</v>
      </c>
      <c r="F1988" s="2" t="str">
        <f aca="false">+RIGHT(LEFT(M1988,S1988-1),S1988-O1988-1)</f>
        <v>DE_W</v>
      </c>
      <c r="G1988" s="2" t="n">
        <f aca="false">+D1988*VLOOKUP(C1988,commodities!A:H,2,0)</f>
        <v>300.999999996</v>
      </c>
      <c r="H1988" s="2" t="n">
        <f aca="false">+$D1988*VLOOKUP(C1988,commodities!A:H,3,0)</f>
        <v>0.968099004</v>
      </c>
      <c r="I1988" s="2" t="n">
        <f aca="false">+G1988/K1988</f>
        <v>300.999999996</v>
      </c>
      <c r="J1988" s="2" t="n">
        <f aca="false">+H1988/K1988</f>
        <v>0.968099004</v>
      </c>
      <c r="K1988" s="2" t="n">
        <f aca="false">+ROUNDUP(MAX(G1988/12000,H1988/51,1),0)</f>
        <v>1</v>
      </c>
      <c r="L1988" s="2" t="n">
        <f aca="false">+RANDBETWEEN(1,5)</f>
        <v>1</v>
      </c>
      <c r="M1988" s="2" t="str">
        <f aca="false">+VLOOKUP(A1988&amp;B1988,country_org_des!$A1987:E$1048576,5,0)</f>
        <v>FTL||Supplier_264||Plant_4||FTL_AT-DE_W_500</v>
      </c>
      <c r="N1988" s="2" t="n">
        <f aca="false">+FIND("FTL",M1988,2)+4</f>
        <v>33</v>
      </c>
      <c r="O1988" s="0" t="n">
        <f aca="false">+FIND("-",M1988)</f>
        <v>35</v>
      </c>
      <c r="P1988" s="0" t="n">
        <f aca="false">+LEN(M1988)</f>
        <v>43</v>
      </c>
      <c r="Q1988" s="0" t="str">
        <f aca="false">+RIGHT(M1988,P1988-O1988)</f>
        <v>DE_W_500</v>
      </c>
      <c r="R1988" s="0" t="n">
        <f aca="false">+LEN(M1988)-LEN(SUBSTITUTE(M1988,"_",""))</f>
        <v>5</v>
      </c>
      <c r="S1988" s="0" t="n">
        <f aca="false">+FIND("!",T1988)</f>
        <v>40</v>
      </c>
      <c r="T1988" s="0" t="str">
        <f aca="false">+SUBSTITUTE(M1988,"_","!",R1988)</f>
        <v>FTL||Supplier_264||Plant_4||FTL_AT-DE_W!500</v>
      </c>
    </row>
    <row r="1989" customFormat="false" ht="12.8" hidden="true" customHeight="false" outlineLevel="0" collapsed="false">
      <c r="A1989" s="1" t="s">
        <v>1434</v>
      </c>
      <c r="B1989" s="1" t="s">
        <v>2093</v>
      </c>
      <c r="C1989" s="1" t="s">
        <v>2210</v>
      </c>
      <c r="D1989" s="1" t="n">
        <v>430</v>
      </c>
      <c r="E1989" s="2" t="str">
        <f aca="false">+LEFT(RIGHT(M1989,P1989-N1989+1),O1989-N1989)</f>
        <v>AT</v>
      </c>
      <c r="F1989" s="2" t="str">
        <f aca="false">+RIGHT(LEFT(M1989,S1989-1),S1989-O1989-1)</f>
        <v>DE_W</v>
      </c>
      <c r="G1989" s="2" t="n">
        <f aca="false">+D1989*VLOOKUP(C1989,commodities!A:H,2,0)</f>
        <v>726.849999996</v>
      </c>
      <c r="H1989" s="2" t="n">
        <f aca="false">+$D1989*VLOOKUP(C1989,commodities!A:H,3,0)</f>
        <v>1.93619798</v>
      </c>
      <c r="I1989" s="2" t="n">
        <f aca="false">+G1989/K1989</f>
        <v>726.849999996</v>
      </c>
      <c r="J1989" s="2" t="n">
        <f aca="false">+H1989/K1989</f>
        <v>1.93619798</v>
      </c>
      <c r="K1989" s="2" t="n">
        <f aca="false">+ROUNDUP(MAX(G1989/12000,H1989/51,1),0)</f>
        <v>1</v>
      </c>
      <c r="L1989" s="2" t="n">
        <f aca="false">+RANDBETWEEN(1,5)</f>
        <v>4</v>
      </c>
      <c r="M1989" s="2" t="str">
        <f aca="false">+VLOOKUP(A1989&amp;B1989,country_org_des!$A1988:E$1048576,5,0)</f>
        <v>FTL||Supplier_264||Plant_4||FTL_AT-DE_W_500</v>
      </c>
      <c r="N1989" s="2" t="n">
        <f aca="false">+FIND("FTL",M1989,2)+4</f>
        <v>33</v>
      </c>
      <c r="O1989" s="0" t="n">
        <f aca="false">+FIND("-",M1989)</f>
        <v>35</v>
      </c>
      <c r="P1989" s="0" t="n">
        <f aca="false">+LEN(M1989)</f>
        <v>43</v>
      </c>
      <c r="Q1989" s="0" t="str">
        <f aca="false">+RIGHT(M1989,P1989-O1989)</f>
        <v>DE_W_500</v>
      </c>
      <c r="R1989" s="0" t="n">
        <f aca="false">+LEN(M1989)-LEN(SUBSTITUTE(M1989,"_",""))</f>
        <v>5</v>
      </c>
      <c r="S1989" s="0" t="n">
        <f aca="false">+FIND("!",T1989)</f>
        <v>40</v>
      </c>
      <c r="T1989" s="0" t="str">
        <f aca="false">+SUBSTITUTE(M1989,"_","!",R1989)</f>
        <v>FTL||Supplier_264||Plant_4||FTL_AT-DE_W!500</v>
      </c>
    </row>
    <row r="1990" customFormat="false" ht="12.8" hidden="true" customHeight="false" outlineLevel="0" collapsed="false">
      <c r="A1990" s="1" t="s">
        <v>1434</v>
      </c>
      <c r="B1990" s="1" t="s">
        <v>2093</v>
      </c>
      <c r="C1990" s="1" t="s">
        <v>2211</v>
      </c>
      <c r="D1990" s="1" t="n">
        <v>168</v>
      </c>
      <c r="E1990" s="2" t="str">
        <f aca="false">+LEFT(RIGHT(M1990,P1990-N1990+1),O1990-N1990)</f>
        <v>AT</v>
      </c>
      <c r="F1990" s="2" t="str">
        <f aca="false">+RIGHT(LEFT(M1990,S1990-1),S1990-O1990-1)</f>
        <v>DE_W</v>
      </c>
      <c r="G1990" s="2" t="n">
        <f aca="false">+D1990*VLOOKUP(C1990,commodities!A:H,2,0)</f>
        <v>455.5999999992</v>
      </c>
      <c r="H1990" s="2" t="n">
        <f aca="false">+$D1990*VLOOKUP(C1990,commodities!A:H,3,0)</f>
        <v>8.22024</v>
      </c>
      <c r="I1990" s="2" t="n">
        <f aca="false">+G1990/K1990</f>
        <v>455.5999999992</v>
      </c>
      <c r="J1990" s="2" t="n">
        <f aca="false">+H1990/K1990</f>
        <v>8.22024</v>
      </c>
      <c r="K1990" s="2" t="n">
        <f aca="false">+ROUNDUP(MAX(G1990/12000,H1990/51,1),0)</f>
        <v>1</v>
      </c>
      <c r="L1990" s="2" t="n">
        <f aca="false">+RANDBETWEEN(1,5)</f>
        <v>4</v>
      </c>
      <c r="M1990" s="2" t="str">
        <f aca="false">+VLOOKUP(A1990&amp;B1990,country_org_des!$A1989:E$1048576,5,0)</f>
        <v>FTL||Supplier_264||Plant_4||FTL_AT-DE_W_500</v>
      </c>
      <c r="N1990" s="2" t="n">
        <f aca="false">+FIND("FTL",M1990,2)+4</f>
        <v>33</v>
      </c>
      <c r="O1990" s="0" t="n">
        <f aca="false">+FIND("-",M1990)</f>
        <v>35</v>
      </c>
      <c r="P1990" s="0" t="n">
        <f aca="false">+LEN(M1990)</f>
        <v>43</v>
      </c>
      <c r="Q1990" s="0" t="str">
        <f aca="false">+RIGHT(M1990,P1990-O1990)</f>
        <v>DE_W_500</v>
      </c>
      <c r="R1990" s="0" t="n">
        <f aca="false">+LEN(M1990)-LEN(SUBSTITUTE(M1990,"_",""))</f>
        <v>5</v>
      </c>
      <c r="S1990" s="0" t="n">
        <f aca="false">+FIND("!",T1990)</f>
        <v>40</v>
      </c>
      <c r="T1990" s="0" t="str">
        <f aca="false">+SUBSTITUTE(M1990,"_","!",R1990)</f>
        <v>FTL||Supplier_264||Plant_4||FTL_AT-DE_W!500</v>
      </c>
    </row>
    <row r="1991" customFormat="false" ht="12.8" hidden="true" customHeight="false" outlineLevel="0" collapsed="false">
      <c r="A1991" s="1" t="s">
        <v>1434</v>
      </c>
      <c r="B1991" s="1" t="s">
        <v>2093</v>
      </c>
      <c r="C1991" s="1" t="s">
        <v>2212</v>
      </c>
      <c r="D1991" s="1" t="n">
        <v>192</v>
      </c>
      <c r="E1991" s="2" t="str">
        <f aca="false">+LEFT(RIGHT(M1991,P1991-N1991+1),O1991-N1991)</f>
        <v>AT</v>
      </c>
      <c r="F1991" s="2" t="str">
        <f aca="false">+RIGHT(LEFT(M1991,S1991-1),S1991-O1991-1)</f>
        <v>DE_W</v>
      </c>
      <c r="G1991" s="2" t="n">
        <f aca="false">+D1991*VLOOKUP(C1991,commodities!A:H,2,0)</f>
        <v>400.4000000064</v>
      </c>
      <c r="H1991" s="2" t="n">
        <f aca="false">+$D1991*VLOOKUP(C1991,commodities!A:H,3,0)</f>
        <v>8.22024</v>
      </c>
      <c r="I1991" s="2" t="n">
        <f aca="false">+G1991/K1991</f>
        <v>400.4000000064</v>
      </c>
      <c r="J1991" s="2" t="n">
        <f aca="false">+H1991/K1991</f>
        <v>8.22024</v>
      </c>
      <c r="K1991" s="2" t="n">
        <f aca="false">+ROUNDUP(MAX(G1991/12000,H1991/51,1),0)</f>
        <v>1</v>
      </c>
      <c r="L1991" s="2" t="n">
        <f aca="false">+RANDBETWEEN(1,5)</f>
        <v>3</v>
      </c>
      <c r="M1991" s="2" t="str">
        <f aca="false">+VLOOKUP(A1991&amp;B1991,country_org_des!$A1990:E$1048576,5,0)</f>
        <v>FTL||Supplier_264||Plant_4||FTL_AT-DE_W_500</v>
      </c>
      <c r="N1991" s="2" t="n">
        <f aca="false">+FIND("FTL",M1991,2)+4</f>
        <v>33</v>
      </c>
      <c r="O1991" s="0" t="n">
        <f aca="false">+FIND("-",M1991)</f>
        <v>35</v>
      </c>
      <c r="P1991" s="0" t="n">
        <f aca="false">+LEN(M1991)</f>
        <v>43</v>
      </c>
      <c r="Q1991" s="0" t="str">
        <f aca="false">+RIGHT(M1991,P1991-O1991)</f>
        <v>DE_W_500</v>
      </c>
      <c r="R1991" s="0" t="n">
        <f aca="false">+LEN(M1991)-LEN(SUBSTITUTE(M1991,"_",""))</f>
        <v>5</v>
      </c>
      <c r="S1991" s="0" t="n">
        <f aca="false">+FIND("!",T1991)</f>
        <v>40</v>
      </c>
      <c r="T1991" s="0" t="str">
        <f aca="false">+SUBSTITUTE(M1991,"_","!",R1991)</f>
        <v>FTL||Supplier_264||Plant_4||FTL_AT-DE_W!500</v>
      </c>
    </row>
    <row r="1992" customFormat="false" ht="12.8" hidden="true" customHeight="false" outlineLevel="0" collapsed="false">
      <c r="A1992" s="1" t="s">
        <v>1434</v>
      </c>
      <c r="B1992" s="1" t="s">
        <v>2093</v>
      </c>
      <c r="C1992" s="1" t="s">
        <v>2213</v>
      </c>
      <c r="D1992" s="1" t="n">
        <v>32</v>
      </c>
      <c r="E1992" s="2" t="str">
        <f aca="false">+LEFT(RIGHT(M1992,P1992-N1992+1),O1992-N1992)</f>
        <v>AT</v>
      </c>
      <c r="F1992" s="2" t="str">
        <f aca="false">+RIGHT(LEFT(M1992,S1992-1),S1992-O1992-1)</f>
        <v>DE_W</v>
      </c>
      <c r="G1992" s="2" t="n">
        <f aca="false">+D1992*VLOOKUP(C1992,commodities!A:H,2,0)</f>
        <v>152.8</v>
      </c>
      <c r="H1992" s="2" t="n">
        <f aca="false">+$D1992*VLOOKUP(C1992,commodities!A:H,3,0)</f>
        <v>3.990168</v>
      </c>
      <c r="I1992" s="2" t="n">
        <f aca="false">+G1992/K1992</f>
        <v>152.8</v>
      </c>
      <c r="J1992" s="2" t="n">
        <f aca="false">+H1992/K1992</f>
        <v>3.990168</v>
      </c>
      <c r="K1992" s="2" t="n">
        <f aca="false">+ROUNDUP(MAX(G1992/12000,H1992/51,1),0)</f>
        <v>1</v>
      </c>
      <c r="L1992" s="2" t="n">
        <f aca="false">+RANDBETWEEN(1,5)</f>
        <v>2</v>
      </c>
      <c r="M1992" s="2" t="str">
        <f aca="false">+VLOOKUP(A1992&amp;B1992,country_org_des!$A1991:E$1048576,5,0)</f>
        <v>FTL||Supplier_264||Plant_4||FTL_AT-DE_W_500</v>
      </c>
      <c r="N1992" s="2" t="n">
        <f aca="false">+FIND("FTL",M1992,2)+4</f>
        <v>33</v>
      </c>
      <c r="O1992" s="0" t="n">
        <f aca="false">+FIND("-",M1992)</f>
        <v>35</v>
      </c>
      <c r="P1992" s="0" t="n">
        <f aca="false">+LEN(M1992)</f>
        <v>43</v>
      </c>
      <c r="Q1992" s="0" t="str">
        <f aca="false">+RIGHT(M1992,P1992-O1992)</f>
        <v>DE_W_500</v>
      </c>
      <c r="R1992" s="0" t="n">
        <f aca="false">+LEN(M1992)-LEN(SUBSTITUTE(M1992,"_",""))</f>
        <v>5</v>
      </c>
      <c r="S1992" s="0" t="n">
        <f aca="false">+FIND("!",T1992)</f>
        <v>40</v>
      </c>
      <c r="T1992" s="0" t="str">
        <f aca="false">+SUBSTITUTE(M1992,"_","!",R1992)</f>
        <v>FTL||Supplier_264||Plant_4||FTL_AT-DE_W!500</v>
      </c>
    </row>
    <row r="1993" customFormat="false" ht="12.8" hidden="true" customHeight="false" outlineLevel="0" collapsed="false">
      <c r="A1993" s="1" t="s">
        <v>1434</v>
      </c>
      <c r="B1993" s="1" t="s">
        <v>2093</v>
      </c>
      <c r="C1993" s="1" t="s">
        <v>2214</v>
      </c>
      <c r="D1993" s="1" t="n">
        <v>81</v>
      </c>
      <c r="E1993" s="2" t="str">
        <f aca="false">+LEFT(RIGHT(M1993,P1993-N1993+1),O1993-N1993)</f>
        <v>AT</v>
      </c>
      <c r="F1993" s="2" t="str">
        <f aca="false">+RIGHT(LEFT(M1993,S1993-1),S1993-O1993-1)</f>
        <v>DE_W</v>
      </c>
      <c r="G1993" s="2" t="n">
        <f aca="false">+D1993*VLOOKUP(C1993,commodities!A:H,2,0)</f>
        <v>218.0160000036</v>
      </c>
      <c r="H1993" s="2" t="n">
        <f aca="false">+$D1993*VLOOKUP(C1993,commodities!A:H,3,0)</f>
        <v>4.623885</v>
      </c>
      <c r="I1993" s="2" t="n">
        <f aca="false">+G1993/K1993</f>
        <v>218.0160000036</v>
      </c>
      <c r="J1993" s="2" t="n">
        <f aca="false">+H1993/K1993</f>
        <v>4.623885</v>
      </c>
      <c r="K1993" s="2" t="n">
        <f aca="false">+ROUNDUP(MAX(G1993/12000,H1993/51,1),0)</f>
        <v>1</v>
      </c>
      <c r="L1993" s="2" t="n">
        <f aca="false">+RANDBETWEEN(1,5)</f>
        <v>3</v>
      </c>
      <c r="M1993" s="2" t="str">
        <f aca="false">+VLOOKUP(A1993&amp;B1993,country_org_des!$A1992:E$1048576,5,0)</f>
        <v>FTL||Supplier_264||Plant_4||FTL_AT-DE_W_500</v>
      </c>
      <c r="N1993" s="2" t="n">
        <f aca="false">+FIND("FTL",M1993,2)+4</f>
        <v>33</v>
      </c>
      <c r="O1993" s="0" t="n">
        <f aca="false">+FIND("-",M1993)</f>
        <v>35</v>
      </c>
      <c r="P1993" s="0" t="n">
        <f aca="false">+LEN(M1993)</f>
        <v>43</v>
      </c>
      <c r="Q1993" s="0" t="str">
        <f aca="false">+RIGHT(M1993,P1993-O1993)</f>
        <v>DE_W_500</v>
      </c>
      <c r="R1993" s="0" t="n">
        <f aca="false">+LEN(M1993)-LEN(SUBSTITUTE(M1993,"_",""))</f>
        <v>5</v>
      </c>
      <c r="S1993" s="0" t="n">
        <f aca="false">+FIND("!",T1993)</f>
        <v>40</v>
      </c>
      <c r="T1993" s="0" t="str">
        <f aca="false">+SUBSTITUTE(M1993,"_","!",R1993)</f>
        <v>FTL||Supplier_264||Plant_4||FTL_AT-DE_W!500</v>
      </c>
    </row>
    <row r="1994" customFormat="false" ht="12.8" hidden="true" customHeight="false" outlineLevel="0" collapsed="false">
      <c r="A1994" s="1" t="s">
        <v>1434</v>
      </c>
      <c r="B1994" s="1" t="s">
        <v>2093</v>
      </c>
      <c r="C1994" s="1" t="s">
        <v>2215</v>
      </c>
      <c r="D1994" s="1" t="n">
        <v>176</v>
      </c>
      <c r="E1994" s="2" t="str">
        <f aca="false">+LEFT(RIGHT(M1994,P1994-N1994+1),O1994-N1994)</f>
        <v>AT</v>
      </c>
      <c r="F1994" s="2" t="str">
        <f aca="false">+RIGHT(LEFT(M1994,S1994-1),S1994-O1994-1)</f>
        <v>DE_W</v>
      </c>
      <c r="G1994" s="2" t="n">
        <f aca="false">+D1994*VLOOKUP(C1994,commodities!A:H,2,0)</f>
        <v>119.144000008</v>
      </c>
      <c r="H1994" s="2" t="n">
        <f aca="false">+$D1994*VLOOKUP(C1994,commodities!A:H,3,0)</f>
        <v>0.968099</v>
      </c>
      <c r="I1994" s="2" t="n">
        <f aca="false">+G1994/K1994</f>
        <v>119.144000008</v>
      </c>
      <c r="J1994" s="2" t="n">
        <f aca="false">+H1994/K1994</f>
        <v>0.968099</v>
      </c>
      <c r="K1994" s="2" t="n">
        <f aca="false">+ROUNDUP(MAX(G1994/12000,H1994/51,1),0)</f>
        <v>1</v>
      </c>
      <c r="L1994" s="2" t="n">
        <f aca="false">+RANDBETWEEN(1,5)</f>
        <v>1</v>
      </c>
      <c r="M1994" s="2" t="str">
        <f aca="false">+VLOOKUP(A1994&amp;B1994,country_org_des!$A1993:E$1048576,5,0)</f>
        <v>FTL||Supplier_264||Plant_4||FTL_AT-DE_W_500</v>
      </c>
      <c r="N1994" s="2" t="n">
        <f aca="false">+FIND("FTL",M1994,2)+4</f>
        <v>33</v>
      </c>
      <c r="O1994" s="0" t="n">
        <f aca="false">+FIND("-",M1994)</f>
        <v>35</v>
      </c>
      <c r="P1994" s="0" t="n">
        <f aca="false">+LEN(M1994)</f>
        <v>43</v>
      </c>
      <c r="Q1994" s="0" t="str">
        <f aca="false">+RIGHT(M1994,P1994-O1994)</f>
        <v>DE_W_500</v>
      </c>
      <c r="R1994" s="0" t="n">
        <f aca="false">+LEN(M1994)-LEN(SUBSTITUTE(M1994,"_",""))</f>
        <v>5</v>
      </c>
      <c r="S1994" s="0" t="n">
        <f aca="false">+FIND("!",T1994)</f>
        <v>40</v>
      </c>
      <c r="T1994" s="0" t="str">
        <f aca="false">+SUBSTITUTE(M1994,"_","!",R1994)</f>
        <v>FTL||Supplier_264||Plant_4||FTL_AT-DE_W!500</v>
      </c>
    </row>
    <row r="1995" customFormat="false" ht="12.8" hidden="true" customHeight="false" outlineLevel="0" collapsed="false">
      <c r="A1995" s="1" t="s">
        <v>1434</v>
      </c>
      <c r="B1995" s="1" t="s">
        <v>2093</v>
      </c>
      <c r="C1995" s="1" t="s">
        <v>2216</v>
      </c>
      <c r="D1995" s="1" t="n">
        <v>176</v>
      </c>
      <c r="E1995" s="2" t="str">
        <f aca="false">+LEFT(RIGHT(M1995,P1995-N1995+1),O1995-N1995)</f>
        <v>AT</v>
      </c>
      <c r="F1995" s="2" t="str">
        <f aca="false">+RIGHT(LEFT(M1995,S1995-1),S1995-O1995-1)</f>
        <v>DE_W</v>
      </c>
      <c r="G1995" s="2" t="n">
        <f aca="false">+D1995*VLOOKUP(C1995,commodities!A:H,2,0)</f>
        <v>114.920000008</v>
      </c>
      <c r="H1995" s="2" t="n">
        <f aca="false">+$D1995*VLOOKUP(C1995,commodities!A:H,3,0)</f>
        <v>0.968099</v>
      </c>
      <c r="I1995" s="2" t="n">
        <f aca="false">+G1995/K1995</f>
        <v>114.920000008</v>
      </c>
      <c r="J1995" s="2" t="n">
        <f aca="false">+H1995/K1995</f>
        <v>0.968099</v>
      </c>
      <c r="K1995" s="2" t="n">
        <f aca="false">+ROUNDUP(MAX(G1995/12000,H1995/51,1),0)</f>
        <v>1</v>
      </c>
      <c r="L1995" s="2" t="n">
        <f aca="false">+RANDBETWEEN(1,5)</f>
        <v>1</v>
      </c>
      <c r="M1995" s="2" t="str">
        <f aca="false">+VLOOKUP(A1995&amp;B1995,country_org_des!$A1994:E$1048576,5,0)</f>
        <v>FTL||Supplier_264||Plant_4||FTL_AT-DE_W_500</v>
      </c>
      <c r="N1995" s="2" t="n">
        <f aca="false">+FIND("FTL",M1995,2)+4</f>
        <v>33</v>
      </c>
      <c r="O1995" s="0" t="n">
        <f aca="false">+FIND("-",M1995)</f>
        <v>35</v>
      </c>
      <c r="P1995" s="0" t="n">
        <f aca="false">+LEN(M1995)</f>
        <v>43</v>
      </c>
      <c r="Q1995" s="0" t="str">
        <f aca="false">+RIGHT(M1995,P1995-O1995)</f>
        <v>DE_W_500</v>
      </c>
      <c r="R1995" s="0" t="n">
        <f aca="false">+LEN(M1995)-LEN(SUBSTITUTE(M1995,"_",""))</f>
        <v>5</v>
      </c>
      <c r="S1995" s="0" t="n">
        <f aca="false">+FIND("!",T1995)</f>
        <v>40</v>
      </c>
      <c r="T1995" s="0" t="str">
        <f aca="false">+SUBSTITUTE(M1995,"_","!",R1995)</f>
        <v>FTL||Supplier_264||Plant_4||FTL_AT-DE_W!500</v>
      </c>
    </row>
    <row r="1996" customFormat="false" ht="12.8" hidden="true" customHeight="false" outlineLevel="0" collapsed="false">
      <c r="A1996" s="1" t="s">
        <v>1434</v>
      </c>
      <c r="B1996" s="1" t="s">
        <v>2093</v>
      </c>
      <c r="C1996" s="1" t="s">
        <v>2217</v>
      </c>
      <c r="D1996" s="1" t="n">
        <v>40</v>
      </c>
      <c r="E1996" s="2" t="str">
        <f aca="false">+LEFT(RIGHT(M1996,P1996-N1996+1),O1996-N1996)</f>
        <v>AT</v>
      </c>
      <c r="F1996" s="2" t="str">
        <f aca="false">+RIGHT(LEFT(M1996,S1996-1),S1996-O1996-1)</f>
        <v>DE_W</v>
      </c>
      <c r="G1996" s="2" t="n">
        <f aca="false">+D1996*VLOOKUP(C1996,commodities!A:H,2,0)</f>
        <v>124.2</v>
      </c>
      <c r="H1996" s="2" t="n">
        <f aca="false">+$D1996*VLOOKUP(C1996,commodities!A:H,3,0)</f>
        <v>0.968099</v>
      </c>
      <c r="I1996" s="2" t="n">
        <f aca="false">+G1996/K1996</f>
        <v>124.2</v>
      </c>
      <c r="J1996" s="2" t="n">
        <f aca="false">+H1996/K1996</f>
        <v>0.968099</v>
      </c>
      <c r="K1996" s="2" t="n">
        <f aca="false">+ROUNDUP(MAX(G1996/12000,H1996/51,1),0)</f>
        <v>1</v>
      </c>
      <c r="L1996" s="2" t="n">
        <f aca="false">+RANDBETWEEN(1,5)</f>
        <v>3</v>
      </c>
      <c r="M1996" s="2" t="str">
        <f aca="false">+VLOOKUP(A1996&amp;B1996,country_org_des!$A1995:E$1048576,5,0)</f>
        <v>FTL||Supplier_264||Plant_4||FTL_AT-DE_W_500</v>
      </c>
      <c r="N1996" s="2" t="n">
        <f aca="false">+FIND("FTL",M1996,2)+4</f>
        <v>33</v>
      </c>
      <c r="O1996" s="0" t="n">
        <f aca="false">+FIND("-",M1996)</f>
        <v>35</v>
      </c>
      <c r="P1996" s="0" t="n">
        <f aca="false">+LEN(M1996)</f>
        <v>43</v>
      </c>
      <c r="Q1996" s="0" t="str">
        <f aca="false">+RIGHT(M1996,P1996-O1996)</f>
        <v>DE_W_500</v>
      </c>
      <c r="R1996" s="0" t="n">
        <f aca="false">+LEN(M1996)-LEN(SUBSTITUTE(M1996,"_",""))</f>
        <v>5</v>
      </c>
      <c r="S1996" s="0" t="n">
        <f aca="false">+FIND("!",T1996)</f>
        <v>40</v>
      </c>
      <c r="T1996" s="0" t="str">
        <f aca="false">+SUBSTITUTE(M1996,"_","!",R1996)</f>
        <v>FTL||Supplier_264||Plant_4||FTL_AT-DE_W!500</v>
      </c>
    </row>
    <row r="1997" customFormat="false" ht="12.8" hidden="true" customHeight="false" outlineLevel="0" collapsed="false">
      <c r="A1997" s="1" t="s">
        <v>1434</v>
      </c>
      <c r="B1997" s="1" t="s">
        <v>2093</v>
      </c>
      <c r="C1997" s="1" t="s">
        <v>2218</v>
      </c>
      <c r="D1997" s="1" t="n">
        <v>40</v>
      </c>
      <c r="E1997" s="2" t="str">
        <f aca="false">+LEFT(RIGHT(M1997,P1997-N1997+1),O1997-N1997)</f>
        <v>AT</v>
      </c>
      <c r="F1997" s="2" t="str">
        <f aca="false">+RIGHT(LEFT(M1997,S1997-1),S1997-O1997-1)</f>
        <v>DE_W</v>
      </c>
      <c r="G1997" s="2" t="n">
        <f aca="false">+D1997*VLOOKUP(C1997,commodities!A:H,2,0)</f>
        <v>119</v>
      </c>
      <c r="H1997" s="2" t="n">
        <f aca="false">+$D1997*VLOOKUP(C1997,commodities!A:H,3,0)</f>
        <v>0.968099</v>
      </c>
      <c r="I1997" s="2" t="n">
        <f aca="false">+G1997/K1997</f>
        <v>119</v>
      </c>
      <c r="J1997" s="2" t="n">
        <f aca="false">+H1997/K1997</f>
        <v>0.968099</v>
      </c>
      <c r="K1997" s="2" t="n">
        <f aca="false">+ROUNDUP(MAX(G1997/12000,H1997/51,1),0)</f>
        <v>1</v>
      </c>
      <c r="L1997" s="2" t="n">
        <f aca="false">+RANDBETWEEN(1,5)</f>
        <v>5</v>
      </c>
      <c r="M1997" s="2" t="str">
        <f aca="false">+VLOOKUP(A1997&amp;B1997,country_org_des!$A1996:E$1048576,5,0)</f>
        <v>FTL||Supplier_264||Plant_4||FTL_AT-DE_W_500</v>
      </c>
      <c r="N1997" s="2" t="n">
        <f aca="false">+FIND("FTL",M1997,2)+4</f>
        <v>33</v>
      </c>
      <c r="O1997" s="0" t="n">
        <f aca="false">+FIND("-",M1997)</f>
        <v>35</v>
      </c>
      <c r="P1997" s="0" t="n">
        <f aca="false">+LEN(M1997)</f>
        <v>43</v>
      </c>
      <c r="Q1997" s="0" t="str">
        <f aca="false">+RIGHT(M1997,P1997-O1997)</f>
        <v>DE_W_500</v>
      </c>
      <c r="R1997" s="0" t="n">
        <f aca="false">+LEN(M1997)-LEN(SUBSTITUTE(M1997,"_",""))</f>
        <v>5</v>
      </c>
      <c r="S1997" s="0" t="n">
        <f aca="false">+FIND("!",T1997)</f>
        <v>40</v>
      </c>
      <c r="T1997" s="0" t="str">
        <f aca="false">+SUBSTITUTE(M1997,"_","!",R1997)</f>
        <v>FTL||Supplier_264||Plant_4||FTL_AT-DE_W!500</v>
      </c>
    </row>
    <row r="1998" customFormat="false" ht="12.8" hidden="true" customHeight="false" outlineLevel="0" collapsed="false">
      <c r="A1998" s="1" t="s">
        <v>1855</v>
      </c>
      <c r="B1998" s="1" t="s">
        <v>2093</v>
      </c>
      <c r="C1998" s="1" t="s">
        <v>2219</v>
      </c>
      <c r="D1998" s="1" t="n">
        <v>9</v>
      </c>
      <c r="E1998" s="2" t="str">
        <f aca="false">+LEFT(RIGHT(M1998,P1998-N1998+1),O1998-N1998)</f>
        <v>HU</v>
      </c>
      <c r="F1998" s="2" t="str">
        <f aca="false">+RIGHT(LEFT(M1998,S1998-1),S1998-O1998-1)</f>
        <v>DE_W</v>
      </c>
      <c r="G1998" s="2" t="n">
        <f aca="false">+D1998*VLOOKUP(C1998,commodities!A:H,2,0)</f>
        <v>10.26</v>
      </c>
      <c r="H1998" s="2" t="n">
        <f aca="false">+$D1998*VLOOKUP(C1998,commodities!A:H,3,0)</f>
        <v>0.1296</v>
      </c>
      <c r="I1998" s="2" t="n">
        <f aca="false">+G1998/K1998</f>
        <v>10.26</v>
      </c>
      <c r="J1998" s="2" t="n">
        <f aca="false">+H1998/K1998</f>
        <v>0.1296</v>
      </c>
      <c r="K1998" s="2" t="n">
        <f aca="false">+ROUNDUP(MAX(G1998/12000,H1998/51,1),0)</f>
        <v>1</v>
      </c>
      <c r="L1998" s="2" t="n">
        <f aca="false">+RANDBETWEEN(1,5)</f>
        <v>1</v>
      </c>
      <c r="M1998" s="2" t="str">
        <f aca="false">+VLOOKUP(A1998&amp;B1998,country_org_des!$A1997:E$1048576,5,0)</f>
        <v>FTL||Supplier_321||Plant_4||FTL_HU-DE_W_1000</v>
      </c>
      <c r="N1998" s="2" t="n">
        <f aca="false">+FIND("FTL",M1998,2)+4</f>
        <v>33</v>
      </c>
      <c r="O1998" s="0" t="n">
        <f aca="false">+FIND("-",M1998)</f>
        <v>35</v>
      </c>
      <c r="P1998" s="0" t="n">
        <f aca="false">+LEN(M1998)</f>
        <v>44</v>
      </c>
      <c r="Q1998" s="0" t="str">
        <f aca="false">+RIGHT(M1998,P1998-O1998)</f>
        <v>DE_W_1000</v>
      </c>
      <c r="R1998" s="0" t="n">
        <f aca="false">+LEN(M1998)-LEN(SUBSTITUTE(M1998,"_",""))</f>
        <v>5</v>
      </c>
      <c r="S1998" s="0" t="n">
        <f aca="false">+FIND("!",T1998)</f>
        <v>40</v>
      </c>
      <c r="T1998" s="0" t="str">
        <f aca="false">+SUBSTITUTE(M1998,"_","!",R1998)</f>
        <v>FTL||Supplier_321||Plant_4||FTL_HU-DE_W!1000</v>
      </c>
    </row>
    <row r="1999" customFormat="false" ht="12.8" hidden="true" customHeight="false" outlineLevel="0" collapsed="false">
      <c r="A1999" s="1" t="s">
        <v>1855</v>
      </c>
      <c r="B1999" s="1" t="s">
        <v>2093</v>
      </c>
      <c r="C1999" s="1" t="s">
        <v>2220</v>
      </c>
      <c r="D1999" s="1" t="n">
        <v>6</v>
      </c>
      <c r="E1999" s="2" t="str">
        <f aca="false">+LEFT(RIGHT(M1999,P1999-N1999+1),O1999-N1999)</f>
        <v>HU</v>
      </c>
      <c r="F1999" s="2" t="str">
        <f aca="false">+RIGHT(LEFT(M1999,S1999-1),S1999-O1999-1)</f>
        <v>DE_W</v>
      </c>
      <c r="G1999" s="2" t="n">
        <f aca="false">+D1999*VLOOKUP(C1999,commodities!A:H,2,0)</f>
        <v>6.84</v>
      </c>
      <c r="H1999" s="2" t="n">
        <f aca="false">+$D1999*VLOOKUP(C1999,commodities!A:H,3,0)</f>
        <v>0.0864</v>
      </c>
      <c r="I1999" s="2" t="n">
        <f aca="false">+G1999/K1999</f>
        <v>6.84</v>
      </c>
      <c r="J1999" s="2" t="n">
        <f aca="false">+H1999/K1999</f>
        <v>0.0864</v>
      </c>
      <c r="K1999" s="2" t="n">
        <f aca="false">+ROUNDUP(MAX(G1999/12000,H1999/51,1),0)</f>
        <v>1</v>
      </c>
      <c r="L1999" s="2" t="n">
        <f aca="false">+RANDBETWEEN(1,5)</f>
        <v>1</v>
      </c>
      <c r="M1999" s="2" t="str">
        <f aca="false">+VLOOKUP(A1999&amp;B1999,country_org_des!$A1998:E$1048576,5,0)</f>
        <v>FTL||Supplier_321||Plant_4||FTL_HU-DE_W_1000</v>
      </c>
      <c r="N1999" s="2" t="n">
        <f aca="false">+FIND("FTL",M1999,2)+4</f>
        <v>33</v>
      </c>
      <c r="O1999" s="0" t="n">
        <f aca="false">+FIND("-",M1999)</f>
        <v>35</v>
      </c>
      <c r="P1999" s="0" t="n">
        <f aca="false">+LEN(M1999)</f>
        <v>44</v>
      </c>
      <c r="Q1999" s="0" t="str">
        <f aca="false">+RIGHT(M1999,P1999-O1999)</f>
        <v>DE_W_1000</v>
      </c>
      <c r="R1999" s="0" t="n">
        <f aca="false">+LEN(M1999)-LEN(SUBSTITUTE(M1999,"_",""))</f>
        <v>5</v>
      </c>
      <c r="S1999" s="0" t="n">
        <f aca="false">+FIND("!",T1999)</f>
        <v>40</v>
      </c>
      <c r="T1999" s="0" t="str">
        <f aca="false">+SUBSTITUTE(M1999,"_","!",R1999)</f>
        <v>FTL||Supplier_321||Plant_4||FTL_HU-DE_W!1000</v>
      </c>
    </row>
    <row r="2000" customFormat="false" ht="12.8" hidden="true" customHeight="false" outlineLevel="0" collapsed="false">
      <c r="A2000" s="1" t="s">
        <v>1855</v>
      </c>
      <c r="B2000" s="1" t="s">
        <v>2093</v>
      </c>
      <c r="C2000" s="1" t="s">
        <v>2221</v>
      </c>
      <c r="D2000" s="1" t="n">
        <v>70</v>
      </c>
      <c r="E2000" s="2" t="str">
        <f aca="false">+LEFT(RIGHT(M2000,P2000-N2000+1),O2000-N2000)</f>
        <v>HU</v>
      </c>
      <c r="F2000" s="2" t="str">
        <f aca="false">+RIGHT(LEFT(M2000,S2000-1),S2000-O2000-1)</f>
        <v>DE_W</v>
      </c>
      <c r="G2000" s="2" t="n">
        <f aca="false">+D2000*VLOOKUP(C2000,commodities!A:H,2,0)</f>
        <v>30.566666669</v>
      </c>
      <c r="H2000" s="2" t="n">
        <f aca="false">+$D2000*VLOOKUP(C2000,commodities!A:H,3,0)</f>
        <v>0.42</v>
      </c>
      <c r="I2000" s="2" t="n">
        <f aca="false">+G2000/K2000</f>
        <v>30.566666669</v>
      </c>
      <c r="J2000" s="2" t="n">
        <f aca="false">+H2000/K2000</f>
        <v>0.42</v>
      </c>
      <c r="K2000" s="2" t="n">
        <f aca="false">+ROUNDUP(MAX(G2000/12000,H2000/51,1),0)</f>
        <v>1</v>
      </c>
      <c r="L2000" s="2" t="n">
        <f aca="false">+RANDBETWEEN(1,5)</f>
        <v>3</v>
      </c>
      <c r="M2000" s="2" t="str">
        <f aca="false">+VLOOKUP(A2000&amp;B2000,country_org_des!$A1999:E$1048576,5,0)</f>
        <v>FTL||Supplier_321||Plant_4||FTL_HU-DE_W_1000</v>
      </c>
      <c r="N2000" s="2" t="n">
        <f aca="false">+FIND("FTL",M2000,2)+4</f>
        <v>33</v>
      </c>
      <c r="O2000" s="0" t="n">
        <f aca="false">+FIND("-",M2000)</f>
        <v>35</v>
      </c>
      <c r="P2000" s="0" t="n">
        <f aca="false">+LEN(M2000)</f>
        <v>44</v>
      </c>
      <c r="Q2000" s="0" t="str">
        <f aca="false">+RIGHT(M2000,P2000-O2000)</f>
        <v>DE_W_1000</v>
      </c>
      <c r="R2000" s="0" t="n">
        <f aca="false">+LEN(M2000)-LEN(SUBSTITUTE(M2000,"_",""))</f>
        <v>5</v>
      </c>
      <c r="S2000" s="0" t="n">
        <f aca="false">+FIND("!",T2000)</f>
        <v>40</v>
      </c>
      <c r="T2000" s="0" t="str">
        <f aca="false">+SUBSTITUTE(M2000,"_","!",R2000)</f>
        <v>FTL||Supplier_321||Plant_4||FTL_HU-DE_W!1000</v>
      </c>
    </row>
    <row r="2001" customFormat="false" ht="12.8" hidden="true" customHeight="false" outlineLevel="0" collapsed="false">
      <c r="A2001" s="1" t="s">
        <v>1855</v>
      </c>
      <c r="B2001" s="1" t="s">
        <v>2093</v>
      </c>
      <c r="C2001" s="1" t="s">
        <v>2222</v>
      </c>
      <c r="D2001" s="1" t="n">
        <v>68</v>
      </c>
      <c r="E2001" s="2" t="str">
        <f aca="false">+LEFT(RIGHT(M2001,P2001-N2001+1),O2001-N2001)</f>
        <v>HU</v>
      </c>
      <c r="F2001" s="2" t="str">
        <f aca="false">+RIGHT(LEFT(M2001,S2001-1),S2001-O2001-1)</f>
        <v>DE_W</v>
      </c>
      <c r="G2001" s="2" t="n">
        <f aca="false">+D2001*VLOOKUP(C2001,commodities!A:H,2,0)</f>
        <v>33.0253333356</v>
      </c>
      <c r="H2001" s="2" t="n">
        <f aca="false">+$D2001*VLOOKUP(C2001,commodities!A:H,3,0)</f>
        <v>0.408</v>
      </c>
      <c r="I2001" s="2" t="n">
        <f aca="false">+G2001/K2001</f>
        <v>33.0253333356</v>
      </c>
      <c r="J2001" s="2" t="n">
        <f aca="false">+H2001/K2001</f>
        <v>0.408</v>
      </c>
      <c r="K2001" s="2" t="n">
        <f aca="false">+ROUNDUP(MAX(G2001/12000,H2001/51,1),0)</f>
        <v>1</v>
      </c>
      <c r="L2001" s="2" t="n">
        <f aca="false">+RANDBETWEEN(1,5)</f>
        <v>2</v>
      </c>
      <c r="M2001" s="2" t="str">
        <f aca="false">+VLOOKUP(A2001&amp;B2001,country_org_des!$A2000:E$1048576,5,0)</f>
        <v>FTL||Supplier_321||Plant_4||FTL_HU-DE_W_1000</v>
      </c>
      <c r="N2001" s="2" t="n">
        <f aca="false">+FIND("FTL",M2001,2)+4</f>
        <v>33</v>
      </c>
      <c r="O2001" s="0" t="n">
        <f aca="false">+FIND("-",M2001)</f>
        <v>35</v>
      </c>
      <c r="P2001" s="0" t="n">
        <f aca="false">+LEN(M2001)</f>
        <v>44</v>
      </c>
      <c r="Q2001" s="0" t="str">
        <f aca="false">+RIGHT(M2001,P2001-O2001)</f>
        <v>DE_W_1000</v>
      </c>
      <c r="R2001" s="0" t="n">
        <f aca="false">+LEN(M2001)-LEN(SUBSTITUTE(M2001,"_",""))</f>
        <v>5</v>
      </c>
      <c r="S2001" s="0" t="n">
        <f aca="false">+FIND("!",T2001)</f>
        <v>40</v>
      </c>
      <c r="T2001" s="0" t="str">
        <f aca="false">+SUBSTITUTE(M2001,"_","!",R2001)</f>
        <v>FTL||Supplier_321||Plant_4||FTL_HU-DE_W!1000</v>
      </c>
    </row>
    <row r="2002" customFormat="false" ht="12.8" hidden="true" customHeight="false" outlineLevel="0" collapsed="false">
      <c r="A2002" s="1" t="s">
        <v>1855</v>
      </c>
      <c r="B2002" s="1" t="s">
        <v>2093</v>
      </c>
      <c r="C2002" s="1" t="s">
        <v>2223</v>
      </c>
      <c r="D2002" s="1" t="n">
        <v>26</v>
      </c>
      <c r="E2002" s="2" t="str">
        <f aca="false">+LEFT(RIGHT(M2002,P2002-N2002+1),O2002-N2002)</f>
        <v>HU</v>
      </c>
      <c r="F2002" s="2" t="str">
        <f aca="false">+RIGHT(LEFT(M2002,S2002-1),S2002-O2002-1)</f>
        <v>DE_W</v>
      </c>
      <c r="G2002" s="2" t="n">
        <f aca="false">+D2002*VLOOKUP(C2002,commodities!A:H,2,0)</f>
        <v>10.9633333342</v>
      </c>
      <c r="H2002" s="2" t="n">
        <f aca="false">+$D2002*VLOOKUP(C2002,commodities!A:H,3,0)</f>
        <v>0.156</v>
      </c>
      <c r="I2002" s="2" t="n">
        <f aca="false">+G2002/K2002</f>
        <v>10.9633333342</v>
      </c>
      <c r="J2002" s="2" t="n">
        <f aca="false">+H2002/K2002</f>
        <v>0.156</v>
      </c>
      <c r="K2002" s="2" t="n">
        <f aca="false">+ROUNDUP(MAX(G2002/12000,H2002/51,1),0)</f>
        <v>1</v>
      </c>
      <c r="L2002" s="2" t="n">
        <f aca="false">+RANDBETWEEN(1,5)</f>
        <v>3</v>
      </c>
      <c r="M2002" s="2" t="str">
        <f aca="false">+VLOOKUP(A2002&amp;B2002,country_org_des!$A2001:E$1048576,5,0)</f>
        <v>FTL||Supplier_321||Plant_4||FTL_HU-DE_W_1000</v>
      </c>
      <c r="N2002" s="2" t="n">
        <f aca="false">+FIND("FTL",M2002,2)+4</f>
        <v>33</v>
      </c>
      <c r="O2002" s="0" t="n">
        <f aca="false">+FIND("-",M2002)</f>
        <v>35</v>
      </c>
      <c r="P2002" s="0" t="n">
        <f aca="false">+LEN(M2002)</f>
        <v>44</v>
      </c>
      <c r="Q2002" s="0" t="str">
        <f aca="false">+RIGHT(M2002,P2002-O2002)</f>
        <v>DE_W_1000</v>
      </c>
      <c r="R2002" s="0" t="n">
        <f aca="false">+LEN(M2002)-LEN(SUBSTITUTE(M2002,"_",""))</f>
        <v>5</v>
      </c>
      <c r="S2002" s="0" t="n">
        <f aca="false">+FIND("!",T2002)</f>
        <v>40</v>
      </c>
      <c r="T2002" s="0" t="str">
        <f aca="false">+SUBSTITUTE(M2002,"_","!",R2002)</f>
        <v>FTL||Supplier_321||Plant_4||FTL_HU-DE_W!1000</v>
      </c>
    </row>
    <row r="2003" customFormat="false" ht="12.8" hidden="true" customHeight="false" outlineLevel="0" collapsed="false">
      <c r="A2003" s="1" t="s">
        <v>1855</v>
      </c>
      <c r="B2003" s="1" t="s">
        <v>2093</v>
      </c>
      <c r="C2003" s="1" t="s">
        <v>2224</v>
      </c>
      <c r="D2003" s="1" t="n">
        <v>68</v>
      </c>
      <c r="E2003" s="2" t="str">
        <f aca="false">+LEFT(RIGHT(M2003,P2003-N2003+1),O2003-N2003)</f>
        <v>HU</v>
      </c>
      <c r="F2003" s="2" t="str">
        <f aca="false">+RIGHT(LEFT(M2003,S2003-1),S2003-O2003-1)</f>
        <v>DE_W</v>
      </c>
      <c r="G2003" s="2" t="n">
        <f aca="false">+D2003*VLOOKUP(C2003,commodities!A:H,2,0)</f>
        <v>30.4834285724</v>
      </c>
      <c r="H2003" s="2" t="n">
        <f aca="false">+$D2003*VLOOKUP(C2003,commodities!A:H,3,0)</f>
        <v>0.3497142828</v>
      </c>
      <c r="I2003" s="2" t="n">
        <f aca="false">+G2003/K2003</f>
        <v>30.4834285724</v>
      </c>
      <c r="J2003" s="2" t="n">
        <f aca="false">+H2003/K2003</f>
        <v>0.3497142828</v>
      </c>
      <c r="K2003" s="2" t="n">
        <f aca="false">+ROUNDUP(MAX(G2003/12000,H2003/51,1),0)</f>
        <v>1</v>
      </c>
      <c r="L2003" s="2" t="n">
        <f aca="false">+RANDBETWEEN(1,5)</f>
        <v>5</v>
      </c>
      <c r="M2003" s="2" t="str">
        <f aca="false">+VLOOKUP(A2003&amp;B2003,country_org_des!$A2002:E$1048576,5,0)</f>
        <v>FTL||Supplier_321||Plant_4||FTL_HU-DE_W_1000</v>
      </c>
      <c r="N2003" s="2" t="n">
        <f aca="false">+FIND("FTL",M2003,2)+4</f>
        <v>33</v>
      </c>
      <c r="O2003" s="0" t="n">
        <f aca="false">+FIND("-",M2003)</f>
        <v>35</v>
      </c>
      <c r="P2003" s="0" t="n">
        <f aca="false">+LEN(M2003)</f>
        <v>44</v>
      </c>
      <c r="Q2003" s="0" t="str">
        <f aca="false">+RIGHT(M2003,P2003-O2003)</f>
        <v>DE_W_1000</v>
      </c>
      <c r="R2003" s="0" t="n">
        <f aca="false">+LEN(M2003)-LEN(SUBSTITUTE(M2003,"_",""))</f>
        <v>5</v>
      </c>
      <c r="S2003" s="0" t="n">
        <f aca="false">+FIND("!",T2003)</f>
        <v>40</v>
      </c>
      <c r="T2003" s="0" t="str">
        <f aca="false">+SUBSTITUTE(M2003,"_","!",R2003)</f>
        <v>FTL||Supplier_321||Plant_4||FTL_HU-DE_W!1000</v>
      </c>
    </row>
    <row r="2004" customFormat="false" ht="12.8" hidden="true" customHeight="false" outlineLevel="0" collapsed="false">
      <c r="A2004" s="1" t="s">
        <v>1855</v>
      </c>
      <c r="B2004" s="1" t="s">
        <v>2093</v>
      </c>
      <c r="C2004" s="1" t="s">
        <v>2225</v>
      </c>
      <c r="D2004" s="1" t="n">
        <v>74</v>
      </c>
      <c r="E2004" s="2" t="str">
        <f aca="false">+LEFT(RIGHT(M2004,P2004-N2004+1),O2004-N2004)</f>
        <v>HU</v>
      </c>
      <c r="F2004" s="2" t="str">
        <f aca="false">+RIGHT(LEFT(M2004,S2004-1),S2004-O2004-1)</f>
        <v>DE_W</v>
      </c>
      <c r="G2004" s="2" t="n">
        <f aca="false">+D2004*VLOOKUP(C2004,commodities!A:H,2,0)</f>
        <v>103.1066666642</v>
      </c>
      <c r="H2004" s="2" t="n">
        <f aca="false">+$D2004*VLOOKUP(C2004,commodities!A:H,3,0)</f>
        <v>0.888</v>
      </c>
      <c r="I2004" s="2" t="n">
        <f aca="false">+G2004/K2004</f>
        <v>103.1066666642</v>
      </c>
      <c r="J2004" s="2" t="n">
        <f aca="false">+H2004/K2004</f>
        <v>0.888</v>
      </c>
      <c r="K2004" s="2" t="n">
        <f aca="false">+ROUNDUP(MAX(G2004/12000,H2004/51,1),0)</f>
        <v>1</v>
      </c>
      <c r="L2004" s="2" t="n">
        <f aca="false">+RANDBETWEEN(1,5)</f>
        <v>3</v>
      </c>
      <c r="M2004" s="2" t="str">
        <f aca="false">+VLOOKUP(A2004&amp;B2004,country_org_des!$A2003:E$1048576,5,0)</f>
        <v>FTL||Supplier_321||Plant_4||FTL_HU-DE_W_1000</v>
      </c>
      <c r="N2004" s="2" t="n">
        <f aca="false">+FIND("FTL",M2004,2)+4</f>
        <v>33</v>
      </c>
      <c r="O2004" s="0" t="n">
        <f aca="false">+FIND("-",M2004)</f>
        <v>35</v>
      </c>
      <c r="P2004" s="0" t="n">
        <f aca="false">+LEN(M2004)</f>
        <v>44</v>
      </c>
      <c r="Q2004" s="0" t="str">
        <f aca="false">+RIGHT(M2004,P2004-O2004)</f>
        <v>DE_W_1000</v>
      </c>
      <c r="R2004" s="0" t="n">
        <f aca="false">+LEN(M2004)-LEN(SUBSTITUTE(M2004,"_",""))</f>
        <v>5</v>
      </c>
      <c r="S2004" s="0" t="n">
        <f aca="false">+FIND("!",T2004)</f>
        <v>40</v>
      </c>
      <c r="T2004" s="0" t="str">
        <f aca="false">+SUBSTITUTE(M2004,"_","!",R2004)</f>
        <v>FTL||Supplier_321||Plant_4||FTL_HU-DE_W!1000</v>
      </c>
    </row>
    <row r="2005" customFormat="false" ht="12.8" hidden="true" customHeight="false" outlineLevel="0" collapsed="false">
      <c r="A2005" s="1" t="s">
        <v>1855</v>
      </c>
      <c r="B2005" s="1" t="s">
        <v>2093</v>
      </c>
      <c r="C2005" s="1" t="s">
        <v>2226</v>
      </c>
      <c r="D2005" s="1" t="n">
        <v>3</v>
      </c>
      <c r="E2005" s="2" t="str">
        <f aca="false">+LEFT(RIGHT(M2005,P2005-N2005+1),O2005-N2005)</f>
        <v>HU</v>
      </c>
      <c r="F2005" s="2" t="str">
        <f aca="false">+RIGHT(LEFT(M2005,S2005-1),S2005-O2005-1)</f>
        <v>DE_W</v>
      </c>
      <c r="G2005" s="2" t="n">
        <f aca="false">+D2005*VLOOKUP(C2005,commodities!A:H,2,0)</f>
        <v>4.1799999999</v>
      </c>
      <c r="H2005" s="2" t="n">
        <f aca="false">+$D2005*VLOOKUP(C2005,commodities!A:H,3,0)</f>
        <v>0.036</v>
      </c>
      <c r="I2005" s="2" t="n">
        <f aca="false">+G2005/K2005</f>
        <v>4.1799999999</v>
      </c>
      <c r="J2005" s="2" t="n">
        <f aca="false">+H2005/K2005</f>
        <v>0.036</v>
      </c>
      <c r="K2005" s="2" t="n">
        <f aca="false">+ROUNDUP(MAX(G2005/12000,H2005/51,1),0)</f>
        <v>1</v>
      </c>
      <c r="L2005" s="2" t="n">
        <f aca="false">+RANDBETWEEN(1,5)</f>
        <v>3</v>
      </c>
      <c r="M2005" s="2" t="str">
        <f aca="false">+VLOOKUP(A2005&amp;B2005,country_org_des!$A2004:E$1048576,5,0)</f>
        <v>FTL||Supplier_321||Plant_4||FTL_HU-DE_W_1000</v>
      </c>
      <c r="N2005" s="2" t="n">
        <f aca="false">+FIND("FTL",M2005,2)+4</f>
        <v>33</v>
      </c>
      <c r="O2005" s="0" t="n">
        <f aca="false">+FIND("-",M2005)</f>
        <v>35</v>
      </c>
      <c r="P2005" s="0" t="n">
        <f aca="false">+LEN(M2005)</f>
        <v>44</v>
      </c>
      <c r="Q2005" s="0" t="str">
        <f aca="false">+RIGHT(M2005,P2005-O2005)</f>
        <v>DE_W_1000</v>
      </c>
      <c r="R2005" s="0" t="n">
        <f aca="false">+LEN(M2005)-LEN(SUBSTITUTE(M2005,"_",""))</f>
        <v>5</v>
      </c>
      <c r="S2005" s="0" t="n">
        <f aca="false">+FIND("!",T2005)</f>
        <v>40</v>
      </c>
      <c r="T2005" s="0" t="str">
        <f aca="false">+SUBSTITUTE(M2005,"_","!",R2005)</f>
        <v>FTL||Supplier_321||Plant_4||FTL_HU-DE_W!1000</v>
      </c>
    </row>
    <row r="2006" customFormat="false" ht="12.8" hidden="true" customHeight="false" outlineLevel="0" collapsed="false">
      <c r="A2006" s="1" t="s">
        <v>1855</v>
      </c>
      <c r="B2006" s="1" t="s">
        <v>2093</v>
      </c>
      <c r="C2006" s="1" t="s">
        <v>2227</v>
      </c>
      <c r="D2006" s="1" t="n">
        <v>21</v>
      </c>
      <c r="E2006" s="2" t="str">
        <f aca="false">+LEFT(RIGHT(M2006,P2006-N2006+1),O2006-N2006)</f>
        <v>HU</v>
      </c>
      <c r="F2006" s="2" t="str">
        <f aca="false">+RIGHT(LEFT(M2006,S2006-1),S2006-O2006-1)</f>
        <v>DE_W</v>
      </c>
      <c r="G2006" s="2" t="n">
        <f aca="false">+D2006*VLOOKUP(C2006,commodities!A:H,2,0)</f>
        <v>29.2599999993</v>
      </c>
      <c r="H2006" s="2" t="n">
        <f aca="false">+$D2006*VLOOKUP(C2006,commodities!A:H,3,0)</f>
        <v>0.252</v>
      </c>
      <c r="I2006" s="2" t="n">
        <f aca="false">+G2006/K2006</f>
        <v>29.2599999993</v>
      </c>
      <c r="J2006" s="2" t="n">
        <f aca="false">+H2006/K2006</f>
        <v>0.252</v>
      </c>
      <c r="K2006" s="2" t="n">
        <f aca="false">+ROUNDUP(MAX(G2006/12000,H2006/51,1),0)</f>
        <v>1</v>
      </c>
      <c r="L2006" s="2" t="n">
        <f aca="false">+RANDBETWEEN(1,5)</f>
        <v>3</v>
      </c>
      <c r="M2006" s="2" t="str">
        <f aca="false">+VLOOKUP(A2006&amp;B2006,country_org_des!$A2005:E$1048576,5,0)</f>
        <v>FTL||Supplier_321||Plant_4||FTL_HU-DE_W_1000</v>
      </c>
      <c r="N2006" s="2" t="n">
        <f aca="false">+FIND("FTL",M2006,2)+4</f>
        <v>33</v>
      </c>
      <c r="O2006" s="0" t="n">
        <f aca="false">+FIND("-",M2006)</f>
        <v>35</v>
      </c>
      <c r="P2006" s="0" t="n">
        <f aca="false">+LEN(M2006)</f>
        <v>44</v>
      </c>
      <c r="Q2006" s="0" t="str">
        <f aca="false">+RIGHT(M2006,P2006-O2006)</f>
        <v>DE_W_1000</v>
      </c>
      <c r="R2006" s="0" t="n">
        <f aca="false">+LEN(M2006)-LEN(SUBSTITUTE(M2006,"_",""))</f>
        <v>5</v>
      </c>
      <c r="S2006" s="0" t="n">
        <f aca="false">+FIND("!",T2006)</f>
        <v>40</v>
      </c>
      <c r="T2006" s="0" t="str">
        <f aca="false">+SUBSTITUTE(M2006,"_","!",R2006)</f>
        <v>FTL||Supplier_321||Plant_4||FTL_HU-DE_W!1000</v>
      </c>
    </row>
    <row r="2007" customFormat="false" ht="12.8" hidden="true" customHeight="false" outlineLevel="0" collapsed="false">
      <c r="A2007" s="1" t="s">
        <v>1855</v>
      </c>
      <c r="B2007" s="1" t="s">
        <v>2093</v>
      </c>
      <c r="C2007" s="1" t="s">
        <v>2228</v>
      </c>
      <c r="D2007" s="1" t="n">
        <v>8</v>
      </c>
      <c r="E2007" s="2" t="str">
        <f aca="false">+LEFT(RIGHT(M2007,P2007-N2007+1),O2007-N2007)</f>
        <v>HU</v>
      </c>
      <c r="F2007" s="2" t="str">
        <f aca="false">+RIGHT(LEFT(M2007,S2007-1),S2007-O2007-1)</f>
        <v>DE_W</v>
      </c>
      <c r="G2007" s="2" t="n">
        <f aca="false">+D2007*VLOOKUP(C2007,commodities!A:H,2,0)</f>
        <v>3.9333333336</v>
      </c>
      <c r="H2007" s="2" t="n">
        <f aca="false">+$D2007*VLOOKUP(C2007,commodities!A:H,3,0)</f>
        <v>0.048</v>
      </c>
      <c r="I2007" s="2" t="n">
        <f aca="false">+G2007/K2007</f>
        <v>3.9333333336</v>
      </c>
      <c r="J2007" s="2" t="n">
        <f aca="false">+H2007/K2007</f>
        <v>0.048</v>
      </c>
      <c r="K2007" s="2" t="n">
        <f aca="false">+ROUNDUP(MAX(G2007/12000,H2007/51,1),0)</f>
        <v>1</v>
      </c>
      <c r="L2007" s="2" t="n">
        <f aca="false">+RANDBETWEEN(1,5)</f>
        <v>3</v>
      </c>
      <c r="M2007" s="2" t="str">
        <f aca="false">+VLOOKUP(A2007&amp;B2007,country_org_des!$A2006:E$1048576,5,0)</f>
        <v>FTL||Supplier_321||Plant_4||FTL_HU-DE_W_1000</v>
      </c>
      <c r="N2007" s="2" t="n">
        <f aca="false">+FIND("FTL",M2007,2)+4</f>
        <v>33</v>
      </c>
      <c r="O2007" s="0" t="n">
        <f aca="false">+FIND("-",M2007)</f>
        <v>35</v>
      </c>
      <c r="P2007" s="0" t="n">
        <f aca="false">+LEN(M2007)</f>
        <v>44</v>
      </c>
      <c r="Q2007" s="0" t="str">
        <f aca="false">+RIGHT(M2007,P2007-O2007)</f>
        <v>DE_W_1000</v>
      </c>
      <c r="R2007" s="0" t="n">
        <f aca="false">+LEN(M2007)-LEN(SUBSTITUTE(M2007,"_",""))</f>
        <v>5</v>
      </c>
      <c r="S2007" s="0" t="n">
        <f aca="false">+FIND("!",T2007)</f>
        <v>40</v>
      </c>
      <c r="T2007" s="0" t="str">
        <f aca="false">+SUBSTITUTE(M2007,"_","!",R2007)</f>
        <v>FTL||Supplier_321||Plant_4||FTL_HU-DE_W!1000</v>
      </c>
    </row>
    <row r="2008" customFormat="false" ht="12.8" hidden="true" customHeight="false" outlineLevel="0" collapsed="false">
      <c r="A2008" s="1" t="s">
        <v>1855</v>
      </c>
      <c r="B2008" s="1" t="s">
        <v>2093</v>
      </c>
      <c r="C2008" s="1" t="s">
        <v>2229</v>
      </c>
      <c r="D2008" s="1" t="n">
        <v>7</v>
      </c>
      <c r="E2008" s="2" t="str">
        <f aca="false">+LEFT(RIGHT(M2008,P2008-N2008+1),O2008-N2008)</f>
        <v>HU</v>
      </c>
      <c r="F2008" s="2" t="str">
        <f aca="false">+RIGHT(LEFT(M2008,S2008-1),S2008-O2008-1)</f>
        <v>DE_W</v>
      </c>
      <c r="G2008" s="2" t="n">
        <f aca="false">+D2008*VLOOKUP(C2008,commodities!A:H,2,0)</f>
        <v>3.4416666669</v>
      </c>
      <c r="H2008" s="2" t="n">
        <f aca="false">+$D2008*VLOOKUP(C2008,commodities!A:H,3,0)</f>
        <v>0.042</v>
      </c>
      <c r="I2008" s="2" t="n">
        <f aca="false">+G2008/K2008</f>
        <v>3.4416666669</v>
      </c>
      <c r="J2008" s="2" t="n">
        <f aca="false">+H2008/K2008</f>
        <v>0.042</v>
      </c>
      <c r="K2008" s="2" t="n">
        <f aca="false">+ROUNDUP(MAX(G2008/12000,H2008/51,1),0)</f>
        <v>1</v>
      </c>
      <c r="L2008" s="2" t="n">
        <f aca="false">+RANDBETWEEN(1,5)</f>
        <v>4</v>
      </c>
      <c r="M2008" s="2" t="str">
        <f aca="false">+VLOOKUP(A2008&amp;B2008,country_org_des!$A2007:E$1048576,5,0)</f>
        <v>FTL||Supplier_321||Plant_4||FTL_HU-DE_W_1000</v>
      </c>
      <c r="N2008" s="2" t="n">
        <f aca="false">+FIND("FTL",M2008,2)+4</f>
        <v>33</v>
      </c>
      <c r="O2008" s="0" t="n">
        <f aca="false">+FIND("-",M2008)</f>
        <v>35</v>
      </c>
      <c r="P2008" s="0" t="n">
        <f aca="false">+LEN(M2008)</f>
        <v>44</v>
      </c>
      <c r="Q2008" s="0" t="str">
        <f aca="false">+RIGHT(M2008,P2008-O2008)</f>
        <v>DE_W_1000</v>
      </c>
      <c r="R2008" s="0" t="n">
        <f aca="false">+LEN(M2008)-LEN(SUBSTITUTE(M2008,"_",""))</f>
        <v>5</v>
      </c>
      <c r="S2008" s="0" t="n">
        <f aca="false">+FIND("!",T2008)</f>
        <v>40</v>
      </c>
      <c r="T2008" s="0" t="str">
        <f aca="false">+SUBSTITUTE(M2008,"_","!",R2008)</f>
        <v>FTL||Supplier_321||Plant_4||FTL_HU-DE_W!1000</v>
      </c>
    </row>
    <row r="2009" customFormat="false" ht="12.8" hidden="true" customHeight="false" outlineLevel="0" collapsed="false">
      <c r="A2009" s="1" t="s">
        <v>1855</v>
      </c>
      <c r="B2009" s="1" t="s">
        <v>2093</v>
      </c>
      <c r="C2009" s="1" t="s">
        <v>2230</v>
      </c>
      <c r="D2009" s="1" t="n">
        <v>3</v>
      </c>
      <c r="E2009" s="2" t="str">
        <f aca="false">+LEFT(RIGHT(M2009,P2009-N2009+1),O2009-N2009)</f>
        <v>HU</v>
      </c>
      <c r="F2009" s="2" t="str">
        <f aca="false">+RIGHT(LEFT(M2009,S2009-1),S2009-O2009-1)</f>
        <v>DE_W</v>
      </c>
      <c r="G2009" s="2" t="n">
        <f aca="false">+D2009*VLOOKUP(C2009,commodities!A:H,2,0)</f>
        <v>1.4750000001</v>
      </c>
      <c r="H2009" s="2" t="n">
        <f aca="false">+$D2009*VLOOKUP(C2009,commodities!A:H,3,0)</f>
        <v>0.018</v>
      </c>
      <c r="I2009" s="2" t="n">
        <f aca="false">+G2009/K2009</f>
        <v>1.4750000001</v>
      </c>
      <c r="J2009" s="2" t="n">
        <f aca="false">+H2009/K2009</f>
        <v>0.018</v>
      </c>
      <c r="K2009" s="2" t="n">
        <f aca="false">+ROUNDUP(MAX(G2009/12000,H2009/51,1),0)</f>
        <v>1</v>
      </c>
      <c r="L2009" s="2" t="n">
        <f aca="false">+RANDBETWEEN(1,5)</f>
        <v>1</v>
      </c>
      <c r="M2009" s="2" t="str">
        <f aca="false">+VLOOKUP(A2009&amp;B2009,country_org_des!$A2008:E$1048576,5,0)</f>
        <v>FTL||Supplier_321||Plant_4||FTL_HU-DE_W_1000</v>
      </c>
      <c r="N2009" s="2" t="n">
        <f aca="false">+FIND("FTL",M2009,2)+4</f>
        <v>33</v>
      </c>
      <c r="O2009" s="0" t="n">
        <f aca="false">+FIND("-",M2009)</f>
        <v>35</v>
      </c>
      <c r="P2009" s="0" t="n">
        <f aca="false">+LEN(M2009)</f>
        <v>44</v>
      </c>
      <c r="Q2009" s="0" t="str">
        <f aca="false">+RIGHT(M2009,P2009-O2009)</f>
        <v>DE_W_1000</v>
      </c>
      <c r="R2009" s="0" t="n">
        <f aca="false">+LEN(M2009)-LEN(SUBSTITUTE(M2009,"_",""))</f>
        <v>5</v>
      </c>
      <c r="S2009" s="0" t="n">
        <f aca="false">+FIND("!",T2009)</f>
        <v>40</v>
      </c>
      <c r="T2009" s="0" t="str">
        <f aca="false">+SUBSTITUTE(M2009,"_","!",R2009)</f>
        <v>FTL||Supplier_321||Plant_4||FTL_HU-DE_W!1000</v>
      </c>
    </row>
    <row r="2010" customFormat="false" ht="12.8" hidden="true" customHeight="false" outlineLevel="0" collapsed="false">
      <c r="A2010" s="1" t="s">
        <v>1855</v>
      </c>
      <c r="B2010" s="1" t="s">
        <v>2093</v>
      </c>
      <c r="C2010" s="1" t="s">
        <v>2231</v>
      </c>
      <c r="D2010" s="1" t="n">
        <v>47</v>
      </c>
      <c r="E2010" s="2" t="str">
        <f aca="false">+LEFT(RIGHT(M2010,P2010-N2010+1),O2010-N2010)</f>
        <v>HU</v>
      </c>
      <c r="F2010" s="2" t="str">
        <f aca="false">+RIGHT(LEFT(M2010,S2010-1),S2010-O2010-1)</f>
        <v>DE_W</v>
      </c>
      <c r="G2010" s="2" t="n">
        <f aca="false">+D2010*VLOOKUP(C2010,commodities!A:H,2,0)</f>
        <v>22.7614285721</v>
      </c>
      <c r="H2010" s="2" t="n">
        <f aca="false">+$D2010*VLOOKUP(C2010,commodities!A:H,3,0)</f>
        <v>0.2417142837</v>
      </c>
      <c r="I2010" s="2" t="n">
        <f aca="false">+G2010/K2010</f>
        <v>22.7614285721</v>
      </c>
      <c r="J2010" s="2" t="n">
        <f aca="false">+H2010/K2010</f>
        <v>0.2417142837</v>
      </c>
      <c r="K2010" s="2" t="n">
        <f aca="false">+ROUNDUP(MAX(G2010/12000,H2010/51,1),0)</f>
        <v>1</v>
      </c>
      <c r="L2010" s="2" t="n">
        <f aca="false">+RANDBETWEEN(1,5)</f>
        <v>1</v>
      </c>
      <c r="M2010" s="2" t="str">
        <f aca="false">+VLOOKUP(A2010&amp;B2010,country_org_des!$A2009:E$1048576,5,0)</f>
        <v>FTL||Supplier_321||Plant_4||FTL_HU-DE_W_1000</v>
      </c>
      <c r="N2010" s="2" t="n">
        <f aca="false">+FIND("FTL",M2010,2)+4</f>
        <v>33</v>
      </c>
      <c r="O2010" s="0" t="n">
        <f aca="false">+FIND("-",M2010)</f>
        <v>35</v>
      </c>
      <c r="P2010" s="0" t="n">
        <f aca="false">+LEN(M2010)</f>
        <v>44</v>
      </c>
      <c r="Q2010" s="0" t="str">
        <f aca="false">+RIGHT(M2010,P2010-O2010)</f>
        <v>DE_W_1000</v>
      </c>
      <c r="R2010" s="0" t="n">
        <f aca="false">+LEN(M2010)-LEN(SUBSTITUTE(M2010,"_",""))</f>
        <v>5</v>
      </c>
      <c r="S2010" s="0" t="n">
        <f aca="false">+FIND("!",T2010)</f>
        <v>40</v>
      </c>
      <c r="T2010" s="0" t="str">
        <f aca="false">+SUBSTITUTE(M2010,"_","!",R2010)</f>
        <v>FTL||Supplier_321||Plant_4||FTL_HU-DE_W!1000</v>
      </c>
    </row>
    <row r="2011" customFormat="false" ht="12.8" hidden="true" customHeight="false" outlineLevel="0" collapsed="false">
      <c r="A2011" s="1" t="s">
        <v>1855</v>
      </c>
      <c r="B2011" s="1" t="s">
        <v>2093</v>
      </c>
      <c r="C2011" s="1" t="s">
        <v>2232</v>
      </c>
      <c r="D2011" s="1" t="n">
        <v>3</v>
      </c>
      <c r="E2011" s="2" t="str">
        <f aca="false">+LEFT(RIGHT(M2011,P2011-N2011+1),O2011-N2011)</f>
        <v>HU</v>
      </c>
      <c r="F2011" s="2" t="str">
        <f aca="false">+RIGHT(LEFT(M2011,S2011-1),S2011-O2011-1)</f>
        <v>DE_W</v>
      </c>
      <c r="G2011" s="2" t="n">
        <f aca="false">+D2011*VLOOKUP(C2011,commodities!A:H,2,0)</f>
        <v>1.5572727273</v>
      </c>
      <c r="H2011" s="2" t="n">
        <f aca="false">+$D2011*VLOOKUP(C2011,commodities!A:H,3,0)</f>
        <v>0.0196363635</v>
      </c>
      <c r="I2011" s="2" t="n">
        <f aca="false">+G2011/K2011</f>
        <v>1.5572727273</v>
      </c>
      <c r="J2011" s="2" t="n">
        <f aca="false">+H2011/K2011</f>
        <v>0.0196363635</v>
      </c>
      <c r="K2011" s="2" t="n">
        <f aca="false">+ROUNDUP(MAX(G2011/12000,H2011/51,1),0)</f>
        <v>1</v>
      </c>
      <c r="L2011" s="2" t="n">
        <f aca="false">+RANDBETWEEN(1,5)</f>
        <v>2</v>
      </c>
      <c r="M2011" s="2" t="str">
        <f aca="false">+VLOOKUP(A2011&amp;B2011,country_org_des!$A2010:E$1048576,5,0)</f>
        <v>FTL||Supplier_321||Plant_4||FTL_HU-DE_W_1000</v>
      </c>
      <c r="N2011" s="2" t="n">
        <f aca="false">+FIND("FTL",M2011,2)+4</f>
        <v>33</v>
      </c>
      <c r="O2011" s="0" t="n">
        <f aca="false">+FIND("-",M2011)</f>
        <v>35</v>
      </c>
      <c r="P2011" s="0" t="n">
        <f aca="false">+LEN(M2011)</f>
        <v>44</v>
      </c>
      <c r="Q2011" s="0" t="str">
        <f aca="false">+RIGHT(M2011,P2011-O2011)</f>
        <v>DE_W_1000</v>
      </c>
      <c r="R2011" s="0" t="n">
        <f aca="false">+LEN(M2011)-LEN(SUBSTITUTE(M2011,"_",""))</f>
        <v>5</v>
      </c>
      <c r="S2011" s="0" t="n">
        <f aca="false">+FIND("!",T2011)</f>
        <v>40</v>
      </c>
      <c r="T2011" s="0" t="str">
        <f aca="false">+SUBSTITUTE(M2011,"_","!",R2011)</f>
        <v>FTL||Supplier_321||Plant_4||FTL_HU-DE_W!1000</v>
      </c>
    </row>
    <row r="2012" customFormat="false" ht="12.8" hidden="true" customHeight="false" outlineLevel="0" collapsed="false">
      <c r="A2012" s="1" t="s">
        <v>1855</v>
      </c>
      <c r="B2012" s="1" t="s">
        <v>2093</v>
      </c>
      <c r="C2012" s="1" t="s">
        <v>2233</v>
      </c>
      <c r="D2012" s="1" t="n">
        <v>4</v>
      </c>
      <c r="E2012" s="2" t="str">
        <f aca="false">+LEFT(RIGHT(M2012,P2012-N2012+1),O2012-N2012)</f>
        <v>HU</v>
      </c>
      <c r="F2012" s="2" t="str">
        <f aca="false">+RIGHT(LEFT(M2012,S2012-1),S2012-O2012-1)</f>
        <v>DE_W</v>
      </c>
      <c r="G2012" s="2" t="n">
        <f aca="false">+D2012*VLOOKUP(C2012,commodities!A:H,2,0)</f>
        <v>2.0763636364</v>
      </c>
      <c r="H2012" s="2" t="n">
        <f aca="false">+$D2012*VLOOKUP(C2012,commodities!A:H,3,0)</f>
        <v>0.026181818</v>
      </c>
      <c r="I2012" s="2" t="n">
        <f aca="false">+G2012/K2012</f>
        <v>2.0763636364</v>
      </c>
      <c r="J2012" s="2" t="n">
        <f aca="false">+H2012/K2012</f>
        <v>0.026181818</v>
      </c>
      <c r="K2012" s="2" t="n">
        <f aca="false">+ROUNDUP(MAX(G2012/12000,H2012/51,1),0)</f>
        <v>1</v>
      </c>
      <c r="L2012" s="2" t="n">
        <f aca="false">+RANDBETWEEN(1,5)</f>
        <v>4</v>
      </c>
      <c r="M2012" s="2" t="str">
        <f aca="false">+VLOOKUP(A2012&amp;B2012,country_org_des!$A2011:E$1048576,5,0)</f>
        <v>FTL||Supplier_321||Plant_4||FTL_HU-DE_W_1000</v>
      </c>
      <c r="N2012" s="2" t="n">
        <f aca="false">+FIND("FTL",M2012,2)+4</f>
        <v>33</v>
      </c>
      <c r="O2012" s="0" t="n">
        <f aca="false">+FIND("-",M2012)</f>
        <v>35</v>
      </c>
      <c r="P2012" s="0" t="n">
        <f aca="false">+LEN(M2012)</f>
        <v>44</v>
      </c>
      <c r="Q2012" s="0" t="str">
        <f aca="false">+RIGHT(M2012,P2012-O2012)</f>
        <v>DE_W_1000</v>
      </c>
      <c r="R2012" s="0" t="n">
        <f aca="false">+LEN(M2012)-LEN(SUBSTITUTE(M2012,"_",""))</f>
        <v>5</v>
      </c>
      <c r="S2012" s="0" t="n">
        <f aca="false">+FIND("!",T2012)</f>
        <v>40</v>
      </c>
      <c r="T2012" s="0" t="str">
        <f aca="false">+SUBSTITUTE(M2012,"_","!",R2012)</f>
        <v>FTL||Supplier_321||Plant_4||FTL_HU-DE_W!1000</v>
      </c>
    </row>
    <row r="2013" customFormat="false" ht="12.8" hidden="true" customHeight="false" outlineLevel="0" collapsed="false">
      <c r="A2013" s="1" t="s">
        <v>1855</v>
      </c>
      <c r="B2013" s="1" t="s">
        <v>2093</v>
      </c>
      <c r="C2013" s="1" t="s">
        <v>2234</v>
      </c>
      <c r="D2013" s="1" t="n">
        <v>6</v>
      </c>
      <c r="E2013" s="2" t="str">
        <f aca="false">+LEFT(RIGHT(M2013,P2013-N2013+1),O2013-N2013)</f>
        <v>HU</v>
      </c>
      <c r="F2013" s="2" t="str">
        <f aca="false">+RIGHT(LEFT(M2013,S2013-1),S2013-O2013-1)</f>
        <v>DE_W</v>
      </c>
      <c r="G2013" s="2" t="n">
        <f aca="false">+D2013*VLOOKUP(C2013,commodities!A:H,2,0)</f>
        <v>3.0905454546</v>
      </c>
      <c r="H2013" s="2" t="n">
        <f aca="false">+$D2013*VLOOKUP(C2013,commodities!A:H,3,0)</f>
        <v>0.039272727</v>
      </c>
      <c r="I2013" s="2" t="n">
        <f aca="false">+G2013/K2013</f>
        <v>3.0905454546</v>
      </c>
      <c r="J2013" s="2" t="n">
        <f aca="false">+H2013/K2013</f>
        <v>0.039272727</v>
      </c>
      <c r="K2013" s="2" t="n">
        <f aca="false">+ROUNDUP(MAX(G2013/12000,H2013/51,1),0)</f>
        <v>1</v>
      </c>
      <c r="L2013" s="2" t="n">
        <f aca="false">+RANDBETWEEN(1,5)</f>
        <v>4</v>
      </c>
      <c r="M2013" s="2" t="str">
        <f aca="false">+VLOOKUP(A2013&amp;B2013,country_org_des!$A2012:E$1048576,5,0)</f>
        <v>FTL||Supplier_321||Plant_4||FTL_HU-DE_W_1000</v>
      </c>
      <c r="N2013" s="2" t="n">
        <f aca="false">+FIND("FTL",M2013,2)+4</f>
        <v>33</v>
      </c>
      <c r="O2013" s="0" t="n">
        <f aca="false">+FIND("-",M2013)</f>
        <v>35</v>
      </c>
      <c r="P2013" s="0" t="n">
        <f aca="false">+LEN(M2013)</f>
        <v>44</v>
      </c>
      <c r="Q2013" s="0" t="str">
        <f aca="false">+RIGHT(M2013,P2013-O2013)</f>
        <v>DE_W_1000</v>
      </c>
      <c r="R2013" s="0" t="n">
        <f aca="false">+LEN(M2013)-LEN(SUBSTITUTE(M2013,"_",""))</f>
        <v>5</v>
      </c>
      <c r="S2013" s="0" t="n">
        <f aca="false">+FIND("!",T2013)</f>
        <v>40</v>
      </c>
      <c r="T2013" s="0" t="str">
        <f aca="false">+SUBSTITUTE(M2013,"_","!",R2013)</f>
        <v>FTL||Supplier_321||Plant_4||FTL_HU-DE_W!1000</v>
      </c>
    </row>
    <row r="2014" customFormat="false" ht="12.8" hidden="true" customHeight="false" outlineLevel="0" collapsed="false">
      <c r="A2014" s="1" t="s">
        <v>1855</v>
      </c>
      <c r="B2014" s="1" t="s">
        <v>2093</v>
      </c>
      <c r="C2014" s="1" t="s">
        <v>2235</v>
      </c>
      <c r="D2014" s="1" t="n">
        <v>39</v>
      </c>
      <c r="E2014" s="2" t="str">
        <f aca="false">+LEFT(RIGHT(M2014,P2014-N2014+1),O2014-N2014)</f>
        <v>HU</v>
      </c>
      <c r="F2014" s="2" t="str">
        <f aca="false">+RIGHT(LEFT(M2014,S2014-1),S2014-O2014-1)</f>
        <v>DE_W</v>
      </c>
      <c r="G2014" s="2" t="n">
        <f aca="false">+D2014*VLOOKUP(C2014,commodities!A:H,2,0)</f>
        <v>20.0885454549</v>
      </c>
      <c r="H2014" s="2" t="n">
        <f aca="false">+$D2014*VLOOKUP(C2014,commodities!A:H,3,0)</f>
        <v>0.2552727255</v>
      </c>
      <c r="I2014" s="2" t="n">
        <f aca="false">+G2014/K2014</f>
        <v>20.0885454549</v>
      </c>
      <c r="J2014" s="2" t="n">
        <f aca="false">+H2014/K2014</f>
        <v>0.2552727255</v>
      </c>
      <c r="K2014" s="2" t="n">
        <f aca="false">+ROUNDUP(MAX(G2014/12000,H2014/51,1),0)</f>
        <v>1</v>
      </c>
      <c r="L2014" s="2" t="n">
        <f aca="false">+RANDBETWEEN(1,5)</f>
        <v>2</v>
      </c>
      <c r="M2014" s="2" t="str">
        <f aca="false">+VLOOKUP(A2014&amp;B2014,country_org_des!$A2013:E$1048576,5,0)</f>
        <v>FTL||Supplier_321||Plant_4||FTL_HU-DE_W_1000</v>
      </c>
      <c r="N2014" s="2" t="n">
        <f aca="false">+FIND("FTL",M2014,2)+4</f>
        <v>33</v>
      </c>
      <c r="O2014" s="0" t="n">
        <f aca="false">+FIND("-",M2014)</f>
        <v>35</v>
      </c>
      <c r="P2014" s="0" t="n">
        <f aca="false">+LEN(M2014)</f>
        <v>44</v>
      </c>
      <c r="Q2014" s="0" t="str">
        <f aca="false">+RIGHT(M2014,P2014-O2014)</f>
        <v>DE_W_1000</v>
      </c>
      <c r="R2014" s="0" t="n">
        <f aca="false">+LEN(M2014)-LEN(SUBSTITUTE(M2014,"_",""))</f>
        <v>5</v>
      </c>
      <c r="S2014" s="0" t="n">
        <f aca="false">+FIND("!",T2014)</f>
        <v>40</v>
      </c>
      <c r="T2014" s="0" t="str">
        <f aca="false">+SUBSTITUTE(M2014,"_","!",R2014)</f>
        <v>FTL||Supplier_321||Plant_4||FTL_HU-DE_W!1000</v>
      </c>
    </row>
    <row r="2015" customFormat="false" ht="12.8" hidden="true" customHeight="false" outlineLevel="0" collapsed="false">
      <c r="A2015" s="1" t="s">
        <v>1855</v>
      </c>
      <c r="B2015" s="1" t="s">
        <v>2093</v>
      </c>
      <c r="C2015" s="1" t="s">
        <v>2236</v>
      </c>
      <c r="D2015" s="1" t="n">
        <v>13</v>
      </c>
      <c r="E2015" s="2" t="str">
        <f aca="false">+LEFT(RIGHT(M2015,P2015-N2015+1),O2015-N2015)</f>
        <v>HU</v>
      </c>
      <c r="F2015" s="2" t="str">
        <f aca="false">+RIGHT(LEFT(M2015,S2015-1),S2015-O2015-1)</f>
        <v>DE_W</v>
      </c>
      <c r="G2015" s="2" t="n">
        <f aca="false">+D2015*VLOOKUP(C2015,commodities!A:H,2,0)</f>
        <v>6.6961818183</v>
      </c>
      <c r="H2015" s="2" t="n">
        <f aca="false">+$D2015*VLOOKUP(C2015,commodities!A:H,3,0)</f>
        <v>0.0850909085</v>
      </c>
      <c r="I2015" s="2" t="n">
        <f aca="false">+G2015/K2015</f>
        <v>6.6961818183</v>
      </c>
      <c r="J2015" s="2" t="n">
        <f aca="false">+H2015/K2015</f>
        <v>0.0850909085</v>
      </c>
      <c r="K2015" s="2" t="n">
        <f aca="false">+ROUNDUP(MAX(G2015/12000,H2015/51,1),0)</f>
        <v>1</v>
      </c>
      <c r="L2015" s="2" t="n">
        <f aca="false">+RANDBETWEEN(1,5)</f>
        <v>3</v>
      </c>
      <c r="M2015" s="2" t="str">
        <f aca="false">+VLOOKUP(A2015&amp;B2015,country_org_des!$A2014:E$1048576,5,0)</f>
        <v>FTL||Supplier_321||Plant_4||FTL_HU-DE_W_1000</v>
      </c>
      <c r="N2015" s="2" t="n">
        <f aca="false">+FIND("FTL",M2015,2)+4</f>
        <v>33</v>
      </c>
      <c r="O2015" s="0" t="n">
        <f aca="false">+FIND("-",M2015)</f>
        <v>35</v>
      </c>
      <c r="P2015" s="0" t="n">
        <f aca="false">+LEN(M2015)</f>
        <v>44</v>
      </c>
      <c r="Q2015" s="0" t="str">
        <f aca="false">+RIGHT(M2015,P2015-O2015)</f>
        <v>DE_W_1000</v>
      </c>
      <c r="R2015" s="0" t="n">
        <f aca="false">+LEN(M2015)-LEN(SUBSTITUTE(M2015,"_",""))</f>
        <v>5</v>
      </c>
      <c r="S2015" s="0" t="n">
        <f aca="false">+FIND("!",T2015)</f>
        <v>40</v>
      </c>
      <c r="T2015" s="0" t="str">
        <f aca="false">+SUBSTITUTE(M2015,"_","!",R2015)</f>
        <v>FTL||Supplier_321||Plant_4||FTL_HU-DE_W!1000</v>
      </c>
    </row>
    <row r="2016" customFormat="false" ht="12.8" hidden="true" customHeight="false" outlineLevel="0" collapsed="false">
      <c r="A2016" s="1" t="s">
        <v>1855</v>
      </c>
      <c r="B2016" s="1" t="s">
        <v>2093</v>
      </c>
      <c r="C2016" s="1" t="s">
        <v>2237</v>
      </c>
      <c r="D2016" s="1" t="n">
        <v>10</v>
      </c>
      <c r="E2016" s="2" t="str">
        <f aca="false">+LEFT(RIGHT(M2016,P2016-N2016+1),O2016-N2016)</f>
        <v>HU</v>
      </c>
      <c r="F2016" s="2" t="str">
        <f aca="false">+RIGHT(LEFT(M2016,S2016-1),S2016-O2016-1)</f>
        <v>DE_W</v>
      </c>
      <c r="G2016" s="2" t="n">
        <f aca="false">+D2016*VLOOKUP(C2016,commodities!A:H,2,0)</f>
        <v>5.150909091</v>
      </c>
      <c r="H2016" s="2" t="n">
        <f aca="false">+$D2016*VLOOKUP(C2016,commodities!A:H,3,0)</f>
        <v>0.065454545</v>
      </c>
      <c r="I2016" s="2" t="n">
        <f aca="false">+G2016/K2016</f>
        <v>5.150909091</v>
      </c>
      <c r="J2016" s="2" t="n">
        <f aca="false">+H2016/K2016</f>
        <v>0.065454545</v>
      </c>
      <c r="K2016" s="2" t="n">
        <f aca="false">+ROUNDUP(MAX(G2016/12000,H2016/51,1),0)</f>
        <v>1</v>
      </c>
      <c r="L2016" s="2" t="n">
        <f aca="false">+RANDBETWEEN(1,5)</f>
        <v>3</v>
      </c>
      <c r="M2016" s="2" t="str">
        <f aca="false">+VLOOKUP(A2016&amp;B2016,country_org_des!$A2015:E$1048576,5,0)</f>
        <v>FTL||Supplier_321||Plant_4||FTL_HU-DE_W_1000</v>
      </c>
      <c r="N2016" s="2" t="n">
        <f aca="false">+FIND("FTL",M2016,2)+4</f>
        <v>33</v>
      </c>
      <c r="O2016" s="0" t="n">
        <f aca="false">+FIND("-",M2016)</f>
        <v>35</v>
      </c>
      <c r="P2016" s="0" t="n">
        <f aca="false">+LEN(M2016)</f>
        <v>44</v>
      </c>
      <c r="Q2016" s="0" t="str">
        <f aca="false">+RIGHT(M2016,P2016-O2016)</f>
        <v>DE_W_1000</v>
      </c>
      <c r="R2016" s="0" t="n">
        <f aca="false">+LEN(M2016)-LEN(SUBSTITUTE(M2016,"_",""))</f>
        <v>5</v>
      </c>
      <c r="S2016" s="0" t="n">
        <f aca="false">+FIND("!",T2016)</f>
        <v>40</v>
      </c>
      <c r="T2016" s="0" t="str">
        <f aca="false">+SUBSTITUTE(M2016,"_","!",R2016)</f>
        <v>FTL||Supplier_321||Plant_4||FTL_HU-DE_W!1000</v>
      </c>
    </row>
    <row r="2017" customFormat="false" ht="12.8" hidden="true" customHeight="false" outlineLevel="0" collapsed="false">
      <c r="A2017" s="1" t="s">
        <v>1855</v>
      </c>
      <c r="B2017" s="1" t="s">
        <v>2093</v>
      </c>
      <c r="C2017" s="1" t="s">
        <v>2238</v>
      </c>
      <c r="D2017" s="1" t="n">
        <v>38</v>
      </c>
      <c r="E2017" s="2" t="str">
        <f aca="false">+LEFT(RIGHT(M2017,P2017-N2017+1),O2017-N2017)</f>
        <v>HU</v>
      </c>
      <c r="F2017" s="2" t="str">
        <f aca="false">+RIGHT(LEFT(M2017,S2017-1),S2017-O2017-1)</f>
        <v>DE_W</v>
      </c>
      <c r="G2017" s="2" t="n">
        <f aca="false">+D2017*VLOOKUP(C2017,commodities!A:H,2,0)</f>
        <v>19.5734545458</v>
      </c>
      <c r="H2017" s="2" t="n">
        <f aca="false">+$D2017*VLOOKUP(C2017,commodities!A:H,3,0)</f>
        <v>0.248727271</v>
      </c>
      <c r="I2017" s="2" t="n">
        <f aca="false">+G2017/K2017</f>
        <v>19.5734545458</v>
      </c>
      <c r="J2017" s="2" t="n">
        <f aca="false">+H2017/K2017</f>
        <v>0.248727271</v>
      </c>
      <c r="K2017" s="2" t="n">
        <f aca="false">+ROUNDUP(MAX(G2017/12000,H2017/51,1),0)</f>
        <v>1</v>
      </c>
      <c r="L2017" s="2" t="n">
        <f aca="false">+RANDBETWEEN(1,5)</f>
        <v>5</v>
      </c>
      <c r="M2017" s="2" t="str">
        <f aca="false">+VLOOKUP(A2017&amp;B2017,country_org_des!$A2016:E$1048576,5,0)</f>
        <v>FTL||Supplier_321||Plant_4||FTL_HU-DE_W_1000</v>
      </c>
      <c r="N2017" s="2" t="n">
        <f aca="false">+FIND("FTL",M2017,2)+4</f>
        <v>33</v>
      </c>
      <c r="O2017" s="0" t="n">
        <f aca="false">+FIND("-",M2017)</f>
        <v>35</v>
      </c>
      <c r="P2017" s="0" t="n">
        <f aca="false">+LEN(M2017)</f>
        <v>44</v>
      </c>
      <c r="Q2017" s="0" t="str">
        <f aca="false">+RIGHT(M2017,P2017-O2017)</f>
        <v>DE_W_1000</v>
      </c>
      <c r="R2017" s="0" t="n">
        <f aca="false">+LEN(M2017)-LEN(SUBSTITUTE(M2017,"_",""))</f>
        <v>5</v>
      </c>
      <c r="S2017" s="0" t="n">
        <f aca="false">+FIND("!",T2017)</f>
        <v>40</v>
      </c>
      <c r="T2017" s="0" t="str">
        <f aca="false">+SUBSTITUTE(M2017,"_","!",R2017)</f>
        <v>FTL||Supplier_321||Plant_4||FTL_HU-DE_W!1000</v>
      </c>
    </row>
    <row r="2018" customFormat="false" ht="12.8" hidden="true" customHeight="false" outlineLevel="0" collapsed="false">
      <c r="A2018" s="1" t="s">
        <v>1855</v>
      </c>
      <c r="B2018" s="1" t="s">
        <v>2093</v>
      </c>
      <c r="C2018" s="1" t="s">
        <v>2239</v>
      </c>
      <c r="D2018" s="1" t="n">
        <v>25</v>
      </c>
      <c r="E2018" s="2" t="str">
        <f aca="false">+LEFT(RIGHT(M2018,P2018-N2018+1),O2018-N2018)</f>
        <v>HU</v>
      </c>
      <c r="F2018" s="2" t="str">
        <f aca="false">+RIGHT(LEFT(M2018,S2018-1),S2018-O2018-1)</f>
        <v>DE_W</v>
      </c>
      <c r="G2018" s="2" t="n">
        <f aca="false">+D2018*VLOOKUP(C2018,commodities!A:H,2,0)</f>
        <v>22.5272727275</v>
      </c>
      <c r="H2018" s="2" t="n">
        <f aca="false">+$D2018*VLOOKUP(C2018,commodities!A:H,3,0)</f>
        <v>0.1636363625</v>
      </c>
      <c r="I2018" s="2" t="n">
        <f aca="false">+G2018/K2018</f>
        <v>22.5272727275</v>
      </c>
      <c r="J2018" s="2" t="n">
        <f aca="false">+H2018/K2018</f>
        <v>0.1636363625</v>
      </c>
      <c r="K2018" s="2" t="n">
        <f aca="false">+ROUNDUP(MAX(G2018/12000,H2018/51,1),0)</f>
        <v>1</v>
      </c>
      <c r="L2018" s="2" t="n">
        <f aca="false">+RANDBETWEEN(1,5)</f>
        <v>3</v>
      </c>
      <c r="M2018" s="2" t="str">
        <f aca="false">+VLOOKUP(A2018&amp;B2018,country_org_des!$A2017:E$1048576,5,0)</f>
        <v>FTL||Supplier_321||Plant_4||FTL_HU-DE_W_1000</v>
      </c>
      <c r="N2018" s="2" t="n">
        <f aca="false">+FIND("FTL",M2018,2)+4</f>
        <v>33</v>
      </c>
      <c r="O2018" s="0" t="n">
        <f aca="false">+FIND("-",M2018)</f>
        <v>35</v>
      </c>
      <c r="P2018" s="0" t="n">
        <f aca="false">+LEN(M2018)</f>
        <v>44</v>
      </c>
      <c r="Q2018" s="0" t="str">
        <f aca="false">+RIGHT(M2018,P2018-O2018)</f>
        <v>DE_W_1000</v>
      </c>
      <c r="R2018" s="0" t="n">
        <f aca="false">+LEN(M2018)-LEN(SUBSTITUTE(M2018,"_",""))</f>
        <v>5</v>
      </c>
      <c r="S2018" s="0" t="n">
        <f aca="false">+FIND("!",T2018)</f>
        <v>40</v>
      </c>
      <c r="T2018" s="0" t="str">
        <f aca="false">+SUBSTITUTE(M2018,"_","!",R2018)</f>
        <v>FTL||Supplier_321||Plant_4||FTL_HU-DE_W!1000</v>
      </c>
    </row>
    <row r="2019" customFormat="false" ht="12.8" hidden="true" customHeight="false" outlineLevel="0" collapsed="false">
      <c r="A2019" s="1" t="s">
        <v>1855</v>
      </c>
      <c r="B2019" s="1" t="s">
        <v>2093</v>
      </c>
      <c r="C2019" s="1" t="s">
        <v>2240</v>
      </c>
      <c r="D2019" s="1" t="n">
        <v>25</v>
      </c>
      <c r="E2019" s="2" t="str">
        <f aca="false">+LEFT(RIGHT(M2019,P2019-N2019+1),O2019-N2019)</f>
        <v>HU</v>
      </c>
      <c r="F2019" s="2" t="str">
        <f aca="false">+RIGHT(LEFT(M2019,S2019-1),S2019-O2019-1)</f>
        <v>DE_W</v>
      </c>
      <c r="G2019" s="2" t="n">
        <f aca="false">+D2019*VLOOKUP(C2019,commodities!A:H,2,0)</f>
        <v>34.8333333325</v>
      </c>
      <c r="H2019" s="2" t="n">
        <f aca="false">+$D2019*VLOOKUP(C2019,commodities!A:H,3,0)</f>
        <v>0.3</v>
      </c>
      <c r="I2019" s="2" t="n">
        <f aca="false">+G2019/K2019</f>
        <v>34.8333333325</v>
      </c>
      <c r="J2019" s="2" t="n">
        <f aca="false">+H2019/K2019</f>
        <v>0.3</v>
      </c>
      <c r="K2019" s="2" t="n">
        <f aca="false">+ROUNDUP(MAX(G2019/12000,H2019/51,1),0)</f>
        <v>1</v>
      </c>
      <c r="L2019" s="2" t="n">
        <f aca="false">+RANDBETWEEN(1,5)</f>
        <v>1</v>
      </c>
      <c r="M2019" s="2" t="str">
        <f aca="false">+VLOOKUP(A2019&amp;B2019,country_org_des!$A2018:E$1048576,5,0)</f>
        <v>FTL||Supplier_321||Plant_4||FTL_HU-DE_W_1000</v>
      </c>
      <c r="N2019" s="2" t="n">
        <f aca="false">+FIND("FTL",M2019,2)+4</f>
        <v>33</v>
      </c>
      <c r="O2019" s="0" t="n">
        <f aca="false">+FIND("-",M2019)</f>
        <v>35</v>
      </c>
      <c r="P2019" s="0" t="n">
        <f aca="false">+LEN(M2019)</f>
        <v>44</v>
      </c>
      <c r="Q2019" s="0" t="str">
        <f aca="false">+RIGHT(M2019,P2019-O2019)</f>
        <v>DE_W_1000</v>
      </c>
      <c r="R2019" s="0" t="n">
        <f aca="false">+LEN(M2019)-LEN(SUBSTITUTE(M2019,"_",""))</f>
        <v>5</v>
      </c>
      <c r="S2019" s="0" t="n">
        <f aca="false">+FIND("!",T2019)</f>
        <v>40</v>
      </c>
      <c r="T2019" s="0" t="str">
        <f aca="false">+SUBSTITUTE(M2019,"_","!",R2019)</f>
        <v>FTL||Supplier_321||Plant_4||FTL_HU-DE_W!1000</v>
      </c>
    </row>
    <row r="2020" customFormat="false" ht="12.8" hidden="true" customHeight="false" outlineLevel="0" collapsed="false">
      <c r="A2020" s="1" t="s">
        <v>1855</v>
      </c>
      <c r="B2020" s="1" t="s">
        <v>2093</v>
      </c>
      <c r="C2020" s="1" t="s">
        <v>2241</v>
      </c>
      <c r="D2020" s="1" t="n">
        <v>2</v>
      </c>
      <c r="E2020" s="2" t="str">
        <f aca="false">+LEFT(RIGHT(M2020,P2020-N2020+1),O2020-N2020)</f>
        <v>HU</v>
      </c>
      <c r="F2020" s="2" t="str">
        <f aca="false">+RIGHT(LEFT(M2020,S2020-1),S2020-O2020-1)</f>
        <v>DE_W</v>
      </c>
      <c r="G2020" s="2" t="n">
        <f aca="false">+D2020*VLOOKUP(C2020,commodities!A:H,2,0)</f>
        <v>0.669090909</v>
      </c>
      <c r="H2020" s="2" t="n">
        <f aca="false">+$D2020*VLOOKUP(C2020,commodities!A:H,3,0)</f>
        <v>0.0065454546</v>
      </c>
      <c r="I2020" s="2" t="n">
        <f aca="false">+G2020/K2020</f>
        <v>0.669090909</v>
      </c>
      <c r="J2020" s="2" t="n">
        <f aca="false">+H2020/K2020</f>
        <v>0.0065454546</v>
      </c>
      <c r="K2020" s="2" t="n">
        <f aca="false">+ROUNDUP(MAX(G2020/12000,H2020/51,1),0)</f>
        <v>1</v>
      </c>
      <c r="L2020" s="2" t="n">
        <f aca="false">+RANDBETWEEN(1,5)</f>
        <v>3</v>
      </c>
      <c r="M2020" s="2" t="str">
        <f aca="false">+VLOOKUP(A2020&amp;B2020,country_org_des!$A2019:E$1048576,5,0)</f>
        <v>FTL||Supplier_321||Plant_4||FTL_HU-DE_W_1000</v>
      </c>
      <c r="N2020" s="2" t="n">
        <f aca="false">+FIND("FTL",M2020,2)+4</f>
        <v>33</v>
      </c>
      <c r="O2020" s="0" t="n">
        <f aca="false">+FIND("-",M2020)</f>
        <v>35</v>
      </c>
      <c r="P2020" s="0" t="n">
        <f aca="false">+LEN(M2020)</f>
        <v>44</v>
      </c>
      <c r="Q2020" s="0" t="str">
        <f aca="false">+RIGHT(M2020,P2020-O2020)</f>
        <v>DE_W_1000</v>
      </c>
      <c r="R2020" s="0" t="n">
        <f aca="false">+LEN(M2020)-LEN(SUBSTITUTE(M2020,"_",""))</f>
        <v>5</v>
      </c>
      <c r="S2020" s="0" t="n">
        <f aca="false">+FIND("!",T2020)</f>
        <v>40</v>
      </c>
      <c r="T2020" s="0" t="str">
        <f aca="false">+SUBSTITUTE(M2020,"_","!",R2020)</f>
        <v>FTL||Supplier_321||Plant_4||FTL_HU-DE_W!1000</v>
      </c>
    </row>
    <row r="2021" customFormat="false" ht="12.8" hidden="true" customHeight="false" outlineLevel="0" collapsed="false">
      <c r="A2021" s="1" t="s">
        <v>1855</v>
      </c>
      <c r="B2021" s="1" t="s">
        <v>2093</v>
      </c>
      <c r="C2021" s="1" t="s">
        <v>2242</v>
      </c>
      <c r="D2021" s="1" t="n">
        <v>2</v>
      </c>
      <c r="E2021" s="2" t="str">
        <f aca="false">+LEFT(RIGHT(M2021,P2021-N2021+1),O2021-N2021)</f>
        <v>HU</v>
      </c>
      <c r="F2021" s="2" t="str">
        <f aca="false">+RIGHT(LEFT(M2021,S2021-1),S2021-O2021-1)</f>
        <v>DE_W</v>
      </c>
      <c r="G2021" s="2" t="n">
        <f aca="false">+D2021*VLOOKUP(C2021,commodities!A:H,2,0)</f>
        <v>0.699090909</v>
      </c>
      <c r="H2021" s="2" t="n">
        <f aca="false">+$D2021*VLOOKUP(C2021,commodities!A:H,3,0)</f>
        <v>0.0065454546</v>
      </c>
      <c r="I2021" s="2" t="n">
        <f aca="false">+G2021/K2021</f>
        <v>0.699090909</v>
      </c>
      <c r="J2021" s="2" t="n">
        <f aca="false">+H2021/K2021</f>
        <v>0.0065454546</v>
      </c>
      <c r="K2021" s="2" t="n">
        <f aca="false">+ROUNDUP(MAX(G2021/12000,H2021/51,1),0)</f>
        <v>1</v>
      </c>
      <c r="L2021" s="2" t="n">
        <f aca="false">+RANDBETWEEN(1,5)</f>
        <v>3</v>
      </c>
      <c r="M2021" s="2" t="str">
        <f aca="false">+VLOOKUP(A2021&amp;B2021,country_org_des!$A2020:E$1048576,5,0)</f>
        <v>FTL||Supplier_321||Plant_4||FTL_HU-DE_W_1000</v>
      </c>
      <c r="N2021" s="2" t="n">
        <f aca="false">+FIND("FTL",M2021,2)+4</f>
        <v>33</v>
      </c>
      <c r="O2021" s="0" t="n">
        <f aca="false">+FIND("-",M2021)</f>
        <v>35</v>
      </c>
      <c r="P2021" s="0" t="n">
        <f aca="false">+LEN(M2021)</f>
        <v>44</v>
      </c>
      <c r="Q2021" s="0" t="str">
        <f aca="false">+RIGHT(M2021,P2021-O2021)</f>
        <v>DE_W_1000</v>
      </c>
      <c r="R2021" s="0" t="n">
        <f aca="false">+LEN(M2021)-LEN(SUBSTITUTE(M2021,"_",""))</f>
        <v>5</v>
      </c>
      <c r="S2021" s="0" t="n">
        <f aca="false">+FIND("!",T2021)</f>
        <v>40</v>
      </c>
      <c r="T2021" s="0" t="str">
        <f aca="false">+SUBSTITUTE(M2021,"_","!",R2021)</f>
        <v>FTL||Supplier_321||Plant_4||FTL_HU-DE_W!1000</v>
      </c>
    </row>
    <row r="2022" customFormat="false" ht="12.8" hidden="true" customHeight="false" outlineLevel="0" collapsed="false">
      <c r="A2022" s="1" t="s">
        <v>1855</v>
      </c>
      <c r="B2022" s="1" t="s">
        <v>2093</v>
      </c>
      <c r="C2022" s="1" t="s">
        <v>2243</v>
      </c>
      <c r="D2022" s="1" t="n">
        <v>131</v>
      </c>
      <c r="E2022" s="2" t="str">
        <f aca="false">+LEFT(RIGHT(M2022,P2022-N2022+1),O2022-N2022)</f>
        <v>HU</v>
      </c>
      <c r="F2022" s="2" t="str">
        <f aca="false">+RIGHT(LEFT(M2022,S2022-1),S2022-O2022-1)</f>
        <v>DE_W</v>
      </c>
      <c r="G2022" s="2" t="n">
        <f aca="false">+D2022*VLOOKUP(C2022,commodities!A:H,2,0)</f>
        <v>45.7904545395</v>
      </c>
      <c r="H2022" s="2" t="n">
        <f aca="false">+$D2022*VLOOKUP(C2022,commodities!A:H,3,0)</f>
        <v>0.4287272763</v>
      </c>
      <c r="I2022" s="2" t="n">
        <f aca="false">+G2022/K2022</f>
        <v>45.7904545395</v>
      </c>
      <c r="J2022" s="2" t="n">
        <f aca="false">+H2022/K2022</f>
        <v>0.4287272763</v>
      </c>
      <c r="K2022" s="2" t="n">
        <f aca="false">+ROUNDUP(MAX(G2022/12000,H2022/51,1),0)</f>
        <v>1</v>
      </c>
      <c r="L2022" s="2" t="n">
        <f aca="false">+RANDBETWEEN(1,5)</f>
        <v>3</v>
      </c>
      <c r="M2022" s="2" t="str">
        <f aca="false">+VLOOKUP(A2022&amp;B2022,country_org_des!$A2021:E$1048576,5,0)</f>
        <v>FTL||Supplier_321||Plant_4||FTL_HU-DE_W_1000</v>
      </c>
      <c r="N2022" s="2" t="n">
        <f aca="false">+FIND("FTL",M2022,2)+4</f>
        <v>33</v>
      </c>
      <c r="O2022" s="0" t="n">
        <f aca="false">+FIND("-",M2022)</f>
        <v>35</v>
      </c>
      <c r="P2022" s="0" t="n">
        <f aca="false">+LEN(M2022)</f>
        <v>44</v>
      </c>
      <c r="Q2022" s="0" t="str">
        <f aca="false">+RIGHT(M2022,P2022-O2022)</f>
        <v>DE_W_1000</v>
      </c>
      <c r="R2022" s="0" t="n">
        <f aca="false">+LEN(M2022)-LEN(SUBSTITUTE(M2022,"_",""))</f>
        <v>5</v>
      </c>
      <c r="S2022" s="0" t="n">
        <f aca="false">+FIND("!",T2022)</f>
        <v>40</v>
      </c>
      <c r="T2022" s="0" t="str">
        <f aca="false">+SUBSTITUTE(M2022,"_","!",R2022)</f>
        <v>FTL||Supplier_321||Plant_4||FTL_HU-DE_W!1000</v>
      </c>
    </row>
    <row r="2023" customFormat="false" ht="12.8" hidden="true" customHeight="false" outlineLevel="0" collapsed="false">
      <c r="A2023" s="1" t="s">
        <v>1855</v>
      </c>
      <c r="B2023" s="1" t="s">
        <v>2093</v>
      </c>
      <c r="C2023" s="1" t="s">
        <v>2244</v>
      </c>
      <c r="D2023" s="1" t="n">
        <v>15</v>
      </c>
      <c r="E2023" s="2" t="str">
        <f aca="false">+LEFT(RIGHT(M2023,P2023-N2023+1),O2023-N2023)</f>
        <v>HU</v>
      </c>
      <c r="F2023" s="2" t="str">
        <f aca="false">+RIGHT(LEFT(M2023,S2023-1),S2023-O2023-1)</f>
        <v>DE_W</v>
      </c>
      <c r="G2023" s="2" t="n">
        <f aca="false">+D2023*VLOOKUP(C2023,commodities!A:H,2,0)</f>
        <v>5.2431818175</v>
      </c>
      <c r="H2023" s="2" t="n">
        <f aca="false">+$D2023*VLOOKUP(C2023,commodities!A:H,3,0)</f>
        <v>0.0490909095</v>
      </c>
      <c r="I2023" s="2" t="n">
        <f aca="false">+G2023/K2023</f>
        <v>5.2431818175</v>
      </c>
      <c r="J2023" s="2" t="n">
        <f aca="false">+H2023/K2023</f>
        <v>0.0490909095</v>
      </c>
      <c r="K2023" s="2" t="n">
        <f aca="false">+ROUNDUP(MAX(G2023/12000,H2023/51,1),0)</f>
        <v>1</v>
      </c>
      <c r="L2023" s="2" t="n">
        <f aca="false">+RANDBETWEEN(1,5)</f>
        <v>5</v>
      </c>
      <c r="M2023" s="2" t="str">
        <f aca="false">+VLOOKUP(A2023&amp;B2023,country_org_des!$A2022:E$1048576,5,0)</f>
        <v>FTL||Supplier_321||Plant_4||FTL_HU-DE_W_1000</v>
      </c>
      <c r="N2023" s="2" t="n">
        <f aca="false">+FIND("FTL",M2023,2)+4</f>
        <v>33</v>
      </c>
      <c r="O2023" s="0" t="n">
        <f aca="false">+FIND("-",M2023)</f>
        <v>35</v>
      </c>
      <c r="P2023" s="0" t="n">
        <f aca="false">+LEN(M2023)</f>
        <v>44</v>
      </c>
      <c r="Q2023" s="0" t="str">
        <f aca="false">+RIGHT(M2023,P2023-O2023)</f>
        <v>DE_W_1000</v>
      </c>
      <c r="R2023" s="0" t="n">
        <f aca="false">+LEN(M2023)-LEN(SUBSTITUTE(M2023,"_",""))</f>
        <v>5</v>
      </c>
      <c r="S2023" s="0" t="n">
        <f aca="false">+FIND("!",T2023)</f>
        <v>40</v>
      </c>
      <c r="T2023" s="0" t="str">
        <f aca="false">+SUBSTITUTE(M2023,"_","!",R2023)</f>
        <v>FTL||Supplier_321||Plant_4||FTL_HU-DE_W!1000</v>
      </c>
    </row>
    <row r="2024" customFormat="false" ht="12.8" hidden="true" customHeight="false" outlineLevel="0" collapsed="false">
      <c r="A2024" s="1" t="s">
        <v>1855</v>
      </c>
      <c r="B2024" s="1" t="s">
        <v>2093</v>
      </c>
      <c r="C2024" s="1" t="s">
        <v>2245</v>
      </c>
      <c r="D2024" s="1" t="n">
        <v>6</v>
      </c>
      <c r="E2024" s="2" t="str">
        <f aca="false">+LEFT(RIGHT(M2024,P2024-N2024+1),O2024-N2024)</f>
        <v>HU</v>
      </c>
      <c r="F2024" s="2" t="str">
        <f aca="false">+RIGHT(LEFT(M2024,S2024-1),S2024-O2024-1)</f>
        <v>DE_W</v>
      </c>
      <c r="G2024" s="2" t="n">
        <f aca="false">+D2024*VLOOKUP(C2024,commodities!A:H,2,0)</f>
        <v>2.097272727</v>
      </c>
      <c r="H2024" s="2" t="n">
        <f aca="false">+$D2024*VLOOKUP(C2024,commodities!A:H,3,0)</f>
        <v>0.0196363638</v>
      </c>
      <c r="I2024" s="2" t="n">
        <f aca="false">+G2024/K2024</f>
        <v>2.097272727</v>
      </c>
      <c r="J2024" s="2" t="n">
        <f aca="false">+H2024/K2024</f>
        <v>0.0196363638</v>
      </c>
      <c r="K2024" s="2" t="n">
        <f aca="false">+ROUNDUP(MAX(G2024/12000,H2024/51,1),0)</f>
        <v>1</v>
      </c>
      <c r="L2024" s="2" t="n">
        <f aca="false">+RANDBETWEEN(1,5)</f>
        <v>3</v>
      </c>
      <c r="M2024" s="2" t="str">
        <f aca="false">+VLOOKUP(A2024&amp;B2024,country_org_des!$A2023:E$1048576,5,0)</f>
        <v>FTL||Supplier_321||Plant_4||FTL_HU-DE_W_1000</v>
      </c>
      <c r="N2024" s="2" t="n">
        <f aca="false">+FIND("FTL",M2024,2)+4</f>
        <v>33</v>
      </c>
      <c r="O2024" s="0" t="n">
        <f aca="false">+FIND("-",M2024)</f>
        <v>35</v>
      </c>
      <c r="P2024" s="0" t="n">
        <f aca="false">+LEN(M2024)</f>
        <v>44</v>
      </c>
      <c r="Q2024" s="0" t="str">
        <f aca="false">+RIGHT(M2024,P2024-O2024)</f>
        <v>DE_W_1000</v>
      </c>
      <c r="R2024" s="0" t="n">
        <f aca="false">+LEN(M2024)-LEN(SUBSTITUTE(M2024,"_",""))</f>
        <v>5</v>
      </c>
      <c r="S2024" s="0" t="n">
        <f aca="false">+FIND("!",T2024)</f>
        <v>40</v>
      </c>
      <c r="T2024" s="0" t="str">
        <f aca="false">+SUBSTITUTE(M2024,"_","!",R2024)</f>
        <v>FTL||Supplier_321||Plant_4||FTL_HU-DE_W!1000</v>
      </c>
    </row>
    <row r="2025" customFormat="false" ht="12.8" hidden="true" customHeight="false" outlineLevel="0" collapsed="false">
      <c r="A2025" s="1" t="s">
        <v>1855</v>
      </c>
      <c r="B2025" s="1" t="s">
        <v>2093</v>
      </c>
      <c r="C2025" s="1" t="s">
        <v>2246</v>
      </c>
      <c r="D2025" s="1" t="n">
        <v>13</v>
      </c>
      <c r="E2025" s="2" t="str">
        <f aca="false">+LEFT(RIGHT(M2025,P2025-N2025+1),O2025-N2025)</f>
        <v>HU</v>
      </c>
      <c r="F2025" s="2" t="str">
        <f aca="false">+RIGHT(LEFT(M2025,S2025-1),S2025-O2025-1)</f>
        <v>DE_W</v>
      </c>
      <c r="G2025" s="2" t="n">
        <f aca="false">+D2025*VLOOKUP(C2025,commodities!A:H,2,0)</f>
        <v>4.5440909085</v>
      </c>
      <c r="H2025" s="2" t="n">
        <f aca="false">+$D2025*VLOOKUP(C2025,commodities!A:H,3,0)</f>
        <v>0.0425454549</v>
      </c>
      <c r="I2025" s="2" t="n">
        <f aca="false">+G2025/K2025</f>
        <v>4.5440909085</v>
      </c>
      <c r="J2025" s="2" t="n">
        <f aca="false">+H2025/K2025</f>
        <v>0.0425454549</v>
      </c>
      <c r="K2025" s="2" t="n">
        <f aca="false">+ROUNDUP(MAX(G2025/12000,H2025/51,1),0)</f>
        <v>1</v>
      </c>
      <c r="L2025" s="2" t="n">
        <f aca="false">+RANDBETWEEN(1,5)</f>
        <v>1</v>
      </c>
      <c r="M2025" s="2" t="str">
        <f aca="false">+VLOOKUP(A2025&amp;B2025,country_org_des!$A2024:E$1048576,5,0)</f>
        <v>FTL||Supplier_321||Plant_4||FTL_HU-DE_W_1000</v>
      </c>
      <c r="N2025" s="2" t="n">
        <f aca="false">+FIND("FTL",M2025,2)+4</f>
        <v>33</v>
      </c>
      <c r="O2025" s="0" t="n">
        <f aca="false">+FIND("-",M2025)</f>
        <v>35</v>
      </c>
      <c r="P2025" s="0" t="n">
        <f aca="false">+LEN(M2025)</f>
        <v>44</v>
      </c>
      <c r="Q2025" s="0" t="str">
        <f aca="false">+RIGHT(M2025,P2025-O2025)</f>
        <v>DE_W_1000</v>
      </c>
      <c r="R2025" s="0" t="n">
        <f aca="false">+LEN(M2025)-LEN(SUBSTITUTE(M2025,"_",""))</f>
        <v>5</v>
      </c>
      <c r="S2025" s="0" t="n">
        <f aca="false">+FIND("!",T2025)</f>
        <v>40</v>
      </c>
      <c r="T2025" s="0" t="str">
        <f aca="false">+SUBSTITUTE(M2025,"_","!",R2025)</f>
        <v>FTL||Supplier_321||Plant_4||FTL_HU-DE_W!1000</v>
      </c>
    </row>
    <row r="2026" customFormat="false" ht="12.8" hidden="true" customHeight="false" outlineLevel="0" collapsed="false">
      <c r="A2026" s="1" t="s">
        <v>1855</v>
      </c>
      <c r="B2026" s="1" t="s">
        <v>2093</v>
      </c>
      <c r="C2026" s="1" t="s">
        <v>2247</v>
      </c>
      <c r="D2026" s="1" t="n">
        <v>105</v>
      </c>
      <c r="E2026" s="2" t="str">
        <f aca="false">+LEFT(RIGHT(M2026,P2026-N2026+1),O2026-N2026)</f>
        <v>HU</v>
      </c>
      <c r="F2026" s="2" t="str">
        <f aca="false">+RIGHT(LEFT(M2026,S2026-1),S2026-O2026-1)</f>
        <v>DE_W</v>
      </c>
      <c r="G2026" s="2" t="n">
        <f aca="false">+D2026*VLOOKUP(C2026,commodities!A:H,2,0)</f>
        <v>36.7022727225</v>
      </c>
      <c r="H2026" s="2" t="n">
        <f aca="false">+$D2026*VLOOKUP(C2026,commodities!A:H,3,0)</f>
        <v>0.3436363665</v>
      </c>
      <c r="I2026" s="2" t="n">
        <f aca="false">+G2026/K2026</f>
        <v>36.7022727225</v>
      </c>
      <c r="J2026" s="2" t="n">
        <f aca="false">+H2026/K2026</f>
        <v>0.3436363665</v>
      </c>
      <c r="K2026" s="2" t="n">
        <f aca="false">+ROUNDUP(MAX(G2026/12000,H2026/51,1),0)</f>
        <v>1</v>
      </c>
      <c r="L2026" s="2" t="n">
        <f aca="false">+RANDBETWEEN(1,5)</f>
        <v>4</v>
      </c>
      <c r="M2026" s="2" t="str">
        <f aca="false">+VLOOKUP(A2026&amp;B2026,country_org_des!$A2025:E$1048576,5,0)</f>
        <v>FTL||Supplier_321||Plant_4||FTL_HU-DE_W_1000</v>
      </c>
      <c r="N2026" s="2" t="n">
        <f aca="false">+FIND("FTL",M2026,2)+4</f>
        <v>33</v>
      </c>
      <c r="O2026" s="0" t="n">
        <f aca="false">+FIND("-",M2026)</f>
        <v>35</v>
      </c>
      <c r="P2026" s="0" t="n">
        <f aca="false">+LEN(M2026)</f>
        <v>44</v>
      </c>
      <c r="Q2026" s="0" t="str">
        <f aca="false">+RIGHT(M2026,P2026-O2026)</f>
        <v>DE_W_1000</v>
      </c>
      <c r="R2026" s="0" t="n">
        <f aca="false">+LEN(M2026)-LEN(SUBSTITUTE(M2026,"_",""))</f>
        <v>5</v>
      </c>
      <c r="S2026" s="0" t="n">
        <f aca="false">+FIND("!",T2026)</f>
        <v>40</v>
      </c>
      <c r="T2026" s="0" t="str">
        <f aca="false">+SUBSTITUTE(M2026,"_","!",R2026)</f>
        <v>FTL||Supplier_321||Plant_4||FTL_HU-DE_W!1000</v>
      </c>
    </row>
    <row r="2027" customFormat="false" ht="12.8" hidden="true" customHeight="false" outlineLevel="0" collapsed="false">
      <c r="A2027" s="1" t="s">
        <v>1855</v>
      </c>
      <c r="B2027" s="1" t="s">
        <v>2093</v>
      </c>
      <c r="C2027" s="1" t="s">
        <v>2248</v>
      </c>
      <c r="D2027" s="1" t="n">
        <v>9</v>
      </c>
      <c r="E2027" s="2" t="str">
        <f aca="false">+LEFT(RIGHT(M2027,P2027-N2027+1),O2027-N2027)</f>
        <v>HU</v>
      </c>
      <c r="F2027" s="2" t="str">
        <f aca="false">+RIGHT(LEFT(M2027,S2027-1),S2027-O2027-1)</f>
        <v>DE_W</v>
      </c>
      <c r="G2027" s="2" t="n">
        <f aca="false">+D2027*VLOOKUP(C2027,commodities!A:H,2,0)</f>
        <v>3.1459090905</v>
      </c>
      <c r="H2027" s="2" t="n">
        <f aca="false">+$D2027*VLOOKUP(C2027,commodities!A:H,3,0)</f>
        <v>0.0294545457</v>
      </c>
      <c r="I2027" s="2" t="n">
        <f aca="false">+G2027/K2027</f>
        <v>3.1459090905</v>
      </c>
      <c r="J2027" s="2" t="n">
        <f aca="false">+H2027/K2027</f>
        <v>0.0294545457</v>
      </c>
      <c r="K2027" s="2" t="n">
        <f aca="false">+ROUNDUP(MAX(G2027/12000,H2027/51,1),0)</f>
        <v>1</v>
      </c>
      <c r="L2027" s="2" t="n">
        <f aca="false">+RANDBETWEEN(1,5)</f>
        <v>3</v>
      </c>
      <c r="M2027" s="2" t="str">
        <f aca="false">+VLOOKUP(A2027&amp;B2027,country_org_des!$A2026:E$1048576,5,0)</f>
        <v>FTL||Supplier_321||Plant_4||FTL_HU-DE_W_1000</v>
      </c>
      <c r="N2027" s="2" t="n">
        <f aca="false">+FIND("FTL",M2027,2)+4</f>
        <v>33</v>
      </c>
      <c r="O2027" s="0" t="n">
        <f aca="false">+FIND("-",M2027)</f>
        <v>35</v>
      </c>
      <c r="P2027" s="0" t="n">
        <f aca="false">+LEN(M2027)</f>
        <v>44</v>
      </c>
      <c r="Q2027" s="0" t="str">
        <f aca="false">+RIGHT(M2027,P2027-O2027)</f>
        <v>DE_W_1000</v>
      </c>
      <c r="R2027" s="0" t="n">
        <f aca="false">+LEN(M2027)-LEN(SUBSTITUTE(M2027,"_",""))</f>
        <v>5</v>
      </c>
      <c r="S2027" s="0" t="n">
        <f aca="false">+FIND("!",T2027)</f>
        <v>40</v>
      </c>
      <c r="T2027" s="0" t="str">
        <f aca="false">+SUBSTITUTE(M2027,"_","!",R2027)</f>
        <v>FTL||Supplier_321||Plant_4||FTL_HU-DE_W!1000</v>
      </c>
    </row>
    <row r="2028" customFormat="false" ht="12.8" hidden="true" customHeight="false" outlineLevel="0" collapsed="false">
      <c r="A2028" s="1" t="s">
        <v>1855</v>
      </c>
      <c r="B2028" s="1" t="s">
        <v>2093</v>
      </c>
      <c r="C2028" s="1" t="s">
        <v>2249</v>
      </c>
      <c r="D2028" s="1" t="n">
        <v>7</v>
      </c>
      <c r="E2028" s="2" t="str">
        <f aca="false">+LEFT(RIGHT(M2028,P2028-N2028+1),O2028-N2028)</f>
        <v>HU</v>
      </c>
      <c r="F2028" s="2" t="str">
        <f aca="false">+RIGHT(LEFT(M2028,S2028-1),S2028-O2028-1)</f>
        <v>DE_W</v>
      </c>
      <c r="G2028" s="2" t="n">
        <f aca="false">+D2028*VLOOKUP(C2028,commodities!A:H,2,0)</f>
        <v>2.4468181815</v>
      </c>
      <c r="H2028" s="2" t="n">
        <f aca="false">+$D2028*VLOOKUP(C2028,commodities!A:H,3,0)</f>
        <v>0.0229090911</v>
      </c>
      <c r="I2028" s="2" t="n">
        <f aca="false">+G2028/K2028</f>
        <v>2.4468181815</v>
      </c>
      <c r="J2028" s="2" t="n">
        <f aca="false">+H2028/K2028</f>
        <v>0.0229090911</v>
      </c>
      <c r="K2028" s="2" t="n">
        <f aca="false">+ROUNDUP(MAX(G2028/12000,H2028/51,1),0)</f>
        <v>1</v>
      </c>
      <c r="L2028" s="2" t="n">
        <f aca="false">+RANDBETWEEN(1,5)</f>
        <v>1</v>
      </c>
      <c r="M2028" s="2" t="str">
        <f aca="false">+VLOOKUP(A2028&amp;B2028,country_org_des!$A2027:E$1048576,5,0)</f>
        <v>FTL||Supplier_321||Plant_4||FTL_HU-DE_W_1000</v>
      </c>
      <c r="N2028" s="2" t="n">
        <f aca="false">+FIND("FTL",M2028,2)+4</f>
        <v>33</v>
      </c>
      <c r="O2028" s="0" t="n">
        <f aca="false">+FIND("-",M2028)</f>
        <v>35</v>
      </c>
      <c r="P2028" s="0" t="n">
        <f aca="false">+LEN(M2028)</f>
        <v>44</v>
      </c>
      <c r="Q2028" s="0" t="str">
        <f aca="false">+RIGHT(M2028,P2028-O2028)</f>
        <v>DE_W_1000</v>
      </c>
      <c r="R2028" s="0" t="n">
        <f aca="false">+LEN(M2028)-LEN(SUBSTITUTE(M2028,"_",""))</f>
        <v>5</v>
      </c>
      <c r="S2028" s="0" t="n">
        <f aca="false">+FIND("!",T2028)</f>
        <v>40</v>
      </c>
      <c r="T2028" s="0" t="str">
        <f aca="false">+SUBSTITUTE(M2028,"_","!",R2028)</f>
        <v>FTL||Supplier_321||Plant_4||FTL_HU-DE_W!1000</v>
      </c>
    </row>
    <row r="2029" customFormat="false" ht="12.8" hidden="true" customHeight="false" outlineLevel="0" collapsed="false">
      <c r="A2029" s="1" t="s">
        <v>1855</v>
      </c>
      <c r="B2029" s="1" t="s">
        <v>2093</v>
      </c>
      <c r="C2029" s="1" t="s">
        <v>2250</v>
      </c>
      <c r="D2029" s="1" t="n">
        <v>57</v>
      </c>
      <c r="E2029" s="2" t="str">
        <f aca="false">+LEFT(RIGHT(M2029,P2029-N2029+1),O2029-N2029)</f>
        <v>HU</v>
      </c>
      <c r="F2029" s="2" t="str">
        <f aca="false">+RIGHT(LEFT(M2029,S2029-1),S2029-O2029-1)</f>
        <v>DE_W</v>
      </c>
      <c r="G2029" s="2" t="n">
        <f aca="false">+D2029*VLOOKUP(C2029,commodities!A:H,2,0)</f>
        <v>29.5881818187</v>
      </c>
      <c r="H2029" s="2" t="n">
        <f aca="false">+$D2029*VLOOKUP(C2029,commodities!A:H,3,0)</f>
        <v>0.3730909065</v>
      </c>
      <c r="I2029" s="2" t="n">
        <f aca="false">+G2029/K2029</f>
        <v>29.5881818187</v>
      </c>
      <c r="J2029" s="2" t="n">
        <f aca="false">+H2029/K2029</f>
        <v>0.3730909065</v>
      </c>
      <c r="K2029" s="2" t="n">
        <f aca="false">+ROUNDUP(MAX(G2029/12000,H2029/51,1),0)</f>
        <v>1</v>
      </c>
      <c r="L2029" s="2" t="n">
        <f aca="false">+RANDBETWEEN(1,5)</f>
        <v>2</v>
      </c>
      <c r="M2029" s="2" t="str">
        <f aca="false">+VLOOKUP(A2029&amp;B2029,country_org_des!$A2028:E$1048576,5,0)</f>
        <v>FTL||Supplier_321||Plant_4||FTL_HU-DE_W_1000</v>
      </c>
      <c r="N2029" s="2" t="n">
        <f aca="false">+FIND("FTL",M2029,2)+4</f>
        <v>33</v>
      </c>
      <c r="O2029" s="0" t="n">
        <f aca="false">+FIND("-",M2029)</f>
        <v>35</v>
      </c>
      <c r="P2029" s="0" t="n">
        <f aca="false">+LEN(M2029)</f>
        <v>44</v>
      </c>
      <c r="Q2029" s="0" t="str">
        <f aca="false">+RIGHT(M2029,P2029-O2029)</f>
        <v>DE_W_1000</v>
      </c>
      <c r="R2029" s="0" t="n">
        <f aca="false">+LEN(M2029)-LEN(SUBSTITUTE(M2029,"_",""))</f>
        <v>5</v>
      </c>
      <c r="S2029" s="0" t="n">
        <f aca="false">+FIND("!",T2029)</f>
        <v>40</v>
      </c>
      <c r="T2029" s="0" t="str">
        <f aca="false">+SUBSTITUTE(M2029,"_","!",R2029)</f>
        <v>FTL||Supplier_321||Plant_4||FTL_HU-DE_W!1000</v>
      </c>
    </row>
    <row r="2030" customFormat="false" ht="12.8" hidden="true" customHeight="false" outlineLevel="0" collapsed="false">
      <c r="A2030" s="1" t="s">
        <v>1855</v>
      </c>
      <c r="B2030" s="1" t="s">
        <v>2093</v>
      </c>
      <c r="C2030" s="1" t="s">
        <v>2251</v>
      </c>
      <c r="D2030" s="1" t="n">
        <v>65</v>
      </c>
      <c r="E2030" s="2" t="str">
        <f aca="false">+LEFT(RIGHT(M2030,P2030-N2030+1),O2030-N2030)</f>
        <v>HU</v>
      </c>
      <c r="F2030" s="2" t="str">
        <f aca="false">+RIGHT(LEFT(M2030,S2030-1),S2030-O2030-1)</f>
        <v>DE_W</v>
      </c>
      <c r="G2030" s="2" t="n">
        <f aca="false">+D2030*VLOOKUP(C2030,commodities!A:H,2,0)</f>
        <v>33.7409090915</v>
      </c>
      <c r="H2030" s="2" t="n">
        <f aca="false">+$D2030*VLOOKUP(C2030,commodities!A:H,3,0)</f>
        <v>0.4254545425</v>
      </c>
      <c r="I2030" s="2" t="n">
        <f aca="false">+G2030/K2030</f>
        <v>33.7409090915</v>
      </c>
      <c r="J2030" s="2" t="n">
        <f aca="false">+H2030/K2030</f>
        <v>0.4254545425</v>
      </c>
      <c r="K2030" s="2" t="n">
        <f aca="false">+ROUNDUP(MAX(G2030/12000,H2030/51,1),0)</f>
        <v>1</v>
      </c>
      <c r="L2030" s="2" t="n">
        <f aca="false">+RANDBETWEEN(1,5)</f>
        <v>5</v>
      </c>
      <c r="M2030" s="2" t="str">
        <f aca="false">+VLOOKUP(A2030&amp;B2030,country_org_des!$A2029:E$1048576,5,0)</f>
        <v>FTL||Supplier_321||Plant_4||FTL_HU-DE_W_1000</v>
      </c>
      <c r="N2030" s="2" t="n">
        <f aca="false">+FIND("FTL",M2030,2)+4</f>
        <v>33</v>
      </c>
      <c r="O2030" s="0" t="n">
        <f aca="false">+FIND("-",M2030)</f>
        <v>35</v>
      </c>
      <c r="P2030" s="0" t="n">
        <f aca="false">+LEN(M2030)</f>
        <v>44</v>
      </c>
      <c r="Q2030" s="0" t="str">
        <f aca="false">+RIGHT(M2030,P2030-O2030)</f>
        <v>DE_W_1000</v>
      </c>
      <c r="R2030" s="0" t="n">
        <f aca="false">+LEN(M2030)-LEN(SUBSTITUTE(M2030,"_",""))</f>
        <v>5</v>
      </c>
      <c r="S2030" s="0" t="n">
        <f aca="false">+FIND("!",T2030)</f>
        <v>40</v>
      </c>
      <c r="T2030" s="0" t="str">
        <f aca="false">+SUBSTITUTE(M2030,"_","!",R2030)</f>
        <v>FTL||Supplier_321||Plant_4||FTL_HU-DE_W!1000</v>
      </c>
    </row>
    <row r="2031" customFormat="false" ht="12.8" hidden="true" customHeight="false" outlineLevel="0" collapsed="false">
      <c r="A2031" s="1" t="s">
        <v>1855</v>
      </c>
      <c r="B2031" s="1" t="s">
        <v>2093</v>
      </c>
      <c r="C2031" s="1" t="s">
        <v>2252</v>
      </c>
      <c r="D2031" s="1" t="n">
        <v>11</v>
      </c>
      <c r="E2031" s="2" t="str">
        <f aca="false">+LEFT(RIGHT(M2031,P2031-N2031+1),O2031-N2031)</f>
        <v>HU</v>
      </c>
      <c r="F2031" s="2" t="str">
        <f aca="false">+RIGHT(LEFT(M2031,S2031-1),S2031-O2031-1)</f>
        <v>DE_W</v>
      </c>
      <c r="G2031" s="2" t="n">
        <f aca="false">+D2031*VLOOKUP(C2031,commodities!A:H,2,0)</f>
        <v>5.6660000001</v>
      </c>
      <c r="H2031" s="2" t="n">
        <f aca="false">+$D2031*VLOOKUP(C2031,commodities!A:H,3,0)</f>
        <v>0.0719999995</v>
      </c>
      <c r="I2031" s="2" t="n">
        <f aca="false">+G2031/K2031</f>
        <v>5.6660000001</v>
      </c>
      <c r="J2031" s="2" t="n">
        <f aca="false">+H2031/K2031</f>
        <v>0.0719999995</v>
      </c>
      <c r="K2031" s="2" t="n">
        <f aca="false">+ROUNDUP(MAX(G2031/12000,H2031/51,1),0)</f>
        <v>1</v>
      </c>
      <c r="L2031" s="2" t="n">
        <f aca="false">+RANDBETWEEN(1,5)</f>
        <v>2</v>
      </c>
      <c r="M2031" s="2" t="str">
        <f aca="false">+VLOOKUP(A2031&amp;B2031,country_org_des!$A2030:E$1048576,5,0)</f>
        <v>FTL||Supplier_321||Plant_4||FTL_HU-DE_W_1000</v>
      </c>
      <c r="N2031" s="2" t="n">
        <f aca="false">+FIND("FTL",M2031,2)+4</f>
        <v>33</v>
      </c>
      <c r="O2031" s="0" t="n">
        <f aca="false">+FIND("-",M2031)</f>
        <v>35</v>
      </c>
      <c r="P2031" s="0" t="n">
        <f aca="false">+LEN(M2031)</f>
        <v>44</v>
      </c>
      <c r="Q2031" s="0" t="str">
        <f aca="false">+RIGHT(M2031,P2031-O2031)</f>
        <v>DE_W_1000</v>
      </c>
      <c r="R2031" s="0" t="n">
        <f aca="false">+LEN(M2031)-LEN(SUBSTITUTE(M2031,"_",""))</f>
        <v>5</v>
      </c>
      <c r="S2031" s="0" t="n">
        <f aca="false">+FIND("!",T2031)</f>
        <v>40</v>
      </c>
      <c r="T2031" s="0" t="str">
        <f aca="false">+SUBSTITUTE(M2031,"_","!",R2031)</f>
        <v>FTL||Supplier_321||Plant_4||FTL_HU-DE_W!1000</v>
      </c>
    </row>
    <row r="2032" customFormat="false" ht="12.8" hidden="true" customHeight="false" outlineLevel="0" collapsed="false">
      <c r="A2032" s="1" t="s">
        <v>1855</v>
      </c>
      <c r="B2032" s="1" t="s">
        <v>2093</v>
      </c>
      <c r="C2032" s="1" t="s">
        <v>2253</v>
      </c>
      <c r="D2032" s="1" t="n">
        <v>63</v>
      </c>
      <c r="E2032" s="2" t="str">
        <f aca="false">+LEFT(RIGHT(M2032,P2032-N2032+1),O2032-N2032)</f>
        <v>HU</v>
      </c>
      <c r="F2032" s="2" t="str">
        <f aca="false">+RIGHT(LEFT(M2032,S2032-1),S2032-O2032-1)</f>
        <v>DE_W</v>
      </c>
      <c r="G2032" s="2" t="n">
        <f aca="false">+D2032*VLOOKUP(C2032,commodities!A:H,2,0)</f>
        <v>56.7687272733</v>
      </c>
      <c r="H2032" s="2" t="n">
        <f aca="false">+$D2032*VLOOKUP(C2032,commodities!A:H,3,0)</f>
        <v>0.4123636335</v>
      </c>
      <c r="I2032" s="2" t="n">
        <f aca="false">+G2032/K2032</f>
        <v>56.7687272733</v>
      </c>
      <c r="J2032" s="2" t="n">
        <f aca="false">+H2032/K2032</f>
        <v>0.4123636335</v>
      </c>
      <c r="K2032" s="2" t="n">
        <f aca="false">+ROUNDUP(MAX(G2032/12000,H2032/51,1),0)</f>
        <v>1</v>
      </c>
      <c r="L2032" s="2" t="n">
        <f aca="false">+RANDBETWEEN(1,5)</f>
        <v>3</v>
      </c>
      <c r="M2032" s="2" t="str">
        <f aca="false">+VLOOKUP(A2032&amp;B2032,country_org_des!$A2031:E$1048576,5,0)</f>
        <v>FTL||Supplier_321||Plant_4||FTL_HU-DE_W_1000</v>
      </c>
      <c r="N2032" s="2" t="n">
        <f aca="false">+FIND("FTL",M2032,2)+4</f>
        <v>33</v>
      </c>
      <c r="O2032" s="0" t="n">
        <f aca="false">+FIND("-",M2032)</f>
        <v>35</v>
      </c>
      <c r="P2032" s="0" t="n">
        <f aca="false">+LEN(M2032)</f>
        <v>44</v>
      </c>
      <c r="Q2032" s="0" t="str">
        <f aca="false">+RIGHT(M2032,P2032-O2032)</f>
        <v>DE_W_1000</v>
      </c>
      <c r="R2032" s="0" t="n">
        <f aca="false">+LEN(M2032)-LEN(SUBSTITUTE(M2032,"_",""))</f>
        <v>5</v>
      </c>
      <c r="S2032" s="0" t="n">
        <f aca="false">+FIND("!",T2032)</f>
        <v>40</v>
      </c>
      <c r="T2032" s="0" t="str">
        <f aca="false">+SUBSTITUTE(M2032,"_","!",R2032)</f>
        <v>FTL||Supplier_321||Plant_4||FTL_HU-DE_W!1000</v>
      </c>
    </row>
    <row r="2033" customFormat="false" ht="12.8" hidden="true" customHeight="false" outlineLevel="0" collapsed="false">
      <c r="A2033" s="1" t="s">
        <v>1855</v>
      </c>
      <c r="B2033" s="1" t="s">
        <v>2093</v>
      </c>
      <c r="C2033" s="1" t="s">
        <v>2254</v>
      </c>
      <c r="D2033" s="1" t="n">
        <v>52</v>
      </c>
      <c r="E2033" s="2" t="str">
        <f aca="false">+LEFT(RIGHT(M2033,P2033-N2033+1),O2033-N2033)</f>
        <v>HU</v>
      </c>
      <c r="F2033" s="2" t="str">
        <f aca="false">+RIGHT(LEFT(M2033,S2033-1),S2033-O2033-1)</f>
        <v>DE_W</v>
      </c>
      <c r="G2033" s="2" t="n">
        <f aca="false">+D2033*VLOOKUP(C2033,commodities!A:H,2,0)</f>
        <v>46.8567272732</v>
      </c>
      <c r="H2033" s="2" t="n">
        <f aca="false">+$D2033*VLOOKUP(C2033,commodities!A:H,3,0)</f>
        <v>0.340363634</v>
      </c>
      <c r="I2033" s="2" t="n">
        <f aca="false">+G2033/K2033</f>
        <v>46.8567272732</v>
      </c>
      <c r="J2033" s="2" t="n">
        <f aca="false">+H2033/K2033</f>
        <v>0.340363634</v>
      </c>
      <c r="K2033" s="2" t="n">
        <f aca="false">+ROUNDUP(MAX(G2033/12000,H2033/51,1),0)</f>
        <v>1</v>
      </c>
      <c r="L2033" s="2" t="n">
        <f aca="false">+RANDBETWEEN(1,5)</f>
        <v>4</v>
      </c>
      <c r="M2033" s="2" t="str">
        <f aca="false">+VLOOKUP(A2033&amp;B2033,country_org_des!$A2032:E$1048576,5,0)</f>
        <v>FTL||Supplier_321||Plant_4||FTL_HU-DE_W_1000</v>
      </c>
      <c r="N2033" s="2" t="n">
        <f aca="false">+FIND("FTL",M2033,2)+4</f>
        <v>33</v>
      </c>
      <c r="O2033" s="0" t="n">
        <f aca="false">+FIND("-",M2033)</f>
        <v>35</v>
      </c>
      <c r="P2033" s="0" t="n">
        <f aca="false">+LEN(M2033)</f>
        <v>44</v>
      </c>
      <c r="Q2033" s="0" t="str">
        <f aca="false">+RIGHT(M2033,P2033-O2033)</f>
        <v>DE_W_1000</v>
      </c>
      <c r="R2033" s="0" t="n">
        <f aca="false">+LEN(M2033)-LEN(SUBSTITUTE(M2033,"_",""))</f>
        <v>5</v>
      </c>
      <c r="S2033" s="0" t="n">
        <f aca="false">+FIND("!",T2033)</f>
        <v>40</v>
      </c>
      <c r="T2033" s="0" t="str">
        <f aca="false">+SUBSTITUTE(M2033,"_","!",R2033)</f>
        <v>FTL||Supplier_321||Plant_4||FTL_HU-DE_W!1000</v>
      </c>
    </row>
    <row r="2034" customFormat="false" ht="12.8" hidden="true" customHeight="false" outlineLevel="0" collapsed="false">
      <c r="A2034" s="1" t="s">
        <v>1855</v>
      </c>
      <c r="B2034" s="1" t="s">
        <v>2093</v>
      </c>
      <c r="C2034" s="1" t="s">
        <v>2255</v>
      </c>
      <c r="D2034" s="1" t="n">
        <v>11</v>
      </c>
      <c r="E2034" s="2" t="str">
        <f aca="false">+LEFT(RIGHT(M2034,P2034-N2034+1),O2034-N2034)</f>
        <v>HU</v>
      </c>
      <c r="F2034" s="2" t="str">
        <f aca="false">+RIGHT(LEFT(M2034,S2034-1),S2034-O2034-1)</f>
        <v>DE_W</v>
      </c>
      <c r="G2034" s="2" t="n">
        <f aca="false">+D2034*VLOOKUP(C2034,commodities!A:H,2,0)</f>
        <v>4.9311428573</v>
      </c>
      <c r="H2034" s="2" t="n">
        <f aca="false">+$D2034*VLOOKUP(C2034,commodities!A:H,3,0)</f>
        <v>0.0565714281</v>
      </c>
      <c r="I2034" s="2" t="n">
        <f aca="false">+G2034/K2034</f>
        <v>4.9311428573</v>
      </c>
      <c r="J2034" s="2" t="n">
        <f aca="false">+H2034/K2034</f>
        <v>0.0565714281</v>
      </c>
      <c r="K2034" s="2" t="n">
        <f aca="false">+ROUNDUP(MAX(G2034/12000,H2034/51,1),0)</f>
        <v>1</v>
      </c>
      <c r="L2034" s="2" t="n">
        <f aca="false">+RANDBETWEEN(1,5)</f>
        <v>3</v>
      </c>
      <c r="M2034" s="2" t="str">
        <f aca="false">+VLOOKUP(A2034&amp;B2034,country_org_des!$A2033:E$1048576,5,0)</f>
        <v>FTL||Supplier_321||Plant_4||FTL_HU-DE_W_1000</v>
      </c>
      <c r="N2034" s="2" t="n">
        <f aca="false">+FIND("FTL",M2034,2)+4</f>
        <v>33</v>
      </c>
      <c r="O2034" s="0" t="n">
        <f aca="false">+FIND("-",M2034)</f>
        <v>35</v>
      </c>
      <c r="P2034" s="0" t="n">
        <f aca="false">+LEN(M2034)</f>
        <v>44</v>
      </c>
      <c r="Q2034" s="0" t="str">
        <f aca="false">+RIGHT(M2034,P2034-O2034)</f>
        <v>DE_W_1000</v>
      </c>
      <c r="R2034" s="0" t="n">
        <f aca="false">+LEN(M2034)-LEN(SUBSTITUTE(M2034,"_",""))</f>
        <v>5</v>
      </c>
      <c r="S2034" s="0" t="n">
        <f aca="false">+FIND("!",T2034)</f>
        <v>40</v>
      </c>
      <c r="T2034" s="0" t="str">
        <f aca="false">+SUBSTITUTE(M2034,"_","!",R2034)</f>
        <v>FTL||Supplier_321||Plant_4||FTL_HU-DE_W!1000</v>
      </c>
    </row>
    <row r="2035" customFormat="false" ht="12.8" hidden="true" customHeight="false" outlineLevel="0" collapsed="false">
      <c r="A2035" s="1" t="s">
        <v>1855</v>
      </c>
      <c r="B2035" s="1" t="s">
        <v>2093</v>
      </c>
      <c r="C2035" s="1" t="s">
        <v>2256</v>
      </c>
      <c r="D2035" s="1" t="n">
        <v>13</v>
      </c>
      <c r="E2035" s="2" t="str">
        <f aca="false">+LEFT(RIGHT(M2035,P2035-N2035+1),O2035-N2035)</f>
        <v>HU</v>
      </c>
      <c r="F2035" s="2" t="str">
        <f aca="false">+RIGHT(LEFT(M2035,S2035-1),S2035-O2035-1)</f>
        <v>DE_W</v>
      </c>
      <c r="G2035" s="2" t="n">
        <f aca="false">+D2035*VLOOKUP(C2035,commodities!A:H,2,0)</f>
        <v>14.82</v>
      </c>
      <c r="H2035" s="2" t="n">
        <f aca="false">+$D2035*VLOOKUP(C2035,commodities!A:H,3,0)</f>
        <v>0.1872</v>
      </c>
      <c r="I2035" s="2" t="n">
        <f aca="false">+G2035/K2035</f>
        <v>14.82</v>
      </c>
      <c r="J2035" s="2" t="n">
        <f aca="false">+H2035/K2035</f>
        <v>0.1872</v>
      </c>
      <c r="K2035" s="2" t="n">
        <f aca="false">+ROUNDUP(MAX(G2035/12000,H2035/51,1),0)</f>
        <v>1</v>
      </c>
      <c r="L2035" s="2" t="n">
        <f aca="false">+RANDBETWEEN(1,5)</f>
        <v>2</v>
      </c>
      <c r="M2035" s="2" t="str">
        <f aca="false">+VLOOKUP(A2035&amp;B2035,country_org_des!$A2034:E$1048576,5,0)</f>
        <v>FTL||Supplier_321||Plant_4||FTL_HU-DE_W_1000</v>
      </c>
      <c r="N2035" s="2" t="n">
        <f aca="false">+FIND("FTL",M2035,2)+4</f>
        <v>33</v>
      </c>
      <c r="O2035" s="0" t="n">
        <f aca="false">+FIND("-",M2035)</f>
        <v>35</v>
      </c>
      <c r="P2035" s="0" t="n">
        <f aca="false">+LEN(M2035)</f>
        <v>44</v>
      </c>
      <c r="Q2035" s="0" t="str">
        <f aca="false">+RIGHT(M2035,P2035-O2035)</f>
        <v>DE_W_1000</v>
      </c>
      <c r="R2035" s="0" t="n">
        <f aca="false">+LEN(M2035)-LEN(SUBSTITUTE(M2035,"_",""))</f>
        <v>5</v>
      </c>
      <c r="S2035" s="0" t="n">
        <f aca="false">+FIND("!",T2035)</f>
        <v>40</v>
      </c>
      <c r="T2035" s="0" t="str">
        <f aca="false">+SUBSTITUTE(M2035,"_","!",R2035)</f>
        <v>FTL||Supplier_321||Plant_4||FTL_HU-DE_W!1000</v>
      </c>
    </row>
    <row r="2036" customFormat="false" ht="12.8" hidden="true" customHeight="false" outlineLevel="0" collapsed="false">
      <c r="A2036" s="1" t="s">
        <v>1855</v>
      </c>
      <c r="B2036" s="1" t="s">
        <v>2093</v>
      </c>
      <c r="C2036" s="1" t="s">
        <v>2257</v>
      </c>
      <c r="D2036" s="1" t="n">
        <v>3</v>
      </c>
      <c r="E2036" s="2" t="str">
        <f aca="false">+LEFT(RIGHT(M2036,P2036-N2036+1),O2036-N2036)</f>
        <v>HU</v>
      </c>
      <c r="F2036" s="2" t="str">
        <f aca="false">+RIGHT(LEFT(M2036,S2036-1),S2036-O2036-1)</f>
        <v>DE_W</v>
      </c>
      <c r="G2036" s="2" t="n">
        <f aca="false">+D2036*VLOOKUP(C2036,commodities!A:H,2,0)</f>
        <v>1.3448571429</v>
      </c>
      <c r="H2036" s="2" t="n">
        <f aca="false">+$D2036*VLOOKUP(C2036,commodities!A:H,3,0)</f>
        <v>0.0154285713</v>
      </c>
      <c r="I2036" s="2" t="n">
        <f aca="false">+G2036/K2036</f>
        <v>1.3448571429</v>
      </c>
      <c r="J2036" s="2" t="n">
        <f aca="false">+H2036/K2036</f>
        <v>0.0154285713</v>
      </c>
      <c r="K2036" s="2" t="n">
        <f aca="false">+ROUNDUP(MAX(G2036/12000,H2036/51,1),0)</f>
        <v>1</v>
      </c>
      <c r="L2036" s="2" t="n">
        <f aca="false">+RANDBETWEEN(1,5)</f>
        <v>3</v>
      </c>
      <c r="M2036" s="2" t="str">
        <f aca="false">+VLOOKUP(A2036&amp;B2036,country_org_des!$A2035:E$1048576,5,0)</f>
        <v>FTL||Supplier_321||Plant_4||FTL_HU-DE_W_1000</v>
      </c>
      <c r="N2036" s="2" t="n">
        <f aca="false">+FIND("FTL",M2036,2)+4</f>
        <v>33</v>
      </c>
      <c r="O2036" s="0" t="n">
        <f aca="false">+FIND("-",M2036)</f>
        <v>35</v>
      </c>
      <c r="P2036" s="0" t="n">
        <f aca="false">+LEN(M2036)</f>
        <v>44</v>
      </c>
      <c r="Q2036" s="0" t="str">
        <f aca="false">+RIGHT(M2036,P2036-O2036)</f>
        <v>DE_W_1000</v>
      </c>
      <c r="R2036" s="0" t="n">
        <f aca="false">+LEN(M2036)-LEN(SUBSTITUTE(M2036,"_",""))</f>
        <v>5</v>
      </c>
      <c r="S2036" s="0" t="n">
        <f aca="false">+FIND("!",T2036)</f>
        <v>40</v>
      </c>
      <c r="T2036" s="0" t="str">
        <f aca="false">+SUBSTITUTE(M2036,"_","!",R2036)</f>
        <v>FTL||Supplier_321||Plant_4||FTL_HU-DE_W!1000</v>
      </c>
    </row>
    <row r="2037" customFormat="false" ht="12.8" hidden="true" customHeight="false" outlineLevel="0" collapsed="false">
      <c r="A2037" s="1" t="s">
        <v>1855</v>
      </c>
      <c r="B2037" s="1" t="s">
        <v>2093</v>
      </c>
      <c r="C2037" s="1" t="s">
        <v>2258</v>
      </c>
      <c r="D2037" s="1" t="n">
        <v>7</v>
      </c>
      <c r="E2037" s="2" t="str">
        <f aca="false">+LEFT(RIGHT(M2037,P2037-N2037+1),O2037-N2037)</f>
        <v>HU</v>
      </c>
      <c r="F2037" s="2" t="str">
        <f aca="false">+RIGHT(LEFT(M2037,S2037-1),S2037-O2037-1)</f>
        <v>DE_W</v>
      </c>
      <c r="G2037" s="2" t="n">
        <f aca="false">+D2037*VLOOKUP(C2037,commodities!A:H,2,0)</f>
        <v>9.7533333331</v>
      </c>
      <c r="H2037" s="2" t="n">
        <f aca="false">+$D2037*VLOOKUP(C2037,commodities!A:H,3,0)</f>
        <v>0.084</v>
      </c>
      <c r="I2037" s="2" t="n">
        <f aca="false">+G2037/K2037</f>
        <v>9.7533333331</v>
      </c>
      <c r="J2037" s="2" t="n">
        <f aca="false">+H2037/K2037</f>
        <v>0.084</v>
      </c>
      <c r="K2037" s="2" t="n">
        <f aca="false">+ROUNDUP(MAX(G2037/12000,H2037/51,1),0)</f>
        <v>1</v>
      </c>
      <c r="L2037" s="2" t="n">
        <f aca="false">+RANDBETWEEN(1,5)</f>
        <v>4</v>
      </c>
      <c r="M2037" s="2" t="str">
        <f aca="false">+VLOOKUP(A2037&amp;B2037,country_org_des!$A2036:E$1048576,5,0)</f>
        <v>FTL||Supplier_321||Plant_4||FTL_HU-DE_W_1000</v>
      </c>
      <c r="N2037" s="2" t="n">
        <f aca="false">+FIND("FTL",M2037,2)+4</f>
        <v>33</v>
      </c>
      <c r="O2037" s="0" t="n">
        <f aca="false">+FIND("-",M2037)</f>
        <v>35</v>
      </c>
      <c r="P2037" s="0" t="n">
        <f aca="false">+LEN(M2037)</f>
        <v>44</v>
      </c>
      <c r="Q2037" s="0" t="str">
        <f aca="false">+RIGHT(M2037,P2037-O2037)</f>
        <v>DE_W_1000</v>
      </c>
      <c r="R2037" s="0" t="n">
        <f aca="false">+LEN(M2037)-LEN(SUBSTITUTE(M2037,"_",""))</f>
        <v>5</v>
      </c>
      <c r="S2037" s="0" t="n">
        <f aca="false">+FIND("!",T2037)</f>
        <v>40</v>
      </c>
      <c r="T2037" s="0" t="str">
        <f aca="false">+SUBSTITUTE(M2037,"_","!",R2037)</f>
        <v>FTL||Supplier_321||Plant_4||FTL_HU-DE_W!1000</v>
      </c>
    </row>
    <row r="2038" customFormat="false" ht="12.8" hidden="true" customHeight="false" outlineLevel="0" collapsed="false">
      <c r="A2038" s="1" t="s">
        <v>1855</v>
      </c>
      <c r="B2038" s="1" t="s">
        <v>2093</v>
      </c>
      <c r="C2038" s="1" t="s">
        <v>2259</v>
      </c>
      <c r="D2038" s="1" t="n">
        <v>15</v>
      </c>
      <c r="E2038" s="2" t="str">
        <f aca="false">+LEFT(RIGHT(M2038,P2038-N2038+1),O2038-N2038)</f>
        <v>HU</v>
      </c>
      <c r="F2038" s="2" t="str">
        <f aca="false">+RIGHT(LEFT(M2038,S2038-1),S2038-O2038-1)</f>
        <v>DE_W</v>
      </c>
      <c r="G2038" s="2" t="n">
        <f aca="false">+D2038*VLOOKUP(C2038,commodities!A:H,2,0)</f>
        <v>20.2671428565</v>
      </c>
      <c r="H2038" s="2" t="n">
        <f aca="false">+$D2038*VLOOKUP(C2038,commodities!A:H,3,0)</f>
        <v>0.308571429</v>
      </c>
      <c r="I2038" s="2" t="n">
        <f aca="false">+G2038/K2038</f>
        <v>20.2671428565</v>
      </c>
      <c r="J2038" s="2" t="n">
        <f aca="false">+H2038/K2038</f>
        <v>0.308571429</v>
      </c>
      <c r="K2038" s="2" t="n">
        <f aca="false">+ROUNDUP(MAX(G2038/12000,H2038/51,1),0)</f>
        <v>1</v>
      </c>
      <c r="L2038" s="2" t="n">
        <f aca="false">+RANDBETWEEN(1,5)</f>
        <v>1</v>
      </c>
      <c r="M2038" s="2" t="str">
        <f aca="false">+VLOOKUP(A2038&amp;B2038,country_org_des!$A2037:E$1048576,5,0)</f>
        <v>FTL||Supplier_321||Plant_4||FTL_HU-DE_W_1000</v>
      </c>
      <c r="N2038" s="2" t="n">
        <f aca="false">+FIND("FTL",M2038,2)+4</f>
        <v>33</v>
      </c>
      <c r="O2038" s="0" t="n">
        <f aca="false">+FIND("-",M2038)</f>
        <v>35</v>
      </c>
      <c r="P2038" s="0" t="n">
        <f aca="false">+LEN(M2038)</f>
        <v>44</v>
      </c>
      <c r="Q2038" s="0" t="str">
        <f aca="false">+RIGHT(M2038,P2038-O2038)</f>
        <v>DE_W_1000</v>
      </c>
      <c r="R2038" s="0" t="n">
        <f aca="false">+LEN(M2038)-LEN(SUBSTITUTE(M2038,"_",""))</f>
        <v>5</v>
      </c>
      <c r="S2038" s="0" t="n">
        <f aca="false">+FIND("!",T2038)</f>
        <v>40</v>
      </c>
      <c r="T2038" s="0" t="str">
        <f aca="false">+SUBSTITUTE(M2038,"_","!",R2038)</f>
        <v>FTL||Supplier_321||Plant_4||FTL_HU-DE_W!1000</v>
      </c>
    </row>
    <row r="2039" customFormat="false" ht="12.8" hidden="true" customHeight="false" outlineLevel="0" collapsed="false">
      <c r="A2039" s="1" t="s">
        <v>1855</v>
      </c>
      <c r="B2039" s="1" t="s">
        <v>2093</v>
      </c>
      <c r="C2039" s="1" t="s">
        <v>2260</v>
      </c>
      <c r="D2039" s="1" t="n">
        <v>11</v>
      </c>
      <c r="E2039" s="2" t="str">
        <f aca="false">+LEFT(RIGHT(M2039,P2039-N2039+1),O2039-N2039)</f>
        <v>HU</v>
      </c>
      <c r="F2039" s="2" t="str">
        <f aca="false">+RIGHT(LEFT(M2039,S2039-1),S2039-O2039-1)</f>
        <v>DE_W</v>
      </c>
      <c r="G2039" s="2" t="n">
        <f aca="false">+D2039*VLOOKUP(C2039,commodities!A:H,2,0)</f>
        <v>3.8449999995</v>
      </c>
      <c r="H2039" s="2" t="n">
        <f aca="false">+$D2039*VLOOKUP(C2039,commodities!A:H,3,0)</f>
        <v>0.0360000003</v>
      </c>
      <c r="I2039" s="2" t="n">
        <f aca="false">+G2039/K2039</f>
        <v>3.8449999995</v>
      </c>
      <c r="J2039" s="2" t="n">
        <f aca="false">+H2039/K2039</f>
        <v>0.0360000003</v>
      </c>
      <c r="K2039" s="2" t="n">
        <f aca="false">+ROUNDUP(MAX(G2039/12000,H2039/51,1),0)</f>
        <v>1</v>
      </c>
      <c r="L2039" s="2" t="n">
        <f aca="false">+RANDBETWEEN(1,5)</f>
        <v>4</v>
      </c>
      <c r="M2039" s="2" t="str">
        <f aca="false">+VLOOKUP(A2039&amp;B2039,country_org_des!$A2038:E$1048576,5,0)</f>
        <v>FTL||Supplier_321||Plant_4||FTL_HU-DE_W_1000</v>
      </c>
      <c r="N2039" s="2" t="n">
        <f aca="false">+FIND("FTL",M2039,2)+4</f>
        <v>33</v>
      </c>
      <c r="O2039" s="0" t="n">
        <f aca="false">+FIND("-",M2039)</f>
        <v>35</v>
      </c>
      <c r="P2039" s="0" t="n">
        <f aca="false">+LEN(M2039)</f>
        <v>44</v>
      </c>
      <c r="Q2039" s="0" t="str">
        <f aca="false">+RIGHT(M2039,P2039-O2039)</f>
        <v>DE_W_1000</v>
      </c>
      <c r="R2039" s="0" t="n">
        <f aca="false">+LEN(M2039)-LEN(SUBSTITUTE(M2039,"_",""))</f>
        <v>5</v>
      </c>
      <c r="S2039" s="0" t="n">
        <f aca="false">+FIND("!",T2039)</f>
        <v>40</v>
      </c>
      <c r="T2039" s="0" t="str">
        <f aca="false">+SUBSTITUTE(M2039,"_","!",R2039)</f>
        <v>FTL||Supplier_321||Plant_4||FTL_HU-DE_W!1000</v>
      </c>
    </row>
    <row r="2040" customFormat="false" ht="12.8" hidden="true" customHeight="false" outlineLevel="0" collapsed="false">
      <c r="A2040" s="1" t="s">
        <v>1855</v>
      </c>
      <c r="B2040" s="1" t="s">
        <v>2093</v>
      </c>
      <c r="C2040" s="1" t="s">
        <v>2261</v>
      </c>
      <c r="D2040" s="1" t="n">
        <v>17</v>
      </c>
      <c r="E2040" s="2" t="str">
        <f aca="false">+LEFT(RIGHT(M2040,P2040-N2040+1),O2040-N2040)</f>
        <v>HU</v>
      </c>
      <c r="F2040" s="2" t="str">
        <f aca="false">+RIGHT(LEFT(M2040,S2040-1),S2040-O2040-1)</f>
        <v>DE_W</v>
      </c>
      <c r="G2040" s="2" t="n">
        <f aca="false">+D2040*VLOOKUP(C2040,commodities!A:H,2,0)</f>
        <v>8.7565454547</v>
      </c>
      <c r="H2040" s="2" t="n">
        <f aca="false">+$D2040*VLOOKUP(C2040,commodities!A:H,3,0)</f>
        <v>0.1112727265</v>
      </c>
      <c r="I2040" s="2" t="n">
        <f aca="false">+G2040/K2040</f>
        <v>8.7565454547</v>
      </c>
      <c r="J2040" s="2" t="n">
        <f aca="false">+H2040/K2040</f>
        <v>0.1112727265</v>
      </c>
      <c r="K2040" s="2" t="n">
        <f aca="false">+ROUNDUP(MAX(G2040/12000,H2040/51,1),0)</f>
        <v>1</v>
      </c>
      <c r="L2040" s="2" t="n">
        <f aca="false">+RANDBETWEEN(1,5)</f>
        <v>3</v>
      </c>
      <c r="M2040" s="2" t="str">
        <f aca="false">+VLOOKUP(A2040&amp;B2040,country_org_des!$A2039:E$1048576,5,0)</f>
        <v>FTL||Supplier_321||Plant_4||FTL_HU-DE_W_1000</v>
      </c>
      <c r="N2040" s="2" t="n">
        <f aca="false">+FIND("FTL",M2040,2)+4</f>
        <v>33</v>
      </c>
      <c r="O2040" s="0" t="n">
        <f aca="false">+FIND("-",M2040)</f>
        <v>35</v>
      </c>
      <c r="P2040" s="0" t="n">
        <f aca="false">+LEN(M2040)</f>
        <v>44</v>
      </c>
      <c r="Q2040" s="0" t="str">
        <f aca="false">+RIGHT(M2040,P2040-O2040)</f>
        <v>DE_W_1000</v>
      </c>
      <c r="R2040" s="0" t="n">
        <f aca="false">+LEN(M2040)-LEN(SUBSTITUTE(M2040,"_",""))</f>
        <v>5</v>
      </c>
      <c r="S2040" s="0" t="n">
        <f aca="false">+FIND("!",T2040)</f>
        <v>40</v>
      </c>
      <c r="T2040" s="0" t="str">
        <f aca="false">+SUBSTITUTE(M2040,"_","!",R2040)</f>
        <v>FTL||Supplier_321||Plant_4||FTL_HU-DE_W!1000</v>
      </c>
    </row>
    <row r="2041" customFormat="false" ht="12.8" hidden="true" customHeight="false" outlineLevel="0" collapsed="false">
      <c r="A2041" s="1" t="s">
        <v>1855</v>
      </c>
      <c r="B2041" s="1" t="s">
        <v>2093</v>
      </c>
      <c r="C2041" s="1" t="s">
        <v>2262</v>
      </c>
      <c r="D2041" s="1" t="n">
        <v>2</v>
      </c>
      <c r="E2041" s="2" t="str">
        <f aca="false">+LEFT(RIGHT(M2041,P2041-N2041+1),O2041-N2041)</f>
        <v>HU</v>
      </c>
      <c r="F2041" s="2" t="str">
        <f aca="false">+RIGHT(LEFT(M2041,S2041-1),S2041-O2041-1)</f>
        <v>DE_W</v>
      </c>
      <c r="G2041" s="2" t="n">
        <f aca="false">+D2041*VLOOKUP(C2041,commodities!A:H,2,0)</f>
        <v>1.0301818182</v>
      </c>
      <c r="H2041" s="2" t="n">
        <f aca="false">+$D2041*VLOOKUP(C2041,commodities!A:H,3,0)</f>
        <v>0.013090909</v>
      </c>
      <c r="I2041" s="2" t="n">
        <f aca="false">+G2041/K2041</f>
        <v>1.0301818182</v>
      </c>
      <c r="J2041" s="2" t="n">
        <f aca="false">+H2041/K2041</f>
        <v>0.013090909</v>
      </c>
      <c r="K2041" s="2" t="n">
        <f aca="false">+ROUNDUP(MAX(G2041/12000,H2041/51,1),0)</f>
        <v>1</v>
      </c>
      <c r="L2041" s="2" t="n">
        <f aca="false">+RANDBETWEEN(1,5)</f>
        <v>4</v>
      </c>
      <c r="M2041" s="2" t="str">
        <f aca="false">+VLOOKUP(A2041&amp;B2041,country_org_des!$A2040:E$1048576,5,0)</f>
        <v>FTL||Supplier_321||Plant_4||FTL_HU-DE_W_1000</v>
      </c>
      <c r="N2041" s="2" t="n">
        <f aca="false">+FIND("FTL",M2041,2)+4</f>
        <v>33</v>
      </c>
      <c r="O2041" s="0" t="n">
        <f aca="false">+FIND("-",M2041)</f>
        <v>35</v>
      </c>
      <c r="P2041" s="0" t="n">
        <f aca="false">+LEN(M2041)</f>
        <v>44</v>
      </c>
      <c r="Q2041" s="0" t="str">
        <f aca="false">+RIGHT(M2041,P2041-O2041)</f>
        <v>DE_W_1000</v>
      </c>
      <c r="R2041" s="0" t="n">
        <f aca="false">+LEN(M2041)-LEN(SUBSTITUTE(M2041,"_",""))</f>
        <v>5</v>
      </c>
      <c r="S2041" s="0" t="n">
        <f aca="false">+FIND("!",T2041)</f>
        <v>40</v>
      </c>
      <c r="T2041" s="0" t="str">
        <f aca="false">+SUBSTITUTE(M2041,"_","!",R2041)</f>
        <v>FTL||Supplier_321||Plant_4||FTL_HU-DE_W!1000</v>
      </c>
    </row>
    <row r="2042" customFormat="false" ht="12.8" hidden="true" customHeight="false" outlineLevel="0" collapsed="false">
      <c r="A2042" s="1" t="s">
        <v>1855</v>
      </c>
      <c r="B2042" s="1" t="s">
        <v>2093</v>
      </c>
      <c r="C2042" s="1" t="s">
        <v>2263</v>
      </c>
      <c r="D2042" s="1" t="n">
        <v>16</v>
      </c>
      <c r="E2042" s="2" t="str">
        <f aca="false">+LEFT(RIGHT(M2042,P2042-N2042+1),O2042-N2042)</f>
        <v>HU</v>
      </c>
      <c r="F2042" s="2" t="str">
        <f aca="false">+RIGHT(LEFT(M2042,S2042-1),S2042-O2042-1)</f>
        <v>DE_W</v>
      </c>
      <c r="G2042" s="2" t="n">
        <f aca="false">+D2042*VLOOKUP(C2042,commodities!A:H,2,0)</f>
        <v>22.2933333328</v>
      </c>
      <c r="H2042" s="2" t="n">
        <f aca="false">+$D2042*VLOOKUP(C2042,commodities!A:H,3,0)</f>
        <v>0.192</v>
      </c>
      <c r="I2042" s="2" t="n">
        <f aca="false">+G2042/K2042</f>
        <v>22.2933333328</v>
      </c>
      <c r="J2042" s="2" t="n">
        <f aca="false">+H2042/K2042</f>
        <v>0.192</v>
      </c>
      <c r="K2042" s="2" t="n">
        <f aca="false">+ROUNDUP(MAX(G2042/12000,H2042/51,1),0)</f>
        <v>1</v>
      </c>
      <c r="L2042" s="2" t="n">
        <f aca="false">+RANDBETWEEN(1,5)</f>
        <v>3</v>
      </c>
      <c r="M2042" s="2" t="str">
        <f aca="false">+VLOOKUP(A2042&amp;B2042,country_org_des!$A2041:E$1048576,5,0)</f>
        <v>FTL||Supplier_321||Plant_4||FTL_HU-DE_W_1000</v>
      </c>
      <c r="N2042" s="2" t="n">
        <f aca="false">+FIND("FTL",M2042,2)+4</f>
        <v>33</v>
      </c>
      <c r="O2042" s="0" t="n">
        <f aca="false">+FIND("-",M2042)</f>
        <v>35</v>
      </c>
      <c r="P2042" s="0" t="n">
        <f aca="false">+LEN(M2042)</f>
        <v>44</v>
      </c>
      <c r="Q2042" s="0" t="str">
        <f aca="false">+RIGHT(M2042,P2042-O2042)</f>
        <v>DE_W_1000</v>
      </c>
      <c r="R2042" s="0" t="n">
        <f aca="false">+LEN(M2042)-LEN(SUBSTITUTE(M2042,"_",""))</f>
        <v>5</v>
      </c>
      <c r="S2042" s="0" t="n">
        <f aca="false">+FIND("!",T2042)</f>
        <v>40</v>
      </c>
      <c r="T2042" s="0" t="str">
        <f aca="false">+SUBSTITUTE(M2042,"_","!",R2042)</f>
        <v>FTL||Supplier_321||Plant_4||FTL_HU-DE_W!1000</v>
      </c>
    </row>
    <row r="2043" customFormat="false" ht="12.8" hidden="true" customHeight="false" outlineLevel="0" collapsed="false">
      <c r="A2043" s="1" t="s">
        <v>1855</v>
      </c>
      <c r="B2043" s="1" t="s">
        <v>2093</v>
      </c>
      <c r="C2043" s="1" t="s">
        <v>2264</v>
      </c>
      <c r="D2043" s="1" t="n">
        <v>53</v>
      </c>
      <c r="E2043" s="2" t="str">
        <f aca="false">+LEFT(RIGHT(M2043,P2043-N2043+1),O2043-N2043)</f>
        <v>HU</v>
      </c>
      <c r="F2043" s="2" t="str">
        <f aca="false">+RIGHT(LEFT(M2043,S2043-1),S2043-O2043-1)</f>
        <v>DE_W</v>
      </c>
      <c r="G2043" s="2" t="n">
        <f aca="false">+D2043*VLOOKUP(C2043,commodities!A:H,2,0)</f>
        <v>73.8466666649</v>
      </c>
      <c r="H2043" s="2" t="n">
        <f aca="false">+$D2043*VLOOKUP(C2043,commodities!A:H,3,0)</f>
        <v>0.636</v>
      </c>
      <c r="I2043" s="2" t="n">
        <f aca="false">+G2043/K2043</f>
        <v>73.8466666649</v>
      </c>
      <c r="J2043" s="2" t="n">
        <f aca="false">+H2043/K2043</f>
        <v>0.636</v>
      </c>
      <c r="K2043" s="2" t="n">
        <f aca="false">+ROUNDUP(MAX(G2043/12000,H2043/51,1),0)</f>
        <v>1</v>
      </c>
      <c r="L2043" s="2" t="n">
        <f aca="false">+RANDBETWEEN(1,5)</f>
        <v>2</v>
      </c>
      <c r="M2043" s="2" t="str">
        <f aca="false">+VLOOKUP(A2043&amp;B2043,country_org_des!$A2042:E$1048576,5,0)</f>
        <v>FTL||Supplier_321||Plant_4||FTL_HU-DE_W_1000</v>
      </c>
      <c r="N2043" s="2" t="n">
        <f aca="false">+FIND("FTL",M2043,2)+4</f>
        <v>33</v>
      </c>
      <c r="O2043" s="0" t="n">
        <f aca="false">+FIND("-",M2043)</f>
        <v>35</v>
      </c>
      <c r="P2043" s="0" t="n">
        <f aca="false">+LEN(M2043)</f>
        <v>44</v>
      </c>
      <c r="Q2043" s="0" t="str">
        <f aca="false">+RIGHT(M2043,P2043-O2043)</f>
        <v>DE_W_1000</v>
      </c>
      <c r="R2043" s="0" t="n">
        <f aca="false">+LEN(M2043)-LEN(SUBSTITUTE(M2043,"_",""))</f>
        <v>5</v>
      </c>
      <c r="S2043" s="0" t="n">
        <f aca="false">+FIND("!",T2043)</f>
        <v>40</v>
      </c>
      <c r="T2043" s="0" t="str">
        <f aca="false">+SUBSTITUTE(M2043,"_","!",R2043)</f>
        <v>FTL||Supplier_321||Plant_4||FTL_HU-DE_W!1000</v>
      </c>
    </row>
    <row r="2044" customFormat="false" ht="12.8" hidden="true" customHeight="false" outlineLevel="0" collapsed="false">
      <c r="A2044" s="1" t="s">
        <v>1855</v>
      </c>
      <c r="B2044" s="1" t="s">
        <v>2093</v>
      </c>
      <c r="C2044" s="1" t="s">
        <v>2265</v>
      </c>
      <c r="D2044" s="1" t="n">
        <v>1</v>
      </c>
      <c r="E2044" s="2" t="str">
        <f aca="false">+LEFT(RIGHT(M2044,P2044-N2044+1),O2044-N2044)</f>
        <v>HU</v>
      </c>
      <c r="F2044" s="2" t="str">
        <f aca="false">+RIGHT(LEFT(M2044,S2044-1),S2044-O2044-1)</f>
        <v>DE_W</v>
      </c>
      <c r="G2044" s="2" t="n">
        <f aca="false">+D2044*VLOOKUP(C2044,commodities!A:H,2,0)</f>
        <v>0.4842857143</v>
      </c>
      <c r="H2044" s="2" t="n">
        <f aca="false">+$D2044*VLOOKUP(C2044,commodities!A:H,3,0)</f>
        <v>0.0051428571</v>
      </c>
      <c r="I2044" s="2" t="n">
        <f aca="false">+G2044/K2044</f>
        <v>0.4842857143</v>
      </c>
      <c r="J2044" s="2" t="n">
        <f aca="false">+H2044/K2044</f>
        <v>0.0051428571</v>
      </c>
      <c r="K2044" s="2" t="n">
        <f aca="false">+ROUNDUP(MAX(G2044/12000,H2044/51,1),0)</f>
        <v>1</v>
      </c>
      <c r="L2044" s="2" t="n">
        <f aca="false">+RANDBETWEEN(1,5)</f>
        <v>3</v>
      </c>
      <c r="M2044" s="2" t="str">
        <f aca="false">+VLOOKUP(A2044&amp;B2044,country_org_des!$A2043:E$1048576,5,0)</f>
        <v>FTL||Supplier_321||Plant_4||FTL_HU-DE_W_1000</v>
      </c>
      <c r="N2044" s="2" t="n">
        <f aca="false">+FIND("FTL",M2044,2)+4</f>
        <v>33</v>
      </c>
      <c r="O2044" s="0" t="n">
        <f aca="false">+FIND("-",M2044)</f>
        <v>35</v>
      </c>
      <c r="P2044" s="0" t="n">
        <f aca="false">+LEN(M2044)</f>
        <v>44</v>
      </c>
      <c r="Q2044" s="0" t="str">
        <f aca="false">+RIGHT(M2044,P2044-O2044)</f>
        <v>DE_W_1000</v>
      </c>
      <c r="R2044" s="0" t="n">
        <f aca="false">+LEN(M2044)-LEN(SUBSTITUTE(M2044,"_",""))</f>
        <v>5</v>
      </c>
      <c r="S2044" s="0" t="n">
        <f aca="false">+FIND("!",T2044)</f>
        <v>40</v>
      </c>
      <c r="T2044" s="0" t="str">
        <f aca="false">+SUBSTITUTE(M2044,"_","!",R2044)</f>
        <v>FTL||Supplier_321||Plant_4||FTL_HU-DE_W!1000</v>
      </c>
    </row>
    <row r="2045" customFormat="false" ht="12.8" hidden="true" customHeight="false" outlineLevel="0" collapsed="false">
      <c r="A2045" s="1" t="s">
        <v>1855</v>
      </c>
      <c r="B2045" s="1" t="s">
        <v>2093</v>
      </c>
      <c r="C2045" s="1" t="s">
        <v>2266</v>
      </c>
      <c r="D2045" s="1" t="n">
        <v>21</v>
      </c>
      <c r="E2045" s="2" t="str">
        <f aca="false">+LEFT(RIGHT(M2045,P2045-N2045+1),O2045-N2045)</f>
        <v>HU</v>
      </c>
      <c r="F2045" s="2" t="str">
        <f aca="false">+RIGHT(LEFT(M2045,S2045-1),S2045-O2045-1)</f>
        <v>DE_W</v>
      </c>
      <c r="G2045" s="2" t="n">
        <f aca="false">+D2045*VLOOKUP(C2045,commodities!A:H,2,0)</f>
        <v>28.3739999991</v>
      </c>
      <c r="H2045" s="2" t="n">
        <f aca="false">+$D2045*VLOOKUP(C2045,commodities!A:H,3,0)</f>
        <v>0.4320000006</v>
      </c>
      <c r="I2045" s="2" t="n">
        <f aca="false">+G2045/K2045</f>
        <v>28.3739999991</v>
      </c>
      <c r="J2045" s="2" t="n">
        <f aca="false">+H2045/K2045</f>
        <v>0.4320000006</v>
      </c>
      <c r="K2045" s="2" t="n">
        <f aca="false">+ROUNDUP(MAX(G2045/12000,H2045/51,1),0)</f>
        <v>1</v>
      </c>
      <c r="L2045" s="2" t="n">
        <f aca="false">+RANDBETWEEN(1,5)</f>
        <v>5</v>
      </c>
      <c r="M2045" s="2" t="str">
        <f aca="false">+VLOOKUP(A2045&amp;B2045,country_org_des!$A2044:E$1048576,5,0)</f>
        <v>FTL||Supplier_321||Plant_4||FTL_HU-DE_W_1000</v>
      </c>
      <c r="N2045" s="2" t="n">
        <f aca="false">+FIND("FTL",M2045,2)+4</f>
        <v>33</v>
      </c>
      <c r="O2045" s="0" t="n">
        <f aca="false">+FIND("-",M2045)</f>
        <v>35</v>
      </c>
      <c r="P2045" s="0" t="n">
        <f aca="false">+LEN(M2045)</f>
        <v>44</v>
      </c>
      <c r="Q2045" s="0" t="str">
        <f aca="false">+RIGHT(M2045,P2045-O2045)</f>
        <v>DE_W_1000</v>
      </c>
      <c r="R2045" s="0" t="n">
        <f aca="false">+LEN(M2045)-LEN(SUBSTITUTE(M2045,"_",""))</f>
        <v>5</v>
      </c>
      <c r="S2045" s="0" t="n">
        <f aca="false">+FIND("!",T2045)</f>
        <v>40</v>
      </c>
      <c r="T2045" s="0" t="str">
        <f aca="false">+SUBSTITUTE(M2045,"_","!",R2045)</f>
        <v>FTL||Supplier_321||Plant_4||FTL_HU-DE_W!1000</v>
      </c>
    </row>
    <row r="2046" customFormat="false" ht="12.8" hidden="true" customHeight="false" outlineLevel="0" collapsed="false">
      <c r="A2046" s="1" t="s">
        <v>1855</v>
      </c>
      <c r="B2046" s="1" t="s">
        <v>2093</v>
      </c>
      <c r="C2046" s="1" t="s">
        <v>2267</v>
      </c>
      <c r="D2046" s="1" t="n">
        <v>28</v>
      </c>
      <c r="E2046" s="2" t="str">
        <f aca="false">+LEFT(RIGHT(M2046,P2046-N2046+1),O2046-N2046)</f>
        <v>HU</v>
      </c>
      <c r="F2046" s="2" t="str">
        <f aca="false">+RIGHT(LEFT(M2046,S2046-1),S2046-O2046-1)</f>
        <v>DE_W</v>
      </c>
      <c r="G2046" s="2" t="n">
        <f aca="false">+D2046*VLOOKUP(C2046,commodities!A:H,2,0)</f>
        <v>29.008</v>
      </c>
      <c r="H2046" s="2" t="n">
        <f aca="false">+$D2046*VLOOKUP(C2046,commodities!A:H,3,0)</f>
        <v>0.4032</v>
      </c>
      <c r="I2046" s="2" t="n">
        <f aca="false">+G2046/K2046</f>
        <v>29.008</v>
      </c>
      <c r="J2046" s="2" t="n">
        <f aca="false">+H2046/K2046</f>
        <v>0.4032</v>
      </c>
      <c r="K2046" s="2" t="n">
        <f aca="false">+ROUNDUP(MAX(G2046/12000,H2046/51,1),0)</f>
        <v>1</v>
      </c>
      <c r="L2046" s="2" t="n">
        <f aca="false">+RANDBETWEEN(1,5)</f>
        <v>2</v>
      </c>
      <c r="M2046" s="2" t="str">
        <f aca="false">+VLOOKUP(A2046&amp;B2046,country_org_des!$A2045:E$1048576,5,0)</f>
        <v>FTL||Supplier_321||Plant_4||FTL_HU-DE_W_1000</v>
      </c>
      <c r="N2046" s="2" t="n">
        <f aca="false">+FIND("FTL",M2046,2)+4</f>
        <v>33</v>
      </c>
      <c r="O2046" s="0" t="n">
        <f aca="false">+FIND("-",M2046)</f>
        <v>35</v>
      </c>
      <c r="P2046" s="0" t="n">
        <f aca="false">+LEN(M2046)</f>
        <v>44</v>
      </c>
      <c r="Q2046" s="0" t="str">
        <f aca="false">+RIGHT(M2046,P2046-O2046)</f>
        <v>DE_W_1000</v>
      </c>
      <c r="R2046" s="0" t="n">
        <f aca="false">+LEN(M2046)-LEN(SUBSTITUTE(M2046,"_",""))</f>
        <v>5</v>
      </c>
      <c r="S2046" s="0" t="n">
        <f aca="false">+FIND("!",T2046)</f>
        <v>40</v>
      </c>
      <c r="T2046" s="0" t="str">
        <f aca="false">+SUBSTITUTE(M2046,"_","!",R2046)</f>
        <v>FTL||Supplier_321||Plant_4||FTL_HU-DE_W!1000</v>
      </c>
    </row>
    <row r="2047" customFormat="false" ht="12.8" hidden="true" customHeight="false" outlineLevel="0" collapsed="false">
      <c r="A2047" s="1" t="s">
        <v>1855</v>
      </c>
      <c r="B2047" s="1" t="s">
        <v>2093</v>
      </c>
      <c r="C2047" s="1" t="s">
        <v>2268</v>
      </c>
      <c r="D2047" s="1" t="n">
        <v>24</v>
      </c>
      <c r="E2047" s="2" t="str">
        <f aca="false">+LEFT(RIGHT(M2047,P2047-N2047+1),O2047-N2047)</f>
        <v>HU</v>
      </c>
      <c r="F2047" s="2" t="str">
        <f aca="false">+RIGHT(LEFT(M2047,S2047-1),S2047-O2047-1)</f>
        <v>DE_W</v>
      </c>
      <c r="G2047" s="2" t="n">
        <f aca="false">+D2047*VLOOKUP(C2047,commodities!A:H,2,0)</f>
        <v>24.864</v>
      </c>
      <c r="H2047" s="2" t="n">
        <f aca="false">+$D2047*VLOOKUP(C2047,commodities!A:H,3,0)</f>
        <v>0.3456</v>
      </c>
      <c r="I2047" s="2" t="n">
        <f aca="false">+G2047/K2047</f>
        <v>24.864</v>
      </c>
      <c r="J2047" s="2" t="n">
        <f aca="false">+H2047/K2047</f>
        <v>0.3456</v>
      </c>
      <c r="K2047" s="2" t="n">
        <f aca="false">+ROUNDUP(MAX(G2047/12000,H2047/51,1),0)</f>
        <v>1</v>
      </c>
      <c r="L2047" s="2" t="n">
        <f aca="false">+RANDBETWEEN(1,5)</f>
        <v>5</v>
      </c>
      <c r="M2047" s="2" t="str">
        <f aca="false">+VLOOKUP(A2047&amp;B2047,country_org_des!$A2046:E$1048576,5,0)</f>
        <v>FTL||Supplier_321||Plant_4||FTL_HU-DE_W_1000</v>
      </c>
      <c r="N2047" s="2" t="n">
        <f aca="false">+FIND("FTL",M2047,2)+4</f>
        <v>33</v>
      </c>
      <c r="O2047" s="0" t="n">
        <f aca="false">+FIND("-",M2047)</f>
        <v>35</v>
      </c>
      <c r="P2047" s="0" t="n">
        <f aca="false">+LEN(M2047)</f>
        <v>44</v>
      </c>
      <c r="Q2047" s="0" t="str">
        <f aca="false">+RIGHT(M2047,P2047-O2047)</f>
        <v>DE_W_1000</v>
      </c>
      <c r="R2047" s="0" t="n">
        <f aca="false">+LEN(M2047)-LEN(SUBSTITUTE(M2047,"_",""))</f>
        <v>5</v>
      </c>
      <c r="S2047" s="0" t="n">
        <f aca="false">+FIND("!",T2047)</f>
        <v>40</v>
      </c>
      <c r="T2047" s="0" t="str">
        <f aca="false">+SUBSTITUTE(M2047,"_","!",R2047)</f>
        <v>FTL||Supplier_321||Plant_4||FTL_HU-DE_W!1000</v>
      </c>
    </row>
    <row r="2048" customFormat="false" ht="12.8" hidden="true" customHeight="false" outlineLevel="0" collapsed="false">
      <c r="A2048" s="1" t="s">
        <v>1855</v>
      </c>
      <c r="B2048" s="1" t="s">
        <v>2093</v>
      </c>
      <c r="C2048" s="1" t="s">
        <v>2269</v>
      </c>
      <c r="D2048" s="1" t="n">
        <v>4</v>
      </c>
      <c r="E2048" s="2" t="str">
        <f aca="false">+LEFT(RIGHT(M2048,P2048-N2048+1),O2048-N2048)</f>
        <v>HU</v>
      </c>
      <c r="F2048" s="2" t="str">
        <f aca="false">+RIGHT(LEFT(M2048,S2048-1),S2048-O2048-1)</f>
        <v>DE_W</v>
      </c>
      <c r="G2048" s="2" t="n">
        <f aca="false">+D2048*VLOOKUP(C2048,commodities!A:H,2,0)</f>
        <v>4.56</v>
      </c>
      <c r="H2048" s="2" t="n">
        <f aca="false">+$D2048*VLOOKUP(C2048,commodities!A:H,3,0)</f>
        <v>0.0576</v>
      </c>
      <c r="I2048" s="2" t="n">
        <f aca="false">+G2048/K2048</f>
        <v>4.56</v>
      </c>
      <c r="J2048" s="2" t="n">
        <f aca="false">+H2048/K2048</f>
        <v>0.0576</v>
      </c>
      <c r="K2048" s="2" t="n">
        <f aca="false">+ROUNDUP(MAX(G2048/12000,H2048/51,1),0)</f>
        <v>1</v>
      </c>
      <c r="L2048" s="2" t="n">
        <f aca="false">+RANDBETWEEN(1,5)</f>
        <v>4</v>
      </c>
      <c r="M2048" s="2" t="str">
        <f aca="false">+VLOOKUP(A2048&amp;B2048,country_org_des!$A2047:E$1048576,5,0)</f>
        <v>FTL||Supplier_321||Plant_4||FTL_HU-DE_W_1000</v>
      </c>
      <c r="N2048" s="2" t="n">
        <f aca="false">+FIND("FTL",M2048,2)+4</f>
        <v>33</v>
      </c>
      <c r="O2048" s="0" t="n">
        <f aca="false">+FIND("-",M2048)</f>
        <v>35</v>
      </c>
      <c r="P2048" s="0" t="n">
        <f aca="false">+LEN(M2048)</f>
        <v>44</v>
      </c>
      <c r="Q2048" s="0" t="str">
        <f aca="false">+RIGHT(M2048,P2048-O2048)</f>
        <v>DE_W_1000</v>
      </c>
      <c r="R2048" s="0" t="n">
        <f aca="false">+LEN(M2048)-LEN(SUBSTITUTE(M2048,"_",""))</f>
        <v>5</v>
      </c>
      <c r="S2048" s="0" t="n">
        <f aca="false">+FIND("!",T2048)</f>
        <v>40</v>
      </c>
      <c r="T2048" s="0" t="str">
        <f aca="false">+SUBSTITUTE(M2048,"_","!",R2048)</f>
        <v>FTL||Supplier_321||Plant_4||FTL_HU-DE_W!1000</v>
      </c>
    </row>
    <row r="2049" customFormat="false" ht="12.8" hidden="true" customHeight="false" outlineLevel="0" collapsed="false">
      <c r="A2049" s="1" t="s">
        <v>1855</v>
      </c>
      <c r="B2049" s="1" t="s">
        <v>2093</v>
      </c>
      <c r="C2049" s="1" t="s">
        <v>2270</v>
      </c>
      <c r="D2049" s="1" t="n">
        <v>61</v>
      </c>
      <c r="E2049" s="2" t="str">
        <f aca="false">+LEFT(RIGHT(M2049,P2049-N2049+1),O2049-N2049)</f>
        <v>HU</v>
      </c>
      <c r="F2049" s="2" t="str">
        <f aca="false">+RIGHT(LEFT(M2049,S2049-1),S2049-O2049-1)</f>
        <v>DE_W</v>
      </c>
      <c r="G2049" s="2" t="n">
        <f aca="false">+D2049*VLOOKUP(C2049,commodities!A:H,2,0)</f>
        <v>84.9933333313</v>
      </c>
      <c r="H2049" s="2" t="n">
        <f aca="false">+$D2049*VLOOKUP(C2049,commodities!A:H,3,0)</f>
        <v>0.732</v>
      </c>
      <c r="I2049" s="2" t="n">
        <f aca="false">+G2049/K2049</f>
        <v>84.9933333313</v>
      </c>
      <c r="J2049" s="2" t="n">
        <f aca="false">+H2049/K2049</f>
        <v>0.732</v>
      </c>
      <c r="K2049" s="2" t="n">
        <f aca="false">+ROUNDUP(MAX(G2049/12000,H2049/51,1),0)</f>
        <v>1</v>
      </c>
      <c r="L2049" s="2" t="n">
        <f aca="false">+RANDBETWEEN(1,5)</f>
        <v>3</v>
      </c>
      <c r="M2049" s="2" t="str">
        <f aca="false">+VLOOKUP(A2049&amp;B2049,country_org_des!$A2048:E$1048576,5,0)</f>
        <v>FTL||Supplier_321||Plant_4||FTL_HU-DE_W_1000</v>
      </c>
      <c r="N2049" s="2" t="n">
        <f aca="false">+FIND("FTL",M2049,2)+4</f>
        <v>33</v>
      </c>
      <c r="O2049" s="0" t="n">
        <f aca="false">+FIND("-",M2049)</f>
        <v>35</v>
      </c>
      <c r="P2049" s="0" t="n">
        <f aca="false">+LEN(M2049)</f>
        <v>44</v>
      </c>
      <c r="Q2049" s="0" t="str">
        <f aca="false">+RIGHT(M2049,P2049-O2049)</f>
        <v>DE_W_1000</v>
      </c>
      <c r="R2049" s="0" t="n">
        <f aca="false">+LEN(M2049)-LEN(SUBSTITUTE(M2049,"_",""))</f>
        <v>5</v>
      </c>
      <c r="S2049" s="0" t="n">
        <f aca="false">+FIND("!",T2049)</f>
        <v>40</v>
      </c>
      <c r="T2049" s="0" t="str">
        <f aca="false">+SUBSTITUTE(M2049,"_","!",R2049)</f>
        <v>FTL||Supplier_321||Plant_4||FTL_HU-DE_W!1000</v>
      </c>
    </row>
    <row r="2050" customFormat="false" ht="12.8" hidden="true" customHeight="false" outlineLevel="0" collapsed="false">
      <c r="A2050" s="1" t="s">
        <v>1855</v>
      </c>
      <c r="B2050" s="1" t="s">
        <v>2093</v>
      </c>
      <c r="C2050" s="1" t="s">
        <v>2271</v>
      </c>
      <c r="D2050" s="1" t="n">
        <v>11</v>
      </c>
      <c r="E2050" s="2" t="str">
        <f aca="false">+LEFT(RIGHT(M2050,P2050-N2050+1),O2050-N2050)</f>
        <v>HU</v>
      </c>
      <c r="F2050" s="2" t="str">
        <f aca="false">+RIGHT(LEFT(M2050,S2050-1),S2050-O2050-1)</f>
        <v>DE_W</v>
      </c>
      <c r="G2050" s="2" t="n">
        <f aca="false">+D2050*VLOOKUP(C2050,commodities!A:H,2,0)</f>
        <v>5.4083333337</v>
      </c>
      <c r="H2050" s="2" t="n">
        <f aca="false">+$D2050*VLOOKUP(C2050,commodities!A:H,3,0)</f>
        <v>0.066</v>
      </c>
      <c r="I2050" s="2" t="n">
        <f aca="false">+G2050/K2050</f>
        <v>5.4083333337</v>
      </c>
      <c r="J2050" s="2" t="n">
        <f aca="false">+H2050/K2050</f>
        <v>0.066</v>
      </c>
      <c r="K2050" s="2" t="n">
        <f aca="false">+ROUNDUP(MAX(G2050/12000,H2050/51,1),0)</f>
        <v>1</v>
      </c>
      <c r="L2050" s="2" t="n">
        <f aca="false">+RANDBETWEEN(1,5)</f>
        <v>4</v>
      </c>
      <c r="M2050" s="2" t="str">
        <f aca="false">+VLOOKUP(A2050&amp;B2050,country_org_des!$A2049:E$1048576,5,0)</f>
        <v>FTL||Supplier_321||Plant_4||FTL_HU-DE_W_1000</v>
      </c>
      <c r="N2050" s="2" t="n">
        <f aca="false">+FIND("FTL",M2050,2)+4</f>
        <v>33</v>
      </c>
      <c r="O2050" s="0" t="n">
        <f aca="false">+FIND("-",M2050)</f>
        <v>35</v>
      </c>
      <c r="P2050" s="0" t="n">
        <f aca="false">+LEN(M2050)</f>
        <v>44</v>
      </c>
      <c r="Q2050" s="0" t="str">
        <f aca="false">+RIGHT(M2050,P2050-O2050)</f>
        <v>DE_W_1000</v>
      </c>
      <c r="R2050" s="0" t="n">
        <f aca="false">+LEN(M2050)-LEN(SUBSTITUTE(M2050,"_",""))</f>
        <v>5</v>
      </c>
      <c r="S2050" s="0" t="n">
        <f aca="false">+FIND("!",T2050)</f>
        <v>40</v>
      </c>
      <c r="T2050" s="0" t="str">
        <f aca="false">+SUBSTITUTE(M2050,"_","!",R2050)</f>
        <v>FTL||Supplier_321||Plant_4||FTL_HU-DE_W!1000</v>
      </c>
    </row>
    <row r="2051" customFormat="false" ht="12.8" hidden="true" customHeight="false" outlineLevel="0" collapsed="false">
      <c r="A2051" s="1" t="s">
        <v>1855</v>
      </c>
      <c r="B2051" s="1" t="s">
        <v>2093</v>
      </c>
      <c r="C2051" s="1" t="s">
        <v>2272</v>
      </c>
      <c r="D2051" s="1" t="n">
        <v>9</v>
      </c>
      <c r="E2051" s="2" t="str">
        <f aca="false">+LEFT(RIGHT(M2051,P2051-N2051+1),O2051-N2051)</f>
        <v>HU</v>
      </c>
      <c r="F2051" s="2" t="str">
        <f aca="false">+RIGHT(LEFT(M2051,S2051-1),S2051-O2051-1)</f>
        <v>DE_W</v>
      </c>
      <c r="G2051" s="2" t="n">
        <f aca="false">+D2051*VLOOKUP(C2051,commodities!A:H,2,0)</f>
        <v>3.1459090905</v>
      </c>
      <c r="H2051" s="2" t="n">
        <f aca="false">+$D2051*VLOOKUP(C2051,commodities!A:H,3,0)</f>
        <v>0.0294545457</v>
      </c>
      <c r="I2051" s="2" t="n">
        <f aca="false">+G2051/K2051</f>
        <v>3.1459090905</v>
      </c>
      <c r="J2051" s="2" t="n">
        <f aca="false">+H2051/K2051</f>
        <v>0.0294545457</v>
      </c>
      <c r="K2051" s="2" t="n">
        <f aca="false">+ROUNDUP(MAX(G2051/12000,H2051/51,1),0)</f>
        <v>1</v>
      </c>
      <c r="L2051" s="2" t="n">
        <f aca="false">+RANDBETWEEN(1,5)</f>
        <v>3</v>
      </c>
      <c r="M2051" s="2" t="str">
        <f aca="false">+VLOOKUP(A2051&amp;B2051,country_org_des!$A2050:E$1048576,5,0)</f>
        <v>FTL||Supplier_321||Plant_4||FTL_HU-DE_W_1000</v>
      </c>
      <c r="N2051" s="2" t="n">
        <f aca="false">+FIND("FTL",M2051,2)+4</f>
        <v>33</v>
      </c>
      <c r="O2051" s="0" t="n">
        <f aca="false">+FIND("-",M2051)</f>
        <v>35</v>
      </c>
      <c r="P2051" s="0" t="n">
        <f aca="false">+LEN(M2051)</f>
        <v>44</v>
      </c>
      <c r="Q2051" s="0" t="str">
        <f aca="false">+RIGHT(M2051,P2051-O2051)</f>
        <v>DE_W_1000</v>
      </c>
      <c r="R2051" s="0" t="n">
        <f aca="false">+LEN(M2051)-LEN(SUBSTITUTE(M2051,"_",""))</f>
        <v>5</v>
      </c>
      <c r="S2051" s="0" t="n">
        <f aca="false">+FIND("!",T2051)</f>
        <v>40</v>
      </c>
      <c r="T2051" s="0" t="str">
        <f aca="false">+SUBSTITUTE(M2051,"_","!",R2051)</f>
        <v>FTL||Supplier_321||Plant_4||FTL_HU-DE_W!1000</v>
      </c>
    </row>
    <row r="2052" customFormat="false" ht="12.8" hidden="true" customHeight="false" outlineLevel="0" collapsed="false">
      <c r="A2052" s="1" t="s">
        <v>1855</v>
      </c>
      <c r="B2052" s="1" t="s">
        <v>2093</v>
      </c>
      <c r="C2052" s="1" t="s">
        <v>2273</v>
      </c>
      <c r="D2052" s="1" t="n">
        <v>5</v>
      </c>
      <c r="E2052" s="2" t="str">
        <f aca="false">+LEFT(RIGHT(M2052,P2052-N2052+1),O2052-N2052)</f>
        <v>HU</v>
      </c>
      <c r="F2052" s="2" t="str">
        <f aca="false">+RIGHT(LEFT(M2052,S2052-1),S2052-O2052-1)</f>
        <v>DE_W</v>
      </c>
      <c r="G2052" s="2" t="n">
        <f aca="false">+D2052*VLOOKUP(C2052,commodities!A:H,2,0)</f>
        <v>1.7477272725</v>
      </c>
      <c r="H2052" s="2" t="n">
        <f aca="false">+$D2052*VLOOKUP(C2052,commodities!A:H,3,0)</f>
        <v>0.0163636365</v>
      </c>
      <c r="I2052" s="2" t="n">
        <f aca="false">+G2052/K2052</f>
        <v>1.7477272725</v>
      </c>
      <c r="J2052" s="2" t="n">
        <f aca="false">+H2052/K2052</f>
        <v>0.0163636365</v>
      </c>
      <c r="K2052" s="2" t="n">
        <f aca="false">+ROUNDUP(MAX(G2052/12000,H2052/51,1),0)</f>
        <v>1</v>
      </c>
      <c r="L2052" s="2" t="n">
        <f aca="false">+RANDBETWEEN(1,5)</f>
        <v>4</v>
      </c>
      <c r="M2052" s="2" t="str">
        <f aca="false">+VLOOKUP(A2052&amp;B2052,country_org_des!$A2051:E$1048576,5,0)</f>
        <v>FTL||Supplier_321||Plant_4||FTL_HU-DE_W_1000</v>
      </c>
      <c r="N2052" s="2" t="n">
        <f aca="false">+FIND("FTL",M2052,2)+4</f>
        <v>33</v>
      </c>
      <c r="O2052" s="0" t="n">
        <f aca="false">+FIND("-",M2052)</f>
        <v>35</v>
      </c>
      <c r="P2052" s="0" t="n">
        <f aca="false">+LEN(M2052)</f>
        <v>44</v>
      </c>
      <c r="Q2052" s="0" t="str">
        <f aca="false">+RIGHT(M2052,P2052-O2052)</f>
        <v>DE_W_1000</v>
      </c>
      <c r="R2052" s="0" t="n">
        <f aca="false">+LEN(M2052)-LEN(SUBSTITUTE(M2052,"_",""))</f>
        <v>5</v>
      </c>
      <c r="S2052" s="0" t="n">
        <f aca="false">+FIND("!",T2052)</f>
        <v>40</v>
      </c>
      <c r="T2052" s="0" t="str">
        <f aca="false">+SUBSTITUTE(M2052,"_","!",R2052)</f>
        <v>FTL||Supplier_321||Plant_4||FTL_HU-DE_W!1000</v>
      </c>
    </row>
    <row r="2053" customFormat="false" ht="12.8" hidden="true" customHeight="false" outlineLevel="0" collapsed="false">
      <c r="A2053" s="1" t="s">
        <v>1855</v>
      </c>
      <c r="B2053" s="1" t="s">
        <v>2093</v>
      </c>
      <c r="C2053" s="1" t="s">
        <v>2274</v>
      </c>
      <c r="D2053" s="1" t="n">
        <v>10</v>
      </c>
      <c r="E2053" s="2" t="str">
        <f aca="false">+LEFT(RIGHT(M2053,P2053-N2053+1),O2053-N2053)</f>
        <v>HU</v>
      </c>
      <c r="F2053" s="2" t="str">
        <f aca="false">+RIGHT(LEFT(M2053,S2053-1),S2053-O2053-1)</f>
        <v>DE_W</v>
      </c>
      <c r="G2053" s="2" t="n">
        <f aca="false">+D2053*VLOOKUP(C2053,commodities!A:H,2,0)</f>
        <v>5.150909091</v>
      </c>
      <c r="H2053" s="2" t="n">
        <f aca="false">+$D2053*VLOOKUP(C2053,commodities!A:H,3,0)</f>
        <v>0.065454545</v>
      </c>
      <c r="I2053" s="2" t="n">
        <f aca="false">+G2053/K2053</f>
        <v>5.150909091</v>
      </c>
      <c r="J2053" s="2" t="n">
        <f aca="false">+H2053/K2053</f>
        <v>0.065454545</v>
      </c>
      <c r="K2053" s="2" t="n">
        <f aca="false">+ROUNDUP(MAX(G2053/12000,H2053/51,1),0)</f>
        <v>1</v>
      </c>
      <c r="L2053" s="2" t="n">
        <f aca="false">+RANDBETWEEN(1,5)</f>
        <v>1</v>
      </c>
      <c r="M2053" s="2" t="str">
        <f aca="false">+VLOOKUP(A2053&amp;B2053,country_org_des!$A2052:E$1048576,5,0)</f>
        <v>FTL||Supplier_321||Plant_4||FTL_HU-DE_W_1000</v>
      </c>
      <c r="N2053" s="2" t="n">
        <f aca="false">+FIND("FTL",M2053,2)+4</f>
        <v>33</v>
      </c>
      <c r="O2053" s="0" t="n">
        <f aca="false">+FIND("-",M2053)</f>
        <v>35</v>
      </c>
      <c r="P2053" s="0" t="n">
        <f aca="false">+LEN(M2053)</f>
        <v>44</v>
      </c>
      <c r="Q2053" s="0" t="str">
        <f aca="false">+RIGHT(M2053,P2053-O2053)</f>
        <v>DE_W_1000</v>
      </c>
      <c r="R2053" s="0" t="n">
        <f aca="false">+LEN(M2053)-LEN(SUBSTITUTE(M2053,"_",""))</f>
        <v>5</v>
      </c>
      <c r="S2053" s="0" t="n">
        <f aca="false">+FIND("!",T2053)</f>
        <v>40</v>
      </c>
      <c r="T2053" s="0" t="str">
        <f aca="false">+SUBSTITUTE(M2053,"_","!",R2053)</f>
        <v>FTL||Supplier_321||Plant_4||FTL_HU-DE_W!1000</v>
      </c>
    </row>
    <row r="2054" customFormat="false" ht="12.8" hidden="true" customHeight="false" outlineLevel="0" collapsed="false">
      <c r="A2054" s="1" t="s">
        <v>1855</v>
      </c>
      <c r="B2054" s="1" t="s">
        <v>2093</v>
      </c>
      <c r="C2054" s="1" t="s">
        <v>2275</v>
      </c>
      <c r="D2054" s="1" t="n">
        <v>6</v>
      </c>
      <c r="E2054" s="2" t="str">
        <f aca="false">+LEFT(RIGHT(M2054,P2054-N2054+1),O2054-N2054)</f>
        <v>HU</v>
      </c>
      <c r="F2054" s="2" t="str">
        <f aca="false">+RIGHT(LEFT(M2054,S2054-1),S2054-O2054-1)</f>
        <v>DE_W</v>
      </c>
      <c r="G2054" s="2" t="n">
        <f aca="false">+D2054*VLOOKUP(C2054,commodities!A:H,2,0)</f>
        <v>3.0905454546</v>
      </c>
      <c r="H2054" s="2" t="n">
        <f aca="false">+$D2054*VLOOKUP(C2054,commodities!A:H,3,0)</f>
        <v>0.039272727</v>
      </c>
      <c r="I2054" s="2" t="n">
        <f aca="false">+G2054/K2054</f>
        <v>3.0905454546</v>
      </c>
      <c r="J2054" s="2" t="n">
        <f aca="false">+H2054/K2054</f>
        <v>0.039272727</v>
      </c>
      <c r="K2054" s="2" t="n">
        <f aca="false">+ROUNDUP(MAX(G2054/12000,H2054/51,1),0)</f>
        <v>1</v>
      </c>
      <c r="L2054" s="2" t="n">
        <f aca="false">+RANDBETWEEN(1,5)</f>
        <v>5</v>
      </c>
      <c r="M2054" s="2" t="str">
        <f aca="false">+VLOOKUP(A2054&amp;B2054,country_org_des!$A2053:E$1048576,5,0)</f>
        <v>FTL||Supplier_321||Plant_4||FTL_HU-DE_W_1000</v>
      </c>
      <c r="N2054" s="2" t="n">
        <f aca="false">+FIND("FTL",M2054,2)+4</f>
        <v>33</v>
      </c>
      <c r="O2054" s="0" t="n">
        <f aca="false">+FIND("-",M2054)</f>
        <v>35</v>
      </c>
      <c r="P2054" s="0" t="n">
        <f aca="false">+LEN(M2054)</f>
        <v>44</v>
      </c>
      <c r="Q2054" s="0" t="str">
        <f aca="false">+RIGHT(M2054,P2054-O2054)</f>
        <v>DE_W_1000</v>
      </c>
      <c r="R2054" s="0" t="n">
        <f aca="false">+LEN(M2054)-LEN(SUBSTITUTE(M2054,"_",""))</f>
        <v>5</v>
      </c>
      <c r="S2054" s="0" t="n">
        <f aca="false">+FIND("!",T2054)</f>
        <v>40</v>
      </c>
      <c r="T2054" s="0" t="str">
        <f aca="false">+SUBSTITUTE(M2054,"_","!",R2054)</f>
        <v>FTL||Supplier_321||Plant_4||FTL_HU-DE_W!1000</v>
      </c>
    </row>
    <row r="2055" customFormat="false" ht="12.8" hidden="true" customHeight="false" outlineLevel="0" collapsed="false">
      <c r="A2055" s="1" t="s">
        <v>1855</v>
      </c>
      <c r="B2055" s="1" t="s">
        <v>2093</v>
      </c>
      <c r="C2055" s="1" t="s">
        <v>2276</v>
      </c>
      <c r="D2055" s="1" t="n">
        <v>10</v>
      </c>
      <c r="E2055" s="2" t="str">
        <f aca="false">+LEFT(RIGHT(M2055,P2055-N2055+1),O2055-N2055)</f>
        <v>HU</v>
      </c>
      <c r="F2055" s="2" t="str">
        <f aca="false">+RIGHT(LEFT(M2055,S2055-1),S2055-O2055-1)</f>
        <v>DE_W</v>
      </c>
      <c r="G2055" s="2" t="n">
        <f aca="false">+D2055*VLOOKUP(C2055,commodities!A:H,2,0)</f>
        <v>4.842857143</v>
      </c>
      <c r="H2055" s="2" t="n">
        <f aca="false">+$D2055*VLOOKUP(C2055,commodities!A:H,3,0)</f>
        <v>0.051428571</v>
      </c>
      <c r="I2055" s="2" t="n">
        <f aca="false">+G2055/K2055</f>
        <v>4.842857143</v>
      </c>
      <c r="J2055" s="2" t="n">
        <f aca="false">+H2055/K2055</f>
        <v>0.051428571</v>
      </c>
      <c r="K2055" s="2" t="n">
        <f aca="false">+ROUNDUP(MAX(G2055/12000,H2055/51,1),0)</f>
        <v>1</v>
      </c>
      <c r="L2055" s="2" t="n">
        <f aca="false">+RANDBETWEEN(1,5)</f>
        <v>2</v>
      </c>
      <c r="M2055" s="2" t="str">
        <f aca="false">+VLOOKUP(A2055&amp;B2055,country_org_des!$A2054:E$1048576,5,0)</f>
        <v>FTL||Supplier_321||Plant_4||FTL_HU-DE_W_1000</v>
      </c>
      <c r="N2055" s="2" t="n">
        <f aca="false">+FIND("FTL",M2055,2)+4</f>
        <v>33</v>
      </c>
      <c r="O2055" s="0" t="n">
        <f aca="false">+FIND("-",M2055)</f>
        <v>35</v>
      </c>
      <c r="P2055" s="0" t="n">
        <f aca="false">+LEN(M2055)</f>
        <v>44</v>
      </c>
      <c r="Q2055" s="0" t="str">
        <f aca="false">+RIGHT(M2055,P2055-O2055)</f>
        <v>DE_W_1000</v>
      </c>
      <c r="R2055" s="0" t="n">
        <f aca="false">+LEN(M2055)-LEN(SUBSTITUTE(M2055,"_",""))</f>
        <v>5</v>
      </c>
      <c r="S2055" s="0" t="n">
        <f aca="false">+FIND("!",T2055)</f>
        <v>40</v>
      </c>
      <c r="T2055" s="0" t="str">
        <f aca="false">+SUBSTITUTE(M2055,"_","!",R2055)</f>
        <v>FTL||Supplier_321||Plant_4||FTL_HU-DE_W!1000</v>
      </c>
    </row>
    <row r="2056" customFormat="false" ht="12.8" hidden="true" customHeight="false" outlineLevel="0" collapsed="false">
      <c r="A2056" s="1" t="s">
        <v>1855</v>
      </c>
      <c r="B2056" s="1" t="s">
        <v>2093</v>
      </c>
      <c r="C2056" s="1" t="s">
        <v>2277</v>
      </c>
      <c r="D2056" s="1" t="n">
        <v>5</v>
      </c>
      <c r="E2056" s="2" t="str">
        <f aca="false">+LEFT(RIGHT(M2056,P2056-N2056+1),O2056-N2056)</f>
        <v>HU</v>
      </c>
      <c r="F2056" s="2" t="str">
        <f aca="false">+RIGHT(LEFT(M2056,S2056-1),S2056-O2056-1)</f>
        <v>DE_W</v>
      </c>
      <c r="G2056" s="2" t="n">
        <f aca="false">+D2056*VLOOKUP(C2056,commodities!A:H,2,0)</f>
        <v>2.3783333335</v>
      </c>
      <c r="H2056" s="2" t="n">
        <f aca="false">+$D2056*VLOOKUP(C2056,commodities!A:H,3,0)</f>
        <v>0.03</v>
      </c>
      <c r="I2056" s="2" t="n">
        <f aca="false">+G2056/K2056</f>
        <v>2.3783333335</v>
      </c>
      <c r="J2056" s="2" t="n">
        <f aca="false">+H2056/K2056</f>
        <v>0.03</v>
      </c>
      <c r="K2056" s="2" t="n">
        <f aca="false">+ROUNDUP(MAX(G2056/12000,H2056/51,1),0)</f>
        <v>1</v>
      </c>
      <c r="L2056" s="2" t="n">
        <f aca="false">+RANDBETWEEN(1,5)</f>
        <v>5</v>
      </c>
      <c r="M2056" s="2" t="str">
        <f aca="false">+VLOOKUP(A2056&amp;B2056,country_org_des!$A2055:E$1048576,5,0)</f>
        <v>FTL||Supplier_321||Plant_4||FTL_HU-DE_W_1000</v>
      </c>
      <c r="N2056" s="2" t="n">
        <f aca="false">+FIND("FTL",M2056,2)+4</f>
        <v>33</v>
      </c>
      <c r="O2056" s="0" t="n">
        <f aca="false">+FIND("-",M2056)</f>
        <v>35</v>
      </c>
      <c r="P2056" s="0" t="n">
        <f aca="false">+LEN(M2056)</f>
        <v>44</v>
      </c>
      <c r="Q2056" s="0" t="str">
        <f aca="false">+RIGHT(M2056,P2056-O2056)</f>
        <v>DE_W_1000</v>
      </c>
      <c r="R2056" s="0" t="n">
        <f aca="false">+LEN(M2056)-LEN(SUBSTITUTE(M2056,"_",""))</f>
        <v>5</v>
      </c>
      <c r="S2056" s="0" t="n">
        <f aca="false">+FIND("!",T2056)</f>
        <v>40</v>
      </c>
      <c r="T2056" s="0" t="str">
        <f aca="false">+SUBSTITUTE(M2056,"_","!",R2056)</f>
        <v>FTL||Supplier_321||Plant_4||FTL_HU-DE_W!1000</v>
      </c>
    </row>
    <row r="2057" customFormat="false" ht="12.8" hidden="true" customHeight="false" outlineLevel="0" collapsed="false">
      <c r="A2057" s="1" t="s">
        <v>1855</v>
      </c>
      <c r="B2057" s="1" t="s">
        <v>2093</v>
      </c>
      <c r="C2057" s="1" t="s">
        <v>2278</v>
      </c>
      <c r="D2057" s="1" t="n">
        <v>2</v>
      </c>
      <c r="E2057" s="2" t="str">
        <f aca="false">+LEFT(RIGHT(M2057,P2057-N2057+1),O2057-N2057)</f>
        <v>HU</v>
      </c>
      <c r="F2057" s="2" t="str">
        <f aca="false">+RIGHT(LEFT(M2057,S2057-1),S2057-O2057-1)</f>
        <v>DE_W</v>
      </c>
      <c r="G2057" s="2" t="n">
        <f aca="false">+D2057*VLOOKUP(C2057,commodities!A:H,2,0)</f>
        <v>2.28</v>
      </c>
      <c r="H2057" s="2" t="n">
        <f aca="false">+$D2057*VLOOKUP(C2057,commodities!A:H,3,0)</f>
        <v>0.0288</v>
      </c>
      <c r="I2057" s="2" t="n">
        <f aca="false">+G2057/K2057</f>
        <v>2.28</v>
      </c>
      <c r="J2057" s="2" t="n">
        <f aca="false">+H2057/K2057</f>
        <v>0.0288</v>
      </c>
      <c r="K2057" s="2" t="n">
        <f aca="false">+ROUNDUP(MAX(G2057/12000,H2057/51,1),0)</f>
        <v>1</v>
      </c>
      <c r="L2057" s="2" t="n">
        <f aca="false">+RANDBETWEEN(1,5)</f>
        <v>3</v>
      </c>
      <c r="M2057" s="2" t="str">
        <f aca="false">+VLOOKUP(A2057&amp;B2057,country_org_des!$A2056:E$1048576,5,0)</f>
        <v>FTL||Supplier_321||Plant_4||FTL_HU-DE_W_1000</v>
      </c>
      <c r="N2057" s="2" t="n">
        <f aca="false">+FIND("FTL",M2057,2)+4</f>
        <v>33</v>
      </c>
      <c r="O2057" s="0" t="n">
        <f aca="false">+FIND("-",M2057)</f>
        <v>35</v>
      </c>
      <c r="P2057" s="0" t="n">
        <f aca="false">+LEN(M2057)</f>
        <v>44</v>
      </c>
      <c r="Q2057" s="0" t="str">
        <f aca="false">+RIGHT(M2057,P2057-O2057)</f>
        <v>DE_W_1000</v>
      </c>
      <c r="R2057" s="0" t="n">
        <f aca="false">+LEN(M2057)-LEN(SUBSTITUTE(M2057,"_",""))</f>
        <v>5</v>
      </c>
      <c r="S2057" s="0" t="n">
        <f aca="false">+FIND("!",T2057)</f>
        <v>40</v>
      </c>
      <c r="T2057" s="0" t="str">
        <f aca="false">+SUBSTITUTE(M2057,"_","!",R2057)</f>
        <v>FTL||Supplier_321||Plant_4||FTL_HU-DE_W!1000</v>
      </c>
    </row>
    <row r="2058" customFormat="false" ht="12.8" hidden="true" customHeight="false" outlineLevel="0" collapsed="false">
      <c r="A2058" s="1" t="s">
        <v>1855</v>
      </c>
      <c r="B2058" s="1" t="s">
        <v>2093</v>
      </c>
      <c r="C2058" s="1" t="s">
        <v>2279</v>
      </c>
      <c r="D2058" s="1" t="n">
        <v>1</v>
      </c>
      <c r="E2058" s="2" t="str">
        <f aca="false">+LEFT(RIGHT(M2058,P2058-N2058+1),O2058-N2058)</f>
        <v>HU</v>
      </c>
      <c r="F2058" s="2" t="str">
        <f aca="false">+RIGHT(LEFT(M2058,S2058-1),S2058-O2058-1)</f>
        <v>DE_W</v>
      </c>
      <c r="G2058" s="2" t="n">
        <f aca="false">+D2058*VLOOKUP(C2058,commodities!A:H,2,0)</f>
        <v>1.47</v>
      </c>
      <c r="H2058" s="2" t="n">
        <f aca="false">+$D2058*VLOOKUP(C2058,commodities!A:H,3,0)</f>
        <v>0.0144</v>
      </c>
      <c r="I2058" s="2" t="n">
        <f aca="false">+G2058/K2058</f>
        <v>1.47</v>
      </c>
      <c r="J2058" s="2" t="n">
        <f aca="false">+H2058/K2058</f>
        <v>0.0144</v>
      </c>
      <c r="K2058" s="2" t="n">
        <f aca="false">+ROUNDUP(MAX(G2058/12000,H2058/51,1),0)</f>
        <v>1</v>
      </c>
      <c r="L2058" s="2" t="n">
        <f aca="false">+RANDBETWEEN(1,5)</f>
        <v>3</v>
      </c>
      <c r="M2058" s="2" t="str">
        <f aca="false">+VLOOKUP(A2058&amp;B2058,country_org_des!$A2057:E$1048576,5,0)</f>
        <v>FTL||Supplier_321||Plant_4||FTL_HU-DE_W_1000</v>
      </c>
      <c r="N2058" s="2" t="n">
        <f aca="false">+FIND("FTL",M2058,2)+4</f>
        <v>33</v>
      </c>
      <c r="O2058" s="0" t="n">
        <f aca="false">+FIND("-",M2058)</f>
        <v>35</v>
      </c>
      <c r="P2058" s="0" t="n">
        <f aca="false">+LEN(M2058)</f>
        <v>44</v>
      </c>
      <c r="Q2058" s="0" t="str">
        <f aca="false">+RIGHT(M2058,P2058-O2058)</f>
        <v>DE_W_1000</v>
      </c>
      <c r="R2058" s="0" t="n">
        <f aca="false">+LEN(M2058)-LEN(SUBSTITUTE(M2058,"_",""))</f>
        <v>5</v>
      </c>
      <c r="S2058" s="0" t="n">
        <f aca="false">+FIND("!",T2058)</f>
        <v>40</v>
      </c>
      <c r="T2058" s="0" t="str">
        <f aca="false">+SUBSTITUTE(M2058,"_","!",R2058)</f>
        <v>FTL||Supplier_321||Plant_4||FTL_HU-DE_W!1000</v>
      </c>
    </row>
    <row r="2059" customFormat="false" ht="12.8" hidden="true" customHeight="false" outlineLevel="0" collapsed="false">
      <c r="A2059" s="1" t="s">
        <v>1855</v>
      </c>
      <c r="B2059" s="1" t="s">
        <v>2093</v>
      </c>
      <c r="C2059" s="1" t="s">
        <v>2280</v>
      </c>
      <c r="D2059" s="1" t="n">
        <v>1</v>
      </c>
      <c r="E2059" s="2" t="str">
        <f aca="false">+LEFT(RIGHT(M2059,P2059-N2059+1),O2059-N2059)</f>
        <v>HU</v>
      </c>
      <c r="F2059" s="2" t="str">
        <f aca="false">+RIGHT(LEFT(M2059,S2059-1),S2059-O2059-1)</f>
        <v>DE_W</v>
      </c>
      <c r="G2059" s="2" t="n">
        <f aca="false">+D2059*VLOOKUP(C2059,commodities!A:H,2,0)</f>
        <v>1.47</v>
      </c>
      <c r="H2059" s="2" t="n">
        <f aca="false">+$D2059*VLOOKUP(C2059,commodities!A:H,3,0)</f>
        <v>0.0144</v>
      </c>
      <c r="I2059" s="2" t="n">
        <f aca="false">+G2059/K2059</f>
        <v>1.47</v>
      </c>
      <c r="J2059" s="2" t="n">
        <f aca="false">+H2059/K2059</f>
        <v>0.0144</v>
      </c>
      <c r="K2059" s="2" t="n">
        <f aca="false">+ROUNDUP(MAX(G2059/12000,H2059/51,1),0)</f>
        <v>1</v>
      </c>
      <c r="L2059" s="2" t="n">
        <f aca="false">+RANDBETWEEN(1,5)</f>
        <v>1</v>
      </c>
      <c r="M2059" s="2" t="str">
        <f aca="false">+VLOOKUP(A2059&amp;B2059,country_org_des!$A2058:E$1048576,5,0)</f>
        <v>FTL||Supplier_321||Plant_4||FTL_HU-DE_W_1000</v>
      </c>
      <c r="N2059" s="2" t="n">
        <f aca="false">+FIND("FTL",M2059,2)+4</f>
        <v>33</v>
      </c>
      <c r="O2059" s="0" t="n">
        <f aca="false">+FIND("-",M2059)</f>
        <v>35</v>
      </c>
      <c r="P2059" s="0" t="n">
        <f aca="false">+LEN(M2059)</f>
        <v>44</v>
      </c>
      <c r="Q2059" s="0" t="str">
        <f aca="false">+RIGHT(M2059,P2059-O2059)</f>
        <v>DE_W_1000</v>
      </c>
      <c r="R2059" s="0" t="n">
        <f aca="false">+LEN(M2059)-LEN(SUBSTITUTE(M2059,"_",""))</f>
        <v>5</v>
      </c>
      <c r="S2059" s="0" t="n">
        <f aca="false">+FIND("!",T2059)</f>
        <v>40</v>
      </c>
      <c r="T2059" s="0" t="str">
        <f aca="false">+SUBSTITUTE(M2059,"_","!",R2059)</f>
        <v>FTL||Supplier_321||Plant_4||FTL_HU-DE_W!1000</v>
      </c>
    </row>
    <row r="2060" customFormat="false" ht="12.8" hidden="true" customHeight="false" outlineLevel="0" collapsed="false">
      <c r="A2060" s="1" t="s">
        <v>1855</v>
      </c>
      <c r="B2060" s="1" t="s">
        <v>2093</v>
      </c>
      <c r="C2060" s="1" t="s">
        <v>2281</v>
      </c>
      <c r="D2060" s="1" t="n">
        <v>18</v>
      </c>
      <c r="E2060" s="2" t="str">
        <f aca="false">+LEFT(RIGHT(M2060,P2060-N2060+1),O2060-N2060)</f>
        <v>HU</v>
      </c>
      <c r="F2060" s="2" t="str">
        <f aca="false">+RIGHT(LEFT(M2060,S2060-1),S2060-O2060-1)</f>
        <v>DE_W</v>
      </c>
      <c r="G2060" s="2" t="n">
        <f aca="false">+D2060*VLOOKUP(C2060,commodities!A:H,2,0)</f>
        <v>18.1542857148</v>
      </c>
      <c r="H2060" s="2" t="n">
        <f aca="false">+$D2060*VLOOKUP(C2060,commodities!A:H,3,0)</f>
        <v>0.1851428574</v>
      </c>
      <c r="I2060" s="2" t="n">
        <f aca="false">+G2060/K2060</f>
        <v>18.1542857148</v>
      </c>
      <c r="J2060" s="2" t="n">
        <f aca="false">+H2060/K2060</f>
        <v>0.1851428574</v>
      </c>
      <c r="K2060" s="2" t="n">
        <f aca="false">+ROUNDUP(MAX(G2060/12000,H2060/51,1),0)</f>
        <v>1</v>
      </c>
      <c r="L2060" s="2" t="n">
        <f aca="false">+RANDBETWEEN(1,5)</f>
        <v>1</v>
      </c>
      <c r="M2060" s="2" t="str">
        <f aca="false">+VLOOKUP(A2060&amp;B2060,country_org_des!$A2059:E$1048576,5,0)</f>
        <v>FTL||Supplier_321||Plant_4||FTL_HU-DE_W_1000</v>
      </c>
      <c r="N2060" s="2" t="n">
        <f aca="false">+FIND("FTL",M2060,2)+4</f>
        <v>33</v>
      </c>
      <c r="O2060" s="0" t="n">
        <f aca="false">+FIND("-",M2060)</f>
        <v>35</v>
      </c>
      <c r="P2060" s="0" t="n">
        <f aca="false">+LEN(M2060)</f>
        <v>44</v>
      </c>
      <c r="Q2060" s="0" t="str">
        <f aca="false">+RIGHT(M2060,P2060-O2060)</f>
        <v>DE_W_1000</v>
      </c>
      <c r="R2060" s="0" t="n">
        <f aca="false">+LEN(M2060)-LEN(SUBSTITUTE(M2060,"_",""))</f>
        <v>5</v>
      </c>
      <c r="S2060" s="0" t="n">
        <f aca="false">+FIND("!",T2060)</f>
        <v>40</v>
      </c>
      <c r="T2060" s="0" t="str">
        <f aca="false">+SUBSTITUTE(M2060,"_","!",R2060)</f>
        <v>FTL||Supplier_321||Plant_4||FTL_HU-DE_W!1000</v>
      </c>
    </row>
    <row r="2061" customFormat="false" ht="12.8" hidden="true" customHeight="false" outlineLevel="0" collapsed="false">
      <c r="A2061" s="1" t="s">
        <v>1855</v>
      </c>
      <c r="B2061" s="1" t="s">
        <v>2093</v>
      </c>
      <c r="C2061" s="1" t="s">
        <v>2282</v>
      </c>
      <c r="D2061" s="1" t="n">
        <v>2</v>
      </c>
      <c r="E2061" s="2" t="str">
        <f aca="false">+LEFT(RIGHT(M2061,P2061-N2061+1),O2061-N2061)</f>
        <v>HU</v>
      </c>
      <c r="F2061" s="2" t="str">
        <f aca="false">+RIGHT(LEFT(M2061,S2061-1),S2061-O2061-1)</f>
        <v>DE_W</v>
      </c>
      <c r="G2061" s="2" t="n">
        <f aca="false">+D2061*VLOOKUP(C2061,commodities!A:H,2,0)</f>
        <v>0.8965714286</v>
      </c>
      <c r="H2061" s="2" t="n">
        <f aca="false">+$D2061*VLOOKUP(C2061,commodities!A:H,3,0)</f>
        <v>0.0102857142</v>
      </c>
      <c r="I2061" s="2" t="n">
        <f aca="false">+G2061/K2061</f>
        <v>0.8965714286</v>
      </c>
      <c r="J2061" s="2" t="n">
        <f aca="false">+H2061/K2061</f>
        <v>0.0102857142</v>
      </c>
      <c r="K2061" s="2" t="n">
        <f aca="false">+ROUNDUP(MAX(G2061/12000,H2061/51,1),0)</f>
        <v>1</v>
      </c>
      <c r="L2061" s="2" t="n">
        <f aca="false">+RANDBETWEEN(1,5)</f>
        <v>3</v>
      </c>
      <c r="M2061" s="2" t="str">
        <f aca="false">+VLOOKUP(A2061&amp;B2061,country_org_des!$A2060:E$1048576,5,0)</f>
        <v>FTL||Supplier_321||Plant_4||FTL_HU-DE_W_1000</v>
      </c>
      <c r="N2061" s="2" t="n">
        <f aca="false">+FIND("FTL",M2061,2)+4</f>
        <v>33</v>
      </c>
      <c r="O2061" s="0" t="n">
        <f aca="false">+FIND("-",M2061)</f>
        <v>35</v>
      </c>
      <c r="P2061" s="0" t="n">
        <f aca="false">+LEN(M2061)</f>
        <v>44</v>
      </c>
      <c r="Q2061" s="0" t="str">
        <f aca="false">+RIGHT(M2061,P2061-O2061)</f>
        <v>DE_W_1000</v>
      </c>
      <c r="R2061" s="0" t="n">
        <f aca="false">+LEN(M2061)-LEN(SUBSTITUTE(M2061,"_",""))</f>
        <v>5</v>
      </c>
      <c r="S2061" s="0" t="n">
        <f aca="false">+FIND("!",T2061)</f>
        <v>40</v>
      </c>
      <c r="T2061" s="0" t="str">
        <f aca="false">+SUBSTITUTE(M2061,"_","!",R2061)</f>
        <v>FTL||Supplier_321||Plant_4||FTL_HU-DE_W!1000</v>
      </c>
    </row>
    <row r="2062" customFormat="false" ht="12.8" hidden="true" customHeight="false" outlineLevel="0" collapsed="false">
      <c r="A2062" s="1" t="s">
        <v>1855</v>
      </c>
      <c r="B2062" s="1" t="s">
        <v>2093</v>
      </c>
      <c r="C2062" s="1" t="s">
        <v>2283</v>
      </c>
      <c r="D2062" s="1" t="n">
        <v>2</v>
      </c>
      <c r="E2062" s="2" t="str">
        <f aca="false">+LEFT(RIGHT(M2062,P2062-N2062+1),O2062-N2062)</f>
        <v>HU</v>
      </c>
      <c r="F2062" s="2" t="str">
        <f aca="false">+RIGHT(LEFT(M2062,S2062-1),S2062-O2062-1)</f>
        <v>DE_W</v>
      </c>
      <c r="G2062" s="2" t="n">
        <f aca="false">+D2062*VLOOKUP(C2062,commodities!A:H,2,0)</f>
        <v>0.7885714286</v>
      </c>
      <c r="H2062" s="2" t="n">
        <f aca="false">+$D2062*VLOOKUP(C2062,commodities!A:H,3,0)</f>
        <v>0.0102857142</v>
      </c>
      <c r="I2062" s="2" t="n">
        <f aca="false">+G2062/K2062</f>
        <v>0.7885714286</v>
      </c>
      <c r="J2062" s="2" t="n">
        <f aca="false">+H2062/K2062</f>
        <v>0.0102857142</v>
      </c>
      <c r="K2062" s="2" t="n">
        <f aca="false">+ROUNDUP(MAX(G2062/12000,H2062/51,1),0)</f>
        <v>1</v>
      </c>
      <c r="L2062" s="2" t="n">
        <f aca="false">+RANDBETWEEN(1,5)</f>
        <v>4</v>
      </c>
      <c r="M2062" s="2" t="str">
        <f aca="false">+VLOOKUP(A2062&amp;B2062,country_org_des!$A2061:E$1048576,5,0)</f>
        <v>FTL||Supplier_321||Plant_4||FTL_HU-DE_W_1000</v>
      </c>
      <c r="N2062" s="2" t="n">
        <f aca="false">+FIND("FTL",M2062,2)+4</f>
        <v>33</v>
      </c>
      <c r="O2062" s="0" t="n">
        <f aca="false">+FIND("-",M2062)</f>
        <v>35</v>
      </c>
      <c r="P2062" s="0" t="n">
        <f aca="false">+LEN(M2062)</f>
        <v>44</v>
      </c>
      <c r="Q2062" s="0" t="str">
        <f aca="false">+RIGHT(M2062,P2062-O2062)</f>
        <v>DE_W_1000</v>
      </c>
      <c r="R2062" s="0" t="n">
        <f aca="false">+LEN(M2062)-LEN(SUBSTITUTE(M2062,"_",""))</f>
        <v>5</v>
      </c>
      <c r="S2062" s="0" t="n">
        <f aca="false">+FIND("!",T2062)</f>
        <v>40</v>
      </c>
      <c r="T2062" s="0" t="str">
        <f aca="false">+SUBSTITUTE(M2062,"_","!",R2062)</f>
        <v>FTL||Supplier_321||Plant_4||FTL_HU-DE_W!1000</v>
      </c>
    </row>
    <row r="2063" customFormat="false" ht="12.8" hidden="true" customHeight="false" outlineLevel="0" collapsed="false">
      <c r="A2063" s="1" t="s">
        <v>1855</v>
      </c>
      <c r="B2063" s="1" t="s">
        <v>2093</v>
      </c>
      <c r="C2063" s="1" t="s">
        <v>2284</v>
      </c>
      <c r="D2063" s="1" t="n">
        <v>24</v>
      </c>
      <c r="E2063" s="2" t="str">
        <f aca="false">+LEFT(RIGHT(M2063,P2063-N2063+1),O2063-N2063)</f>
        <v>HU</v>
      </c>
      <c r="F2063" s="2" t="str">
        <f aca="false">+RIGHT(LEFT(M2063,S2063-1),S2063-O2063-1)</f>
        <v>DE_W</v>
      </c>
      <c r="G2063" s="2" t="n">
        <f aca="false">+D2063*VLOOKUP(C2063,commodities!A:H,2,0)</f>
        <v>11.1428571432</v>
      </c>
      <c r="H2063" s="2" t="n">
        <f aca="false">+$D2063*VLOOKUP(C2063,commodities!A:H,3,0)</f>
        <v>0.1234285704</v>
      </c>
      <c r="I2063" s="2" t="n">
        <f aca="false">+G2063/K2063</f>
        <v>11.1428571432</v>
      </c>
      <c r="J2063" s="2" t="n">
        <f aca="false">+H2063/K2063</f>
        <v>0.1234285704</v>
      </c>
      <c r="K2063" s="2" t="n">
        <f aca="false">+ROUNDUP(MAX(G2063/12000,H2063/51,1),0)</f>
        <v>1</v>
      </c>
      <c r="L2063" s="2" t="n">
        <f aca="false">+RANDBETWEEN(1,5)</f>
        <v>3</v>
      </c>
      <c r="M2063" s="2" t="str">
        <f aca="false">+VLOOKUP(A2063&amp;B2063,country_org_des!$A2062:E$1048576,5,0)</f>
        <v>FTL||Supplier_321||Plant_4||FTL_HU-DE_W_1000</v>
      </c>
      <c r="N2063" s="2" t="n">
        <f aca="false">+FIND("FTL",M2063,2)+4</f>
        <v>33</v>
      </c>
      <c r="O2063" s="0" t="n">
        <f aca="false">+FIND("-",M2063)</f>
        <v>35</v>
      </c>
      <c r="P2063" s="0" t="n">
        <f aca="false">+LEN(M2063)</f>
        <v>44</v>
      </c>
      <c r="Q2063" s="0" t="str">
        <f aca="false">+RIGHT(M2063,P2063-O2063)</f>
        <v>DE_W_1000</v>
      </c>
      <c r="R2063" s="0" t="n">
        <f aca="false">+LEN(M2063)-LEN(SUBSTITUTE(M2063,"_",""))</f>
        <v>5</v>
      </c>
      <c r="S2063" s="0" t="n">
        <f aca="false">+FIND("!",T2063)</f>
        <v>40</v>
      </c>
      <c r="T2063" s="0" t="str">
        <f aca="false">+SUBSTITUTE(M2063,"_","!",R2063)</f>
        <v>FTL||Supplier_321||Plant_4||FTL_HU-DE_W!1000</v>
      </c>
    </row>
    <row r="2064" customFormat="false" ht="12.8" hidden="true" customHeight="false" outlineLevel="0" collapsed="false">
      <c r="A2064" s="1" t="s">
        <v>1855</v>
      </c>
      <c r="B2064" s="1" t="s">
        <v>2093</v>
      </c>
      <c r="C2064" s="1" t="s">
        <v>2285</v>
      </c>
      <c r="D2064" s="1" t="n">
        <v>17</v>
      </c>
      <c r="E2064" s="2" t="str">
        <f aca="false">+LEFT(RIGHT(M2064,P2064-N2064+1),O2064-N2064)</f>
        <v>HU</v>
      </c>
      <c r="F2064" s="2" t="str">
        <f aca="false">+RIGHT(LEFT(M2064,S2064-1),S2064-O2064-1)</f>
        <v>DE_W</v>
      </c>
      <c r="G2064" s="2" t="n">
        <f aca="false">+D2064*VLOOKUP(C2064,commodities!A:H,2,0)</f>
        <v>5.9422727265</v>
      </c>
      <c r="H2064" s="2" t="n">
        <f aca="false">+$D2064*VLOOKUP(C2064,commodities!A:H,3,0)</f>
        <v>0.0556363641</v>
      </c>
      <c r="I2064" s="2" t="n">
        <f aca="false">+G2064/K2064</f>
        <v>5.9422727265</v>
      </c>
      <c r="J2064" s="2" t="n">
        <f aca="false">+H2064/K2064</f>
        <v>0.0556363641</v>
      </c>
      <c r="K2064" s="2" t="n">
        <f aca="false">+ROUNDUP(MAX(G2064/12000,H2064/51,1),0)</f>
        <v>1</v>
      </c>
      <c r="L2064" s="2" t="n">
        <f aca="false">+RANDBETWEEN(1,5)</f>
        <v>3</v>
      </c>
      <c r="M2064" s="2" t="str">
        <f aca="false">+VLOOKUP(A2064&amp;B2064,country_org_des!$A2063:E$1048576,5,0)</f>
        <v>FTL||Supplier_321||Plant_4||FTL_HU-DE_W_1000</v>
      </c>
      <c r="N2064" s="2" t="n">
        <f aca="false">+FIND("FTL",M2064,2)+4</f>
        <v>33</v>
      </c>
      <c r="O2064" s="0" t="n">
        <f aca="false">+FIND("-",M2064)</f>
        <v>35</v>
      </c>
      <c r="P2064" s="0" t="n">
        <f aca="false">+LEN(M2064)</f>
        <v>44</v>
      </c>
      <c r="Q2064" s="0" t="str">
        <f aca="false">+RIGHT(M2064,P2064-O2064)</f>
        <v>DE_W_1000</v>
      </c>
      <c r="R2064" s="0" t="n">
        <f aca="false">+LEN(M2064)-LEN(SUBSTITUTE(M2064,"_",""))</f>
        <v>5</v>
      </c>
      <c r="S2064" s="0" t="n">
        <f aca="false">+FIND("!",T2064)</f>
        <v>40</v>
      </c>
      <c r="T2064" s="0" t="str">
        <f aca="false">+SUBSTITUTE(M2064,"_","!",R2064)</f>
        <v>FTL||Supplier_321||Plant_4||FTL_HU-DE_W!1000</v>
      </c>
    </row>
    <row r="2065" customFormat="false" ht="12.8" hidden="true" customHeight="false" outlineLevel="0" collapsed="false">
      <c r="A2065" s="1" t="s">
        <v>1855</v>
      </c>
      <c r="B2065" s="1" t="s">
        <v>2093</v>
      </c>
      <c r="C2065" s="1" t="s">
        <v>2286</v>
      </c>
      <c r="D2065" s="1" t="n">
        <v>17</v>
      </c>
      <c r="E2065" s="2" t="str">
        <f aca="false">+LEFT(RIGHT(M2065,P2065-N2065+1),O2065-N2065)</f>
        <v>HU</v>
      </c>
      <c r="F2065" s="2" t="str">
        <f aca="false">+RIGHT(LEFT(M2065,S2065-1),S2065-O2065-1)</f>
        <v>DE_W</v>
      </c>
      <c r="G2065" s="2" t="n">
        <f aca="false">+D2065*VLOOKUP(C2065,commodities!A:H,2,0)</f>
        <v>5.9422727265</v>
      </c>
      <c r="H2065" s="2" t="n">
        <f aca="false">+$D2065*VLOOKUP(C2065,commodities!A:H,3,0)</f>
        <v>0.0556363641</v>
      </c>
      <c r="I2065" s="2" t="n">
        <f aca="false">+G2065/K2065</f>
        <v>5.9422727265</v>
      </c>
      <c r="J2065" s="2" t="n">
        <f aca="false">+H2065/K2065</f>
        <v>0.0556363641</v>
      </c>
      <c r="K2065" s="2" t="n">
        <f aca="false">+ROUNDUP(MAX(G2065/12000,H2065/51,1),0)</f>
        <v>1</v>
      </c>
      <c r="L2065" s="2" t="n">
        <f aca="false">+RANDBETWEEN(1,5)</f>
        <v>3</v>
      </c>
      <c r="M2065" s="2" t="str">
        <f aca="false">+VLOOKUP(A2065&amp;B2065,country_org_des!$A2064:E$1048576,5,0)</f>
        <v>FTL||Supplier_321||Plant_4||FTL_HU-DE_W_1000</v>
      </c>
      <c r="N2065" s="2" t="n">
        <f aca="false">+FIND("FTL",M2065,2)+4</f>
        <v>33</v>
      </c>
      <c r="O2065" s="0" t="n">
        <f aca="false">+FIND("-",M2065)</f>
        <v>35</v>
      </c>
      <c r="P2065" s="0" t="n">
        <f aca="false">+LEN(M2065)</f>
        <v>44</v>
      </c>
      <c r="Q2065" s="0" t="str">
        <f aca="false">+RIGHT(M2065,P2065-O2065)</f>
        <v>DE_W_1000</v>
      </c>
      <c r="R2065" s="0" t="n">
        <f aca="false">+LEN(M2065)-LEN(SUBSTITUTE(M2065,"_",""))</f>
        <v>5</v>
      </c>
      <c r="S2065" s="0" t="n">
        <f aca="false">+FIND("!",T2065)</f>
        <v>40</v>
      </c>
      <c r="T2065" s="0" t="str">
        <f aca="false">+SUBSTITUTE(M2065,"_","!",R2065)</f>
        <v>FTL||Supplier_321||Plant_4||FTL_HU-DE_W!1000</v>
      </c>
    </row>
    <row r="2066" customFormat="false" ht="12.8" hidden="true" customHeight="false" outlineLevel="0" collapsed="false">
      <c r="A2066" s="1" t="s">
        <v>1855</v>
      </c>
      <c r="B2066" s="1" t="s">
        <v>2093</v>
      </c>
      <c r="C2066" s="1" t="s">
        <v>2287</v>
      </c>
      <c r="D2066" s="1" t="n">
        <v>2</v>
      </c>
      <c r="E2066" s="2" t="str">
        <f aca="false">+LEFT(RIGHT(M2066,P2066-N2066+1),O2066-N2066)</f>
        <v>HU</v>
      </c>
      <c r="F2066" s="2" t="str">
        <f aca="false">+RIGHT(LEFT(M2066,S2066-1),S2066-O2066-1)</f>
        <v>DE_W</v>
      </c>
      <c r="G2066" s="2" t="n">
        <f aca="false">+D2066*VLOOKUP(C2066,commodities!A:H,2,0)</f>
        <v>0.699090909</v>
      </c>
      <c r="H2066" s="2" t="n">
        <f aca="false">+$D2066*VLOOKUP(C2066,commodities!A:H,3,0)</f>
        <v>0.0065454546</v>
      </c>
      <c r="I2066" s="2" t="n">
        <f aca="false">+G2066/K2066</f>
        <v>0.699090909</v>
      </c>
      <c r="J2066" s="2" t="n">
        <f aca="false">+H2066/K2066</f>
        <v>0.0065454546</v>
      </c>
      <c r="K2066" s="2" t="n">
        <f aca="false">+ROUNDUP(MAX(G2066/12000,H2066/51,1),0)</f>
        <v>1</v>
      </c>
      <c r="L2066" s="2" t="n">
        <f aca="false">+RANDBETWEEN(1,5)</f>
        <v>2</v>
      </c>
      <c r="M2066" s="2" t="str">
        <f aca="false">+VLOOKUP(A2066&amp;B2066,country_org_des!$A2065:E$1048576,5,0)</f>
        <v>FTL||Supplier_321||Plant_4||FTL_HU-DE_W_1000</v>
      </c>
      <c r="N2066" s="2" t="n">
        <f aca="false">+FIND("FTL",M2066,2)+4</f>
        <v>33</v>
      </c>
      <c r="O2066" s="0" t="n">
        <f aca="false">+FIND("-",M2066)</f>
        <v>35</v>
      </c>
      <c r="P2066" s="0" t="n">
        <f aca="false">+LEN(M2066)</f>
        <v>44</v>
      </c>
      <c r="Q2066" s="0" t="str">
        <f aca="false">+RIGHT(M2066,P2066-O2066)</f>
        <v>DE_W_1000</v>
      </c>
      <c r="R2066" s="0" t="n">
        <f aca="false">+LEN(M2066)-LEN(SUBSTITUTE(M2066,"_",""))</f>
        <v>5</v>
      </c>
      <c r="S2066" s="0" t="n">
        <f aca="false">+FIND("!",T2066)</f>
        <v>40</v>
      </c>
      <c r="T2066" s="0" t="str">
        <f aca="false">+SUBSTITUTE(M2066,"_","!",R2066)</f>
        <v>FTL||Supplier_321||Plant_4||FTL_HU-DE_W!1000</v>
      </c>
    </row>
    <row r="2067" customFormat="false" ht="12.8" hidden="true" customHeight="false" outlineLevel="0" collapsed="false">
      <c r="A2067" s="1" t="s">
        <v>1855</v>
      </c>
      <c r="B2067" s="1" t="s">
        <v>2093</v>
      </c>
      <c r="C2067" s="1" t="s">
        <v>2288</v>
      </c>
      <c r="D2067" s="1" t="n">
        <v>2</v>
      </c>
      <c r="E2067" s="2" t="str">
        <f aca="false">+LEFT(RIGHT(M2067,P2067-N2067+1),O2067-N2067)</f>
        <v>HU</v>
      </c>
      <c r="F2067" s="2" t="str">
        <f aca="false">+RIGHT(LEFT(M2067,S2067-1),S2067-O2067-1)</f>
        <v>DE_W</v>
      </c>
      <c r="G2067" s="2" t="n">
        <f aca="false">+D2067*VLOOKUP(C2067,commodities!A:H,2,0)</f>
        <v>0.699090909</v>
      </c>
      <c r="H2067" s="2" t="n">
        <f aca="false">+$D2067*VLOOKUP(C2067,commodities!A:H,3,0)</f>
        <v>0.0065454546</v>
      </c>
      <c r="I2067" s="2" t="n">
        <f aca="false">+G2067/K2067</f>
        <v>0.699090909</v>
      </c>
      <c r="J2067" s="2" t="n">
        <f aca="false">+H2067/K2067</f>
        <v>0.0065454546</v>
      </c>
      <c r="K2067" s="2" t="n">
        <f aca="false">+ROUNDUP(MAX(G2067/12000,H2067/51,1),0)</f>
        <v>1</v>
      </c>
      <c r="L2067" s="2" t="n">
        <f aca="false">+RANDBETWEEN(1,5)</f>
        <v>1</v>
      </c>
      <c r="M2067" s="2" t="str">
        <f aca="false">+VLOOKUP(A2067&amp;B2067,country_org_des!$A2066:E$1048576,5,0)</f>
        <v>FTL||Supplier_321||Plant_4||FTL_HU-DE_W_1000</v>
      </c>
      <c r="N2067" s="2" t="n">
        <f aca="false">+FIND("FTL",M2067,2)+4</f>
        <v>33</v>
      </c>
      <c r="O2067" s="0" t="n">
        <f aca="false">+FIND("-",M2067)</f>
        <v>35</v>
      </c>
      <c r="P2067" s="0" t="n">
        <f aca="false">+LEN(M2067)</f>
        <v>44</v>
      </c>
      <c r="Q2067" s="0" t="str">
        <f aca="false">+RIGHT(M2067,P2067-O2067)</f>
        <v>DE_W_1000</v>
      </c>
      <c r="R2067" s="0" t="n">
        <f aca="false">+LEN(M2067)-LEN(SUBSTITUTE(M2067,"_",""))</f>
        <v>5</v>
      </c>
      <c r="S2067" s="0" t="n">
        <f aca="false">+FIND("!",T2067)</f>
        <v>40</v>
      </c>
      <c r="T2067" s="0" t="str">
        <f aca="false">+SUBSTITUTE(M2067,"_","!",R2067)</f>
        <v>FTL||Supplier_321||Plant_4||FTL_HU-DE_W!1000</v>
      </c>
    </row>
    <row r="2068" customFormat="false" ht="12.8" hidden="true" customHeight="false" outlineLevel="0" collapsed="false">
      <c r="A2068" s="1" t="s">
        <v>1855</v>
      </c>
      <c r="B2068" s="1" t="s">
        <v>2093</v>
      </c>
      <c r="C2068" s="1" t="s">
        <v>2289</v>
      </c>
      <c r="D2068" s="1" t="n">
        <v>1</v>
      </c>
      <c r="E2068" s="2" t="str">
        <f aca="false">+LEFT(RIGHT(M2068,P2068-N2068+1),O2068-N2068)</f>
        <v>HU</v>
      </c>
      <c r="F2068" s="2" t="str">
        <f aca="false">+RIGHT(LEFT(M2068,S2068-1),S2068-O2068-1)</f>
        <v>DE_W</v>
      </c>
      <c r="G2068" s="2" t="n">
        <f aca="false">+D2068*VLOOKUP(C2068,commodities!A:H,2,0)</f>
        <v>0.6166666667</v>
      </c>
      <c r="H2068" s="2" t="n">
        <f aca="false">+$D2068*VLOOKUP(C2068,commodities!A:H,3,0)</f>
        <v>0.0096</v>
      </c>
      <c r="I2068" s="2" t="n">
        <f aca="false">+G2068/K2068</f>
        <v>0.6166666667</v>
      </c>
      <c r="J2068" s="2" t="n">
        <f aca="false">+H2068/K2068</f>
        <v>0.0096</v>
      </c>
      <c r="K2068" s="2" t="n">
        <f aca="false">+ROUNDUP(MAX(G2068/12000,H2068/51,1),0)</f>
        <v>1</v>
      </c>
      <c r="L2068" s="2" t="n">
        <f aca="false">+RANDBETWEEN(1,5)</f>
        <v>5</v>
      </c>
      <c r="M2068" s="2" t="str">
        <f aca="false">+VLOOKUP(A2068&amp;B2068,country_org_des!$A2067:E$1048576,5,0)</f>
        <v>FTL||Supplier_321||Plant_4||FTL_HU-DE_W_1000</v>
      </c>
      <c r="N2068" s="2" t="n">
        <f aca="false">+FIND("FTL",M2068,2)+4</f>
        <v>33</v>
      </c>
      <c r="O2068" s="0" t="n">
        <f aca="false">+FIND("-",M2068)</f>
        <v>35</v>
      </c>
      <c r="P2068" s="0" t="n">
        <f aca="false">+LEN(M2068)</f>
        <v>44</v>
      </c>
      <c r="Q2068" s="0" t="str">
        <f aca="false">+RIGHT(M2068,P2068-O2068)</f>
        <v>DE_W_1000</v>
      </c>
      <c r="R2068" s="0" t="n">
        <f aca="false">+LEN(M2068)-LEN(SUBSTITUTE(M2068,"_",""))</f>
        <v>5</v>
      </c>
      <c r="S2068" s="0" t="n">
        <f aca="false">+FIND("!",T2068)</f>
        <v>40</v>
      </c>
      <c r="T2068" s="0" t="str">
        <f aca="false">+SUBSTITUTE(M2068,"_","!",R2068)</f>
        <v>FTL||Supplier_321||Plant_4||FTL_HU-DE_W!1000</v>
      </c>
    </row>
    <row r="2069" customFormat="false" ht="12.8" hidden="true" customHeight="false" outlineLevel="0" collapsed="false">
      <c r="A2069" s="1" t="s">
        <v>1855</v>
      </c>
      <c r="B2069" s="1" t="s">
        <v>2093</v>
      </c>
      <c r="C2069" s="1" t="s">
        <v>2290</v>
      </c>
      <c r="D2069" s="1" t="n">
        <v>2</v>
      </c>
      <c r="E2069" s="2" t="str">
        <f aca="false">+LEFT(RIGHT(M2069,P2069-N2069+1),O2069-N2069)</f>
        <v>HU</v>
      </c>
      <c r="F2069" s="2" t="str">
        <f aca="false">+RIGHT(LEFT(M2069,S2069-1),S2069-O2069-1)</f>
        <v>DE_W</v>
      </c>
      <c r="G2069" s="2" t="n">
        <f aca="false">+D2069*VLOOKUP(C2069,commodities!A:H,2,0)</f>
        <v>1.2333333334</v>
      </c>
      <c r="H2069" s="2" t="n">
        <f aca="false">+$D2069*VLOOKUP(C2069,commodities!A:H,3,0)</f>
        <v>0.0192</v>
      </c>
      <c r="I2069" s="2" t="n">
        <f aca="false">+G2069/K2069</f>
        <v>1.2333333334</v>
      </c>
      <c r="J2069" s="2" t="n">
        <f aca="false">+H2069/K2069</f>
        <v>0.0192</v>
      </c>
      <c r="K2069" s="2" t="n">
        <f aca="false">+ROUNDUP(MAX(G2069/12000,H2069/51,1),0)</f>
        <v>1</v>
      </c>
      <c r="L2069" s="2" t="n">
        <f aca="false">+RANDBETWEEN(1,5)</f>
        <v>1</v>
      </c>
      <c r="M2069" s="2" t="str">
        <f aca="false">+VLOOKUP(A2069&amp;B2069,country_org_des!$A2068:E$1048576,5,0)</f>
        <v>FTL||Supplier_321||Plant_4||FTL_HU-DE_W_1000</v>
      </c>
      <c r="N2069" s="2" t="n">
        <f aca="false">+FIND("FTL",M2069,2)+4</f>
        <v>33</v>
      </c>
      <c r="O2069" s="0" t="n">
        <f aca="false">+FIND("-",M2069)</f>
        <v>35</v>
      </c>
      <c r="P2069" s="0" t="n">
        <f aca="false">+LEN(M2069)</f>
        <v>44</v>
      </c>
      <c r="Q2069" s="0" t="str">
        <f aca="false">+RIGHT(M2069,P2069-O2069)</f>
        <v>DE_W_1000</v>
      </c>
      <c r="R2069" s="0" t="n">
        <f aca="false">+LEN(M2069)-LEN(SUBSTITUTE(M2069,"_",""))</f>
        <v>5</v>
      </c>
      <c r="S2069" s="0" t="n">
        <f aca="false">+FIND("!",T2069)</f>
        <v>40</v>
      </c>
      <c r="T2069" s="0" t="str">
        <f aca="false">+SUBSTITUTE(M2069,"_","!",R2069)</f>
        <v>FTL||Supplier_321||Plant_4||FTL_HU-DE_W!1000</v>
      </c>
    </row>
    <row r="2070" customFormat="false" ht="12.8" hidden="true" customHeight="false" outlineLevel="0" collapsed="false">
      <c r="A2070" s="1" t="s">
        <v>1855</v>
      </c>
      <c r="B2070" s="1" t="s">
        <v>2093</v>
      </c>
      <c r="C2070" s="1" t="s">
        <v>2291</v>
      </c>
      <c r="D2070" s="1" t="n">
        <v>17</v>
      </c>
      <c r="E2070" s="2" t="str">
        <f aca="false">+LEFT(RIGHT(M2070,P2070-N2070+1),O2070-N2070)</f>
        <v>HU</v>
      </c>
      <c r="F2070" s="2" t="str">
        <f aca="false">+RIGHT(LEFT(M2070,S2070-1),S2070-O2070-1)</f>
        <v>DE_W</v>
      </c>
      <c r="G2070" s="2" t="n">
        <f aca="false">+D2070*VLOOKUP(C2070,commodities!A:H,2,0)</f>
        <v>10.4153333339</v>
      </c>
      <c r="H2070" s="2" t="n">
        <f aca="false">+$D2070*VLOOKUP(C2070,commodities!A:H,3,0)</f>
        <v>0.1632</v>
      </c>
      <c r="I2070" s="2" t="n">
        <f aca="false">+G2070/K2070</f>
        <v>10.4153333339</v>
      </c>
      <c r="J2070" s="2" t="n">
        <f aca="false">+H2070/K2070</f>
        <v>0.1632</v>
      </c>
      <c r="K2070" s="2" t="n">
        <f aca="false">+ROUNDUP(MAX(G2070/12000,H2070/51,1),0)</f>
        <v>1</v>
      </c>
      <c r="L2070" s="2" t="n">
        <f aca="false">+RANDBETWEEN(1,5)</f>
        <v>1</v>
      </c>
      <c r="M2070" s="2" t="str">
        <f aca="false">+VLOOKUP(A2070&amp;B2070,country_org_des!$A2069:E$1048576,5,0)</f>
        <v>FTL||Supplier_321||Plant_4||FTL_HU-DE_W_1000</v>
      </c>
      <c r="N2070" s="2" t="n">
        <f aca="false">+FIND("FTL",M2070,2)+4</f>
        <v>33</v>
      </c>
      <c r="O2070" s="0" t="n">
        <f aca="false">+FIND("-",M2070)</f>
        <v>35</v>
      </c>
      <c r="P2070" s="0" t="n">
        <f aca="false">+LEN(M2070)</f>
        <v>44</v>
      </c>
      <c r="Q2070" s="0" t="str">
        <f aca="false">+RIGHT(M2070,P2070-O2070)</f>
        <v>DE_W_1000</v>
      </c>
      <c r="R2070" s="0" t="n">
        <f aca="false">+LEN(M2070)-LEN(SUBSTITUTE(M2070,"_",""))</f>
        <v>5</v>
      </c>
      <c r="S2070" s="0" t="n">
        <f aca="false">+FIND("!",T2070)</f>
        <v>40</v>
      </c>
      <c r="T2070" s="0" t="str">
        <f aca="false">+SUBSTITUTE(M2070,"_","!",R2070)</f>
        <v>FTL||Supplier_321||Plant_4||FTL_HU-DE_W!1000</v>
      </c>
    </row>
    <row r="2071" customFormat="false" ht="12.8" hidden="true" customHeight="false" outlineLevel="0" collapsed="false">
      <c r="A2071" s="1" t="s">
        <v>1855</v>
      </c>
      <c r="B2071" s="1" t="s">
        <v>2093</v>
      </c>
      <c r="C2071" s="1" t="s">
        <v>2292</v>
      </c>
      <c r="D2071" s="1" t="n">
        <v>17</v>
      </c>
      <c r="E2071" s="2" t="str">
        <f aca="false">+LEFT(RIGHT(M2071,P2071-N2071+1),O2071-N2071)</f>
        <v>HU</v>
      </c>
      <c r="F2071" s="2" t="str">
        <f aca="false">+RIGHT(LEFT(M2071,S2071-1),S2071-O2071-1)</f>
        <v>DE_W</v>
      </c>
      <c r="G2071" s="2" t="n">
        <f aca="false">+D2071*VLOOKUP(C2071,commodities!A:H,2,0)</f>
        <v>10.4153333339</v>
      </c>
      <c r="H2071" s="2" t="n">
        <f aca="false">+$D2071*VLOOKUP(C2071,commodities!A:H,3,0)</f>
        <v>0.1632</v>
      </c>
      <c r="I2071" s="2" t="n">
        <f aca="false">+G2071/K2071</f>
        <v>10.4153333339</v>
      </c>
      <c r="J2071" s="2" t="n">
        <f aca="false">+H2071/K2071</f>
        <v>0.1632</v>
      </c>
      <c r="K2071" s="2" t="n">
        <f aca="false">+ROUNDUP(MAX(G2071/12000,H2071/51,1),0)</f>
        <v>1</v>
      </c>
      <c r="L2071" s="2" t="n">
        <f aca="false">+RANDBETWEEN(1,5)</f>
        <v>2</v>
      </c>
      <c r="M2071" s="2" t="str">
        <f aca="false">+VLOOKUP(A2071&amp;B2071,country_org_des!$A2070:E$1048576,5,0)</f>
        <v>FTL||Supplier_321||Plant_4||FTL_HU-DE_W_1000</v>
      </c>
      <c r="N2071" s="2" t="n">
        <f aca="false">+FIND("FTL",M2071,2)+4</f>
        <v>33</v>
      </c>
      <c r="O2071" s="0" t="n">
        <f aca="false">+FIND("-",M2071)</f>
        <v>35</v>
      </c>
      <c r="P2071" s="0" t="n">
        <f aca="false">+LEN(M2071)</f>
        <v>44</v>
      </c>
      <c r="Q2071" s="0" t="str">
        <f aca="false">+RIGHT(M2071,P2071-O2071)</f>
        <v>DE_W_1000</v>
      </c>
      <c r="R2071" s="0" t="n">
        <f aca="false">+LEN(M2071)-LEN(SUBSTITUTE(M2071,"_",""))</f>
        <v>5</v>
      </c>
      <c r="S2071" s="0" t="n">
        <f aca="false">+FIND("!",T2071)</f>
        <v>40</v>
      </c>
      <c r="T2071" s="0" t="str">
        <f aca="false">+SUBSTITUTE(M2071,"_","!",R2071)</f>
        <v>FTL||Supplier_321||Plant_4||FTL_HU-DE_W!1000</v>
      </c>
    </row>
    <row r="2072" customFormat="false" ht="12.8" hidden="true" customHeight="false" outlineLevel="0" collapsed="false">
      <c r="A2072" s="1" t="s">
        <v>1855</v>
      </c>
      <c r="B2072" s="1" t="s">
        <v>2093</v>
      </c>
      <c r="C2072" s="1" t="s">
        <v>2293</v>
      </c>
      <c r="D2072" s="1" t="n">
        <v>2</v>
      </c>
      <c r="E2072" s="2" t="str">
        <f aca="false">+LEFT(RIGHT(M2072,P2072-N2072+1),O2072-N2072)</f>
        <v>HU</v>
      </c>
      <c r="F2072" s="2" t="str">
        <f aca="false">+RIGHT(LEFT(M2072,S2072-1),S2072-O2072-1)</f>
        <v>DE_W</v>
      </c>
      <c r="G2072" s="2" t="n">
        <f aca="false">+D2072*VLOOKUP(C2072,commodities!A:H,2,0)</f>
        <v>1.9973333334</v>
      </c>
      <c r="H2072" s="2" t="n">
        <f aca="false">+$D2072*VLOOKUP(C2072,commodities!A:H,3,0)</f>
        <v>0.0192</v>
      </c>
      <c r="I2072" s="2" t="n">
        <f aca="false">+G2072/K2072</f>
        <v>1.9973333334</v>
      </c>
      <c r="J2072" s="2" t="n">
        <f aca="false">+H2072/K2072</f>
        <v>0.0192</v>
      </c>
      <c r="K2072" s="2" t="n">
        <f aca="false">+ROUNDUP(MAX(G2072/12000,H2072/51,1),0)</f>
        <v>1</v>
      </c>
      <c r="L2072" s="2" t="n">
        <f aca="false">+RANDBETWEEN(1,5)</f>
        <v>3</v>
      </c>
      <c r="M2072" s="2" t="str">
        <f aca="false">+VLOOKUP(A2072&amp;B2072,country_org_des!$A2071:E$1048576,5,0)</f>
        <v>FTL||Supplier_321||Plant_4||FTL_HU-DE_W_1000</v>
      </c>
      <c r="N2072" s="2" t="n">
        <f aca="false">+FIND("FTL",M2072,2)+4</f>
        <v>33</v>
      </c>
      <c r="O2072" s="0" t="n">
        <f aca="false">+FIND("-",M2072)</f>
        <v>35</v>
      </c>
      <c r="P2072" s="0" t="n">
        <f aca="false">+LEN(M2072)</f>
        <v>44</v>
      </c>
      <c r="Q2072" s="0" t="str">
        <f aca="false">+RIGHT(M2072,P2072-O2072)</f>
        <v>DE_W_1000</v>
      </c>
      <c r="R2072" s="0" t="n">
        <f aca="false">+LEN(M2072)-LEN(SUBSTITUTE(M2072,"_",""))</f>
        <v>5</v>
      </c>
      <c r="S2072" s="0" t="n">
        <f aca="false">+FIND("!",T2072)</f>
        <v>40</v>
      </c>
      <c r="T2072" s="0" t="str">
        <f aca="false">+SUBSTITUTE(M2072,"_","!",R2072)</f>
        <v>FTL||Supplier_321||Plant_4||FTL_HU-DE_W!1000</v>
      </c>
    </row>
    <row r="2073" customFormat="false" ht="12.8" hidden="true" customHeight="false" outlineLevel="0" collapsed="false">
      <c r="A2073" s="1" t="s">
        <v>1855</v>
      </c>
      <c r="B2073" s="1" t="s">
        <v>2093</v>
      </c>
      <c r="C2073" s="1" t="s">
        <v>2294</v>
      </c>
      <c r="D2073" s="1" t="n">
        <v>3</v>
      </c>
      <c r="E2073" s="2" t="str">
        <f aca="false">+LEFT(RIGHT(M2073,P2073-N2073+1),O2073-N2073)</f>
        <v>HU</v>
      </c>
      <c r="F2073" s="2" t="str">
        <f aca="false">+RIGHT(LEFT(M2073,S2073-1),S2073-O2073-1)</f>
        <v>DE_W</v>
      </c>
      <c r="G2073" s="2" t="n">
        <f aca="false">+D2073*VLOOKUP(C2073,commodities!A:H,2,0)</f>
        <v>2.9960000001</v>
      </c>
      <c r="H2073" s="2" t="n">
        <f aca="false">+$D2073*VLOOKUP(C2073,commodities!A:H,3,0)</f>
        <v>0.0288</v>
      </c>
      <c r="I2073" s="2" t="n">
        <f aca="false">+G2073/K2073</f>
        <v>2.9960000001</v>
      </c>
      <c r="J2073" s="2" t="n">
        <f aca="false">+H2073/K2073</f>
        <v>0.0288</v>
      </c>
      <c r="K2073" s="2" t="n">
        <f aca="false">+ROUNDUP(MAX(G2073/12000,H2073/51,1),0)</f>
        <v>1</v>
      </c>
      <c r="L2073" s="2" t="n">
        <f aca="false">+RANDBETWEEN(1,5)</f>
        <v>1</v>
      </c>
      <c r="M2073" s="2" t="str">
        <f aca="false">+VLOOKUP(A2073&amp;B2073,country_org_des!$A2072:E$1048576,5,0)</f>
        <v>FTL||Supplier_321||Plant_4||FTL_HU-DE_W_1000</v>
      </c>
      <c r="N2073" s="2" t="n">
        <f aca="false">+FIND("FTL",M2073,2)+4</f>
        <v>33</v>
      </c>
      <c r="O2073" s="0" t="n">
        <f aca="false">+FIND("-",M2073)</f>
        <v>35</v>
      </c>
      <c r="P2073" s="0" t="n">
        <f aca="false">+LEN(M2073)</f>
        <v>44</v>
      </c>
      <c r="Q2073" s="0" t="str">
        <f aca="false">+RIGHT(M2073,P2073-O2073)</f>
        <v>DE_W_1000</v>
      </c>
      <c r="R2073" s="0" t="n">
        <f aca="false">+LEN(M2073)-LEN(SUBSTITUTE(M2073,"_",""))</f>
        <v>5</v>
      </c>
      <c r="S2073" s="0" t="n">
        <f aca="false">+FIND("!",T2073)</f>
        <v>40</v>
      </c>
      <c r="T2073" s="0" t="str">
        <f aca="false">+SUBSTITUTE(M2073,"_","!",R2073)</f>
        <v>FTL||Supplier_321||Plant_4||FTL_HU-DE_W!1000</v>
      </c>
    </row>
    <row r="2074" customFormat="false" ht="12.8" hidden="true" customHeight="false" outlineLevel="0" collapsed="false">
      <c r="A2074" s="1" t="s">
        <v>1855</v>
      </c>
      <c r="B2074" s="1" t="s">
        <v>2093</v>
      </c>
      <c r="C2074" s="1" t="s">
        <v>2295</v>
      </c>
      <c r="D2074" s="1" t="n">
        <v>1</v>
      </c>
      <c r="E2074" s="2" t="str">
        <f aca="false">+LEFT(RIGHT(M2074,P2074-N2074+1),O2074-N2074)</f>
        <v>HU</v>
      </c>
      <c r="F2074" s="2" t="str">
        <f aca="false">+RIGHT(LEFT(M2074,S2074-1),S2074-O2074-1)</f>
        <v>DE_W</v>
      </c>
      <c r="G2074" s="2" t="n">
        <f aca="false">+D2074*VLOOKUP(C2074,commodities!A:H,2,0)</f>
        <v>1.47</v>
      </c>
      <c r="H2074" s="2" t="n">
        <f aca="false">+$D2074*VLOOKUP(C2074,commodities!A:H,3,0)</f>
        <v>0.0144</v>
      </c>
      <c r="I2074" s="2" t="n">
        <f aca="false">+G2074/K2074</f>
        <v>1.47</v>
      </c>
      <c r="J2074" s="2" t="n">
        <f aca="false">+H2074/K2074</f>
        <v>0.0144</v>
      </c>
      <c r="K2074" s="2" t="n">
        <f aca="false">+ROUNDUP(MAX(G2074/12000,H2074/51,1),0)</f>
        <v>1</v>
      </c>
      <c r="L2074" s="2" t="n">
        <f aca="false">+RANDBETWEEN(1,5)</f>
        <v>1</v>
      </c>
      <c r="M2074" s="2" t="str">
        <f aca="false">+VLOOKUP(A2074&amp;B2074,country_org_des!$A2073:E$1048576,5,0)</f>
        <v>FTL||Supplier_321||Plant_4||FTL_HU-DE_W_1000</v>
      </c>
      <c r="N2074" s="2" t="n">
        <f aca="false">+FIND("FTL",M2074,2)+4</f>
        <v>33</v>
      </c>
      <c r="O2074" s="0" t="n">
        <f aca="false">+FIND("-",M2074)</f>
        <v>35</v>
      </c>
      <c r="P2074" s="0" t="n">
        <f aca="false">+LEN(M2074)</f>
        <v>44</v>
      </c>
      <c r="Q2074" s="0" t="str">
        <f aca="false">+RIGHT(M2074,P2074-O2074)</f>
        <v>DE_W_1000</v>
      </c>
      <c r="R2074" s="0" t="n">
        <f aca="false">+LEN(M2074)-LEN(SUBSTITUTE(M2074,"_",""))</f>
        <v>5</v>
      </c>
      <c r="S2074" s="0" t="n">
        <f aca="false">+FIND("!",T2074)</f>
        <v>40</v>
      </c>
      <c r="T2074" s="0" t="str">
        <f aca="false">+SUBSTITUTE(M2074,"_","!",R2074)</f>
        <v>FTL||Supplier_321||Plant_4||FTL_HU-DE_W!1000</v>
      </c>
    </row>
    <row r="2075" customFormat="false" ht="12.8" hidden="true" customHeight="false" outlineLevel="0" collapsed="false">
      <c r="A2075" s="1" t="s">
        <v>1855</v>
      </c>
      <c r="B2075" s="1" t="s">
        <v>2093</v>
      </c>
      <c r="C2075" s="1" t="s">
        <v>2296</v>
      </c>
      <c r="D2075" s="1" t="n">
        <v>2</v>
      </c>
      <c r="E2075" s="2" t="str">
        <f aca="false">+LEFT(RIGHT(M2075,P2075-N2075+1),O2075-N2075)</f>
        <v>HU</v>
      </c>
      <c r="F2075" s="2" t="str">
        <f aca="false">+RIGHT(LEFT(M2075,S2075-1),S2075-O2075-1)</f>
        <v>DE_W</v>
      </c>
      <c r="G2075" s="2" t="n">
        <f aca="false">+D2075*VLOOKUP(C2075,commodities!A:H,2,0)</f>
        <v>2.94</v>
      </c>
      <c r="H2075" s="2" t="n">
        <f aca="false">+$D2075*VLOOKUP(C2075,commodities!A:H,3,0)</f>
        <v>0.0288</v>
      </c>
      <c r="I2075" s="2" t="n">
        <f aca="false">+G2075/K2075</f>
        <v>2.94</v>
      </c>
      <c r="J2075" s="2" t="n">
        <f aca="false">+H2075/K2075</f>
        <v>0.0288</v>
      </c>
      <c r="K2075" s="2" t="n">
        <f aca="false">+ROUNDUP(MAX(G2075/12000,H2075/51,1),0)</f>
        <v>1</v>
      </c>
      <c r="L2075" s="2" t="n">
        <f aca="false">+RANDBETWEEN(1,5)</f>
        <v>4</v>
      </c>
      <c r="M2075" s="2" t="str">
        <f aca="false">+VLOOKUP(A2075&amp;B2075,country_org_des!$A2074:E$1048576,5,0)</f>
        <v>FTL||Supplier_321||Plant_4||FTL_HU-DE_W_1000</v>
      </c>
      <c r="N2075" s="2" t="n">
        <f aca="false">+FIND("FTL",M2075,2)+4</f>
        <v>33</v>
      </c>
      <c r="O2075" s="0" t="n">
        <f aca="false">+FIND("-",M2075)</f>
        <v>35</v>
      </c>
      <c r="P2075" s="0" t="n">
        <f aca="false">+LEN(M2075)</f>
        <v>44</v>
      </c>
      <c r="Q2075" s="0" t="str">
        <f aca="false">+RIGHT(M2075,P2075-O2075)</f>
        <v>DE_W_1000</v>
      </c>
      <c r="R2075" s="0" t="n">
        <f aca="false">+LEN(M2075)-LEN(SUBSTITUTE(M2075,"_",""))</f>
        <v>5</v>
      </c>
      <c r="S2075" s="0" t="n">
        <f aca="false">+FIND("!",T2075)</f>
        <v>40</v>
      </c>
      <c r="T2075" s="0" t="str">
        <f aca="false">+SUBSTITUTE(M2075,"_","!",R2075)</f>
        <v>FTL||Supplier_321||Plant_4||FTL_HU-DE_W!1000</v>
      </c>
    </row>
    <row r="2076" customFormat="false" ht="12.8" hidden="true" customHeight="false" outlineLevel="0" collapsed="false">
      <c r="A2076" s="1" t="s">
        <v>1855</v>
      </c>
      <c r="B2076" s="1" t="s">
        <v>2093</v>
      </c>
      <c r="C2076" s="1" t="s">
        <v>2297</v>
      </c>
      <c r="D2076" s="1" t="n">
        <v>17</v>
      </c>
      <c r="E2076" s="2" t="str">
        <f aca="false">+LEFT(RIGHT(M2076,P2076-N2076+1),O2076-N2076)</f>
        <v>HU</v>
      </c>
      <c r="F2076" s="2" t="str">
        <f aca="false">+RIGHT(LEFT(M2076,S2076-1),S2076-O2076-1)</f>
        <v>DE_W</v>
      </c>
      <c r="G2076" s="2" t="n">
        <f aca="false">+D2076*VLOOKUP(C2076,commodities!A:H,2,0)</f>
        <v>24.99</v>
      </c>
      <c r="H2076" s="2" t="n">
        <f aca="false">+$D2076*VLOOKUP(C2076,commodities!A:H,3,0)</f>
        <v>0.2448</v>
      </c>
      <c r="I2076" s="2" t="n">
        <f aca="false">+G2076/K2076</f>
        <v>24.99</v>
      </c>
      <c r="J2076" s="2" t="n">
        <f aca="false">+H2076/K2076</f>
        <v>0.2448</v>
      </c>
      <c r="K2076" s="2" t="n">
        <f aca="false">+ROUNDUP(MAX(G2076/12000,H2076/51,1),0)</f>
        <v>1</v>
      </c>
      <c r="L2076" s="2" t="n">
        <f aca="false">+RANDBETWEEN(1,5)</f>
        <v>1</v>
      </c>
      <c r="M2076" s="2" t="str">
        <f aca="false">+VLOOKUP(A2076&amp;B2076,country_org_des!$A2075:E$1048576,5,0)</f>
        <v>FTL||Supplier_321||Plant_4||FTL_HU-DE_W_1000</v>
      </c>
      <c r="N2076" s="2" t="n">
        <f aca="false">+FIND("FTL",M2076,2)+4</f>
        <v>33</v>
      </c>
      <c r="O2076" s="0" t="n">
        <f aca="false">+FIND("-",M2076)</f>
        <v>35</v>
      </c>
      <c r="P2076" s="0" t="n">
        <f aca="false">+LEN(M2076)</f>
        <v>44</v>
      </c>
      <c r="Q2076" s="0" t="str">
        <f aca="false">+RIGHT(M2076,P2076-O2076)</f>
        <v>DE_W_1000</v>
      </c>
      <c r="R2076" s="0" t="n">
        <f aca="false">+LEN(M2076)-LEN(SUBSTITUTE(M2076,"_",""))</f>
        <v>5</v>
      </c>
      <c r="S2076" s="0" t="n">
        <f aca="false">+FIND("!",T2076)</f>
        <v>40</v>
      </c>
      <c r="T2076" s="0" t="str">
        <f aca="false">+SUBSTITUTE(M2076,"_","!",R2076)</f>
        <v>FTL||Supplier_321||Plant_4||FTL_HU-DE_W!1000</v>
      </c>
    </row>
    <row r="2077" customFormat="false" ht="12.8" hidden="true" customHeight="false" outlineLevel="0" collapsed="false">
      <c r="A2077" s="1" t="s">
        <v>1855</v>
      </c>
      <c r="B2077" s="1" t="s">
        <v>2093</v>
      </c>
      <c r="C2077" s="1" t="s">
        <v>2298</v>
      </c>
      <c r="D2077" s="1" t="n">
        <v>6</v>
      </c>
      <c r="E2077" s="2" t="str">
        <f aca="false">+LEFT(RIGHT(M2077,P2077-N2077+1),O2077-N2077)</f>
        <v>HU</v>
      </c>
      <c r="F2077" s="2" t="str">
        <f aca="false">+RIGHT(LEFT(M2077,S2077-1),S2077-O2077-1)</f>
        <v>DE_W</v>
      </c>
      <c r="G2077" s="2" t="n">
        <f aca="false">+D2077*VLOOKUP(C2077,commodities!A:H,2,0)</f>
        <v>5.7919999998</v>
      </c>
      <c r="H2077" s="2" t="n">
        <f aca="false">+$D2077*VLOOKUP(C2077,commodities!A:H,3,0)</f>
        <v>0.072</v>
      </c>
      <c r="I2077" s="2" t="n">
        <f aca="false">+G2077/K2077</f>
        <v>5.7919999998</v>
      </c>
      <c r="J2077" s="2" t="n">
        <f aca="false">+H2077/K2077</f>
        <v>0.072</v>
      </c>
      <c r="K2077" s="2" t="n">
        <f aca="false">+ROUNDUP(MAX(G2077/12000,H2077/51,1),0)</f>
        <v>1</v>
      </c>
      <c r="L2077" s="2" t="n">
        <f aca="false">+RANDBETWEEN(1,5)</f>
        <v>5</v>
      </c>
      <c r="M2077" s="2" t="str">
        <f aca="false">+VLOOKUP(A2077&amp;B2077,country_org_des!$A2076:E$1048576,5,0)</f>
        <v>FTL||Supplier_321||Plant_4||FTL_HU-DE_W_1000</v>
      </c>
      <c r="N2077" s="2" t="n">
        <f aca="false">+FIND("FTL",M2077,2)+4</f>
        <v>33</v>
      </c>
      <c r="O2077" s="0" t="n">
        <f aca="false">+FIND("-",M2077)</f>
        <v>35</v>
      </c>
      <c r="P2077" s="0" t="n">
        <f aca="false">+LEN(M2077)</f>
        <v>44</v>
      </c>
      <c r="Q2077" s="0" t="str">
        <f aca="false">+RIGHT(M2077,P2077-O2077)</f>
        <v>DE_W_1000</v>
      </c>
      <c r="R2077" s="0" t="n">
        <f aca="false">+LEN(M2077)-LEN(SUBSTITUTE(M2077,"_",""))</f>
        <v>5</v>
      </c>
      <c r="S2077" s="0" t="n">
        <f aca="false">+FIND("!",T2077)</f>
        <v>40</v>
      </c>
      <c r="T2077" s="0" t="str">
        <f aca="false">+SUBSTITUTE(M2077,"_","!",R2077)</f>
        <v>FTL||Supplier_321||Plant_4||FTL_HU-DE_W!1000</v>
      </c>
    </row>
    <row r="2078" customFormat="false" ht="12.8" hidden="true" customHeight="false" outlineLevel="0" collapsed="false">
      <c r="A2078" s="1" t="s">
        <v>1855</v>
      </c>
      <c r="B2078" s="1" t="s">
        <v>2093</v>
      </c>
      <c r="C2078" s="1" t="s">
        <v>2299</v>
      </c>
      <c r="D2078" s="1" t="n">
        <v>16</v>
      </c>
      <c r="E2078" s="2" t="str">
        <f aca="false">+LEFT(RIGHT(M2078,P2078-N2078+1),O2078-N2078)</f>
        <v>HU</v>
      </c>
      <c r="F2078" s="2" t="str">
        <f aca="false">+RIGHT(LEFT(M2078,S2078-1),S2078-O2078-1)</f>
        <v>DE_W</v>
      </c>
      <c r="G2078" s="2" t="n">
        <f aca="false">+D2078*VLOOKUP(C2078,commodities!A:H,2,0)</f>
        <v>8.1866666672</v>
      </c>
      <c r="H2078" s="2" t="n">
        <f aca="false">+$D2078*VLOOKUP(C2078,commodities!A:H,3,0)</f>
        <v>0.096</v>
      </c>
      <c r="I2078" s="2" t="n">
        <f aca="false">+G2078/K2078</f>
        <v>8.1866666672</v>
      </c>
      <c r="J2078" s="2" t="n">
        <f aca="false">+H2078/K2078</f>
        <v>0.096</v>
      </c>
      <c r="K2078" s="2" t="n">
        <f aca="false">+ROUNDUP(MAX(G2078/12000,H2078/51,1),0)</f>
        <v>1</v>
      </c>
      <c r="L2078" s="2" t="n">
        <f aca="false">+RANDBETWEEN(1,5)</f>
        <v>2</v>
      </c>
      <c r="M2078" s="2" t="str">
        <f aca="false">+VLOOKUP(A2078&amp;B2078,country_org_des!$A2077:E$1048576,5,0)</f>
        <v>FTL||Supplier_321||Plant_4||FTL_HU-DE_W_1000</v>
      </c>
      <c r="N2078" s="2" t="n">
        <f aca="false">+FIND("FTL",M2078,2)+4</f>
        <v>33</v>
      </c>
      <c r="O2078" s="0" t="n">
        <f aca="false">+FIND("-",M2078)</f>
        <v>35</v>
      </c>
      <c r="P2078" s="0" t="n">
        <f aca="false">+LEN(M2078)</f>
        <v>44</v>
      </c>
      <c r="Q2078" s="0" t="str">
        <f aca="false">+RIGHT(M2078,P2078-O2078)</f>
        <v>DE_W_1000</v>
      </c>
      <c r="R2078" s="0" t="n">
        <f aca="false">+LEN(M2078)-LEN(SUBSTITUTE(M2078,"_",""))</f>
        <v>5</v>
      </c>
      <c r="S2078" s="0" t="n">
        <f aca="false">+FIND("!",T2078)</f>
        <v>40</v>
      </c>
      <c r="T2078" s="0" t="str">
        <f aca="false">+SUBSTITUTE(M2078,"_","!",R2078)</f>
        <v>FTL||Supplier_321||Plant_4||FTL_HU-DE_W!1000</v>
      </c>
    </row>
    <row r="2079" customFormat="false" ht="12.8" hidden="true" customHeight="false" outlineLevel="0" collapsed="false">
      <c r="A2079" s="1" t="s">
        <v>1855</v>
      </c>
      <c r="B2079" s="1" t="s">
        <v>2093</v>
      </c>
      <c r="C2079" s="1" t="s">
        <v>2300</v>
      </c>
      <c r="D2079" s="1" t="n">
        <v>2</v>
      </c>
      <c r="E2079" s="2" t="str">
        <f aca="false">+LEFT(RIGHT(M2079,P2079-N2079+1),O2079-N2079)</f>
        <v>HU</v>
      </c>
      <c r="F2079" s="2" t="str">
        <f aca="false">+RIGHT(LEFT(M2079,S2079-1),S2079-O2079-1)</f>
        <v>DE_W</v>
      </c>
      <c r="G2079" s="2" t="n">
        <f aca="false">+D2079*VLOOKUP(C2079,commodities!A:H,2,0)</f>
        <v>1.9306666666</v>
      </c>
      <c r="H2079" s="2" t="n">
        <f aca="false">+$D2079*VLOOKUP(C2079,commodities!A:H,3,0)</f>
        <v>0.024</v>
      </c>
      <c r="I2079" s="2" t="n">
        <f aca="false">+G2079/K2079</f>
        <v>1.9306666666</v>
      </c>
      <c r="J2079" s="2" t="n">
        <f aca="false">+H2079/K2079</f>
        <v>0.024</v>
      </c>
      <c r="K2079" s="2" t="n">
        <f aca="false">+ROUNDUP(MAX(G2079/12000,H2079/51,1),0)</f>
        <v>1</v>
      </c>
      <c r="L2079" s="2" t="n">
        <f aca="false">+RANDBETWEEN(1,5)</f>
        <v>3</v>
      </c>
      <c r="M2079" s="2" t="str">
        <f aca="false">+VLOOKUP(A2079&amp;B2079,country_org_des!$A2078:E$1048576,5,0)</f>
        <v>FTL||Supplier_321||Plant_4||FTL_HU-DE_W_1000</v>
      </c>
      <c r="N2079" s="2" t="n">
        <f aca="false">+FIND("FTL",M2079,2)+4</f>
        <v>33</v>
      </c>
      <c r="O2079" s="0" t="n">
        <f aca="false">+FIND("-",M2079)</f>
        <v>35</v>
      </c>
      <c r="P2079" s="0" t="n">
        <f aca="false">+LEN(M2079)</f>
        <v>44</v>
      </c>
      <c r="Q2079" s="0" t="str">
        <f aca="false">+RIGHT(M2079,P2079-O2079)</f>
        <v>DE_W_1000</v>
      </c>
      <c r="R2079" s="0" t="n">
        <f aca="false">+LEN(M2079)-LEN(SUBSTITUTE(M2079,"_",""))</f>
        <v>5</v>
      </c>
      <c r="S2079" s="0" t="n">
        <f aca="false">+FIND("!",T2079)</f>
        <v>40</v>
      </c>
      <c r="T2079" s="0" t="str">
        <f aca="false">+SUBSTITUTE(M2079,"_","!",R2079)</f>
        <v>FTL||Supplier_321||Plant_4||FTL_HU-DE_W!1000</v>
      </c>
    </row>
    <row r="2080" customFormat="false" ht="12.8" hidden="true" customHeight="false" outlineLevel="0" collapsed="false">
      <c r="A2080" s="1" t="s">
        <v>1855</v>
      </c>
      <c r="B2080" s="1" t="s">
        <v>2093</v>
      </c>
      <c r="C2080" s="1" t="s">
        <v>2301</v>
      </c>
      <c r="D2080" s="1" t="n">
        <v>8</v>
      </c>
      <c r="E2080" s="2" t="str">
        <f aca="false">+LEFT(RIGHT(M2080,P2080-N2080+1),O2080-N2080)</f>
        <v>HU</v>
      </c>
      <c r="F2080" s="2" t="str">
        <f aca="false">+RIGHT(LEFT(M2080,S2080-1),S2080-O2080-1)</f>
        <v>DE_W</v>
      </c>
      <c r="G2080" s="2" t="n">
        <f aca="false">+D2080*VLOOKUP(C2080,commodities!A:H,2,0)</f>
        <v>3.8053333336</v>
      </c>
      <c r="H2080" s="2" t="n">
        <f aca="false">+$D2080*VLOOKUP(C2080,commodities!A:H,3,0)</f>
        <v>0.048</v>
      </c>
      <c r="I2080" s="2" t="n">
        <f aca="false">+G2080/K2080</f>
        <v>3.8053333336</v>
      </c>
      <c r="J2080" s="2" t="n">
        <f aca="false">+H2080/K2080</f>
        <v>0.048</v>
      </c>
      <c r="K2080" s="2" t="n">
        <f aca="false">+ROUNDUP(MAX(G2080/12000,H2080/51,1),0)</f>
        <v>1</v>
      </c>
      <c r="L2080" s="2" t="n">
        <f aca="false">+RANDBETWEEN(1,5)</f>
        <v>5</v>
      </c>
      <c r="M2080" s="2" t="str">
        <f aca="false">+VLOOKUP(A2080&amp;B2080,country_org_des!$A2079:E$1048576,5,0)</f>
        <v>FTL||Supplier_321||Plant_4||FTL_HU-DE_W_1000</v>
      </c>
      <c r="N2080" s="2" t="n">
        <f aca="false">+FIND("FTL",M2080,2)+4</f>
        <v>33</v>
      </c>
      <c r="O2080" s="0" t="n">
        <f aca="false">+FIND("-",M2080)</f>
        <v>35</v>
      </c>
      <c r="P2080" s="0" t="n">
        <f aca="false">+LEN(M2080)</f>
        <v>44</v>
      </c>
      <c r="Q2080" s="0" t="str">
        <f aca="false">+RIGHT(M2080,P2080-O2080)</f>
        <v>DE_W_1000</v>
      </c>
      <c r="R2080" s="0" t="n">
        <f aca="false">+LEN(M2080)-LEN(SUBSTITUTE(M2080,"_",""))</f>
        <v>5</v>
      </c>
      <c r="S2080" s="0" t="n">
        <f aca="false">+FIND("!",T2080)</f>
        <v>40</v>
      </c>
      <c r="T2080" s="0" t="str">
        <f aca="false">+SUBSTITUTE(M2080,"_","!",R2080)</f>
        <v>FTL||Supplier_321||Plant_4||FTL_HU-DE_W!1000</v>
      </c>
    </row>
    <row r="2081" customFormat="false" ht="12.8" hidden="true" customHeight="false" outlineLevel="0" collapsed="false">
      <c r="A2081" s="1" t="s">
        <v>1855</v>
      </c>
      <c r="B2081" s="1" t="s">
        <v>2093</v>
      </c>
      <c r="C2081" s="1" t="s">
        <v>2302</v>
      </c>
      <c r="D2081" s="1" t="n">
        <v>16</v>
      </c>
      <c r="E2081" s="2" t="str">
        <f aca="false">+LEFT(RIGHT(M2081,P2081-N2081+1),O2081-N2081)</f>
        <v>HU</v>
      </c>
      <c r="F2081" s="2" t="str">
        <f aca="false">+RIGHT(LEFT(M2081,S2081-1),S2081-O2081-1)</f>
        <v>DE_W</v>
      </c>
      <c r="G2081" s="2" t="n">
        <f aca="false">+D2081*VLOOKUP(C2081,commodities!A:H,2,0)</f>
        <v>7.8666666672</v>
      </c>
      <c r="H2081" s="2" t="n">
        <f aca="false">+$D2081*VLOOKUP(C2081,commodities!A:H,3,0)</f>
        <v>0.096</v>
      </c>
      <c r="I2081" s="2" t="n">
        <f aca="false">+G2081/K2081</f>
        <v>7.8666666672</v>
      </c>
      <c r="J2081" s="2" t="n">
        <f aca="false">+H2081/K2081</f>
        <v>0.096</v>
      </c>
      <c r="K2081" s="2" t="n">
        <f aca="false">+ROUNDUP(MAX(G2081/12000,H2081/51,1),0)</f>
        <v>1</v>
      </c>
      <c r="L2081" s="2" t="n">
        <f aca="false">+RANDBETWEEN(1,5)</f>
        <v>2</v>
      </c>
      <c r="M2081" s="2" t="str">
        <f aca="false">+VLOOKUP(A2081&amp;B2081,country_org_des!$A2080:E$1048576,5,0)</f>
        <v>FTL||Supplier_321||Plant_4||FTL_HU-DE_W_1000</v>
      </c>
      <c r="N2081" s="2" t="n">
        <f aca="false">+FIND("FTL",M2081,2)+4</f>
        <v>33</v>
      </c>
      <c r="O2081" s="0" t="n">
        <f aca="false">+FIND("-",M2081)</f>
        <v>35</v>
      </c>
      <c r="P2081" s="0" t="n">
        <f aca="false">+LEN(M2081)</f>
        <v>44</v>
      </c>
      <c r="Q2081" s="0" t="str">
        <f aca="false">+RIGHT(M2081,P2081-O2081)</f>
        <v>DE_W_1000</v>
      </c>
      <c r="R2081" s="0" t="n">
        <f aca="false">+LEN(M2081)-LEN(SUBSTITUTE(M2081,"_",""))</f>
        <v>5</v>
      </c>
      <c r="S2081" s="0" t="n">
        <f aca="false">+FIND("!",T2081)</f>
        <v>40</v>
      </c>
      <c r="T2081" s="0" t="str">
        <f aca="false">+SUBSTITUTE(M2081,"_","!",R2081)</f>
        <v>FTL||Supplier_321||Plant_4||FTL_HU-DE_W!1000</v>
      </c>
    </row>
    <row r="2082" customFormat="false" ht="12.8" hidden="true" customHeight="false" outlineLevel="0" collapsed="false">
      <c r="A2082" s="1" t="s">
        <v>1855</v>
      </c>
      <c r="B2082" s="1" t="s">
        <v>2093</v>
      </c>
      <c r="C2082" s="1" t="s">
        <v>2303</v>
      </c>
      <c r="D2082" s="1" t="n">
        <v>100</v>
      </c>
      <c r="E2082" s="2" t="str">
        <f aca="false">+LEFT(RIGHT(M2082,P2082-N2082+1),O2082-N2082)</f>
        <v>HU</v>
      </c>
      <c r="F2082" s="2" t="str">
        <f aca="false">+RIGHT(LEFT(M2082,S2082-1),S2082-O2082-1)</f>
        <v>DE_W</v>
      </c>
      <c r="G2082" s="2" t="n">
        <f aca="false">+D2082*VLOOKUP(C2082,commodities!A:H,2,0)</f>
        <v>104.2</v>
      </c>
      <c r="H2082" s="2" t="n">
        <f aca="false">+$D2082*VLOOKUP(C2082,commodities!A:H,3,0)</f>
        <v>1.44</v>
      </c>
      <c r="I2082" s="2" t="n">
        <f aca="false">+G2082/K2082</f>
        <v>104.2</v>
      </c>
      <c r="J2082" s="2" t="n">
        <f aca="false">+H2082/K2082</f>
        <v>1.44</v>
      </c>
      <c r="K2082" s="2" t="n">
        <f aca="false">+ROUNDUP(MAX(G2082/12000,H2082/51,1),0)</f>
        <v>1</v>
      </c>
      <c r="L2082" s="2" t="n">
        <f aca="false">+RANDBETWEEN(1,5)</f>
        <v>2</v>
      </c>
      <c r="M2082" s="2" t="str">
        <f aca="false">+VLOOKUP(A2082&amp;B2082,country_org_des!$A2081:E$1048576,5,0)</f>
        <v>FTL||Supplier_321||Plant_4||FTL_HU-DE_W_1000</v>
      </c>
      <c r="N2082" s="2" t="n">
        <f aca="false">+FIND("FTL",M2082,2)+4</f>
        <v>33</v>
      </c>
      <c r="O2082" s="0" t="n">
        <f aca="false">+FIND("-",M2082)</f>
        <v>35</v>
      </c>
      <c r="P2082" s="0" t="n">
        <f aca="false">+LEN(M2082)</f>
        <v>44</v>
      </c>
      <c r="Q2082" s="0" t="str">
        <f aca="false">+RIGHT(M2082,P2082-O2082)</f>
        <v>DE_W_1000</v>
      </c>
      <c r="R2082" s="0" t="n">
        <f aca="false">+LEN(M2082)-LEN(SUBSTITUTE(M2082,"_",""))</f>
        <v>5</v>
      </c>
      <c r="S2082" s="0" t="n">
        <f aca="false">+FIND("!",T2082)</f>
        <v>40</v>
      </c>
      <c r="T2082" s="0" t="str">
        <f aca="false">+SUBSTITUTE(M2082,"_","!",R2082)</f>
        <v>FTL||Supplier_321||Plant_4||FTL_HU-DE_W!1000</v>
      </c>
    </row>
    <row r="2083" customFormat="false" ht="12.8" hidden="true" customHeight="false" outlineLevel="0" collapsed="false">
      <c r="A2083" s="1" t="s">
        <v>1855</v>
      </c>
      <c r="B2083" s="1" t="s">
        <v>2093</v>
      </c>
      <c r="C2083" s="1" t="s">
        <v>2304</v>
      </c>
      <c r="D2083" s="1" t="n">
        <v>3</v>
      </c>
      <c r="E2083" s="2" t="str">
        <f aca="false">+LEFT(RIGHT(M2083,P2083-N2083+1),O2083-N2083)</f>
        <v>HU</v>
      </c>
      <c r="F2083" s="2" t="str">
        <f aca="false">+RIGHT(LEFT(M2083,S2083-1),S2083-O2083-1)</f>
        <v>DE_W</v>
      </c>
      <c r="G2083" s="2" t="n">
        <f aca="false">+D2083*VLOOKUP(C2083,commodities!A:H,2,0)</f>
        <v>3.126</v>
      </c>
      <c r="H2083" s="2" t="n">
        <f aca="false">+$D2083*VLOOKUP(C2083,commodities!A:H,3,0)</f>
        <v>0.0432</v>
      </c>
      <c r="I2083" s="2" t="n">
        <f aca="false">+G2083/K2083</f>
        <v>3.126</v>
      </c>
      <c r="J2083" s="2" t="n">
        <f aca="false">+H2083/K2083</f>
        <v>0.0432</v>
      </c>
      <c r="K2083" s="2" t="n">
        <f aca="false">+ROUNDUP(MAX(G2083/12000,H2083/51,1),0)</f>
        <v>1</v>
      </c>
      <c r="L2083" s="2" t="n">
        <f aca="false">+RANDBETWEEN(1,5)</f>
        <v>3</v>
      </c>
      <c r="M2083" s="2" t="str">
        <f aca="false">+VLOOKUP(A2083&amp;B2083,country_org_des!$A2082:E$1048576,5,0)</f>
        <v>FTL||Supplier_321||Plant_4||FTL_HU-DE_W_1000</v>
      </c>
      <c r="N2083" s="2" t="n">
        <f aca="false">+FIND("FTL",M2083,2)+4</f>
        <v>33</v>
      </c>
      <c r="O2083" s="0" t="n">
        <f aca="false">+FIND("-",M2083)</f>
        <v>35</v>
      </c>
      <c r="P2083" s="0" t="n">
        <f aca="false">+LEN(M2083)</f>
        <v>44</v>
      </c>
      <c r="Q2083" s="0" t="str">
        <f aca="false">+RIGHT(M2083,P2083-O2083)</f>
        <v>DE_W_1000</v>
      </c>
      <c r="R2083" s="0" t="n">
        <f aca="false">+LEN(M2083)-LEN(SUBSTITUTE(M2083,"_",""))</f>
        <v>5</v>
      </c>
      <c r="S2083" s="0" t="n">
        <f aca="false">+FIND("!",T2083)</f>
        <v>40</v>
      </c>
      <c r="T2083" s="0" t="str">
        <f aca="false">+SUBSTITUTE(M2083,"_","!",R2083)</f>
        <v>FTL||Supplier_321||Plant_4||FTL_HU-DE_W!1000</v>
      </c>
    </row>
    <row r="2084" customFormat="false" ht="12.8" hidden="true" customHeight="false" outlineLevel="0" collapsed="false">
      <c r="A2084" s="1" t="s">
        <v>1855</v>
      </c>
      <c r="B2084" s="1" t="s">
        <v>2093</v>
      </c>
      <c r="C2084" s="1" t="s">
        <v>2305</v>
      </c>
      <c r="D2084" s="1" t="n">
        <v>10</v>
      </c>
      <c r="E2084" s="2" t="str">
        <f aca="false">+LEFT(RIGHT(M2084,P2084-N2084+1),O2084-N2084)</f>
        <v>HU</v>
      </c>
      <c r="F2084" s="2" t="str">
        <f aca="false">+RIGHT(LEFT(M2084,S2084-1),S2084-O2084-1)</f>
        <v>DE_W</v>
      </c>
      <c r="G2084" s="2" t="n">
        <f aca="false">+D2084*VLOOKUP(C2084,commodities!A:H,2,0)</f>
        <v>10.42</v>
      </c>
      <c r="H2084" s="2" t="n">
        <f aca="false">+$D2084*VLOOKUP(C2084,commodities!A:H,3,0)</f>
        <v>0.144</v>
      </c>
      <c r="I2084" s="2" t="n">
        <f aca="false">+G2084/K2084</f>
        <v>10.42</v>
      </c>
      <c r="J2084" s="2" t="n">
        <f aca="false">+H2084/K2084</f>
        <v>0.144</v>
      </c>
      <c r="K2084" s="2" t="n">
        <f aca="false">+ROUNDUP(MAX(G2084/12000,H2084/51,1),0)</f>
        <v>1</v>
      </c>
      <c r="L2084" s="2" t="n">
        <f aca="false">+RANDBETWEEN(1,5)</f>
        <v>1</v>
      </c>
      <c r="M2084" s="2" t="str">
        <f aca="false">+VLOOKUP(A2084&amp;B2084,country_org_des!$A2083:E$1048576,5,0)</f>
        <v>FTL||Supplier_321||Plant_4||FTL_HU-DE_W_1000</v>
      </c>
      <c r="N2084" s="2" t="n">
        <f aca="false">+FIND("FTL",M2084,2)+4</f>
        <v>33</v>
      </c>
      <c r="O2084" s="0" t="n">
        <f aca="false">+FIND("-",M2084)</f>
        <v>35</v>
      </c>
      <c r="P2084" s="0" t="n">
        <f aca="false">+LEN(M2084)</f>
        <v>44</v>
      </c>
      <c r="Q2084" s="0" t="str">
        <f aca="false">+RIGHT(M2084,P2084-O2084)</f>
        <v>DE_W_1000</v>
      </c>
      <c r="R2084" s="0" t="n">
        <f aca="false">+LEN(M2084)-LEN(SUBSTITUTE(M2084,"_",""))</f>
        <v>5</v>
      </c>
      <c r="S2084" s="0" t="n">
        <f aca="false">+FIND("!",T2084)</f>
        <v>40</v>
      </c>
      <c r="T2084" s="0" t="str">
        <f aca="false">+SUBSTITUTE(M2084,"_","!",R2084)</f>
        <v>FTL||Supplier_321||Plant_4||FTL_HU-DE_W!1000</v>
      </c>
    </row>
    <row r="2085" customFormat="false" ht="12.8" hidden="true" customHeight="false" outlineLevel="0" collapsed="false">
      <c r="A2085" s="1" t="s">
        <v>1855</v>
      </c>
      <c r="B2085" s="1" t="s">
        <v>2093</v>
      </c>
      <c r="C2085" s="1" t="s">
        <v>2306</v>
      </c>
      <c r="D2085" s="1" t="n">
        <v>3</v>
      </c>
      <c r="E2085" s="2" t="str">
        <f aca="false">+LEFT(RIGHT(M2085,P2085-N2085+1),O2085-N2085)</f>
        <v>HU</v>
      </c>
      <c r="F2085" s="2" t="str">
        <f aca="false">+RIGHT(LEFT(M2085,S2085-1),S2085-O2085-1)</f>
        <v>DE_W</v>
      </c>
      <c r="G2085" s="2" t="n">
        <f aca="false">+D2085*VLOOKUP(C2085,commodities!A:H,2,0)</f>
        <v>3.126</v>
      </c>
      <c r="H2085" s="2" t="n">
        <f aca="false">+$D2085*VLOOKUP(C2085,commodities!A:H,3,0)</f>
        <v>0.0432</v>
      </c>
      <c r="I2085" s="2" t="n">
        <f aca="false">+G2085/K2085</f>
        <v>3.126</v>
      </c>
      <c r="J2085" s="2" t="n">
        <f aca="false">+H2085/K2085</f>
        <v>0.0432</v>
      </c>
      <c r="K2085" s="2" t="n">
        <f aca="false">+ROUNDUP(MAX(G2085/12000,H2085/51,1),0)</f>
        <v>1</v>
      </c>
      <c r="L2085" s="2" t="n">
        <f aca="false">+RANDBETWEEN(1,5)</f>
        <v>2</v>
      </c>
      <c r="M2085" s="2" t="str">
        <f aca="false">+VLOOKUP(A2085&amp;B2085,country_org_des!$A2084:E$1048576,5,0)</f>
        <v>FTL||Supplier_321||Plant_4||FTL_HU-DE_W_1000</v>
      </c>
      <c r="N2085" s="2" t="n">
        <f aca="false">+FIND("FTL",M2085,2)+4</f>
        <v>33</v>
      </c>
      <c r="O2085" s="0" t="n">
        <f aca="false">+FIND("-",M2085)</f>
        <v>35</v>
      </c>
      <c r="P2085" s="0" t="n">
        <f aca="false">+LEN(M2085)</f>
        <v>44</v>
      </c>
      <c r="Q2085" s="0" t="str">
        <f aca="false">+RIGHT(M2085,P2085-O2085)</f>
        <v>DE_W_1000</v>
      </c>
      <c r="R2085" s="0" t="n">
        <f aca="false">+LEN(M2085)-LEN(SUBSTITUTE(M2085,"_",""))</f>
        <v>5</v>
      </c>
      <c r="S2085" s="0" t="n">
        <f aca="false">+FIND("!",T2085)</f>
        <v>40</v>
      </c>
      <c r="T2085" s="0" t="str">
        <f aca="false">+SUBSTITUTE(M2085,"_","!",R2085)</f>
        <v>FTL||Supplier_321||Plant_4||FTL_HU-DE_W!1000</v>
      </c>
    </row>
    <row r="2086" customFormat="false" ht="12.8" hidden="true" customHeight="false" outlineLevel="0" collapsed="false">
      <c r="A2086" s="1" t="s">
        <v>1855</v>
      </c>
      <c r="B2086" s="1" t="s">
        <v>2093</v>
      </c>
      <c r="C2086" s="1" t="s">
        <v>2307</v>
      </c>
      <c r="D2086" s="1" t="n">
        <v>9</v>
      </c>
      <c r="E2086" s="2" t="str">
        <f aca="false">+LEFT(RIGHT(M2086,P2086-N2086+1),O2086-N2086)</f>
        <v>HU</v>
      </c>
      <c r="F2086" s="2" t="str">
        <f aca="false">+RIGHT(LEFT(M2086,S2086-1),S2086-O2086-1)</f>
        <v>DE_W</v>
      </c>
      <c r="G2086" s="2" t="n">
        <f aca="false">+D2086*VLOOKUP(C2086,commodities!A:H,2,0)</f>
        <v>9.378</v>
      </c>
      <c r="H2086" s="2" t="n">
        <f aca="false">+$D2086*VLOOKUP(C2086,commodities!A:H,3,0)</f>
        <v>0.1296</v>
      </c>
      <c r="I2086" s="2" t="n">
        <f aca="false">+G2086/K2086</f>
        <v>9.378</v>
      </c>
      <c r="J2086" s="2" t="n">
        <f aca="false">+H2086/K2086</f>
        <v>0.1296</v>
      </c>
      <c r="K2086" s="2" t="n">
        <f aca="false">+ROUNDUP(MAX(G2086/12000,H2086/51,1),0)</f>
        <v>1</v>
      </c>
      <c r="L2086" s="2" t="n">
        <f aca="false">+RANDBETWEEN(1,5)</f>
        <v>1</v>
      </c>
      <c r="M2086" s="2" t="str">
        <f aca="false">+VLOOKUP(A2086&amp;B2086,country_org_des!$A2085:E$1048576,5,0)</f>
        <v>FTL||Supplier_321||Plant_4||FTL_HU-DE_W_1000</v>
      </c>
      <c r="N2086" s="2" t="n">
        <f aca="false">+FIND("FTL",M2086,2)+4</f>
        <v>33</v>
      </c>
      <c r="O2086" s="0" t="n">
        <f aca="false">+FIND("-",M2086)</f>
        <v>35</v>
      </c>
      <c r="P2086" s="0" t="n">
        <f aca="false">+LEN(M2086)</f>
        <v>44</v>
      </c>
      <c r="Q2086" s="0" t="str">
        <f aca="false">+RIGHT(M2086,P2086-O2086)</f>
        <v>DE_W_1000</v>
      </c>
      <c r="R2086" s="0" t="n">
        <f aca="false">+LEN(M2086)-LEN(SUBSTITUTE(M2086,"_",""))</f>
        <v>5</v>
      </c>
      <c r="S2086" s="0" t="n">
        <f aca="false">+FIND("!",T2086)</f>
        <v>40</v>
      </c>
      <c r="T2086" s="0" t="str">
        <f aca="false">+SUBSTITUTE(M2086,"_","!",R2086)</f>
        <v>FTL||Supplier_321||Plant_4||FTL_HU-DE_W!1000</v>
      </c>
    </row>
    <row r="2087" customFormat="false" ht="12.8" hidden="true" customHeight="false" outlineLevel="0" collapsed="false">
      <c r="A2087" s="1" t="s">
        <v>1855</v>
      </c>
      <c r="B2087" s="1" t="s">
        <v>2093</v>
      </c>
      <c r="C2087" s="1" t="s">
        <v>2308</v>
      </c>
      <c r="D2087" s="1" t="n">
        <v>4</v>
      </c>
      <c r="E2087" s="2" t="str">
        <f aca="false">+LEFT(RIGHT(M2087,P2087-N2087+1),O2087-N2087)</f>
        <v>HU</v>
      </c>
      <c r="F2087" s="2" t="str">
        <f aca="false">+RIGHT(LEFT(M2087,S2087-1),S2087-O2087-1)</f>
        <v>DE_W</v>
      </c>
      <c r="G2087" s="2" t="n">
        <f aca="false">+D2087*VLOOKUP(C2087,commodities!A:H,2,0)</f>
        <v>4.168</v>
      </c>
      <c r="H2087" s="2" t="n">
        <f aca="false">+$D2087*VLOOKUP(C2087,commodities!A:H,3,0)</f>
        <v>0.0576</v>
      </c>
      <c r="I2087" s="2" t="n">
        <f aca="false">+G2087/K2087</f>
        <v>4.168</v>
      </c>
      <c r="J2087" s="2" t="n">
        <f aca="false">+H2087/K2087</f>
        <v>0.0576</v>
      </c>
      <c r="K2087" s="2" t="n">
        <f aca="false">+ROUNDUP(MAX(G2087/12000,H2087/51,1),0)</f>
        <v>1</v>
      </c>
      <c r="L2087" s="2" t="n">
        <f aca="false">+RANDBETWEEN(1,5)</f>
        <v>2</v>
      </c>
      <c r="M2087" s="2" t="str">
        <f aca="false">+VLOOKUP(A2087&amp;B2087,country_org_des!$A2086:E$1048576,5,0)</f>
        <v>FTL||Supplier_321||Plant_4||FTL_HU-DE_W_1000</v>
      </c>
      <c r="N2087" s="2" t="n">
        <f aca="false">+FIND("FTL",M2087,2)+4</f>
        <v>33</v>
      </c>
      <c r="O2087" s="0" t="n">
        <f aca="false">+FIND("-",M2087)</f>
        <v>35</v>
      </c>
      <c r="P2087" s="0" t="n">
        <f aca="false">+LEN(M2087)</f>
        <v>44</v>
      </c>
      <c r="Q2087" s="0" t="str">
        <f aca="false">+RIGHT(M2087,P2087-O2087)</f>
        <v>DE_W_1000</v>
      </c>
      <c r="R2087" s="0" t="n">
        <f aca="false">+LEN(M2087)-LEN(SUBSTITUTE(M2087,"_",""))</f>
        <v>5</v>
      </c>
      <c r="S2087" s="0" t="n">
        <f aca="false">+FIND("!",T2087)</f>
        <v>40</v>
      </c>
      <c r="T2087" s="0" t="str">
        <f aca="false">+SUBSTITUTE(M2087,"_","!",R2087)</f>
        <v>FTL||Supplier_321||Plant_4||FTL_HU-DE_W!1000</v>
      </c>
    </row>
    <row r="2088" customFormat="false" ht="12.8" hidden="true" customHeight="false" outlineLevel="0" collapsed="false">
      <c r="A2088" s="1" t="s">
        <v>1855</v>
      </c>
      <c r="B2088" s="1" t="s">
        <v>2093</v>
      </c>
      <c r="C2088" s="1" t="s">
        <v>2309</v>
      </c>
      <c r="D2088" s="1" t="n">
        <v>3</v>
      </c>
      <c r="E2088" s="2" t="str">
        <f aca="false">+LEFT(RIGHT(M2088,P2088-N2088+1),O2088-N2088)</f>
        <v>HU</v>
      </c>
      <c r="F2088" s="2" t="str">
        <f aca="false">+RIGHT(LEFT(M2088,S2088-1),S2088-O2088-1)</f>
        <v>DE_W</v>
      </c>
      <c r="G2088" s="2" t="n">
        <f aca="false">+D2088*VLOOKUP(C2088,commodities!A:H,2,0)</f>
        <v>3.126</v>
      </c>
      <c r="H2088" s="2" t="n">
        <f aca="false">+$D2088*VLOOKUP(C2088,commodities!A:H,3,0)</f>
        <v>0.0432</v>
      </c>
      <c r="I2088" s="2" t="n">
        <f aca="false">+G2088/K2088</f>
        <v>3.126</v>
      </c>
      <c r="J2088" s="2" t="n">
        <f aca="false">+H2088/K2088</f>
        <v>0.0432</v>
      </c>
      <c r="K2088" s="2" t="n">
        <f aca="false">+ROUNDUP(MAX(G2088/12000,H2088/51,1),0)</f>
        <v>1</v>
      </c>
      <c r="L2088" s="2" t="n">
        <f aca="false">+RANDBETWEEN(1,5)</f>
        <v>1</v>
      </c>
      <c r="M2088" s="2" t="str">
        <f aca="false">+VLOOKUP(A2088&amp;B2088,country_org_des!$A2087:E$1048576,5,0)</f>
        <v>FTL||Supplier_321||Plant_4||FTL_HU-DE_W_1000</v>
      </c>
      <c r="N2088" s="2" t="n">
        <f aca="false">+FIND("FTL",M2088,2)+4</f>
        <v>33</v>
      </c>
      <c r="O2088" s="0" t="n">
        <f aca="false">+FIND("-",M2088)</f>
        <v>35</v>
      </c>
      <c r="P2088" s="0" t="n">
        <f aca="false">+LEN(M2088)</f>
        <v>44</v>
      </c>
      <c r="Q2088" s="0" t="str">
        <f aca="false">+RIGHT(M2088,P2088-O2088)</f>
        <v>DE_W_1000</v>
      </c>
      <c r="R2088" s="0" t="n">
        <f aca="false">+LEN(M2088)-LEN(SUBSTITUTE(M2088,"_",""))</f>
        <v>5</v>
      </c>
      <c r="S2088" s="0" t="n">
        <f aca="false">+FIND("!",T2088)</f>
        <v>40</v>
      </c>
      <c r="T2088" s="0" t="str">
        <f aca="false">+SUBSTITUTE(M2088,"_","!",R2088)</f>
        <v>FTL||Supplier_321||Plant_4||FTL_HU-DE_W!1000</v>
      </c>
    </row>
    <row r="2089" customFormat="false" ht="12.8" hidden="true" customHeight="false" outlineLevel="0" collapsed="false">
      <c r="A2089" s="1" t="s">
        <v>1855</v>
      </c>
      <c r="B2089" s="1" t="s">
        <v>2093</v>
      </c>
      <c r="C2089" s="1" t="s">
        <v>2310</v>
      </c>
      <c r="D2089" s="1" t="n">
        <v>1</v>
      </c>
      <c r="E2089" s="2" t="str">
        <f aca="false">+LEFT(RIGHT(M2089,P2089-N2089+1),O2089-N2089)</f>
        <v>HU</v>
      </c>
      <c r="F2089" s="2" t="str">
        <f aca="false">+RIGHT(LEFT(M2089,S2089-1),S2089-O2089-1)</f>
        <v>DE_W</v>
      </c>
      <c r="G2089" s="2" t="n">
        <f aca="false">+D2089*VLOOKUP(C2089,commodities!A:H,2,0)</f>
        <v>0.3345454545</v>
      </c>
      <c r="H2089" s="2" t="n">
        <f aca="false">+$D2089*VLOOKUP(C2089,commodities!A:H,3,0)</f>
        <v>0.0032727273</v>
      </c>
      <c r="I2089" s="2" t="n">
        <f aca="false">+G2089/K2089</f>
        <v>0.3345454545</v>
      </c>
      <c r="J2089" s="2" t="n">
        <f aca="false">+H2089/K2089</f>
        <v>0.0032727273</v>
      </c>
      <c r="K2089" s="2" t="n">
        <f aca="false">+ROUNDUP(MAX(G2089/12000,H2089/51,1),0)</f>
        <v>1</v>
      </c>
      <c r="L2089" s="2" t="n">
        <f aca="false">+RANDBETWEEN(1,5)</f>
        <v>4</v>
      </c>
      <c r="M2089" s="2" t="str">
        <f aca="false">+VLOOKUP(A2089&amp;B2089,country_org_des!$A2088:E$1048576,5,0)</f>
        <v>FTL||Supplier_321||Plant_4||FTL_HU-DE_W_1000</v>
      </c>
      <c r="N2089" s="2" t="n">
        <f aca="false">+FIND("FTL",M2089,2)+4</f>
        <v>33</v>
      </c>
      <c r="O2089" s="0" t="n">
        <f aca="false">+FIND("-",M2089)</f>
        <v>35</v>
      </c>
      <c r="P2089" s="0" t="n">
        <f aca="false">+LEN(M2089)</f>
        <v>44</v>
      </c>
      <c r="Q2089" s="0" t="str">
        <f aca="false">+RIGHT(M2089,P2089-O2089)</f>
        <v>DE_W_1000</v>
      </c>
      <c r="R2089" s="0" t="n">
        <f aca="false">+LEN(M2089)-LEN(SUBSTITUTE(M2089,"_",""))</f>
        <v>5</v>
      </c>
      <c r="S2089" s="0" t="n">
        <f aca="false">+FIND("!",T2089)</f>
        <v>40</v>
      </c>
      <c r="T2089" s="0" t="str">
        <f aca="false">+SUBSTITUTE(M2089,"_","!",R2089)</f>
        <v>FTL||Supplier_321||Plant_4||FTL_HU-DE_W!1000</v>
      </c>
    </row>
    <row r="2090" customFormat="false" ht="12.8" hidden="true" customHeight="false" outlineLevel="0" collapsed="false">
      <c r="A2090" s="1" t="s">
        <v>1855</v>
      </c>
      <c r="B2090" s="1" t="s">
        <v>2093</v>
      </c>
      <c r="C2090" s="1" t="s">
        <v>2311</v>
      </c>
      <c r="D2090" s="1" t="n">
        <v>1</v>
      </c>
      <c r="E2090" s="2" t="str">
        <f aca="false">+LEFT(RIGHT(M2090,P2090-N2090+1),O2090-N2090)</f>
        <v>HU</v>
      </c>
      <c r="F2090" s="2" t="str">
        <f aca="false">+RIGHT(LEFT(M2090,S2090-1),S2090-O2090-1)</f>
        <v>DE_W</v>
      </c>
      <c r="G2090" s="2" t="n">
        <f aca="false">+D2090*VLOOKUP(C2090,commodities!A:H,2,0)</f>
        <v>0.3345454545</v>
      </c>
      <c r="H2090" s="2" t="n">
        <f aca="false">+$D2090*VLOOKUP(C2090,commodities!A:H,3,0)</f>
        <v>0.0032727273</v>
      </c>
      <c r="I2090" s="2" t="n">
        <f aca="false">+G2090/K2090</f>
        <v>0.3345454545</v>
      </c>
      <c r="J2090" s="2" t="n">
        <f aca="false">+H2090/K2090</f>
        <v>0.0032727273</v>
      </c>
      <c r="K2090" s="2" t="n">
        <f aca="false">+ROUNDUP(MAX(G2090/12000,H2090/51,1),0)</f>
        <v>1</v>
      </c>
      <c r="L2090" s="2" t="n">
        <f aca="false">+RANDBETWEEN(1,5)</f>
        <v>4</v>
      </c>
      <c r="M2090" s="2" t="str">
        <f aca="false">+VLOOKUP(A2090&amp;B2090,country_org_des!$A2089:E$1048576,5,0)</f>
        <v>FTL||Supplier_321||Plant_4||FTL_HU-DE_W_1000</v>
      </c>
      <c r="N2090" s="2" t="n">
        <f aca="false">+FIND("FTL",M2090,2)+4</f>
        <v>33</v>
      </c>
      <c r="O2090" s="0" t="n">
        <f aca="false">+FIND("-",M2090)</f>
        <v>35</v>
      </c>
      <c r="P2090" s="0" t="n">
        <f aca="false">+LEN(M2090)</f>
        <v>44</v>
      </c>
      <c r="Q2090" s="0" t="str">
        <f aca="false">+RIGHT(M2090,P2090-O2090)</f>
        <v>DE_W_1000</v>
      </c>
      <c r="R2090" s="0" t="n">
        <f aca="false">+LEN(M2090)-LEN(SUBSTITUTE(M2090,"_",""))</f>
        <v>5</v>
      </c>
      <c r="S2090" s="0" t="n">
        <f aca="false">+FIND("!",T2090)</f>
        <v>40</v>
      </c>
      <c r="T2090" s="0" t="str">
        <f aca="false">+SUBSTITUTE(M2090,"_","!",R2090)</f>
        <v>FTL||Supplier_321||Plant_4||FTL_HU-DE_W!1000</v>
      </c>
    </row>
    <row r="2091" customFormat="false" ht="12.8" hidden="true" customHeight="false" outlineLevel="0" collapsed="false">
      <c r="A2091" s="1" t="s">
        <v>1855</v>
      </c>
      <c r="B2091" s="1" t="s">
        <v>2093</v>
      </c>
      <c r="C2091" s="1" t="s">
        <v>2312</v>
      </c>
      <c r="D2091" s="1" t="n">
        <v>1</v>
      </c>
      <c r="E2091" s="2" t="str">
        <f aca="false">+LEFT(RIGHT(M2091,P2091-N2091+1),O2091-N2091)</f>
        <v>HU</v>
      </c>
      <c r="F2091" s="2" t="str">
        <f aca="false">+RIGHT(LEFT(M2091,S2091-1),S2091-O2091-1)</f>
        <v>DE_W</v>
      </c>
      <c r="G2091" s="2" t="n">
        <f aca="false">+D2091*VLOOKUP(C2091,commodities!A:H,2,0)</f>
        <v>1.14</v>
      </c>
      <c r="H2091" s="2" t="n">
        <f aca="false">+$D2091*VLOOKUP(C2091,commodities!A:H,3,0)</f>
        <v>0.0144</v>
      </c>
      <c r="I2091" s="2" t="n">
        <f aca="false">+G2091/K2091</f>
        <v>1.14</v>
      </c>
      <c r="J2091" s="2" t="n">
        <f aca="false">+H2091/K2091</f>
        <v>0.0144</v>
      </c>
      <c r="K2091" s="2" t="n">
        <f aca="false">+ROUNDUP(MAX(G2091/12000,H2091/51,1),0)</f>
        <v>1</v>
      </c>
      <c r="L2091" s="2" t="n">
        <f aca="false">+RANDBETWEEN(1,5)</f>
        <v>4</v>
      </c>
      <c r="M2091" s="2" t="str">
        <f aca="false">+VLOOKUP(A2091&amp;B2091,country_org_des!$A2090:E$1048576,5,0)</f>
        <v>FTL||Supplier_321||Plant_4||FTL_HU-DE_W_1000</v>
      </c>
      <c r="N2091" s="2" t="n">
        <f aca="false">+FIND("FTL",M2091,2)+4</f>
        <v>33</v>
      </c>
      <c r="O2091" s="0" t="n">
        <f aca="false">+FIND("-",M2091)</f>
        <v>35</v>
      </c>
      <c r="P2091" s="0" t="n">
        <f aca="false">+LEN(M2091)</f>
        <v>44</v>
      </c>
      <c r="Q2091" s="0" t="str">
        <f aca="false">+RIGHT(M2091,P2091-O2091)</f>
        <v>DE_W_1000</v>
      </c>
      <c r="R2091" s="0" t="n">
        <f aca="false">+LEN(M2091)-LEN(SUBSTITUTE(M2091,"_",""))</f>
        <v>5</v>
      </c>
      <c r="S2091" s="0" t="n">
        <f aca="false">+FIND("!",T2091)</f>
        <v>40</v>
      </c>
      <c r="T2091" s="0" t="str">
        <f aca="false">+SUBSTITUTE(M2091,"_","!",R2091)</f>
        <v>FTL||Supplier_321||Plant_4||FTL_HU-DE_W!1000</v>
      </c>
    </row>
    <row r="2092" customFormat="false" ht="12.8" hidden="true" customHeight="false" outlineLevel="0" collapsed="false">
      <c r="A2092" s="1" t="s">
        <v>1855</v>
      </c>
      <c r="B2092" s="1" t="s">
        <v>2093</v>
      </c>
      <c r="C2092" s="1" t="s">
        <v>2313</v>
      </c>
      <c r="D2092" s="1" t="n">
        <v>1</v>
      </c>
      <c r="E2092" s="2" t="str">
        <f aca="false">+LEFT(RIGHT(M2092,P2092-N2092+1),O2092-N2092)</f>
        <v>HU</v>
      </c>
      <c r="F2092" s="2" t="str">
        <f aca="false">+RIGHT(LEFT(M2092,S2092-1),S2092-O2092-1)</f>
        <v>DE_W</v>
      </c>
      <c r="G2092" s="2" t="n">
        <f aca="false">+D2092*VLOOKUP(C2092,commodities!A:H,2,0)</f>
        <v>0.4756666667</v>
      </c>
      <c r="H2092" s="2" t="n">
        <f aca="false">+$D2092*VLOOKUP(C2092,commodities!A:H,3,0)</f>
        <v>0.006</v>
      </c>
      <c r="I2092" s="2" t="n">
        <f aca="false">+G2092/K2092</f>
        <v>0.4756666667</v>
      </c>
      <c r="J2092" s="2" t="n">
        <f aca="false">+H2092/K2092</f>
        <v>0.006</v>
      </c>
      <c r="K2092" s="2" t="n">
        <f aca="false">+ROUNDUP(MAX(G2092/12000,H2092/51,1),0)</f>
        <v>1</v>
      </c>
      <c r="L2092" s="2" t="n">
        <f aca="false">+RANDBETWEEN(1,5)</f>
        <v>4</v>
      </c>
      <c r="M2092" s="2" t="str">
        <f aca="false">+VLOOKUP(A2092&amp;B2092,country_org_des!$A2091:E$1048576,5,0)</f>
        <v>FTL||Supplier_321||Plant_4||FTL_HU-DE_W_1000</v>
      </c>
      <c r="N2092" s="2" t="n">
        <f aca="false">+FIND("FTL",M2092,2)+4</f>
        <v>33</v>
      </c>
      <c r="O2092" s="0" t="n">
        <f aca="false">+FIND("-",M2092)</f>
        <v>35</v>
      </c>
      <c r="P2092" s="0" t="n">
        <f aca="false">+LEN(M2092)</f>
        <v>44</v>
      </c>
      <c r="Q2092" s="0" t="str">
        <f aca="false">+RIGHT(M2092,P2092-O2092)</f>
        <v>DE_W_1000</v>
      </c>
      <c r="R2092" s="0" t="n">
        <f aca="false">+LEN(M2092)-LEN(SUBSTITUTE(M2092,"_",""))</f>
        <v>5</v>
      </c>
      <c r="S2092" s="0" t="n">
        <f aca="false">+FIND("!",T2092)</f>
        <v>40</v>
      </c>
      <c r="T2092" s="0" t="str">
        <f aca="false">+SUBSTITUTE(M2092,"_","!",R2092)</f>
        <v>FTL||Supplier_321||Plant_4||FTL_HU-DE_W!1000</v>
      </c>
    </row>
    <row r="2093" customFormat="false" ht="12.8" hidden="true" customHeight="false" outlineLevel="0" collapsed="false">
      <c r="A2093" s="1" t="s">
        <v>1855</v>
      </c>
      <c r="B2093" s="1" t="s">
        <v>2093</v>
      </c>
      <c r="C2093" s="1" t="s">
        <v>2314</v>
      </c>
      <c r="D2093" s="1" t="n">
        <v>1</v>
      </c>
      <c r="E2093" s="2" t="str">
        <f aca="false">+LEFT(RIGHT(M2093,P2093-N2093+1),O2093-N2093)</f>
        <v>HU</v>
      </c>
      <c r="F2093" s="2" t="str">
        <f aca="false">+RIGHT(LEFT(M2093,S2093-1),S2093-O2093-1)</f>
        <v>DE_W</v>
      </c>
      <c r="G2093" s="2" t="n">
        <f aca="false">+D2093*VLOOKUP(C2093,commodities!A:H,2,0)</f>
        <v>1.042</v>
      </c>
      <c r="H2093" s="2" t="n">
        <f aca="false">+$D2093*VLOOKUP(C2093,commodities!A:H,3,0)</f>
        <v>0.0144</v>
      </c>
      <c r="I2093" s="2" t="n">
        <f aca="false">+G2093/K2093</f>
        <v>1.042</v>
      </c>
      <c r="J2093" s="2" t="n">
        <f aca="false">+H2093/K2093</f>
        <v>0.0144</v>
      </c>
      <c r="K2093" s="2" t="n">
        <f aca="false">+ROUNDUP(MAX(G2093/12000,H2093/51,1),0)</f>
        <v>1</v>
      </c>
      <c r="L2093" s="2" t="n">
        <f aca="false">+RANDBETWEEN(1,5)</f>
        <v>3</v>
      </c>
      <c r="M2093" s="2" t="str">
        <f aca="false">+VLOOKUP(A2093&amp;B2093,country_org_des!$A2092:E$1048576,5,0)</f>
        <v>FTL||Supplier_321||Plant_4||FTL_HU-DE_W_1000</v>
      </c>
      <c r="N2093" s="2" t="n">
        <f aca="false">+FIND("FTL",M2093,2)+4</f>
        <v>33</v>
      </c>
      <c r="O2093" s="0" t="n">
        <f aca="false">+FIND("-",M2093)</f>
        <v>35</v>
      </c>
      <c r="P2093" s="0" t="n">
        <f aca="false">+LEN(M2093)</f>
        <v>44</v>
      </c>
      <c r="Q2093" s="0" t="str">
        <f aca="false">+RIGHT(M2093,P2093-O2093)</f>
        <v>DE_W_1000</v>
      </c>
      <c r="R2093" s="0" t="n">
        <f aca="false">+LEN(M2093)-LEN(SUBSTITUTE(M2093,"_",""))</f>
        <v>5</v>
      </c>
      <c r="S2093" s="0" t="n">
        <f aca="false">+FIND("!",T2093)</f>
        <v>40</v>
      </c>
      <c r="T2093" s="0" t="str">
        <f aca="false">+SUBSTITUTE(M2093,"_","!",R2093)</f>
        <v>FTL||Supplier_321||Plant_4||FTL_HU-DE_W!1000</v>
      </c>
    </row>
    <row r="2094" customFormat="false" ht="12.8" hidden="true" customHeight="false" outlineLevel="0" collapsed="false">
      <c r="A2094" s="1" t="s">
        <v>1855</v>
      </c>
      <c r="B2094" s="1" t="s">
        <v>2093</v>
      </c>
      <c r="C2094" s="1" t="s">
        <v>2315</v>
      </c>
      <c r="D2094" s="1" t="n">
        <v>4</v>
      </c>
      <c r="E2094" s="2" t="str">
        <f aca="false">+LEFT(RIGHT(M2094,P2094-N2094+1),O2094-N2094)</f>
        <v>HU</v>
      </c>
      <c r="F2094" s="2" t="str">
        <f aca="false">+RIGHT(LEFT(M2094,S2094-1),S2094-O2094-1)</f>
        <v>DE_W</v>
      </c>
      <c r="G2094" s="2" t="n">
        <f aca="false">+D2094*VLOOKUP(C2094,commodities!A:H,2,0)</f>
        <v>5.2965714284</v>
      </c>
      <c r="H2094" s="2" t="n">
        <f aca="false">+$D2094*VLOOKUP(C2094,commodities!A:H,3,0)</f>
        <v>0.0822857144</v>
      </c>
      <c r="I2094" s="2" t="n">
        <f aca="false">+G2094/K2094</f>
        <v>5.2965714284</v>
      </c>
      <c r="J2094" s="2" t="n">
        <f aca="false">+H2094/K2094</f>
        <v>0.0822857144</v>
      </c>
      <c r="K2094" s="2" t="n">
        <f aca="false">+ROUNDUP(MAX(G2094/12000,H2094/51,1),0)</f>
        <v>1</v>
      </c>
      <c r="L2094" s="2" t="n">
        <f aca="false">+RANDBETWEEN(1,5)</f>
        <v>3</v>
      </c>
      <c r="M2094" s="2" t="str">
        <f aca="false">+VLOOKUP(A2094&amp;B2094,country_org_des!$A2093:E$1048576,5,0)</f>
        <v>FTL||Supplier_321||Plant_4||FTL_HU-DE_W_1000</v>
      </c>
      <c r="N2094" s="2" t="n">
        <f aca="false">+FIND("FTL",M2094,2)+4</f>
        <v>33</v>
      </c>
      <c r="O2094" s="0" t="n">
        <f aca="false">+FIND("-",M2094)</f>
        <v>35</v>
      </c>
      <c r="P2094" s="0" t="n">
        <f aca="false">+LEN(M2094)</f>
        <v>44</v>
      </c>
      <c r="Q2094" s="0" t="str">
        <f aca="false">+RIGHT(M2094,P2094-O2094)</f>
        <v>DE_W_1000</v>
      </c>
      <c r="R2094" s="0" t="n">
        <f aca="false">+LEN(M2094)-LEN(SUBSTITUTE(M2094,"_",""))</f>
        <v>5</v>
      </c>
      <c r="S2094" s="0" t="n">
        <f aca="false">+FIND("!",T2094)</f>
        <v>40</v>
      </c>
      <c r="T2094" s="0" t="str">
        <f aca="false">+SUBSTITUTE(M2094,"_","!",R2094)</f>
        <v>FTL||Supplier_321||Plant_4||FTL_HU-DE_W!1000</v>
      </c>
    </row>
    <row r="2095" customFormat="false" ht="12.8" hidden="true" customHeight="false" outlineLevel="0" collapsed="false">
      <c r="A2095" s="1" t="s">
        <v>1855</v>
      </c>
      <c r="B2095" s="1" t="s">
        <v>2093</v>
      </c>
      <c r="C2095" s="1" t="s">
        <v>2316</v>
      </c>
      <c r="D2095" s="1" t="n">
        <v>45</v>
      </c>
      <c r="E2095" s="2" t="str">
        <f aca="false">+LEFT(RIGHT(M2095,P2095-N2095+1),O2095-N2095)</f>
        <v>HU</v>
      </c>
      <c r="F2095" s="2" t="str">
        <f aca="false">+RIGHT(LEFT(M2095,S2095-1),S2095-O2095-1)</f>
        <v>DE_W</v>
      </c>
      <c r="G2095" s="2" t="n">
        <f aca="false">+D2095*VLOOKUP(C2095,commodities!A:H,2,0)</f>
        <v>59.5864285695</v>
      </c>
      <c r="H2095" s="2" t="n">
        <f aca="false">+$D2095*VLOOKUP(C2095,commodities!A:H,3,0)</f>
        <v>0.925714287</v>
      </c>
      <c r="I2095" s="2" t="n">
        <f aca="false">+G2095/K2095</f>
        <v>59.5864285695</v>
      </c>
      <c r="J2095" s="2" t="n">
        <f aca="false">+H2095/K2095</f>
        <v>0.925714287</v>
      </c>
      <c r="K2095" s="2" t="n">
        <f aca="false">+ROUNDUP(MAX(G2095/12000,H2095/51,1),0)</f>
        <v>1</v>
      </c>
      <c r="L2095" s="2" t="n">
        <f aca="false">+RANDBETWEEN(1,5)</f>
        <v>3</v>
      </c>
      <c r="M2095" s="2" t="str">
        <f aca="false">+VLOOKUP(A2095&amp;B2095,country_org_des!$A2094:E$1048576,5,0)</f>
        <v>FTL||Supplier_321||Plant_4||FTL_HU-DE_W_1000</v>
      </c>
      <c r="N2095" s="2" t="n">
        <f aca="false">+FIND("FTL",M2095,2)+4</f>
        <v>33</v>
      </c>
      <c r="O2095" s="0" t="n">
        <f aca="false">+FIND("-",M2095)</f>
        <v>35</v>
      </c>
      <c r="P2095" s="0" t="n">
        <f aca="false">+LEN(M2095)</f>
        <v>44</v>
      </c>
      <c r="Q2095" s="0" t="str">
        <f aca="false">+RIGHT(M2095,P2095-O2095)</f>
        <v>DE_W_1000</v>
      </c>
      <c r="R2095" s="0" t="n">
        <f aca="false">+LEN(M2095)-LEN(SUBSTITUTE(M2095,"_",""))</f>
        <v>5</v>
      </c>
      <c r="S2095" s="0" t="n">
        <f aca="false">+FIND("!",T2095)</f>
        <v>40</v>
      </c>
      <c r="T2095" s="0" t="str">
        <f aca="false">+SUBSTITUTE(M2095,"_","!",R2095)</f>
        <v>FTL||Supplier_321||Plant_4||FTL_HU-DE_W!1000</v>
      </c>
    </row>
    <row r="2096" customFormat="false" ht="12.8" hidden="true" customHeight="false" outlineLevel="0" collapsed="false">
      <c r="A2096" s="1" t="s">
        <v>1855</v>
      </c>
      <c r="B2096" s="1" t="s">
        <v>2093</v>
      </c>
      <c r="C2096" s="1" t="s">
        <v>2317</v>
      </c>
      <c r="D2096" s="1" t="n">
        <v>3</v>
      </c>
      <c r="E2096" s="2" t="str">
        <f aca="false">+LEFT(RIGHT(M2096,P2096-N2096+1),O2096-N2096)</f>
        <v>HU</v>
      </c>
      <c r="F2096" s="2" t="str">
        <f aca="false">+RIGHT(LEFT(M2096,S2096-1),S2096-O2096-1)</f>
        <v>DE_W</v>
      </c>
      <c r="G2096" s="2" t="n">
        <f aca="false">+D2096*VLOOKUP(C2096,commodities!A:H,2,0)</f>
        <v>3.9724285713</v>
      </c>
      <c r="H2096" s="2" t="n">
        <f aca="false">+$D2096*VLOOKUP(C2096,commodities!A:H,3,0)</f>
        <v>0.0617142858</v>
      </c>
      <c r="I2096" s="2" t="n">
        <f aca="false">+G2096/K2096</f>
        <v>3.9724285713</v>
      </c>
      <c r="J2096" s="2" t="n">
        <f aca="false">+H2096/K2096</f>
        <v>0.0617142858</v>
      </c>
      <c r="K2096" s="2" t="n">
        <f aca="false">+ROUNDUP(MAX(G2096/12000,H2096/51,1),0)</f>
        <v>1</v>
      </c>
      <c r="L2096" s="2" t="n">
        <f aca="false">+RANDBETWEEN(1,5)</f>
        <v>4</v>
      </c>
      <c r="M2096" s="2" t="str">
        <f aca="false">+VLOOKUP(A2096&amp;B2096,country_org_des!$A2095:E$1048576,5,0)</f>
        <v>FTL||Supplier_321||Plant_4||FTL_HU-DE_W_1000</v>
      </c>
      <c r="N2096" s="2" t="n">
        <f aca="false">+FIND("FTL",M2096,2)+4</f>
        <v>33</v>
      </c>
      <c r="O2096" s="0" t="n">
        <f aca="false">+FIND("-",M2096)</f>
        <v>35</v>
      </c>
      <c r="P2096" s="0" t="n">
        <f aca="false">+LEN(M2096)</f>
        <v>44</v>
      </c>
      <c r="Q2096" s="0" t="str">
        <f aca="false">+RIGHT(M2096,P2096-O2096)</f>
        <v>DE_W_1000</v>
      </c>
      <c r="R2096" s="0" t="n">
        <f aca="false">+LEN(M2096)-LEN(SUBSTITUTE(M2096,"_",""))</f>
        <v>5</v>
      </c>
      <c r="S2096" s="0" t="n">
        <f aca="false">+FIND("!",T2096)</f>
        <v>40</v>
      </c>
      <c r="T2096" s="0" t="str">
        <f aca="false">+SUBSTITUTE(M2096,"_","!",R2096)</f>
        <v>FTL||Supplier_321||Plant_4||FTL_HU-DE_W!1000</v>
      </c>
    </row>
    <row r="2097" customFormat="false" ht="12.8" hidden="true" customHeight="false" outlineLevel="0" collapsed="false">
      <c r="A2097" s="1" t="s">
        <v>1855</v>
      </c>
      <c r="B2097" s="1" t="s">
        <v>2093</v>
      </c>
      <c r="C2097" s="1" t="s">
        <v>2318</v>
      </c>
      <c r="D2097" s="1" t="n">
        <v>7</v>
      </c>
      <c r="E2097" s="2" t="str">
        <f aca="false">+LEFT(RIGHT(M2097,P2097-N2097+1),O2097-N2097)</f>
        <v>HU</v>
      </c>
      <c r="F2097" s="2" t="str">
        <f aca="false">+RIGHT(LEFT(M2097,S2097-1),S2097-O2097-1)</f>
        <v>DE_W</v>
      </c>
      <c r="G2097" s="2" t="n">
        <f aca="false">+D2097*VLOOKUP(C2097,commodities!A:H,2,0)</f>
        <v>9.2689999997</v>
      </c>
      <c r="H2097" s="2" t="n">
        <f aca="false">+$D2097*VLOOKUP(C2097,commodities!A:H,3,0)</f>
        <v>0.1440000002</v>
      </c>
      <c r="I2097" s="2" t="n">
        <f aca="false">+G2097/K2097</f>
        <v>9.2689999997</v>
      </c>
      <c r="J2097" s="2" t="n">
        <f aca="false">+H2097/K2097</f>
        <v>0.1440000002</v>
      </c>
      <c r="K2097" s="2" t="n">
        <f aca="false">+ROUNDUP(MAX(G2097/12000,H2097/51,1),0)</f>
        <v>1</v>
      </c>
      <c r="L2097" s="2" t="n">
        <f aca="false">+RANDBETWEEN(1,5)</f>
        <v>4</v>
      </c>
      <c r="M2097" s="2" t="str">
        <f aca="false">+VLOOKUP(A2097&amp;B2097,country_org_des!$A2096:E$1048576,5,0)</f>
        <v>FTL||Supplier_321||Plant_4||FTL_HU-DE_W_1000</v>
      </c>
      <c r="N2097" s="2" t="n">
        <f aca="false">+FIND("FTL",M2097,2)+4</f>
        <v>33</v>
      </c>
      <c r="O2097" s="0" t="n">
        <f aca="false">+FIND("-",M2097)</f>
        <v>35</v>
      </c>
      <c r="P2097" s="0" t="n">
        <f aca="false">+LEN(M2097)</f>
        <v>44</v>
      </c>
      <c r="Q2097" s="0" t="str">
        <f aca="false">+RIGHT(M2097,P2097-O2097)</f>
        <v>DE_W_1000</v>
      </c>
      <c r="R2097" s="0" t="n">
        <f aca="false">+LEN(M2097)-LEN(SUBSTITUTE(M2097,"_",""))</f>
        <v>5</v>
      </c>
      <c r="S2097" s="0" t="n">
        <f aca="false">+FIND("!",T2097)</f>
        <v>40</v>
      </c>
      <c r="T2097" s="0" t="str">
        <f aca="false">+SUBSTITUTE(M2097,"_","!",R2097)</f>
        <v>FTL||Supplier_321||Plant_4||FTL_HU-DE_W!1000</v>
      </c>
    </row>
    <row r="2098" customFormat="false" ht="12.8" hidden="true" customHeight="false" outlineLevel="0" collapsed="false">
      <c r="A2098" s="1" t="s">
        <v>1855</v>
      </c>
      <c r="B2098" s="1" t="s">
        <v>2093</v>
      </c>
      <c r="C2098" s="1" t="s">
        <v>2319</v>
      </c>
      <c r="D2098" s="1" t="n">
        <v>20</v>
      </c>
      <c r="E2098" s="2" t="str">
        <f aca="false">+LEFT(RIGHT(M2098,P2098-N2098+1),O2098-N2098)</f>
        <v>HU</v>
      </c>
      <c r="F2098" s="2" t="str">
        <f aca="false">+RIGHT(LEFT(M2098,S2098-1),S2098-O2098-1)</f>
        <v>DE_W</v>
      </c>
      <c r="G2098" s="2" t="n">
        <f aca="false">+D2098*VLOOKUP(C2098,commodities!A:H,2,0)</f>
        <v>36.042857142</v>
      </c>
      <c r="H2098" s="2" t="n">
        <f aca="false">+$D2098*VLOOKUP(C2098,commodities!A:H,3,0)</f>
        <v>0.411428572</v>
      </c>
      <c r="I2098" s="2" t="n">
        <f aca="false">+G2098/K2098</f>
        <v>36.042857142</v>
      </c>
      <c r="J2098" s="2" t="n">
        <f aca="false">+H2098/K2098</f>
        <v>0.411428572</v>
      </c>
      <c r="K2098" s="2" t="n">
        <f aca="false">+ROUNDUP(MAX(G2098/12000,H2098/51,1),0)</f>
        <v>1</v>
      </c>
      <c r="L2098" s="2" t="n">
        <f aca="false">+RANDBETWEEN(1,5)</f>
        <v>4</v>
      </c>
      <c r="M2098" s="2" t="str">
        <f aca="false">+VLOOKUP(A2098&amp;B2098,country_org_des!$A2097:E$1048576,5,0)</f>
        <v>FTL||Supplier_321||Plant_4||FTL_HU-DE_W_1000</v>
      </c>
      <c r="N2098" s="2" t="n">
        <f aca="false">+FIND("FTL",M2098,2)+4</f>
        <v>33</v>
      </c>
      <c r="O2098" s="0" t="n">
        <f aca="false">+FIND("-",M2098)</f>
        <v>35</v>
      </c>
      <c r="P2098" s="0" t="n">
        <f aca="false">+LEN(M2098)</f>
        <v>44</v>
      </c>
      <c r="Q2098" s="0" t="str">
        <f aca="false">+RIGHT(M2098,P2098-O2098)</f>
        <v>DE_W_1000</v>
      </c>
      <c r="R2098" s="0" t="n">
        <f aca="false">+LEN(M2098)-LEN(SUBSTITUTE(M2098,"_",""))</f>
        <v>5</v>
      </c>
      <c r="S2098" s="0" t="n">
        <f aca="false">+FIND("!",T2098)</f>
        <v>40</v>
      </c>
      <c r="T2098" s="0" t="str">
        <f aca="false">+SUBSTITUTE(M2098,"_","!",R2098)</f>
        <v>FTL||Supplier_321||Plant_4||FTL_HU-DE_W!1000</v>
      </c>
    </row>
    <row r="2099" customFormat="false" ht="12.8" hidden="true" customHeight="false" outlineLevel="0" collapsed="false">
      <c r="A2099" s="1" t="s">
        <v>1855</v>
      </c>
      <c r="B2099" s="1" t="s">
        <v>2093</v>
      </c>
      <c r="C2099" s="1" t="s">
        <v>2320</v>
      </c>
      <c r="D2099" s="1" t="n">
        <v>2</v>
      </c>
      <c r="E2099" s="2" t="str">
        <f aca="false">+LEFT(RIGHT(M2099,P2099-N2099+1),O2099-N2099)</f>
        <v>HU</v>
      </c>
      <c r="F2099" s="2" t="str">
        <f aca="false">+RIGHT(LEFT(M2099,S2099-1),S2099-O2099-1)</f>
        <v>DE_W</v>
      </c>
      <c r="G2099" s="2" t="n">
        <f aca="false">+D2099*VLOOKUP(C2099,commodities!A:H,2,0)</f>
        <v>3.6042857142</v>
      </c>
      <c r="H2099" s="2" t="n">
        <f aca="false">+$D2099*VLOOKUP(C2099,commodities!A:H,3,0)</f>
        <v>0.0411428572</v>
      </c>
      <c r="I2099" s="2" t="n">
        <f aca="false">+G2099/K2099</f>
        <v>3.6042857142</v>
      </c>
      <c r="J2099" s="2" t="n">
        <f aca="false">+H2099/K2099</f>
        <v>0.0411428572</v>
      </c>
      <c r="K2099" s="2" t="n">
        <f aca="false">+ROUNDUP(MAX(G2099/12000,H2099/51,1),0)</f>
        <v>1</v>
      </c>
      <c r="L2099" s="2" t="n">
        <f aca="false">+RANDBETWEEN(1,5)</f>
        <v>4</v>
      </c>
      <c r="M2099" s="2" t="str">
        <f aca="false">+VLOOKUP(A2099&amp;B2099,country_org_des!$A2098:E$1048576,5,0)</f>
        <v>FTL||Supplier_321||Plant_4||FTL_HU-DE_W_1000</v>
      </c>
      <c r="N2099" s="2" t="n">
        <f aca="false">+FIND("FTL",M2099,2)+4</f>
        <v>33</v>
      </c>
      <c r="O2099" s="0" t="n">
        <f aca="false">+FIND("-",M2099)</f>
        <v>35</v>
      </c>
      <c r="P2099" s="0" t="n">
        <f aca="false">+LEN(M2099)</f>
        <v>44</v>
      </c>
      <c r="Q2099" s="0" t="str">
        <f aca="false">+RIGHT(M2099,P2099-O2099)</f>
        <v>DE_W_1000</v>
      </c>
      <c r="R2099" s="0" t="n">
        <f aca="false">+LEN(M2099)-LEN(SUBSTITUTE(M2099,"_",""))</f>
        <v>5</v>
      </c>
      <c r="S2099" s="0" t="n">
        <f aca="false">+FIND("!",T2099)</f>
        <v>40</v>
      </c>
      <c r="T2099" s="0" t="str">
        <f aca="false">+SUBSTITUTE(M2099,"_","!",R2099)</f>
        <v>FTL||Supplier_321||Plant_4||FTL_HU-DE_W!1000</v>
      </c>
    </row>
    <row r="2100" customFormat="false" ht="12.8" hidden="true" customHeight="false" outlineLevel="0" collapsed="false">
      <c r="A2100" s="1" t="s">
        <v>1855</v>
      </c>
      <c r="B2100" s="1" t="s">
        <v>2093</v>
      </c>
      <c r="C2100" s="1" t="s">
        <v>2321</v>
      </c>
      <c r="D2100" s="1" t="n">
        <v>19</v>
      </c>
      <c r="E2100" s="2" t="str">
        <f aca="false">+LEFT(RIGHT(M2100,P2100-N2100+1),O2100-N2100)</f>
        <v>HU</v>
      </c>
      <c r="F2100" s="2" t="str">
        <f aca="false">+RIGHT(LEFT(M2100,S2100-1),S2100-O2100-1)</f>
        <v>DE_W</v>
      </c>
      <c r="G2100" s="2" t="n">
        <f aca="false">+D2100*VLOOKUP(C2100,commodities!A:H,2,0)</f>
        <v>34.2407142849</v>
      </c>
      <c r="H2100" s="2" t="n">
        <f aca="false">+$D2100*VLOOKUP(C2100,commodities!A:H,3,0)</f>
        <v>0.3908571434</v>
      </c>
      <c r="I2100" s="2" t="n">
        <f aca="false">+G2100/K2100</f>
        <v>34.2407142849</v>
      </c>
      <c r="J2100" s="2" t="n">
        <f aca="false">+H2100/K2100</f>
        <v>0.3908571434</v>
      </c>
      <c r="K2100" s="2" t="n">
        <f aca="false">+ROUNDUP(MAX(G2100/12000,H2100/51,1),0)</f>
        <v>1</v>
      </c>
      <c r="L2100" s="2" t="n">
        <f aca="false">+RANDBETWEEN(1,5)</f>
        <v>5</v>
      </c>
      <c r="M2100" s="2" t="str">
        <f aca="false">+VLOOKUP(A2100&amp;B2100,country_org_des!$A2099:E$1048576,5,0)</f>
        <v>FTL||Supplier_321||Plant_4||FTL_HU-DE_W_1000</v>
      </c>
      <c r="N2100" s="2" t="n">
        <f aca="false">+FIND("FTL",M2100,2)+4</f>
        <v>33</v>
      </c>
      <c r="O2100" s="0" t="n">
        <f aca="false">+FIND("-",M2100)</f>
        <v>35</v>
      </c>
      <c r="P2100" s="0" t="n">
        <f aca="false">+LEN(M2100)</f>
        <v>44</v>
      </c>
      <c r="Q2100" s="0" t="str">
        <f aca="false">+RIGHT(M2100,P2100-O2100)</f>
        <v>DE_W_1000</v>
      </c>
      <c r="R2100" s="0" t="n">
        <f aca="false">+LEN(M2100)-LEN(SUBSTITUTE(M2100,"_",""))</f>
        <v>5</v>
      </c>
      <c r="S2100" s="0" t="n">
        <f aca="false">+FIND("!",T2100)</f>
        <v>40</v>
      </c>
      <c r="T2100" s="0" t="str">
        <f aca="false">+SUBSTITUTE(M2100,"_","!",R2100)</f>
        <v>FTL||Supplier_321||Plant_4||FTL_HU-DE_W!1000</v>
      </c>
    </row>
    <row r="2101" customFormat="false" ht="12.8" hidden="true" customHeight="false" outlineLevel="0" collapsed="false">
      <c r="A2101" s="1" t="s">
        <v>1855</v>
      </c>
      <c r="B2101" s="1" t="s">
        <v>2093</v>
      </c>
      <c r="C2101" s="1" t="s">
        <v>2322</v>
      </c>
      <c r="D2101" s="1" t="n">
        <v>3</v>
      </c>
      <c r="E2101" s="2" t="str">
        <f aca="false">+LEFT(RIGHT(M2101,P2101-N2101+1),O2101-N2101)</f>
        <v>HU</v>
      </c>
      <c r="F2101" s="2" t="str">
        <f aca="false">+RIGHT(LEFT(M2101,S2101-1),S2101-O2101-1)</f>
        <v>DE_W</v>
      </c>
      <c r="G2101" s="2" t="n">
        <f aca="false">+D2101*VLOOKUP(C2101,commodities!A:H,2,0)</f>
        <v>5.4064285713</v>
      </c>
      <c r="H2101" s="2" t="n">
        <f aca="false">+$D2101*VLOOKUP(C2101,commodities!A:H,3,0)</f>
        <v>0.0617142858</v>
      </c>
      <c r="I2101" s="2" t="n">
        <f aca="false">+G2101/K2101</f>
        <v>5.4064285713</v>
      </c>
      <c r="J2101" s="2" t="n">
        <f aca="false">+H2101/K2101</f>
        <v>0.0617142858</v>
      </c>
      <c r="K2101" s="2" t="n">
        <f aca="false">+ROUNDUP(MAX(G2101/12000,H2101/51,1),0)</f>
        <v>1</v>
      </c>
      <c r="L2101" s="2" t="n">
        <f aca="false">+RANDBETWEEN(1,5)</f>
        <v>1</v>
      </c>
      <c r="M2101" s="2" t="str">
        <f aca="false">+VLOOKUP(A2101&amp;B2101,country_org_des!$A2100:E$1048576,5,0)</f>
        <v>FTL||Supplier_321||Plant_4||FTL_HU-DE_W_1000</v>
      </c>
      <c r="N2101" s="2" t="n">
        <f aca="false">+FIND("FTL",M2101,2)+4</f>
        <v>33</v>
      </c>
      <c r="O2101" s="0" t="n">
        <f aca="false">+FIND("-",M2101)</f>
        <v>35</v>
      </c>
      <c r="P2101" s="0" t="n">
        <f aca="false">+LEN(M2101)</f>
        <v>44</v>
      </c>
      <c r="Q2101" s="0" t="str">
        <f aca="false">+RIGHT(M2101,P2101-O2101)</f>
        <v>DE_W_1000</v>
      </c>
      <c r="R2101" s="0" t="n">
        <f aca="false">+LEN(M2101)-LEN(SUBSTITUTE(M2101,"_",""))</f>
        <v>5</v>
      </c>
      <c r="S2101" s="0" t="n">
        <f aca="false">+FIND("!",T2101)</f>
        <v>40</v>
      </c>
      <c r="T2101" s="0" t="str">
        <f aca="false">+SUBSTITUTE(M2101,"_","!",R2101)</f>
        <v>FTL||Supplier_321||Plant_4||FTL_HU-DE_W!1000</v>
      </c>
    </row>
    <row r="2102" customFormat="false" ht="12.8" hidden="true" customHeight="false" outlineLevel="0" collapsed="false">
      <c r="A2102" s="1" t="s">
        <v>1855</v>
      </c>
      <c r="B2102" s="1" t="s">
        <v>2093</v>
      </c>
      <c r="C2102" s="1" t="s">
        <v>2323</v>
      </c>
      <c r="D2102" s="1" t="n">
        <v>21</v>
      </c>
      <c r="E2102" s="2" t="str">
        <f aca="false">+LEFT(RIGHT(M2102,P2102-N2102+1),O2102-N2102)</f>
        <v>HU</v>
      </c>
      <c r="F2102" s="2" t="str">
        <f aca="false">+RIGHT(LEFT(M2102,S2102-1),S2102-O2102-1)</f>
        <v>DE_W</v>
      </c>
      <c r="G2102" s="2" t="n">
        <f aca="false">+D2102*VLOOKUP(C2102,commodities!A:H,2,0)</f>
        <v>28.2689999991</v>
      </c>
      <c r="H2102" s="2" t="n">
        <f aca="false">+$D2102*VLOOKUP(C2102,commodities!A:H,3,0)</f>
        <v>0.4320000006</v>
      </c>
      <c r="I2102" s="2" t="n">
        <f aca="false">+G2102/K2102</f>
        <v>28.2689999991</v>
      </c>
      <c r="J2102" s="2" t="n">
        <f aca="false">+H2102/K2102</f>
        <v>0.4320000006</v>
      </c>
      <c r="K2102" s="2" t="n">
        <f aca="false">+ROUNDUP(MAX(G2102/12000,H2102/51,1),0)</f>
        <v>1</v>
      </c>
      <c r="L2102" s="2" t="n">
        <f aca="false">+RANDBETWEEN(1,5)</f>
        <v>4</v>
      </c>
      <c r="M2102" s="2" t="str">
        <f aca="false">+VLOOKUP(A2102&amp;B2102,country_org_des!$A2101:E$1048576,5,0)</f>
        <v>FTL||Supplier_321||Plant_4||FTL_HU-DE_W_1000</v>
      </c>
      <c r="N2102" s="2" t="n">
        <f aca="false">+FIND("FTL",M2102,2)+4</f>
        <v>33</v>
      </c>
      <c r="O2102" s="0" t="n">
        <f aca="false">+FIND("-",M2102)</f>
        <v>35</v>
      </c>
      <c r="P2102" s="0" t="n">
        <f aca="false">+LEN(M2102)</f>
        <v>44</v>
      </c>
      <c r="Q2102" s="0" t="str">
        <f aca="false">+RIGHT(M2102,P2102-O2102)</f>
        <v>DE_W_1000</v>
      </c>
      <c r="R2102" s="0" t="n">
        <f aca="false">+LEN(M2102)-LEN(SUBSTITUTE(M2102,"_",""))</f>
        <v>5</v>
      </c>
      <c r="S2102" s="0" t="n">
        <f aca="false">+FIND("!",T2102)</f>
        <v>40</v>
      </c>
      <c r="T2102" s="0" t="str">
        <f aca="false">+SUBSTITUTE(M2102,"_","!",R2102)</f>
        <v>FTL||Supplier_321||Plant_4||FTL_HU-DE_W!1000</v>
      </c>
    </row>
    <row r="2103" customFormat="false" ht="12.8" hidden="true" customHeight="false" outlineLevel="0" collapsed="false">
      <c r="A2103" s="1" t="s">
        <v>1855</v>
      </c>
      <c r="B2103" s="1" t="s">
        <v>2093</v>
      </c>
      <c r="C2103" s="1" t="s">
        <v>2324</v>
      </c>
      <c r="D2103" s="1" t="n">
        <v>71</v>
      </c>
      <c r="E2103" s="2" t="str">
        <f aca="false">+LEFT(RIGHT(M2103,P2103-N2103+1),O2103-N2103)</f>
        <v>HU</v>
      </c>
      <c r="F2103" s="2" t="str">
        <f aca="false">+RIGHT(LEFT(M2103,S2103-1),S2103-O2103-1)</f>
        <v>DE_W</v>
      </c>
      <c r="G2103" s="2" t="n">
        <f aca="false">+D2103*VLOOKUP(C2103,commodities!A:H,2,0)</f>
        <v>95.5761428541</v>
      </c>
      <c r="H2103" s="2" t="n">
        <f aca="false">+$D2103*VLOOKUP(C2103,commodities!A:H,3,0)</f>
        <v>1.4605714306</v>
      </c>
      <c r="I2103" s="2" t="n">
        <f aca="false">+G2103/K2103</f>
        <v>95.5761428541</v>
      </c>
      <c r="J2103" s="2" t="n">
        <f aca="false">+H2103/K2103</f>
        <v>1.4605714306</v>
      </c>
      <c r="K2103" s="2" t="n">
        <f aca="false">+ROUNDUP(MAX(G2103/12000,H2103/51,1),0)</f>
        <v>1</v>
      </c>
      <c r="L2103" s="2" t="n">
        <f aca="false">+RANDBETWEEN(1,5)</f>
        <v>1</v>
      </c>
      <c r="M2103" s="2" t="str">
        <f aca="false">+VLOOKUP(A2103&amp;B2103,country_org_des!$A2102:E$1048576,5,0)</f>
        <v>FTL||Supplier_321||Plant_4||FTL_HU-DE_W_1000</v>
      </c>
      <c r="N2103" s="2" t="n">
        <f aca="false">+FIND("FTL",M2103,2)+4</f>
        <v>33</v>
      </c>
      <c r="O2103" s="0" t="n">
        <f aca="false">+FIND("-",M2103)</f>
        <v>35</v>
      </c>
      <c r="P2103" s="0" t="n">
        <f aca="false">+LEN(M2103)</f>
        <v>44</v>
      </c>
      <c r="Q2103" s="0" t="str">
        <f aca="false">+RIGHT(M2103,P2103-O2103)</f>
        <v>DE_W_1000</v>
      </c>
      <c r="R2103" s="0" t="n">
        <f aca="false">+LEN(M2103)-LEN(SUBSTITUTE(M2103,"_",""))</f>
        <v>5</v>
      </c>
      <c r="S2103" s="0" t="n">
        <f aca="false">+FIND("!",T2103)</f>
        <v>40</v>
      </c>
      <c r="T2103" s="0" t="str">
        <f aca="false">+SUBSTITUTE(M2103,"_","!",R2103)</f>
        <v>FTL||Supplier_321||Plant_4||FTL_HU-DE_W!1000</v>
      </c>
    </row>
    <row r="2104" customFormat="false" ht="12.8" hidden="true" customHeight="false" outlineLevel="0" collapsed="false">
      <c r="A2104" s="1" t="s">
        <v>1855</v>
      </c>
      <c r="B2104" s="1" t="s">
        <v>2093</v>
      </c>
      <c r="C2104" s="1" t="s">
        <v>2325</v>
      </c>
      <c r="D2104" s="1" t="n">
        <v>45</v>
      </c>
      <c r="E2104" s="2" t="str">
        <f aca="false">+LEFT(RIGHT(M2104,P2104-N2104+1),O2104-N2104)</f>
        <v>HU</v>
      </c>
      <c r="F2104" s="2" t="str">
        <f aca="false">+RIGHT(LEFT(M2104,S2104-1),S2104-O2104-1)</f>
        <v>DE_W</v>
      </c>
      <c r="G2104" s="2" t="n">
        <f aca="false">+D2104*VLOOKUP(C2104,commodities!A:H,2,0)</f>
        <v>62.9614285695</v>
      </c>
      <c r="H2104" s="2" t="n">
        <f aca="false">+$D2104*VLOOKUP(C2104,commodities!A:H,3,0)</f>
        <v>0.925714287</v>
      </c>
      <c r="I2104" s="2" t="n">
        <f aca="false">+G2104/K2104</f>
        <v>62.9614285695</v>
      </c>
      <c r="J2104" s="2" t="n">
        <f aca="false">+H2104/K2104</f>
        <v>0.925714287</v>
      </c>
      <c r="K2104" s="2" t="n">
        <f aca="false">+ROUNDUP(MAX(G2104/12000,H2104/51,1),0)</f>
        <v>1</v>
      </c>
      <c r="L2104" s="2" t="n">
        <f aca="false">+RANDBETWEEN(1,5)</f>
        <v>4</v>
      </c>
      <c r="M2104" s="2" t="str">
        <f aca="false">+VLOOKUP(A2104&amp;B2104,country_org_des!$A2103:E$1048576,5,0)</f>
        <v>FTL||Supplier_321||Plant_4||FTL_HU-DE_W_1000</v>
      </c>
      <c r="N2104" s="2" t="n">
        <f aca="false">+FIND("FTL",M2104,2)+4</f>
        <v>33</v>
      </c>
      <c r="O2104" s="0" t="n">
        <f aca="false">+FIND("-",M2104)</f>
        <v>35</v>
      </c>
      <c r="P2104" s="0" t="n">
        <f aca="false">+LEN(M2104)</f>
        <v>44</v>
      </c>
      <c r="Q2104" s="0" t="str">
        <f aca="false">+RIGHT(M2104,P2104-O2104)</f>
        <v>DE_W_1000</v>
      </c>
      <c r="R2104" s="0" t="n">
        <f aca="false">+LEN(M2104)-LEN(SUBSTITUTE(M2104,"_",""))</f>
        <v>5</v>
      </c>
      <c r="S2104" s="0" t="n">
        <f aca="false">+FIND("!",T2104)</f>
        <v>40</v>
      </c>
      <c r="T2104" s="0" t="str">
        <f aca="false">+SUBSTITUTE(M2104,"_","!",R2104)</f>
        <v>FTL||Supplier_321||Plant_4||FTL_HU-DE_W!1000</v>
      </c>
    </row>
    <row r="2105" customFormat="false" ht="12.8" hidden="true" customHeight="false" outlineLevel="0" collapsed="false">
      <c r="A2105" s="1" t="s">
        <v>1855</v>
      </c>
      <c r="B2105" s="1" t="s">
        <v>2093</v>
      </c>
      <c r="C2105" s="1" t="s">
        <v>2326</v>
      </c>
      <c r="D2105" s="1" t="n">
        <v>3</v>
      </c>
      <c r="E2105" s="2" t="str">
        <f aca="false">+LEFT(RIGHT(M2105,P2105-N2105+1),O2105-N2105)</f>
        <v>HU</v>
      </c>
      <c r="F2105" s="2" t="str">
        <f aca="false">+RIGHT(LEFT(M2105,S2105-1),S2105-O2105-1)</f>
        <v>DE_W</v>
      </c>
      <c r="G2105" s="2" t="n">
        <f aca="false">+D2105*VLOOKUP(C2105,commodities!A:H,2,0)</f>
        <v>4.1974285713</v>
      </c>
      <c r="H2105" s="2" t="n">
        <f aca="false">+$D2105*VLOOKUP(C2105,commodities!A:H,3,0)</f>
        <v>0.0617142858</v>
      </c>
      <c r="I2105" s="2" t="n">
        <f aca="false">+G2105/K2105</f>
        <v>4.1974285713</v>
      </c>
      <c r="J2105" s="2" t="n">
        <f aca="false">+H2105/K2105</f>
        <v>0.0617142858</v>
      </c>
      <c r="K2105" s="2" t="n">
        <f aca="false">+ROUNDUP(MAX(G2105/12000,H2105/51,1),0)</f>
        <v>1</v>
      </c>
      <c r="L2105" s="2" t="n">
        <f aca="false">+RANDBETWEEN(1,5)</f>
        <v>4</v>
      </c>
      <c r="M2105" s="2" t="str">
        <f aca="false">+VLOOKUP(A2105&amp;B2105,country_org_des!$A2104:E$1048576,5,0)</f>
        <v>FTL||Supplier_321||Plant_4||FTL_HU-DE_W_1000</v>
      </c>
      <c r="N2105" s="2" t="n">
        <f aca="false">+FIND("FTL",M2105,2)+4</f>
        <v>33</v>
      </c>
      <c r="O2105" s="0" t="n">
        <f aca="false">+FIND("-",M2105)</f>
        <v>35</v>
      </c>
      <c r="P2105" s="0" t="n">
        <f aca="false">+LEN(M2105)</f>
        <v>44</v>
      </c>
      <c r="Q2105" s="0" t="str">
        <f aca="false">+RIGHT(M2105,P2105-O2105)</f>
        <v>DE_W_1000</v>
      </c>
      <c r="R2105" s="0" t="n">
        <f aca="false">+LEN(M2105)-LEN(SUBSTITUTE(M2105,"_",""))</f>
        <v>5</v>
      </c>
      <c r="S2105" s="0" t="n">
        <f aca="false">+FIND("!",T2105)</f>
        <v>40</v>
      </c>
      <c r="T2105" s="0" t="str">
        <f aca="false">+SUBSTITUTE(M2105,"_","!",R2105)</f>
        <v>FTL||Supplier_321||Plant_4||FTL_HU-DE_W!1000</v>
      </c>
    </row>
    <row r="2106" customFormat="false" ht="12.8" hidden="true" customHeight="false" outlineLevel="0" collapsed="false">
      <c r="A2106" s="1" t="s">
        <v>1855</v>
      </c>
      <c r="B2106" s="1" t="s">
        <v>2093</v>
      </c>
      <c r="C2106" s="1" t="s">
        <v>2327</v>
      </c>
      <c r="D2106" s="1" t="n">
        <v>14</v>
      </c>
      <c r="E2106" s="2" t="str">
        <f aca="false">+LEFT(RIGHT(M2106,P2106-N2106+1),O2106-N2106)</f>
        <v>HU</v>
      </c>
      <c r="F2106" s="2" t="str">
        <f aca="false">+RIGHT(LEFT(M2106,S2106-1),S2106-O2106-1)</f>
        <v>DE_W</v>
      </c>
      <c r="G2106" s="2" t="n">
        <f aca="false">+D2106*VLOOKUP(C2106,commodities!A:H,2,0)</f>
        <v>18.9299999994</v>
      </c>
      <c r="H2106" s="2" t="n">
        <f aca="false">+$D2106*VLOOKUP(C2106,commodities!A:H,3,0)</f>
        <v>0.2880000004</v>
      </c>
      <c r="I2106" s="2" t="n">
        <f aca="false">+G2106/K2106</f>
        <v>18.9299999994</v>
      </c>
      <c r="J2106" s="2" t="n">
        <f aca="false">+H2106/K2106</f>
        <v>0.2880000004</v>
      </c>
      <c r="K2106" s="2" t="n">
        <f aca="false">+ROUNDUP(MAX(G2106/12000,H2106/51,1),0)</f>
        <v>1</v>
      </c>
      <c r="L2106" s="2" t="n">
        <f aca="false">+RANDBETWEEN(1,5)</f>
        <v>1</v>
      </c>
      <c r="M2106" s="2" t="str">
        <f aca="false">+VLOOKUP(A2106&amp;B2106,country_org_des!$A2105:E$1048576,5,0)</f>
        <v>FTL||Supplier_321||Plant_4||FTL_HU-DE_W_1000</v>
      </c>
      <c r="N2106" s="2" t="n">
        <f aca="false">+FIND("FTL",M2106,2)+4</f>
        <v>33</v>
      </c>
      <c r="O2106" s="0" t="n">
        <f aca="false">+FIND("-",M2106)</f>
        <v>35</v>
      </c>
      <c r="P2106" s="0" t="n">
        <f aca="false">+LEN(M2106)</f>
        <v>44</v>
      </c>
      <c r="Q2106" s="0" t="str">
        <f aca="false">+RIGHT(M2106,P2106-O2106)</f>
        <v>DE_W_1000</v>
      </c>
      <c r="R2106" s="0" t="n">
        <f aca="false">+LEN(M2106)-LEN(SUBSTITUTE(M2106,"_",""))</f>
        <v>5</v>
      </c>
      <c r="S2106" s="0" t="n">
        <f aca="false">+FIND("!",T2106)</f>
        <v>40</v>
      </c>
      <c r="T2106" s="0" t="str">
        <f aca="false">+SUBSTITUTE(M2106,"_","!",R2106)</f>
        <v>FTL||Supplier_321||Plant_4||FTL_HU-DE_W!1000</v>
      </c>
    </row>
    <row r="2107" customFormat="false" ht="12.8" hidden="true" customHeight="false" outlineLevel="0" collapsed="false">
      <c r="A2107" s="1" t="s">
        <v>1855</v>
      </c>
      <c r="B2107" s="1" t="s">
        <v>2093</v>
      </c>
      <c r="C2107" s="1" t="s">
        <v>2328</v>
      </c>
      <c r="D2107" s="1" t="n">
        <v>1</v>
      </c>
      <c r="E2107" s="2" t="str">
        <f aca="false">+LEFT(RIGHT(M2107,P2107-N2107+1),O2107-N2107)</f>
        <v>HU</v>
      </c>
      <c r="F2107" s="2" t="str">
        <f aca="false">+RIGHT(LEFT(M2107,S2107-1),S2107-O2107-1)</f>
        <v>DE_W</v>
      </c>
      <c r="G2107" s="2" t="n">
        <f aca="false">+D2107*VLOOKUP(C2107,commodities!A:H,2,0)</f>
        <v>1.3491428571</v>
      </c>
      <c r="H2107" s="2" t="n">
        <f aca="false">+$D2107*VLOOKUP(C2107,commodities!A:H,3,0)</f>
        <v>0.0205714286</v>
      </c>
      <c r="I2107" s="2" t="n">
        <f aca="false">+G2107/K2107</f>
        <v>1.3491428571</v>
      </c>
      <c r="J2107" s="2" t="n">
        <f aca="false">+H2107/K2107</f>
        <v>0.0205714286</v>
      </c>
      <c r="K2107" s="2" t="n">
        <f aca="false">+ROUNDUP(MAX(G2107/12000,H2107/51,1),0)</f>
        <v>1</v>
      </c>
      <c r="L2107" s="2" t="n">
        <f aca="false">+RANDBETWEEN(1,5)</f>
        <v>1</v>
      </c>
      <c r="M2107" s="2" t="str">
        <f aca="false">+VLOOKUP(A2107&amp;B2107,country_org_des!$A2106:E$1048576,5,0)</f>
        <v>FTL||Supplier_321||Plant_4||FTL_HU-DE_W_1000</v>
      </c>
      <c r="N2107" s="2" t="n">
        <f aca="false">+FIND("FTL",M2107,2)+4</f>
        <v>33</v>
      </c>
      <c r="O2107" s="0" t="n">
        <f aca="false">+FIND("-",M2107)</f>
        <v>35</v>
      </c>
      <c r="P2107" s="0" t="n">
        <f aca="false">+LEN(M2107)</f>
        <v>44</v>
      </c>
      <c r="Q2107" s="0" t="str">
        <f aca="false">+RIGHT(M2107,P2107-O2107)</f>
        <v>DE_W_1000</v>
      </c>
      <c r="R2107" s="0" t="n">
        <f aca="false">+LEN(M2107)-LEN(SUBSTITUTE(M2107,"_",""))</f>
        <v>5</v>
      </c>
      <c r="S2107" s="0" t="n">
        <f aca="false">+FIND("!",T2107)</f>
        <v>40</v>
      </c>
      <c r="T2107" s="0" t="str">
        <f aca="false">+SUBSTITUTE(M2107,"_","!",R2107)</f>
        <v>FTL||Supplier_321||Plant_4||FTL_HU-DE_W!1000</v>
      </c>
    </row>
    <row r="2108" customFormat="false" ht="12.8" hidden="true" customHeight="false" outlineLevel="0" collapsed="false">
      <c r="A2108" s="1" t="s">
        <v>1855</v>
      </c>
      <c r="B2108" s="1" t="s">
        <v>2093</v>
      </c>
      <c r="C2108" s="1" t="s">
        <v>2329</v>
      </c>
      <c r="D2108" s="1" t="n">
        <v>11</v>
      </c>
      <c r="E2108" s="2" t="str">
        <f aca="false">+LEFT(RIGHT(M2108,P2108-N2108+1),O2108-N2108)</f>
        <v>HU</v>
      </c>
      <c r="F2108" s="2" t="str">
        <f aca="false">+RIGHT(LEFT(M2108,S2108-1),S2108-O2108-1)</f>
        <v>DE_W</v>
      </c>
      <c r="G2108" s="2" t="n">
        <f aca="false">+D2108*VLOOKUP(C2108,commodities!A:H,2,0)</f>
        <v>14.8405714281</v>
      </c>
      <c r="H2108" s="2" t="n">
        <f aca="false">+$D2108*VLOOKUP(C2108,commodities!A:H,3,0)</f>
        <v>0.2262857146</v>
      </c>
      <c r="I2108" s="2" t="n">
        <f aca="false">+G2108/K2108</f>
        <v>14.8405714281</v>
      </c>
      <c r="J2108" s="2" t="n">
        <f aca="false">+H2108/K2108</f>
        <v>0.2262857146</v>
      </c>
      <c r="K2108" s="2" t="n">
        <f aca="false">+ROUNDUP(MAX(G2108/12000,H2108/51,1),0)</f>
        <v>1</v>
      </c>
      <c r="L2108" s="2" t="n">
        <f aca="false">+RANDBETWEEN(1,5)</f>
        <v>2</v>
      </c>
      <c r="M2108" s="2" t="str">
        <f aca="false">+VLOOKUP(A2108&amp;B2108,country_org_des!$A2107:E$1048576,5,0)</f>
        <v>FTL||Supplier_321||Plant_4||FTL_HU-DE_W_1000</v>
      </c>
      <c r="N2108" s="2" t="n">
        <f aca="false">+FIND("FTL",M2108,2)+4</f>
        <v>33</v>
      </c>
      <c r="O2108" s="0" t="n">
        <f aca="false">+FIND("-",M2108)</f>
        <v>35</v>
      </c>
      <c r="P2108" s="0" t="n">
        <f aca="false">+LEN(M2108)</f>
        <v>44</v>
      </c>
      <c r="Q2108" s="0" t="str">
        <f aca="false">+RIGHT(M2108,P2108-O2108)</f>
        <v>DE_W_1000</v>
      </c>
      <c r="R2108" s="0" t="n">
        <f aca="false">+LEN(M2108)-LEN(SUBSTITUTE(M2108,"_",""))</f>
        <v>5</v>
      </c>
      <c r="S2108" s="0" t="n">
        <f aca="false">+FIND("!",T2108)</f>
        <v>40</v>
      </c>
      <c r="T2108" s="0" t="str">
        <f aca="false">+SUBSTITUTE(M2108,"_","!",R2108)</f>
        <v>FTL||Supplier_321||Plant_4||FTL_HU-DE_W!1000</v>
      </c>
    </row>
    <row r="2109" customFormat="false" ht="12.8" hidden="true" customHeight="false" outlineLevel="0" collapsed="false">
      <c r="A2109" s="1" t="s">
        <v>1855</v>
      </c>
      <c r="B2109" s="1" t="s">
        <v>2093</v>
      </c>
      <c r="C2109" s="1" t="s">
        <v>2330</v>
      </c>
      <c r="D2109" s="1" t="n">
        <v>3</v>
      </c>
      <c r="E2109" s="2" t="str">
        <f aca="false">+LEFT(RIGHT(M2109,P2109-N2109+1),O2109-N2109)</f>
        <v>HU</v>
      </c>
      <c r="F2109" s="2" t="str">
        <f aca="false">+RIGHT(LEFT(M2109,S2109-1),S2109-O2109-1)</f>
        <v>DE_W</v>
      </c>
      <c r="G2109" s="2" t="n">
        <f aca="false">+D2109*VLOOKUP(C2109,commodities!A:H,2,0)</f>
        <v>4.0474285713</v>
      </c>
      <c r="H2109" s="2" t="n">
        <f aca="false">+$D2109*VLOOKUP(C2109,commodities!A:H,3,0)</f>
        <v>0.0617142858</v>
      </c>
      <c r="I2109" s="2" t="n">
        <f aca="false">+G2109/K2109</f>
        <v>4.0474285713</v>
      </c>
      <c r="J2109" s="2" t="n">
        <f aca="false">+H2109/K2109</f>
        <v>0.0617142858</v>
      </c>
      <c r="K2109" s="2" t="n">
        <f aca="false">+ROUNDUP(MAX(G2109/12000,H2109/51,1),0)</f>
        <v>1</v>
      </c>
      <c r="L2109" s="2" t="n">
        <f aca="false">+RANDBETWEEN(1,5)</f>
        <v>4</v>
      </c>
      <c r="M2109" s="2" t="str">
        <f aca="false">+VLOOKUP(A2109&amp;B2109,country_org_des!$A2108:E$1048576,5,0)</f>
        <v>FTL||Supplier_321||Plant_4||FTL_HU-DE_W_1000</v>
      </c>
      <c r="N2109" s="2" t="n">
        <f aca="false">+FIND("FTL",M2109,2)+4</f>
        <v>33</v>
      </c>
      <c r="O2109" s="0" t="n">
        <f aca="false">+FIND("-",M2109)</f>
        <v>35</v>
      </c>
      <c r="P2109" s="0" t="n">
        <f aca="false">+LEN(M2109)</f>
        <v>44</v>
      </c>
      <c r="Q2109" s="0" t="str">
        <f aca="false">+RIGHT(M2109,P2109-O2109)</f>
        <v>DE_W_1000</v>
      </c>
      <c r="R2109" s="0" t="n">
        <f aca="false">+LEN(M2109)-LEN(SUBSTITUTE(M2109,"_",""))</f>
        <v>5</v>
      </c>
      <c r="S2109" s="0" t="n">
        <f aca="false">+FIND("!",T2109)</f>
        <v>40</v>
      </c>
      <c r="T2109" s="0" t="str">
        <f aca="false">+SUBSTITUTE(M2109,"_","!",R2109)</f>
        <v>FTL||Supplier_321||Plant_4||FTL_HU-DE_W!1000</v>
      </c>
    </row>
    <row r="2110" customFormat="false" ht="12.8" hidden="true" customHeight="false" outlineLevel="0" collapsed="false">
      <c r="A2110" s="1" t="s">
        <v>1855</v>
      </c>
      <c r="B2110" s="1" t="s">
        <v>2093</v>
      </c>
      <c r="C2110" s="1" t="s">
        <v>2331</v>
      </c>
      <c r="D2110" s="1" t="n">
        <v>23</v>
      </c>
      <c r="E2110" s="2" t="str">
        <f aca="false">+LEFT(RIGHT(M2110,P2110-N2110+1),O2110-N2110)</f>
        <v>HU</v>
      </c>
      <c r="F2110" s="2" t="str">
        <f aca="false">+RIGHT(LEFT(M2110,S2110-1),S2110-O2110-1)</f>
        <v>DE_W</v>
      </c>
      <c r="G2110" s="2" t="n">
        <f aca="false">+D2110*VLOOKUP(C2110,commodities!A:H,2,0)</f>
        <v>41.4492857133</v>
      </c>
      <c r="H2110" s="2" t="n">
        <f aca="false">+$D2110*VLOOKUP(C2110,commodities!A:H,3,0)</f>
        <v>0.4731428578</v>
      </c>
      <c r="I2110" s="2" t="n">
        <f aca="false">+G2110/K2110</f>
        <v>41.4492857133</v>
      </c>
      <c r="J2110" s="2" t="n">
        <f aca="false">+H2110/K2110</f>
        <v>0.4731428578</v>
      </c>
      <c r="K2110" s="2" t="n">
        <f aca="false">+ROUNDUP(MAX(G2110/12000,H2110/51,1),0)</f>
        <v>1</v>
      </c>
      <c r="L2110" s="2" t="n">
        <f aca="false">+RANDBETWEEN(1,5)</f>
        <v>4</v>
      </c>
      <c r="M2110" s="2" t="str">
        <f aca="false">+VLOOKUP(A2110&amp;B2110,country_org_des!$A2109:E$1048576,5,0)</f>
        <v>FTL||Supplier_321||Plant_4||FTL_HU-DE_W_1000</v>
      </c>
      <c r="N2110" s="2" t="n">
        <f aca="false">+FIND("FTL",M2110,2)+4</f>
        <v>33</v>
      </c>
      <c r="O2110" s="0" t="n">
        <f aca="false">+FIND("-",M2110)</f>
        <v>35</v>
      </c>
      <c r="P2110" s="0" t="n">
        <f aca="false">+LEN(M2110)</f>
        <v>44</v>
      </c>
      <c r="Q2110" s="0" t="str">
        <f aca="false">+RIGHT(M2110,P2110-O2110)</f>
        <v>DE_W_1000</v>
      </c>
      <c r="R2110" s="0" t="n">
        <f aca="false">+LEN(M2110)-LEN(SUBSTITUTE(M2110,"_",""))</f>
        <v>5</v>
      </c>
      <c r="S2110" s="0" t="n">
        <f aca="false">+FIND("!",T2110)</f>
        <v>40</v>
      </c>
      <c r="T2110" s="0" t="str">
        <f aca="false">+SUBSTITUTE(M2110,"_","!",R2110)</f>
        <v>FTL||Supplier_321||Plant_4||FTL_HU-DE_W!1000</v>
      </c>
    </row>
    <row r="2111" customFormat="false" ht="12.8" hidden="true" customHeight="false" outlineLevel="0" collapsed="false">
      <c r="A2111" s="1" t="s">
        <v>1855</v>
      </c>
      <c r="B2111" s="1" t="s">
        <v>2093</v>
      </c>
      <c r="C2111" s="1" t="s">
        <v>2332</v>
      </c>
      <c r="D2111" s="1" t="n">
        <v>2</v>
      </c>
      <c r="E2111" s="2" t="str">
        <f aca="false">+LEFT(RIGHT(M2111,P2111-N2111+1),O2111-N2111)</f>
        <v>HU</v>
      </c>
      <c r="F2111" s="2" t="str">
        <f aca="false">+RIGHT(LEFT(M2111,S2111-1),S2111-O2111-1)</f>
        <v>DE_W</v>
      </c>
      <c r="G2111" s="2" t="n">
        <f aca="false">+D2111*VLOOKUP(C2111,commodities!A:H,2,0)</f>
        <v>3.6042857142</v>
      </c>
      <c r="H2111" s="2" t="n">
        <f aca="false">+$D2111*VLOOKUP(C2111,commodities!A:H,3,0)</f>
        <v>0.0411428572</v>
      </c>
      <c r="I2111" s="2" t="n">
        <f aca="false">+G2111/K2111</f>
        <v>3.6042857142</v>
      </c>
      <c r="J2111" s="2" t="n">
        <f aca="false">+H2111/K2111</f>
        <v>0.0411428572</v>
      </c>
      <c r="K2111" s="2" t="n">
        <f aca="false">+ROUNDUP(MAX(G2111/12000,H2111/51,1),0)</f>
        <v>1</v>
      </c>
      <c r="L2111" s="2" t="n">
        <f aca="false">+RANDBETWEEN(1,5)</f>
        <v>2</v>
      </c>
      <c r="M2111" s="2" t="str">
        <f aca="false">+VLOOKUP(A2111&amp;B2111,country_org_des!$A2110:E$1048576,5,0)</f>
        <v>FTL||Supplier_321||Plant_4||FTL_HU-DE_W_1000</v>
      </c>
      <c r="N2111" s="2" t="n">
        <f aca="false">+FIND("FTL",M2111,2)+4</f>
        <v>33</v>
      </c>
      <c r="O2111" s="0" t="n">
        <f aca="false">+FIND("-",M2111)</f>
        <v>35</v>
      </c>
      <c r="P2111" s="0" t="n">
        <f aca="false">+LEN(M2111)</f>
        <v>44</v>
      </c>
      <c r="Q2111" s="0" t="str">
        <f aca="false">+RIGHT(M2111,P2111-O2111)</f>
        <v>DE_W_1000</v>
      </c>
      <c r="R2111" s="0" t="n">
        <f aca="false">+LEN(M2111)-LEN(SUBSTITUTE(M2111,"_",""))</f>
        <v>5</v>
      </c>
      <c r="S2111" s="0" t="n">
        <f aca="false">+FIND("!",T2111)</f>
        <v>40</v>
      </c>
      <c r="T2111" s="0" t="str">
        <f aca="false">+SUBSTITUTE(M2111,"_","!",R2111)</f>
        <v>FTL||Supplier_321||Plant_4||FTL_HU-DE_W!1000</v>
      </c>
    </row>
    <row r="2112" customFormat="false" ht="12.8" hidden="true" customHeight="false" outlineLevel="0" collapsed="false">
      <c r="A2112" s="1" t="s">
        <v>1855</v>
      </c>
      <c r="B2112" s="1" t="s">
        <v>2093</v>
      </c>
      <c r="C2112" s="1" t="s">
        <v>2333</v>
      </c>
      <c r="D2112" s="1" t="n">
        <v>4</v>
      </c>
      <c r="E2112" s="2" t="str">
        <f aca="false">+LEFT(RIGHT(M2112,P2112-N2112+1),O2112-N2112)</f>
        <v>HU</v>
      </c>
      <c r="F2112" s="2" t="str">
        <f aca="false">+RIGHT(LEFT(M2112,S2112-1),S2112-O2112-1)</f>
        <v>DE_W</v>
      </c>
      <c r="G2112" s="2" t="n">
        <f aca="false">+D2112*VLOOKUP(C2112,commodities!A:H,2,0)</f>
        <v>7.2085714284</v>
      </c>
      <c r="H2112" s="2" t="n">
        <f aca="false">+$D2112*VLOOKUP(C2112,commodities!A:H,3,0)</f>
        <v>0.0822857144</v>
      </c>
      <c r="I2112" s="2" t="n">
        <f aca="false">+G2112/K2112</f>
        <v>7.2085714284</v>
      </c>
      <c r="J2112" s="2" t="n">
        <f aca="false">+H2112/K2112</f>
        <v>0.0822857144</v>
      </c>
      <c r="K2112" s="2" t="n">
        <f aca="false">+ROUNDUP(MAX(G2112/12000,H2112/51,1),0)</f>
        <v>1</v>
      </c>
      <c r="L2112" s="2" t="n">
        <f aca="false">+RANDBETWEEN(1,5)</f>
        <v>3</v>
      </c>
      <c r="M2112" s="2" t="str">
        <f aca="false">+VLOOKUP(A2112&amp;B2112,country_org_des!$A2111:E$1048576,5,0)</f>
        <v>FTL||Supplier_321||Plant_4||FTL_HU-DE_W_1000</v>
      </c>
      <c r="N2112" s="2" t="n">
        <f aca="false">+FIND("FTL",M2112,2)+4</f>
        <v>33</v>
      </c>
      <c r="O2112" s="0" t="n">
        <f aca="false">+FIND("-",M2112)</f>
        <v>35</v>
      </c>
      <c r="P2112" s="0" t="n">
        <f aca="false">+LEN(M2112)</f>
        <v>44</v>
      </c>
      <c r="Q2112" s="0" t="str">
        <f aca="false">+RIGHT(M2112,P2112-O2112)</f>
        <v>DE_W_1000</v>
      </c>
      <c r="R2112" s="0" t="n">
        <f aca="false">+LEN(M2112)-LEN(SUBSTITUTE(M2112,"_",""))</f>
        <v>5</v>
      </c>
      <c r="S2112" s="0" t="n">
        <f aca="false">+FIND("!",T2112)</f>
        <v>40</v>
      </c>
      <c r="T2112" s="0" t="str">
        <f aca="false">+SUBSTITUTE(M2112,"_","!",R2112)</f>
        <v>FTL||Supplier_321||Plant_4||FTL_HU-DE_W!1000</v>
      </c>
    </row>
    <row r="2113" customFormat="false" ht="12.8" hidden="true" customHeight="false" outlineLevel="0" collapsed="false">
      <c r="A2113" s="1" t="s">
        <v>1855</v>
      </c>
      <c r="B2113" s="1" t="s">
        <v>2093</v>
      </c>
      <c r="C2113" s="1" t="s">
        <v>2334</v>
      </c>
      <c r="D2113" s="1" t="n">
        <v>7</v>
      </c>
      <c r="E2113" s="2" t="str">
        <f aca="false">+LEFT(RIGHT(M2113,P2113-N2113+1),O2113-N2113)</f>
        <v>HU</v>
      </c>
      <c r="F2113" s="2" t="str">
        <f aca="false">+RIGHT(LEFT(M2113,S2113-1),S2113-O2113-1)</f>
        <v>DE_W</v>
      </c>
      <c r="G2113" s="2" t="n">
        <f aca="false">+D2113*VLOOKUP(C2113,commodities!A:H,2,0)</f>
        <v>12.6149999997</v>
      </c>
      <c r="H2113" s="2" t="n">
        <f aca="false">+$D2113*VLOOKUP(C2113,commodities!A:H,3,0)</f>
        <v>0.1440000002</v>
      </c>
      <c r="I2113" s="2" t="n">
        <f aca="false">+G2113/K2113</f>
        <v>12.6149999997</v>
      </c>
      <c r="J2113" s="2" t="n">
        <f aca="false">+H2113/K2113</f>
        <v>0.1440000002</v>
      </c>
      <c r="K2113" s="2" t="n">
        <f aca="false">+ROUNDUP(MAX(G2113/12000,H2113/51,1),0)</f>
        <v>1</v>
      </c>
      <c r="L2113" s="2" t="n">
        <f aca="false">+RANDBETWEEN(1,5)</f>
        <v>3</v>
      </c>
      <c r="M2113" s="2" t="str">
        <f aca="false">+VLOOKUP(A2113&amp;B2113,country_org_des!$A2112:E$1048576,5,0)</f>
        <v>FTL||Supplier_321||Plant_4||FTL_HU-DE_W_1000</v>
      </c>
      <c r="N2113" s="2" t="n">
        <f aca="false">+FIND("FTL",M2113,2)+4</f>
        <v>33</v>
      </c>
      <c r="O2113" s="0" t="n">
        <f aca="false">+FIND("-",M2113)</f>
        <v>35</v>
      </c>
      <c r="P2113" s="0" t="n">
        <f aca="false">+LEN(M2113)</f>
        <v>44</v>
      </c>
      <c r="Q2113" s="0" t="str">
        <f aca="false">+RIGHT(M2113,P2113-O2113)</f>
        <v>DE_W_1000</v>
      </c>
      <c r="R2113" s="0" t="n">
        <f aca="false">+LEN(M2113)-LEN(SUBSTITUTE(M2113,"_",""))</f>
        <v>5</v>
      </c>
      <c r="S2113" s="0" t="n">
        <f aca="false">+FIND("!",T2113)</f>
        <v>40</v>
      </c>
      <c r="T2113" s="0" t="str">
        <f aca="false">+SUBSTITUTE(M2113,"_","!",R2113)</f>
        <v>FTL||Supplier_321||Plant_4||FTL_HU-DE_W!1000</v>
      </c>
    </row>
    <row r="2114" customFormat="false" ht="12.8" hidden="true" customHeight="false" outlineLevel="0" collapsed="false">
      <c r="A2114" s="1" t="s">
        <v>1855</v>
      </c>
      <c r="B2114" s="1" t="s">
        <v>2093</v>
      </c>
      <c r="C2114" s="1" t="s">
        <v>2335</v>
      </c>
      <c r="D2114" s="1" t="n">
        <v>5</v>
      </c>
      <c r="E2114" s="2" t="str">
        <f aca="false">+LEFT(RIGHT(M2114,P2114-N2114+1),O2114-N2114)</f>
        <v>HU</v>
      </c>
      <c r="F2114" s="2" t="str">
        <f aca="false">+RIGHT(LEFT(M2114,S2114-1),S2114-O2114-1)</f>
        <v>DE_W</v>
      </c>
      <c r="G2114" s="2" t="n">
        <f aca="false">+D2114*VLOOKUP(C2114,commodities!A:H,2,0)</f>
        <v>9.0107142855</v>
      </c>
      <c r="H2114" s="2" t="n">
        <f aca="false">+$D2114*VLOOKUP(C2114,commodities!A:H,3,0)</f>
        <v>0.102857143</v>
      </c>
      <c r="I2114" s="2" t="n">
        <f aca="false">+G2114/K2114</f>
        <v>9.0107142855</v>
      </c>
      <c r="J2114" s="2" t="n">
        <f aca="false">+H2114/K2114</f>
        <v>0.102857143</v>
      </c>
      <c r="K2114" s="2" t="n">
        <f aca="false">+ROUNDUP(MAX(G2114/12000,H2114/51,1),0)</f>
        <v>1</v>
      </c>
      <c r="L2114" s="2" t="n">
        <f aca="false">+RANDBETWEEN(1,5)</f>
        <v>3</v>
      </c>
      <c r="M2114" s="2" t="str">
        <f aca="false">+VLOOKUP(A2114&amp;B2114,country_org_des!$A2113:E$1048576,5,0)</f>
        <v>FTL||Supplier_321||Plant_4||FTL_HU-DE_W_1000</v>
      </c>
      <c r="N2114" s="2" t="n">
        <f aca="false">+FIND("FTL",M2114,2)+4</f>
        <v>33</v>
      </c>
      <c r="O2114" s="0" t="n">
        <f aca="false">+FIND("-",M2114)</f>
        <v>35</v>
      </c>
      <c r="P2114" s="0" t="n">
        <f aca="false">+LEN(M2114)</f>
        <v>44</v>
      </c>
      <c r="Q2114" s="0" t="str">
        <f aca="false">+RIGHT(M2114,P2114-O2114)</f>
        <v>DE_W_1000</v>
      </c>
      <c r="R2114" s="0" t="n">
        <f aca="false">+LEN(M2114)-LEN(SUBSTITUTE(M2114,"_",""))</f>
        <v>5</v>
      </c>
      <c r="S2114" s="0" t="n">
        <f aca="false">+FIND("!",T2114)</f>
        <v>40</v>
      </c>
      <c r="T2114" s="0" t="str">
        <f aca="false">+SUBSTITUTE(M2114,"_","!",R2114)</f>
        <v>FTL||Supplier_321||Plant_4||FTL_HU-DE_W!1000</v>
      </c>
    </row>
    <row r="2115" customFormat="false" ht="12.8" hidden="true" customHeight="false" outlineLevel="0" collapsed="false">
      <c r="A2115" s="1" t="s">
        <v>1855</v>
      </c>
      <c r="B2115" s="1" t="s">
        <v>2093</v>
      </c>
      <c r="C2115" s="1" t="s">
        <v>2336</v>
      </c>
      <c r="D2115" s="1" t="n">
        <v>3</v>
      </c>
      <c r="E2115" s="2" t="str">
        <f aca="false">+LEFT(RIGHT(M2115,P2115-N2115+1),O2115-N2115)</f>
        <v>HU</v>
      </c>
      <c r="F2115" s="2" t="str">
        <f aca="false">+RIGHT(LEFT(M2115,S2115-1),S2115-O2115-1)</f>
        <v>DE_W</v>
      </c>
      <c r="G2115" s="2" t="n">
        <f aca="false">+D2115*VLOOKUP(C2115,commodities!A:H,2,0)</f>
        <v>5.4064285713</v>
      </c>
      <c r="H2115" s="2" t="n">
        <f aca="false">+$D2115*VLOOKUP(C2115,commodities!A:H,3,0)</f>
        <v>0.0617142858</v>
      </c>
      <c r="I2115" s="2" t="n">
        <f aca="false">+G2115/K2115</f>
        <v>5.4064285713</v>
      </c>
      <c r="J2115" s="2" t="n">
        <f aca="false">+H2115/K2115</f>
        <v>0.0617142858</v>
      </c>
      <c r="K2115" s="2" t="n">
        <f aca="false">+ROUNDUP(MAX(G2115/12000,H2115/51,1),0)</f>
        <v>1</v>
      </c>
      <c r="L2115" s="2" t="n">
        <f aca="false">+RANDBETWEEN(1,5)</f>
        <v>5</v>
      </c>
      <c r="M2115" s="2" t="str">
        <f aca="false">+VLOOKUP(A2115&amp;B2115,country_org_des!$A2114:E$1048576,5,0)</f>
        <v>FTL||Supplier_321||Plant_4||FTL_HU-DE_W_1000</v>
      </c>
      <c r="N2115" s="2" t="n">
        <f aca="false">+FIND("FTL",M2115,2)+4</f>
        <v>33</v>
      </c>
      <c r="O2115" s="0" t="n">
        <f aca="false">+FIND("-",M2115)</f>
        <v>35</v>
      </c>
      <c r="P2115" s="0" t="n">
        <f aca="false">+LEN(M2115)</f>
        <v>44</v>
      </c>
      <c r="Q2115" s="0" t="str">
        <f aca="false">+RIGHT(M2115,P2115-O2115)</f>
        <v>DE_W_1000</v>
      </c>
      <c r="R2115" s="0" t="n">
        <f aca="false">+LEN(M2115)-LEN(SUBSTITUTE(M2115,"_",""))</f>
        <v>5</v>
      </c>
      <c r="S2115" s="0" t="n">
        <f aca="false">+FIND("!",T2115)</f>
        <v>40</v>
      </c>
      <c r="T2115" s="0" t="str">
        <f aca="false">+SUBSTITUTE(M2115,"_","!",R2115)</f>
        <v>FTL||Supplier_321||Plant_4||FTL_HU-DE_W!1000</v>
      </c>
    </row>
    <row r="2116" customFormat="false" ht="12.8" hidden="true" customHeight="false" outlineLevel="0" collapsed="false">
      <c r="A2116" s="1" t="s">
        <v>1855</v>
      </c>
      <c r="B2116" s="1" t="s">
        <v>2093</v>
      </c>
      <c r="C2116" s="1" t="s">
        <v>2337</v>
      </c>
      <c r="D2116" s="1" t="n">
        <v>10</v>
      </c>
      <c r="E2116" s="2" t="str">
        <f aca="false">+LEFT(RIGHT(M2116,P2116-N2116+1),O2116-N2116)</f>
        <v>HU</v>
      </c>
      <c r="F2116" s="2" t="str">
        <f aca="false">+RIGHT(LEFT(M2116,S2116-1),S2116-O2116-1)</f>
        <v>DE_W</v>
      </c>
      <c r="G2116" s="2" t="n">
        <f aca="false">+D2116*VLOOKUP(C2116,commodities!A:H,2,0)</f>
        <v>13.241428571</v>
      </c>
      <c r="H2116" s="2" t="n">
        <f aca="false">+$D2116*VLOOKUP(C2116,commodities!A:H,3,0)</f>
        <v>0.205714286</v>
      </c>
      <c r="I2116" s="2" t="n">
        <f aca="false">+G2116/K2116</f>
        <v>13.241428571</v>
      </c>
      <c r="J2116" s="2" t="n">
        <f aca="false">+H2116/K2116</f>
        <v>0.205714286</v>
      </c>
      <c r="K2116" s="2" t="n">
        <f aca="false">+ROUNDUP(MAX(G2116/12000,H2116/51,1),0)</f>
        <v>1</v>
      </c>
      <c r="L2116" s="2" t="n">
        <f aca="false">+RANDBETWEEN(1,5)</f>
        <v>5</v>
      </c>
      <c r="M2116" s="2" t="str">
        <f aca="false">+VLOOKUP(A2116&amp;B2116,country_org_des!$A2115:E$1048576,5,0)</f>
        <v>FTL||Supplier_321||Plant_4||FTL_HU-DE_W_1000</v>
      </c>
      <c r="N2116" s="2" t="n">
        <f aca="false">+FIND("FTL",M2116,2)+4</f>
        <v>33</v>
      </c>
      <c r="O2116" s="0" t="n">
        <f aca="false">+FIND("-",M2116)</f>
        <v>35</v>
      </c>
      <c r="P2116" s="0" t="n">
        <f aca="false">+LEN(M2116)</f>
        <v>44</v>
      </c>
      <c r="Q2116" s="0" t="str">
        <f aca="false">+RIGHT(M2116,P2116-O2116)</f>
        <v>DE_W_1000</v>
      </c>
      <c r="R2116" s="0" t="n">
        <f aca="false">+LEN(M2116)-LEN(SUBSTITUTE(M2116,"_",""))</f>
        <v>5</v>
      </c>
      <c r="S2116" s="0" t="n">
        <f aca="false">+FIND("!",T2116)</f>
        <v>40</v>
      </c>
      <c r="T2116" s="0" t="str">
        <f aca="false">+SUBSTITUTE(M2116,"_","!",R2116)</f>
        <v>FTL||Supplier_321||Plant_4||FTL_HU-DE_W!1000</v>
      </c>
    </row>
    <row r="2117" customFormat="false" ht="12.8" hidden="true" customHeight="false" outlineLevel="0" collapsed="false">
      <c r="A2117" s="1" t="s">
        <v>1855</v>
      </c>
      <c r="B2117" s="1" t="s">
        <v>2093</v>
      </c>
      <c r="C2117" s="1" t="s">
        <v>2338</v>
      </c>
      <c r="D2117" s="1" t="n">
        <v>60</v>
      </c>
      <c r="E2117" s="2" t="str">
        <f aca="false">+LEFT(RIGHT(M2117,P2117-N2117+1),O2117-N2117)</f>
        <v>HU</v>
      </c>
      <c r="F2117" s="2" t="str">
        <f aca="false">+RIGHT(LEFT(M2117,S2117-1),S2117-O2117-1)</f>
        <v>DE_W</v>
      </c>
      <c r="G2117" s="2" t="n">
        <f aca="false">+D2117*VLOOKUP(C2117,commodities!A:H,2,0)</f>
        <v>79.448571426</v>
      </c>
      <c r="H2117" s="2" t="n">
        <f aca="false">+$D2117*VLOOKUP(C2117,commodities!A:H,3,0)</f>
        <v>1.234285716</v>
      </c>
      <c r="I2117" s="2" t="n">
        <f aca="false">+G2117/K2117</f>
        <v>79.448571426</v>
      </c>
      <c r="J2117" s="2" t="n">
        <f aca="false">+H2117/K2117</f>
        <v>1.234285716</v>
      </c>
      <c r="K2117" s="2" t="n">
        <f aca="false">+ROUNDUP(MAX(G2117/12000,H2117/51,1),0)</f>
        <v>1</v>
      </c>
      <c r="L2117" s="2" t="n">
        <f aca="false">+RANDBETWEEN(1,5)</f>
        <v>5</v>
      </c>
      <c r="M2117" s="2" t="str">
        <f aca="false">+VLOOKUP(A2117&amp;B2117,country_org_des!$A2116:E$1048576,5,0)</f>
        <v>FTL||Supplier_321||Plant_4||FTL_HU-DE_W_1000</v>
      </c>
      <c r="N2117" s="2" t="n">
        <f aca="false">+FIND("FTL",M2117,2)+4</f>
        <v>33</v>
      </c>
      <c r="O2117" s="0" t="n">
        <f aca="false">+FIND("-",M2117)</f>
        <v>35</v>
      </c>
      <c r="P2117" s="0" t="n">
        <f aca="false">+LEN(M2117)</f>
        <v>44</v>
      </c>
      <c r="Q2117" s="0" t="str">
        <f aca="false">+RIGHT(M2117,P2117-O2117)</f>
        <v>DE_W_1000</v>
      </c>
      <c r="R2117" s="0" t="n">
        <f aca="false">+LEN(M2117)-LEN(SUBSTITUTE(M2117,"_",""))</f>
        <v>5</v>
      </c>
      <c r="S2117" s="0" t="n">
        <f aca="false">+FIND("!",T2117)</f>
        <v>40</v>
      </c>
      <c r="T2117" s="0" t="str">
        <f aca="false">+SUBSTITUTE(M2117,"_","!",R2117)</f>
        <v>FTL||Supplier_321||Plant_4||FTL_HU-DE_W!1000</v>
      </c>
    </row>
    <row r="2118" customFormat="false" ht="12.8" hidden="true" customHeight="false" outlineLevel="0" collapsed="false">
      <c r="A2118" s="1" t="s">
        <v>1855</v>
      </c>
      <c r="B2118" s="1" t="s">
        <v>2093</v>
      </c>
      <c r="C2118" s="1" t="s">
        <v>2339</v>
      </c>
      <c r="D2118" s="1" t="n">
        <v>5</v>
      </c>
      <c r="E2118" s="2" t="str">
        <f aca="false">+LEFT(RIGHT(M2118,P2118-N2118+1),O2118-N2118)</f>
        <v>HU</v>
      </c>
      <c r="F2118" s="2" t="str">
        <f aca="false">+RIGHT(LEFT(M2118,S2118-1),S2118-O2118-1)</f>
        <v>DE_W</v>
      </c>
      <c r="G2118" s="2" t="n">
        <f aca="false">+D2118*VLOOKUP(C2118,commodities!A:H,2,0)</f>
        <v>6.6207142855</v>
      </c>
      <c r="H2118" s="2" t="n">
        <f aca="false">+$D2118*VLOOKUP(C2118,commodities!A:H,3,0)</f>
        <v>0.102857143</v>
      </c>
      <c r="I2118" s="2" t="n">
        <f aca="false">+G2118/K2118</f>
        <v>6.6207142855</v>
      </c>
      <c r="J2118" s="2" t="n">
        <f aca="false">+H2118/K2118</f>
        <v>0.102857143</v>
      </c>
      <c r="K2118" s="2" t="n">
        <f aca="false">+ROUNDUP(MAX(G2118/12000,H2118/51,1),0)</f>
        <v>1</v>
      </c>
      <c r="L2118" s="2" t="n">
        <f aca="false">+RANDBETWEEN(1,5)</f>
        <v>2</v>
      </c>
      <c r="M2118" s="2" t="str">
        <f aca="false">+VLOOKUP(A2118&amp;B2118,country_org_des!$A2117:E$1048576,5,0)</f>
        <v>FTL||Supplier_321||Plant_4||FTL_HU-DE_W_1000</v>
      </c>
      <c r="N2118" s="2" t="n">
        <f aca="false">+FIND("FTL",M2118,2)+4</f>
        <v>33</v>
      </c>
      <c r="O2118" s="0" t="n">
        <f aca="false">+FIND("-",M2118)</f>
        <v>35</v>
      </c>
      <c r="P2118" s="0" t="n">
        <f aca="false">+LEN(M2118)</f>
        <v>44</v>
      </c>
      <c r="Q2118" s="0" t="str">
        <f aca="false">+RIGHT(M2118,P2118-O2118)</f>
        <v>DE_W_1000</v>
      </c>
      <c r="R2118" s="0" t="n">
        <f aca="false">+LEN(M2118)-LEN(SUBSTITUTE(M2118,"_",""))</f>
        <v>5</v>
      </c>
      <c r="S2118" s="0" t="n">
        <f aca="false">+FIND("!",T2118)</f>
        <v>40</v>
      </c>
      <c r="T2118" s="0" t="str">
        <f aca="false">+SUBSTITUTE(M2118,"_","!",R2118)</f>
        <v>FTL||Supplier_321||Plant_4||FTL_HU-DE_W!1000</v>
      </c>
    </row>
    <row r="2119" customFormat="false" ht="12.8" hidden="true" customHeight="false" outlineLevel="0" collapsed="false">
      <c r="A2119" s="1" t="s">
        <v>1855</v>
      </c>
      <c r="B2119" s="1" t="s">
        <v>2093</v>
      </c>
      <c r="C2119" s="1" t="s">
        <v>2340</v>
      </c>
      <c r="D2119" s="1" t="n">
        <v>12</v>
      </c>
      <c r="E2119" s="2" t="str">
        <f aca="false">+LEFT(RIGHT(M2119,P2119-N2119+1),O2119-N2119)</f>
        <v>HU</v>
      </c>
      <c r="F2119" s="2" t="str">
        <f aca="false">+RIGHT(LEFT(M2119,S2119-1),S2119-O2119-1)</f>
        <v>DE_W</v>
      </c>
      <c r="G2119" s="2" t="n">
        <f aca="false">+D2119*VLOOKUP(C2119,commodities!A:H,2,0)</f>
        <v>15.8897142852</v>
      </c>
      <c r="H2119" s="2" t="n">
        <f aca="false">+$D2119*VLOOKUP(C2119,commodities!A:H,3,0)</f>
        <v>0.2468571432</v>
      </c>
      <c r="I2119" s="2" t="n">
        <f aca="false">+G2119/K2119</f>
        <v>15.8897142852</v>
      </c>
      <c r="J2119" s="2" t="n">
        <f aca="false">+H2119/K2119</f>
        <v>0.2468571432</v>
      </c>
      <c r="K2119" s="2" t="n">
        <f aca="false">+ROUNDUP(MAX(G2119/12000,H2119/51,1),0)</f>
        <v>1</v>
      </c>
      <c r="L2119" s="2" t="n">
        <f aca="false">+RANDBETWEEN(1,5)</f>
        <v>2</v>
      </c>
      <c r="M2119" s="2" t="str">
        <f aca="false">+VLOOKUP(A2119&amp;B2119,country_org_des!$A2118:E$1048576,5,0)</f>
        <v>FTL||Supplier_321||Plant_4||FTL_HU-DE_W_1000</v>
      </c>
      <c r="N2119" s="2" t="n">
        <f aca="false">+FIND("FTL",M2119,2)+4</f>
        <v>33</v>
      </c>
      <c r="O2119" s="0" t="n">
        <f aca="false">+FIND("-",M2119)</f>
        <v>35</v>
      </c>
      <c r="P2119" s="0" t="n">
        <f aca="false">+LEN(M2119)</f>
        <v>44</v>
      </c>
      <c r="Q2119" s="0" t="str">
        <f aca="false">+RIGHT(M2119,P2119-O2119)</f>
        <v>DE_W_1000</v>
      </c>
      <c r="R2119" s="0" t="n">
        <f aca="false">+LEN(M2119)-LEN(SUBSTITUTE(M2119,"_",""))</f>
        <v>5</v>
      </c>
      <c r="S2119" s="0" t="n">
        <f aca="false">+FIND("!",T2119)</f>
        <v>40</v>
      </c>
      <c r="T2119" s="0" t="str">
        <f aca="false">+SUBSTITUTE(M2119,"_","!",R2119)</f>
        <v>FTL||Supplier_321||Plant_4||FTL_HU-DE_W!1000</v>
      </c>
    </row>
    <row r="2120" customFormat="false" ht="12.8" hidden="true" customHeight="false" outlineLevel="0" collapsed="false">
      <c r="A2120" s="1" t="s">
        <v>1855</v>
      </c>
      <c r="B2120" s="1" t="s">
        <v>2093</v>
      </c>
      <c r="C2120" s="1" t="s">
        <v>2341</v>
      </c>
      <c r="D2120" s="1" t="n">
        <v>9</v>
      </c>
      <c r="E2120" s="2" t="str">
        <f aca="false">+LEFT(RIGHT(M2120,P2120-N2120+1),O2120-N2120)</f>
        <v>HU</v>
      </c>
      <c r="F2120" s="2" t="str">
        <f aca="false">+RIGHT(LEFT(M2120,S2120-1),S2120-O2120-1)</f>
        <v>DE_W</v>
      </c>
      <c r="G2120" s="2" t="n">
        <f aca="false">+D2120*VLOOKUP(C2120,commodities!A:H,2,0)</f>
        <v>12.1152857139</v>
      </c>
      <c r="H2120" s="2" t="n">
        <f aca="false">+$D2120*VLOOKUP(C2120,commodities!A:H,3,0)</f>
        <v>0.1851428574</v>
      </c>
      <c r="I2120" s="2" t="n">
        <f aca="false">+G2120/K2120</f>
        <v>12.1152857139</v>
      </c>
      <c r="J2120" s="2" t="n">
        <f aca="false">+H2120/K2120</f>
        <v>0.1851428574</v>
      </c>
      <c r="K2120" s="2" t="n">
        <f aca="false">+ROUNDUP(MAX(G2120/12000,H2120/51,1),0)</f>
        <v>1</v>
      </c>
      <c r="L2120" s="2" t="n">
        <f aca="false">+RANDBETWEEN(1,5)</f>
        <v>4</v>
      </c>
      <c r="M2120" s="2" t="str">
        <f aca="false">+VLOOKUP(A2120&amp;B2120,country_org_des!$A2119:E$1048576,5,0)</f>
        <v>FTL||Supplier_321||Plant_4||FTL_HU-DE_W_1000</v>
      </c>
      <c r="N2120" s="2" t="n">
        <f aca="false">+FIND("FTL",M2120,2)+4</f>
        <v>33</v>
      </c>
      <c r="O2120" s="0" t="n">
        <f aca="false">+FIND("-",M2120)</f>
        <v>35</v>
      </c>
      <c r="P2120" s="0" t="n">
        <f aca="false">+LEN(M2120)</f>
        <v>44</v>
      </c>
      <c r="Q2120" s="0" t="str">
        <f aca="false">+RIGHT(M2120,P2120-O2120)</f>
        <v>DE_W_1000</v>
      </c>
      <c r="R2120" s="0" t="n">
        <f aca="false">+LEN(M2120)-LEN(SUBSTITUTE(M2120,"_",""))</f>
        <v>5</v>
      </c>
      <c r="S2120" s="0" t="n">
        <f aca="false">+FIND("!",T2120)</f>
        <v>40</v>
      </c>
      <c r="T2120" s="0" t="str">
        <f aca="false">+SUBSTITUTE(M2120,"_","!",R2120)</f>
        <v>FTL||Supplier_321||Plant_4||FTL_HU-DE_W!1000</v>
      </c>
    </row>
    <row r="2121" customFormat="false" ht="12.8" hidden="true" customHeight="false" outlineLevel="0" collapsed="false">
      <c r="A2121" s="1" t="s">
        <v>1855</v>
      </c>
      <c r="B2121" s="1" t="s">
        <v>2093</v>
      </c>
      <c r="C2121" s="1" t="s">
        <v>2342</v>
      </c>
      <c r="D2121" s="1" t="n">
        <v>77</v>
      </c>
      <c r="E2121" s="2" t="str">
        <f aca="false">+LEFT(RIGHT(M2121,P2121-N2121+1),O2121-N2121)</f>
        <v>HU</v>
      </c>
      <c r="F2121" s="2" t="str">
        <f aca="false">+RIGHT(LEFT(M2121,S2121-1),S2121-O2121-1)</f>
        <v>DE_W</v>
      </c>
      <c r="G2121" s="2" t="n">
        <f aca="false">+D2121*VLOOKUP(C2121,commodities!A:H,2,0)</f>
        <v>103.6529999967</v>
      </c>
      <c r="H2121" s="2" t="n">
        <f aca="false">+$D2121*VLOOKUP(C2121,commodities!A:H,3,0)</f>
        <v>1.5840000022</v>
      </c>
      <c r="I2121" s="2" t="n">
        <f aca="false">+G2121/K2121</f>
        <v>103.6529999967</v>
      </c>
      <c r="J2121" s="2" t="n">
        <f aca="false">+H2121/K2121</f>
        <v>1.5840000022</v>
      </c>
      <c r="K2121" s="2" t="n">
        <f aca="false">+ROUNDUP(MAX(G2121/12000,H2121/51,1),0)</f>
        <v>1</v>
      </c>
      <c r="L2121" s="2" t="n">
        <f aca="false">+RANDBETWEEN(1,5)</f>
        <v>1</v>
      </c>
      <c r="M2121" s="2" t="str">
        <f aca="false">+VLOOKUP(A2121&amp;B2121,country_org_des!$A2120:E$1048576,5,0)</f>
        <v>FTL||Supplier_321||Plant_4||FTL_HU-DE_W_1000</v>
      </c>
      <c r="N2121" s="2" t="n">
        <f aca="false">+FIND("FTL",M2121,2)+4</f>
        <v>33</v>
      </c>
      <c r="O2121" s="0" t="n">
        <f aca="false">+FIND("-",M2121)</f>
        <v>35</v>
      </c>
      <c r="P2121" s="0" t="n">
        <f aca="false">+LEN(M2121)</f>
        <v>44</v>
      </c>
      <c r="Q2121" s="0" t="str">
        <f aca="false">+RIGHT(M2121,P2121-O2121)</f>
        <v>DE_W_1000</v>
      </c>
      <c r="R2121" s="0" t="n">
        <f aca="false">+LEN(M2121)-LEN(SUBSTITUTE(M2121,"_",""))</f>
        <v>5</v>
      </c>
      <c r="S2121" s="0" t="n">
        <f aca="false">+FIND("!",T2121)</f>
        <v>40</v>
      </c>
      <c r="T2121" s="0" t="str">
        <f aca="false">+SUBSTITUTE(M2121,"_","!",R2121)</f>
        <v>FTL||Supplier_321||Plant_4||FTL_HU-DE_W!1000</v>
      </c>
    </row>
    <row r="2122" customFormat="false" ht="12.8" hidden="true" customHeight="false" outlineLevel="0" collapsed="false">
      <c r="A2122" s="1" t="s">
        <v>1855</v>
      </c>
      <c r="B2122" s="1" t="s">
        <v>2093</v>
      </c>
      <c r="C2122" s="1" t="s">
        <v>2343</v>
      </c>
      <c r="D2122" s="1" t="n">
        <v>62</v>
      </c>
      <c r="E2122" s="2" t="str">
        <f aca="false">+LEFT(RIGHT(M2122,P2122-N2122+1),O2122-N2122)</f>
        <v>HU</v>
      </c>
      <c r="F2122" s="2" t="str">
        <f aca="false">+RIGHT(LEFT(M2122,S2122-1),S2122-O2122-1)</f>
        <v>DE_W</v>
      </c>
      <c r="G2122" s="2" t="n">
        <f aca="false">+D2122*VLOOKUP(C2122,commodities!A:H,2,0)</f>
        <v>86.7468571402</v>
      </c>
      <c r="H2122" s="2" t="n">
        <f aca="false">+$D2122*VLOOKUP(C2122,commodities!A:H,3,0)</f>
        <v>1.2754285732</v>
      </c>
      <c r="I2122" s="2" t="n">
        <f aca="false">+G2122/K2122</f>
        <v>86.7468571402</v>
      </c>
      <c r="J2122" s="2" t="n">
        <f aca="false">+H2122/K2122</f>
        <v>1.2754285732</v>
      </c>
      <c r="K2122" s="2" t="n">
        <f aca="false">+ROUNDUP(MAX(G2122/12000,H2122/51,1),0)</f>
        <v>1</v>
      </c>
      <c r="L2122" s="2" t="n">
        <f aca="false">+RANDBETWEEN(1,5)</f>
        <v>2</v>
      </c>
      <c r="M2122" s="2" t="str">
        <f aca="false">+VLOOKUP(A2122&amp;B2122,country_org_des!$A2121:E$1048576,5,0)</f>
        <v>FTL||Supplier_321||Plant_4||FTL_HU-DE_W_1000</v>
      </c>
      <c r="N2122" s="2" t="n">
        <f aca="false">+FIND("FTL",M2122,2)+4</f>
        <v>33</v>
      </c>
      <c r="O2122" s="0" t="n">
        <f aca="false">+FIND("-",M2122)</f>
        <v>35</v>
      </c>
      <c r="P2122" s="0" t="n">
        <f aca="false">+LEN(M2122)</f>
        <v>44</v>
      </c>
      <c r="Q2122" s="0" t="str">
        <f aca="false">+RIGHT(M2122,P2122-O2122)</f>
        <v>DE_W_1000</v>
      </c>
      <c r="R2122" s="0" t="n">
        <f aca="false">+LEN(M2122)-LEN(SUBSTITUTE(M2122,"_",""))</f>
        <v>5</v>
      </c>
      <c r="S2122" s="0" t="n">
        <f aca="false">+FIND("!",T2122)</f>
        <v>40</v>
      </c>
      <c r="T2122" s="0" t="str">
        <f aca="false">+SUBSTITUTE(M2122,"_","!",R2122)</f>
        <v>FTL||Supplier_321||Plant_4||FTL_HU-DE_W!1000</v>
      </c>
    </row>
    <row r="2123" customFormat="false" ht="12.8" hidden="true" customHeight="false" outlineLevel="0" collapsed="false">
      <c r="A2123" s="1" t="s">
        <v>1855</v>
      </c>
      <c r="B2123" s="1" t="s">
        <v>2093</v>
      </c>
      <c r="C2123" s="1" t="s">
        <v>2344</v>
      </c>
      <c r="D2123" s="1" t="n">
        <v>4</v>
      </c>
      <c r="E2123" s="2" t="str">
        <f aca="false">+LEFT(RIGHT(M2123,P2123-N2123+1),O2123-N2123)</f>
        <v>HU</v>
      </c>
      <c r="F2123" s="2" t="str">
        <f aca="false">+RIGHT(LEFT(M2123,S2123-1),S2123-O2123-1)</f>
        <v>DE_W</v>
      </c>
      <c r="G2123" s="2" t="n">
        <f aca="false">+D2123*VLOOKUP(C2123,commodities!A:H,2,0)</f>
        <v>5.5965714284</v>
      </c>
      <c r="H2123" s="2" t="n">
        <f aca="false">+$D2123*VLOOKUP(C2123,commodities!A:H,3,0)</f>
        <v>0.0822857144</v>
      </c>
      <c r="I2123" s="2" t="n">
        <f aca="false">+G2123/K2123</f>
        <v>5.5965714284</v>
      </c>
      <c r="J2123" s="2" t="n">
        <f aca="false">+H2123/K2123</f>
        <v>0.0822857144</v>
      </c>
      <c r="K2123" s="2" t="n">
        <f aca="false">+ROUNDUP(MAX(G2123/12000,H2123/51,1),0)</f>
        <v>1</v>
      </c>
      <c r="L2123" s="2" t="n">
        <f aca="false">+RANDBETWEEN(1,5)</f>
        <v>4</v>
      </c>
      <c r="M2123" s="2" t="str">
        <f aca="false">+VLOOKUP(A2123&amp;B2123,country_org_des!$A2122:E$1048576,5,0)</f>
        <v>FTL||Supplier_321||Plant_4||FTL_HU-DE_W_1000</v>
      </c>
      <c r="N2123" s="2" t="n">
        <f aca="false">+FIND("FTL",M2123,2)+4</f>
        <v>33</v>
      </c>
      <c r="O2123" s="0" t="n">
        <f aca="false">+FIND("-",M2123)</f>
        <v>35</v>
      </c>
      <c r="P2123" s="0" t="n">
        <f aca="false">+LEN(M2123)</f>
        <v>44</v>
      </c>
      <c r="Q2123" s="0" t="str">
        <f aca="false">+RIGHT(M2123,P2123-O2123)</f>
        <v>DE_W_1000</v>
      </c>
      <c r="R2123" s="0" t="n">
        <f aca="false">+LEN(M2123)-LEN(SUBSTITUTE(M2123,"_",""))</f>
        <v>5</v>
      </c>
      <c r="S2123" s="0" t="n">
        <f aca="false">+FIND("!",T2123)</f>
        <v>40</v>
      </c>
      <c r="T2123" s="0" t="str">
        <f aca="false">+SUBSTITUTE(M2123,"_","!",R2123)</f>
        <v>FTL||Supplier_321||Plant_4||FTL_HU-DE_W!1000</v>
      </c>
    </row>
    <row r="2124" customFormat="false" ht="12.8" hidden="true" customHeight="false" outlineLevel="0" collapsed="false">
      <c r="A2124" s="1" t="s">
        <v>1855</v>
      </c>
      <c r="B2124" s="1" t="s">
        <v>2093</v>
      </c>
      <c r="C2124" s="1" t="s">
        <v>2345</v>
      </c>
      <c r="D2124" s="1" t="n">
        <v>16</v>
      </c>
      <c r="E2124" s="2" t="str">
        <f aca="false">+LEFT(RIGHT(M2124,P2124-N2124+1),O2124-N2124)</f>
        <v>HU</v>
      </c>
      <c r="F2124" s="2" t="str">
        <f aca="false">+RIGHT(LEFT(M2124,S2124-1),S2124-O2124-1)</f>
        <v>DE_W</v>
      </c>
      <c r="G2124" s="2" t="n">
        <f aca="false">+D2124*VLOOKUP(C2124,commodities!A:H,2,0)</f>
        <v>21.5862857136</v>
      </c>
      <c r="H2124" s="2" t="n">
        <f aca="false">+$D2124*VLOOKUP(C2124,commodities!A:H,3,0)</f>
        <v>0.3291428576</v>
      </c>
      <c r="I2124" s="2" t="n">
        <f aca="false">+G2124/K2124</f>
        <v>21.5862857136</v>
      </c>
      <c r="J2124" s="2" t="n">
        <f aca="false">+H2124/K2124</f>
        <v>0.3291428576</v>
      </c>
      <c r="K2124" s="2" t="n">
        <f aca="false">+ROUNDUP(MAX(G2124/12000,H2124/51,1),0)</f>
        <v>1</v>
      </c>
      <c r="L2124" s="2" t="n">
        <f aca="false">+RANDBETWEEN(1,5)</f>
        <v>5</v>
      </c>
      <c r="M2124" s="2" t="str">
        <f aca="false">+VLOOKUP(A2124&amp;B2124,country_org_des!$A2123:E$1048576,5,0)</f>
        <v>FTL||Supplier_321||Plant_4||FTL_HU-DE_W_1000</v>
      </c>
      <c r="N2124" s="2" t="n">
        <f aca="false">+FIND("FTL",M2124,2)+4</f>
        <v>33</v>
      </c>
      <c r="O2124" s="0" t="n">
        <f aca="false">+FIND("-",M2124)</f>
        <v>35</v>
      </c>
      <c r="P2124" s="0" t="n">
        <f aca="false">+LEN(M2124)</f>
        <v>44</v>
      </c>
      <c r="Q2124" s="0" t="str">
        <f aca="false">+RIGHT(M2124,P2124-O2124)</f>
        <v>DE_W_1000</v>
      </c>
      <c r="R2124" s="0" t="n">
        <f aca="false">+LEN(M2124)-LEN(SUBSTITUTE(M2124,"_",""))</f>
        <v>5</v>
      </c>
      <c r="S2124" s="0" t="n">
        <f aca="false">+FIND("!",T2124)</f>
        <v>40</v>
      </c>
      <c r="T2124" s="0" t="str">
        <f aca="false">+SUBSTITUTE(M2124,"_","!",R2124)</f>
        <v>FTL||Supplier_321||Plant_4||FTL_HU-DE_W!1000</v>
      </c>
    </row>
    <row r="2125" customFormat="false" ht="12.8" hidden="true" customHeight="false" outlineLevel="0" collapsed="false">
      <c r="A2125" s="1" t="s">
        <v>1855</v>
      </c>
      <c r="B2125" s="1" t="s">
        <v>2093</v>
      </c>
      <c r="C2125" s="1" t="s">
        <v>2346</v>
      </c>
      <c r="D2125" s="1" t="n">
        <v>3</v>
      </c>
      <c r="E2125" s="2" t="str">
        <f aca="false">+LEFT(RIGHT(M2125,P2125-N2125+1),O2125-N2125)</f>
        <v>HU</v>
      </c>
      <c r="F2125" s="2" t="str">
        <f aca="false">+RIGHT(LEFT(M2125,S2125-1),S2125-O2125-1)</f>
        <v>DE_W</v>
      </c>
      <c r="G2125" s="2" t="n">
        <f aca="false">+D2125*VLOOKUP(C2125,commodities!A:H,2,0)</f>
        <v>4.0474285713</v>
      </c>
      <c r="H2125" s="2" t="n">
        <f aca="false">+$D2125*VLOOKUP(C2125,commodities!A:H,3,0)</f>
        <v>0.0617142858</v>
      </c>
      <c r="I2125" s="2" t="n">
        <f aca="false">+G2125/K2125</f>
        <v>4.0474285713</v>
      </c>
      <c r="J2125" s="2" t="n">
        <f aca="false">+H2125/K2125</f>
        <v>0.0617142858</v>
      </c>
      <c r="K2125" s="2" t="n">
        <f aca="false">+ROUNDUP(MAX(G2125/12000,H2125/51,1),0)</f>
        <v>1</v>
      </c>
      <c r="L2125" s="2" t="n">
        <f aca="false">+RANDBETWEEN(1,5)</f>
        <v>5</v>
      </c>
      <c r="M2125" s="2" t="str">
        <f aca="false">+VLOOKUP(A2125&amp;B2125,country_org_des!$A2124:E$1048576,5,0)</f>
        <v>FTL||Supplier_321||Plant_4||FTL_HU-DE_W_1000</v>
      </c>
      <c r="N2125" s="2" t="n">
        <f aca="false">+FIND("FTL",M2125,2)+4</f>
        <v>33</v>
      </c>
      <c r="O2125" s="0" t="n">
        <f aca="false">+FIND("-",M2125)</f>
        <v>35</v>
      </c>
      <c r="P2125" s="0" t="n">
        <f aca="false">+LEN(M2125)</f>
        <v>44</v>
      </c>
      <c r="Q2125" s="0" t="str">
        <f aca="false">+RIGHT(M2125,P2125-O2125)</f>
        <v>DE_W_1000</v>
      </c>
      <c r="R2125" s="0" t="n">
        <f aca="false">+LEN(M2125)-LEN(SUBSTITUTE(M2125,"_",""))</f>
        <v>5</v>
      </c>
      <c r="S2125" s="0" t="n">
        <f aca="false">+FIND("!",T2125)</f>
        <v>40</v>
      </c>
      <c r="T2125" s="0" t="str">
        <f aca="false">+SUBSTITUTE(M2125,"_","!",R2125)</f>
        <v>FTL||Supplier_321||Plant_4||FTL_HU-DE_W!1000</v>
      </c>
    </row>
    <row r="2126" customFormat="false" ht="12.8" hidden="true" customHeight="false" outlineLevel="0" collapsed="false">
      <c r="A2126" s="1" t="s">
        <v>1855</v>
      </c>
      <c r="B2126" s="1" t="s">
        <v>2093</v>
      </c>
      <c r="C2126" s="1" t="s">
        <v>2347</v>
      </c>
      <c r="D2126" s="1" t="n">
        <v>3</v>
      </c>
      <c r="E2126" s="2" t="str">
        <f aca="false">+LEFT(RIGHT(M2126,P2126-N2126+1),O2126-N2126)</f>
        <v>HU</v>
      </c>
      <c r="F2126" s="2" t="str">
        <f aca="false">+RIGHT(LEFT(M2126,S2126-1),S2126-O2126-1)</f>
        <v>DE_W</v>
      </c>
      <c r="G2126" s="2" t="n">
        <f aca="false">+D2126*VLOOKUP(C2126,commodities!A:H,2,0)</f>
        <v>4.0474285713</v>
      </c>
      <c r="H2126" s="2" t="n">
        <f aca="false">+$D2126*VLOOKUP(C2126,commodities!A:H,3,0)</f>
        <v>0.0617142858</v>
      </c>
      <c r="I2126" s="2" t="n">
        <f aca="false">+G2126/K2126</f>
        <v>4.0474285713</v>
      </c>
      <c r="J2126" s="2" t="n">
        <f aca="false">+H2126/K2126</f>
        <v>0.0617142858</v>
      </c>
      <c r="K2126" s="2" t="n">
        <f aca="false">+ROUNDUP(MAX(G2126/12000,H2126/51,1),0)</f>
        <v>1</v>
      </c>
      <c r="L2126" s="2" t="n">
        <f aca="false">+RANDBETWEEN(1,5)</f>
        <v>4</v>
      </c>
      <c r="M2126" s="2" t="str">
        <f aca="false">+VLOOKUP(A2126&amp;B2126,country_org_des!$A2125:E$1048576,5,0)</f>
        <v>FTL||Supplier_321||Plant_4||FTL_HU-DE_W_1000</v>
      </c>
      <c r="N2126" s="2" t="n">
        <f aca="false">+FIND("FTL",M2126,2)+4</f>
        <v>33</v>
      </c>
      <c r="O2126" s="0" t="n">
        <f aca="false">+FIND("-",M2126)</f>
        <v>35</v>
      </c>
      <c r="P2126" s="0" t="n">
        <f aca="false">+LEN(M2126)</f>
        <v>44</v>
      </c>
      <c r="Q2126" s="0" t="str">
        <f aca="false">+RIGHT(M2126,P2126-O2126)</f>
        <v>DE_W_1000</v>
      </c>
      <c r="R2126" s="0" t="n">
        <f aca="false">+LEN(M2126)-LEN(SUBSTITUTE(M2126,"_",""))</f>
        <v>5</v>
      </c>
      <c r="S2126" s="0" t="n">
        <f aca="false">+FIND("!",T2126)</f>
        <v>40</v>
      </c>
      <c r="T2126" s="0" t="str">
        <f aca="false">+SUBSTITUTE(M2126,"_","!",R2126)</f>
        <v>FTL||Supplier_321||Plant_4||FTL_HU-DE_W!1000</v>
      </c>
    </row>
    <row r="2127" customFormat="false" ht="12.8" hidden="true" customHeight="false" outlineLevel="0" collapsed="false">
      <c r="A2127" s="1" t="s">
        <v>1855</v>
      </c>
      <c r="B2127" s="1" t="s">
        <v>2093</v>
      </c>
      <c r="C2127" s="1" t="s">
        <v>2348</v>
      </c>
      <c r="D2127" s="1" t="n">
        <v>4</v>
      </c>
      <c r="E2127" s="2" t="str">
        <f aca="false">+LEFT(RIGHT(M2127,P2127-N2127+1),O2127-N2127)</f>
        <v>HU</v>
      </c>
      <c r="F2127" s="2" t="str">
        <f aca="false">+RIGHT(LEFT(M2127,S2127-1),S2127-O2127-1)</f>
        <v>DE_W</v>
      </c>
      <c r="G2127" s="2" t="n">
        <f aca="false">+D2127*VLOOKUP(C2127,commodities!A:H,2,0)</f>
        <v>5.3965714284</v>
      </c>
      <c r="H2127" s="2" t="n">
        <f aca="false">+$D2127*VLOOKUP(C2127,commodities!A:H,3,0)</f>
        <v>0.0822857144</v>
      </c>
      <c r="I2127" s="2" t="n">
        <f aca="false">+G2127/K2127</f>
        <v>5.3965714284</v>
      </c>
      <c r="J2127" s="2" t="n">
        <f aca="false">+H2127/K2127</f>
        <v>0.0822857144</v>
      </c>
      <c r="K2127" s="2" t="n">
        <f aca="false">+ROUNDUP(MAX(G2127/12000,H2127/51,1),0)</f>
        <v>1</v>
      </c>
      <c r="L2127" s="2" t="n">
        <f aca="false">+RANDBETWEEN(1,5)</f>
        <v>5</v>
      </c>
      <c r="M2127" s="2" t="str">
        <f aca="false">+VLOOKUP(A2127&amp;B2127,country_org_des!$A2126:E$1048576,5,0)</f>
        <v>FTL||Supplier_321||Plant_4||FTL_HU-DE_W_1000</v>
      </c>
      <c r="N2127" s="2" t="n">
        <f aca="false">+FIND("FTL",M2127,2)+4</f>
        <v>33</v>
      </c>
      <c r="O2127" s="0" t="n">
        <f aca="false">+FIND("-",M2127)</f>
        <v>35</v>
      </c>
      <c r="P2127" s="0" t="n">
        <f aca="false">+LEN(M2127)</f>
        <v>44</v>
      </c>
      <c r="Q2127" s="0" t="str">
        <f aca="false">+RIGHT(M2127,P2127-O2127)</f>
        <v>DE_W_1000</v>
      </c>
      <c r="R2127" s="0" t="n">
        <f aca="false">+LEN(M2127)-LEN(SUBSTITUTE(M2127,"_",""))</f>
        <v>5</v>
      </c>
      <c r="S2127" s="0" t="n">
        <f aca="false">+FIND("!",T2127)</f>
        <v>40</v>
      </c>
      <c r="T2127" s="0" t="str">
        <f aca="false">+SUBSTITUTE(M2127,"_","!",R2127)</f>
        <v>FTL||Supplier_321||Plant_4||FTL_HU-DE_W!1000</v>
      </c>
    </row>
    <row r="2128" customFormat="false" ht="12.8" hidden="true" customHeight="false" outlineLevel="0" collapsed="false">
      <c r="A2128" s="1" t="s">
        <v>1855</v>
      </c>
      <c r="B2128" s="1" t="s">
        <v>2093</v>
      </c>
      <c r="C2128" s="1" t="s">
        <v>2349</v>
      </c>
      <c r="D2128" s="1" t="n">
        <v>3</v>
      </c>
      <c r="E2128" s="2" t="str">
        <f aca="false">+LEFT(RIGHT(M2128,P2128-N2128+1),O2128-N2128)</f>
        <v>HU</v>
      </c>
      <c r="F2128" s="2" t="str">
        <f aca="false">+RIGHT(LEFT(M2128,S2128-1),S2128-O2128-1)</f>
        <v>DE_W</v>
      </c>
      <c r="G2128" s="2" t="n">
        <f aca="false">+D2128*VLOOKUP(C2128,commodities!A:H,2,0)</f>
        <v>4.0474285713</v>
      </c>
      <c r="H2128" s="2" t="n">
        <f aca="false">+$D2128*VLOOKUP(C2128,commodities!A:H,3,0)</f>
        <v>0.0617142858</v>
      </c>
      <c r="I2128" s="2" t="n">
        <f aca="false">+G2128/K2128</f>
        <v>4.0474285713</v>
      </c>
      <c r="J2128" s="2" t="n">
        <f aca="false">+H2128/K2128</f>
        <v>0.0617142858</v>
      </c>
      <c r="K2128" s="2" t="n">
        <f aca="false">+ROUNDUP(MAX(G2128/12000,H2128/51,1),0)</f>
        <v>1</v>
      </c>
      <c r="L2128" s="2" t="n">
        <f aca="false">+RANDBETWEEN(1,5)</f>
        <v>5</v>
      </c>
      <c r="M2128" s="2" t="str">
        <f aca="false">+VLOOKUP(A2128&amp;B2128,country_org_des!$A2127:E$1048576,5,0)</f>
        <v>FTL||Supplier_321||Plant_4||FTL_HU-DE_W_1000</v>
      </c>
      <c r="N2128" s="2" t="n">
        <f aca="false">+FIND("FTL",M2128,2)+4</f>
        <v>33</v>
      </c>
      <c r="O2128" s="0" t="n">
        <f aca="false">+FIND("-",M2128)</f>
        <v>35</v>
      </c>
      <c r="P2128" s="0" t="n">
        <f aca="false">+LEN(M2128)</f>
        <v>44</v>
      </c>
      <c r="Q2128" s="0" t="str">
        <f aca="false">+RIGHT(M2128,P2128-O2128)</f>
        <v>DE_W_1000</v>
      </c>
      <c r="R2128" s="0" t="n">
        <f aca="false">+LEN(M2128)-LEN(SUBSTITUTE(M2128,"_",""))</f>
        <v>5</v>
      </c>
      <c r="S2128" s="0" t="n">
        <f aca="false">+FIND("!",T2128)</f>
        <v>40</v>
      </c>
      <c r="T2128" s="0" t="str">
        <f aca="false">+SUBSTITUTE(M2128,"_","!",R2128)</f>
        <v>FTL||Supplier_321||Plant_4||FTL_HU-DE_W!1000</v>
      </c>
    </row>
    <row r="2129" customFormat="false" ht="12.8" hidden="true" customHeight="false" outlineLevel="0" collapsed="false">
      <c r="A2129" s="1" t="s">
        <v>1855</v>
      </c>
      <c r="B2129" s="1" t="s">
        <v>2093</v>
      </c>
      <c r="C2129" s="1" t="s">
        <v>2350</v>
      </c>
      <c r="D2129" s="1" t="n">
        <v>21</v>
      </c>
      <c r="E2129" s="2" t="str">
        <f aca="false">+LEFT(RIGHT(M2129,P2129-N2129+1),O2129-N2129)</f>
        <v>HU</v>
      </c>
      <c r="F2129" s="2" t="str">
        <f aca="false">+RIGHT(LEFT(M2129,S2129-1),S2129-O2129-1)</f>
        <v>DE_W</v>
      </c>
      <c r="G2129" s="2" t="n">
        <f aca="false">+D2129*VLOOKUP(C2129,commodities!A:H,2,0)</f>
        <v>24.78</v>
      </c>
      <c r="H2129" s="2" t="n">
        <f aca="false">+$D2129*VLOOKUP(C2129,commodities!A:H,3,0)</f>
        <v>0.3024</v>
      </c>
      <c r="I2129" s="2" t="n">
        <f aca="false">+G2129/K2129</f>
        <v>24.78</v>
      </c>
      <c r="J2129" s="2" t="n">
        <f aca="false">+H2129/K2129</f>
        <v>0.3024</v>
      </c>
      <c r="K2129" s="2" t="n">
        <f aca="false">+ROUNDUP(MAX(G2129/12000,H2129/51,1),0)</f>
        <v>1</v>
      </c>
      <c r="L2129" s="2" t="n">
        <f aca="false">+RANDBETWEEN(1,5)</f>
        <v>3</v>
      </c>
      <c r="M2129" s="2" t="str">
        <f aca="false">+VLOOKUP(A2129&amp;B2129,country_org_des!$A2128:E$1048576,5,0)</f>
        <v>FTL||Supplier_321||Plant_4||FTL_HU-DE_W_1000</v>
      </c>
      <c r="N2129" s="2" t="n">
        <f aca="false">+FIND("FTL",M2129,2)+4</f>
        <v>33</v>
      </c>
      <c r="O2129" s="0" t="n">
        <f aca="false">+FIND("-",M2129)</f>
        <v>35</v>
      </c>
      <c r="P2129" s="0" t="n">
        <f aca="false">+LEN(M2129)</f>
        <v>44</v>
      </c>
      <c r="Q2129" s="0" t="str">
        <f aca="false">+RIGHT(M2129,P2129-O2129)</f>
        <v>DE_W_1000</v>
      </c>
      <c r="R2129" s="0" t="n">
        <f aca="false">+LEN(M2129)-LEN(SUBSTITUTE(M2129,"_",""))</f>
        <v>5</v>
      </c>
      <c r="S2129" s="0" t="n">
        <f aca="false">+FIND("!",T2129)</f>
        <v>40</v>
      </c>
      <c r="T2129" s="0" t="str">
        <f aca="false">+SUBSTITUTE(M2129,"_","!",R2129)</f>
        <v>FTL||Supplier_321||Plant_4||FTL_HU-DE_W!1000</v>
      </c>
    </row>
    <row r="2130" customFormat="false" ht="12.8" hidden="true" customHeight="false" outlineLevel="0" collapsed="false">
      <c r="A2130" s="1" t="s">
        <v>1855</v>
      </c>
      <c r="B2130" s="1" t="s">
        <v>2093</v>
      </c>
      <c r="C2130" s="1" t="s">
        <v>2351</v>
      </c>
      <c r="D2130" s="1" t="n">
        <v>1</v>
      </c>
      <c r="E2130" s="2" t="str">
        <f aca="false">+LEFT(RIGHT(M2130,P2130-N2130+1),O2130-N2130)</f>
        <v>HU</v>
      </c>
      <c r="F2130" s="2" t="str">
        <f aca="false">+RIGHT(LEFT(M2130,S2130-1),S2130-O2130-1)</f>
        <v>DE_W</v>
      </c>
      <c r="G2130" s="2" t="n">
        <f aca="false">+D2130*VLOOKUP(C2130,commodities!A:H,2,0)</f>
        <v>1.18</v>
      </c>
      <c r="H2130" s="2" t="n">
        <f aca="false">+$D2130*VLOOKUP(C2130,commodities!A:H,3,0)</f>
        <v>0.0144</v>
      </c>
      <c r="I2130" s="2" t="n">
        <f aca="false">+G2130/K2130</f>
        <v>1.18</v>
      </c>
      <c r="J2130" s="2" t="n">
        <f aca="false">+H2130/K2130</f>
        <v>0.0144</v>
      </c>
      <c r="K2130" s="2" t="n">
        <f aca="false">+ROUNDUP(MAX(G2130/12000,H2130/51,1),0)</f>
        <v>1</v>
      </c>
      <c r="L2130" s="2" t="n">
        <f aca="false">+RANDBETWEEN(1,5)</f>
        <v>2</v>
      </c>
      <c r="M2130" s="2" t="str">
        <f aca="false">+VLOOKUP(A2130&amp;B2130,country_org_des!$A2129:E$1048576,5,0)</f>
        <v>FTL||Supplier_321||Plant_4||FTL_HU-DE_W_1000</v>
      </c>
      <c r="N2130" s="2" t="n">
        <f aca="false">+FIND("FTL",M2130,2)+4</f>
        <v>33</v>
      </c>
      <c r="O2130" s="0" t="n">
        <f aca="false">+FIND("-",M2130)</f>
        <v>35</v>
      </c>
      <c r="P2130" s="0" t="n">
        <f aca="false">+LEN(M2130)</f>
        <v>44</v>
      </c>
      <c r="Q2130" s="0" t="str">
        <f aca="false">+RIGHT(M2130,P2130-O2130)</f>
        <v>DE_W_1000</v>
      </c>
      <c r="R2130" s="0" t="n">
        <f aca="false">+LEN(M2130)-LEN(SUBSTITUTE(M2130,"_",""))</f>
        <v>5</v>
      </c>
      <c r="S2130" s="0" t="n">
        <f aca="false">+FIND("!",T2130)</f>
        <v>40</v>
      </c>
      <c r="T2130" s="0" t="str">
        <f aca="false">+SUBSTITUTE(M2130,"_","!",R2130)</f>
        <v>FTL||Supplier_321||Plant_4||FTL_HU-DE_W!1000</v>
      </c>
    </row>
    <row r="2131" customFormat="false" ht="12.8" hidden="true" customHeight="false" outlineLevel="0" collapsed="false">
      <c r="A2131" s="1" t="s">
        <v>1855</v>
      </c>
      <c r="B2131" s="1" t="s">
        <v>2093</v>
      </c>
      <c r="C2131" s="1" t="s">
        <v>2352</v>
      </c>
      <c r="D2131" s="1" t="n">
        <v>35</v>
      </c>
      <c r="E2131" s="2" t="str">
        <f aca="false">+LEFT(RIGHT(M2131,P2131-N2131+1),O2131-N2131)</f>
        <v>HU</v>
      </c>
      <c r="F2131" s="2" t="str">
        <f aca="false">+RIGHT(LEFT(M2131,S2131-1),S2131-O2131-1)</f>
        <v>DE_W</v>
      </c>
      <c r="G2131" s="2" t="n">
        <f aca="false">+D2131*VLOOKUP(C2131,commodities!A:H,2,0)</f>
        <v>42.42</v>
      </c>
      <c r="H2131" s="2" t="n">
        <f aca="false">+$D2131*VLOOKUP(C2131,commodities!A:H,3,0)</f>
        <v>0.504</v>
      </c>
      <c r="I2131" s="2" t="n">
        <f aca="false">+G2131/K2131</f>
        <v>42.42</v>
      </c>
      <c r="J2131" s="2" t="n">
        <f aca="false">+H2131/K2131</f>
        <v>0.504</v>
      </c>
      <c r="K2131" s="2" t="n">
        <f aca="false">+ROUNDUP(MAX(G2131/12000,H2131/51,1),0)</f>
        <v>1</v>
      </c>
      <c r="L2131" s="2" t="n">
        <f aca="false">+RANDBETWEEN(1,5)</f>
        <v>5</v>
      </c>
      <c r="M2131" s="2" t="str">
        <f aca="false">+VLOOKUP(A2131&amp;B2131,country_org_des!$A2130:E$1048576,5,0)</f>
        <v>FTL||Supplier_321||Plant_4||FTL_HU-DE_W_1000</v>
      </c>
      <c r="N2131" s="2" t="n">
        <f aca="false">+FIND("FTL",M2131,2)+4</f>
        <v>33</v>
      </c>
      <c r="O2131" s="0" t="n">
        <f aca="false">+FIND("-",M2131)</f>
        <v>35</v>
      </c>
      <c r="P2131" s="0" t="n">
        <f aca="false">+LEN(M2131)</f>
        <v>44</v>
      </c>
      <c r="Q2131" s="0" t="str">
        <f aca="false">+RIGHT(M2131,P2131-O2131)</f>
        <v>DE_W_1000</v>
      </c>
      <c r="R2131" s="0" t="n">
        <f aca="false">+LEN(M2131)-LEN(SUBSTITUTE(M2131,"_",""))</f>
        <v>5</v>
      </c>
      <c r="S2131" s="0" t="n">
        <f aca="false">+FIND("!",T2131)</f>
        <v>40</v>
      </c>
      <c r="T2131" s="0" t="str">
        <f aca="false">+SUBSTITUTE(M2131,"_","!",R2131)</f>
        <v>FTL||Supplier_321||Plant_4||FTL_HU-DE_W!1000</v>
      </c>
    </row>
    <row r="2132" customFormat="false" ht="12.8" hidden="true" customHeight="false" outlineLevel="0" collapsed="false">
      <c r="A2132" s="1" t="s">
        <v>1855</v>
      </c>
      <c r="B2132" s="1" t="s">
        <v>2093</v>
      </c>
      <c r="C2132" s="1" t="s">
        <v>2353</v>
      </c>
      <c r="D2132" s="1" t="n">
        <v>1</v>
      </c>
      <c r="E2132" s="2" t="str">
        <f aca="false">+LEFT(RIGHT(M2132,P2132-N2132+1),O2132-N2132)</f>
        <v>HU</v>
      </c>
      <c r="F2132" s="2" t="str">
        <f aca="false">+RIGHT(LEFT(M2132,S2132-1),S2132-O2132-1)</f>
        <v>DE_W</v>
      </c>
      <c r="G2132" s="2" t="n">
        <f aca="false">+D2132*VLOOKUP(C2132,commodities!A:H,2,0)</f>
        <v>0.9653333333</v>
      </c>
      <c r="H2132" s="2" t="n">
        <f aca="false">+$D2132*VLOOKUP(C2132,commodities!A:H,3,0)</f>
        <v>0.012</v>
      </c>
      <c r="I2132" s="2" t="n">
        <f aca="false">+G2132/K2132</f>
        <v>0.9653333333</v>
      </c>
      <c r="J2132" s="2" t="n">
        <f aca="false">+H2132/K2132</f>
        <v>0.012</v>
      </c>
      <c r="K2132" s="2" t="n">
        <f aca="false">+ROUNDUP(MAX(G2132/12000,H2132/51,1),0)</f>
        <v>1</v>
      </c>
      <c r="L2132" s="2" t="n">
        <f aca="false">+RANDBETWEEN(1,5)</f>
        <v>1</v>
      </c>
      <c r="M2132" s="2" t="str">
        <f aca="false">+VLOOKUP(A2132&amp;B2132,country_org_des!$A2131:E$1048576,5,0)</f>
        <v>FTL||Supplier_321||Plant_4||FTL_HU-DE_W_1000</v>
      </c>
      <c r="N2132" s="2" t="n">
        <f aca="false">+FIND("FTL",M2132,2)+4</f>
        <v>33</v>
      </c>
      <c r="O2132" s="0" t="n">
        <f aca="false">+FIND("-",M2132)</f>
        <v>35</v>
      </c>
      <c r="P2132" s="0" t="n">
        <f aca="false">+LEN(M2132)</f>
        <v>44</v>
      </c>
      <c r="Q2132" s="0" t="str">
        <f aca="false">+RIGHT(M2132,P2132-O2132)</f>
        <v>DE_W_1000</v>
      </c>
      <c r="R2132" s="0" t="n">
        <f aca="false">+LEN(M2132)-LEN(SUBSTITUTE(M2132,"_",""))</f>
        <v>5</v>
      </c>
      <c r="S2132" s="0" t="n">
        <f aca="false">+FIND("!",T2132)</f>
        <v>40</v>
      </c>
      <c r="T2132" s="0" t="str">
        <f aca="false">+SUBSTITUTE(M2132,"_","!",R2132)</f>
        <v>FTL||Supplier_321||Plant_4||FTL_HU-DE_W!1000</v>
      </c>
    </row>
    <row r="2133" customFormat="false" ht="12.8" hidden="true" customHeight="false" outlineLevel="0" collapsed="false">
      <c r="A2133" s="1" t="s">
        <v>1855</v>
      </c>
      <c r="B2133" s="1" t="s">
        <v>2093</v>
      </c>
      <c r="C2133" s="1" t="s">
        <v>2354</v>
      </c>
      <c r="D2133" s="1" t="n">
        <v>4</v>
      </c>
      <c r="E2133" s="2" t="str">
        <f aca="false">+LEFT(RIGHT(M2133,P2133-N2133+1),O2133-N2133)</f>
        <v>HU</v>
      </c>
      <c r="F2133" s="2" t="str">
        <f aca="false">+RIGHT(LEFT(M2133,S2133-1),S2133-O2133-1)</f>
        <v>DE_W</v>
      </c>
      <c r="G2133" s="2" t="n">
        <f aca="false">+D2133*VLOOKUP(C2133,commodities!A:H,2,0)</f>
        <v>4.168</v>
      </c>
      <c r="H2133" s="2" t="n">
        <f aca="false">+$D2133*VLOOKUP(C2133,commodities!A:H,3,0)</f>
        <v>0.0576</v>
      </c>
      <c r="I2133" s="2" t="n">
        <f aca="false">+G2133/K2133</f>
        <v>4.168</v>
      </c>
      <c r="J2133" s="2" t="n">
        <f aca="false">+H2133/K2133</f>
        <v>0.0576</v>
      </c>
      <c r="K2133" s="2" t="n">
        <f aca="false">+ROUNDUP(MAX(G2133/12000,H2133/51,1),0)</f>
        <v>1</v>
      </c>
      <c r="L2133" s="2" t="n">
        <f aca="false">+RANDBETWEEN(1,5)</f>
        <v>2</v>
      </c>
      <c r="M2133" s="2" t="str">
        <f aca="false">+VLOOKUP(A2133&amp;B2133,country_org_des!$A2132:E$1048576,5,0)</f>
        <v>FTL||Supplier_321||Plant_4||FTL_HU-DE_W_1000</v>
      </c>
      <c r="N2133" s="2" t="n">
        <f aca="false">+FIND("FTL",M2133,2)+4</f>
        <v>33</v>
      </c>
      <c r="O2133" s="0" t="n">
        <f aca="false">+FIND("-",M2133)</f>
        <v>35</v>
      </c>
      <c r="P2133" s="0" t="n">
        <f aca="false">+LEN(M2133)</f>
        <v>44</v>
      </c>
      <c r="Q2133" s="0" t="str">
        <f aca="false">+RIGHT(M2133,P2133-O2133)</f>
        <v>DE_W_1000</v>
      </c>
      <c r="R2133" s="0" t="n">
        <f aca="false">+LEN(M2133)-LEN(SUBSTITUTE(M2133,"_",""))</f>
        <v>5</v>
      </c>
      <c r="S2133" s="0" t="n">
        <f aca="false">+FIND("!",T2133)</f>
        <v>40</v>
      </c>
      <c r="T2133" s="0" t="str">
        <f aca="false">+SUBSTITUTE(M2133,"_","!",R2133)</f>
        <v>FTL||Supplier_321||Plant_4||FTL_HU-DE_W!1000</v>
      </c>
    </row>
    <row r="2134" customFormat="false" ht="12.8" hidden="true" customHeight="false" outlineLevel="0" collapsed="false">
      <c r="A2134" s="1" t="s">
        <v>1855</v>
      </c>
      <c r="B2134" s="1" t="s">
        <v>2093</v>
      </c>
      <c r="C2134" s="1" t="s">
        <v>2355</v>
      </c>
      <c r="D2134" s="1" t="n">
        <v>1</v>
      </c>
      <c r="E2134" s="2" t="str">
        <f aca="false">+LEFT(RIGHT(M2134,P2134-N2134+1),O2134-N2134)</f>
        <v>HU</v>
      </c>
      <c r="F2134" s="2" t="str">
        <f aca="false">+RIGHT(LEFT(M2134,S2134-1),S2134-O2134-1)</f>
        <v>DE_W</v>
      </c>
      <c r="G2134" s="2" t="n">
        <f aca="false">+D2134*VLOOKUP(C2134,commodities!A:H,2,0)</f>
        <v>1.042</v>
      </c>
      <c r="H2134" s="2" t="n">
        <f aca="false">+$D2134*VLOOKUP(C2134,commodities!A:H,3,0)</f>
        <v>0.0144</v>
      </c>
      <c r="I2134" s="2" t="n">
        <f aca="false">+G2134/K2134</f>
        <v>1.042</v>
      </c>
      <c r="J2134" s="2" t="n">
        <f aca="false">+H2134/K2134</f>
        <v>0.0144</v>
      </c>
      <c r="K2134" s="2" t="n">
        <f aca="false">+ROUNDUP(MAX(G2134/12000,H2134/51,1),0)</f>
        <v>1</v>
      </c>
      <c r="L2134" s="2" t="n">
        <f aca="false">+RANDBETWEEN(1,5)</f>
        <v>3</v>
      </c>
      <c r="M2134" s="2" t="str">
        <f aca="false">+VLOOKUP(A2134&amp;B2134,country_org_des!$A2133:E$1048576,5,0)</f>
        <v>FTL||Supplier_321||Plant_4||FTL_HU-DE_W_1000</v>
      </c>
      <c r="N2134" s="2" t="n">
        <f aca="false">+FIND("FTL",M2134,2)+4</f>
        <v>33</v>
      </c>
      <c r="O2134" s="0" t="n">
        <f aca="false">+FIND("-",M2134)</f>
        <v>35</v>
      </c>
      <c r="P2134" s="0" t="n">
        <f aca="false">+LEN(M2134)</f>
        <v>44</v>
      </c>
      <c r="Q2134" s="0" t="str">
        <f aca="false">+RIGHT(M2134,P2134-O2134)</f>
        <v>DE_W_1000</v>
      </c>
      <c r="R2134" s="0" t="n">
        <f aca="false">+LEN(M2134)-LEN(SUBSTITUTE(M2134,"_",""))</f>
        <v>5</v>
      </c>
      <c r="S2134" s="0" t="n">
        <f aca="false">+FIND("!",T2134)</f>
        <v>40</v>
      </c>
      <c r="T2134" s="0" t="str">
        <f aca="false">+SUBSTITUTE(M2134,"_","!",R2134)</f>
        <v>FTL||Supplier_321||Plant_4||FTL_HU-DE_W!1000</v>
      </c>
    </row>
    <row r="2135" customFormat="false" ht="12.8" hidden="true" customHeight="false" outlineLevel="0" collapsed="false">
      <c r="A2135" s="1" t="s">
        <v>1855</v>
      </c>
      <c r="B2135" s="1" t="s">
        <v>2093</v>
      </c>
      <c r="C2135" s="1" t="s">
        <v>2356</v>
      </c>
      <c r="D2135" s="1" t="n">
        <v>1</v>
      </c>
      <c r="E2135" s="2" t="str">
        <f aca="false">+LEFT(RIGHT(M2135,P2135-N2135+1),O2135-N2135)</f>
        <v>HU</v>
      </c>
      <c r="F2135" s="2" t="str">
        <f aca="false">+RIGHT(LEFT(M2135,S2135-1),S2135-O2135-1)</f>
        <v>DE_W</v>
      </c>
      <c r="G2135" s="2" t="n">
        <f aca="false">+D2135*VLOOKUP(C2135,commodities!A:H,2,0)</f>
        <v>0.9653333333</v>
      </c>
      <c r="H2135" s="2" t="n">
        <f aca="false">+$D2135*VLOOKUP(C2135,commodities!A:H,3,0)</f>
        <v>0.012</v>
      </c>
      <c r="I2135" s="2" t="n">
        <f aca="false">+G2135/K2135</f>
        <v>0.9653333333</v>
      </c>
      <c r="J2135" s="2" t="n">
        <f aca="false">+H2135/K2135</f>
        <v>0.012</v>
      </c>
      <c r="K2135" s="2" t="n">
        <f aca="false">+ROUNDUP(MAX(G2135/12000,H2135/51,1),0)</f>
        <v>1</v>
      </c>
      <c r="L2135" s="2" t="n">
        <f aca="false">+RANDBETWEEN(1,5)</f>
        <v>5</v>
      </c>
      <c r="M2135" s="2" t="str">
        <f aca="false">+VLOOKUP(A2135&amp;B2135,country_org_des!$A2134:E$1048576,5,0)</f>
        <v>FTL||Supplier_321||Plant_4||FTL_HU-DE_W_1000</v>
      </c>
      <c r="N2135" s="2" t="n">
        <f aca="false">+FIND("FTL",M2135,2)+4</f>
        <v>33</v>
      </c>
      <c r="O2135" s="0" t="n">
        <f aca="false">+FIND("-",M2135)</f>
        <v>35</v>
      </c>
      <c r="P2135" s="0" t="n">
        <f aca="false">+LEN(M2135)</f>
        <v>44</v>
      </c>
      <c r="Q2135" s="0" t="str">
        <f aca="false">+RIGHT(M2135,P2135-O2135)</f>
        <v>DE_W_1000</v>
      </c>
      <c r="R2135" s="0" t="n">
        <f aca="false">+LEN(M2135)-LEN(SUBSTITUTE(M2135,"_",""))</f>
        <v>5</v>
      </c>
      <c r="S2135" s="0" t="n">
        <f aca="false">+FIND("!",T2135)</f>
        <v>40</v>
      </c>
      <c r="T2135" s="0" t="str">
        <f aca="false">+SUBSTITUTE(M2135,"_","!",R2135)</f>
        <v>FTL||Supplier_321||Plant_4||FTL_HU-DE_W!1000</v>
      </c>
    </row>
    <row r="2136" customFormat="false" ht="12.8" hidden="true" customHeight="false" outlineLevel="0" collapsed="false">
      <c r="A2136" s="1" t="s">
        <v>1855</v>
      </c>
      <c r="B2136" s="1" t="s">
        <v>2093</v>
      </c>
      <c r="C2136" s="1" t="s">
        <v>2357</v>
      </c>
      <c r="D2136" s="1" t="n">
        <v>8</v>
      </c>
      <c r="E2136" s="2" t="str">
        <f aca="false">+LEFT(RIGHT(M2136,P2136-N2136+1),O2136-N2136)</f>
        <v>HU</v>
      </c>
      <c r="F2136" s="2" t="str">
        <f aca="false">+RIGHT(LEFT(M2136,S2136-1),S2136-O2136-1)</f>
        <v>DE_W</v>
      </c>
      <c r="G2136" s="2" t="n">
        <f aca="false">+D2136*VLOOKUP(C2136,commodities!A:H,2,0)</f>
        <v>9.12</v>
      </c>
      <c r="H2136" s="2" t="n">
        <f aca="false">+$D2136*VLOOKUP(C2136,commodities!A:H,3,0)</f>
        <v>0.1152</v>
      </c>
      <c r="I2136" s="2" t="n">
        <f aca="false">+G2136/K2136</f>
        <v>9.12</v>
      </c>
      <c r="J2136" s="2" t="n">
        <f aca="false">+H2136/K2136</f>
        <v>0.1152</v>
      </c>
      <c r="K2136" s="2" t="n">
        <f aca="false">+ROUNDUP(MAX(G2136/12000,H2136/51,1),0)</f>
        <v>1</v>
      </c>
      <c r="L2136" s="2" t="n">
        <f aca="false">+RANDBETWEEN(1,5)</f>
        <v>5</v>
      </c>
      <c r="M2136" s="2" t="str">
        <f aca="false">+VLOOKUP(A2136&amp;B2136,country_org_des!$A2135:E$1048576,5,0)</f>
        <v>FTL||Supplier_321||Plant_4||FTL_HU-DE_W_1000</v>
      </c>
      <c r="N2136" s="2" t="n">
        <f aca="false">+FIND("FTL",M2136,2)+4</f>
        <v>33</v>
      </c>
      <c r="O2136" s="0" t="n">
        <f aca="false">+FIND("-",M2136)</f>
        <v>35</v>
      </c>
      <c r="P2136" s="0" t="n">
        <f aca="false">+LEN(M2136)</f>
        <v>44</v>
      </c>
      <c r="Q2136" s="0" t="str">
        <f aca="false">+RIGHT(M2136,P2136-O2136)</f>
        <v>DE_W_1000</v>
      </c>
      <c r="R2136" s="0" t="n">
        <f aca="false">+LEN(M2136)-LEN(SUBSTITUTE(M2136,"_",""))</f>
        <v>5</v>
      </c>
      <c r="S2136" s="0" t="n">
        <f aca="false">+FIND("!",T2136)</f>
        <v>40</v>
      </c>
      <c r="T2136" s="0" t="str">
        <f aca="false">+SUBSTITUTE(M2136,"_","!",R2136)</f>
        <v>FTL||Supplier_321||Plant_4||FTL_HU-DE_W!1000</v>
      </c>
    </row>
    <row r="2137" customFormat="false" ht="12.8" hidden="true" customHeight="false" outlineLevel="0" collapsed="false">
      <c r="A2137" s="1" t="s">
        <v>1855</v>
      </c>
      <c r="B2137" s="1" t="s">
        <v>2093</v>
      </c>
      <c r="C2137" s="1" t="s">
        <v>2358</v>
      </c>
      <c r="D2137" s="1" t="n">
        <v>2</v>
      </c>
      <c r="E2137" s="2" t="str">
        <f aca="false">+LEFT(RIGHT(M2137,P2137-N2137+1),O2137-N2137)</f>
        <v>HU</v>
      </c>
      <c r="F2137" s="2" t="str">
        <f aca="false">+RIGHT(LEFT(M2137,S2137-1),S2137-O2137-1)</f>
        <v>DE_W</v>
      </c>
      <c r="G2137" s="2" t="n">
        <f aca="false">+D2137*VLOOKUP(C2137,commodities!A:H,2,0)</f>
        <v>2.28</v>
      </c>
      <c r="H2137" s="2" t="n">
        <f aca="false">+$D2137*VLOOKUP(C2137,commodities!A:H,3,0)</f>
        <v>0.0288</v>
      </c>
      <c r="I2137" s="2" t="n">
        <f aca="false">+G2137/K2137</f>
        <v>2.28</v>
      </c>
      <c r="J2137" s="2" t="n">
        <f aca="false">+H2137/K2137</f>
        <v>0.0288</v>
      </c>
      <c r="K2137" s="2" t="n">
        <f aca="false">+ROUNDUP(MAX(G2137/12000,H2137/51,1),0)</f>
        <v>1</v>
      </c>
      <c r="L2137" s="2" t="n">
        <f aca="false">+RANDBETWEEN(1,5)</f>
        <v>5</v>
      </c>
      <c r="M2137" s="2" t="str">
        <f aca="false">+VLOOKUP(A2137&amp;B2137,country_org_des!$A2136:E$1048576,5,0)</f>
        <v>FTL||Supplier_321||Plant_4||FTL_HU-DE_W_1000</v>
      </c>
      <c r="N2137" s="2" t="n">
        <f aca="false">+FIND("FTL",M2137,2)+4</f>
        <v>33</v>
      </c>
      <c r="O2137" s="0" t="n">
        <f aca="false">+FIND("-",M2137)</f>
        <v>35</v>
      </c>
      <c r="P2137" s="0" t="n">
        <f aca="false">+LEN(M2137)</f>
        <v>44</v>
      </c>
      <c r="Q2137" s="0" t="str">
        <f aca="false">+RIGHT(M2137,P2137-O2137)</f>
        <v>DE_W_1000</v>
      </c>
      <c r="R2137" s="0" t="n">
        <f aca="false">+LEN(M2137)-LEN(SUBSTITUTE(M2137,"_",""))</f>
        <v>5</v>
      </c>
      <c r="S2137" s="0" t="n">
        <f aca="false">+FIND("!",T2137)</f>
        <v>40</v>
      </c>
      <c r="T2137" s="0" t="str">
        <f aca="false">+SUBSTITUTE(M2137,"_","!",R2137)</f>
        <v>FTL||Supplier_321||Plant_4||FTL_HU-DE_W!1000</v>
      </c>
    </row>
    <row r="2138" customFormat="false" ht="12.8" hidden="true" customHeight="false" outlineLevel="0" collapsed="false">
      <c r="A2138" s="1" t="s">
        <v>1855</v>
      </c>
      <c r="B2138" s="1" t="s">
        <v>2093</v>
      </c>
      <c r="C2138" s="1" t="s">
        <v>2359</v>
      </c>
      <c r="D2138" s="1" t="n">
        <v>3</v>
      </c>
      <c r="E2138" s="2" t="str">
        <f aca="false">+LEFT(RIGHT(M2138,P2138-N2138+1),O2138-N2138)</f>
        <v>HU</v>
      </c>
      <c r="F2138" s="2" t="str">
        <f aca="false">+RIGHT(LEFT(M2138,S2138-1),S2138-O2138-1)</f>
        <v>DE_W</v>
      </c>
      <c r="G2138" s="2" t="n">
        <f aca="false">+D2138*VLOOKUP(C2138,commodities!A:H,2,0)</f>
        <v>3.396</v>
      </c>
      <c r="H2138" s="2" t="n">
        <f aca="false">+$D2138*VLOOKUP(C2138,commodities!A:H,3,0)</f>
        <v>0.0432</v>
      </c>
      <c r="I2138" s="2" t="n">
        <f aca="false">+G2138/K2138</f>
        <v>3.396</v>
      </c>
      <c r="J2138" s="2" t="n">
        <f aca="false">+H2138/K2138</f>
        <v>0.0432</v>
      </c>
      <c r="K2138" s="2" t="n">
        <f aca="false">+ROUNDUP(MAX(G2138/12000,H2138/51,1),0)</f>
        <v>1</v>
      </c>
      <c r="L2138" s="2" t="n">
        <f aca="false">+RANDBETWEEN(1,5)</f>
        <v>2</v>
      </c>
      <c r="M2138" s="2" t="str">
        <f aca="false">+VLOOKUP(A2138&amp;B2138,country_org_des!$A2137:E$1048576,5,0)</f>
        <v>FTL||Supplier_321||Plant_4||FTL_HU-DE_W_1000</v>
      </c>
      <c r="N2138" s="2" t="n">
        <f aca="false">+FIND("FTL",M2138,2)+4</f>
        <v>33</v>
      </c>
      <c r="O2138" s="0" t="n">
        <f aca="false">+FIND("-",M2138)</f>
        <v>35</v>
      </c>
      <c r="P2138" s="0" t="n">
        <f aca="false">+LEN(M2138)</f>
        <v>44</v>
      </c>
      <c r="Q2138" s="0" t="str">
        <f aca="false">+RIGHT(M2138,P2138-O2138)</f>
        <v>DE_W_1000</v>
      </c>
      <c r="R2138" s="0" t="n">
        <f aca="false">+LEN(M2138)-LEN(SUBSTITUTE(M2138,"_",""))</f>
        <v>5</v>
      </c>
      <c r="S2138" s="0" t="n">
        <f aca="false">+FIND("!",T2138)</f>
        <v>40</v>
      </c>
      <c r="T2138" s="0" t="str">
        <f aca="false">+SUBSTITUTE(M2138,"_","!",R2138)</f>
        <v>FTL||Supplier_321||Plant_4||FTL_HU-DE_W!1000</v>
      </c>
    </row>
    <row r="2139" customFormat="false" ht="12.8" hidden="true" customHeight="false" outlineLevel="0" collapsed="false">
      <c r="A2139" s="1" t="s">
        <v>1855</v>
      </c>
      <c r="B2139" s="1" t="s">
        <v>2093</v>
      </c>
      <c r="C2139" s="1" t="s">
        <v>2360</v>
      </c>
      <c r="D2139" s="1" t="n">
        <v>2</v>
      </c>
      <c r="E2139" s="2" t="str">
        <f aca="false">+LEFT(RIGHT(M2139,P2139-N2139+1),O2139-N2139)</f>
        <v>HU</v>
      </c>
      <c r="F2139" s="2" t="str">
        <f aca="false">+RIGHT(LEFT(M2139,S2139-1),S2139-O2139-1)</f>
        <v>DE_W</v>
      </c>
      <c r="G2139" s="2" t="n">
        <f aca="false">+D2139*VLOOKUP(C2139,commodities!A:H,2,0)</f>
        <v>2.264</v>
      </c>
      <c r="H2139" s="2" t="n">
        <f aca="false">+$D2139*VLOOKUP(C2139,commodities!A:H,3,0)</f>
        <v>0.0288</v>
      </c>
      <c r="I2139" s="2" t="n">
        <f aca="false">+G2139/K2139</f>
        <v>2.264</v>
      </c>
      <c r="J2139" s="2" t="n">
        <f aca="false">+H2139/K2139</f>
        <v>0.0288</v>
      </c>
      <c r="K2139" s="2" t="n">
        <f aca="false">+ROUNDUP(MAX(G2139/12000,H2139/51,1),0)</f>
        <v>1</v>
      </c>
      <c r="L2139" s="2" t="n">
        <f aca="false">+RANDBETWEEN(1,5)</f>
        <v>1</v>
      </c>
      <c r="M2139" s="2" t="str">
        <f aca="false">+VLOOKUP(A2139&amp;B2139,country_org_des!$A2138:E$1048576,5,0)</f>
        <v>FTL||Supplier_321||Plant_4||FTL_HU-DE_W_1000</v>
      </c>
      <c r="N2139" s="2" t="n">
        <f aca="false">+FIND("FTL",M2139,2)+4</f>
        <v>33</v>
      </c>
      <c r="O2139" s="0" t="n">
        <f aca="false">+FIND("-",M2139)</f>
        <v>35</v>
      </c>
      <c r="P2139" s="0" t="n">
        <f aca="false">+LEN(M2139)</f>
        <v>44</v>
      </c>
      <c r="Q2139" s="0" t="str">
        <f aca="false">+RIGHT(M2139,P2139-O2139)</f>
        <v>DE_W_1000</v>
      </c>
      <c r="R2139" s="0" t="n">
        <f aca="false">+LEN(M2139)-LEN(SUBSTITUTE(M2139,"_",""))</f>
        <v>5</v>
      </c>
      <c r="S2139" s="0" t="n">
        <f aca="false">+FIND("!",T2139)</f>
        <v>40</v>
      </c>
      <c r="T2139" s="0" t="str">
        <f aca="false">+SUBSTITUTE(M2139,"_","!",R2139)</f>
        <v>FTL||Supplier_321||Plant_4||FTL_HU-DE_W!1000</v>
      </c>
    </row>
    <row r="2140" customFormat="false" ht="12.8" hidden="true" customHeight="false" outlineLevel="0" collapsed="false">
      <c r="A2140" s="1" t="s">
        <v>1855</v>
      </c>
      <c r="B2140" s="1" t="s">
        <v>2093</v>
      </c>
      <c r="C2140" s="1" t="s">
        <v>2361</v>
      </c>
      <c r="D2140" s="1" t="n">
        <v>4</v>
      </c>
      <c r="E2140" s="2" t="str">
        <f aca="false">+LEFT(RIGHT(M2140,P2140-N2140+1),O2140-N2140)</f>
        <v>HU</v>
      </c>
      <c r="F2140" s="2" t="str">
        <f aca="false">+RIGHT(LEFT(M2140,S2140-1),S2140-O2140-1)</f>
        <v>DE_W</v>
      </c>
      <c r="G2140" s="2" t="n">
        <f aca="false">+D2140*VLOOKUP(C2140,commodities!A:H,2,0)</f>
        <v>4.34</v>
      </c>
      <c r="H2140" s="2" t="n">
        <f aca="false">+$D2140*VLOOKUP(C2140,commodities!A:H,3,0)</f>
        <v>0.0576</v>
      </c>
      <c r="I2140" s="2" t="n">
        <f aca="false">+G2140/K2140</f>
        <v>4.34</v>
      </c>
      <c r="J2140" s="2" t="n">
        <f aca="false">+H2140/K2140</f>
        <v>0.0576</v>
      </c>
      <c r="K2140" s="2" t="n">
        <f aca="false">+ROUNDUP(MAX(G2140/12000,H2140/51,1),0)</f>
        <v>1</v>
      </c>
      <c r="L2140" s="2" t="n">
        <f aca="false">+RANDBETWEEN(1,5)</f>
        <v>1</v>
      </c>
      <c r="M2140" s="2" t="str">
        <f aca="false">+VLOOKUP(A2140&amp;B2140,country_org_des!$A2139:E$1048576,5,0)</f>
        <v>FTL||Supplier_321||Plant_4||FTL_HU-DE_W_1000</v>
      </c>
      <c r="N2140" s="2" t="n">
        <f aca="false">+FIND("FTL",M2140,2)+4</f>
        <v>33</v>
      </c>
      <c r="O2140" s="0" t="n">
        <f aca="false">+FIND("-",M2140)</f>
        <v>35</v>
      </c>
      <c r="P2140" s="0" t="n">
        <f aca="false">+LEN(M2140)</f>
        <v>44</v>
      </c>
      <c r="Q2140" s="0" t="str">
        <f aca="false">+RIGHT(M2140,P2140-O2140)</f>
        <v>DE_W_1000</v>
      </c>
      <c r="R2140" s="0" t="n">
        <f aca="false">+LEN(M2140)-LEN(SUBSTITUTE(M2140,"_",""))</f>
        <v>5</v>
      </c>
      <c r="S2140" s="0" t="n">
        <f aca="false">+FIND("!",T2140)</f>
        <v>40</v>
      </c>
      <c r="T2140" s="0" t="str">
        <f aca="false">+SUBSTITUTE(M2140,"_","!",R2140)</f>
        <v>FTL||Supplier_321||Plant_4||FTL_HU-DE_W!1000</v>
      </c>
    </row>
    <row r="2141" customFormat="false" ht="12.8" hidden="true" customHeight="false" outlineLevel="0" collapsed="false">
      <c r="A2141" s="1" t="s">
        <v>1855</v>
      </c>
      <c r="B2141" s="1" t="s">
        <v>2093</v>
      </c>
      <c r="C2141" s="1" t="s">
        <v>2362</v>
      </c>
      <c r="D2141" s="1" t="n">
        <v>6</v>
      </c>
      <c r="E2141" s="2" t="str">
        <f aca="false">+LEFT(RIGHT(M2141,P2141-N2141+1),O2141-N2141)</f>
        <v>HU</v>
      </c>
      <c r="F2141" s="2" t="str">
        <f aca="false">+RIGHT(LEFT(M2141,S2141-1),S2141-O2141-1)</f>
        <v>DE_W</v>
      </c>
      <c r="G2141" s="2" t="n">
        <f aca="false">+D2141*VLOOKUP(C2141,commodities!A:H,2,0)</f>
        <v>6.51</v>
      </c>
      <c r="H2141" s="2" t="n">
        <f aca="false">+$D2141*VLOOKUP(C2141,commodities!A:H,3,0)</f>
        <v>0.0864</v>
      </c>
      <c r="I2141" s="2" t="n">
        <f aca="false">+G2141/K2141</f>
        <v>6.51</v>
      </c>
      <c r="J2141" s="2" t="n">
        <f aca="false">+H2141/K2141</f>
        <v>0.0864</v>
      </c>
      <c r="K2141" s="2" t="n">
        <f aca="false">+ROUNDUP(MAX(G2141/12000,H2141/51,1),0)</f>
        <v>1</v>
      </c>
      <c r="L2141" s="2" t="n">
        <f aca="false">+RANDBETWEEN(1,5)</f>
        <v>2</v>
      </c>
      <c r="M2141" s="2" t="str">
        <f aca="false">+VLOOKUP(A2141&amp;B2141,country_org_des!$A2140:E$1048576,5,0)</f>
        <v>FTL||Supplier_321||Plant_4||FTL_HU-DE_W_1000</v>
      </c>
      <c r="N2141" s="2" t="n">
        <f aca="false">+FIND("FTL",M2141,2)+4</f>
        <v>33</v>
      </c>
      <c r="O2141" s="0" t="n">
        <f aca="false">+FIND("-",M2141)</f>
        <v>35</v>
      </c>
      <c r="P2141" s="0" t="n">
        <f aca="false">+LEN(M2141)</f>
        <v>44</v>
      </c>
      <c r="Q2141" s="0" t="str">
        <f aca="false">+RIGHT(M2141,P2141-O2141)</f>
        <v>DE_W_1000</v>
      </c>
      <c r="R2141" s="0" t="n">
        <f aca="false">+LEN(M2141)-LEN(SUBSTITUTE(M2141,"_",""))</f>
        <v>5</v>
      </c>
      <c r="S2141" s="0" t="n">
        <f aca="false">+FIND("!",T2141)</f>
        <v>40</v>
      </c>
      <c r="T2141" s="0" t="str">
        <f aca="false">+SUBSTITUTE(M2141,"_","!",R2141)</f>
        <v>FTL||Supplier_321||Plant_4||FTL_HU-DE_W!1000</v>
      </c>
    </row>
    <row r="2142" customFormat="false" ht="12.8" hidden="true" customHeight="false" outlineLevel="0" collapsed="false">
      <c r="A2142" s="1" t="s">
        <v>1855</v>
      </c>
      <c r="B2142" s="1" t="s">
        <v>2093</v>
      </c>
      <c r="C2142" s="1" t="s">
        <v>2363</v>
      </c>
      <c r="D2142" s="1" t="n">
        <v>1</v>
      </c>
      <c r="E2142" s="2" t="str">
        <f aca="false">+LEFT(RIGHT(M2142,P2142-N2142+1),O2142-N2142)</f>
        <v>HU</v>
      </c>
      <c r="F2142" s="2" t="str">
        <f aca="false">+RIGHT(LEFT(M2142,S2142-1),S2142-O2142-1)</f>
        <v>DE_W</v>
      </c>
      <c r="G2142" s="2" t="n">
        <f aca="false">+D2142*VLOOKUP(C2142,commodities!A:H,2,0)</f>
        <v>0.9973333333</v>
      </c>
      <c r="H2142" s="2" t="n">
        <f aca="false">+$D2142*VLOOKUP(C2142,commodities!A:H,3,0)</f>
        <v>0.012</v>
      </c>
      <c r="I2142" s="2" t="n">
        <f aca="false">+G2142/K2142</f>
        <v>0.9973333333</v>
      </c>
      <c r="J2142" s="2" t="n">
        <f aca="false">+H2142/K2142</f>
        <v>0.012</v>
      </c>
      <c r="K2142" s="2" t="n">
        <f aca="false">+ROUNDUP(MAX(G2142/12000,H2142/51,1),0)</f>
        <v>1</v>
      </c>
      <c r="L2142" s="2" t="n">
        <f aca="false">+RANDBETWEEN(1,5)</f>
        <v>1</v>
      </c>
      <c r="M2142" s="2" t="str">
        <f aca="false">+VLOOKUP(A2142&amp;B2142,country_org_des!$A2141:E$1048576,5,0)</f>
        <v>FTL||Supplier_321||Plant_4||FTL_HU-DE_W_1000</v>
      </c>
      <c r="N2142" s="2" t="n">
        <f aca="false">+FIND("FTL",M2142,2)+4</f>
        <v>33</v>
      </c>
      <c r="O2142" s="0" t="n">
        <f aca="false">+FIND("-",M2142)</f>
        <v>35</v>
      </c>
      <c r="P2142" s="0" t="n">
        <f aca="false">+LEN(M2142)</f>
        <v>44</v>
      </c>
      <c r="Q2142" s="0" t="str">
        <f aca="false">+RIGHT(M2142,P2142-O2142)</f>
        <v>DE_W_1000</v>
      </c>
      <c r="R2142" s="0" t="n">
        <f aca="false">+LEN(M2142)-LEN(SUBSTITUTE(M2142,"_",""))</f>
        <v>5</v>
      </c>
      <c r="S2142" s="0" t="n">
        <f aca="false">+FIND("!",T2142)</f>
        <v>40</v>
      </c>
      <c r="T2142" s="0" t="str">
        <f aca="false">+SUBSTITUTE(M2142,"_","!",R2142)</f>
        <v>FTL||Supplier_321||Plant_4||FTL_HU-DE_W!1000</v>
      </c>
    </row>
    <row r="2143" customFormat="false" ht="12.8" hidden="true" customHeight="false" outlineLevel="0" collapsed="false">
      <c r="A2143" s="1" t="s">
        <v>1855</v>
      </c>
      <c r="B2143" s="1" t="s">
        <v>2093</v>
      </c>
      <c r="C2143" s="1" t="s">
        <v>2364</v>
      </c>
      <c r="D2143" s="1" t="n">
        <v>1</v>
      </c>
      <c r="E2143" s="2" t="str">
        <f aca="false">+LEFT(RIGHT(M2143,P2143-N2143+1),O2143-N2143)</f>
        <v>HU</v>
      </c>
      <c r="F2143" s="2" t="str">
        <f aca="false">+RIGHT(LEFT(M2143,S2143-1),S2143-O2143-1)</f>
        <v>DE_W</v>
      </c>
      <c r="G2143" s="2" t="n">
        <f aca="false">+D2143*VLOOKUP(C2143,commodities!A:H,2,0)</f>
        <v>1.1353333333</v>
      </c>
      <c r="H2143" s="2" t="n">
        <f aca="false">+$D2143*VLOOKUP(C2143,commodities!A:H,3,0)</f>
        <v>0.012</v>
      </c>
      <c r="I2143" s="2" t="n">
        <f aca="false">+G2143/K2143</f>
        <v>1.1353333333</v>
      </c>
      <c r="J2143" s="2" t="n">
        <f aca="false">+H2143/K2143</f>
        <v>0.012</v>
      </c>
      <c r="K2143" s="2" t="n">
        <f aca="false">+ROUNDUP(MAX(G2143/12000,H2143/51,1),0)</f>
        <v>1</v>
      </c>
      <c r="L2143" s="2" t="n">
        <f aca="false">+RANDBETWEEN(1,5)</f>
        <v>5</v>
      </c>
      <c r="M2143" s="2" t="str">
        <f aca="false">+VLOOKUP(A2143&amp;B2143,country_org_des!$A2142:E$1048576,5,0)</f>
        <v>FTL||Supplier_321||Plant_4||FTL_HU-DE_W_1000</v>
      </c>
      <c r="N2143" s="2" t="n">
        <f aca="false">+FIND("FTL",M2143,2)+4</f>
        <v>33</v>
      </c>
      <c r="O2143" s="0" t="n">
        <f aca="false">+FIND("-",M2143)</f>
        <v>35</v>
      </c>
      <c r="P2143" s="0" t="n">
        <f aca="false">+LEN(M2143)</f>
        <v>44</v>
      </c>
      <c r="Q2143" s="0" t="str">
        <f aca="false">+RIGHT(M2143,P2143-O2143)</f>
        <v>DE_W_1000</v>
      </c>
      <c r="R2143" s="0" t="n">
        <f aca="false">+LEN(M2143)-LEN(SUBSTITUTE(M2143,"_",""))</f>
        <v>5</v>
      </c>
      <c r="S2143" s="0" t="n">
        <f aca="false">+FIND("!",T2143)</f>
        <v>40</v>
      </c>
      <c r="T2143" s="0" t="str">
        <f aca="false">+SUBSTITUTE(M2143,"_","!",R2143)</f>
        <v>FTL||Supplier_321||Plant_4||FTL_HU-DE_W!1000</v>
      </c>
    </row>
    <row r="2144" customFormat="false" ht="12.8" hidden="true" customHeight="false" outlineLevel="0" collapsed="false">
      <c r="A2144" s="1" t="s">
        <v>1855</v>
      </c>
      <c r="B2144" s="1" t="s">
        <v>2093</v>
      </c>
      <c r="C2144" s="1" t="s">
        <v>2365</v>
      </c>
      <c r="D2144" s="1" t="n">
        <v>3</v>
      </c>
      <c r="E2144" s="2" t="str">
        <f aca="false">+LEFT(RIGHT(M2144,P2144-N2144+1),O2144-N2144)</f>
        <v>HU</v>
      </c>
      <c r="F2144" s="2" t="str">
        <f aca="false">+RIGHT(LEFT(M2144,S2144-1),S2144-O2144-1)</f>
        <v>DE_W</v>
      </c>
      <c r="G2144" s="2" t="n">
        <f aca="false">+D2144*VLOOKUP(C2144,commodities!A:H,2,0)</f>
        <v>3.54</v>
      </c>
      <c r="H2144" s="2" t="n">
        <f aca="false">+$D2144*VLOOKUP(C2144,commodities!A:H,3,0)</f>
        <v>0.0432</v>
      </c>
      <c r="I2144" s="2" t="n">
        <f aca="false">+G2144/K2144</f>
        <v>3.54</v>
      </c>
      <c r="J2144" s="2" t="n">
        <f aca="false">+H2144/K2144</f>
        <v>0.0432</v>
      </c>
      <c r="K2144" s="2" t="n">
        <f aca="false">+ROUNDUP(MAX(G2144/12000,H2144/51,1),0)</f>
        <v>1</v>
      </c>
      <c r="L2144" s="2" t="n">
        <f aca="false">+RANDBETWEEN(1,5)</f>
        <v>3</v>
      </c>
      <c r="M2144" s="2" t="str">
        <f aca="false">+VLOOKUP(A2144&amp;B2144,country_org_des!$A2143:E$1048576,5,0)</f>
        <v>FTL||Supplier_321||Plant_4||FTL_HU-DE_W_1000</v>
      </c>
      <c r="N2144" s="2" t="n">
        <f aca="false">+FIND("FTL",M2144,2)+4</f>
        <v>33</v>
      </c>
      <c r="O2144" s="0" t="n">
        <f aca="false">+FIND("-",M2144)</f>
        <v>35</v>
      </c>
      <c r="P2144" s="0" t="n">
        <f aca="false">+LEN(M2144)</f>
        <v>44</v>
      </c>
      <c r="Q2144" s="0" t="str">
        <f aca="false">+RIGHT(M2144,P2144-O2144)</f>
        <v>DE_W_1000</v>
      </c>
      <c r="R2144" s="0" t="n">
        <f aca="false">+LEN(M2144)-LEN(SUBSTITUTE(M2144,"_",""))</f>
        <v>5</v>
      </c>
      <c r="S2144" s="0" t="n">
        <f aca="false">+FIND("!",T2144)</f>
        <v>40</v>
      </c>
      <c r="T2144" s="0" t="str">
        <f aca="false">+SUBSTITUTE(M2144,"_","!",R2144)</f>
        <v>FTL||Supplier_321||Plant_4||FTL_HU-DE_W!1000</v>
      </c>
    </row>
    <row r="2145" customFormat="false" ht="12.8" hidden="true" customHeight="false" outlineLevel="0" collapsed="false">
      <c r="A2145" s="1" t="s">
        <v>1855</v>
      </c>
      <c r="B2145" s="1" t="s">
        <v>2093</v>
      </c>
      <c r="C2145" s="1" t="s">
        <v>2366</v>
      </c>
      <c r="D2145" s="1" t="n">
        <v>13</v>
      </c>
      <c r="E2145" s="2" t="str">
        <f aca="false">+LEFT(RIGHT(M2145,P2145-N2145+1),O2145-N2145)</f>
        <v>HU</v>
      </c>
      <c r="F2145" s="2" t="str">
        <f aca="false">+RIGHT(LEFT(M2145,S2145-1),S2145-O2145-1)</f>
        <v>DE_W</v>
      </c>
      <c r="G2145" s="2" t="n">
        <f aca="false">+D2145*VLOOKUP(C2145,commodities!A:H,2,0)</f>
        <v>15.34</v>
      </c>
      <c r="H2145" s="2" t="n">
        <f aca="false">+$D2145*VLOOKUP(C2145,commodities!A:H,3,0)</f>
        <v>0.1872</v>
      </c>
      <c r="I2145" s="2" t="n">
        <f aca="false">+G2145/K2145</f>
        <v>15.34</v>
      </c>
      <c r="J2145" s="2" t="n">
        <f aca="false">+H2145/K2145</f>
        <v>0.1872</v>
      </c>
      <c r="K2145" s="2" t="n">
        <f aca="false">+ROUNDUP(MAX(G2145/12000,H2145/51,1),0)</f>
        <v>1</v>
      </c>
      <c r="L2145" s="2" t="n">
        <f aca="false">+RANDBETWEEN(1,5)</f>
        <v>1</v>
      </c>
      <c r="M2145" s="2" t="str">
        <f aca="false">+VLOOKUP(A2145&amp;B2145,country_org_des!$A2144:E$1048576,5,0)</f>
        <v>FTL||Supplier_321||Plant_4||FTL_HU-DE_W_1000</v>
      </c>
      <c r="N2145" s="2" t="n">
        <f aca="false">+FIND("FTL",M2145,2)+4</f>
        <v>33</v>
      </c>
      <c r="O2145" s="0" t="n">
        <f aca="false">+FIND("-",M2145)</f>
        <v>35</v>
      </c>
      <c r="P2145" s="0" t="n">
        <f aca="false">+LEN(M2145)</f>
        <v>44</v>
      </c>
      <c r="Q2145" s="0" t="str">
        <f aca="false">+RIGHT(M2145,P2145-O2145)</f>
        <v>DE_W_1000</v>
      </c>
      <c r="R2145" s="0" t="n">
        <f aca="false">+LEN(M2145)-LEN(SUBSTITUTE(M2145,"_",""))</f>
        <v>5</v>
      </c>
      <c r="S2145" s="0" t="n">
        <f aca="false">+FIND("!",T2145)</f>
        <v>40</v>
      </c>
      <c r="T2145" s="0" t="str">
        <f aca="false">+SUBSTITUTE(M2145,"_","!",R2145)</f>
        <v>FTL||Supplier_321||Plant_4||FTL_HU-DE_W!1000</v>
      </c>
    </row>
    <row r="2146" customFormat="false" ht="12.8" hidden="true" customHeight="false" outlineLevel="0" collapsed="false">
      <c r="A2146" s="1" t="s">
        <v>1855</v>
      </c>
      <c r="B2146" s="1" t="s">
        <v>2093</v>
      </c>
      <c r="C2146" s="1" t="s">
        <v>2367</v>
      </c>
      <c r="D2146" s="1" t="n">
        <v>1</v>
      </c>
      <c r="E2146" s="2" t="str">
        <f aca="false">+LEFT(RIGHT(M2146,P2146-N2146+1),O2146-N2146)</f>
        <v>HU</v>
      </c>
      <c r="F2146" s="2" t="str">
        <f aca="false">+RIGHT(LEFT(M2146,S2146-1),S2146-O2146-1)</f>
        <v>DE_W</v>
      </c>
      <c r="G2146" s="2" t="n">
        <f aca="false">+D2146*VLOOKUP(C2146,commodities!A:H,2,0)</f>
        <v>1.18</v>
      </c>
      <c r="H2146" s="2" t="n">
        <f aca="false">+$D2146*VLOOKUP(C2146,commodities!A:H,3,0)</f>
        <v>0.0144</v>
      </c>
      <c r="I2146" s="2" t="n">
        <f aca="false">+G2146/K2146</f>
        <v>1.18</v>
      </c>
      <c r="J2146" s="2" t="n">
        <f aca="false">+H2146/K2146</f>
        <v>0.0144</v>
      </c>
      <c r="K2146" s="2" t="n">
        <f aca="false">+ROUNDUP(MAX(G2146/12000,H2146/51,1),0)</f>
        <v>1</v>
      </c>
      <c r="L2146" s="2" t="n">
        <f aca="false">+RANDBETWEEN(1,5)</f>
        <v>4</v>
      </c>
      <c r="M2146" s="2" t="str">
        <f aca="false">+VLOOKUP(A2146&amp;B2146,country_org_des!$A2145:E$1048576,5,0)</f>
        <v>FTL||Supplier_321||Plant_4||FTL_HU-DE_W_1000</v>
      </c>
      <c r="N2146" s="2" t="n">
        <f aca="false">+FIND("FTL",M2146,2)+4</f>
        <v>33</v>
      </c>
      <c r="O2146" s="0" t="n">
        <f aca="false">+FIND("-",M2146)</f>
        <v>35</v>
      </c>
      <c r="P2146" s="0" t="n">
        <f aca="false">+LEN(M2146)</f>
        <v>44</v>
      </c>
      <c r="Q2146" s="0" t="str">
        <f aca="false">+RIGHT(M2146,P2146-O2146)</f>
        <v>DE_W_1000</v>
      </c>
      <c r="R2146" s="0" t="n">
        <f aca="false">+LEN(M2146)-LEN(SUBSTITUTE(M2146,"_",""))</f>
        <v>5</v>
      </c>
      <c r="S2146" s="0" t="n">
        <f aca="false">+FIND("!",T2146)</f>
        <v>40</v>
      </c>
      <c r="T2146" s="0" t="str">
        <f aca="false">+SUBSTITUTE(M2146,"_","!",R2146)</f>
        <v>FTL||Supplier_321||Plant_4||FTL_HU-DE_W!1000</v>
      </c>
    </row>
    <row r="2147" customFormat="false" ht="12.8" hidden="true" customHeight="false" outlineLevel="0" collapsed="false">
      <c r="A2147" s="1" t="s">
        <v>1855</v>
      </c>
      <c r="B2147" s="1" t="s">
        <v>2093</v>
      </c>
      <c r="C2147" s="1" t="s">
        <v>2368</v>
      </c>
      <c r="D2147" s="1" t="n">
        <v>1</v>
      </c>
      <c r="E2147" s="2" t="str">
        <f aca="false">+LEFT(RIGHT(M2147,P2147-N2147+1),O2147-N2147)</f>
        <v>HU</v>
      </c>
      <c r="F2147" s="2" t="str">
        <f aca="false">+RIGHT(LEFT(M2147,S2147-1),S2147-O2147-1)</f>
        <v>DE_W</v>
      </c>
      <c r="G2147" s="2" t="n">
        <f aca="false">+D2147*VLOOKUP(C2147,commodities!A:H,2,0)</f>
        <v>1.18</v>
      </c>
      <c r="H2147" s="2" t="n">
        <f aca="false">+$D2147*VLOOKUP(C2147,commodities!A:H,3,0)</f>
        <v>0.0144</v>
      </c>
      <c r="I2147" s="2" t="n">
        <f aca="false">+G2147/K2147</f>
        <v>1.18</v>
      </c>
      <c r="J2147" s="2" t="n">
        <f aca="false">+H2147/K2147</f>
        <v>0.0144</v>
      </c>
      <c r="K2147" s="2" t="n">
        <f aca="false">+ROUNDUP(MAX(G2147/12000,H2147/51,1),0)</f>
        <v>1</v>
      </c>
      <c r="L2147" s="2" t="n">
        <f aca="false">+RANDBETWEEN(1,5)</f>
        <v>3</v>
      </c>
      <c r="M2147" s="2" t="str">
        <f aca="false">+VLOOKUP(A2147&amp;B2147,country_org_des!$A2146:E$1048576,5,0)</f>
        <v>FTL||Supplier_321||Plant_4||FTL_HU-DE_W_1000</v>
      </c>
      <c r="N2147" s="2" t="n">
        <f aca="false">+FIND("FTL",M2147,2)+4</f>
        <v>33</v>
      </c>
      <c r="O2147" s="0" t="n">
        <f aca="false">+FIND("-",M2147)</f>
        <v>35</v>
      </c>
      <c r="P2147" s="0" t="n">
        <f aca="false">+LEN(M2147)</f>
        <v>44</v>
      </c>
      <c r="Q2147" s="0" t="str">
        <f aca="false">+RIGHT(M2147,P2147-O2147)</f>
        <v>DE_W_1000</v>
      </c>
      <c r="R2147" s="0" t="n">
        <f aca="false">+LEN(M2147)-LEN(SUBSTITUTE(M2147,"_",""))</f>
        <v>5</v>
      </c>
      <c r="S2147" s="0" t="n">
        <f aca="false">+FIND("!",T2147)</f>
        <v>40</v>
      </c>
      <c r="T2147" s="0" t="str">
        <f aca="false">+SUBSTITUTE(M2147,"_","!",R2147)</f>
        <v>FTL||Supplier_321||Plant_4||FTL_HU-DE_W!1000</v>
      </c>
    </row>
    <row r="2148" customFormat="false" ht="12.8" hidden="true" customHeight="false" outlineLevel="0" collapsed="false">
      <c r="A2148" s="1" t="s">
        <v>1855</v>
      </c>
      <c r="B2148" s="1" t="s">
        <v>2093</v>
      </c>
      <c r="C2148" s="1" t="s">
        <v>2369</v>
      </c>
      <c r="D2148" s="1" t="n">
        <v>1</v>
      </c>
      <c r="E2148" s="2" t="str">
        <f aca="false">+LEFT(RIGHT(M2148,P2148-N2148+1),O2148-N2148)</f>
        <v>HU</v>
      </c>
      <c r="F2148" s="2" t="str">
        <f aca="false">+RIGHT(LEFT(M2148,S2148-1),S2148-O2148-1)</f>
        <v>DE_W</v>
      </c>
      <c r="G2148" s="2" t="n">
        <f aca="false">+D2148*VLOOKUP(C2148,commodities!A:H,2,0)</f>
        <v>1.206</v>
      </c>
      <c r="H2148" s="2" t="n">
        <f aca="false">+$D2148*VLOOKUP(C2148,commodities!A:H,3,0)</f>
        <v>0.0144</v>
      </c>
      <c r="I2148" s="2" t="n">
        <f aca="false">+G2148/K2148</f>
        <v>1.206</v>
      </c>
      <c r="J2148" s="2" t="n">
        <f aca="false">+H2148/K2148</f>
        <v>0.0144</v>
      </c>
      <c r="K2148" s="2" t="n">
        <f aca="false">+ROUNDUP(MAX(G2148/12000,H2148/51,1),0)</f>
        <v>1</v>
      </c>
      <c r="L2148" s="2" t="n">
        <f aca="false">+RANDBETWEEN(1,5)</f>
        <v>1</v>
      </c>
      <c r="M2148" s="2" t="str">
        <f aca="false">+VLOOKUP(A2148&amp;B2148,country_org_des!$A2147:E$1048576,5,0)</f>
        <v>FTL||Supplier_321||Plant_4||FTL_HU-DE_W_1000</v>
      </c>
      <c r="N2148" s="2" t="n">
        <f aca="false">+FIND("FTL",M2148,2)+4</f>
        <v>33</v>
      </c>
      <c r="O2148" s="0" t="n">
        <f aca="false">+FIND("-",M2148)</f>
        <v>35</v>
      </c>
      <c r="P2148" s="0" t="n">
        <f aca="false">+LEN(M2148)</f>
        <v>44</v>
      </c>
      <c r="Q2148" s="0" t="str">
        <f aca="false">+RIGHT(M2148,P2148-O2148)</f>
        <v>DE_W_1000</v>
      </c>
      <c r="R2148" s="0" t="n">
        <f aca="false">+LEN(M2148)-LEN(SUBSTITUTE(M2148,"_",""))</f>
        <v>5</v>
      </c>
      <c r="S2148" s="0" t="n">
        <f aca="false">+FIND("!",T2148)</f>
        <v>40</v>
      </c>
      <c r="T2148" s="0" t="str">
        <f aca="false">+SUBSTITUTE(M2148,"_","!",R2148)</f>
        <v>FTL||Supplier_321||Plant_4||FTL_HU-DE_W!1000</v>
      </c>
    </row>
    <row r="2149" customFormat="false" ht="12.8" hidden="true" customHeight="false" outlineLevel="0" collapsed="false">
      <c r="A2149" s="1" t="s">
        <v>1855</v>
      </c>
      <c r="B2149" s="1" t="s">
        <v>2093</v>
      </c>
      <c r="C2149" s="1" t="s">
        <v>2370</v>
      </c>
      <c r="D2149" s="1" t="n">
        <v>15</v>
      </c>
      <c r="E2149" s="2" t="str">
        <f aca="false">+LEFT(RIGHT(M2149,P2149-N2149+1),O2149-N2149)</f>
        <v>HU</v>
      </c>
      <c r="F2149" s="2" t="str">
        <f aca="false">+RIGHT(LEFT(M2149,S2149-1),S2149-O2149-1)</f>
        <v>DE_W</v>
      </c>
      <c r="G2149" s="2" t="n">
        <f aca="false">+D2149*VLOOKUP(C2149,commodities!A:H,2,0)</f>
        <v>18.09</v>
      </c>
      <c r="H2149" s="2" t="n">
        <f aca="false">+$D2149*VLOOKUP(C2149,commodities!A:H,3,0)</f>
        <v>0.216</v>
      </c>
      <c r="I2149" s="2" t="n">
        <f aca="false">+G2149/K2149</f>
        <v>18.09</v>
      </c>
      <c r="J2149" s="2" t="n">
        <f aca="false">+H2149/K2149</f>
        <v>0.216</v>
      </c>
      <c r="K2149" s="2" t="n">
        <f aca="false">+ROUNDUP(MAX(G2149/12000,H2149/51,1),0)</f>
        <v>1</v>
      </c>
      <c r="L2149" s="2" t="n">
        <f aca="false">+RANDBETWEEN(1,5)</f>
        <v>5</v>
      </c>
      <c r="M2149" s="2" t="str">
        <f aca="false">+VLOOKUP(A2149&amp;B2149,country_org_des!$A2148:E$1048576,5,0)</f>
        <v>FTL||Supplier_321||Plant_4||FTL_HU-DE_W_1000</v>
      </c>
      <c r="N2149" s="2" t="n">
        <f aca="false">+FIND("FTL",M2149,2)+4</f>
        <v>33</v>
      </c>
      <c r="O2149" s="0" t="n">
        <f aca="false">+FIND("-",M2149)</f>
        <v>35</v>
      </c>
      <c r="P2149" s="0" t="n">
        <f aca="false">+LEN(M2149)</f>
        <v>44</v>
      </c>
      <c r="Q2149" s="0" t="str">
        <f aca="false">+RIGHT(M2149,P2149-O2149)</f>
        <v>DE_W_1000</v>
      </c>
      <c r="R2149" s="0" t="n">
        <f aca="false">+LEN(M2149)-LEN(SUBSTITUTE(M2149,"_",""))</f>
        <v>5</v>
      </c>
      <c r="S2149" s="0" t="n">
        <f aca="false">+FIND("!",T2149)</f>
        <v>40</v>
      </c>
      <c r="T2149" s="0" t="str">
        <f aca="false">+SUBSTITUTE(M2149,"_","!",R2149)</f>
        <v>FTL||Supplier_321||Plant_4||FTL_HU-DE_W!1000</v>
      </c>
    </row>
    <row r="2150" customFormat="false" ht="12.8" hidden="true" customHeight="false" outlineLevel="0" collapsed="false">
      <c r="A2150" s="1" t="s">
        <v>1855</v>
      </c>
      <c r="B2150" s="1" t="s">
        <v>2093</v>
      </c>
      <c r="C2150" s="1" t="s">
        <v>2371</v>
      </c>
      <c r="D2150" s="1" t="n">
        <v>1</v>
      </c>
      <c r="E2150" s="2" t="str">
        <f aca="false">+LEFT(RIGHT(M2150,P2150-N2150+1),O2150-N2150)</f>
        <v>HU</v>
      </c>
      <c r="F2150" s="2" t="str">
        <f aca="false">+RIGHT(LEFT(M2150,S2150-1),S2150-O2150-1)</f>
        <v>DE_W</v>
      </c>
      <c r="G2150" s="2" t="n">
        <f aca="false">+D2150*VLOOKUP(C2150,commodities!A:H,2,0)</f>
        <v>1.206</v>
      </c>
      <c r="H2150" s="2" t="n">
        <f aca="false">+$D2150*VLOOKUP(C2150,commodities!A:H,3,0)</f>
        <v>0.0144</v>
      </c>
      <c r="I2150" s="2" t="n">
        <f aca="false">+G2150/K2150</f>
        <v>1.206</v>
      </c>
      <c r="J2150" s="2" t="n">
        <f aca="false">+H2150/K2150</f>
        <v>0.0144</v>
      </c>
      <c r="K2150" s="2" t="n">
        <f aca="false">+ROUNDUP(MAX(G2150/12000,H2150/51,1),0)</f>
        <v>1</v>
      </c>
      <c r="L2150" s="2" t="n">
        <f aca="false">+RANDBETWEEN(1,5)</f>
        <v>2</v>
      </c>
      <c r="M2150" s="2" t="str">
        <f aca="false">+VLOOKUP(A2150&amp;B2150,country_org_des!$A2149:E$1048576,5,0)</f>
        <v>FTL||Supplier_321||Plant_4||FTL_HU-DE_W_1000</v>
      </c>
      <c r="N2150" s="2" t="n">
        <f aca="false">+FIND("FTL",M2150,2)+4</f>
        <v>33</v>
      </c>
      <c r="O2150" s="0" t="n">
        <f aca="false">+FIND("-",M2150)</f>
        <v>35</v>
      </c>
      <c r="P2150" s="0" t="n">
        <f aca="false">+LEN(M2150)</f>
        <v>44</v>
      </c>
      <c r="Q2150" s="0" t="str">
        <f aca="false">+RIGHT(M2150,P2150-O2150)</f>
        <v>DE_W_1000</v>
      </c>
      <c r="R2150" s="0" t="n">
        <f aca="false">+LEN(M2150)-LEN(SUBSTITUTE(M2150,"_",""))</f>
        <v>5</v>
      </c>
      <c r="S2150" s="0" t="n">
        <f aca="false">+FIND("!",T2150)</f>
        <v>40</v>
      </c>
      <c r="T2150" s="0" t="str">
        <f aca="false">+SUBSTITUTE(M2150,"_","!",R2150)</f>
        <v>FTL||Supplier_321||Plant_4||FTL_HU-DE_W!1000</v>
      </c>
    </row>
    <row r="2151" customFormat="false" ht="12.8" hidden="true" customHeight="false" outlineLevel="0" collapsed="false">
      <c r="A2151" s="1" t="s">
        <v>1855</v>
      </c>
      <c r="B2151" s="1" t="s">
        <v>2093</v>
      </c>
      <c r="C2151" s="1" t="s">
        <v>2372</v>
      </c>
      <c r="D2151" s="1" t="n">
        <v>13</v>
      </c>
      <c r="E2151" s="2" t="str">
        <f aca="false">+LEFT(RIGHT(M2151,P2151-N2151+1),O2151-N2151)</f>
        <v>HU</v>
      </c>
      <c r="F2151" s="2" t="str">
        <f aca="false">+RIGHT(LEFT(M2151,S2151-1),S2151-O2151-1)</f>
        <v>DE_W</v>
      </c>
      <c r="G2151" s="2" t="n">
        <f aca="false">+D2151*VLOOKUP(C2151,commodities!A:H,2,0)</f>
        <v>14.105</v>
      </c>
      <c r="H2151" s="2" t="n">
        <f aca="false">+$D2151*VLOOKUP(C2151,commodities!A:H,3,0)</f>
        <v>0.1872</v>
      </c>
      <c r="I2151" s="2" t="n">
        <f aca="false">+G2151/K2151</f>
        <v>14.105</v>
      </c>
      <c r="J2151" s="2" t="n">
        <f aca="false">+H2151/K2151</f>
        <v>0.1872</v>
      </c>
      <c r="K2151" s="2" t="n">
        <f aca="false">+ROUNDUP(MAX(G2151/12000,H2151/51,1),0)</f>
        <v>1</v>
      </c>
      <c r="L2151" s="2" t="n">
        <f aca="false">+RANDBETWEEN(1,5)</f>
        <v>1</v>
      </c>
      <c r="M2151" s="2" t="str">
        <f aca="false">+VLOOKUP(A2151&amp;B2151,country_org_des!$A2150:E$1048576,5,0)</f>
        <v>FTL||Supplier_321||Plant_4||FTL_HU-DE_W_1000</v>
      </c>
      <c r="N2151" s="2" t="n">
        <f aca="false">+FIND("FTL",M2151,2)+4</f>
        <v>33</v>
      </c>
      <c r="O2151" s="0" t="n">
        <f aca="false">+FIND("-",M2151)</f>
        <v>35</v>
      </c>
      <c r="P2151" s="0" t="n">
        <f aca="false">+LEN(M2151)</f>
        <v>44</v>
      </c>
      <c r="Q2151" s="0" t="str">
        <f aca="false">+RIGHT(M2151,P2151-O2151)</f>
        <v>DE_W_1000</v>
      </c>
      <c r="R2151" s="0" t="n">
        <f aca="false">+LEN(M2151)-LEN(SUBSTITUTE(M2151,"_",""))</f>
        <v>5</v>
      </c>
      <c r="S2151" s="0" t="n">
        <f aca="false">+FIND("!",T2151)</f>
        <v>40</v>
      </c>
      <c r="T2151" s="0" t="str">
        <f aca="false">+SUBSTITUTE(M2151,"_","!",R2151)</f>
        <v>FTL||Supplier_321||Plant_4||FTL_HU-DE_W!1000</v>
      </c>
    </row>
    <row r="2152" customFormat="false" ht="12.8" hidden="true" customHeight="false" outlineLevel="0" collapsed="false">
      <c r="A2152" s="1" t="s">
        <v>1855</v>
      </c>
      <c r="B2152" s="1" t="s">
        <v>2093</v>
      </c>
      <c r="C2152" s="1" t="s">
        <v>2373</v>
      </c>
      <c r="D2152" s="1" t="n">
        <v>4</v>
      </c>
      <c r="E2152" s="2" t="str">
        <f aca="false">+LEFT(RIGHT(M2152,P2152-N2152+1),O2152-N2152)</f>
        <v>HU</v>
      </c>
      <c r="F2152" s="2" t="str">
        <f aca="false">+RIGHT(LEFT(M2152,S2152-1),S2152-O2152-1)</f>
        <v>DE_W</v>
      </c>
      <c r="G2152" s="2" t="n">
        <f aca="false">+D2152*VLOOKUP(C2152,commodities!A:H,2,0)</f>
        <v>4.34</v>
      </c>
      <c r="H2152" s="2" t="n">
        <f aca="false">+$D2152*VLOOKUP(C2152,commodities!A:H,3,0)</f>
        <v>0.0576</v>
      </c>
      <c r="I2152" s="2" t="n">
        <f aca="false">+G2152/K2152</f>
        <v>4.34</v>
      </c>
      <c r="J2152" s="2" t="n">
        <f aca="false">+H2152/K2152</f>
        <v>0.0576</v>
      </c>
      <c r="K2152" s="2" t="n">
        <f aca="false">+ROUNDUP(MAX(G2152/12000,H2152/51,1),0)</f>
        <v>1</v>
      </c>
      <c r="L2152" s="2" t="n">
        <f aca="false">+RANDBETWEEN(1,5)</f>
        <v>5</v>
      </c>
      <c r="M2152" s="2" t="str">
        <f aca="false">+VLOOKUP(A2152&amp;B2152,country_org_des!$A2151:E$1048576,5,0)</f>
        <v>FTL||Supplier_321||Plant_4||FTL_HU-DE_W_1000</v>
      </c>
      <c r="N2152" s="2" t="n">
        <f aca="false">+FIND("FTL",M2152,2)+4</f>
        <v>33</v>
      </c>
      <c r="O2152" s="0" t="n">
        <f aca="false">+FIND("-",M2152)</f>
        <v>35</v>
      </c>
      <c r="P2152" s="0" t="n">
        <f aca="false">+LEN(M2152)</f>
        <v>44</v>
      </c>
      <c r="Q2152" s="0" t="str">
        <f aca="false">+RIGHT(M2152,P2152-O2152)</f>
        <v>DE_W_1000</v>
      </c>
      <c r="R2152" s="0" t="n">
        <f aca="false">+LEN(M2152)-LEN(SUBSTITUTE(M2152,"_",""))</f>
        <v>5</v>
      </c>
      <c r="S2152" s="0" t="n">
        <f aca="false">+FIND("!",T2152)</f>
        <v>40</v>
      </c>
      <c r="T2152" s="0" t="str">
        <f aca="false">+SUBSTITUTE(M2152,"_","!",R2152)</f>
        <v>FTL||Supplier_321||Plant_4||FTL_HU-DE_W!1000</v>
      </c>
    </row>
    <row r="2153" customFormat="false" ht="12.8" hidden="true" customHeight="false" outlineLevel="0" collapsed="false">
      <c r="A2153" s="1" t="s">
        <v>1855</v>
      </c>
      <c r="B2153" s="1" t="s">
        <v>2093</v>
      </c>
      <c r="C2153" s="1" t="s">
        <v>2374</v>
      </c>
      <c r="D2153" s="1" t="n">
        <v>5</v>
      </c>
      <c r="E2153" s="2" t="str">
        <f aca="false">+LEFT(RIGHT(M2153,P2153-N2153+1),O2153-N2153)</f>
        <v>HU</v>
      </c>
      <c r="F2153" s="2" t="str">
        <f aca="false">+RIGHT(LEFT(M2153,S2153-1),S2153-O2153-1)</f>
        <v>DE_W</v>
      </c>
      <c r="G2153" s="2" t="n">
        <f aca="false">+D2153*VLOOKUP(C2153,commodities!A:H,2,0)</f>
        <v>5.425</v>
      </c>
      <c r="H2153" s="2" t="n">
        <f aca="false">+$D2153*VLOOKUP(C2153,commodities!A:H,3,0)</f>
        <v>0.072</v>
      </c>
      <c r="I2153" s="2" t="n">
        <f aca="false">+G2153/K2153</f>
        <v>5.425</v>
      </c>
      <c r="J2153" s="2" t="n">
        <f aca="false">+H2153/K2153</f>
        <v>0.072</v>
      </c>
      <c r="K2153" s="2" t="n">
        <f aca="false">+ROUNDUP(MAX(G2153/12000,H2153/51,1),0)</f>
        <v>1</v>
      </c>
      <c r="L2153" s="2" t="n">
        <f aca="false">+RANDBETWEEN(1,5)</f>
        <v>1</v>
      </c>
      <c r="M2153" s="2" t="str">
        <f aca="false">+VLOOKUP(A2153&amp;B2153,country_org_des!$A2152:E$1048576,5,0)</f>
        <v>FTL||Supplier_321||Plant_4||FTL_HU-DE_W_1000</v>
      </c>
      <c r="N2153" s="2" t="n">
        <f aca="false">+FIND("FTL",M2153,2)+4</f>
        <v>33</v>
      </c>
      <c r="O2153" s="0" t="n">
        <f aca="false">+FIND("-",M2153)</f>
        <v>35</v>
      </c>
      <c r="P2153" s="0" t="n">
        <f aca="false">+LEN(M2153)</f>
        <v>44</v>
      </c>
      <c r="Q2153" s="0" t="str">
        <f aca="false">+RIGHT(M2153,P2153-O2153)</f>
        <v>DE_W_1000</v>
      </c>
      <c r="R2153" s="0" t="n">
        <f aca="false">+LEN(M2153)-LEN(SUBSTITUTE(M2153,"_",""))</f>
        <v>5</v>
      </c>
      <c r="S2153" s="0" t="n">
        <f aca="false">+FIND("!",T2153)</f>
        <v>40</v>
      </c>
      <c r="T2153" s="0" t="str">
        <f aca="false">+SUBSTITUTE(M2153,"_","!",R2153)</f>
        <v>FTL||Supplier_321||Plant_4||FTL_HU-DE_W!1000</v>
      </c>
    </row>
    <row r="2154" customFormat="false" ht="12.8" hidden="true" customHeight="false" outlineLevel="0" collapsed="false">
      <c r="A2154" s="1" t="s">
        <v>1855</v>
      </c>
      <c r="B2154" s="1" t="s">
        <v>2093</v>
      </c>
      <c r="C2154" s="1" t="s">
        <v>2375</v>
      </c>
      <c r="D2154" s="1" t="n">
        <v>2</v>
      </c>
      <c r="E2154" s="2" t="str">
        <f aca="false">+LEFT(RIGHT(M2154,P2154-N2154+1),O2154-N2154)</f>
        <v>HU</v>
      </c>
      <c r="F2154" s="2" t="str">
        <f aca="false">+RIGHT(LEFT(M2154,S2154-1),S2154-O2154-1)</f>
        <v>DE_W</v>
      </c>
      <c r="G2154" s="2" t="n">
        <f aca="false">+D2154*VLOOKUP(C2154,commodities!A:H,2,0)</f>
        <v>2.0166666666</v>
      </c>
      <c r="H2154" s="2" t="n">
        <f aca="false">+$D2154*VLOOKUP(C2154,commodities!A:H,3,0)</f>
        <v>0.024</v>
      </c>
      <c r="I2154" s="2" t="n">
        <f aca="false">+G2154/K2154</f>
        <v>2.0166666666</v>
      </c>
      <c r="J2154" s="2" t="n">
        <f aca="false">+H2154/K2154</f>
        <v>0.024</v>
      </c>
      <c r="K2154" s="2" t="n">
        <f aca="false">+ROUNDUP(MAX(G2154/12000,H2154/51,1),0)</f>
        <v>1</v>
      </c>
      <c r="L2154" s="2" t="n">
        <f aca="false">+RANDBETWEEN(1,5)</f>
        <v>3</v>
      </c>
      <c r="M2154" s="2" t="str">
        <f aca="false">+VLOOKUP(A2154&amp;B2154,country_org_des!$A2153:E$1048576,5,0)</f>
        <v>FTL||Supplier_321||Plant_4||FTL_HU-DE_W_1000</v>
      </c>
      <c r="N2154" s="2" t="n">
        <f aca="false">+FIND("FTL",M2154,2)+4</f>
        <v>33</v>
      </c>
      <c r="O2154" s="0" t="n">
        <f aca="false">+FIND("-",M2154)</f>
        <v>35</v>
      </c>
      <c r="P2154" s="0" t="n">
        <f aca="false">+LEN(M2154)</f>
        <v>44</v>
      </c>
      <c r="Q2154" s="0" t="str">
        <f aca="false">+RIGHT(M2154,P2154-O2154)</f>
        <v>DE_W_1000</v>
      </c>
      <c r="R2154" s="0" t="n">
        <f aca="false">+LEN(M2154)-LEN(SUBSTITUTE(M2154,"_",""))</f>
        <v>5</v>
      </c>
      <c r="S2154" s="0" t="n">
        <f aca="false">+FIND("!",T2154)</f>
        <v>40</v>
      </c>
      <c r="T2154" s="0" t="str">
        <f aca="false">+SUBSTITUTE(M2154,"_","!",R2154)</f>
        <v>FTL||Supplier_321||Plant_4||FTL_HU-DE_W!1000</v>
      </c>
    </row>
    <row r="2155" customFormat="false" ht="12.8" hidden="true" customHeight="false" outlineLevel="0" collapsed="false">
      <c r="A2155" s="1" t="s">
        <v>1855</v>
      </c>
      <c r="B2155" s="1" t="s">
        <v>2093</v>
      </c>
      <c r="C2155" s="1" t="s">
        <v>2376</v>
      </c>
      <c r="D2155" s="1" t="n">
        <v>12</v>
      </c>
      <c r="E2155" s="2" t="str">
        <f aca="false">+LEFT(RIGHT(M2155,P2155-N2155+1),O2155-N2155)</f>
        <v>HU</v>
      </c>
      <c r="F2155" s="2" t="str">
        <f aca="false">+RIGHT(LEFT(M2155,S2155-1),S2155-O2155-1)</f>
        <v>DE_W</v>
      </c>
      <c r="G2155" s="2" t="n">
        <f aca="false">+D2155*VLOOKUP(C2155,commodities!A:H,2,0)</f>
        <v>13.02</v>
      </c>
      <c r="H2155" s="2" t="n">
        <f aca="false">+$D2155*VLOOKUP(C2155,commodities!A:H,3,0)</f>
        <v>0.1728</v>
      </c>
      <c r="I2155" s="2" t="n">
        <f aca="false">+G2155/K2155</f>
        <v>13.02</v>
      </c>
      <c r="J2155" s="2" t="n">
        <f aca="false">+H2155/K2155</f>
        <v>0.1728</v>
      </c>
      <c r="K2155" s="2" t="n">
        <f aca="false">+ROUNDUP(MAX(G2155/12000,H2155/51,1),0)</f>
        <v>1</v>
      </c>
      <c r="L2155" s="2" t="n">
        <f aca="false">+RANDBETWEEN(1,5)</f>
        <v>4</v>
      </c>
      <c r="M2155" s="2" t="str">
        <f aca="false">+VLOOKUP(A2155&amp;B2155,country_org_des!$A2154:E$1048576,5,0)</f>
        <v>FTL||Supplier_321||Plant_4||FTL_HU-DE_W_1000</v>
      </c>
      <c r="N2155" s="2" t="n">
        <f aca="false">+FIND("FTL",M2155,2)+4</f>
        <v>33</v>
      </c>
      <c r="O2155" s="0" t="n">
        <f aca="false">+FIND("-",M2155)</f>
        <v>35</v>
      </c>
      <c r="P2155" s="0" t="n">
        <f aca="false">+LEN(M2155)</f>
        <v>44</v>
      </c>
      <c r="Q2155" s="0" t="str">
        <f aca="false">+RIGHT(M2155,P2155-O2155)</f>
        <v>DE_W_1000</v>
      </c>
      <c r="R2155" s="0" t="n">
        <f aca="false">+LEN(M2155)-LEN(SUBSTITUTE(M2155,"_",""))</f>
        <v>5</v>
      </c>
      <c r="S2155" s="0" t="n">
        <f aca="false">+FIND("!",T2155)</f>
        <v>40</v>
      </c>
      <c r="T2155" s="0" t="str">
        <f aca="false">+SUBSTITUTE(M2155,"_","!",R2155)</f>
        <v>FTL||Supplier_321||Plant_4||FTL_HU-DE_W!1000</v>
      </c>
    </row>
    <row r="2156" customFormat="false" ht="12.8" hidden="true" customHeight="false" outlineLevel="0" collapsed="false">
      <c r="A2156" s="1" t="s">
        <v>1855</v>
      </c>
      <c r="B2156" s="1" t="s">
        <v>2093</v>
      </c>
      <c r="C2156" s="1" t="s">
        <v>2377</v>
      </c>
      <c r="D2156" s="1" t="n">
        <v>3</v>
      </c>
      <c r="E2156" s="2" t="str">
        <f aca="false">+LEFT(RIGHT(M2156,P2156-N2156+1),O2156-N2156)</f>
        <v>HU</v>
      </c>
      <c r="F2156" s="2" t="str">
        <f aca="false">+RIGHT(LEFT(M2156,S2156-1),S2156-O2156-1)</f>
        <v>DE_W</v>
      </c>
      <c r="G2156" s="2" t="n">
        <f aca="false">+D2156*VLOOKUP(C2156,commodities!A:H,2,0)</f>
        <v>3.255</v>
      </c>
      <c r="H2156" s="2" t="n">
        <f aca="false">+$D2156*VLOOKUP(C2156,commodities!A:H,3,0)</f>
        <v>0.0432</v>
      </c>
      <c r="I2156" s="2" t="n">
        <f aca="false">+G2156/K2156</f>
        <v>3.255</v>
      </c>
      <c r="J2156" s="2" t="n">
        <f aca="false">+H2156/K2156</f>
        <v>0.0432</v>
      </c>
      <c r="K2156" s="2" t="n">
        <f aca="false">+ROUNDUP(MAX(G2156/12000,H2156/51,1),0)</f>
        <v>1</v>
      </c>
      <c r="L2156" s="2" t="n">
        <f aca="false">+RANDBETWEEN(1,5)</f>
        <v>4</v>
      </c>
      <c r="M2156" s="2" t="str">
        <f aca="false">+VLOOKUP(A2156&amp;B2156,country_org_des!$A2155:E$1048576,5,0)</f>
        <v>FTL||Supplier_321||Plant_4||FTL_HU-DE_W_1000</v>
      </c>
      <c r="N2156" s="2" t="n">
        <f aca="false">+FIND("FTL",M2156,2)+4</f>
        <v>33</v>
      </c>
      <c r="O2156" s="0" t="n">
        <f aca="false">+FIND("-",M2156)</f>
        <v>35</v>
      </c>
      <c r="P2156" s="0" t="n">
        <f aca="false">+LEN(M2156)</f>
        <v>44</v>
      </c>
      <c r="Q2156" s="0" t="str">
        <f aca="false">+RIGHT(M2156,P2156-O2156)</f>
        <v>DE_W_1000</v>
      </c>
      <c r="R2156" s="0" t="n">
        <f aca="false">+LEN(M2156)-LEN(SUBSTITUTE(M2156,"_",""))</f>
        <v>5</v>
      </c>
      <c r="S2156" s="0" t="n">
        <f aca="false">+FIND("!",T2156)</f>
        <v>40</v>
      </c>
      <c r="T2156" s="0" t="str">
        <f aca="false">+SUBSTITUTE(M2156,"_","!",R2156)</f>
        <v>FTL||Supplier_321||Plant_4||FTL_HU-DE_W!1000</v>
      </c>
    </row>
    <row r="2157" customFormat="false" ht="12.8" hidden="true" customHeight="false" outlineLevel="0" collapsed="false">
      <c r="A2157" s="1" t="s">
        <v>1855</v>
      </c>
      <c r="B2157" s="1" t="s">
        <v>2093</v>
      </c>
      <c r="C2157" s="1" t="s">
        <v>2378</v>
      </c>
      <c r="D2157" s="1" t="n">
        <v>1</v>
      </c>
      <c r="E2157" s="2" t="str">
        <f aca="false">+LEFT(RIGHT(M2157,P2157-N2157+1),O2157-N2157)</f>
        <v>HU</v>
      </c>
      <c r="F2157" s="2" t="str">
        <f aca="false">+RIGHT(LEFT(M2157,S2157-1),S2157-O2157-1)</f>
        <v>DE_W</v>
      </c>
      <c r="G2157" s="2" t="n">
        <f aca="false">+D2157*VLOOKUP(C2157,commodities!A:H,2,0)</f>
        <v>1.085</v>
      </c>
      <c r="H2157" s="2" t="n">
        <f aca="false">+$D2157*VLOOKUP(C2157,commodities!A:H,3,0)</f>
        <v>0.0144</v>
      </c>
      <c r="I2157" s="2" t="n">
        <f aca="false">+G2157/K2157</f>
        <v>1.085</v>
      </c>
      <c r="J2157" s="2" t="n">
        <f aca="false">+H2157/K2157</f>
        <v>0.0144</v>
      </c>
      <c r="K2157" s="2" t="n">
        <f aca="false">+ROUNDUP(MAX(G2157/12000,H2157/51,1),0)</f>
        <v>1</v>
      </c>
      <c r="L2157" s="2" t="n">
        <f aca="false">+RANDBETWEEN(1,5)</f>
        <v>2</v>
      </c>
      <c r="M2157" s="2" t="str">
        <f aca="false">+VLOOKUP(A2157&amp;B2157,country_org_des!$A2156:E$1048576,5,0)</f>
        <v>FTL||Supplier_321||Plant_4||FTL_HU-DE_W_1000</v>
      </c>
      <c r="N2157" s="2" t="n">
        <f aca="false">+FIND("FTL",M2157,2)+4</f>
        <v>33</v>
      </c>
      <c r="O2157" s="0" t="n">
        <f aca="false">+FIND("-",M2157)</f>
        <v>35</v>
      </c>
      <c r="P2157" s="0" t="n">
        <f aca="false">+LEN(M2157)</f>
        <v>44</v>
      </c>
      <c r="Q2157" s="0" t="str">
        <f aca="false">+RIGHT(M2157,P2157-O2157)</f>
        <v>DE_W_1000</v>
      </c>
      <c r="R2157" s="0" t="n">
        <f aca="false">+LEN(M2157)-LEN(SUBSTITUTE(M2157,"_",""))</f>
        <v>5</v>
      </c>
      <c r="S2157" s="0" t="n">
        <f aca="false">+FIND("!",T2157)</f>
        <v>40</v>
      </c>
      <c r="T2157" s="0" t="str">
        <f aca="false">+SUBSTITUTE(M2157,"_","!",R2157)</f>
        <v>FTL||Supplier_321||Plant_4||FTL_HU-DE_W!1000</v>
      </c>
    </row>
    <row r="2158" customFormat="false" ht="12.8" hidden="true" customHeight="false" outlineLevel="0" collapsed="false">
      <c r="A2158" s="1" t="s">
        <v>1855</v>
      </c>
      <c r="B2158" s="1" t="s">
        <v>2093</v>
      </c>
      <c r="C2158" s="1" t="s">
        <v>2379</v>
      </c>
      <c r="D2158" s="1" t="n">
        <v>2</v>
      </c>
      <c r="E2158" s="2" t="str">
        <f aca="false">+LEFT(RIGHT(M2158,P2158-N2158+1),O2158-N2158)</f>
        <v>HU</v>
      </c>
      <c r="F2158" s="2" t="str">
        <f aca="false">+RIGHT(LEFT(M2158,S2158-1),S2158-O2158-1)</f>
        <v>DE_W</v>
      </c>
      <c r="G2158" s="2" t="n">
        <f aca="false">+D2158*VLOOKUP(C2158,commodities!A:H,2,0)</f>
        <v>2.0166666666</v>
      </c>
      <c r="H2158" s="2" t="n">
        <f aca="false">+$D2158*VLOOKUP(C2158,commodities!A:H,3,0)</f>
        <v>0.024</v>
      </c>
      <c r="I2158" s="2" t="n">
        <f aca="false">+G2158/K2158</f>
        <v>2.0166666666</v>
      </c>
      <c r="J2158" s="2" t="n">
        <f aca="false">+H2158/K2158</f>
        <v>0.024</v>
      </c>
      <c r="K2158" s="2" t="n">
        <f aca="false">+ROUNDUP(MAX(G2158/12000,H2158/51,1),0)</f>
        <v>1</v>
      </c>
      <c r="L2158" s="2" t="n">
        <f aca="false">+RANDBETWEEN(1,5)</f>
        <v>4</v>
      </c>
      <c r="M2158" s="2" t="str">
        <f aca="false">+VLOOKUP(A2158&amp;B2158,country_org_des!$A2157:E$1048576,5,0)</f>
        <v>FTL||Supplier_321||Plant_4||FTL_HU-DE_W_1000</v>
      </c>
      <c r="N2158" s="2" t="n">
        <f aca="false">+FIND("FTL",M2158,2)+4</f>
        <v>33</v>
      </c>
      <c r="O2158" s="0" t="n">
        <f aca="false">+FIND("-",M2158)</f>
        <v>35</v>
      </c>
      <c r="P2158" s="0" t="n">
        <f aca="false">+LEN(M2158)</f>
        <v>44</v>
      </c>
      <c r="Q2158" s="0" t="str">
        <f aca="false">+RIGHT(M2158,P2158-O2158)</f>
        <v>DE_W_1000</v>
      </c>
      <c r="R2158" s="0" t="n">
        <f aca="false">+LEN(M2158)-LEN(SUBSTITUTE(M2158,"_",""))</f>
        <v>5</v>
      </c>
      <c r="S2158" s="0" t="n">
        <f aca="false">+FIND("!",T2158)</f>
        <v>40</v>
      </c>
      <c r="T2158" s="0" t="str">
        <f aca="false">+SUBSTITUTE(M2158,"_","!",R2158)</f>
        <v>FTL||Supplier_321||Plant_4||FTL_HU-DE_W!1000</v>
      </c>
    </row>
    <row r="2159" customFormat="false" ht="12.8" hidden="true" customHeight="false" outlineLevel="0" collapsed="false">
      <c r="A2159" s="1" t="s">
        <v>1855</v>
      </c>
      <c r="B2159" s="1" t="s">
        <v>2093</v>
      </c>
      <c r="C2159" s="1" t="s">
        <v>2380</v>
      </c>
      <c r="D2159" s="1" t="n">
        <v>4</v>
      </c>
      <c r="E2159" s="2" t="str">
        <f aca="false">+LEFT(RIGHT(M2159,P2159-N2159+1),O2159-N2159)</f>
        <v>HU</v>
      </c>
      <c r="F2159" s="2" t="str">
        <f aca="false">+RIGHT(LEFT(M2159,S2159-1),S2159-O2159-1)</f>
        <v>DE_W</v>
      </c>
      <c r="G2159" s="2" t="n">
        <f aca="false">+D2159*VLOOKUP(C2159,commodities!A:H,2,0)</f>
        <v>4.34</v>
      </c>
      <c r="H2159" s="2" t="n">
        <f aca="false">+$D2159*VLOOKUP(C2159,commodities!A:H,3,0)</f>
        <v>0.0576</v>
      </c>
      <c r="I2159" s="2" t="n">
        <f aca="false">+G2159/K2159</f>
        <v>4.34</v>
      </c>
      <c r="J2159" s="2" t="n">
        <f aca="false">+H2159/K2159</f>
        <v>0.0576</v>
      </c>
      <c r="K2159" s="2" t="n">
        <f aca="false">+ROUNDUP(MAX(G2159/12000,H2159/51,1),0)</f>
        <v>1</v>
      </c>
      <c r="L2159" s="2" t="n">
        <f aca="false">+RANDBETWEEN(1,5)</f>
        <v>5</v>
      </c>
      <c r="M2159" s="2" t="str">
        <f aca="false">+VLOOKUP(A2159&amp;B2159,country_org_des!$A2158:E$1048576,5,0)</f>
        <v>FTL||Supplier_321||Plant_4||FTL_HU-DE_W_1000</v>
      </c>
      <c r="N2159" s="2" t="n">
        <f aca="false">+FIND("FTL",M2159,2)+4</f>
        <v>33</v>
      </c>
      <c r="O2159" s="0" t="n">
        <f aca="false">+FIND("-",M2159)</f>
        <v>35</v>
      </c>
      <c r="P2159" s="0" t="n">
        <f aca="false">+LEN(M2159)</f>
        <v>44</v>
      </c>
      <c r="Q2159" s="0" t="str">
        <f aca="false">+RIGHT(M2159,P2159-O2159)</f>
        <v>DE_W_1000</v>
      </c>
      <c r="R2159" s="0" t="n">
        <f aca="false">+LEN(M2159)-LEN(SUBSTITUTE(M2159,"_",""))</f>
        <v>5</v>
      </c>
      <c r="S2159" s="0" t="n">
        <f aca="false">+FIND("!",T2159)</f>
        <v>40</v>
      </c>
      <c r="T2159" s="0" t="str">
        <f aca="false">+SUBSTITUTE(M2159,"_","!",R2159)</f>
        <v>FTL||Supplier_321||Plant_4||FTL_HU-DE_W!1000</v>
      </c>
    </row>
    <row r="2160" customFormat="false" ht="12.8" hidden="true" customHeight="false" outlineLevel="0" collapsed="false">
      <c r="A2160" s="1" t="s">
        <v>1855</v>
      </c>
      <c r="B2160" s="1" t="s">
        <v>2093</v>
      </c>
      <c r="C2160" s="1" t="s">
        <v>2381</v>
      </c>
      <c r="D2160" s="1" t="n">
        <v>16</v>
      </c>
      <c r="E2160" s="2" t="str">
        <f aca="false">+LEFT(RIGHT(M2160,P2160-N2160+1),O2160-N2160)</f>
        <v>HU</v>
      </c>
      <c r="F2160" s="2" t="str">
        <f aca="false">+RIGHT(LEFT(M2160,S2160-1),S2160-O2160-1)</f>
        <v>DE_W</v>
      </c>
      <c r="G2160" s="2" t="n">
        <f aca="false">+D2160*VLOOKUP(C2160,commodities!A:H,2,0)</f>
        <v>17.36</v>
      </c>
      <c r="H2160" s="2" t="n">
        <f aca="false">+$D2160*VLOOKUP(C2160,commodities!A:H,3,0)</f>
        <v>0.2304</v>
      </c>
      <c r="I2160" s="2" t="n">
        <f aca="false">+G2160/K2160</f>
        <v>17.36</v>
      </c>
      <c r="J2160" s="2" t="n">
        <f aca="false">+H2160/K2160</f>
        <v>0.2304</v>
      </c>
      <c r="K2160" s="2" t="n">
        <f aca="false">+ROUNDUP(MAX(G2160/12000,H2160/51,1),0)</f>
        <v>1</v>
      </c>
      <c r="L2160" s="2" t="n">
        <f aca="false">+RANDBETWEEN(1,5)</f>
        <v>2</v>
      </c>
      <c r="M2160" s="2" t="str">
        <f aca="false">+VLOOKUP(A2160&amp;B2160,country_org_des!$A2159:E$1048576,5,0)</f>
        <v>FTL||Supplier_321||Plant_4||FTL_HU-DE_W_1000</v>
      </c>
      <c r="N2160" s="2" t="n">
        <f aca="false">+FIND("FTL",M2160,2)+4</f>
        <v>33</v>
      </c>
      <c r="O2160" s="0" t="n">
        <f aca="false">+FIND("-",M2160)</f>
        <v>35</v>
      </c>
      <c r="P2160" s="0" t="n">
        <f aca="false">+LEN(M2160)</f>
        <v>44</v>
      </c>
      <c r="Q2160" s="0" t="str">
        <f aca="false">+RIGHT(M2160,P2160-O2160)</f>
        <v>DE_W_1000</v>
      </c>
      <c r="R2160" s="0" t="n">
        <f aca="false">+LEN(M2160)-LEN(SUBSTITUTE(M2160,"_",""))</f>
        <v>5</v>
      </c>
      <c r="S2160" s="0" t="n">
        <f aca="false">+FIND("!",T2160)</f>
        <v>40</v>
      </c>
      <c r="T2160" s="0" t="str">
        <f aca="false">+SUBSTITUTE(M2160,"_","!",R2160)</f>
        <v>FTL||Supplier_321||Plant_4||FTL_HU-DE_W!1000</v>
      </c>
    </row>
    <row r="2161" customFormat="false" ht="12.8" hidden="true" customHeight="false" outlineLevel="0" collapsed="false">
      <c r="A2161" s="1" t="s">
        <v>1855</v>
      </c>
      <c r="B2161" s="1" t="s">
        <v>2093</v>
      </c>
      <c r="C2161" s="1" t="s">
        <v>2382</v>
      </c>
      <c r="D2161" s="1" t="n">
        <v>12</v>
      </c>
      <c r="E2161" s="2" t="str">
        <f aca="false">+LEFT(RIGHT(M2161,P2161-N2161+1),O2161-N2161)</f>
        <v>HU</v>
      </c>
      <c r="F2161" s="2" t="str">
        <f aca="false">+RIGHT(LEFT(M2161,S2161-1),S2161-O2161-1)</f>
        <v>DE_W</v>
      </c>
      <c r="G2161" s="2" t="n">
        <f aca="false">+D2161*VLOOKUP(C2161,commodities!A:H,2,0)</f>
        <v>13.02</v>
      </c>
      <c r="H2161" s="2" t="n">
        <f aca="false">+$D2161*VLOOKUP(C2161,commodities!A:H,3,0)</f>
        <v>0.1728</v>
      </c>
      <c r="I2161" s="2" t="n">
        <f aca="false">+G2161/K2161</f>
        <v>13.02</v>
      </c>
      <c r="J2161" s="2" t="n">
        <f aca="false">+H2161/K2161</f>
        <v>0.1728</v>
      </c>
      <c r="K2161" s="2" t="n">
        <f aca="false">+ROUNDUP(MAX(G2161/12000,H2161/51,1),0)</f>
        <v>1</v>
      </c>
      <c r="L2161" s="2" t="n">
        <f aca="false">+RANDBETWEEN(1,5)</f>
        <v>1</v>
      </c>
      <c r="M2161" s="2" t="str">
        <f aca="false">+VLOOKUP(A2161&amp;B2161,country_org_des!$A2160:E$1048576,5,0)</f>
        <v>FTL||Supplier_321||Plant_4||FTL_HU-DE_W_1000</v>
      </c>
      <c r="N2161" s="2" t="n">
        <f aca="false">+FIND("FTL",M2161,2)+4</f>
        <v>33</v>
      </c>
      <c r="O2161" s="0" t="n">
        <f aca="false">+FIND("-",M2161)</f>
        <v>35</v>
      </c>
      <c r="P2161" s="0" t="n">
        <f aca="false">+LEN(M2161)</f>
        <v>44</v>
      </c>
      <c r="Q2161" s="0" t="str">
        <f aca="false">+RIGHT(M2161,P2161-O2161)</f>
        <v>DE_W_1000</v>
      </c>
      <c r="R2161" s="0" t="n">
        <f aca="false">+LEN(M2161)-LEN(SUBSTITUTE(M2161,"_",""))</f>
        <v>5</v>
      </c>
      <c r="S2161" s="0" t="n">
        <f aca="false">+FIND("!",T2161)</f>
        <v>40</v>
      </c>
      <c r="T2161" s="0" t="str">
        <f aca="false">+SUBSTITUTE(M2161,"_","!",R2161)</f>
        <v>FTL||Supplier_321||Plant_4||FTL_HU-DE_W!1000</v>
      </c>
    </row>
    <row r="2162" customFormat="false" ht="12.8" hidden="true" customHeight="false" outlineLevel="0" collapsed="false">
      <c r="A2162" s="1" t="s">
        <v>1855</v>
      </c>
      <c r="B2162" s="1" t="s">
        <v>2093</v>
      </c>
      <c r="C2162" s="1" t="s">
        <v>2383</v>
      </c>
      <c r="D2162" s="1" t="n">
        <v>18</v>
      </c>
      <c r="E2162" s="2" t="str">
        <f aca="false">+LEFT(RIGHT(M2162,P2162-N2162+1),O2162-N2162)</f>
        <v>HU</v>
      </c>
      <c r="F2162" s="2" t="str">
        <f aca="false">+RIGHT(LEFT(M2162,S2162-1),S2162-O2162-1)</f>
        <v>DE_W</v>
      </c>
      <c r="G2162" s="2" t="n">
        <f aca="false">+D2162*VLOOKUP(C2162,commodities!A:H,2,0)</f>
        <v>21.78</v>
      </c>
      <c r="H2162" s="2" t="n">
        <f aca="false">+$D2162*VLOOKUP(C2162,commodities!A:H,3,0)</f>
        <v>0.2592</v>
      </c>
      <c r="I2162" s="2" t="n">
        <f aca="false">+G2162/K2162</f>
        <v>21.78</v>
      </c>
      <c r="J2162" s="2" t="n">
        <f aca="false">+H2162/K2162</f>
        <v>0.2592</v>
      </c>
      <c r="K2162" s="2" t="n">
        <f aca="false">+ROUNDUP(MAX(G2162/12000,H2162/51,1),0)</f>
        <v>1</v>
      </c>
      <c r="L2162" s="2" t="n">
        <f aca="false">+RANDBETWEEN(1,5)</f>
        <v>4</v>
      </c>
      <c r="M2162" s="2" t="str">
        <f aca="false">+VLOOKUP(A2162&amp;B2162,country_org_des!$A2161:E$1048576,5,0)</f>
        <v>FTL||Supplier_321||Plant_4||FTL_HU-DE_W_1000</v>
      </c>
      <c r="N2162" s="2" t="n">
        <f aca="false">+FIND("FTL",M2162,2)+4</f>
        <v>33</v>
      </c>
      <c r="O2162" s="0" t="n">
        <f aca="false">+FIND("-",M2162)</f>
        <v>35</v>
      </c>
      <c r="P2162" s="0" t="n">
        <f aca="false">+LEN(M2162)</f>
        <v>44</v>
      </c>
      <c r="Q2162" s="0" t="str">
        <f aca="false">+RIGHT(M2162,P2162-O2162)</f>
        <v>DE_W_1000</v>
      </c>
      <c r="R2162" s="0" t="n">
        <f aca="false">+LEN(M2162)-LEN(SUBSTITUTE(M2162,"_",""))</f>
        <v>5</v>
      </c>
      <c r="S2162" s="0" t="n">
        <f aca="false">+FIND("!",T2162)</f>
        <v>40</v>
      </c>
      <c r="T2162" s="0" t="str">
        <f aca="false">+SUBSTITUTE(M2162,"_","!",R2162)</f>
        <v>FTL||Supplier_321||Plant_4||FTL_HU-DE_W!1000</v>
      </c>
    </row>
    <row r="2163" customFormat="false" ht="12.8" hidden="true" customHeight="false" outlineLevel="0" collapsed="false">
      <c r="A2163" s="1" t="s">
        <v>1855</v>
      </c>
      <c r="B2163" s="1" t="s">
        <v>2093</v>
      </c>
      <c r="C2163" s="1" t="s">
        <v>2384</v>
      </c>
      <c r="D2163" s="1" t="n">
        <v>18</v>
      </c>
      <c r="E2163" s="2" t="str">
        <f aca="false">+LEFT(RIGHT(M2163,P2163-N2163+1),O2163-N2163)</f>
        <v>HU</v>
      </c>
      <c r="F2163" s="2" t="str">
        <f aca="false">+RIGHT(LEFT(M2163,S2163-1),S2163-O2163-1)</f>
        <v>DE_W</v>
      </c>
      <c r="G2163" s="2" t="n">
        <f aca="false">+D2163*VLOOKUP(C2163,commodities!A:H,2,0)</f>
        <v>19.26</v>
      </c>
      <c r="H2163" s="2" t="n">
        <f aca="false">+$D2163*VLOOKUP(C2163,commodities!A:H,3,0)</f>
        <v>0.2592</v>
      </c>
      <c r="I2163" s="2" t="n">
        <f aca="false">+G2163/K2163</f>
        <v>19.26</v>
      </c>
      <c r="J2163" s="2" t="n">
        <f aca="false">+H2163/K2163</f>
        <v>0.2592</v>
      </c>
      <c r="K2163" s="2" t="n">
        <f aca="false">+ROUNDUP(MAX(G2163/12000,H2163/51,1),0)</f>
        <v>1</v>
      </c>
      <c r="L2163" s="2" t="n">
        <f aca="false">+RANDBETWEEN(1,5)</f>
        <v>3</v>
      </c>
      <c r="M2163" s="2" t="str">
        <f aca="false">+VLOOKUP(A2163&amp;B2163,country_org_des!$A2162:E$1048576,5,0)</f>
        <v>FTL||Supplier_321||Plant_4||FTL_HU-DE_W_1000</v>
      </c>
      <c r="N2163" s="2" t="n">
        <f aca="false">+FIND("FTL",M2163,2)+4</f>
        <v>33</v>
      </c>
      <c r="O2163" s="0" t="n">
        <f aca="false">+FIND("-",M2163)</f>
        <v>35</v>
      </c>
      <c r="P2163" s="0" t="n">
        <f aca="false">+LEN(M2163)</f>
        <v>44</v>
      </c>
      <c r="Q2163" s="0" t="str">
        <f aca="false">+RIGHT(M2163,P2163-O2163)</f>
        <v>DE_W_1000</v>
      </c>
      <c r="R2163" s="0" t="n">
        <f aca="false">+LEN(M2163)-LEN(SUBSTITUTE(M2163,"_",""))</f>
        <v>5</v>
      </c>
      <c r="S2163" s="0" t="n">
        <f aca="false">+FIND("!",T2163)</f>
        <v>40</v>
      </c>
      <c r="T2163" s="0" t="str">
        <f aca="false">+SUBSTITUTE(M2163,"_","!",R2163)</f>
        <v>FTL||Supplier_321||Plant_4||FTL_HU-DE_W!1000</v>
      </c>
    </row>
    <row r="2164" customFormat="false" ht="12.8" hidden="true" customHeight="false" outlineLevel="0" collapsed="false">
      <c r="A2164" s="1" t="s">
        <v>1855</v>
      </c>
      <c r="B2164" s="1" t="s">
        <v>2093</v>
      </c>
      <c r="C2164" s="1" t="s">
        <v>2385</v>
      </c>
      <c r="D2164" s="1" t="n">
        <v>3</v>
      </c>
      <c r="E2164" s="2" t="str">
        <f aca="false">+LEFT(RIGHT(M2164,P2164-N2164+1),O2164-N2164)</f>
        <v>HU</v>
      </c>
      <c r="F2164" s="2" t="str">
        <f aca="false">+RIGHT(LEFT(M2164,S2164-1),S2164-O2164-1)</f>
        <v>DE_W</v>
      </c>
      <c r="G2164" s="2" t="n">
        <f aca="false">+D2164*VLOOKUP(C2164,commodities!A:H,2,0)</f>
        <v>3.21</v>
      </c>
      <c r="H2164" s="2" t="n">
        <f aca="false">+$D2164*VLOOKUP(C2164,commodities!A:H,3,0)</f>
        <v>0.0432</v>
      </c>
      <c r="I2164" s="2" t="n">
        <f aca="false">+G2164/K2164</f>
        <v>3.21</v>
      </c>
      <c r="J2164" s="2" t="n">
        <f aca="false">+H2164/K2164</f>
        <v>0.0432</v>
      </c>
      <c r="K2164" s="2" t="n">
        <f aca="false">+ROUNDUP(MAX(G2164/12000,H2164/51,1),0)</f>
        <v>1</v>
      </c>
      <c r="L2164" s="2" t="n">
        <f aca="false">+RANDBETWEEN(1,5)</f>
        <v>3</v>
      </c>
      <c r="M2164" s="2" t="str">
        <f aca="false">+VLOOKUP(A2164&amp;B2164,country_org_des!$A2163:E$1048576,5,0)</f>
        <v>FTL||Supplier_321||Plant_4||FTL_HU-DE_W_1000</v>
      </c>
      <c r="N2164" s="2" t="n">
        <f aca="false">+FIND("FTL",M2164,2)+4</f>
        <v>33</v>
      </c>
      <c r="O2164" s="0" t="n">
        <f aca="false">+FIND("-",M2164)</f>
        <v>35</v>
      </c>
      <c r="P2164" s="0" t="n">
        <f aca="false">+LEN(M2164)</f>
        <v>44</v>
      </c>
      <c r="Q2164" s="0" t="str">
        <f aca="false">+RIGHT(M2164,P2164-O2164)</f>
        <v>DE_W_1000</v>
      </c>
      <c r="R2164" s="0" t="n">
        <f aca="false">+LEN(M2164)-LEN(SUBSTITUTE(M2164,"_",""))</f>
        <v>5</v>
      </c>
      <c r="S2164" s="0" t="n">
        <f aca="false">+FIND("!",T2164)</f>
        <v>40</v>
      </c>
      <c r="T2164" s="0" t="str">
        <f aca="false">+SUBSTITUTE(M2164,"_","!",R2164)</f>
        <v>FTL||Supplier_321||Plant_4||FTL_HU-DE_W!1000</v>
      </c>
    </row>
    <row r="2165" customFormat="false" ht="12.8" hidden="true" customHeight="false" outlineLevel="0" collapsed="false">
      <c r="A2165" s="1" t="s">
        <v>1855</v>
      </c>
      <c r="B2165" s="1" t="s">
        <v>2093</v>
      </c>
      <c r="C2165" s="1" t="s">
        <v>2386</v>
      </c>
      <c r="D2165" s="1" t="n">
        <v>9</v>
      </c>
      <c r="E2165" s="2" t="str">
        <f aca="false">+LEFT(RIGHT(M2165,P2165-N2165+1),O2165-N2165)</f>
        <v>HU</v>
      </c>
      <c r="F2165" s="2" t="str">
        <f aca="false">+RIGHT(LEFT(M2165,S2165-1),S2165-O2165-1)</f>
        <v>DE_W</v>
      </c>
      <c r="G2165" s="2" t="n">
        <f aca="false">+D2165*VLOOKUP(C2165,commodities!A:H,2,0)</f>
        <v>9.63</v>
      </c>
      <c r="H2165" s="2" t="n">
        <f aca="false">+$D2165*VLOOKUP(C2165,commodities!A:H,3,0)</f>
        <v>0.1296</v>
      </c>
      <c r="I2165" s="2" t="n">
        <f aca="false">+G2165/K2165</f>
        <v>9.63</v>
      </c>
      <c r="J2165" s="2" t="n">
        <f aca="false">+H2165/K2165</f>
        <v>0.1296</v>
      </c>
      <c r="K2165" s="2" t="n">
        <f aca="false">+ROUNDUP(MAX(G2165/12000,H2165/51,1),0)</f>
        <v>1</v>
      </c>
      <c r="L2165" s="2" t="n">
        <f aca="false">+RANDBETWEEN(1,5)</f>
        <v>3</v>
      </c>
      <c r="M2165" s="2" t="str">
        <f aca="false">+VLOOKUP(A2165&amp;B2165,country_org_des!$A2164:E$1048576,5,0)</f>
        <v>FTL||Supplier_321||Plant_4||FTL_HU-DE_W_1000</v>
      </c>
      <c r="N2165" s="2" t="n">
        <f aca="false">+FIND("FTL",M2165,2)+4</f>
        <v>33</v>
      </c>
      <c r="O2165" s="0" t="n">
        <f aca="false">+FIND("-",M2165)</f>
        <v>35</v>
      </c>
      <c r="P2165" s="0" t="n">
        <f aca="false">+LEN(M2165)</f>
        <v>44</v>
      </c>
      <c r="Q2165" s="0" t="str">
        <f aca="false">+RIGHT(M2165,P2165-O2165)</f>
        <v>DE_W_1000</v>
      </c>
      <c r="R2165" s="0" t="n">
        <f aca="false">+LEN(M2165)-LEN(SUBSTITUTE(M2165,"_",""))</f>
        <v>5</v>
      </c>
      <c r="S2165" s="0" t="n">
        <f aca="false">+FIND("!",T2165)</f>
        <v>40</v>
      </c>
      <c r="T2165" s="0" t="str">
        <f aca="false">+SUBSTITUTE(M2165,"_","!",R2165)</f>
        <v>FTL||Supplier_321||Plant_4||FTL_HU-DE_W!1000</v>
      </c>
    </row>
    <row r="2166" customFormat="false" ht="12.8" hidden="true" customHeight="false" outlineLevel="0" collapsed="false">
      <c r="A2166" s="1" t="s">
        <v>1855</v>
      </c>
      <c r="B2166" s="1" t="s">
        <v>2093</v>
      </c>
      <c r="C2166" s="1" t="s">
        <v>2387</v>
      </c>
      <c r="D2166" s="1" t="n">
        <v>2</v>
      </c>
      <c r="E2166" s="2" t="str">
        <f aca="false">+LEFT(RIGHT(M2166,P2166-N2166+1),O2166-N2166)</f>
        <v>HU</v>
      </c>
      <c r="F2166" s="2" t="str">
        <f aca="false">+RIGHT(LEFT(M2166,S2166-1),S2166-O2166-1)</f>
        <v>DE_W</v>
      </c>
      <c r="G2166" s="2" t="n">
        <f aca="false">+D2166*VLOOKUP(C2166,commodities!A:H,2,0)</f>
        <v>1.9866666666</v>
      </c>
      <c r="H2166" s="2" t="n">
        <f aca="false">+$D2166*VLOOKUP(C2166,commodities!A:H,3,0)</f>
        <v>0.024</v>
      </c>
      <c r="I2166" s="2" t="n">
        <f aca="false">+G2166/K2166</f>
        <v>1.9866666666</v>
      </c>
      <c r="J2166" s="2" t="n">
        <f aca="false">+H2166/K2166</f>
        <v>0.024</v>
      </c>
      <c r="K2166" s="2" t="n">
        <f aca="false">+ROUNDUP(MAX(G2166/12000,H2166/51,1),0)</f>
        <v>1</v>
      </c>
      <c r="L2166" s="2" t="n">
        <f aca="false">+RANDBETWEEN(1,5)</f>
        <v>1</v>
      </c>
      <c r="M2166" s="2" t="str">
        <f aca="false">+VLOOKUP(A2166&amp;B2166,country_org_des!$A2165:E$1048576,5,0)</f>
        <v>FTL||Supplier_321||Plant_4||FTL_HU-DE_W_1000</v>
      </c>
      <c r="N2166" s="2" t="n">
        <f aca="false">+FIND("FTL",M2166,2)+4</f>
        <v>33</v>
      </c>
      <c r="O2166" s="0" t="n">
        <f aca="false">+FIND("-",M2166)</f>
        <v>35</v>
      </c>
      <c r="P2166" s="0" t="n">
        <f aca="false">+LEN(M2166)</f>
        <v>44</v>
      </c>
      <c r="Q2166" s="0" t="str">
        <f aca="false">+RIGHT(M2166,P2166-O2166)</f>
        <v>DE_W_1000</v>
      </c>
      <c r="R2166" s="0" t="n">
        <f aca="false">+LEN(M2166)-LEN(SUBSTITUTE(M2166,"_",""))</f>
        <v>5</v>
      </c>
      <c r="S2166" s="0" t="n">
        <f aca="false">+FIND("!",T2166)</f>
        <v>40</v>
      </c>
      <c r="T2166" s="0" t="str">
        <f aca="false">+SUBSTITUTE(M2166,"_","!",R2166)</f>
        <v>FTL||Supplier_321||Plant_4||FTL_HU-DE_W!1000</v>
      </c>
    </row>
    <row r="2167" customFormat="false" ht="12.8" hidden="true" customHeight="false" outlineLevel="0" collapsed="false">
      <c r="A2167" s="1" t="s">
        <v>1855</v>
      </c>
      <c r="B2167" s="1" t="s">
        <v>2093</v>
      </c>
      <c r="C2167" s="1" t="s">
        <v>2388</v>
      </c>
      <c r="D2167" s="1" t="n">
        <v>8</v>
      </c>
      <c r="E2167" s="2" t="str">
        <f aca="false">+LEFT(RIGHT(M2167,P2167-N2167+1),O2167-N2167)</f>
        <v>HU</v>
      </c>
      <c r="F2167" s="2" t="str">
        <f aca="false">+RIGHT(LEFT(M2167,S2167-1),S2167-O2167-1)</f>
        <v>DE_W</v>
      </c>
      <c r="G2167" s="2" t="n">
        <f aca="false">+D2167*VLOOKUP(C2167,commodities!A:H,2,0)</f>
        <v>8.56</v>
      </c>
      <c r="H2167" s="2" t="n">
        <f aca="false">+$D2167*VLOOKUP(C2167,commodities!A:H,3,0)</f>
        <v>0.1152</v>
      </c>
      <c r="I2167" s="2" t="n">
        <f aca="false">+G2167/K2167</f>
        <v>8.56</v>
      </c>
      <c r="J2167" s="2" t="n">
        <f aca="false">+H2167/K2167</f>
        <v>0.1152</v>
      </c>
      <c r="K2167" s="2" t="n">
        <f aca="false">+ROUNDUP(MAX(G2167/12000,H2167/51,1),0)</f>
        <v>1</v>
      </c>
      <c r="L2167" s="2" t="n">
        <f aca="false">+RANDBETWEEN(1,5)</f>
        <v>1</v>
      </c>
      <c r="M2167" s="2" t="str">
        <f aca="false">+VLOOKUP(A2167&amp;B2167,country_org_des!$A2166:E$1048576,5,0)</f>
        <v>FTL||Supplier_321||Plant_4||FTL_HU-DE_W_1000</v>
      </c>
      <c r="N2167" s="2" t="n">
        <f aca="false">+FIND("FTL",M2167,2)+4</f>
        <v>33</v>
      </c>
      <c r="O2167" s="0" t="n">
        <f aca="false">+FIND("-",M2167)</f>
        <v>35</v>
      </c>
      <c r="P2167" s="0" t="n">
        <f aca="false">+LEN(M2167)</f>
        <v>44</v>
      </c>
      <c r="Q2167" s="0" t="str">
        <f aca="false">+RIGHT(M2167,P2167-O2167)</f>
        <v>DE_W_1000</v>
      </c>
      <c r="R2167" s="0" t="n">
        <f aca="false">+LEN(M2167)-LEN(SUBSTITUTE(M2167,"_",""))</f>
        <v>5</v>
      </c>
      <c r="S2167" s="0" t="n">
        <f aca="false">+FIND("!",T2167)</f>
        <v>40</v>
      </c>
      <c r="T2167" s="0" t="str">
        <f aca="false">+SUBSTITUTE(M2167,"_","!",R2167)</f>
        <v>FTL||Supplier_321||Plant_4||FTL_HU-DE_W!1000</v>
      </c>
    </row>
    <row r="2168" customFormat="false" ht="12.8" hidden="true" customHeight="false" outlineLevel="0" collapsed="false">
      <c r="A2168" s="1" t="s">
        <v>1855</v>
      </c>
      <c r="B2168" s="1" t="s">
        <v>2093</v>
      </c>
      <c r="C2168" s="1" t="s">
        <v>2389</v>
      </c>
      <c r="D2168" s="1" t="n">
        <v>2</v>
      </c>
      <c r="E2168" s="2" t="str">
        <f aca="false">+LEFT(RIGHT(M2168,P2168-N2168+1),O2168-N2168)</f>
        <v>HU</v>
      </c>
      <c r="F2168" s="2" t="str">
        <f aca="false">+RIGHT(LEFT(M2168,S2168-1),S2168-O2168-1)</f>
        <v>DE_W</v>
      </c>
      <c r="G2168" s="2" t="n">
        <f aca="false">+D2168*VLOOKUP(C2168,commodities!A:H,2,0)</f>
        <v>1.9866666666</v>
      </c>
      <c r="H2168" s="2" t="n">
        <f aca="false">+$D2168*VLOOKUP(C2168,commodities!A:H,3,0)</f>
        <v>0.024</v>
      </c>
      <c r="I2168" s="2" t="n">
        <f aca="false">+G2168/K2168</f>
        <v>1.9866666666</v>
      </c>
      <c r="J2168" s="2" t="n">
        <f aca="false">+H2168/K2168</f>
        <v>0.024</v>
      </c>
      <c r="K2168" s="2" t="n">
        <f aca="false">+ROUNDUP(MAX(G2168/12000,H2168/51,1),0)</f>
        <v>1</v>
      </c>
      <c r="L2168" s="2" t="n">
        <f aca="false">+RANDBETWEEN(1,5)</f>
        <v>2</v>
      </c>
      <c r="M2168" s="2" t="str">
        <f aca="false">+VLOOKUP(A2168&amp;B2168,country_org_des!$A2167:E$1048576,5,0)</f>
        <v>FTL||Supplier_321||Plant_4||FTL_HU-DE_W_1000</v>
      </c>
      <c r="N2168" s="2" t="n">
        <f aca="false">+FIND("FTL",M2168,2)+4</f>
        <v>33</v>
      </c>
      <c r="O2168" s="0" t="n">
        <f aca="false">+FIND("-",M2168)</f>
        <v>35</v>
      </c>
      <c r="P2168" s="0" t="n">
        <f aca="false">+LEN(M2168)</f>
        <v>44</v>
      </c>
      <c r="Q2168" s="0" t="str">
        <f aca="false">+RIGHT(M2168,P2168-O2168)</f>
        <v>DE_W_1000</v>
      </c>
      <c r="R2168" s="0" t="n">
        <f aca="false">+LEN(M2168)-LEN(SUBSTITUTE(M2168,"_",""))</f>
        <v>5</v>
      </c>
      <c r="S2168" s="0" t="n">
        <f aca="false">+FIND("!",T2168)</f>
        <v>40</v>
      </c>
      <c r="T2168" s="0" t="str">
        <f aca="false">+SUBSTITUTE(M2168,"_","!",R2168)</f>
        <v>FTL||Supplier_321||Plant_4||FTL_HU-DE_W!1000</v>
      </c>
    </row>
    <row r="2169" customFormat="false" ht="12.8" hidden="true" customHeight="false" outlineLevel="0" collapsed="false">
      <c r="A2169" s="1" t="s">
        <v>1855</v>
      </c>
      <c r="B2169" s="1" t="s">
        <v>2093</v>
      </c>
      <c r="C2169" s="1" t="s">
        <v>2390</v>
      </c>
      <c r="D2169" s="1" t="n">
        <v>3</v>
      </c>
      <c r="E2169" s="2" t="str">
        <f aca="false">+LEFT(RIGHT(M2169,P2169-N2169+1),O2169-N2169)</f>
        <v>HU</v>
      </c>
      <c r="F2169" s="2" t="str">
        <f aca="false">+RIGHT(LEFT(M2169,S2169-1),S2169-O2169-1)</f>
        <v>DE_W</v>
      </c>
      <c r="G2169" s="2" t="n">
        <f aca="false">+D2169*VLOOKUP(C2169,commodities!A:H,2,0)</f>
        <v>3.54</v>
      </c>
      <c r="H2169" s="2" t="n">
        <f aca="false">+$D2169*VLOOKUP(C2169,commodities!A:H,3,0)</f>
        <v>0.0432</v>
      </c>
      <c r="I2169" s="2" t="n">
        <f aca="false">+G2169/K2169</f>
        <v>3.54</v>
      </c>
      <c r="J2169" s="2" t="n">
        <f aca="false">+H2169/K2169</f>
        <v>0.0432</v>
      </c>
      <c r="K2169" s="2" t="n">
        <f aca="false">+ROUNDUP(MAX(G2169/12000,H2169/51,1),0)</f>
        <v>1</v>
      </c>
      <c r="L2169" s="2" t="n">
        <f aca="false">+RANDBETWEEN(1,5)</f>
        <v>5</v>
      </c>
      <c r="M2169" s="2" t="str">
        <f aca="false">+VLOOKUP(A2169&amp;B2169,country_org_des!$A2168:E$1048576,5,0)</f>
        <v>FTL||Supplier_321||Plant_4||FTL_HU-DE_W_1000</v>
      </c>
      <c r="N2169" s="2" t="n">
        <f aca="false">+FIND("FTL",M2169,2)+4</f>
        <v>33</v>
      </c>
      <c r="O2169" s="0" t="n">
        <f aca="false">+FIND("-",M2169)</f>
        <v>35</v>
      </c>
      <c r="P2169" s="0" t="n">
        <f aca="false">+LEN(M2169)</f>
        <v>44</v>
      </c>
      <c r="Q2169" s="0" t="str">
        <f aca="false">+RIGHT(M2169,P2169-O2169)</f>
        <v>DE_W_1000</v>
      </c>
      <c r="R2169" s="0" t="n">
        <f aca="false">+LEN(M2169)-LEN(SUBSTITUTE(M2169,"_",""))</f>
        <v>5</v>
      </c>
      <c r="S2169" s="0" t="n">
        <f aca="false">+FIND("!",T2169)</f>
        <v>40</v>
      </c>
      <c r="T2169" s="0" t="str">
        <f aca="false">+SUBSTITUTE(M2169,"_","!",R2169)</f>
        <v>FTL||Supplier_321||Plant_4||FTL_HU-DE_W!1000</v>
      </c>
    </row>
    <row r="2170" customFormat="false" ht="12.8" hidden="true" customHeight="false" outlineLevel="0" collapsed="false">
      <c r="A2170" s="1" t="s">
        <v>1855</v>
      </c>
      <c r="B2170" s="1" t="s">
        <v>2093</v>
      </c>
      <c r="C2170" s="1" t="s">
        <v>2391</v>
      </c>
      <c r="D2170" s="1" t="n">
        <v>2</v>
      </c>
      <c r="E2170" s="2" t="str">
        <f aca="false">+LEFT(RIGHT(M2170,P2170-N2170+1),O2170-N2170)</f>
        <v>HU</v>
      </c>
      <c r="F2170" s="2" t="str">
        <f aca="false">+RIGHT(LEFT(M2170,S2170-1),S2170-O2170-1)</f>
        <v>DE_W</v>
      </c>
      <c r="G2170" s="2" t="n">
        <f aca="false">+D2170*VLOOKUP(C2170,commodities!A:H,2,0)</f>
        <v>2.36</v>
      </c>
      <c r="H2170" s="2" t="n">
        <f aca="false">+$D2170*VLOOKUP(C2170,commodities!A:H,3,0)</f>
        <v>0.0288</v>
      </c>
      <c r="I2170" s="2" t="n">
        <f aca="false">+G2170/K2170</f>
        <v>2.36</v>
      </c>
      <c r="J2170" s="2" t="n">
        <f aca="false">+H2170/K2170</f>
        <v>0.0288</v>
      </c>
      <c r="K2170" s="2" t="n">
        <f aca="false">+ROUNDUP(MAX(G2170/12000,H2170/51,1),0)</f>
        <v>1</v>
      </c>
      <c r="L2170" s="2" t="n">
        <f aca="false">+RANDBETWEEN(1,5)</f>
        <v>4</v>
      </c>
      <c r="M2170" s="2" t="str">
        <f aca="false">+VLOOKUP(A2170&amp;B2170,country_org_des!$A2169:E$1048576,5,0)</f>
        <v>FTL||Supplier_321||Plant_4||FTL_HU-DE_W_1000</v>
      </c>
      <c r="N2170" s="2" t="n">
        <f aca="false">+FIND("FTL",M2170,2)+4</f>
        <v>33</v>
      </c>
      <c r="O2170" s="0" t="n">
        <f aca="false">+FIND("-",M2170)</f>
        <v>35</v>
      </c>
      <c r="P2170" s="0" t="n">
        <f aca="false">+LEN(M2170)</f>
        <v>44</v>
      </c>
      <c r="Q2170" s="0" t="str">
        <f aca="false">+RIGHT(M2170,P2170-O2170)</f>
        <v>DE_W_1000</v>
      </c>
      <c r="R2170" s="0" t="n">
        <f aca="false">+LEN(M2170)-LEN(SUBSTITUTE(M2170,"_",""))</f>
        <v>5</v>
      </c>
      <c r="S2170" s="0" t="n">
        <f aca="false">+FIND("!",T2170)</f>
        <v>40</v>
      </c>
      <c r="T2170" s="0" t="str">
        <f aca="false">+SUBSTITUTE(M2170,"_","!",R2170)</f>
        <v>FTL||Supplier_321||Plant_4||FTL_HU-DE_W!1000</v>
      </c>
    </row>
    <row r="2171" customFormat="false" ht="12.8" hidden="true" customHeight="false" outlineLevel="0" collapsed="false">
      <c r="A2171" s="1" t="s">
        <v>1855</v>
      </c>
      <c r="B2171" s="1" t="s">
        <v>2093</v>
      </c>
      <c r="C2171" s="1" t="s">
        <v>2392</v>
      </c>
      <c r="D2171" s="1" t="n">
        <v>1</v>
      </c>
      <c r="E2171" s="2" t="str">
        <f aca="false">+LEFT(RIGHT(M2171,P2171-N2171+1),O2171-N2171)</f>
        <v>HU</v>
      </c>
      <c r="F2171" s="2" t="str">
        <f aca="false">+RIGHT(LEFT(M2171,S2171-1),S2171-O2171-1)</f>
        <v>DE_W</v>
      </c>
      <c r="G2171" s="2" t="n">
        <f aca="false">+D2171*VLOOKUP(C2171,commodities!A:H,2,0)</f>
        <v>1.1033333333</v>
      </c>
      <c r="H2171" s="2" t="n">
        <f aca="false">+$D2171*VLOOKUP(C2171,commodities!A:H,3,0)</f>
        <v>0.012</v>
      </c>
      <c r="I2171" s="2" t="n">
        <f aca="false">+G2171/K2171</f>
        <v>1.1033333333</v>
      </c>
      <c r="J2171" s="2" t="n">
        <f aca="false">+H2171/K2171</f>
        <v>0.012</v>
      </c>
      <c r="K2171" s="2" t="n">
        <f aca="false">+ROUNDUP(MAX(G2171/12000,H2171/51,1),0)</f>
        <v>1</v>
      </c>
      <c r="L2171" s="2" t="n">
        <f aca="false">+RANDBETWEEN(1,5)</f>
        <v>3</v>
      </c>
      <c r="M2171" s="2" t="str">
        <f aca="false">+VLOOKUP(A2171&amp;B2171,country_org_des!$A2170:E$1048576,5,0)</f>
        <v>FTL||Supplier_321||Plant_4||FTL_HU-DE_W_1000</v>
      </c>
      <c r="N2171" s="2" t="n">
        <f aca="false">+FIND("FTL",M2171,2)+4</f>
        <v>33</v>
      </c>
      <c r="O2171" s="0" t="n">
        <f aca="false">+FIND("-",M2171)</f>
        <v>35</v>
      </c>
      <c r="P2171" s="0" t="n">
        <f aca="false">+LEN(M2171)</f>
        <v>44</v>
      </c>
      <c r="Q2171" s="0" t="str">
        <f aca="false">+RIGHT(M2171,P2171-O2171)</f>
        <v>DE_W_1000</v>
      </c>
      <c r="R2171" s="0" t="n">
        <f aca="false">+LEN(M2171)-LEN(SUBSTITUTE(M2171,"_",""))</f>
        <v>5</v>
      </c>
      <c r="S2171" s="0" t="n">
        <f aca="false">+FIND("!",T2171)</f>
        <v>40</v>
      </c>
      <c r="T2171" s="0" t="str">
        <f aca="false">+SUBSTITUTE(M2171,"_","!",R2171)</f>
        <v>FTL||Supplier_321||Plant_4||FTL_HU-DE_W!1000</v>
      </c>
    </row>
    <row r="2172" customFormat="false" ht="12.8" hidden="true" customHeight="false" outlineLevel="0" collapsed="false">
      <c r="A2172" s="1" t="s">
        <v>1855</v>
      </c>
      <c r="B2172" s="1" t="s">
        <v>2093</v>
      </c>
      <c r="C2172" s="1" t="s">
        <v>2393</v>
      </c>
      <c r="D2172" s="1" t="n">
        <v>1</v>
      </c>
      <c r="E2172" s="2" t="str">
        <f aca="false">+LEFT(RIGHT(M2172,P2172-N2172+1),O2172-N2172)</f>
        <v>HU</v>
      </c>
      <c r="F2172" s="2" t="str">
        <f aca="false">+RIGHT(LEFT(M2172,S2172-1),S2172-O2172-1)</f>
        <v>DE_W</v>
      </c>
      <c r="G2172" s="2" t="n">
        <f aca="false">+D2172*VLOOKUP(C2172,commodities!A:H,2,0)</f>
        <v>1.09</v>
      </c>
      <c r="H2172" s="2" t="n">
        <f aca="false">+$D2172*VLOOKUP(C2172,commodities!A:H,3,0)</f>
        <v>0.0144</v>
      </c>
      <c r="I2172" s="2" t="n">
        <f aca="false">+G2172/K2172</f>
        <v>1.09</v>
      </c>
      <c r="J2172" s="2" t="n">
        <f aca="false">+H2172/K2172</f>
        <v>0.0144</v>
      </c>
      <c r="K2172" s="2" t="n">
        <f aca="false">+ROUNDUP(MAX(G2172/12000,H2172/51,1),0)</f>
        <v>1</v>
      </c>
      <c r="L2172" s="2" t="n">
        <f aca="false">+RANDBETWEEN(1,5)</f>
        <v>5</v>
      </c>
      <c r="M2172" s="2" t="str">
        <f aca="false">+VLOOKUP(A2172&amp;B2172,country_org_des!$A2171:E$1048576,5,0)</f>
        <v>FTL||Supplier_321||Plant_4||FTL_HU-DE_W_1000</v>
      </c>
      <c r="N2172" s="2" t="n">
        <f aca="false">+FIND("FTL",M2172,2)+4</f>
        <v>33</v>
      </c>
      <c r="O2172" s="0" t="n">
        <f aca="false">+FIND("-",M2172)</f>
        <v>35</v>
      </c>
      <c r="P2172" s="0" t="n">
        <f aca="false">+LEN(M2172)</f>
        <v>44</v>
      </c>
      <c r="Q2172" s="0" t="str">
        <f aca="false">+RIGHT(M2172,P2172-O2172)</f>
        <v>DE_W_1000</v>
      </c>
      <c r="R2172" s="0" t="n">
        <f aca="false">+LEN(M2172)-LEN(SUBSTITUTE(M2172,"_",""))</f>
        <v>5</v>
      </c>
      <c r="S2172" s="0" t="n">
        <f aca="false">+FIND("!",T2172)</f>
        <v>40</v>
      </c>
      <c r="T2172" s="0" t="str">
        <f aca="false">+SUBSTITUTE(M2172,"_","!",R2172)</f>
        <v>FTL||Supplier_321||Plant_4||FTL_HU-DE_W!1000</v>
      </c>
    </row>
    <row r="2173" customFormat="false" ht="12.8" hidden="true" customHeight="false" outlineLevel="0" collapsed="false">
      <c r="A2173" s="1" t="s">
        <v>1855</v>
      </c>
      <c r="B2173" s="1" t="s">
        <v>2093</v>
      </c>
      <c r="C2173" s="1" t="s">
        <v>2394</v>
      </c>
      <c r="D2173" s="1" t="n">
        <v>1</v>
      </c>
      <c r="E2173" s="2" t="str">
        <f aca="false">+LEFT(RIGHT(M2173,P2173-N2173+1),O2173-N2173)</f>
        <v>HU</v>
      </c>
      <c r="F2173" s="2" t="str">
        <f aca="false">+RIGHT(LEFT(M2173,S2173-1),S2173-O2173-1)</f>
        <v>DE_W</v>
      </c>
      <c r="G2173" s="2" t="n">
        <f aca="false">+D2173*VLOOKUP(C2173,commodities!A:H,2,0)</f>
        <v>1.0133333333</v>
      </c>
      <c r="H2173" s="2" t="n">
        <f aca="false">+$D2173*VLOOKUP(C2173,commodities!A:H,3,0)</f>
        <v>0.012</v>
      </c>
      <c r="I2173" s="2" t="n">
        <f aca="false">+G2173/K2173</f>
        <v>1.0133333333</v>
      </c>
      <c r="J2173" s="2" t="n">
        <f aca="false">+H2173/K2173</f>
        <v>0.012</v>
      </c>
      <c r="K2173" s="2" t="n">
        <f aca="false">+ROUNDUP(MAX(G2173/12000,H2173/51,1),0)</f>
        <v>1</v>
      </c>
      <c r="L2173" s="2" t="n">
        <f aca="false">+RANDBETWEEN(1,5)</f>
        <v>5</v>
      </c>
      <c r="M2173" s="2" t="str">
        <f aca="false">+VLOOKUP(A2173&amp;B2173,country_org_des!$A2172:E$1048576,5,0)</f>
        <v>FTL||Supplier_321||Plant_4||FTL_HU-DE_W_1000</v>
      </c>
      <c r="N2173" s="2" t="n">
        <f aca="false">+FIND("FTL",M2173,2)+4</f>
        <v>33</v>
      </c>
      <c r="O2173" s="0" t="n">
        <f aca="false">+FIND("-",M2173)</f>
        <v>35</v>
      </c>
      <c r="P2173" s="0" t="n">
        <f aca="false">+LEN(M2173)</f>
        <v>44</v>
      </c>
      <c r="Q2173" s="0" t="str">
        <f aca="false">+RIGHT(M2173,P2173-O2173)</f>
        <v>DE_W_1000</v>
      </c>
      <c r="R2173" s="0" t="n">
        <f aca="false">+LEN(M2173)-LEN(SUBSTITUTE(M2173,"_",""))</f>
        <v>5</v>
      </c>
      <c r="S2173" s="0" t="n">
        <f aca="false">+FIND("!",T2173)</f>
        <v>40</v>
      </c>
      <c r="T2173" s="0" t="str">
        <f aca="false">+SUBSTITUTE(M2173,"_","!",R2173)</f>
        <v>FTL||Supplier_321||Plant_4||FTL_HU-DE_W!1000</v>
      </c>
    </row>
    <row r="2174" customFormat="false" ht="12.8" hidden="true" customHeight="false" outlineLevel="0" collapsed="false">
      <c r="A2174" s="1" t="s">
        <v>1855</v>
      </c>
      <c r="B2174" s="1" t="s">
        <v>2093</v>
      </c>
      <c r="C2174" s="1" t="s">
        <v>2395</v>
      </c>
      <c r="D2174" s="1" t="n">
        <v>1</v>
      </c>
      <c r="E2174" s="2" t="str">
        <f aca="false">+LEFT(RIGHT(M2174,P2174-N2174+1),O2174-N2174)</f>
        <v>HU</v>
      </c>
      <c r="F2174" s="2" t="str">
        <f aca="false">+RIGHT(LEFT(M2174,S2174-1),S2174-O2174-1)</f>
        <v>DE_W</v>
      </c>
      <c r="G2174" s="2" t="n">
        <f aca="false">+D2174*VLOOKUP(C2174,commodities!A:H,2,0)</f>
        <v>1.1033333333</v>
      </c>
      <c r="H2174" s="2" t="n">
        <f aca="false">+$D2174*VLOOKUP(C2174,commodities!A:H,3,0)</f>
        <v>0.012</v>
      </c>
      <c r="I2174" s="2" t="n">
        <f aca="false">+G2174/K2174</f>
        <v>1.1033333333</v>
      </c>
      <c r="J2174" s="2" t="n">
        <f aca="false">+H2174/K2174</f>
        <v>0.012</v>
      </c>
      <c r="K2174" s="2" t="n">
        <f aca="false">+ROUNDUP(MAX(G2174/12000,H2174/51,1),0)</f>
        <v>1</v>
      </c>
      <c r="L2174" s="2" t="n">
        <f aca="false">+RANDBETWEEN(1,5)</f>
        <v>4</v>
      </c>
      <c r="M2174" s="2" t="str">
        <f aca="false">+VLOOKUP(A2174&amp;B2174,country_org_des!$A2173:E$1048576,5,0)</f>
        <v>FTL||Supplier_321||Plant_4||FTL_HU-DE_W_1000</v>
      </c>
      <c r="N2174" s="2" t="n">
        <f aca="false">+FIND("FTL",M2174,2)+4</f>
        <v>33</v>
      </c>
      <c r="O2174" s="0" t="n">
        <f aca="false">+FIND("-",M2174)</f>
        <v>35</v>
      </c>
      <c r="P2174" s="0" t="n">
        <f aca="false">+LEN(M2174)</f>
        <v>44</v>
      </c>
      <c r="Q2174" s="0" t="str">
        <f aca="false">+RIGHT(M2174,P2174-O2174)</f>
        <v>DE_W_1000</v>
      </c>
      <c r="R2174" s="0" t="n">
        <f aca="false">+LEN(M2174)-LEN(SUBSTITUTE(M2174,"_",""))</f>
        <v>5</v>
      </c>
      <c r="S2174" s="0" t="n">
        <f aca="false">+FIND("!",T2174)</f>
        <v>40</v>
      </c>
      <c r="T2174" s="0" t="str">
        <f aca="false">+SUBSTITUTE(M2174,"_","!",R2174)</f>
        <v>FTL||Supplier_321||Plant_4||FTL_HU-DE_W!1000</v>
      </c>
    </row>
    <row r="2175" customFormat="false" ht="12.8" hidden="true" customHeight="false" outlineLevel="0" collapsed="false">
      <c r="A2175" s="1" t="s">
        <v>1855</v>
      </c>
      <c r="B2175" s="1" t="s">
        <v>2093</v>
      </c>
      <c r="C2175" s="1" t="s">
        <v>2396</v>
      </c>
      <c r="D2175" s="1" t="n">
        <v>4</v>
      </c>
      <c r="E2175" s="2" t="str">
        <f aca="false">+LEFT(RIGHT(M2175,P2175-N2175+1),O2175-N2175)</f>
        <v>HU</v>
      </c>
      <c r="F2175" s="2" t="str">
        <f aca="false">+RIGHT(LEFT(M2175,S2175-1),S2175-O2175-1)</f>
        <v>DE_W</v>
      </c>
      <c r="G2175" s="2" t="n">
        <f aca="false">+D2175*VLOOKUP(C2175,commodities!A:H,2,0)</f>
        <v>4.72</v>
      </c>
      <c r="H2175" s="2" t="n">
        <f aca="false">+$D2175*VLOOKUP(C2175,commodities!A:H,3,0)</f>
        <v>0.0576</v>
      </c>
      <c r="I2175" s="2" t="n">
        <f aca="false">+G2175/K2175</f>
        <v>4.72</v>
      </c>
      <c r="J2175" s="2" t="n">
        <f aca="false">+H2175/K2175</f>
        <v>0.0576</v>
      </c>
      <c r="K2175" s="2" t="n">
        <f aca="false">+ROUNDUP(MAX(G2175/12000,H2175/51,1),0)</f>
        <v>1</v>
      </c>
      <c r="L2175" s="2" t="n">
        <f aca="false">+RANDBETWEEN(1,5)</f>
        <v>3</v>
      </c>
      <c r="M2175" s="2" t="str">
        <f aca="false">+VLOOKUP(A2175&amp;B2175,country_org_des!$A2174:E$1048576,5,0)</f>
        <v>FTL||Supplier_321||Plant_4||FTL_HU-DE_W_1000</v>
      </c>
      <c r="N2175" s="2" t="n">
        <f aca="false">+FIND("FTL",M2175,2)+4</f>
        <v>33</v>
      </c>
      <c r="O2175" s="0" t="n">
        <f aca="false">+FIND("-",M2175)</f>
        <v>35</v>
      </c>
      <c r="P2175" s="0" t="n">
        <f aca="false">+LEN(M2175)</f>
        <v>44</v>
      </c>
      <c r="Q2175" s="0" t="str">
        <f aca="false">+RIGHT(M2175,P2175-O2175)</f>
        <v>DE_W_1000</v>
      </c>
      <c r="R2175" s="0" t="n">
        <f aca="false">+LEN(M2175)-LEN(SUBSTITUTE(M2175,"_",""))</f>
        <v>5</v>
      </c>
      <c r="S2175" s="0" t="n">
        <f aca="false">+FIND("!",T2175)</f>
        <v>40</v>
      </c>
      <c r="T2175" s="0" t="str">
        <f aca="false">+SUBSTITUTE(M2175,"_","!",R2175)</f>
        <v>FTL||Supplier_321||Plant_4||FTL_HU-DE_W!1000</v>
      </c>
    </row>
    <row r="2176" customFormat="false" ht="12.8" hidden="true" customHeight="false" outlineLevel="0" collapsed="false">
      <c r="A2176" s="1" t="s">
        <v>1855</v>
      </c>
      <c r="B2176" s="1" t="s">
        <v>2093</v>
      </c>
      <c r="C2176" s="1" t="s">
        <v>2397</v>
      </c>
      <c r="D2176" s="1" t="n">
        <v>1</v>
      </c>
      <c r="E2176" s="2" t="str">
        <f aca="false">+LEFT(RIGHT(M2176,P2176-N2176+1),O2176-N2176)</f>
        <v>HU</v>
      </c>
      <c r="F2176" s="2" t="str">
        <f aca="false">+RIGHT(LEFT(M2176,S2176-1),S2176-O2176-1)</f>
        <v>DE_W</v>
      </c>
      <c r="G2176" s="2" t="n">
        <f aca="false">+D2176*VLOOKUP(C2176,commodities!A:H,2,0)</f>
        <v>1.1033333333</v>
      </c>
      <c r="H2176" s="2" t="n">
        <f aca="false">+$D2176*VLOOKUP(C2176,commodities!A:H,3,0)</f>
        <v>0.012</v>
      </c>
      <c r="I2176" s="2" t="n">
        <f aca="false">+G2176/K2176</f>
        <v>1.1033333333</v>
      </c>
      <c r="J2176" s="2" t="n">
        <f aca="false">+H2176/K2176</f>
        <v>0.012</v>
      </c>
      <c r="K2176" s="2" t="n">
        <f aca="false">+ROUNDUP(MAX(G2176/12000,H2176/51,1),0)</f>
        <v>1</v>
      </c>
      <c r="L2176" s="2" t="n">
        <f aca="false">+RANDBETWEEN(1,5)</f>
        <v>1</v>
      </c>
      <c r="M2176" s="2" t="str">
        <f aca="false">+VLOOKUP(A2176&amp;B2176,country_org_des!$A2175:E$1048576,5,0)</f>
        <v>FTL||Supplier_321||Plant_4||FTL_HU-DE_W_1000</v>
      </c>
      <c r="N2176" s="2" t="n">
        <f aca="false">+FIND("FTL",M2176,2)+4</f>
        <v>33</v>
      </c>
      <c r="O2176" s="0" t="n">
        <f aca="false">+FIND("-",M2176)</f>
        <v>35</v>
      </c>
      <c r="P2176" s="0" t="n">
        <f aca="false">+LEN(M2176)</f>
        <v>44</v>
      </c>
      <c r="Q2176" s="0" t="str">
        <f aca="false">+RIGHT(M2176,P2176-O2176)</f>
        <v>DE_W_1000</v>
      </c>
      <c r="R2176" s="0" t="n">
        <f aca="false">+LEN(M2176)-LEN(SUBSTITUTE(M2176,"_",""))</f>
        <v>5</v>
      </c>
      <c r="S2176" s="0" t="n">
        <f aca="false">+FIND("!",T2176)</f>
        <v>40</v>
      </c>
      <c r="T2176" s="0" t="str">
        <f aca="false">+SUBSTITUTE(M2176,"_","!",R2176)</f>
        <v>FTL||Supplier_321||Plant_4||FTL_HU-DE_W!1000</v>
      </c>
    </row>
    <row r="2177" customFormat="false" ht="12.8" hidden="true" customHeight="false" outlineLevel="0" collapsed="false">
      <c r="A2177" s="1" t="s">
        <v>1855</v>
      </c>
      <c r="B2177" s="1" t="s">
        <v>2093</v>
      </c>
      <c r="C2177" s="1" t="s">
        <v>2398</v>
      </c>
      <c r="D2177" s="1" t="n">
        <v>2</v>
      </c>
      <c r="E2177" s="2" t="str">
        <f aca="false">+LEFT(RIGHT(M2177,P2177-N2177+1),O2177-N2177)</f>
        <v>HU</v>
      </c>
      <c r="F2177" s="2" t="str">
        <f aca="false">+RIGHT(LEFT(M2177,S2177-1),S2177-O2177-1)</f>
        <v>DE_W</v>
      </c>
      <c r="G2177" s="2" t="n">
        <f aca="false">+D2177*VLOOKUP(C2177,commodities!A:H,2,0)</f>
        <v>2.412</v>
      </c>
      <c r="H2177" s="2" t="n">
        <f aca="false">+$D2177*VLOOKUP(C2177,commodities!A:H,3,0)</f>
        <v>0.0288</v>
      </c>
      <c r="I2177" s="2" t="n">
        <f aca="false">+G2177/K2177</f>
        <v>2.412</v>
      </c>
      <c r="J2177" s="2" t="n">
        <f aca="false">+H2177/K2177</f>
        <v>0.0288</v>
      </c>
      <c r="K2177" s="2" t="n">
        <f aca="false">+ROUNDUP(MAX(G2177/12000,H2177/51,1),0)</f>
        <v>1</v>
      </c>
      <c r="L2177" s="2" t="n">
        <f aca="false">+RANDBETWEEN(1,5)</f>
        <v>1</v>
      </c>
      <c r="M2177" s="2" t="str">
        <f aca="false">+VLOOKUP(A2177&amp;B2177,country_org_des!$A2176:E$1048576,5,0)</f>
        <v>FTL||Supplier_321||Plant_4||FTL_HU-DE_W_1000</v>
      </c>
      <c r="N2177" s="2" t="n">
        <f aca="false">+FIND("FTL",M2177,2)+4</f>
        <v>33</v>
      </c>
      <c r="O2177" s="0" t="n">
        <f aca="false">+FIND("-",M2177)</f>
        <v>35</v>
      </c>
      <c r="P2177" s="0" t="n">
        <f aca="false">+LEN(M2177)</f>
        <v>44</v>
      </c>
      <c r="Q2177" s="0" t="str">
        <f aca="false">+RIGHT(M2177,P2177-O2177)</f>
        <v>DE_W_1000</v>
      </c>
      <c r="R2177" s="0" t="n">
        <f aca="false">+LEN(M2177)-LEN(SUBSTITUTE(M2177,"_",""))</f>
        <v>5</v>
      </c>
      <c r="S2177" s="0" t="n">
        <f aca="false">+FIND("!",T2177)</f>
        <v>40</v>
      </c>
      <c r="T2177" s="0" t="str">
        <f aca="false">+SUBSTITUTE(M2177,"_","!",R2177)</f>
        <v>FTL||Supplier_321||Plant_4||FTL_HU-DE_W!1000</v>
      </c>
    </row>
    <row r="2178" customFormat="false" ht="12.8" hidden="true" customHeight="false" outlineLevel="0" collapsed="false">
      <c r="A2178" s="1" t="s">
        <v>1855</v>
      </c>
      <c r="B2178" s="1" t="s">
        <v>2093</v>
      </c>
      <c r="C2178" s="1" t="s">
        <v>2399</v>
      </c>
      <c r="D2178" s="1" t="n">
        <v>2</v>
      </c>
      <c r="E2178" s="2" t="str">
        <f aca="false">+LEFT(RIGHT(M2178,P2178-N2178+1),O2178-N2178)</f>
        <v>HU</v>
      </c>
      <c r="F2178" s="2" t="str">
        <f aca="false">+RIGHT(LEFT(M2178,S2178-1),S2178-O2178-1)</f>
        <v>DE_W</v>
      </c>
      <c r="G2178" s="2" t="n">
        <f aca="false">+D2178*VLOOKUP(C2178,commodities!A:H,2,0)</f>
        <v>2.18</v>
      </c>
      <c r="H2178" s="2" t="n">
        <f aca="false">+$D2178*VLOOKUP(C2178,commodities!A:H,3,0)</f>
        <v>0.0288</v>
      </c>
      <c r="I2178" s="2" t="n">
        <f aca="false">+G2178/K2178</f>
        <v>2.18</v>
      </c>
      <c r="J2178" s="2" t="n">
        <f aca="false">+H2178/K2178</f>
        <v>0.0288</v>
      </c>
      <c r="K2178" s="2" t="n">
        <f aca="false">+ROUNDUP(MAX(G2178/12000,H2178/51,1),0)</f>
        <v>1</v>
      </c>
      <c r="L2178" s="2" t="n">
        <f aca="false">+RANDBETWEEN(1,5)</f>
        <v>5</v>
      </c>
      <c r="M2178" s="2" t="str">
        <f aca="false">+VLOOKUP(A2178&amp;B2178,country_org_des!$A2177:E$1048576,5,0)</f>
        <v>FTL||Supplier_321||Plant_4||FTL_HU-DE_W_1000</v>
      </c>
      <c r="N2178" s="2" t="n">
        <f aca="false">+FIND("FTL",M2178,2)+4</f>
        <v>33</v>
      </c>
      <c r="O2178" s="0" t="n">
        <f aca="false">+FIND("-",M2178)</f>
        <v>35</v>
      </c>
      <c r="P2178" s="0" t="n">
        <f aca="false">+LEN(M2178)</f>
        <v>44</v>
      </c>
      <c r="Q2178" s="0" t="str">
        <f aca="false">+RIGHT(M2178,P2178-O2178)</f>
        <v>DE_W_1000</v>
      </c>
      <c r="R2178" s="0" t="n">
        <f aca="false">+LEN(M2178)-LEN(SUBSTITUTE(M2178,"_",""))</f>
        <v>5</v>
      </c>
      <c r="S2178" s="0" t="n">
        <f aca="false">+FIND("!",T2178)</f>
        <v>40</v>
      </c>
      <c r="T2178" s="0" t="str">
        <f aca="false">+SUBSTITUTE(M2178,"_","!",R2178)</f>
        <v>FTL||Supplier_321||Plant_4||FTL_HU-DE_W!1000</v>
      </c>
    </row>
    <row r="2179" customFormat="false" ht="12.8" hidden="true" customHeight="false" outlineLevel="0" collapsed="false">
      <c r="A2179" s="1" t="s">
        <v>1855</v>
      </c>
      <c r="B2179" s="1" t="s">
        <v>2093</v>
      </c>
      <c r="C2179" s="1" t="s">
        <v>2400</v>
      </c>
      <c r="D2179" s="1" t="n">
        <v>2</v>
      </c>
      <c r="E2179" s="2" t="str">
        <f aca="false">+LEFT(RIGHT(M2179,P2179-N2179+1),O2179-N2179)</f>
        <v>HU</v>
      </c>
      <c r="F2179" s="2" t="str">
        <f aca="false">+RIGHT(LEFT(M2179,S2179-1),S2179-O2179-1)</f>
        <v>DE_W</v>
      </c>
      <c r="G2179" s="2" t="n">
        <f aca="false">+D2179*VLOOKUP(C2179,commodities!A:H,2,0)</f>
        <v>2.938</v>
      </c>
      <c r="H2179" s="2" t="n">
        <f aca="false">+$D2179*VLOOKUP(C2179,commodities!A:H,3,0)</f>
        <v>0.0288</v>
      </c>
      <c r="I2179" s="2" t="n">
        <f aca="false">+G2179/K2179</f>
        <v>2.938</v>
      </c>
      <c r="J2179" s="2" t="n">
        <f aca="false">+H2179/K2179</f>
        <v>0.0288</v>
      </c>
      <c r="K2179" s="2" t="n">
        <f aca="false">+ROUNDUP(MAX(G2179/12000,H2179/51,1),0)</f>
        <v>1</v>
      </c>
      <c r="L2179" s="2" t="n">
        <f aca="false">+RANDBETWEEN(1,5)</f>
        <v>2</v>
      </c>
      <c r="M2179" s="2" t="str">
        <f aca="false">+VLOOKUP(A2179&amp;B2179,country_org_des!$A2178:E$1048576,5,0)</f>
        <v>FTL||Supplier_321||Plant_4||FTL_HU-DE_W_1000</v>
      </c>
      <c r="N2179" s="2" t="n">
        <f aca="false">+FIND("FTL",M2179,2)+4</f>
        <v>33</v>
      </c>
      <c r="O2179" s="0" t="n">
        <f aca="false">+FIND("-",M2179)</f>
        <v>35</v>
      </c>
      <c r="P2179" s="0" t="n">
        <f aca="false">+LEN(M2179)</f>
        <v>44</v>
      </c>
      <c r="Q2179" s="0" t="str">
        <f aca="false">+RIGHT(M2179,P2179-O2179)</f>
        <v>DE_W_1000</v>
      </c>
      <c r="R2179" s="0" t="n">
        <f aca="false">+LEN(M2179)-LEN(SUBSTITUTE(M2179,"_",""))</f>
        <v>5</v>
      </c>
      <c r="S2179" s="0" t="n">
        <f aca="false">+FIND("!",T2179)</f>
        <v>40</v>
      </c>
      <c r="T2179" s="0" t="str">
        <f aca="false">+SUBSTITUTE(M2179,"_","!",R2179)</f>
        <v>FTL||Supplier_321||Plant_4||FTL_HU-DE_W!1000</v>
      </c>
    </row>
    <row r="2180" customFormat="false" ht="12.8" hidden="true" customHeight="false" outlineLevel="0" collapsed="false">
      <c r="A2180" s="1" t="s">
        <v>1855</v>
      </c>
      <c r="B2180" s="1" t="s">
        <v>2093</v>
      </c>
      <c r="C2180" s="1" t="s">
        <v>2401</v>
      </c>
      <c r="D2180" s="1" t="n">
        <v>1</v>
      </c>
      <c r="E2180" s="2" t="str">
        <f aca="false">+LEFT(RIGHT(M2180,P2180-N2180+1),O2180-N2180)</f>
        <v>HU</v>
      </c>
      <c r="F2180" s="2" t="str">
        <f aca="false">+RIGHT(LEFT(M2180,S2180-1),S2180-O2180-1)</f>
        <v>DE_W</v>
      </c>
      <c r="G2180" s="2" t="n">
        <f aca="false">+D2180*VLOOKUP(C2180,commodities!A:H,2,0)</f>
        <v>1.04</v>
      </c>
      <c r="H2180" s="2" t="n">
        <f aca="false">+$D2180*VLOOKUP(C2180,commodities!A:H,3,0)</f>
        <v>0.0144</v>
      </c>
      <c r="I2180" s="2" t="n">
        <f aca="false">+G2180/K2180</f>
        <v>1.04</v>
      </c>
      <c r="J2180" s="2" t="n">
        <f aca="false">+H2180/K2180</f>
        <v>0.0144</v>
      </c>
      <c r="K2180" s="2" t="n">
        <f aca="false">+ROUNDUP(MAX(G2180/12000,H2180/51,1),0)</f>
        <v>1</v>
      </c>
      <c r="L2180" s="2" t="n">
        <f aca="false">+RANDBETWEEN(1,5)</f>
        <v>1</v>
      </c>
      <c r="M2180" s="2" t="str">
        <f aca="false">+VLOOKUP(A2180&amp;B2180,country_org_des!$A2179:E$1048576,5,0)</f>
        <v>FTL||Supplier_321||Plant_4||FTL_HU-DE_W_1000</v>
      </c>
      <c r="N2180" s="2" t="n">
        <f aca="false">+FIND("FTL",M2180,2)+4</f>
        <v>33</v>
      </c>
      <c r="O2180" s="0" t="n">
        <f aca="false">+FIND("-",M2180)</f>
        <v>35</v>
      </c>
      <c r="P2180" s="0" t="n">
        <f aca="false">+LEN(M2180)</f>
        <v>44</v>
      </c>
      <c r="Q2180" s="0" t="str">
        <f aca="false">+RIGHT(M2180,P2180-O2180)</f>
        <v>DE_W_1000</v>
      </c>
      <c r="R2180" s="0" t="n">
        <f aca="false">+LEN(M2180)-LEN(SUBSTITUTE(M2180,"_",""))</f>
        <v>5</v>
      </c>
      <c r="S2180" s="0" t="n">
        <f aca="false">+FIND("!",T2180)</f>
        <v>40</v>
      </c>
      <c r="T2180" s="0" t="str">
        <f aca="false">+SUBSTITUTE(M2180,"_","!",R2180)</f>
        <v>FTL||Supplier_321||Plant_4||FTL_HU-DE_W!1000</v>
      </c>
    </row>
    <row r="2181" customFormat="false" ht="12.8" hidden="true" customHeight="false" outlineLevel="0" collapsed="false">
      <c r="A2181" s="1" t="s">
        <v>1855</v>
      </c>
      <c r="B2181" s="1" t="s">
        <v>2093</v>
      </c>
      <c r="C2181" s="1" t="s">
        <v>2402</v>
      </c>
      <c r="D2181" s="1" t="n">
        <v>5</v>
      </c>
      <c r="E2181" s="2" t="str">
        <f aca="false">+LEFT(RIGHT(M2181,P2181-N2181+1),O2181-N2181)</f>
        <v>HU</v>
      </c>
      <c r="F2181" s="2" t="str">
        <f aca="false">+RIGHT(LEFT(M2181,S2181-1),S2181-O2181-1)</f>
        <v>DE_W</v>
      </c>
      <c r="G2181" s="2" t="n">
        <f aca="false">+D2181*VLOOKUP(C2181,commodities!A:H,2,0)</f>
        <v>5.2</v>
      </c>
      <c r="H2181" s="2" t="n">
        <f aca="false">+$D2181*VLOOKUP(C2181,commodities!A:H,3,0)</f>
        <v>0.072</v>
      </c>
      <c r="I2181" s="2" t="n">
        <f aca="false">+G2181/K2181</f>
        <v>5.2</v>
      </c>
      <c r="J2181" s="2" t="n">
        <f aca="false">+H2181/K2181</f>
        <v>0.072</v>
      </c>
      <c r="K2181" s="2" t="n">
        <f aca="false">+ROUNDUP(MAX(G2181/12000,H2181/51,1),0)</f>
        <v>1</v>
      </c>
      <c r="L2181" s="2" t="n">
        <f aca="false">+RANDBETWEEN(1,5)</f>
        <v>2</v>
      </c>
      <c r="M2181" s="2" t="str">
        <f aca="false">+VLOOKUP(A2181&amp;B2181,country_org_des!$A2180:E$1048576,5,0)</f>
        <v>FTL||Supplier_321||Plant_4||FTL_HU-DE_W_1000</v>
      </c>
      <c r="N2181" s="2" t="n">
        <f aca="false">+FIND("FTL",M2181,2)+4</f>
        <v>33</v>
      </c>
      <c r="O2181" s="0" t="n">
        <f aca="false">+FIND("-",M2181)</f>
        <v>35</v>
      </c>
      <c r="P2181" s="0" t="n">
        <f aca="false">+LEN(M2181)</f>
        <v>44</v>
      </c>
      <c r="Q2181" s="0" t="str">
        <f aca="false">+RIGHT(M2181,P2181-O2181)</f>
        <v>DE_W_1000</v>
      </c>
      <c r="R2181" s="0" t="n">
        <f aca="false">+LEN(M2181)-LEN(SUBSTITUTE(M2181,"_",""))</f>
        <v>5</v>
      </c>
      <c r="S2181" s="0" t="n">
        <f aca="false">+FIND("!",T2181)</f>
        <v>40</v>
      </c>
      <c r="T2181" s="0" t="str">
        <f aca="false">+SUBSTITUTE(M2181,"_","!",R2181)</f>
        <v>FTL||Supplier_321||Plant_4||FTL_HU-DE_W!1000</v>
      </c>
    </row>
    <row r="2182" customFormat="false" ht="12.8" hidden="true" customHeight="false" outlineLevel="0" collapsed="false">
      <c r="A2182" s="1" t="s">
        <v>1855</v>
      </c>
      <c r="B2182" s="1" t="s">
        <v>2093</v>
      </c>
      <c r="C2182" s="1" t="s">
        <v>2403</v>
      </c>
      <c r="D2182" s="1" t="n">
        <v>4</v>
      </c>
      <c r="E2182" s="2" t="str">
        <f aca="false">+LEFT(RIGHT(M2182,P2182-N2182+1),O2182-N2182)</f>
        <v>HU</v>
      </c>
      <c r="F2182" s="2" t="str">
        <f aca="false">+RIGHT(LEFT(M2182,S2182-1),S2182-O2182-1)</f>
        <v>DE_W</v>
      </c>
      <c r="G2182" s="2" t="n">
        <f aca="false">+D2182*VLOOKUP(C2182,commodities!A:H,2,0)</f>
        <v>5.4085714284</v>
      </c>
      <c r="H2182" s="2" t="n">
        <f aca="false">+$D2182*VLOOKUP(C2182,commodities!A:H,3,0)</f>
        <v>0.0822857144</v>
      </c>
      <c r="I2182" s="2" t="n">
        <f aca="false">+G2182/K2182</f>
        <v>5.4085714284</v>
      </c>
      <c r="J2182" s="2" t="n">
        <f aca="false">+H2182/K2182</f>
        <v>0.0822857144</v>
      </c>
      <c r="K2182" s="2" t="n">
        <f aca="false">+ROUNDUP(MAX(G2182/12000,H2182/51,1),0)</f>
        <v>1</v>
      </c>
      <c r="L2182" s="2" t="n">
        <f aca="false">+RANDBETWEEN(1,5)</f>
        <v>4</v>
      </c>
      <c r="M2182" s="2" t="str">
        <f aca="false">+VLOOKUP(A2182&amp;B2182,country_org_des!$A2181:E$1048576,5,0)</f>
        <v>FTL||Supplier_321||Plant_4||FTL_HU-DE_W_1000</v>
      </c>
      <c r="N2182" s="2" t="n">
        <f aca="false">+FIND("FTL",M2182,2)+4</f>
        <v>33</v>
      </c>
      <c r="O2182" s="0" t="n">
        <f aca="false">+FIND("-",M2182)</f>
        <v>35</v>
      </c>
      <c r="P2182" s="0" t="n">
        <f aca="false">+LEN(M2182)</f>
        <v>44</v>
      </c>
      <c r="Q2182" s="0" t="str">
        <f aca="false">+RIGHT(M2182,P2182-O2182)</f>
        <v>DE_W_1000</v>
      </c>
      <c r="R2182" s="0" t="n">
        <f aca="false">+LEN(M2182)-LEN(SUBSTITUTE(M2182,"_",""))</f>
        <v>5</v>
      </c>
      <c r="S2182" s="0" t="n">
        <f aca="false">+FIND("!",T2182)</f>
        <v>40</v>
      </c>
      <c r="T2182" s="0" t="str">
        <f aca="false">+SUBSTITUTE(M2182,"_","!",R2182)</f>
        <v>FTL||Supplier_321||Plant_4||FTL_HU-DE_W!1000</v>
      </c>
    </row>
    <row r="2183" customFormat="false" ht="12.8" hidden="true" customHeight="false" outlineLevel="0" collapsed="false">
      <c r="A2183" s="1" t="s">
        <v>1855</v>
      </c>
      <c r="B2183" s="1" t="s">
        <v>2093</v>
      </c>
      <c r="C2183" s="1" t="s">
        <v>2404</v>
      </c>
      <c r="D2183" s="1" t="n">
        <v>2</v>
      </c>
      <c r="E2183" s="2" t="str">
        <f aca="false">+LEFT(RIGHT(M2183,P2183-N2183+1),O2183-N2183)</f>
        <v>HU</v>
      </c>
      <c r="F2183" s="2" t="str">
        <f aca="false">+RIGHT(LEFT(M2183,S2183-1),S2183-O2183-1)</f>
        <v>DE_W</v>
      </c>
      <c r="G2183" s="2" t="n">
        <f aca="false">+D2183*VLOOKUP(C2183,commodities!A:H,2,0)</f>
        <v>2.6982857142</v>
      </c>
      <c r="H2183" s="2" t="n">
        <f aca="false">+$D2183*VLOOKUP(C2183,commodities!A:H,3,0)</f>
        <v>0.0411428572</v>
      </c>
      <c r="I2183" s="2" t="n">
        <f aca="false">+G2183/K2183</f>
        <v>2.6982857142</v>
      </c>
      <c r="J2183" s="2" t="n">
        <f aca="false">+H2183/K2183</f>
        <v>0.0411428572</v>
      </c>
      <c r="K2183" s="2" t="n">
        <f aca="false">+ROUNDUP(MAX(G2183/12000,H2183/51,1),0)</f>
        <v>1</v>
      </c>
      <c r="L2183" s="2" t="n">
        <f aca="false">+RANDBETWEEN(1,5)</f>
        <v>5</v>
      </c>
      <c r="M2183" s="2" t="str">
        <f aca="false">+VLOOKUP(A2183&amp;B2183,country_org_des!$A2182:E$1048576,5,0)</f>
        <v>FTL||Supplier_321||Plant_4||FTL_HU-DE_W_1000</v>
      </c>
      <c r="N2183" s="2" t="n">
        <f aca="false">+FIND("FTL",M2183,2)+4</f>
        <v>33</v>
      </c>
      <c r="O2183" s="0" t="n">
        <f aca="false">+FIND("-",M2183)</f>
        <v>35</v>
      </c>
      <c r="P2183" s="0" t="n">
        <f aca="false">+LEN(M2183)</f>
        <v>44</v>
      </c>
      <c r="Q2183" s="0" t="str">
        <f aca="false">+RIGHT(M2183,P2183-O2183)</f>
        <v>DE_W_1000</v>
      </c>
      <c r="R2183" s="0" t="n">
        <f aca="false">+LEN(M2183)-LEN(SUBSTITUTE(M2183,"_",""))</f>
        <v>5</v>
      </c>
      <c r="S2183" s="0" t="n">
        <f aca="false">+FIND("!",T2183)</f>
        <v>40</v>
      </c>
      <c r="T2183" s="0" t="str">
        <f aca="false">+SUBSTITUTE(M2183,"_","!",R2183)</f>
        <v>FTL||Supplier_321||Plant_4||FTL_HU-DE_W!1000</v>
      </c>
    </row>
    <row r="2184" customFormat="false" ht="12.8" hidden="true" customHeight="false" outlineLevel="0" collapsed="false">
      <c r="A2184" s="1" t="s">
        <v>1855</v>
      </c>
      <c r="B2184" s="1" t="s">
        <v>2093</v>
      </c>
      <c r="C2184" s="1" t="s">
        <v>2405</v>
      </c>
      <c r="D2184" s="1" t="n">
        <v>8</v>
      </c>
      <c r="E2184" s="2" t="str">
        <f aca="false">+LEFT(RIGHT(M2184,P2184-N2184+1),O2184-N2184)</f>
        <v>HU</v>
      </c>
      <c r="F2184" s="2" t="str">
        <f aca="false">+RIGHT(LEFT(M2184,S2184-1),S2184-O2184-1)</f>
        <v>DE_W</v>
      </c>
      <c r="G2184" s="2" t="n">
        <f aca="false">+D2184*VLOOKUP(C2184,commodities!A:H,2,0)</f>
        <v>8.56</v>
      </c>
      <c r="H2184" s="2" t="n">
        <f aca="false">+$D2184*VLOOKUP(C2184,commodities!A:H,3,0)</f>
        <v>0.1152</v>
      </c>
      <c r="I2184" s="2" t="n">
        <f aca="false">+G2184/K2184</f>
        <v>8.56</v>
      </c>
      <c r="J2184" s="2" t="n">
        <f aca="false">+H2184/K2184</f>
        <v>0.1152</v>
      </c>
      <c r="K2184" s="2" t="n">
        <f aca="false">+ROUNDUP(MAX(G2184/12000,H2184/51,1),0)</f>
        <v>1</v>
      </c>
      <c r="L2184" s="2" t="n">
        <f aca="false">+RANDBETWEEN(1,5)</f>
        <v>2</v>
      </c>
      <c r="M2184" s="2" t="str">
        <f aca="false">+VLOOKUP(A2184&amp;B2184,country_org_des!$A2183:E$1048576,5,0)</f>
        <v>FTL||Supplier_321||Plant_4||FTL_HU-DE_W_1000</v>
      </c>
      <c r="N2184" s="2" t="n">
        <f aca="false">+FIND("FTL",M2184,2)+4</f>
        <v>33</v>
      </c>
      <c r="O2184" s="0" t="n">
        <f aca="false">+FIND("-",M2184)</f>
        <v>35</v>
      </c>
      <c r="P2184" s="0" t="n">
        <f aca="false">+LEN(M2184)</f>
        <v>44</v>
      </c>
      <c r="Q2184" s="0" t="str">
        <f aca="false">+RIGHT(M2184,P2184-O2184)</f>
        <v>DE_W_1000</v>
      </c>
      <c r="R2184" s="0" t="n">
        <f aca="false">+LEN(M2184)-LEN(SUBSTITUTE(M2184,"_",""))</f>
        <v>5</v>
      </c>
      <c r="S2184" s="0" t="n">
        <f aca="false">+FIND("!",T2184)</f>
        <v>40</v>
      </c>
      <c r="T2184" s="0" t="str">
        <f aca="false">+SUBSTITUTE(M2184,"_","!",R2184)</f>
        <v>FTL||Supplier_321||Plant_4||FTL_HU-DE_W!1000</v>
      </c>
    </row>
    <row r="2185" customFormat="false" ht="12.8" hidden="true" customHeight="false" outlineLevel="0" collapsed="false">
      <c r="A2185" s="1" t="s">
        <v>1855</v>
      </c>
      <c r="B2185" s="1" t="s">
        <v>2093</v>
      </c>
      <c r="C2185" s="1" t="s">
        <v>2406</v>
      </c>
      <c r="D2185" s="1" t="n">
        <v>4</v>
      </c>
      <c r="E2185" s="2" t="str">
        <f aca="false">+LEFT(RIGHT(M2185,P2185-N2185+1),O2185-N2185)</f>
        <v>HU</v>
      </c>
      <c r="F2185" s="2" t="str">
        <f aca="false">+RIGHT(LEFT(M2185,S2185-1),S2185-O2185-1)</f>
        <v>DE_W</v>
      </c>
      <c r="G2185" s="2" t="n">
        <f aca="false">+D2185*VLOOKUP(C2185,commodities!A:H,2,0)</f>
        <v>5.3965714284</v>
      </c>
      <c r="H2185" s="2" t="n">
        <f aca="false">+$D2185*VLOOKUP(C2185,commodities!A:H,3,0)</f>
        <v>0.0822857144</v>
      </c>
      <c r="I2185" s="2" t="n">
        <f aca="false">+G2185/K2185</f>
        <v>5.3965714284</v>
      </c>
      <c r="J2185" s="2" t="n">
        <f aca="false">+H2185/K2185</f>
        <v>0.0822857144</v>
      </c>
      <c r="K2185" s="2" t="n">
        <f aca="false">+ROUNDUP(MAX(G2185/12000,H2185/51,1),0)</f>
        <v>1</v>
      </c>
      <c r="L2185" s="2" t="n">
        <f aca="false">+RANDBETWEEN(1,5)</f>
        <v>3</v>
      </c>
      <c r="M2185" s="2" t="str">
        <f aca="false">+VLOOKUP(A2185&amp;B2185,country_org_des!$A2184:E$1048576,5,0)</f>
        <v>FTL||Supplier_321||Plant_4||FTL_HU-DE_W_1000</v>
      </c>
      <c r="N2185" s="2" t="n">
        <f aca="false">+FIND("FTL",M2185,2)+4</f>
        <v>33</v>
      </c>
      <c r="O2185" s="0" t="n">
        <f aca="false">+FIND("-",M2185)</f>
        <v>35</v>
      </c>
      <c r="P2185" s="0" t="n">
        <f aca="false">+LEN(M2185)</f>
        <v>44</v>
      </c>
      <c r="Q2185" s="0" t="str">
        <f aca="false">+RIGHT(M2185,P2185-O2185)</f>
        <v>DE_W_1000</v>
      </c>
      <c r="R2185" s="0" t="n">
        <f aca="false">+LEN(M2185)-LEN(SUBSTITUTE(M2185,"_",""))</f>
        <v>5</v>
      </c>
      <c r="S2185" s="0" t="n">
        <f aca="false">+FIND("!",T2185)</f>
        <v>40</v>
      </c>
      <c r="T2185" s="0" t="str">
        <f aca="false">+SUBSTITUTE(M2185,"_","!",R2185)</f>
        <v>FTL||Supplier_321||Plant_4||FTL_HU-DE_W!1000</v>
      </c>
    </row>
    <row r="2186" customFormat="false" ht="12.8" hidden="true" customHeight="false" outlineLevel="0" collapsed="false">
      <c r="A2186" s="1" t="s">
        <v>1855</v>
      </c>
      <c r="B2186" s="1" t="s">
        <v>2093</v>
      </c>
      <c r="C2186" s="1" t="s">
        <v>2407</v>
      </c>
      <c r="D2186" s="1" t="n">
        <v>1</v>
      </c>
      <c r="E2186" s="2" t="str">
        <f aca="false">+LEFT(RIGHT(M2186,P2186-N2186+1),O2186-N2186)</f>
        <v>HU</v>
      </c>
      <c r="F2186" s="2" t="str">
        <f aca="false">+RIGHT(LEFT(M2186,S2186-1),S2186-O2186-1)</f>
        <v>DE_W</v>
      </c>
      <c r="G2186" s="2" t="n">
        <f aca="false">+D2186*VLOOKUP(C2186,commodities!A:H,2,0)</f>
        <v>1.085</v>
      </c>
      <c r="H2186" s="2" t="n">
        <f aca="false">+$D2186*VLOOKUP(C2186,commodities!A:H,3,0)</f>
        <v>0.0144</v>
      </c>
      <c r="I2186" s="2" t="n">
        <f aca="false">+G2186/K2186</f>
        <v>1.085</v>
      </c>
      <c r="J2186" s="2" t="n">
        <f aca="false">+H2186/K2186</f>
        <v>0.0144</v>
      </c>
      <c r="K2186" s="2" t="n">
        <f aca="false">+ROUNDUP(MAX(G2186/12000,H2186/51,1),0)</f>
        <v>1</v>
      </c>
      <c r="L2186" s="2" t="n">
        <f aca="false">+RANDBETWEEN(1,5)</f>
        <v>1</v>
      </c>
      <c r="M2186" s="2" t="str">
        <f aca="false">+VLOOKUP(A2186&amp;B2186,country_org_des!$A2185:E$1048576,5,0)</f>
        <v>FTL||Supplier_321||Plant_4||FTL_HU-DE_W_1000</v>
      </c>
      <c r="N2186" s="2" t="n">
        <f aca="false">+FIND("FTL",M2186,2)+4</f>
        <v>33</v>
      </c>
      <c r="O2186" s="0" t="n">
        <f aca="false">+FIND("-",M2186)</f>
        <v>35</v>
      </c>
      <c r="P2186" s="0" t="n">
        <f aca="false">+LEN(M2186)</f>
        <v>44</v>
      </c>
      <c r="Q2186" s="0" t="str">
        <f aca="false">+RIGHT(M2186,P2186-O2186)</f>
        <v>DE_W_1000</v>
      </c>
      <c r="R2186" s="0" t="n">
        <f aca="false">+LEN(M2186)-LEN(SUBSTITUTE(M2186,"_",""))</f>
        <v>5</v>
      </c>
      <c r="S2186" s="0" t="n">
        <f aca="false">+FIND("!",T2186)</f>
        <v>40</v>
      </c>
      <c r="T2186" s="0" t="str">
        <f aca="false">+SUBSTITUTE(M2186,"_","!",R2186)</f>
        <v>FTL||Supplier_321||Plant_4||FTL_HU-DE_W!1000</v>
      </c>
    </row>
    <row r="2187" customFormat="false" ht="12.8" hidden="true" customHeight="false" outlineLevel="0" collapsed="false">
      <c r="A2187" s="1" t="s">
        <v>1855</v>
      </c>
      <c r="B2187" s="1" t="s">
        <v>2093</v>
      </c>
      <c r="C2187" s="1" t="s">
        <v>2408</v>
      </c>
      <c r="D2187" s="1" t="n">
        <v>3</v>
      </c>
      <c r="E2187" s="2" t="str">
        <f aca="false">+LEFT(RIGHT(M2187,P2187-N2187+1),O2187-N2187)</f>
        <v>HU</v>
      </c>
      <c r="F2187" s="2" t="str">
        <f aca="false">+RIGHT(LEFT(M2187,S2187-1),S2187-O2187-1)</f>
        <v>DE_W</v>
      </c>
      <c r="G2187" s="2" t="n">
        <f aca="false">+D2187*VLOOKUP(C2187,commodities!A:H,2,0)</f>
        <v>3.255</v>
      </c>
      <c r="H2187" s="2" t="n">
        <f aca="false">+$D2187*VLOOKUP(C2187,commodities!A:H,3,0)</f>
        <v>0.0432</v>
      </c>
      <c r="I2187" s="2" t="n">
        <f aca="false">+G2187/K2187</f>
        <v>3.255</v>
      </c>
      <c r="J2187" s="2" t="n">
        <f aca="false">+H2187/K2187</f>
        <v>0.0432</v>
      </c>
      <c r="K2187" s="2" t="n">
        <f aca="false">+ROUNDUP(MAX(G2187/12000,H2187/51,1),0)</f>
        <v>1</v>
      </c>
      <c r="L2187" s="2" t="n">
        <f aca="false">+RANDBETWEEN(1,5)</f>
        <v>4</v>
      </c>
      <c r="M2187" s="2" t="str">
        <f aca="false">+VLOOKUP(A2187&amp;B2187,country_org_des!$A2186:E$1048576,5,0)</f>
        <v>FTL||Supplier_321||Plant_4||FTL_HU-DE_W_1000</v>
      </c>
      <c r="N2187" s="2" t="n">
        <f aca="false">+FIND("FTL",M2187,2)+4</f>
        <v>33</v>
      </c>
      <c r="O2187" s="0" t="n">
        <f aca="false">+FIND("-",M2187)</f>
        <v>35</v>
      </c>
      <c r="P2187" s="0" t="n">
        <f aca="false">+LEN(M2187)</f>
        <v>44</v>
      </c>
      <c r="Q2187" s="0" t="str">
        <f aca="false">+RIGHT(M2187,P2187-O2187)</f>
        <v>DE_W_1000</v>
      </c>
      <c r="R2187" s="0" t="n">
        <f aca="false">+LEN(M2187)-LEN(SUBSTITUTE(M2187,"_",""))</f>
        <v>5</v>
      </c>
      <c r="S2187" s="0" t="n">
        <f aca="false">+FIND("!",T2187)</f>
        <v>40</v>
      </c>
      <c r="T2187" s="0" t="str">
        <f aca="false">+SUBSTITUTE(M2187,"_","!",R2187)</f>
        <v>FTL||Supplier_321||Plant_4||FTL_HU-DE_W!1000</v>
      </c>
    </row>
    <row r="2188" customFormat="false" ht="12.8" hidden="true" customHeight="false" outlineLevel="0" collapsed="false">
      <c r="A2188" s="1" t="s">
        <v>1855</v>
      </c>
      <c r="B2188" s="1" t="s">
        <v>2093</v>
      </c>
      <c r="C2188" s="1" t="s">
        <v>2409</v>
      </c>
      <c r="D2188" s="1" t="n">
        <v>3</v>
      </c>
      <c r="E2188" s="2" t="str">
        <f aca="false">+LEFT(RIGHT(M2188,P2188-N2188+1),O2188-N2188)</f>
        <v>HU</v>
      </c>
      <c r="F2188" s="2" t="str">
        <f aca="false">+RIGHT(LEFT(M2188,S2188-1),S2188-O2188-1)</f>
        <v>DE_W</v>
      </c>
      <c r="G2188" s="2" t="n">
        <f aca="false">+D2188*VLOOKUP(C2188,commodities!A:H,2,0)</f>
        <v>3.21</v>
      </c>
      <c r="H2188" s="2" t="n">
        <f aca="false">+$D2188*VLOOKUP(C2188,commodities!A:H,3,0)</f>
        <v>0.0432</v>
      </c>
      <c r="I2188" s="2" t="n">
        <f aca="false">+G2188/K2188</f>
        <v>3.21</v>
      </c>
      <c r="J2188" s="2" t="n">
        <f aca="false">+H2188/K2188</f>
        <v>0.0432</v>
      </c>
      <c r="K2188" s="2" t="n">
        <f aca="false">+ROUNDUP(MAX(G2188/12000,H2188/51,1),0)</f>
        <v>1</v>
      </c>
      <c r="L2188" s="2" t="n">
        <f aca="false">+RANDBETWEEN(1,5)</f>
        <v>5</v>
      </c>
      <c r="M2188" s="2" t="str">
        <f aca="false">+VLOOKUP(A2188&amp;B2188,country_org_des!$A2187:E$1048576,5,0)</f>
        <v>FTL||Supplier_321||Plant_4||FTL_HU-DE_W_1000</v>
      </c>
      <c r="N2188" s="2" t="n">
        <f aca="false">+FIND("FTL",M2188,2)+4</f>
        <v>33</v>
      </c>
      <c r="O2188" s="0" t="n">
        <f aca="false">+FIND("-",M2188)</f>
        <v>35</v>
      </c>
      <c r="P2188" s="0" t="n">
        <f aca="false">+LEN(M2188)</f>
        <v>44</v>
      </c>
      <c r="Q2188" s="0" t="str">
        <f aca="false">+RIGHT(M2188,P2188-O2188)</f>
        <v>DE_W_1000</v>
      </c>
      <c r="R2188" s="0" t="n">
        <f aca="false">+LEN(M2188)-LEN(SUBSTITUTE(M2188,"_",""))</f>
        <v>5</v>
      </c>
      <c r="S2188" s="0" t="n">
        <f aca="false">+FIND("!",T2188)</f>
        <v>40</v>
      </c>
      <c r="T2188" s="0" t="str">
        <f aca="false">+SUBSTITUTE(M2188,"_","!",R2188)</f>
        <v>FTL||Supplier_321||Plant_4||FTL_HU-DE_W!1000</v>
      </c>
    </row>
    <row r="2189" customFormat="false" ht="12.8" hidden="true" customHeight="false" outlineLevel="0" collapsed="false">
      <c r="A2189" s="1" t="s">
        <v>1855</v>
      </c>
      <c r="B2189" s="1" t="s">
        <v>2093</v>
      </c>
      <c r="C2189" s="1" t="s">
        <v>2410</v>
      </c>
      <c r="D2189" s="1" t="n">
        <v>2</v>
      </c>
      <c r="E2189" s="2" t="str">
        <f aca="false">+LEFT(RIGHT(M2189,P2189-N2189+1),O2189-N2189)</f>
        <v>HU</v>
      </c>
      <c r="F2189" s="2" t="str">
        <f aca="false">+RIGHT(LEFT(M2189,S2189-1),S2189-O2189-1)</f>
        <v>DE_W</v>
      </c>
      <c r="G2189" s="2" t="n">
        <f aca="false">+D2189*VLOOKUP(C2189,commodities!A:H,2,0)</f>
        <v>2.17</v>
      </c>
      <c r="H2189" s="2" t="n">
        <f aca="false">+$D2189*VLOOKUP(C2189,commodities!A:H,3,0)</f>
        <v>0.0288</v>
      </c>
      <c r="I2189" s="2" t="n">
        <f aca="false">+G2189/K2189</f>
        <v>2.17</v>
      </c>
      <c r="J2189" s="2" t="n">
        <f aca="false">+H2189/K2189</f>
        <v>0.0288</v>
      </c>
      <c r="K2189" s="2" t="n">
        <f aca="false">+ROUNDUP(MAX(G2189/12000,H2189/51,1),0)</f>
        <v>1</v>
      </c>
      <c r="L2189" s="2" t="n">
        <f aca="false">+RANDBETWEEN(1,5)</f>
        <v>1</v>
      </c>
      <c r="M2189" s="2" t="str">
        <f aca="false">+VLOOKUP(A2189&amp;B2189,country_org_des!$A2188:E$1048576,5,0)</f>
        <v>FTL||Supplier_321||Plant_4||FTL_HU-DE_W_1000</v>
      </c>
      <c r="N2189" s="2" t="n">
        <f aca="false">+FIND("FTL",M2189,2)+4</f>
        <v>33</v>
      </c>
      <c r="O2189" s="0" t="n">
        <f aca="false">+FIND("-",M2189)</f>
        <v>35</v>
      </c>
      <c r="P2189" s="0" t="n">
        <f aca="false">+LEN(M2189)</f>
        <v>44</v>
      </c>
      <c r="Q2189" s="0" t="str">
        <f aca="false">+RIGHT(M2189,P2189-O2189)</f>
        <v>DE_W_1000</v>
      </c>
      <c r="R2189" s="0" t="n">
        <f aca="false">+LEN(M2189)-LEN(SUBSTITUTE(M2189,"_",""))</f>
        <v>5</v>
      </c>
      <c r="S2189" s="0" t="n">
        <f aca="false">+FIND("!",T2189)</f>
        <v>40</v>
      </c>
      <c r="T2189" s="0" t="str">
        <f aca="false">+SUBSTITUTE(M2189,"_","!",R2189)</f>
        <v>FTL||Supplier_321||Plant_4||FTL_HU-DE_W!1000</v>
      </c>
    </row>
    <row r="2190" customFormat="false" ht="12.8" hidden="true" customHeight="false" outlineLevel="0" collapsed="false">
      <c r="A2190" s="1" t="s">
        <v>1855</v>
      </c>
      <c r="B2190" s="1" t="s">
        <v>2093</v>
      </c>
      <c r="C2190" s="1" t="s">
        <v>2411</v>
      </c>
      <c r="D2190" s="1" t="n">
        <v>3</v>
      </c>
      <c r="E2190" s="2" t="str">
        <f aca="false">+LEFT(RIGHT(M2190,P2190-N2190+1),O2190-N2190)</f>
        <v>HU</v>
      </c>
      <c r="F2190" s="2" t="str">
        <f aca="false">+RIGHT(LEFT(M2190,S2190-1),S2190-O2190-1)</f>
        <v>DE_W</v>
      </c>
      <c r="G2190" s="2" t="n">
        <f aca="false">+D2190*VLOOKUP(C2190,commodities!A:H,2,0)</f>
        <v>3.21</v>
      </c>
      <c r="H2190" s="2" t="n">
        <f aca="false">+$D2190*VLOOKUP(C2190,commodities!A:H,3,0)</f>
        <v>0.0432</v>
      </c>
      <c r="I2190" s="2" t="n">
        <f aca="false">+G2190/K2190</f>
        <v>3.21</v>
      </c>
      <c r="J2190" s="2" t="n">
        <f aca="false">+H2190/K2190</f>
        <v>0.0432</v>
      </c>
      <c r="K2190" s="2" t="n">
        <f aca="false">+ROUNDUP(MAX(G2190/12000,H2190/51,1),0)</f>
        <v>1</v>
      </c>
      <c r="L2190" s="2" t="n">
        <f aca="false">+RANDBETWEEN(1,5)</f>
        <v>4</v>
      </c>
      <c r="M2190" s="2" t="str">
        <f aca="false">+VLOOKUP(A2190&amp;B2190,country_org_des!$A2189:E$1048576,5,0)</f>
        <v>FTL||Supplier_321||Plant_4||FTL_HU-DE_W_1000</v>
      </c>
      <c r="N2190" s="2" t="n">
        <f aca="false">+FIND("FTL",M2190,2)+4</f>
        <v>33</v>
      </c>
      <c r="O2190" s="0" t="n">
        <f aca="false">+FIND("-",M2190)</f>
        <v>35</v>
      </c>
      <c r="P2190" s="0" t="n">
        <f aca="false">+LEN(M2190)</f>
        <v>44</v>
      </c>
      <c r="Q2190" s="0" t="str">
        <f aca="false">+RIGHT(M2190,P2190-O2190)</f>
        <v>DE_W_1000</v>
      </c>
      <c r="R2190" s="0" t="n">
        <f aca="false">+LEN(M2190)-LEN(SUBSTITUTE(M2190,"_",""))</f>
        <v>5</v>
      </c>
      <c r="S2190" s="0" t="n">
        <f aca="false">+FIND("!",T2190)</f>
        <v>40</v>
      </c>
      <c r="T2190" s="0" t="str">
        <f aca="false">+SUBSTITUTE(M2190,"_","!",R2190)</f>
        <v>FTL||Supplier_321||Plant_4||FTL_HU-DE_W!1000</v>
      </c>
    </row>
    <row r="2191" customFormat="false" ht="12.8" hidden="true" customHeight="false" outlineLevel="0" collapsed="false">
      <c r="A2191" s="1" t="s">
        <v>1855</v>
      </c>
      <c r="B2191" s="1" t="s">
        <v>2093</v>
      </c>
      <c r="C2191" s="1" t="s">
        <v>2412</v>
      </c>
      <c r="D2191" s="1" t="n">
        <v>1</v>
      </c>
      <c r="E2191" s="2" t="str">
        <f aca="false">+LEFT(RIGHT(M2191,P2191-N2191+1),O2191-N2191)</f>
        <v>HU</v>
      </c>
      <c r="F2191" s="2" t="str">
        <f aca="false">+RIGHT(LEFT(M2191,S2191-1),S2191-O2191-1)</f>
        <v>DE_W</v>
      </c>
      <c r="G2191" s="2" t="n">
        <f aca="false">+D2191*VLOOKUP(C2191,commodities!A:H,2,0)</f>
        <v>1.3991428571</v>
      </c>
      <c r="H2191" s="2" t="n">
        <f aca="false">+$D2191*VLOOKUP(C2191,commodities!A:H,3,0)</f>
        <v>0.0205714286</v>
      </c>
      <c r="I2191" s="2" t="n">
        <f aca="false">+G2191/K2191</f>
        <v>1.3991428571</v>
      </c>
      <c r="J2191" s="2" t="n">
        <f aca="false">+H2191/K2191</f>
        <v>0.0205714286</v>
      </c>
      <c r="K2191" s="2" t="n">
        <f aca="false">+ROUNDUP(MAX(G2191/12000,H2191/51,1),0)</f>
        <v>1</v>
      </c>
      <c r="L2191" s="2" t="n">
        <f aca="false">+RANDBETWEEN(1,5)</f>
        <v>4</v>
      </c>
      <c r="M2191" s="2" t="str">
        <f aca="false">+VLOOKUP(A2191&amp;B2191,country_org_des!$A2190:E$1048576,5,0)</f>
        <v>FTL||Supplier_321||Plant_4||FTL_HU-DE_W_1000</v>
      </c>
      <c r="N2191" s="2" t="n">
        <f aca="false">+FIND("FTL",M2191,2)+4</f>
        <v>33</v>
      </c>
      <c r="O2191" s="0" t="n">
        <f aca="false">+FIND("-",M2191)</f>
        <v>35</v>
      </c>
      <c r="P2191" s="0" t="n">
        <f aca="false">+LEN(M2191)</f>
        <v>44</v>
      </c>
      <c r="Q2191" s="0" t="str">
        <f aca="false">+RIGHT(M2191,P2191-O2191)</f>
        <v>DE_W_1000</v>
      </c>
      <c r="R2191" s="0" t="n">
        <f aca="false">+LEN(M2191)-LEN(SUBSTITUTE(M2191,"_",""))</f>
        <v>5</v>
      </c>
      <c r="S2191" s="0" t="n">
        <f aca="false">+FIND("!",T2191)</f>
        <v>40</v>
      </c>
      <c r="T2191" s="0" t="str">
        <f aca="false">+SUBSTITUTE(M2191,"_","!",R2191)</f>
        <v>FTL||Supplier_321||Plant_4||FTL_HU-DE_W!1000</v>
      </c>
    </row>
    <row r="2192" customFormat="false" ht="12.8" hidden="true" customHeight="false" outlineLevel="0" collapsed="false">
      <c r="A2192" s="1" t="s">
        <v>1855</v>
      </c>
      <c r="B2192" s="1" t="s">
        <v>2093</v>
      </c>
      <c r="C2192" s="1" t="s">
        <v>2413</v>
      </c>
      <c r="D2192" s="1" t="n">
        <v>3</v>
      </c>
      <c r="E2192" s="2" t="str">
        <f aca="false">+LEFT(RIGHT(M2192,P2192-N2192+1),O2192-N2192)</f>
        <v>HU</v>
      </c>
      <c r="F2192" s="2" t="str">
        <f aca="false">+RIGHT(LEFT(M2192,S2192-1),S2192-O2192-1)</f>
        <v>DE_W</v>
      </c>
      <c r="G2192" s="2" t="n">
        <f aca="false">+D2192*VLOOKUP(C2192,commodities!A:H,2,0)</f>
        <v>4.0564285713</v>
      </c>
      <c r="H2192" s="2" t="n">
        <f aca="false">+$D2192*VLOOKUP(C2192,commodities!A:H,3,0)</f>
        <v>0.0617142858</v>
      </c>
      <c r="I2192" s="2" t="n">
        <f aca="false">+G2192/K2192</f>
        <v>4.0564285713</v>
      </c>
      <c r="J2192" s="2" t="n">
        <f aca="false">+H2192/K2192</f>
        <v>0.0617142858</v>
      </c>
      <c r="K2192" s="2" t="n">
        <f aca="false">+ROUNDUP(MAX(G2192/12000,H2192/51,1),0)</f>
        <v>1</v>
      </c>
      <c r="L2192" s="2" t="n">
        <f aca="false">+RANDBETWEEN(1,5)</f>
        <v>5</v>
      </c>
      <c r="M2192" s="2" t="str">
        <f aca="false">+VLOOKUP(A2192&amp;B2192,country_org_des!$A2191:E$1048576,5,0)</f>
        <v>FTL||Supplier_321||Plant_4||FTL_HU-DE_W_1000</v>
      </c>
      <c r="N2192" s="2" t="n">
        <f aca="false">+FIND("FTL",M2192,2)+4</f>
        <v>33</v>
      </c>
      <c r="O2192" s="0" t="n">
        <f aca="false">+FIND("-",M2192)</f>
        <v>35</v>
      </c>
      <c r="P2192" s="0" t="n">
        <f aca="false">+LEN(M2192)</f>
        <v>44</v>
      </c>
      <c r="Q2192" s="0" t="str">
        <f aca="false">+RIGHT(M2192,P2192-O2192)</f>
        <v>DE_W_1000</v>
      </c>
      <c r="R2192" s="0" t="n">
        <f aca="false">+LEN(M2192)-LEN(SUBSTITUTE(M2192,"_",""))</f>
        <v>5</v>
      </c>
      <c r="S2192" s="0" t="n">
        <f aca="false">+FIND("!",T2192)</f>
        <v>40</v>
      </c>
      <c r="T2192" s="0" t="str">
        <f aca="false">+SUBSTITUTE(M2192,"_","!",R2192)</f>
        <v>FTL||Supplier_321||Plant_4||FTL_HU-DE_W!1000</v>
      </c>
    </row>
    <row r="2193" customFormat="false" ht="12.8" hidden="true" customHeight="false" outlineLevel="0" collapsed="false">
      <c r="A2193" s="1" t="s">
        <v>1855</v>
      </c>
      <c r="B2193" s="1" t="s">
        <v>2093</v>
      </c>
      <c r="C2193" s="1" t="s">
        <v>2414</v>
      </c>
      <c r="D2193" s="1" t="n">
        <v>2</v>
      </c>
      <c r="E2193" s="2" t="str">
        <f aca="false">+LEFT(RIGHT(M2193,P2193-N2193+1),O2193-N2193)</f>
        <v>HU</v>
      </c>
      <c r="F2193" s="2" t="str">
        <f aca="false">+RIGHT(LEFT(M2193,S2193-1),S2193-O2193-1)</f>
        <v>DE_W</v>
      </c>
      <c r="G2193" s="2" t="n">
        <f aca="false">+D2193*VLOOKUP(C2193,commodities!A:H,2,0)</f>
        <v>2.7042857142</v>
      </c>
      <c r="H2193" s="2" t="n">
        <f aca="false">+$D2193*VLOOKUP(C2193,commodities!A:H,3,0)</f>
        <v>0.0411428572</v>
      </c>
      <c r="I2193" s="2" t="n">
        <f aca="false">+G2193/K2193</f>
        <v>2.7042857142</v>
      </c>
      <c r="J2193" s="2" t="n">
        <f aca="false">+H2193/K2193</f>
        <v>0.0411428572</v>
      </c>
      <c r="K2193" s="2" t="n">
        <f aca="false">+ROUNDUP(MAX(G2193/12000,H2193/51,1),0)</f>
        <v>1</v>
      </c>
      <c r="L2193" s="2" t="n">
        <f aca="false">+RANDBETWEEN(1,5)</f>
        <v>3</v>
      </c>
      <c r="M2193" s="2" t="str">
        <f aca="false">+VLOOKUP(A2193&amp;B2193,country_org_des!$A2192:E$1048576,5,0)</f>
        <v>FTL||Supplier_321||Plant_4||FTL_HU-DE_W_1000</v>
      </c>
      <c r="N2193" s="2" t="n">
        <f aca="false">+FIND("FTL",M2193,2)+4</f>
        <v>33</v>
      </c>
      <c r="O2193" s="0" t="n">
        <f aca="false">+FIND("-",M2193)</f>
        <v>35</v>
      </c>
      <c r="P2193" s="0" t="n">
        <f aca="false">+LEN(M2193)</f>
        <v>44</v>
      </c>
      <c r="Q2193" s="0" t="str">
        <f aca="false">+RIGHT(M2193,P2193-O2193)</f>
        <v>DE_W_1000</v>
      </c>
      <c r="R2193" s="0" t="n">
        <f aca="false">+LEN(M2193)-LEN(SUBSTITUTE(M2193,"_",""))</f>
        <v>5</v>
      </c>
      <c r="S2193" s="0" t="n">
        <f aca="false">+FIND("!",T2193)</f>
        <v>40</v>
      </c>
      <c r="T2193" s="0" t="str">
        <f aca="false">+SUBSTITUTE(M2193,"_","!",R2193)</f>
        <v>FTL||Supplier_321||Plant_4||FTL_HU-DE_W!1000</v>
      </c>
    </row>
    <row r="2194" customFormat="false" ht="12.8" hidden="true" customHeight="false" outlineLevel="0" collapsed="false">
      <c r="A2194" s="1" t="s">
        <v>1855</v>
      </c>
      <c r="B2194" s="1" t="s">
        <v>2093</v>
      </c>
      <c r="C2194" s="1" t="s">
        <v>2415</v>
      </c>
      <c r="D2194" s="1" t="n">
        <v>2</v>
      </c>
      <c r="E2194" s="2" t="str">
        <f aca="false">+LEFT(RIGHT(M2194,P2194-N2194+1),O2194-N2194)</f>
        <v>HU</v>
      </c>
      <c r="F2194" s="2" t="str">
        <f aca="false">+RIGHT(LEFT(M2194,S2194-1),S2194-O2194-1)</f>
        <v>DE_W</v>
      </c>
      <c r="G2194" s="2" t="n">
        <f aca="false">+D2194*VLOOKUP(C2194,commodities!A:H,2,0)</f>
        <v>2.7982857142</v>
      </c>
      <c r="H2194" s="2" t="n">
        <f aca="false">+$D2194*VLOOKUP(C2194,commodities!A:H,3,0)</f>
        <v>0.0411428572</v>
      </c>
      <c r="I2194" s="2" t="n">
        <f aca="false">+G2194/K2194</f>
        <v>2.7982857142</v>
      </c>
      <c r="J2194" s="2" t="n">
        <f aca="false">+H2194/K2194</f>
        <v>0.0411428572</v>
      </c>
      <c r="K2194" s="2" t="n">
        <f aca="false">+ROUNDUP(MAX(G2194/12000,H2194/51,1),0)</f>
        <v>1</v>
      </c>
      <c r="L2194" s="2" t="n">
        <f aca="false">+RANDBETWEEN(1,5)</f>
        <v>4</v>
      </c>
      <c r="M2194" s="2" t="str">
        <f aca="false">+VLOOKUP(A2194&amp;B2194,country_org_des!$A2193:E$1048576,5,0)</f>
        <v>FTL||Supplier_321||Plant_4||FTL_HU-DE_W_1000</v>
      </c>
      <c r="N2194" s="2" t="n">
        <f aca="false">+FIND("FTL",M2194,2)+4</f>
        <v>33</v>
      </c>
      <c r="O2194" s="0" t="n">
        <f aca="false">+FIND("-",M2194)</f>
        <v>35</v>
      </c>
      <c r="P2194" s="0" t="n">
        <f aca="false">+LEN(M2194)</f>
        <v>44</v>
      </c>
      <c r="Q2194" s="0" t="str">
        <f aca="false">+RIGHT(M2194,P2194-O2194)</f>
        <v>DE_W_1000</v>
      </c>
      <c r="R2194" s="0" t="n">
        <f aca="false">+LEN(M2194)-LEN(SUBSTITUTE(M2194,"_",""))</f>
        <v>5</v>
      </c>
      <c r="S2194" s="0" t="n">
        <f aca="false">+FIND("!",T2194)</f>
        <v>40</v>
      </c>
      <c r="T2194" s="0" t="str">
        <f aca="false">+SUBSTITUTE(M2194,"_","!",R2194)</f>
        <v>FTL||Supplier_321||Plant_4||FTL_HU-DE_W!1000</v>
      </c>
    </row>
    <row r="2195" customFormat="false" ht="12.8" hidden="true" customHeight="false" outlineLevel="0" collapsed="false">
      <c r="A2195" s="1" t="s">
        <v>1855</v>
      </c>
      <c r="B2195" s="1" t="s">
        <v>2093</v>
      </c>
      <c r="C2195" s="1" t="s">
        <v>2416</v>
      </c>
      <c r="D2195" s="1" t="n">
        <v>2</v>
      </c>
      <c r="E2195" s="2" t="str">
        <f aca="false">+LEFT(RIGHT(M2195,P2195-N2195+1),O2195-N2195)</f>
        <v>HU</v>
      </c>
      <c r="F2195" s="2" t="str">
        <f aca="false">+RIGHT(LEFT(M2195,S2195-1),S2195-O2195-1)</f>
        <v>DE_W</v>
      </c>
      <c r="G2195" s="2" t="n">
        <f aca="false">+D2195*VLOOKUP(C2195,commodities!A:H,2,0)</f>
        <v>2.6982857142</v>
      </c>
      <c r="H2195" s="2" t="n">
        <f aca="false">+$D2195*VLOOKUP(C2195,commodities!A:H,3,0)</f>
        <v>0.0411428572</v>
      </c>
      <c r="I2195" s="2" t="n">
        <f aca="false">+G2195/K2195</f>
        <v>2.6982857142</v>
      </c>
      <c r="J2195" s="2" t="n">
        <f aca="false">+H2195/K2195</f>
        <v>0.0411428572</v>
      </c>
      <c r="K2195" s="2" t="n">
        <f aca="false">+ROUNDUP(MAX(G2195/12000,H2195/51,1),0)</f>
        <v>1</v>
      </c>
      <c r="L2195" s="2" t="n">
        <f aca="false">+RANDBETWEEN(1,5)</f>
        <v>5</v>
      </c>
      <c r="M2195" s="2" t="str">
        <f aca="false">+VLOOKUP(A2195&amp;B2195,country_org_des!$A2194:E$1048576,5,0)</f>
        <v>FTL||Supplier_321||Plant_4||FTL_HU-DE_W_1000</v>
      </c>
      <c r="N2195" s="2" t="n">
        <f aca="false">+FIND("FTL",M2195,2)+4</f>
        <v>33</v>
      </c>
      <c r="O2195" s="0" t="n">
        <f aca="false">+FIND("-",M2195)</f>
        <v>35</v>
      </c>
      <c r="P2195" s="0" t="n">
        <f aca="false">+LEN(M2195)</f>
        <v>44</v>
      </c>
      <c r="Q2195" s="0" t="str">
        <f aca="false">+RIGHT(M2195,P2195-O2195)</f>
        <v>DE_W_1000</v>
      </c>
      <c r="R2195" s="0" t="n">
        <f aca="false">+LEN(M2195)-LEN(SUBSTITUTE(M2195,"_",""))</f>
        <v>5</v>
      </c>
      <c r="S2195" s="0" t="n">
        <f aca="false">+FIND("!",T2195)</f>
        <v>40</v>
      </c>
      <c r="T2195" s="0" t="str">
        <f aca="false">+SUBSTITUTE(M2195,"_","!",R2195)</f>
        <v>FTL||Supplier_321||Plant_4||FTL_HU-DE_W!1000</v>
      </c>
    </row>
    <row r="2196" customFormat="false" ht="12.8" hidden="true" customHeight="false" outlineLevel="0" collapsed="false">
      <c r="A2196" s="1" t="s">
        <v>1855</v>
      </c>
      <c r="B2196" s="1" t="s">
        <v>2093</v>
      </c>
      <c r="C2196" s="1" t="s">
        <v>2417</v>
      </c>
      <c r="D2196" s="1" t="n">
        <v>2</v>
      </c>
      <c r="E2196" s="2" t="str">
        <f aca="false">+LEFT(RIGHT(M2196,P2196-N2196+1),O2196-N2196)</f>
        <v>HU</v>
      </c>
      <c r="F2196" s="2" t="str">
        <f aca="false">+RIGHT(LEFT(M2196,S2196-1),S2196-O2196-1)</f>
        <v>DE_W</v>
      </c>
      <c r="G2196" s="2" t="n">
        <f aca="false">+D2196*VLOOKUP(C2196,commodities!A:H,2,0)</f>
        <v>2.6982857142</v>
      </c>
      <c r="H2196" s="2" t="n">
        <f aca="false">+$D2196*VLOOKUP(C2196,commodities!A:H,3,0)</f>
        <v>0.0411428572</v>
      </c>
      <c r="I2196" s="2" t="n">
        <f aca="false">+G2196/K2196</f>
        <v>2.6982857142</v>
      </c>
      <c r="J2196" s="2" t="n">
        <f aca="false">+H2196/K2196</f>
        <v>0.0411428572</v>
      </c>
      <c r="K2196" s="2" t="n">
        <f aca="false">+ROUNDUP(MAX(G2196/12000,H2196/51,1),0)</f>
        <v>1</v>
      </c>
      <c r="L2196" s="2" t="n">
        <f aca="false">+RANDBETWEEN(1,5)</f>
        <v>3</v>
      </c>
      <c r="M2196" s="2" t="str">
        <f aca="false">+VLOOKUP(A2196&amp;B2196,country_org_des!$A2195:E$1048576,5,0)</f>
        <v>FTL||Supplier_321||Plant_4||FTL_HU-DE_W_1000</v>
      </c>
      <c r="N2196" s="2" t="n">
        <f aca="false">+FIND("FTL",M2196,2)+4</f>
        <v>33</v>
      </c>
      <c r="O2196" s="0" t="n">
        <f aca="false">+FIND("-",M2196)</f>
        <v>35</v>
      </c>
      <c r="P2196" s="0" t="n">
        <f aca="false">+LEN(M2196)</f>
        <v>44</v>
      </c>
      <c r="Q2196" s="0" t="str">
        <f aca="false">+RIGHT(M2196,P2196-O2196)</f>
        <v>DE_W_1000</v>
      </c>
      <c r="R2196" s="0" t="n">
        <f aca="false">+LEN(M2196)-LEN(SUBSTITUTE(M2196,"_",""))</f>
        <v>5</v>
      </c>
      <c r="S2196" s="0" t="n">
        <f aca="false">+FIND("!",T2196)</f>
        <v>40</v>
      </c>
      <c r="T2196" s="0" t="str">
        <f aca="false">+SUBSTITUTE(M2196,"_","!",R2196)</f>
        <v>FTL||Supplier_321||Plant_4||FTL_HU-DE_W!1000</v>
      </c>
    </row>
    <row r="2197" customFormat="false" ht="12.8" hidden="true" customHeight="false" outlineLevel="0" collapsed="false">
      <c r="A2197" s="1" t="s">
        <v>1855</v>
      </c>
      <c r="B2197" s="1" t="s">
        <v>2093</v>
      </c>
      <c r="C2197" s="1" t="s">
        <v>2418</v>
      </c>
      <c r="D2197" s="1" t="n">
        <v>1</v>
      </c>
      <c r="E2197" s="2" t="str">
        <f aca="false">+LEFT(RIGHT(M2197,P2197-N2197+1),O2197-N2197)</f>
        <v>HU</v>
      </c>
      <c r="F2197" s="2" t="str">
        <f aca="false">+RIGHT(LEFT(M2197,S2197-1),S2197-O2197-1)</f>
        <v>DE_W</v>
      </c>
      <c r="G2197" s="2" t="n">
        <f aca="false">+D2197*VLOOKUP(C2197,commodities!A:H,2,0)</f>
        <v>1.085</v>
      </c>
      <c r="H2197" s="2" t="n">
        <f aca="false">+$D2197*VLOOKUP(C2197,commodities!A:H,3,0)</f>
        <v>0.0144</v>
      </c>
      <c r="I2197" s="2" t="n">
        <f aca="false">+G2197/K2197</f>
        <v>1.085</v>
      </c>
      <c r="J2197" s="2" t="n">
        <f aca="false">+H2197/K2197</f>
        <v>0.0144</v>
      </c>
      <c r="K2197" s="2" t="n">
        <f aca="false">+ROUNDUP(MAX(G2197/12000,H2197/51,1),0)</f>
        <v>1</v>
      </c>
      <c r="L2197" s="2" t="n">
        <f aca="false">+RANDBETWEEN(1,5)</f>
        <v>3</v>
      </c>
      <c r="M2197" s="2" t="str">
        <f aca="false">+VLOOKUP(A2197&amp;B2197,country_org_des!$A2196:E$1048576,5,0)</f>
        <v>FTL||Supplier_321||Plant_4||FTL_HU-DE_W_1000</v>
      </c>
      <c r="N2197" s="2" t="n">
        <f aca="false">+FIND("FTL",M2197,2)+4</f>
        <v>33</v>
      </c>
      <c r="O2197" s="0" t="n">
        <f aca="false">+FIND("-",M2197)</f>
        <v>35</v>
      </c>
      <c r="P2197" s="0" t="n">
        <f aca="false">+LEN(M2197)</f>
        <v>44</v>
      </c>
      <c r="Q2197" s="0" t="str">
        <f aca="false">+RIGHT(M2197,P2197-O2197)</f>
        <v>DE_W_1000</v>
      </c>
      <c r="R2197" s="0" t="n">
        <f aca="false">+LEN(M2197)-LEN(SUBSTITUTE(M2197,"_",""))</f>
        <v>5</v>
      </c>
      <c r="S2197" s="0" t="n">
        <f aca="false">+FIND("!",T2197)</f>
        <v>40</v>
      </c>
      <c r="T2197" s="0" t="str">
        <f aca="false">+SUBSTITUTE(M2197,"_","!",R2197)</f>
        <v>FTL||Supplier_321||Plant_4||FTL_HU-DE_W!1000</v>
      </c>
    </row>
    <row r="2198" customFormat="false" ht="12.8" hidden="true" customHeight="false" outlineLevel="0" collapsed="false">
      <c r="A2198" s="1" t="s">
        <v>1855</v>
      </c>
      <c r="B2198" s="1" t="s">
        <v>2093</v>
      </c>
      <c r="C2198" s="1" t="s">
        <v>2419</v>
      </c>
      <c r="D2198" s="1" t="n">
        <v>2</v>
      </c>
      <c r="E2198" s="2" t="str">
        <f aca="false">+LEFT(RIGHT(M2198,P2198-N2198+1),O2198-N2198)</f>
        <v>HU</v>
      </c>
      <c r="F2198" s="2" t="str">
        <f aca="false">+RIGHT(LEFT(M2198,S2198-1),S2198-O2198-1)</f>
        <v>DE_W</v>
      </c>
      <c r="G2198" s="2" t="n">
        <f aca="false">+D2198*VLOOKUP(C2198,commodities!A:H,2,0)</f>
        <v>2.17</v>
      </c>
      <c r="H2198" s="2" t="n">
        <f aca="false">+$D2198*VLOOKUP(C2198,commodities!A:H,3,0)</f>
        <v>0.0288</v>
      </c>
      <c r="I2198" s="2" t="n">
        <f aca="false">+G2198/K2198</f>
        <v>2.17</v>
      </c>
      <c r="J2198" s="2" t="n">
        <f aca="false">+H2198/K2198</f>
        <v>0.0288</v>
      </c>
      <c r="K2198" s="2" t="n">
        <f aca="false">+ROUNDUP(MAX(G2198/12000,H2198/51,1),0)</f>
        <v>1</v>
      </c>
      <c r="L2198" s="2" t="n">
        <f aca="false">+RANDBETWEEN(1,5)</f>
        <v>3</v>
      </c>
      <c r="M2198" s="2" t="str">
        <f aca="false">+VLOOKUP(A2198&amp;B2198,country_org_des!$A2197:E$1048576,5,0)</f>
        <v>FTL||Supplier_321||Plant_4||FTL_HU-DE_W_1000</v>
      </c>
      <c r="N2198" s="2" t="n">
        <f aca="false">+FIND("FTL",M2198,2)+4</f>
        <v>33</v>
      </c>
      <c r="O2198" s="0" t="n">
        <f aca="false">+FIND("-",M2198)</f>
        <v>35</v>
      </c>
      <c r="P2198" s="0" t="n">
        <f aca="false">+LEN(M2198)</f>
        <v>44</v>
      </c>
      <c r="Q2198" s="0" t="str">
        <f aca="false">+RIGHT(M2198,P2198-O2198)</f>
        <v>DE_W_1000</v>
      </c>
      <c r="R2198" s="0" t="n">
        <f aca="false">+LEN(M2198)-LEN(SUBSTITUTE(M2198,"_",""))</f>
        <v>5</v>
      </c>
      <c r="S2198" s="0" t="n">
        <f aca="false">+FIND("!",T2198)</f>
        <v>40</v>
      </c>
      <c r="T2198" s="0" t="str">
        <f aca="false">+SUBSTITUTE(M2198,"_","!",R2198)</f>
        <v>FTL||Supplier_321||Plant_4||FTL_HU-DE_W!1000</v>
      </c>
    </row>
    <row r="2199" customFormat="false" ht="12.8" hidden="true" customHeight="false" outlineLevel="0" collapsed="false">
      <c r="A2199" s="1" t="s">
        <v>1855</v>
      </c>
      <c r="B2199" s="1" t="s">
        <v>2093</v>
      </c>
      <c r="C2199" s="1" t="s">
        <v>2420</v>
      </c>
      <c r="D2199" s="1" t="n">
        <v>1</v>
      </c>
      <c r="E2199" s="2" t="str">
        <f aca="false">+LEFT(RIGHT(M2199,P2199-N2199+1),O2199-N2199)</f>
        <v>HU</v>
      </c>
      <c r="F2199" s="2" t="str">
        <f aca="false">+RIGHT(LEFT(M2199,S2199-1),S2199-O2199-1)</f>
        <v>DE_W</v>
      </c>
      <c r="G2199" s="2" t="n">
        <f aca="false">+D2199*VLOOKUP(C2199,commodities!A:H,2,0)</f>
        <v>1.07</v>
      </c>
      <c r="H2199" s="2" t="n">
        <f aca="false">+$D2199*VLOOKUP(C2199,commodities!A:H,3,0)</f>
        <v>0.0144</v>
      </c>
      <c r="I2199" s="2" t="n">
        <f aca="false">+G2199/K2199</f>
        <v>1.07</v>
      </c>
      <c r="J2199" s="2" t="n">
        <f aca="false">+H2199/K2199</f>
        <v>0.0144</v>
      </c>
      <c r="K2199" s="2" t="n">
        <f aca="false">+ROUNDUP(MAX(G2199/12000,H2199/51,1),0)</f>
        <v>1</v>
      </c>
      <c r="L2199" s="2" t="n">
        <f aca="false">+RANDBETWEEN(1,5)</f>
        <v>5</v>
      </c>
      <c r="M2199" s="2" t="str">
        <f aca="false">+VLOOKUP(A2199&amp;B2199,country_org_des!$A2198:E$1048576,5,0)</f>
        <v>FTL||Supplier_321||Plant_4||FTL_HU-DE_W_1000</v>
      </c>
      <c r="N2199" s="2" t="n">
        <f aca="false">+FIND("FTL",M2199,2)+4</f>
        <v>33</v>
      </c>
      <c r="O2199" s="0" t="n">
        <f aca="false">+FIND("-",M2199)</f>
        <v>35</v>
      </c>
      <c r="P2199" s="0" t="n">
        <f aca="false">+LEN(M2199)</f>
        <v>44</v>
      </c>
      <c r="Q2199" s="0" t="str">
        <f aca="false">+RIGHT(M2199,P2199-O2199)</f>
        <v>DE_W_1000</v>
      </c>
      <c r="R2199" s="0" t="n">
        <f aca="false">+LEN(M2199)-LEN(SUBSTITUTE(M2199,"_",""))</f>
        <v>5</v>
      </c>
      <c r="S2199" s="0" t="n">
        <f aca="false">+FIND("!",T2199)</f>
        <v>40</v>
      </c>
      <c r="T2199" s="0" t="str">
        <f aca="false">+SUBSTITUTE(M2199,"_","!",R2199)</f>
        <v>FTL||Supplier_321||Plant_4||FTL_HU-DE_W!1000</v>
      </c>
    </row>
    <row r="2200" customFormat="false" ht="12.8" hidden="true" customHeight="false" outlineLevel="0" collapsed="false">
      <c r="A2200" s="1" t="s">
        <v>1855</v>
      </c>
      <c r="B2200" s="1" t="s">
        <v>2093</v>
      </c>
      <c r="C2200" s="1" t="s">
        <v>2421</v>
      </c>
      <c r="D2200" s="1" t="n">
        <v>18</v>
      </c>
      <c r="E2200" s="2" t="str">
        <f aca="false">+LEFT(RIGHT(M2200,P2200-N2200+1),O2200-N2200)</f>
        <v>HU</v>
      </c>
      <c r="F2200" s="2" t="str">
        <f aca="false">+RIGHT(LEFT(M2200,S2200-1),S2200-O2200-1)</f>
        <v>DE_W</v>
      </c>
      <c r="G2200" s="2" t="n">
        <f aca="false">+D2200*VLOOKUP(C2200,commodities!A:H,2,0)</f>
        <v>19.53</v>
      </c>
      <c r="H2200" s="2" t="n">
        <f aca="false">+$D2200*VLOOKUP(C2200,commodities!A:H,3,0)</f>
        <v>0.2592</v>
      </c>
      <c r="I2200" s="2" t="n">
        <f aca="false">+G2200/K2200</f>
        <v>19.53</v>
      </c>
      <c r="J2200" s="2" t="n">
        <f aca="false">+H2200/K2200</f>
        <v>0.2592</v>
      </c>
      <c r="K2200" s="2" t="n">
        <f aca="false">+ROUNDUP(MAX(G2200/12000,H2200/51,1),0)</f>
        <v>1</v>
      </c>
      <c r="L2200" s="2" t="n">
        <f aca="false">+RANDBETWEEN(1,5)</f>
        <v>3</v>
      </c>
      <c r="M2200" s="2" t="str">
        <f aca="false">+VLOOKUP(A2200&amp;B2200,country_org_des!$A2199:E$1048576,5,0)</f>
        <v>FTL||Supplier_321||Plant_4||FTL_HU-DE_W_1000</v>
      </c>
      <c r="N2200" s="2" t="n">
        <f aca="false">+FIND("FTL",M2200,2)+4</f>
        <v>33</v>
      </c>
      <c r="O2200" s="0" t="n">
        <f aca="false">+FIND("-",M2200)</f>
        <v>35</v>
      </c>
      <c r="P2200" s="0" t="n">
        <f aca="false">+LEN(M2200)</f>
        <v>44</v>
      </c>
      <c r="Q2200" s="0" t="str">
        <f aca="false">+RIGHT(M2200,P2200-O2200)</f>
        <v>DE_W_1000</v>
      </c>
      <c r="R2200" s="0" t="n">
        <f aca="false">+LEN(M2200)-LEN(SUBSTITUTE(M2200,"_",""))</f>
        <v>5</v>
      </c>
      <c r="S2200" s="0" t="n">
        <f aca="false">+FIND("!",T2200)</f>
        <v>40</v>
      </c>
      <c r="T2200" s="0" t="str">
        <f aca="false">+SUBSTITUTE(M2200,"_","!",R2200)</f>
        <v>FTL||Supplier_321||Plant_4||FTL_HU-DE_W!1000</v>
      </c>
    </row>
    <row r="2201" customFormat="false" ht="12.8" hidden="true" customHeight="false" outlineLevel="0" collapsed="false">
      <c r="A2201" s="1" t="s">
        <v>1855</v>
      </c>
      <c r="B2201" s="1" t="s">
        <v>2093</v>
      </c>
      <c r="C2201" s="1" t="s">
        <v>2422</v>
      </c>
      <c r="D2201" s="1" t="n">
        <v>3</v>
      </c>
      <c r="E2201" s="2" t="str">
        <f aca="false">+LEFT(RIGHT(M2201,P2201-N2201+1),O2201-N2201)</f>
        <v>HU</v>
      </c>
      <c r="F2201" s="2" t="str">
        <f aca="false">+RIGHT(LEFT(M2201,S2201-1),S2201-O2201-1)</f>
        <v>DE_W</v>
      </c>
      <c r="G2201" s="2" t="n">
        <f aca="false">+D2201*VLOOKUP(C2201,commodities!A:H,2,0)</f>
        <v>3.27</v>
      </c>
      <c r="H2201" s="2" t="n">
        <f aca="false">+$D2201*VLOOKUP(C2201,commodities!A:H,3,0)</f>
        <v>0.0432</v>
      </c>
      <c r="I2201" s="2" t="n">
        <f aca="false">+G2201/K2201</f>
        <v>3.27</v>
      </c>
      <c r="J2201" s="2" t="n">
        <f aca="false">+H2201/K2201</f>
        <v>0.0432</v>
      </c>
      <c r="K2201" s="2" t="n">
        <f aca="false">+ROUNDUP(MAX(G2201/12000,H2201/51,1),0)</f>
        <v>1</v>
      </c>
      <c r="L2201" s="2" t="n">
        <f aca="false">+RANDBETWEEN(1,5)</f>
        <v>4</v>
      </c>
      <c r="M2201" s="2" t="str">
        <f aca="false">+VLOOKUP(A2201&amp;B2201,country_org_des!$A2200:E$1048576,5,0)</f>
        <v>FTL||Supplier_321||Plant_4||FTL_HU-DE_W_1000</v>
      </c>
      <c r="N2201" s="2" t="n">
        <f aca="false">+FIND("FTL",M2201,2)+4</f>
        <v>33</v>
      </c>
      <c r="O2201" s="0" t="n">
        <f aca="false">+FIND("-",M2201)</f>
        <v>35</v>
      </c>
      <c r="P2201" s="0" t="n">
        <f aca="false">+LEN(M2201)</f>
        <v>44</v>
      </c>
      <c r="Q2201" s="0" t="str">
        <f aca="false">+RIGHT(M2201,P2201-O2201)</f>
        <v>DE_W_1000</v>
      </c>
      <c r="R2201" s="0" t="n">
        <f aca="false">+LEN(M2201)-LEN(SUBSTITUTE(M2201,"_",""))</f>
        <v>5</v>
      </c>
      <c r="S2201" s="0" t="n">
        <f aca="false">+FIND("!",T2201)</f>
        <v>40</v>
      </c>
      <c r="T2201" s="0" t="str">
        <f aca="false">+SUBSTITUTE(M2201,"_","!",R2201)</f>
        <v>FTL||Supplier_321||Plant_4||FTL_HU-DE_W!1000</v>
      </c>
    </row>
    <row r="2202" customFormat="false" ht="12.8" hidden="true" customHeight="false" outlineLevel="0" collapsed="false">
      <c r="A2202" s="1" t="s">
        <v>1855</v>
      </c>
      <c r="B2202" s="1" t="s">
        <v>2093</v>
      </c>
      <c r="C2202" s="1" t="s">
        <v>2423</v>
      </c>
      <c r="D2202" s="1" t="n">
        <v>5</v>
      </c>
      <c r="E2202" s="2" t="str">
        <f aca="false">+LEFT(RIGHT(M2202,P2202-N2202+1),O2202-N2202)</f>
        <v>HU</v>
      </c>
      <c r="F2202" s="2" t="str">
        <f aca="false">+RIGHT(LEFT(M2202,S2202-1),S2202-O2202-1)</f>
        <v>DE_W</v>
      </c>
      <c r="G2202" s="2" t="n">
        <f aca="false">+D2202*VLOOKUP(C2202,commodities!A:H,2,0)</f>
        <v>6.05</v>
      </c>
      <c r="H2202" s="2" t="n">
        <f aca="false">+$D2202*VLOOKUP(C2202,commodities!A:H,3,0)</f>
        <v>0.072</v>
      </c>
      <c r="I2202" s="2" t="n">
        <f aca="false">+G2202/K2202</f>
        <v>6.05</v>
      </c>
      <c r="J2202" s="2" t="n">
        <f aca="false">+H2202/K2202</f>
        <v>0.072</v>
      </c>
      <c r="K2202" s="2" t="n">
        <f aca="false">+ROUNDUP(MAX(G2202/12000,H2202/51,1),0)</f>
        <v>1</v>
      </c>
      <c r="L2202" s="2" t="n">
        <f aca="false">+RANDBETWEEN(1,5)</f>
        <v>4</v>
      </c>
      <c r="M2202" s="2" t="str">
        <f aca="false">+VLOOKUP(A2202&amp;B2202,country_org_des!$A2201:E$1048576,5,0)</f>
        <v>FTL||Supplier_321||Plant_4||FTL_HU-DE_W_1000</v>
      </c>
      <c r="N2202" s="2" t="n">
        <f aca="false">+FIND("FTL",M2202,2)+4</f>
        <v>33</v>
      </c>
      <c r="O2202" s="0" t="n">
        <f aca="false">+FIND("-",M2202)</f>
        <v>35</v>
      </c>
      <c r="P2202" s="0" t="n">
        <f aca="false">+LEN(M2202)</f>
        <v>44</v>
      </c>
      <c r="Q2202" s="0" t="str">
        <f aca="false">+RIGHT(M2202,P2202-O2202)</f>
        <v>DE_W_1000</v>
      </c>
      <c r="R2202" s="0" t="n">
        <f aca="false">+LEN(M2202)-LEN(SUBSTITUTE(M2202,"_",""))</f>
        <v>5</v>
      </c>
      <c r="S2202" s="0" t="n">
        <f aca="false">+FIND("!",T2202)</f>
        <v>40</v>
      </c>
      <c r="T2202" s="0" t="str">
        <f aca="false">+SUBSTITUTE(M2202,"_","!",R2202)</f>
        <v>FTL||Supplier_321||Plant_4||FTL_HU-DE_W!1000</v>
      </c>
    </row>
    <row r="2203" customFormat="false" ht="12.8" hidden="true" customHeight="false" outlineLevel="0" collapsed="false">
      <c r="A2203" s="1" t="s">
        <v>1855</v>
      </c>
      <c r="B2203" s="1" t="s">
        <v>2093</v>
      </c>
      <c r="C2203" s="1" t="s">
        <v>2424</v>
      </c>
      <c r="D2203" s="1" t="n">
        <v>2</v>
      </c>
      <c r="E2203" s="2" t="str">
        <f aca="false">+LEFT(RIGHT(M2203,P2203-N2203+1),O2203-N2203)</f>
        <v>HU</v>
      </c>
      <c r="F2203" s="2" t="str">
        <f aca="false">+RIGHT(LEFT(M2203,S2203-1),S2203-O2203-1)</f>
        <v>DE_W</v>
      </c>
      <c r="G2203" s="2" t="n">
        <f aca="false">+D2203*VLOOKUP(C2203,commodities!A:H,2,0)</f>
        <v>1.9866666666</v>
      </c>
      <c r="H2203" s="2" t="n">
        <f aca="false">+$D2203*VLOOKUP(C2203,commodities!A:H,3,0)</f>
        <v>0.024</v>
      </c>
      <c r="I2203" s="2" t="n">
        <f aca="false">+G2203/K2203</f>
        <v>1.9866666666</v>
      </c>
      <c r="J2203" s="2" t="n">
        <f aca="false">+H2203/K2203</f>
        <v>0.024</v>
      </c>
      <c r="K2203" s="2" t="n">
        <f aca="false">+ROUNDUP(MAX(G2203/12000,H2203/51,1),0)</f>
        <v>1</v>
      </c>
      <c r="L2203" s="2" t="n">
        <f aca="false">+RANDBETWEEN(1,5)</f>
        <v>1</v>
      </c>
      <c r="M2203" s="2" t="str">
        <f aca="false">+VLOOKUP(A2203&amp;B2203,country_org_des!$A2202:E$1048576,5,0)</f>
        <v>FTL||Supplier_321||Plant_4||FTL_HU-DE_W_1000</v>
      </c>
      <c r="N2203" s="2" t="n">
        <f aca="false">+FIND("FTL",M2203,2)+4</f>
        <v>33</v>
      </c>
      <c r="O2203" s="0" t="n">
        <f aca="false">+FIND("-",M2203)</f>
        <v>35</v>
      </c>
      <c r="P2203" s="0" t="n">
        <f aca="false">+LEN(M2203)</f>
        <v>44</v>
      </c>
      <c r="Q2203" s="0" t="str">
        <f aca="false">+RIGHT(M2203,P2203-O2203)</f>
        <v>DE_W_1000</v>
      </c>
      <c r="R2203" s="0" t="n">
        <f aca="false">+LEN(M2203)-LEN(SUBSTITUTE(M2203,"_",""))</f>
        <v>5</v>
      </c>
      <c r="S2203" s="0" t="n">
        <f aca="false">+FIND("!",T2203)</f>
        <v>40</v>
      </c>
      <c r="T2203" s="0" t="str">
        <f aca="false">+SUBSTITUTE(M2203,"_","!",R2203)</f>
        <v>FTL||Supplier_321||Plant_4||FTL_HU-DE_W!1000</v>
      </c>
    </row>
    <row r="2204" customFormat="false" ht="12.8" hidden="true" customHeight="false" outlineLevel="0" collapsed="false">
      <c r="A2204" s="1" t="s">
        <v>1855</v>
      </c>
      <c r="B2204" s="1" t="s">
        <v>2093</v>
      </c>
      <c r="C2204" s="1" t="s">
        <v>2425</v>
      </c>
      <c r="D2204" s="1" t="n">
        <v>2</v>
      </c>
      <c r="E2204" s="2" t="str">
        <f aca="false">+LEFT(RIGHT(M2204,P2204-N2204+1),O2204-N2204)</f>
        <v>HU</v>
      </c>
      <c r="F2204" s="2" t="str">
        <f aca="false">+RIGHT(LEFT(M2204,S2204-1),S2204-O2204-1)</f>
        <v>DE_W</v>
      </c>
      <c r="G2204" s="2" t="n">
        <f aca="false">+D2204*VLOOKUP(C2204,commodities!A:H,2,0)</f>
        <v>1.9866666666</v>
      </c>
      <c r="H2204" s="2" t="n">
        <f aca="false">+$D2204*VLOOKUP(C2204,commodities!A:H,3,0)</f>
        <v>0.024</v>
      </c>
      <c r="I2204" s="2" t="n">
        <f aca="false">+G2204/K2204</f>
        <v>1.9866666666</v>
      </c>
      <c r="J2204" s="2" t="n">
        <f aca="false">+H2204/K2204</f>
        <v>0.024</v>
      </c>
      <c r="K2204" s="2" t="n">
        <f aca="false">+ROUNDUP(MAX(G2204/12000,H2204/51,1),0)</f>
        <v>1</v>
      </c>
      <c r="L2204" s="2" t="n">
        <f aca="false">+RANDBETWEEN(1,5)</f>
        <v>1</v>
      </c>
      <c r="M2204" s="2" t="str">
        <f aca="false">+VLOOKUP(A2204&amp;B2204,country_org_des!$A2203:E$1048576,5,0)</f>
        <v>FTL||Supplier_321||Plant_4||FTL_HU-DE_W_1000</v>
      </c>
      <c r="N2204" s="2" t="n">
        <f aca="false">+FIND("FTL",M2204,2)+4</f>
        <v>33</v>
      </c>
      <c r="O2204" s="0" t="n">
        <f aca="false">+FIND("-",M2204)</f>
        <v>35</v>
      </c>
      <c r="P2204" s="0" t="n">
        <f aca="false">+LEN(M2204)</f>
        <v>44</v>
      </c>
      <c r="Q2204" s="0" t="str">
        <f aca="false">+RIGHT(M2204,P2204-O2204)</f>
        <v>DE_W_1000</v>
      </c>
      <c r="R2204" s="0" t="n">
        <f aca="false">+LEN(M2204)-LEN(SUBSTITUTE(M2204,"_",""))</f>
        <v>5</v>
      </c>
      <c r="S2204" s="0" t="n">
        <f aca="false">+FIND("!",T2204)</f>
        <v>40</v>
      </c>
      <c r="T2204" s="0" t="str">
        <f aca="false">+SUBSTITUTE(M2204,"_","!",R2204)</f>
        <v>FTL||Supplier_321||Plant_4||FTL_HU-DE_W!1000</v>
      </c>
    </row>
    <row r="2205" customFormat="false" ht="12.8" hidden="true" customHeight="false" outlineLevel="0" collapsed="false">
      <c r="A2205" s="1" t="s">
        <v>1855</v>
      </c>
      <c r="B2205" s="1" t="s">
        <v>2093</v>
      </c>
      <c r="C2205" s="1" t="s">
        <v>2426</v>
      </c>
      <c r="D2205" s="1" t="n">
        <v>1</v>
      </c>
      <c r="E2205" s="2" t="str">
        <f aca="false">+LEFT(RIGHT(M2205,P2205-N2205+1),O2205-N2205)</f>
        <v>HU</v>
      </c>
      <c r="F2205" s="2" t="str">
        <f aca="false">+RIGHT(LEFT(M2205,S2205-1),S2205-O2205-1)</f>
        <v>DE_W</v>
      </c>
      <c r="G2205" s="2" t="n">
        <f aca="false">+D2205*VLOOKUP(C2205,commodities!A:H,2,0)</f>
        <v>1.18</v>
      </c>
      <c r="H2205" s="2" t="n">
        <f aca="false">+$D2205*VLOOKUP(C2205,commodities!A:H,3,0)</f>
        <v>0.0144</v>
      </c>
      <c r="I2205" s="2" t="n">
        <f aca="false">+G2205/K2205</f>
        <v>1.18</v>
      </c>
      <c r="J2205" s="2" t="n">
        <f aca="false">+H2205/K2205</f>
        <v>0.0144</v>
      </c>
      <c r="K2205" s="2" t="n">
        <f aca="false">+ROUNDUP(MAX(G2205/12000,H2205/51,1),0)</f>
        <v>1</v>
      </c>
      <c r="L2205" s="2" t="n">
        <f aca="false">+RANDBETWEEN(1,5)</f>
        <v>2</v>
      </c>
      <c r="M2205" s="2" t="str">
        <f aca="false">+VLOOKUP(A2205&amp;B2205,country_org_des!$A2204:E$1048576,5,0)</f>
        <v>FTL||Supplier_321||Plant_4||FTL_HU-DE_W_1000</v>
      </c>
      <c r="N2205" s="2" t="n">
        <f aca="false">+FIND("FTL",M2205,2)+4</f>
        <v>33</v>
      </c>
      <c r="O2205" s="0" t="n">
        <f aca="false">+FIND("-",M2205)</f>
        <v>35</v>
      </c>
      <c r="P2205" s="0" t="n">
        <f aca="false">+LEN(M2205)</f>
        <v>44</v>
      </c>
      <c r="Q2205" s="0" t="str">
        <f aca="false">+RIGHT(M2205,P2205-O2205)</f>
        <v>DE_W_1000</v>
      </c>
      <c r="R2205" s="0" t="n">
        <f aca="false">+LEN(M2205)-LEN(SUBSTITUTE(M2205,"_",""))</f>
        <v>5</v>
      </c>
      <c r="S2205" s="0" t="n">
        <f aca="false">+FIND("!",T2205)</f>
        <v>40</v>
      </c>
      <c r="T2205" s="0" t="str">
        <f aca="false">+SUBSTITUTE(M2205,"_","!",R2205)</f>
        <v>FTL||Supplier_321||Plant_4||FTL_HU-DE_W!1000</v>
      </c>
    </row>
    <row r="2206" customFormat="false" ht="12.8" hidden="true" customHeight="false" outlineLevel="0" collapsed="false">
      <c r="A2206" s="1" t="s">
        <v>1855</v>
      </c>
      <c r="B2206" s="1" t="s">
        <v>2093</v>
      </c>
      <c r="C2206" s="1" t="s">
        <v>2427</v>
      </c>
      <c r="D2206" s="1" t="n">
        <v>3</v>
      </c>
      <c r="E2206" s="2" t="str">
        <f aca="false">+LEFT(RIGHT(M2206,P2206-N2206+1),O2206-N2206)</f>
        <v>HU</v>
      </c>
      <c r="F2206" s="2" t="str">
        <f aca="false">+RIGHT(LEFT(M2206,S2206-1),S2206-O2206-1)</f>
        <v>DE_W</v>
      </c>
      <c r="G2206" s="2" t="n">
        <f aca="false">+D2206*VLOOKUP(C2206,commodities!A:H,2,0)</f>
        <v>3.27</v>
      </c>
      <c r="H2206" s="2" t="n">
        <f aca="false">+$D2206*VLOOKUP(C2206,commodities!A:H,3,0)</f>
        <v>0.0432</v>
      </c>
      <c r="I2206" s="2" t="n">
        <f aca="false">+G2206/K2206</f>
        <v>3.27</v>
      </c>
      <c r="J2206" s="2" t="n">
        <f aca="false">+H2206/K2206</f>
        <v>0.0432</v>
      </c>
      <c r="K2206" s="2" t="n">
        <f aca="false">+ROUNDUP(MAX(G2206/12000,H2206/51,1),0)</f>
        <v>1</v>
      </c>
      <c r="L2206" s="2" t="n">
        <f aca="false">+RANDBETWEEN(1,5)</f>
        <v>3</v>
      </c>
      <c r="M2206" s="2" t="str">
        <f aca="false">+VLOOKUP(A2206&amp;B2206,country_org_des!$A2205:E$1048576,5,0)</f>
        <v>FTL||Supplier_321||Plant_4||FTL_HU-DE_W_1000</v>
      </c>
      <c r="N2206" s="2" t="n">
        <f aca="false">+FIND("FTL",M2206,2)+4</f>
        <v>33</v>
      </c>
      <c r="O2206" s="0" t="n">
        <f aca="false">+FIND("-",M2206)</f>
        <v>35</v>
      </c>
      <c r="P2206" s="0" t="n">
        <f aca="false">+LEN(M2206)</f>
        <v>44</v>
      </c>
      <c r="Q2206" s="0" t="str">
        <f aca="false">+RIGHT(M2206,P2206-O2206)</f>
        <v>DE_W_1000</v>
      </c>
      <c r="R2206" s="0" t="n">
        <f aca="false">+LEN(M2206)-LEN(SUBSTITUTE(M2206,"_",""))</f>
        <v>5</v>
      </c>
      <c r="S2206" s="0" t="n">
        <f aca="false">+FIND("!",T2206)</f>
        <v>40</v>
      </c>
      <c r="T2206" s="0" t="str">
        <f aca="false">+SUBSTITUTE(M2206,"_","!",R2206)</f>
        <v>FTL||Supplier_321||Plant_4||FTL_HU-DE_W!1000</v>
      </c>
    </row>
    <row r="2207" customFormat="false" ht="12.8" hidden="true" customHeight="false" outlineLevel="0" collapsed="false">
      <c r="A2207" s="1" t="s">
        <v>1855</v>
      </c>
      <c r="B2207" s="1" t="s">
        <v>2093</v>
      </c>
      <c r="C2207" s="1" t="s">
        <v>2428</v>
      </c>
      <c r="D2207" s="1" t="n">
        <v>2</v>
      </c>
      <c r="E2207" s="2" t="str">
        <f aca="false">+LEFT(RIGHT(M2207,P2207-N2207+1),O2207-N2207)</f>
        <v>HU</v>
      </c>
      <c r="F2207" s="2" t="str">
        <f aca="false">+RIGHT(LEFT(M2207,S2207-1),S2207-O2207-1)</f>
        <v>DE_W</v>
      </c>
      <c r="G2207" s="2" t="n">
        <f aca="false">+D2207*VLOOKUP(C2207,commodities!A:H,2,0)</f>
        <v>2.412</v>
      </c>
      <c r="H2207" s="2" t="n">
        <f aca="false">+$D2207*VLOOKUP(C2207,commodities!A:H,3,0)</f>
        <v>0.0288</v>
      </c>
      <c r="I2207" s="2" t="n">
        <f aca="false">+G2207/K2207</f>
        <v>2.412</v>
      </c>
      <c r="J2207" s="2" t="n">
        <f aca="false">+H2207/K2207</f>
        <v>0.0288</v>
      </c>
      <c r="K2207" s="2" t="n">
        <f aca="false">+ROUNDUP(MAX(G2207/12000,H2207/51,1),0)</f>
        <v>1</v>
      </c>
      <c r="L2207" s="2" t="n">
        <f aca="false">+RANDBETWEEN(1,5)</f>
        <v>5</v>
      </c>
      <c r="M2207" s="2" t="str">
        <f aca="false">+VLOOKUP(A2207&amp;B2207,country_org_des!$A2206:E$1048576,5,0)</f>
        <v>FTL||Supplier_321||Plant_4||FTL_HU-DE_W_1000</v>
      </c>
      <c r="N2207" s="2" t="n">
        <f aca="false">+FIND("FTL",M2207,2)+4</f>
        <v>33</v>
      </c>
      <c r="O2207" s="0" t="n">
        <f aca="false">+FIND("-",M2207)</f>
        <v>35</v>
      </c>
      <c r="P2207" s="0" t="n">
        <f aca="false">+LEN(M2207)</f>
        <v>44</v>
      </c>
      <c r="Q2207" s="0" t="str">
        <f aca="false">+RIGHT(M2207,P2207-O2207)</f>
        <v>DE_W_1000</v>
      </c>
      <c r="R2207" s="0" t="n">
        <f aca="false">+LEN(M2207)-LEN(SUBSTITUTE(M2207,"_",""))</f>
        <v>5</v>
      </c>
      <c r="S2207" s="0" t="n">
        <f aca="false">+FIND("!",T2207)</f>
        <v>40</v>
      </c>
      <c r="T2207" s="0" t="str">
        <f aca="false">+SUBSTITUTE(M2207,"_","!",R2207)</f>
        <v>FTL||Supplier_321||Plant_4||FTL_HU-DE_W!1000</v>
      </c>
    </row>
    <row r="2208" customFormat="false" ht="12.8" hidden="true" customHeight="false" outlineLevel="0" collapsed="false">
      <c r="A2208" s="1" t="s">
        <v>1855</v>
      </c>
      <c r="B2208" s="1" t="s">
        <v>2093</v>
      </c>
      <c r="C2208" s="1" t="s">
        <v>2429</v>
      </c>
      <c r="D2208" s="1" t="n">
        <v>1</v>
      </c>
      <c r="E2208" s="2" t="str">
        <f aca="false">+LEFT(RIGHT(M2208,P2208-N2208+1),O2208-N2208)</f>
        <v>HU</v>
      </c>
      <c r="F2208" s="2" t="str">
        <f aca="false">+RIGHT(LEFT(M2208,S2208-1),S2208-O2208-1)</f>
        <v>DE_W</v>
      </c>
      <c r="G2208" s="2" t="n">
        <f aca="false">+D2208*VLOOKUP(C2208,commodities!A:H,2,0)</f>
        <v>1.21</v>
      </c>
      <c r="H2208" s="2" t="n">
        <f aca="false">+$D2208*VLOOKUP(C2208,commodities!A:H,3,0)</f>
        <v>0.0144</v>
      </c>
      <c r="I2208" s="2" t="n">
        <f aca="false">+G2208/K2208</f>
        <v>1.21</v>
      </c>
      <c r="J2208" s="2" t="n">
        <f aca="false">+H2208/K2208</f>
        <v>0.0144</v>
      </c>
      <c r="K2208" s="2" t="n">
        <f aca="false">+ROUNDUP(MAX(G2208/12000,H2208/51,1),0)</f>
        <v>1</v>
      </c>
      <c r="L2208" s="2" t="n">
        <f aca="false">+RANDBETWEEN(1,5)</f>
        <v>1</v>
      </c>
      <c r="M2208" s="2" t="str">
        <f aca="false">+VLOOKUP(A2208&amp;B2208,country_org_des!$A2207:E$1048576,5,0)</f>
        <v>FTL||Supplier_321||Plant_4||FTL_HU-DE_W_1000</v>
      </c>
      <c r="N2208" s="2" t="n">
        <f aca="false">+FIND("FTL",M2208,2)+4</f>
        <v>33</v>
      </c>
      <c r="O2208" s="0" t="n">
        <f aca="false">+FIND("-",M2208)</f>
        <v>35</v>
      </c>
      <c r="P2208" s="0" t="n">
        <f aca="false">+LEN(M2208)</f>
        <v>44</v>
      </c>
      <c r="Q2208" s="0" t="str">
        <f aca="false">+RIGHT(M2208,P2208-O2208)</f>
        <v>DE_W_1000</v>
      </c>
      <c r="R2208" s="0" t="n">
        <f aca="false">+LEN(M2208)-LEN(SUBSTITUTE(M2208,"_",""))</f>
        <v>5</v>
      </c>
      <c r="S2208" s="0" t="n">
        <f aca="false">+FIND("!",T2208)</f>
        <v>40</v>
      </c>
      <c r="T2208" s="0" t="str">
        <f aca="false">+SUBSTITUTE(M2208,"_","!",R2208)</f>
        <v>FTL||Supplier_321||Plant_4||FTL_HU-DE_W!1000</v>
      </c>
    </row>
    <row r="2209" customFormat="false" ht="12.8" hidden="true" customHeight="false" outlineLevel="0" collapsed="false">
      <c r="A2209" s="1" t="s">
        <v>1855</v>
      </c>
      <c r="B2209" s="1" t="s">
        <v>2093</v>
      </c>
      <c r="C2209" s="1" t="s">
        <v>2430</v>
      </c>
      <c r="D2209" s="1" t="n">
        <v>1</v>
      </c>
      <c r="E2209" s="2" t="str">
        <f aca="false">+LEFT(RIGHT(M2209,P2209-N2209+1),O2209-N2209)</f>
        <v>HU</v>
      </c>
      <c r="F2209" s="2" t="str">
        <f aca="false">+RIGHT(LEFT(M2209,S2209-1),S2209-O2209-1)</f>
        <v>DE_W</v>
      </c>
      <c r="G2209" s="2" t="n">
        <f aca="false">+D2209*VLOOKUP(C2209,commodities!A:H,2,0)</f>
        <v>1.21</v>
      </c>
      <c r="H2209" s="2" t="n">
        <f aca="false">+$D2209*VLOOKUP(C2209,commodities!A:H,3,0)</f>
        <v>0.0144</v>
      </c>
      <c r="I2209" s="2" t="n">
        <f aca="false">+G2209/K2209</f>
        <v>1.21</v>
      </c>
      <c r="J2209" s="2" t="n">
        <f aca="false">+H2209/K2209</f>
        <v>0.0144</v>
      </c>
      <c r="K2209" s="2" t="n">
        <f aca="false">+ROUNDUP(MAX(G2209/12000,H2209/51,1),0)</f>
        <v>1</v>
      </c>
      <c r="L2209" s="2" t="n">
        <f aca="false">+RANDBETWEEN(1,5)</f>
        <v>4</v>
      </c>
      <c r="M2209" s="2" t="str">
        <f aca="false">+VLOOKUP(A2209&amp;B2209,country_org_des!$A2208:E$1048576,5,0)</f>
        <v>FTL||Supplier_321||Plant_4||FTL_HU-DE_W_1000</v>
      </c>
      <c r="N2209" s="2" t="n">
        <f aca="false">+FIND("FTL",M2209,2)+4</f>
        <v>33</v>
      </c>
      <c r="O2209" s="0" t="n">
        <f aca="false">+FIND("-",M2209)</f>
        <v>35</v>
      </c>
      <c r="P2209" s="0" t="n">
        <f aca="false">+LEN(M2209)</f>
        <v>44</v>
      </c>
      <c r="Q2209" s="0" t="str">
        <f aca="false">+RIGHT(M2209,P2209-O2209)</f>
        <v>DE_W_1000</v>
      </c>
      <c r="R2209" s="0" t="n">
        <f aca="false">+LEN(M2209)-LEN(SUBSTITUTE(M2209,"_",""))</f>
        <v>5</v>
      </c>
      <c r="S2209" s="0" t="n">
        <f aca="false">+FIND("!",T2209)</f>
        <v>40</v>
      </c>
      <c r="T2209" s="0" t="str">
        <f aca="false">+SUBSTITUTE(M2209,"_","!",R2209)</f>
        <v>FTL||Supplier_321||Plant_4||FTL_HU-DE_W!1000</v>
      </c>
    </row>
    <row r="2210" customFormat="false" ht="12.8" hidden="true" customHeight="false" outlineLevel="0" collapsed="false">
      <c r="A2210" s="1" t="s">
        <v>1855</v>
      </c>
      <c r="B2210" s="1" t="s">
        <v>2093</v>
      </c>
      <c r="C2210" s="1" t="s">
        <v>2431</v>
      </c>
      <c r="D2210" s="1" t="n">
        <v>1</v>
      </c>
      <c r="E2210" s="2" t="str">
        <f aca="false">+LEFT(RIGHT(M2210,P2210-N2210+1),O2210-N2210)</f>
        <v>HU</v>
      </c>
      <c r="F2210" s="2" t="str">
        <f aca="false">+RIGHT(LEFT(M2210,S2210-1),S2210-O2210-1)</f>
        <v>DE_W</v>
      </c>
      <c r="G2210" s="2" t="n">
        <f aca="false">+D2210*VLOOKUP(C2210,commodities!A:H,2,0)</f>
        <v>1.09</v>
      </c>
      <c r="H2210" s="2" t="n">
        <f aca="false">+$D2210*VLOOKUP(C2210,commodities!A:H,3,0)</f>
        <v>0.0144</v>
      </c>
      <c r="I2210" s="2" t="n">
        <f aca="false">+G2210/K2210</f>
        <v>1.09</v>
      </c>
      <c r="J2210" s="2" t="n">
        <f aca="false">+H2210/K2210</f>
        <v>0.0144</v>
      </c>
      <c r="K2210" s="2" t="n">
        <f aca="false">+ROUNDUP(MAX(G2210/12000,H2210/51,1),0)</f>
        <v>1</v>
      </c>
      <c r="L2210" s="2" t="n">
        <f aca="false">+RANDBETWEEN(1,5)</f>
        <v>3</v>
      </c>
      <c r="M2210" s="2" t="str">
        <f aca="false">+VLOOKUP(A2210&amp;B2210,country_org_des!$A2209:E$1048576,5,0)</f>
        <v>FTL||Supplier_321||Plant_4||FTL_HU-DE_W_1000</v>
      </c>
      <c r="N2210" s="2" t="n">
        <f aca="false">+FIND("FTL",M2210,2)+4</f>
        <v>33</v>
      </c>
      <c r="O2210" s="0" t="n">
        <f aca="false">+FIND("-",M2210)</f>
        <v>35</v>
      </c>
      <c r="P2210" s="0" t="n">
        <f aca="false">+LEN(M2210)</f>
        <v>44</v>
      </c>
      <c r="Q2210" s="0" t="str">
        <f aca="false">+RIGHT(M2210,P2210-O2210)</f>
        <v>DE_W_1000</v>
      </c>
      <c r="R2210" s="0" t="n">
        <f aca="false">+LEN(M2210)-LEN(SUBSTITUTE(M2210,"_",""))</f>
        <v>5</v>
      </c>
      <c r="S2210" s="0" t="n">
        <f aca="false">+FIND("!",T2210)</f>
        <v>40</v>
      </c>
      <c r="T2210" s="0" t="str">
        <f aca="false">+SUBSTITUTE(M2210,"_","!",R2210)</f>
        <v>FTL||Supplier_321||Plant_4||FTL_HU-DE_W!1000</v>
      </c>
    </row>
    <row r="2211" customFormat="false" ht="12.8" hidden="true" customHeight="false" outlineLevel="0" collapsed="false">
      <c r="A2211" s="1" t="s">
        <v>1855</v>
      </c>
      <c r="B2211" s="1" t="s">
        <v>2093</v>
      </c>
      <c r="C2211" s="1" t="s">
        <v>2432</v>
      </c>
      <c r="D2211" s="1" t="n">
        <v>1</v>
      </c>
      <c r="E2211" s="2" t="str">
        <f aca="false">+LEFT(RIGHT(M2211,P2211-N2211+1),O2211-N2211)</f>
        <v>HU</v>
      </c>
      <c r="F2211" s="2" t="str">
        <f aca="false">+RIGHT(LEFT(M2211,S2211-1),S2211-O2211-1)</f>
        <v>DE_W</v>
      </c>
      <c r="G2211" s="2" t="n">
        <f aca="false">+D2211*VLOOKUP(C2211,commodities!A:H,2,0)</f>
        <v>1.04</v>
      </c>
      <c r="H2211" s="2" t="n">
        <f aca="false">+$D2211*VLOOKUP(C2211,commodities!A:H,3,0)</f>
        <v>0.0144</v>
      </c>
      <c r="I2211" s="2" t="n">
        <f aca="false">+G2211/K2211</f>
        <v>1.04</v>
      </c>
      <c r="J2211" s="2" t="n">
        <f aca="false">+H2211/K2211</f>
        <v>0.0144</v>
      </c>
      <c r="K2211" s="2" t="n">
        <f aca="false">+ROUNDUP(MAX(G2211/12000,H2211/51,1),0)</f>
        <v>1</v>
      </c>
      <c r="L2211" s="2" t="n">
        <f aca="false">+RANDBETWEEN(1,5)</f>
        <v>1</v>
      </c>
      <c r="M2211" s="2" t="str">
        <f aca="false">+VLOOKUP(A2211&amp;B2211,country_org_des!$A2210:E$1048576,5,0)</f>
        <v>FTL||Supplier_321||Plant_4||FTL_HU-DE_W_1000</v>
      </c>
      <c r="N2211" s="2" t="n">
        <f aca="false">+FIND("FTL",M2211,2)+4</f>
        <v>33</v>
      </c>
      <c r="O2211" s="0" t="n">
        <f aca="false">+FIND("-",M2211)</f>
        <v>35</v>
      </c>
      <c r="P2211" s="0" t="n">
        <f aca="false">+LEN(M2211)</f>
        <v>44</v>
      </c>
      <c r="Q2211" s="0" t="str">
        <f aca="false">+RIGHT(M2211,P2211-O2211)</f>
        <v>DE_W_1000</v>
      </c>
      <c r="R2211" s="0" t="n">
        <f aca="false">+LEN(M2211)-LEN(SUBSTITUTE(M2211,"_",""))</f>
        <v>5</v>
      </c>
      <c r="S2211" s="0" t="n">
        <f aca="false">+FIND("!",T2211)</f>
        <v>40</v>
      </c>
      <c r="T2211" s="0" t="str">
        <f aca="false">+SUBSTITUTE(M2211,"_","!",R2211)</f>
        <v>FTL||Supplier_321||Plant_4||FTL_HU-DE_W!1000</v>
      </c>
    </row>
    <row r="2212" customFormat="false" ht="12.8" hidden="true" customHeight="false" outlineLevel="0" collapsed="false">
      <c r="A2212" s="1" t="s">
        <v>1855</v>
      </c>
      <c r="B2212" s="1" t="s">
        <v>2093</v>
      </c>
      <c r="C2212" s="1" t="s">
        <v>2433</v>
      </c>
      <c r="D2212" s="1" t="n">
        <v>1</v>
      </c>
      <c r="E2212" s="2" t="str">
        <f aca="false">+LEFT(RIGHT(M2212,P2212-N2212+1),O2212-N2212)</f>
        <v>HU</v>
      </c>
      <c r="F2212" s="2" t="str">
        <f aca="false">+RIGHT(LEFT(M2212,S2212-1),S2212-O2212-1)</f>
        <v>DE_W</v>
      </c>
      <c r="G2212" s="2" t="n">
        <f aca="false">+D2212*VLOOKUP(C2212,commodities!A:H,2,0)</f>
        <v>1.469</v>
      </c>
      <c r="H2212" s="2" t="n">
        <f aca="false">+$D2212*VLOOKUP(C2212,commodities!A:H,3,0)</f>
        <v>0.0144</v>
      </c>
      <c r="I2212" s="2" t="n">
        <f aca="false">+G2212/K2212</f>
        <v>1.469</v>
      </c>
      <c r="J2212" s="2" t="n">
        <f aca="false">+H2212/K2212</f>
        <v>0.0144</v>
      </c>
      <c r="K2212" s="2" t="n">
        <f aca="false">+ROUNDUP(MAX(G2212/12000,H2212/51,1),0)</f>
        <v>1</v>
      </c>
      <c r="L2212" s="2" t="n">
        <f aca="false">+RANDBETWEEN(1,5)</f>
        <v>5</v>
      </c>
      <c r="M2212" s="2" t="str">
        <f aca="false">+VLOOKUP(A2212&amp;B2212,country_org_des!$A2211:E$1048576,5,0)</f>
        <v>FTL||Supplier_321||Plant_4||FTL_HU-DE_W_1000</v>
      </c>
      <c r="N2212" s="2" t="n">
        <f aca="false">+FIND("FTL",M2212,2)+4</f>
        <v>33</v>
      </c>
      <c r="O2212" s="0" t="n">
        <f aca="false">+FIND("-",M2212)</f>
        <v>35</v>
      </c>
      <c r="P2212" s="0" t="n">
        <f aca="false">+LEN(M2212)</f>
        <v>44</v>
      </c>
      <c r="Q2212" s="0" t="str">
        <f aca="false">+RIGHT(M2212,P2212-O2212)</f>
        <v>DE_W_1000</v>
      </c>
      <c r="R2212" s="0" t="n">
        <f aca="false">+LEN(M2212)-LEN(SUBSTITUTE(M2212,"_",""))</f>
        <v>5</v>
      </c>
      <c r="S2212" s="0" t="n">
        <f aca="false">+FIND("!",T2212)</f>
        <v>40</v>
      </c>
      <c r="T2212" s="0" t="str">
        <f aca="false">+SUBSTITUTE(M2212,"_","!",R2212)</f>
        <v>FTL||Supplier_321||Plant_4||FTL_HU-DE_W!1000</v>
      </c>
    </row>
    <row r="2213" customFormat="false" ht="12.8" hidden="true" customHeight="false" outlineLevel="0" collapsed="false">
      <c r="A2213" s="1" t="s">
        <v>1855</v>
      </c>
      <c r="B2213" s="1" t="s">
        <v>2093</v>
      </c>
      <c r="C2213" s="1" t="s">
        <v>2434</v>
      </c>
      <c r="D2213" s="1" t="n">
        <v>6</v>
      </c>
      <c r="E2213" s="2" t="str">
        <f aca="false">+LEFT(RIGHT(M2213,P2213-N2213+1),O2213-N2213)</f>
        <v>HU</v>
      </c>
      <c r="F2213" s="2" t="str">
        <f aca="false">+RIGHT(LEFT(M2213,S2213-1),S2213-O2213-1)</f>
        <v>DE_W</v>
      </c>
      <c r="G2213" s="2" t="n">
        <f aca="false">+D2213*VLOOKUP(C2213,commodities!A:H,2,0)</f>
        <v>6.54</v>
      </c>
      <c r="H2213" s="2" t="n">
        <f aca="false">+$D2213*VLOOKUP(C2213,commodities!A:H,3,0)</f>
        <v>0.0864</v>
      </c>
      <c r="I2213" s="2" t="n">
        <f aca="false">+G2213/K2213</f>
        <v>6.54</v>
      </c>
      <c r="J2213" s="2" t="n">
        <f aca="false">+H2213/K2213</f>
        <v>0.0864</v>
      </c>
      <c r="K2213" s="2" t="n">
        <f aca="false">+ROUNDUP(MAX(G2213/12000,H2213/51,1),0)</f>
        <v>1</v>
      </c>
      <c r="L2213" s="2" t="n">
        <f aca="false">+RANDBETWEEN(1,5)</f>
        <v>4</v>
      </c>
      <c r="M2213" s="2" t="str">
        <f aca="false">+VLOOKUP(A2213&amp;B2213,country_org_des!$A2212:E$1048576,5,0)</f>
        <v>FTL||Supplier_321||Plant_4||FTL_HU-DE_W_1000</v>
      </c>
      <c r="N2213" s="2" t="n">
        <f aca="false">+FIND("FTL",M2213,2)+4</f>
        <v>33</v>
      </c>
      <c r="O2213" s="0" t="n">
        <f aca="false">+FIND("-",M2213)</f>
        <v>35</v>
      </c>
      <c r="P2213" s="0" t="n">
        <f aca="false">+LEN(M2213)</f>
        <v>44</v>
      </c>
      <c r="Q2213" s="0" t="str">
        <f aca="false">+RIGHT(M2213,P2213-O2213)</f>
        <v>DE_W_1000</v>
      </c>
      <c r="R2213" s="0" t="n">
        <f aca="false">+LEN(M2213)-LEN(SUBSTITUTE(M2213,"_",""))</f>
        <v>5</v>
      </c>
      <c r="S2213" s="0" t="n">
        <f aca="false">+FIND("!",T2213)</f>
        <v>40</v>
      </c>
      <c r="T2213" s="0" t="str">
        <f aca="false">+SUBSTITUTE(M2213,"_","!",R2213)</f>
        <v>FTL||Supplier_321||Plant_4||FTL_HU-DE_W!1000</v>
      </c>
    </row>
    <row r="2214" customFormat="false" ht="12.8" hidden="true" customHeight="false" outlineLevel="0" collapsed="false">
      <c r="A2214" s="1" t="s">
        <v>1855</v>
      </c>
      <c r="B2214" s="1" t="s">
        <v>2093</v>
      </c>
      <c r="C2214" s="1" t="s">
        <v>2435</v>
      </c>
      <c r="D2214" s="1" t="n">
        <v>1</v>
      </c>
      <c r="E2214" s="2" t="str">
        <f aca="false">+LEFT(RIGHT(M2214,P2214-N2214+1),O2214-N2214)</f>
        <v>HU</v>
      </c>
      <c r="F2214" s="2" t="str">
        <f aca="false">+RIGHT(LEFT(M2214,S2214-1),S2214-O2214-1)</f>
        <v>DE_W</v>
      </c>
      <c r="G2214" s="2" t="n">
        <f aca="false">+D2214*VLOOKUP(C2214,commodities!A:H,2,0)</f>
        <v>1.3241428571</v>
      </c>
      <c r="H2214" s="2" t="n">
        <f aca="false">+$D2214*VLOOKUP(C2214,commodities!A:H,3,0)</f>
        <v>0.0205714286</v>
      </c>
      <c r="I2214" s="2" t="n">
        <f aca="false">+G2214/K2214</f>
        <v>1.3241428571</v>
      </c>
      <c r="J2214" s="2" t="n">
        <f aca="false">+H2214/K2214</f>
        <v>0.0205714286</v>
      </c>
      <c r="K2214" s="2" t="n">
        <f aca="false">+ROUNDUP(MAX(G2214/12000,H2214/51,1),0)</f>
        <v>1</v>
      </c>
      <c r="L2214" s="2" t="n">
        <f aca="false">+RANDBETWEEN(1,5)</f>
        <v>4</v>
      </c>
      <c r="M2214" s="2" t="str">
        <f aca="false">+VLOOKUP(A2214&amp;B2214,country_org_des!$A2213:E$1048576,5,0)</f>
        <v>FTL||Supplier_321||Plant_4||FTL_HU-DE_W_1000</v>
      </c>
      <c r="N2214" s="2" t="n">
        <f aca="false">+FIND("FTL",M2214,2)+4</f>
        <v>33</v>
      </c>
      <c r="O2214" s="0" t="n">
        <f aca="false">+FIND("-",M2214)</f>
        <v>35</v>
      </c>
      <c r="P2214" s="0" t="n">
        <f aca="false">+LEN(M2214)</f>
        <v>44</v>
      </c>
      <c r="Q2214" s="0" t="str">
        <f aca="false">+RIGHT(M2214,P2214-O2214)</f>
        <v>DE_W_1000</v>
      </c>
      <c r="R2214" s="0" t="n">
        <f aca="false">+LEN(M2214)-LEN(SUBSTITUTE(M2214,"_",""))</f>
        <v>5</v>
      </c>
      <c r="S2214" s="0" t="n">
        <f aca="false">+FIND("!",T2214)</f>
        <v>40</v>
      </c>
      <c r="T2214" s="0" t="str">
        <f aca="false">+SUBSTITUTE(M2214,"_","!",R2214)</f>
        <v>FTL||Supplier_321||Plant_4||FTL_HU-DE_W!1000</v>
      </c>
    </row>
    <row r="2215" customFormat="false" ht="12.8" hidden="true" customHeight="false" outlineLevel="0" collapsed="false">
      <c r="A2215" s="1" t="s">
        <v>1855</v>
      </c>
      <c r="B2215" s="1" t="s">
        <v>2093</v>
      </c>
      <c r="C2215" s="1" t="s">
        <v>2436</v>
      </c>
      <c r="D2215" s="1" t="n">
        <v>1</v>
      </c>
      <c r="E2215" s="2" t="str">
        <f aca="false">+LEFT(RIGHT(M2215,P2215-N2215+1),O2215-N2215)</f>
        <v>HU</v>
      </c>
      <c r="F2215" s="2" t="str">
        <f aca="false">+RIGHT(LEFT(M2215,S2215-1),S2215-O2215-1)</f>
        <v>DE_W</v>
      </c>
      <c r="G2215" s="2" t="n">
        <f aca="false">+D2215*VLOOKUP(C2215,commodities!A:H,2,0)</f>
        <v>1.1033333333</v>
      </c>
      <c r="H2215" s="2" t="n">
        <f aca="false">+$D2215*VLOOKUP(C2215,commodities!A:H,3,0)</f>
        <v>0.012</v>
      </c>
      <c r="I2215" s="2" t="n">
        <f aca="false">+G2215/K2215</f>
        <v>1.1033333333</v>
      </c>
      <c r="J2215" s="2" t="n">
        <f aca="false">+H2215/K2215</f>
        <v>0.012</v>
      </c>
      <c r="K2215" s="2" t="n">
        <f aca="false">+ROUNDUP(MAX(G2215/12000,H2215/51,1),0)</f>
        <v>1</v>
      </c>
      <c r="L2215" s="2" t="n">
        <f aca="false">+RANDBETWEEN(1,5)</f>
        <v>5</v>
      </c>
      <c r="M2215" s="2" t="str">
        <f aca="false">+VLOOKUP(A2215&amp;B2215,country_org_des!$A2214:E$1048576,5,0)</f>
        <v>FTL||Supplier_321||Plant_4||FTL_HU-DE_W_1000</v>
      </c>
      <c r="N2215" s="2" t="n">
        <f aca="false">+FIND("FTL",M2215,2)+4</f>
        <v>33</v>
      </c>
      <c r="O2215" s="0" t="n">
        <f aca="false">+FIND("-",M2215)</f>
        <v>35</v>
      </c>
      <c r="P2215" s="0" t="n">
        <f aca="false">+LEN(M2215)</f>
        <v>44</v>
      </c>
      <c r="Q2215" s="0" t="str">
        <f aca="false">+RIGHT(M2215,P2215-O2215)</f>
        <v>DE_W_1000</v>
      </c>
      <c r="R2215" s="0" t="n">
        <f aca="false">+LEN(M2215)-LEN(SUBSTITUTE(M2215,"_",""))</f>
        <v>5</v>
      </c>
      <c r="S2215" s="0" t="n">
        <f aca="false">+FIND("!",T2215)</f>
        <v>40</v>
      </c>
      <c r="T2215" s="0" t="str">
        <f aca="false">+SUBSTITUTE(M2215,"_","!",R2215)</f>
        <v>FTL||Supplier_321||Plant_4||FTL_HU-DE_W!1000</v>
      </c>
    </row>
    <row r="2216" customFormat="false" ht="12.8" hidden="true" customHeight="false" outlineLevel="0" collapsed="false">
      <c r="A2216" s="1" t="s">
        <v>1855</v>
      </c>
      <c r="B2216" s="1" t="s">
        <v>2093</v>
      </c>
      <c r="C2216" s="1" t="s">
        <v>2437</v>
      </c>
      <c r="D2216" s="1" t="n">
        <v>4</v>
      </c>
      <c r="E2216" s="2" t="str">
        <f aca="false">+LEFT(RIGHT(M2216,P2216-N2216+1),O2216-N2216)</f>
        <v>HU</v>
      </c>
      <c r="F2216" s="2" t="str">
        <f aca="false">+RIGHT(LEFT(M2216,S2216-1),S2216-O2216-1)</f>
        <v>DE_W</v>
      </c>
      <c r="G2216" s="2" t="n">
        <f aca="false">+D2216*VLOOKUP(C2216,commodities!A:H,2,0)</f>
        <v>4.0533333332</v>
      </c>
      <c r="H2216" s="2" t="n">
        <f aca="false">+$D2216*VLOOKUP(C2216,commodities!A:H,3,0)</f>
        <v>0.048</v>
      </c>
      <c r="I2216" s="2" t="n">
        <f aca="false">+G2216/K2216</f>
        <v>4.0533333332</v>
      </c>
      <c r="J2216" s="2" t="n">
        <f aca="false">+H2216/K2216</f>
        <v>0.048</v>
      </c>
      <c r="K2216" s="2" t="n">
        <f aca="false">+ROUNDUP(MAX(G2216/12000,H2216/51,1),0)</f>
        <v>1</v>
      </c>
      <c r="L2216" s="2" t="n">
        <f aca="false">+RANDBETWEEN(1,5)</f>
        <v>3</v>
      </c>
      <c r="M2216" s="2" t="str">
        <f aca="false">+VLOOKUP(A2216&amp;B2216,country_org_des!$A2215:E$1048576,5,0)</f>
        <v>FTL||Supplier_321||Plant_4||FTL_HU-DE_W_1000</v>
      </c>
      <c r="N2216" s="2" t="n">
        <f aca="false">+FIND("FTL",M2216,2)+4</f>
        <v>33</v>
      </c>
      <c r="O2216" s="0" t="n">
        <f aca="false">+FIND("-",M2216)</f>
        <v>35</v>
      </c>
      <c r="P2216" s="0" t="n">
        <f aca="false">+LEN(M2216)</f>
        <v>44</v>
      </c>
      <c r="Q2216" s="0" t="str">
        <f aca="false">+RIGHT(M2216,P2216-O2216)</f>
        <v>DE_W_1000</v>
      </c>
      <c r="R2216" s="0" t="n">
        <f aca="false">+LEN(M2216)-LEN(SUBSTITUTE(M2216,"_",""))</f>
        <v>5</v>
      </c>
      <c r="S2216" s="0" t="n">
        <f aca="false">+FIND("!",T2216)</f>
        <v>40</v>
      </c>
      <c r="T2216" s="0" t="str">
        <f aca="false">+SUBSTITUTE(M2216,"_","!",R2216)</f>
        <v>FTL||Supplier_321||Plant_4||FTL_HU-DE_W!1000</v>
      </c>
    </row>
    <row r="2217" customFormat="false" ht="12.8" hidden="true" customHeight="false" outlineLevel="0" collapsed="false">
      <c r="A2217" s="1" t="s">
        <v>1855</v>
      </c>
      <c r="B2217" s="1" t="s">
        <v>2093</v>
      </c>
      <c r="C2217" s="1" t="s">
        <v>2438</v>
      </c>
      <c r="D2217" s="1" t="n">
        <v>30</v>
      </c>
      <c r="E2217" s="2" t="str">
        <f aca="false">+LEFT(RIGHT(M2217,P2217-N2217+1),O2217-N2217)</f>
        <v>HU</v>
      </c>
      <c r="F2217" s="2" t="str">
        <f aca="false">+RIGHT(LEFT(M2217,S2217-1),S2217-O2217-1)</f>
        <v>DE_W</v>
      </c>
      <c r="G2217" s="2" t="n">
        <f aca="false">+D2217*VLOOKUP(C2217,commodities!A:H,2,0)</f>
        <v>39.814285713</v>
      </c>
      <c r="H2217" s="2" t="n">
        <f aca="false">+$D2217*VLOOKUP(C2217,commodities!A:H,3,0)</f>
        <v>0.617142858</v>
      </c>
      <c r="I2217" s="2" t="n">
        <f aca="false">+G2217/K2217</f>
        <v>39.814285713</v>
      </c>
      <c r="J2217" s="2" t="n">
        <f aca="false">+H2217/K2217</f>
        <v>0.617142858</v>
      </c>
      <c r="K2217" s="2" t="n">
        <f aca="false">+ROUNDUP(MAX(G2217/12000,H2217/51,1),0)</f>
        <v>1</v>
      </c>
      <c r="L2217" s="2" t="n">
        <f aca="false">+RANDBETWEEN(1,5)</f>
        <v>5</v>
      </c>
      <c r="M2217" s="2" t="str">
        <f aca="false">+VLOOKUP(A2217&amp;B2217,country_org_des!$A2216:E$1048576,5,0)</f>
        <v>FTL||Supplier_321||Plant_4||FTL_HU-DE_W_1000</v>
      </c>
      <c r="N2217" s="2" t="n">
        <f aca="false">+FIND("FTL",M2217,2)+4</f>
        <v>33</v>
      </c>
      <c r="O2217" s="0" t="n">
        <f aca="false">+FIND("-",M2217)</f>
        <v>35</v>
      </c>
      <c r="P2217" s="0" t="n">
        <f aca="false">+LEN(M2217)</f>
        <v>44</v>
      </c>
      <c r="Q2217" s="0" t="str">
        <f aca="false">+RIGHT(M2217,P2217-O2217)</f>
        <v>DE_W_1000</v>
      </c>
      <c r="R2217" s="0" t="n">
        <f aca="false">+LEN(M2217)-LEN(SUBSTITUTE(M2217,"_",""))</f>
        <v>5</v>
      </c>
      <c r="S2217" s="0" t="n">
        <f aca="false">+FIND("!",T2217)</f>
        <v>40</v>
      </c>
      <c r="T2217" s="0" t="str">
        <f aca="false">+SUBSTITUTE(M2217,"_","!",R2217)</f>
        <v>FTL||Supplier_321||Plant_4||FTL_HU-DE_W!1000</v>
      </c>
    </row>
    <row r="2218" customFormat="false" ht="12.8" hidden="true" customHeight="false" outlineLevel="0" collapsed="false">
      <c r="A2218" s="1" t="s">
        <v>1855</v>
      </c>
      <c r="B2218" s="1" t="s">
        <v>2093</v>
      </c>
      <c r="C2218" s="1" t="s">
        <v>2439</v>
      </c>
      <c r="D2218" s="1" t="n">
        <v>31</v>
      </c>
      <c r="E2218" s="2" t="str">
        <f aca="false">+LEFT(RIGHT(M2218,P2218-N2218+1),O2218-N2218)</f>
        <v>HU</v>
      </c>
      <c r="F2218" s="2" t="str">
        <f aca="false">+RIGHT(LEFT(M2218,S2218-1),S2218-O2218-1)</f>
        <v>DE_W</v>
      </c>
      <c r="G2218" s="2" t="n">
        <f aca="false">+D2218*VLOOKUP(C2218,commodities!A:H,2,0)</f>
        <v>41.1414285701</v>
      </c>
      <c r="H2218" s="2" t="n">
        <f aca="false">+$D2218*VLOOKUP(C2218,commodities!A:H,3,0)</f>
        <v>0.6377142866</v>
      </c>
      <c r="I2218" s="2" t="n">
        <f aca="false">+G2218/K2218</f>
        <v>41.1414285701</v>
      </c>
      <c r="J2218" s="2" t="n">
        <f aca="false">+H2218/K2218</f>
        <v>0.6377142866</v>
      </c>
      <c r="K2218" s="2" t="n">
        <f aca="false">+ROUNDUP(MAX(G2218/12000,H2218/51,1),0)</f>
        <v>1</v>
      </c>
      <c r="L2218" s="2" t="n">
        <f aca="false">+RANDBETWEEN(1,5)</f>
        <v>5</v>
      </c>
      <c r="M2218" s="2" t="str">
        <f aca="false">+VLOOKUP(A2218&amp;B2218,country_org_des!$A2217:E$1048576,5,0)</f>
        <v>FTL||Supplier_321||Plant_4||FTL_HU-DE_W_1000</v>
      </c>
      <c r="N2218" s="2" t="n">
        <f aca="false">+FIND("FTL",M2218,2)+4</f>
        <v>33</v>
      </c>
      <c r="O2218" s="0" t="n">
        <f aca="false">+FIND("-",M2218)</f>
        <v>35</v>
      </c>
      <c r="P2218" s="0" t="n">
        <f aca="false">+LEN(M2218)</f>
        <v>44</v>
      </c>
      <c r="Q2218" s="0" t="str">
        <f aca="false">+RIGHT(M2218,P2218-O2218)</f>
        <v>DE_W_1000</v>
      </c>
      <c r="R2218" s="0" t="n">
        <f aca="false">+LEN(M2218)-LEN(SUBSTITUTE(M2218,"_",""))</f>
        <v>5</v>
      </c>
      <c r="S2218" s="0" t="n">
        <f aca="false">+FIND("!",T2218)</f>
        <v>40</v>
      </c>
      <c r="T2218" s="0" t="str">
        <f aca="false">+SUBSTITUTE(M2218,"_","!",R2218)</f>
        <v>FTL||Supplier_321||Plant_4||FTL_HU-DE_W!1000</v>
      </c>
    </row>
    <row r="2219" customFormat="false" ht="12.8" hidden="true" customHeight="false" outlineLevel="0" collapsed="false">
      <c r="A2219" s="1" t="s">
        <v>1855</v>
      </c>
      <c r="B2219" s="1" t="s">
        <v>2093</v>
      </c>
      <c r="C2219" s="1" t="s">
        <v>2440</v>
      </c>
      <c r="D2219" s="1" t="n">
        <v>1</v>
      </c>
      <c r="E2219" s="2" t="str">
        <f aca="false">+LEFT(RIGHT(M2219,P2219-N2219+1),O2219-N2219)</f>
        <v>HU</v>
      </c>
      <c r="F2219" s="2" t="str">
        <f aca="false">+RIGHT(LEFT(M2219,S2219-1),S2219-O2219-1)</f>
        <v>DE_W</v>
      </c>
      <c r="G2219" s="2" t="n">
        <f aca="false">+D2219*VLOOKUP(C2219,commodities!A:H,2,0)</f>
        <v>1.3241428571</v>
      </c>
      <c r="H2219" s="2" t="n">
        <f aca="false">+$D2219*VLOOKUP(C2219,commodities!A:H,3,0)</f>
        <v>0.0205714286</v>
      </c>
      <c r="I2219" s="2" t="n">
        <f aca="false">+G2219/K2219</f>
        <v>1.3241428571</v>
      </c>
      <c r="J2219" s="2" t="n">
        <f aca="false">+H2219/K2219</f>
        <v>0.0205714286</v>
      </c>
      <c r="K2219" s="2" t="n">
        <f aca="false">+ROUNDUP(MAX(G2219/12000,H2219/51,1),0)</f>
        <v>1</v>
      </c>
      <c r="L2219" s="2" t="n">
        <f aca="false">+RANDBETWEEN(1,5)</f>
        <v>2</v>
      </c>
      <c r="M2219" s="2" t="str">
        <f aca="false">+VLOOKUP(A2219&amp;B2219,country_org_des!$A2218:E$1048576,5,0)</f>
        <v>FTL||Supplier_321||Plant_4||FTL_HU-DE_W_1000</v>
      </c>
      <c r="N2219" s="2" t="n">
        <f aca="false">+FIND("FTL",M2219,2)+4</f>
        <v>33</v>
      </c>
      <c r="O2219" s="0" t="n">
        <f aca="false">+FIND("-",M2219)</f>
        <v>35</v>
      </c>
      <c r="P2219" s="0" t="n">
        <f aca="false">+LEN(M2219)</f>
        <v>44</v>
      </c>
      <c r="Q2219" s="0" t="str">
        <f aca="false">+RIGHT(M2219,P2219-O2219)</f>
        <v>DE_W_1000</v>
      </c>
      <c r="R2219" s="0" t="n">
        <f aca="false">+LEN(M2219)-LEN(SUBSTITUTE(M2219,"_",""))</f>
        <v>5</v>
      </c>
      <c r="S2219" s="0" t="n">
        <f aca="false">+FIND("!",T2219)</f>
        <v>40</v>
      </c>
      <c r="T2219" s="0" t="str">
        <f aca="false">+SUBSTITUTE(M2219,"_","!",R2219)</f>
        <v>FTL||Supplier_321||Plant_4||FTL_HU-DE_W!1000</v>
      </c>
    </row>
    <row r="2220" customFormat="false" ht="12.8" hidden="true" customHeight="false" outlineLevel="0" collapsed="false">
      <c r="A2220" s="1" t="s">
        <v>1855</v>
      </c>
      <c r="B2220" s="1" t="s">
        <v>2093</v>
      </c>
      <c r="C2220" s="1" t="s">
        <v>2441</v>
      </c>
      <c r="D2220" s="1" t="n">
        <v>1</v>
      </c>
      <c r="E2220" s="2" t="str">
        <f aca="false">+LEFT(RIGHT(M2220,P2220-N2220+1),O2220-N2220)</f>
        <v>HU</v>
      </c>
      <c r="F2220" s="2" t="str">
        <f aca="false">+RIGHT(LEFT(M2220,S2220-1),S2220-O2220-1)</f>
        <v>DE_W</v>
      </c>
      <c r="G2220" s="2" t="n">
        <f aca="false">+D2220*VLOOKUP(C2220,commodities!A:H,2,0)</f>
        <v>1.1293333333</v>
      </c>
      <c r="H2220" s="2" t="n">
        <f aca="false">+$D2220*VLOOKUP(C2220,commodities!A:H,3,0)</f>
        <v>0.012</v>
      </c>
      <c r="I2220" s="2" t="n">
        <f aca="false">+G2220/K2220</f>
        <v>1.1293333333</v>
      </c>
      <c r="J2220" s="2" t="n">
        <f aca="false">+H2220/K2220</f>
        <v>0.012</v>
      </c>
      <c r="K2220" s="2" t="n">
        <f aca="false">+ROUNDUP(MAX(G2220/12000,H2220/51,1),0)</f>
        <v>1</v>
      </c>
      <c r="L2220" s="2" t="n">
        <f aca="false">+RANDBETWEEN(1,5)</f>
        <v>2</v>
      </c>
      <c r="M2220" s="2" t="str">
        <f aca="false">+VLOOKUP(A2220&amp;B2220,country_org_des!$A2219:E$1048576,5,0)</f>
        <v>FTL||Supplier_321||Plant_4||FTL_HU-DE_W_1000</v>
      </c>
      <c r="N2220" s="2" t="n">
        <f aca="false">+FIND("FTL",M2220,2)+4</f>
        <v>33</v>
      </c>
      <c r="O2220" s="0" t="n">
        <f aca="false">+FIND("-",M2220)</f>
        <v>35</v>
      </c>
      <c r="P2220" s="0" t="n">
        <f aca="false">+LEN(M2220)</f>
        <v>44</v>
      </c>
      <c r="Q2220" s="0" t="str">
        <f aca="false">+RIGHT(M2220,P2220-O2220)</f>
        <v>DE_W_1000</v>
      </c>
      <c r="R2220" s="0" t="n">
        <f aca="false">+LEN(M2220)-LEN(SUBSTITUTE(M2220,"_",""))</f>
        <v>5</v>
      </c>
      <c r="S2220" s="0" t="n">
        <f aca="false">+FIND("!",T2220)</f>
        <v>40</v>
      </c>
      <c r="T2220" s="0" t="str">
        <f aca="false">+SUBSTITUTE(M2220,"_","!",R2220)</f>
        <v>FTL||Supplier_321||Plant_4||FTL_HU-DE_W!1000</v>
      </c>
    </row>
    <row r="2221" customFormat="false" ht="12.8" hidden="true" customHeight="false" outlineLevel="0" collapsed="false">
      <c r="A2221" s="1" t="s">
        <v>1855</v>
      </c>
      <c r="B2221" s="1" t="s">
        <v>2093</v>
      </c>
      <c r="C2221" s="1" t="s">
        <v>2442</v>
      </c>
      <c r="D2221" s="1" t="n">
        <v>4</v>
      </c>
      <c r="E2221" s="2" t="str">
        <f aca="false">+LEFT(RIGHT(M2221,P2221-N2221+1),O2221-N2221)</f>
        <v>HU</v>
      </c>
      <c r="F2221" s="2" t="str">
        <f aca="false">+RIGHT(LEFT(M2221,S2221-1),S2221-O2221-1)</f>
        <v>DE_W</v>
      </c>
      <c r="G2221" s="2" t="n">
        <f aca="false">+D2221*VLOOKUP(C2221,commodities!A:H,2,0)</f>
        <v>4.0533333332</v>
      </c>
      <c r="H2221" s="2" t="n">
        <f aca="false">+$D2221*VLOOKUP(C2221,commodities!A:H,3,0)</f>
        <v>0.048</v>
      </c>
      <c r="I2221" s="2" t="n">
        <f aca="false">+G2221/K2221</f>
        <v>4.0533333332</v>
      </c>
      <c r="J2221" s="2" t="n">
        <f aca="false">+H2221/K2221</f>
        <v>0.048</v>
      </c>
      <c r="K2221" s="2" t="n">
        <f aca="false">+ROUNDUP(MAX(G2221/12000,H2221/51,1),0)</f>
        <v>1</v>
      </c>
      <c r="L2221" s="2" t="n">
        <f aca="false">+RANDBETWEEN(1,5)</f>
        <v>2</v>
      </c>
      <c r="M2221" s="2" t="str">
        <f aca="false">+VLOOKUP(A2221&amp;B2221,country_org_des!$A2220:E$1048576,5,0)</f>
        <v>FTL||Supplier_321||Plant_4||FTL_HU-DE_W_1000</v>
      </c>
      <c r="N2221" s="2" t="n">
        <f aca="false">+FIND("FTL",M2221,2)+4</f>
        <v>33</v>
      </c>
      <c r="O2221" s="0" t="n">
        <f aca="false">+FIND("-",M2221)</f>
        <v>35</v>
      </c>
      <c r="P2221" s="0" t="n">
        <f aca="false">+LEN(M2221)</f>
        <v>44</v>
      </c>
      <c r="Q2221" s="0" t="str">
        <f aca="false">+RIGHT(M2221,P2221-O2221)</f>
        <v>DE_W_1000</v>
      </c>
      <c r="R2221" s="0" t="n">
        <f aca="false">+LEN(M2221)-LEN(SUBSTITUTE(M2221,"_",""))</f>
        <v>5</v>
      </c>
      <c r="S2221" s="0" t="n">
        <f aca="false">+FIND("!",T2221)</f>
        <v>40</v>
      </c>
      <c r="T2221" s="0" t="str">
        <f aca="false">+SUBSTITUTE(M2221,"_","!",R2221)</f>
        <v>FTL||Supplier_321||Plant_4||FTL_HU-DE_W!1000</v>
      </c>
    </row>
    <row r="2222" customFormat="false" ht="12.8" hidden="true" customHeight="false" outlineLevel="0" collapsed="false">
      <c r="A2222" s="1" t="s">
        <v>1855</v>
      </c>
      <c r="B2222" s="1" t="s">
        <v>2093</v>
      </c>
      <c r="C2222" s="1" t="s">
        <v>2443</v>
      </c>
      <c r="D2222" s="1" t="n">
        <v>3</v>
      </c>
      <c r="E2222" s="2" t="str">
        <f aca="false">+LEFT(RIGHT(M2222,P2222-N2222+1),O2222-N2222)</f>
        <v>HU</v>
      </c>
      <c r="F2222" s="2" t="str">
        <f aca="false">+RIGHT(LEFT(M2222,S2222-1),S2222-O2222-1)</f>
        <v>DE_W</v>
      </c>
      <c r="G2222" s="2" t="n">
        <f aca="false">+D2222*VLOOKUP(C2222,commodities!A:H,2,0)</f>
        <v>2.8899999999</v>
      </c>
      <c r="H2222" s="2" t="n">
        <f aca="false">+$D2222*VLOOKUP(C2222,commodities!A:H,3,0)</f>
        <v>0.036</v>
      </c>
      <c r="I2222" s="2" t="n">
        <f aca="false">+G2222/K2222</f>
        <v>2.8899999999</v>
      </c>
      <c r="J2222" s="2" t="n">
        <f aca="false">+H2222/K2222</f>
        <v>0.036</v>
      </c>
      <c r="K2222" s="2" t="n">
        <f aca="false">+ROUNDUP(MAX(G2222/12000,H2222/51,1),0)</f>
        <v>1</v>
      </c>
      <c r="L2222" s="2" t="n">
        <f aca="false">+RANDBETWEEN(1,5)</f>
        <v>3</v>
      </c>
      <c r="M2222" s="2" t="str">
        <f aca="false">+VLOOKUP(A2222&amp;B2222,country_org_des!$A2221:E$1048576,5,0)</f>
        <v>FTL||Supplier_321||Plant_4||FTL_HU-DE_W_1000</v>
      </c>
      <c r="N2222" s="2" t="n">
        <f aca="false">+FIND("FTL",M2222,2)+4</f>
        <v>33</v>
      </c>
      <c r="O2222" s="0" t="n">
        <f aca="false">+FIND("-",M2222)</f>
        <v>35</v>
      </c>
      <c r="P2222" s="0" t="n">
        <f aca="false">+LEN(M2222)</f>
        <v>44</v>
      </c>
      <c r="Q2222" s="0" t="str">
        <f aca="false">+RIGHT(M2222,P2222-O2222)</f>
        <v>DE_W_1000</v>
      </c>
      <c r="R2222" s="0" t="n">
        <f aca="false">+LEN(M2222)-LEN(SUBSTITUTE(M2222,"_",""))</f>
        <v>5</v>
      </c>
      <c r="S2222" s="0" t="n">
        <f aca="false">+FIND("!",T2222)</f>
        <v>40</v>
      </c>
      <c r="T2222" s="0" t="str">
        <f aca="false">+SUBSTITUTE(M2222,"_","!",R2222)</f>
        <v>FTL||Supplier_321||Plant_4||FTL_HU-DE_W!1000</v>
      </c>
    </row>
    <row r="2223" customFormat="false" ht="12.8" hidden="true" customHeight="false" outlineLevel="0" collapsed="false">
      <c r="A2223" s="1" t="s">
        <v>1855</v>
      </c>
      <c r="B2223" s="1" t="s">
        <v>2093</v>
      </c>
      <c r="C2223" s="1" t="s">
        <v>2444</v>
      </c>
      <c r="D2223" s="1" t="n">
        <v>3</v>
      </c>
      <c r="E2223" s="2" t="str">
        <f aca="false">+LEFT(RIGHT(M2223,P2223-N2223+1),O2223-N2223)</f>
        <v>HU</v>
      </c>
      <c r="F2223" s="2" t="str">
        <f aca="false">+RIGHT(LEFT(M2223,S2223-1),S2223-O2223-1)</f>
        <v>DE_W</v>
      </c>
      <c r="G2223" s="2" t="n">
        <f aca="false">+D2223*VLOOKUP(C2223,commodities!A:H,2,0)</f>
        <v>4.1769999999</v>
      </c>
      <c r="H2223" s="2" t="n">
        <f aca="false">+$D2223*VLOOKUP(C2223,commodities!A:H,3,0)</f>
        <v>0.036</v>
      </c>
      <c r="I2223" s="2" t="n">
        <f aca="false">+G2223/K2223</f>
        <v>4.1769999999</v>
      </c>
      <c r="J2223" s="2" t="n">
        <f aca="false">+H2223/K2223</f>
        <v>0.036</v>
      </c>
      <c r="K2223" s="2" t="n">
        <f aca="false">+ROUNDUP(MAX(G2223/12000,H2223/51,1),0)</f>
        <v>1</v>
      </c>
      <c r="L2223" s="2" t="n">
        <f aca="false">+RANDBETWEEN(1,5)</f>
        <v>5</v>
      </c>
      <c r="M2223" s="2" t="str">
        <f aca="false">+VLOOKUP(A2223&amp;B2223,country_org_des!$A2222:E$1048576,5,0)</f>
        <v>FTL||Supplier_321||Plant_4||FTL_HU-DE_W_1000</v>
      </c>
      <c r="N2223" s="2" t="n">
        <f aca="false">+FIND("FTL",M2223,2)+4</f>
        <v>33</v>
      </c>
      <c r="O2223" s="0" t="n">
        <f aca="false">+FIND("-",M2223)</f>
        <v>35</v>
      </c>
      <c r="P2223" s="0" t="n">
        <f aca="false">+LEN(M2223)</f>
        <v>44</v>
      </c>
      <c r="Q2223" s="0" t="str">
        <f aca="false">+RIGHT(M2223,P2223-O2223)</f>
        <v>DE_W_1000</v>
      </c>
      <c r="R2223" s="0" t="n">
        <f aca="false">+LEN(M2223)-LEN(SUBSTITUTE(M2223,"_",""))</f>
        <v>5</v>
      </c>
      <c r="S2223" s="0" t="n">
        <f aca="false">+FIND("!",T2223)</f>
        <v>40</v>
      </c>
      <c r="T2223" s="0" t="str">
        <f aca="false">+SUBSTITUTE(M2223,"_","!",R2223)</f>
        <v>FTL||Supplier_321||Plant_4||FTL_HU-DE_W!1000</v>
      </c>
    </row>
    <row r="2224" customFormat="false" ht="12.8" hidden="true" customHeight="false" outlineLevel="0" collapsed="false">
      <c r="A2224" s="1" t="s">
        <v>1855</v>
      </c>
      <c r="B2224" s="1" t="s">
        <v>2093</v>
      </c>
      <c r="C2224" s="1" t="s">
        <v>2445</v>
      </c>
      <c r="D2224" s="1" t="n">
        <v>1</v>
      </c>
      <c r="E2224" s="2" t="str">
        <f aca="false">+LEFT(RIGHT(M2224,P2224-N2224+1),O2224-N2224)</f>
        <v>HU</v>
      </c>
      <c r="F2224" s="2" t="str">
        <f aca="false">+RIGHT(LEFT(M2224,S2224-1),S2224-O2224-1)</f>
        <v>DE_W</v>
      </c>
      <c r="G2224" s="2" t="n">
        <f aca="false">+D2224*VLOOKUP(C2224,commodities!A:H,2,0)</f>
        <v>1.09</v>
      </c>
      <c r="H2224" s="2" t="n">
        <f aca="false">+$D2224*VLOOKUP(C2224,commodities!A:H,3,0)</f>
        <v>0.0144</v>
      </c>
      <c r="I2224" s="2" t="n">
        <f aca="false">+G2224/K2224</f>
        <v>1.09</v>
      </c>
      <c r="J2224" s="2" t="n">
        <f aca="false">+H2224/K2224</f>
        <v>0.0144</v>
      </c>
      <c r="K2224" s="2" t="n">
        <f aca="false">+ROUNDUP(MAX(G2224/12000,H2224/51,1),0)</f>
        <v>1</v>
      </c>
      <c r="L2224" s="2" t="n">
        <f aca="false">+RANDBETWEEN(1,5)</f>
        <v>1</v>
      </c>
      <c r="M2224" s="2" t="str">
        <f aca="false">+VLOOKUP(A2224&amp;B2224,country_org_des!$A2223:E$1048576,5,0)</f>
        <v>FTL||Supplier_321||Plant_4||FTL_HU-DE_W_1000</v>
      </c>
      <c r="N2224" s="2" t="n">
        <f aca="false">+FIND("FTL",M2224,2)+4</f>
        <v>33</v>
      </c>
      <c r="O2224" s="0" t="n">
        <f aca="false">+FIND("-",M2224)</f>
        <v>35</v>
      </c>
      <c r="P2224" s="0" t="n">
        <f aca="false">+LEN(M2224)</f>
        <v>44</v>
      </c>
      <c r="Q2224" s="0" t="str">
        <f aca="false">+RIGHT(M2224,P2224-O2224)</f>
        <v>DE_W_1000</v>
      </c>
      <c r="R2224" s="0" t="n">
        <f aca="false">+LEN(M2224)-LEN(SUBSTITUTE(M2224,"_",""))</f>
        <v>5</v>
      </c>
      <c r="S2224" s="0" t="n">
        <f aca="false">+FIND("!",T2224)</f>
        <v>40</v>
      </c>
      <c r="T2224" s="0" t="str">
        <f aca="false">+SUBSTITUTE(M2224,"_","!",R2224)</f>
        <v>FTL||Supplier_321||Plant_4||FTL_HU-DE_W!1000</v>
      </c>
    </row>
    <row r="2225" customFormat="false" ht="12.8" hidden="true" customHeight="false" outlineLevel="0" collapsed="false">
      <c r="A2225" s="1" t="s">
        <v>1855</v>
      </c>
      <c r="B2225" s="1" t="s">
        <v>2093</v>
      </c>
      <c r="C2225" s="1" t="s">
        <v>2446</v>
      </c>
      <c r="D2225" s="1" t="n">
        <v>1</v>
      </c>
      <c r="E2225" s="2" t="str">
        <f aca="false">+LEFT(RIGHT(M2225,P2225-N2225+1),O2225-N2225)</f>
        <v>HU</v>
      </c>
      <c r="F2225" s="2" t="str">
        <f aca="false">+RIGHT(LEFT(M2225,S2225-1),S2225-O2225-1)</f>
        <v>DE_W</v>
      </c>
      <c r="G2225" s="2" t="n">
        <f aca="false">+D2225*VLOOKUP(C2225,commodities!A:H,2,0)</f>
        <v>1.21</v>
      </c>
      <c r="H2225" s="2" t="n">
        <f aca="false">+$D2225*VLOOKUP(C2225,commodities!A:H,3,0)</f>
        <v>0.0144</v>
      </c>
      <c r="I2225" s="2" t="n">
        <f aca="false">+G2225/K2225</f>
        <v>1.21</v>
      </c>
      <c r="J2225" s="2" t="n">
        <f aca="false">+H2225/K2225</f>
        <v>0.0144</v>
      </c>
      <c r="K2225" s="2" t="n">
        <f aca="false">+ROUNDUP(MAX(G2225/12000,H2225/51,1),0)</f>
        <v>1</v>
      </c>
      <c r="L2225" s="2" t="n">
        <f aca="false">+RANDBETWEEN(1,5)</f>
        <v>1</v>
      </c>
      <c r="M2225" s="2" t="str">
        <f aca="false">+VLOOKUP(A2225&amp;B2225,country_org_des!$A2224:E$1048576,5,0)</f>
        <v>FTL||Supplier_321||Plant_4||FTL_HU-DE_W_1000</v>
      </c>
      <c r="N2225" s="2" t="n">
        <f aca="false">+FIND("FTL",M2225,2)+4</f>
        <v>33</v>
      </c>
      <c r="O2225" s="0" t="n">
        <f aca="false">+FIND("-",M2225)</f>
        <v>35</v>
      </c>
      <c r="P2225" s="0" t="n">
        <f aca="false">+LEN(M2225)</f>
        <v>44</v>
      </c>
      <c r="Q2225" s="0" t="str">
        <f aca="false">+RIGHT(M2225,P2225-O2225)</f>
        <v>DE_W_1000</v>
      </c>
      <c r="R2225" s="0" t="n">
        <f aca="false">+LEN(M2225)-LEN(SUBSTITUTE(M2225,"_",""))</f>
        <v>5</v>
      </c>
      <c r="S2225" s="0" t="n">
        <f aca="false">+FIND("!",T2225)</f>
        <v>40</v>
      </c>
      <c r="T2225" s="0" t="str">
        <f aca="false">+SUBSTITUTE(M2225,"_","!",R2225)</f>
        <v>FTL||Supplier_321||Plant_4||FTL_HU-DE_W!1000</v>
      </c>
    </row>
    <row r="2226" customFormat="false" ht="12.8" hidden="true" customHeight="false" outlineLevel="0" collapsed="false">
      <c r="A2226" s="1" t="s">
        <v>1855</v>
      </c>
      <c r="B2226" s="1" t="s">
        <v>2093</v>
      </c>
      <c r="C2226" s="1" t="s">
        <v>2447</v>
      </c>
      <c r="D2226" s="1" t="n">
        <v>1</v>
      </c>
      <c r="E2226" s="2" t="str">
        <f aca="false">+LEFT(RIGHT(M2226,P2226-N2226+1),O2226-N2226)</f>
        <v>HU</v>
      </c>
      <c r="F2226" s="2" t="str">
        <f aca="false">+RIGHT(LEFT(M2226,S2226-1),S2226-O2226-1)</f>
        <v>DE_W</v>
      </c>
      <c r="G2226" s="2" t="n">
        <f aca="false">+D2226*VLOOKUP(C2226,commodities!A:H,2,0)</f>
        <v>1.042</v>
      </c>
      <c r="H2226" s="2" t="n">
        <f aca="false">+$D2226*VLOOKUP(C2226,commodities!A:H,3,0)</f>
        <v>0.0144</v>
      </c>
      <c r="I2226" s="2" t="n">
        <f aca="false">+G2226/K2226</f>
        <v>1.042</v>
      </c>
      <c r="J2226" s="2" t="n">
        <f aca="false">+H2226/K2226</f>
        <v>0.0144</v>
      </c>
      <c r="K2226" s="2" t="n">
        <f aca="false">+ROUNDUP(MAX(G2226/12000,H2226/51,1),0)</f>
        <v>1</v>
      </c>
      <c r="L2226" s="2" t="n">
        <f aca="false">+RANDBETWEEN(1,5)</f>
        <v>1</v>
      </c>
      <c r="M2226" s="2" t="str">
        <f aca="false">+VLOOKUP(A2226&amp;B2226,country_org_des!$A2225:E$1048576,5,0)</f>
        <v>FTL||Supplier_321||Plant_4||FTL_HU-DE_W_1000</v>
      </c>
      <c r="N2226" s="2" t="n">
        <f aca="false">+FIND("FTL",M2226,2)+4</f>
        <v>33</v>
      </c>
      <c r="O2226" s="0" t="n">
        <f aca="false">+FIND("-",M2226)</f>
        <v>35</v>
      </c>
      <c r="P2226" s="0" t="n">
        <f aca="false">+LEN(M2226)</f>
        <v>44</v>
      </c>
      <c r="Q2226" s="0" t="str">
        <f aca="false">+RIGHT(M2226,P2226-O2226)</f>
        <v>DE_W_1000</v>
      </c>
      <c r="R2226" s="0" t="n">
        <f aca="false">+LEN(M2226)-LEN(SUBSTITUTE(M2226,"_",""))</f>
        <v>5</v>
      </c>
      <c r="S2226" s="0" t="n">
        <f aca="false">+FIND("!",T2226)</f>
        <v>40</v>
      </c>
      <c r="T2226" s="0" t="str">
        <f aca="false">+SUBSTITUTE(M2226,"_","!",R2226)</f>
        <v>FTL||Supplier_321||Plant_4||FTL_HU-DE_W!1000</v>
      </c>
    </row>
    <row r="2227" customFormat="false" ht="12.8" hidden="true" customHeight="false" outlineLevel="0" collapsed="false">
      <c r="A2227" s="1" t="s">
        <v>1855</v>
      </c>
      <c r="B2227" s="1" t="s">
        <v>2093</v>
      </c>
      <c r="C2227" s="1" t="s">
        <v>2448</v>
      </c>
      <c r="D2227" s="1" t="n">
        <v>1</v>
      </c>
      <c r="E2227" s="2" t="str">
        <f aca="false">+LEFT(RIGHT(M2227,P2227-N2227+1),O2227-N2227)</f>
        <v>HU</v>
      </c>
      <c r="F2227" s="2" t="str">
        <f aca="false">+RIGHT(LEFT(M2227,S2227-1),S2227-O2227-1)</f>
        <v>DE_W</v>
      </c>
      <c r="G2227" s="2" t="n">
        <f aca="false">+D2227*VLOOKUP(C2227,commodities!A:H,2,0)</f>
        <v>1.042</v>
      </c>
      <c r="H2227" s="2" t="n">
        <f aca="false">+$D2227*VLOOKUP(C2227,commodities!A:H,3,0)</f>
        <v>0.0144</v>
      </c>
      <c r="I2227" s="2" t="n">
        <f aca="false">+G2227/K2227</f>
        <v>1.042</v>
      </c>
      <c r="J2227" s="2" t="n">
        <f aca="false">+H2227/K2227</f>
        <v>0.0144</v>
      </c>
      <c r="K2227" s="2" t="n">
        <f aca="false">+ROUNDUP(MAX(G2227/12000,H2227/51,1),0)</f>
        <v>1</v>
      </c>
      <c r="L2227" s="2" t="n">
        <f aca="false">+RANDBETWEEN(1,5)</f>
        <v>5</v>
      </c>
      <c r="M2227" s="2" t="str">
        <f aca="false">+VLOOKUP(A2227&amp;B2227,country_org_des!$A2226:E$1048576,5,0)</f>
        <v>FTL||Supplier_321||Plant_4||FTL_HU-DE_W_1000</v>
      </c>
      <c r="N2227" s="2" t="n">
        <f aca="false">+FIND("FTL",M2227,2)+4</f>
        <v>33</v>
      </c>
      <c r="O2227" s="0" t="n">
        <f aca="false">+FIND("-",M2227)</f>
        <v>35</v>
      </c>
      <c r="P2227" s="0" t="n">
        <f aca="false">+LEN(M2227)</f>
        <v>44</v>
      </c>
      <c r="Q2227" s="0" t="str">
        <f aca="false">+RIGHT(M2227,P2227-O2227)</f>
        <v>DE_W_1000</v>
      </c>
      <c r="R2227" s="0" t="n">
        <f aca="false">+LEN(M2227)-LEN(SUBSTITUTE(M2227,"_",""))</f>
        <v>5</v>
      </c>
      <c r="S2227" s="0" t="n">
        <f aca="false">+FIND("!",T2227)</f>
        <v>40</v>
      </c>
      <c r="T2227" s="0" t="str">
        <f aca="false">+SUBSTITUTE(M2227,"_","!",R2227)</f>
        <v>FTL||Supplier_321||Plant_4||FTL_HU-DE_W!1000</v>
      </c>
    </row>
    <row r="2228" customFormat="false" ht="12.8" hidden="true" customHeight="false" outlineLevel="0" collapsed="false">
      <c r="A2228" s="1" t="s">
        <v>2449</v>
      </c>
      <c r="B2228" s="1" t="s">
        <v>2093</v>
      </c>
      <c r="C2228" s="1" t="s">
        <v>2450</v>
      </c>
      <c r="D2228" s="1" t="n">
        <v>8</v>
      </c>
      <c r="E2228" s="2" t="str">
        <f aca="false">+LEFT(RIGHT(M2228,P2228-N2228+1),O2228-N2228)</f>
        <v>DE_W</v>
      </c>
      <c r="F2228" s="2" t="str">
        <f aca="false">+RIGHT(LEFT(M2228,S2228-1),S2228-O2228-1)</f>
        <v>DE_W</v>
      </c>
      <c r="G2228" s="2" t="n">
        <f aca="false">+D2228*VLOOKUP(C2228,commodities!A:H,2,0)</f>
        <v>3.3866666664</v>
      </c>
      <c r="H2228" s="2" t="n">
        <f aca="false">+$D2228*VLOOKUP(C2228,commodities!A:H,3,0)</f>
        <v>0.03584</v>
      </c>
      <c r="I2228" s="2" t="n">
        <f aca="false">+G2228/K2228</f>
        <v>3.3866666664</v>
      </c>
      <c r="J2228" s="2" t="n">
        <f aca="false">+H2228/K2228</f>
        <v>0.03584</v>
      </c>
      <c r="K2228" s="2" t="n">
        <f aca="false">+ROUNDUP(MAX(G2228/12000,H2228/51,1),0)</f>
        <v>1</v>
      </c>
      <c r="L2228" s="2" t="n">
        <f aca="false">+RANDBETWEEN(1,5)</f>
        <v>1</v>
      </c>
      <c r="M2228" s="6" t="str">
        <f aca="false">+VLOOKUP(A2228&amp;B2228,country_org_des!$A2227:E$1048576,5,0)</f>
        <v>FTL||Supplier_168||Plant_4||FTL_DE_W-DE_W_100</v>
      </c>
      <c r="N2228" s="6" t="n">
        <f aca="false">+FIND("FTL",M2228,2)+4</f>
        <v>33</v>
      </c>
      <c r="O2228" s="6" t="n">
        <f aca="false">+FIND("-",M2228)</f>
        <v>37</v>
      </c>
      <c r="P2228" s="6" t="n">
        <f aca="false">+LEN(M2228)</f>
        <v>45</v>
      </c>
      <c r="Q2228" s="6" t="str">
        <f aca="false">+RIGHT(M2228,P2228-O2228)</f>
        <v>DE_W_100</v>
      </c>
      <c r="R2228" s="6" t="n">
        <f aca="false">+LEN(M2228)-LEN(SUBSTITUTE(M2228,"_",""))</f>
        <v>6</v>
      </c>
      <c r="S2228" s="6" t="n">
        <f aca="false">+FIND("!",T2228)</f>
        <v>42</v>
      </c>
      <c r="T2228" s="6" t="str">
        <f aca="false">+SUBSTITUTE(M2228,"_","!",R2228)</f>
        <v>FTL||Supplier_168||Plant_4||FTL_DE_W-DE_W!100</v>
      </c>
    </row>
    <row r="2229" customFormat="false" ht="12.8" hidden="true" customHeight="false" outlineLevel="0" collapsed="false">
      <c r="A2229" s="1" t="s">
        <v>2449</v>
      </c>
      <c r="B2229" s="1" t="s">
        <v>2093</v>
      </c>
      <c r="C2229" s="1" t="s">
        <v>2451</v>
      </c>
      <c r="D2229" s="1" t="n">
        <v>11</v>
      </c>
      <c r="E2229" s="2" t="str">
        <f aca="false">+LEFT(RIGHT(M2229,P2229-N2229+1),O2229-N2229)</f>
        <v>DE_W</v>
      </c>
      <c r="F2229" s="2" t="str">
        <f aca="false">+RIGHT(LEFT(M2229,S2229-1),S2229-O2229-1)</f>
        <v>DE_W</v>
      </c>
      <c r="G2229" s="2" t="n">
        <f aca="false">+D2229*VLOOKUP(C2229,commodities!A:H,2,0)</f>
        <v>4.6566666663</v>
      </c>
      <c r="H2229" s="2" t="n">
        <f aca="false">+$D2229*VLOOKUP(C2229,commodities!A:H,3,0)</f>
        <v>0.04928</v>
      </c>
      <c r="I2229" s="2" t="n">
        <f aca="false">+G2229/K2229</f>
        <v>4.6566666663</v>
      </c>
      <c r="J2229" s="2" t="n">
        <f aca="false">+H2229/K2229</f>
        <v>0.04928</v>
      </c>
      <c r="K2229" s="2" t="n">
        <f aca="false">+ROUNDUP(MAX(G2229/12000,H2229/51,1),0)</f>
        <v>1</v>
      </c>
      <c r="L2229" s="2" t="n">
        <f aca="false">+RANDBETWEEN(1,5)</f>
        <v>2</v>
      </c>
      <c r="M2229" s="6" t="str">
        <f aca="false">+VLOOKUP(A2229&amp;B2229,country_org_des!$A2228:E$1048576,5,0)</f>
        <v>FTL||Supplier_168||Plant_4||FTL_DE_W-DE_W_100</v>
      </c>
      <c r="N2229" s="6" t="n">
        <f aca="false">+FIND("FTL",M2229,2)+4</f>
        <v>33</v>
      </c>
      <c r="O2229" s="6" t="n">
        <f aca="false">+FIND("-",M2229)</f>
        <v>37</v>
      </c>
      <c r="P2229" s="6" t="n">
        <f aca="false">+LEN(M2229)</f>
        <v>45</v>
      </c>
      <c r="Q2229" s="6" t="str">
        <f aca="false">+RIGHT(M2229,P2229-O2229)</f>
        <v>DE_W_100</v>
      </c>
      <c r="R2229" s="6" t="n">
        <f aca="false">+LEN(M2229)-LEN(SUBSTITUTE(M2229,"_",""))</f>
        <v>6</v>
      </c>
      <c r="S2229" s="6" t="n">
        <f aca="false">+FIND("!",T2229)</f>
        <v>42</v>
      </c>
      <c r="T2229" s="6" t="str">
        <f aca="false">+SUBSTITUTE(M2229,"_","!",R2229)</f>
        <v>FTL||Supplier_168||Plant_4||FTL_DE_W-DE_W!100</v>
      </c>
    </row>
    <row r="2230" customFormat="false" ht="12.8" hidden="true" customHeight="false" outlineLevel="0" collapsed="false">
      <c r="A2230" s="1" t="s">
        <v>2449</v>
      </c>
      <c r="B2230" s="1" t="s">
        <v>2093</v>
      </c>
      <c r="C2230" s="1" t="s">
        <v>2452</v>
      </c>
      <c r="D2230" s="1" t="n">
        <v>2</v>
      </c>
      <c r="E2230" s="2" t="str">
        <f aca="false">+LEFT(RIGHT(M2230,P2230-N2230+1),O2230-N2230)</f>
        <v>DE_W</v>
      </c>
      <c r="F2230" s="2" t="str">
        <f aca="false">+RIGHT(LEFT(M2230,S2230-1),S2230-O2230-1)</f>
        <v>DE_W</v>
      </c>
      <c r="G2230" s="2" t="n">
        <f aca="false">+D2230*VLOOKUP(C2230,commodities!A:H,2,0)</f>
        <v>0.8466666666</v>
      </c>
      <c r="H2230" s="2" t="n">
        <f aca="false">+$D2230*VLOOKUP(C2230,commodities!A:H,3,0)</f>
        <v>0.00896</v>
      </c>
      <c r="I2230" s="2" t="n">
        <f aca="false">+G2230/K2230</f>
        <v>0.8466666666</v>
      </c>
      <c r="J2230" s="2" t="n">
        <f aca="false">+H2230/K2230</f>
        <v>0.00896</v>
      </c>
      <c r="K2230" s="2" t="n">
        <f aca="false">+ROUNDUP(MAX(G2230/12000,H2230/51,1),0)</f>
        <v>1</v>
      </c>
      <c r="L2230" s="2" t="n">
        <f aca="false">+RANDBETWEEN(1,5)</f>
        <v>4</v>
      </c>
      <c r="M2230" s="6" t="str">
        <f aca="false">+VLOOKUP(A2230&amp;B2230,country_org_des!$A2229:E$1048576,5,0)</f>
        <v>FTL||Supplier_168||Plant_4||FTL_DE_W-DE_W_100</v>
      </c>
      <c r="N2230" s="6" t="n">
        <f aca="false">+FIND("FTL",M2230,2)+4</f>
        <v>33</v>
      </c>
      <c r="O2230" s="6" t="n">
        <f aca="false">+FIND("-",M2230)</f>
        <v>37</v>
      </c>
      <c r="P2230" s="6" t="n">
        <f aca="false">+LEN(M2230)</f>
        <v>45</v>
      </c>
      <c r="Q2230" s="6" t="str">
        <f aca="false">+RIGHT(M2230,P2230-O2230)</f>
        <v>DE_W_100</v>
      </c>
      <c r="R2230" s="6" t="n">
        <f aca="false">+LEN(M2230)-LEN(SUBSTITUTE(M2230,"_",""))</f>
        <v>6</v>
      </c>
      <c r="S2230" s="6" t="n">
        <f aca="false">+FIND("!",T2230)</f>
        <v>42</v>
      </c>
      <c r="T2230" s="6" t="str">
        <f aca="false">+SUBSTITUTE(M2230,"_","!",R2230)</f>
        <v>FTL||Supplier_168||Plant_4||FTL_DE_W-DE_W!100</v>
      </c>
    </row>
    <row r="2231" customFormat="false" ht="12.8" hidden="true" customHeight="false" outlineLevel="0" collapsed="false">
      <c r="A2231" s="1" t="s">
        <v>2449</v>
      </c>
      <c r="B2231" s="1" t="s">
        <v>2093</v>
      </c>
      <c r="C2231" s="1" t="s">
        <v>2453</v>
      </c>
      <c r="D2231" s="1" t="n">
        <v>1</v>
      </c>
      <c r="E2231" s="2" t="str">
        <f aca="false">+LEFT(RIGHT(M2231,P2231-N2231+1),O2231-N2231)</f>
        <v>DE_W</v>
      </c>
      <c r="F2231" s="2" t="str">
        <f aca="false">+RIGHT(LEFT(M2231,S2231-1),S2231-O2231-1)</f>
        <v>DE_W</v>
      </c>
      <c r="G2231" s="2" t="n">
        <f aca="false">+D2231*VLOOKUP(C2231,commodities!A:H,2,0)</f>
        <v>0.4233333333</v>
      </c>
      <c r="H2231" s="2" t="n">
        <f aca="false">+$D2231*VLOOKUP(C2231,commodities!A:H,3,0)</f>
        <v>0.00448</v>
      </c>
      <c r="I2231" s="2" t="n">
        <f aca="false">+G2231/K2231</f>
        <v>0.4233333333</v>
      </c>
      <c r="J2231" s="2" t="n">
        <f aca="false">+H2231/K2231</f>
        <v>0.00448</v>
      </c>
      <c r="K2231" s="2" t="n">
        <f aca="false">+ROUNDUP(MAX(G2231/12000,H2231/51,1),0)</f>
        <v>1</v>
      </c>
      <c r="L2231" s="2" t="n">
        <f aca="false">+RANDBETWEEN(1,5)</f>
        <v>3</v>
      </c>
      <c r="M2231" s="6" t="str">
        <f aca="false">+VLOOKUP(A2231&amp;B2231,country_org_des!$A2230:E$1048576,5,0)</f>
        <v>FTL||Supplier_168||Plant_4||FTL_DE_W-DE_W_100</v>
      </c>
      <c r="N2231" s="6" t="n">
        <f aca="false">+FIND("FTL",M2231,2)+4</f>
        <v>33</v>
      </c>
      <c r="O2231" s="6" t="n">
        <f aca="false">+FIND("-",M2231)</f>
        <v>37</v>
      </c>
      <c r="P2231" s="6" t="n">
        <f aca="false">+LEN(M2231)</f>
        <v>45</v>
      </c>
      <c r="Q2231" s="6" t="str">
        <f aca="false">+RIGHT(M2231,P2231-O2231)</f>
        <v>DE_W_100</v>
      </c>
      <c r="R2231" s="6" t="n">
        <f aca="false">+LEN(M2231)-LEN(SUBSTITUTE(M2231,"_",""))</f>
        <v>6</v>
      </c>
      <c r="S2231" s="6" t="n">
        <f aca="false">+FIND("!",T2231)</f>
        <v>42</v>
      </c>
      <c r="T2231" s="6" t="str">
        <f aca="false">+SUBSTITUTE(M2231,"_","!",R2231)</f>
        <v>FTL||Supplier_168||Plant_4||FTL_DE_W-DE_W!100</v>
      </c>
    </row>
    <row r="2232" customFormat="false" ht="12.8" hidden="true" customHeight="false" outlineLevel="0" collapsed="false">
      <c r="A2232" s="1" t="s">
        <v>2449</v>
      </c>
      <c r="B2232" s="1" t="s">
        <v>2093</v>
      </c>
      <c r="C2232" s="1" t="s">
        <v>2454</v>
      </c>
      <c r="D2232" s="1" t="n">
        <v>5</v>
      </c>
      <c r="E2232" s="2" t="str">
        <f aca="false">+LEFT(RIGHT(M2232,P2232-N2232+1),O2232-N2232)</f>
        <v>DE_W</v>
      </c>
      <c r="F2232" s="2" t="str">
        <f aca="false">+RIGHT(LEFT(M2232,S2232-1),S2232-O2232-1)</f>
        <v>DE_W</v>
      </c>
      <c r="G2232" s="2" t="n">
        <f aca="false">+D2232*VLOOKUP(C2232,commodities!A:H,2,0)</f>
        <v>27.56</v>
      </c>
      <c r="H2232" s="2" t="n">
        <f aca="false">+$D2232*VLOOKUP(C2232,commodities!A:H,3,0)</f>
        <v>0.6195</v>
      </c>
      <c r="I2232" s="2" t="n">
        <f aca="false">+G2232/K2232</f>
        <v>27.56</v>
      </c>
      <c r="J2232" s="2" t="n">
        <f aca="false">+H2232/K2232</f>
        <v>0.6195</v>
      </c>
      <c r="K2232" s="2" t="n">
        <f aca="false">+ROUNDUP(MAX(G2232/12000,H2232/51,1),0)</f>
        <v>1</v>
      </c>
      <c r="L2232" s="2" t="n">
        <f aca="false">+RANDBETWEEN(1,5)</f>
        <v>3</v>
      </c>
      <c r="M2232" s="6" t="str">
        <f aca="false">+VLOOKUP(A2232&amp;B2232,country_org_des!$A2231:E$1048576,5,0)</f>
        <v>FTL||Supplier_168||Plant_4||FTL_DE_W-DE_W_100</v>
      </c>
      <c r="N2232" s="6" t="n">
        <f aca="false">+FIND("FTL",M2232,2)+4</f>
        <v>33</v>
      </c>
      <c r="O2232" s="6" t="n">
        <f aca="false">+FIND("-",M2232)</f>
        <v>37</v>
      </c>
      <c r="P2232" s="6" t="n">
        <f aca="false">+LEN(M2232)</f>
        <v>45</v>
      </c>
      <c r="Q2232" s="6" t="str">
        <f aca="false">+RIGHT(M2232,P2232-O2232)</f>
        <v>DE_W_100</v>
      </c>
      <c r="R2232" s="6" t="n">
        <f aca="false">+LEN(M2232)-LEN(SUBSTITUTE(M2232,"_",""))</f>
        <v>6</v>
      </c>
      <c r="S2232" s="6" t="n">
        <f aca="false">+FIND("!",T2232)</f>
        <v>42</v>
      </c>
      <c r="T2232" s="6" t="str">
        <f aca="false">+SUBSTITUTE(M2232,"_","!",R2232)</f>
        <v>FTL||Supplier_168||Plant_4||FTL_DE_W-DE_W!100</v>
      </c>
    </row>
    <row r="2233" customFormat="false" ht="12.8" hidden="true" customHeight="false" outlineLevel="0" collapsed="false">
      <c r="A2233" s="1" t="s">
        <v>2449</v>
      </c>
      <c r="B2233" s="1" t="s">
        <v>2093</v>
      </c>
      <c r="C2233" s="1" t="s">
        <v>2455</v>
      </c>
      <c r="D2233" s="1" t="n">
        <v>7</v>
      </c>
      <c r="E2233" s="2" t="str">
        <f aca="false">+LEFT(RIGHT(M2233,P2233-N2233+1),O2233-N2233)</f>
        <v>DE_W</v>
      </c>
      <c r="F2233" s="2" t="str">
        <f aca="false">+RIGHT(LEFT(M2233,S2233-1),S2233-O2233-1)</f>
        <v>DE_W</v>
      </c>
      <c r="G2233" s="2" t="n">
        <f aca="false">+D2233*VLOOKUP(C2233,commodities!A:H,2,0)</f>
        <v>38.584</v>
      </c>
      <c r="H2233" s="2" t="n">
        <f aca="false">+$D2233*VLOOKUP(C2233,commodities!A:H,3,0)</f>
        <v>0.8673</v>
      </c>
      <c r="I2233" s="2" t="n">
        <f aca="false">+G2233/K2233</f>
        <v>38.584</v>
      </c>
      <c r="J2233" s="2" t="n">
        <f aca="false">+H2233/K2233</f>
        <v>0.8673</v>
      </c>
      <c r="K2233" s="2" t="n">
        <f aca="false">+ROUNDUP(MAX(G2233/12000,H2233/51,1),0)</f>
        <v>1</v>
      </c>
      <c r="L2233" s="2" t="n">
        <f aca="false">+RANDBETWEEN(1,5)</f>
        <v>3</v>
      </c>
      <c r="M2233" s="6" t="str">
        <f aca="false">+VLOOKUP(A2233&amp;B2233,country_org_des!$A2232:E$1048576,5,0)</f>
        <v>FTL||Supplier_168||Plant_4||FTL_DE_W-DE_W_100</v>
      </c>
      <c r="N2233" s="6" t="n">
        <f aca="false">+FIND("FTL",M2233,2)+4</f>
        <v>33</v>
      </c>
      <c r="O2233" s="6" t="n">
        <f aca="false">+FIND("-",M2233)</f>
        <v>37</v>
      </c>
      <c r="P2233" s="6" t="n">
        <f aca="false">+LEN(M2233)</f>
        <v>45</v>
      </c>
      <c r="Q2233" s="6" t="str">
        <f aca="false">+RIGHT(M2233,P2233-O2233)</f>
        <v>DE_W_100</v>
      </c>
      <c r="R2233" s="6" t="n">
        <f aca="false">+LEN(M2233)-LEN(SUBSTITUTE(M2233,"_",""))</f>
        <v>6</v>
      </c>
      <c r="S2233" s="6" t="n">
        <f aca="false">+FIND("!",T2233)</f>
        <v>42</v>
      </c>
      <c r="T2233" s="6" t="str">
        <f aca="false">+SUBSTITUTE(M2233,"_","!",R2233)</f>
        <v>FTL||Supplier_168||Plant_4||FTL_DE_W-DE_W!100</v>
      </c>
    </row>
    <row r="2234" customFormat="false" ht="12.8" hidden="true" customHeight="false" outlineLevel="0" collapsed="false">
      <c r="A2234" s="1" t="s">
        <v>2449</v>
      </c>
      <c r="B2234" s="1" t="s">
        <v>2093</v>
      </c>
      <c r="C2234" s="1" t="s">
        <v>2456</v>
      </c>
      <c r="D2234" s="1" t="n">
        <v>2</v>
      </c>
      <c r="E2234" s="2" t="str">
        <f aca="false">+LEFT(RIGHT(M2234,P2234-N2234+1),O2234-N2234)</f>
        <v>DE_W</v>
      </c>
      <c r="F2234" s="2" t="str">
        <f aca="false">+RIGHT(LEFT(M2234,S2234-1),S2234-O2234-1)</f>
        <v>DE_W</v>
      </c>
      <c r="G2234" s="2" t="n">
        <f aca="false">+D2234*VLOOKUP(C2234,commodities!A:H,2,0)</f>
        <v>11.024</v>
      </c>
      <c r="H2234" s="2" t="n">
        <f aca="false">+$D2234*VLOOKUP(C2234,commodities!A:H,3,0)</f>
        <v>0.2478</v>
      </c>
      <c r="I2234" s="2" t="n">
        <f aca="false">+G2234/K2234</f>
        <v>11.024</v>
      </c>
      <c r="J2234" s="2" t="n">
        <f aca="false">+H2234/K2234</f>
        <v>0.2478</v>
      </c>
      <c r="K2234" s="2" t="n">
        <f aca="false">+ROUNDUP(MAX(G2234/12000,H2234/51,1),0)</f>
        <v>1</v>
      </c>
      <c r="L2234" s="2" t="n">
        <f aca="false">+RANDBETWEEN(1,5)</f>
        <v>3</v>
      </c>
      <c r="M2234" s="6" t="str">
        <f aca="false">+VLOOKUP(A2234&amp;B2234,country_org_des!$A2233:E$1048576,5,0)</f>
        <v>FTL||Supplier_168||Plant_4||FTL_DE_W-DE_W_100</v>
      </c>
      <c r="N2234" s="6" t="n">
        <f aca="false">+FIND("FTL",M2234,2)+4</f>
        <v>33</v>
      </c>
      <c r="O2234" s="6" t="n">
        <f aca="false">+FIND("-",M2234)</f>
        <v>37</v>
      </c>
      <c r="P2234" s="6" t="n">
        <f aca="false">+LEN(M2234)</f>
        <v>45</v>
      </c>
      <c r="Q2234" s="6" t="str">
        <f aca="false">+RIGHT(M2234,P2234-O2234)</f>
        <v>DE_W_100</v>
      </c>
      <c r="R2234" s="6" t="n">
        <f aca="false">+LEN(M2234)-LEN(SUBSTITUTE(M2234,"_",""))</f>
        <v>6</v>
      </c>
      <c r="S2234" s="6" t="n">
        <f aca="false">+FIND("!",T2234)</f>
        <v>42</v>
      </c>
      <c r="T2234" s="6" t="str">
        <f aca="false">+SUBSTITUTE(M2234,"_","!",R2234)</f>
        <v>FTL||Supplier_168||Plant_4||FTL_DE_W-DE_W!100</v>
      </c>
    </row>
    <row r="2235" customFormat="false" ht="12.8" hidden="true" customHeight="false" outlineLevel="0" collapsed="false">
      <c r="A2235" s="1" t="s">
        <v>2449</v>
      </c>
      <c r="B2235" s="1" t="s">
        <v>2093</v>
      </c>
      <c r="C2235" s="1" t="s">
        <v>2457</v>
      </c>
      <c r="D2235" s="1" t="n">
        <v>3</v>
      </c>
      <c r="E2235" s="2" t="str">
        <f aca="false">+LEFT(RIGHT(M2235,P2235-N2235+1),O2235-N2235)</f>
        <v>DE_W</v>
      </c>
      <c r="F2235" s="2" t="str">
        <f aca="false">+RIGHT(LEFT(M2235,S2235-1),S2235-O2235-1)</f>
        <v>DE_W</v>
      </c>
      <c r="G2235" s="2" t="n">
        <f aca="false">+D2235*VLOOKUP(C2235,commodities!A:H,2,0)</f>
        <v>0.855</v>
      </c>
      <c r="H2235" s="2" t="n">
        <f aca="false">+$D2235*VLOOKUP(C2235,commodities!A:H,3,0)</f>
        <v>0.01008</v>
      </c>
      <c r="I2235" s="2" t="n">
        <f aca="false">+G2235/K2235</f>
        <v>0.855</v>
      </c>
      <c r="J2235" s="2" t="n">
        <f aca="false">+H2235/K2235</f>
        <v>0.01008</v>
      </c>
      <c r="K2235" s="2" t="n">
        <f aca="false">+ROUNDUP(MAX(G2235/12000,H2235/51,1),0)</f>
        <v>1</v>
      </c>
      <c r="L2235" s="2" t="n">
        <f aca="false">+RANDBETWEEN(1,5)</f>
        <v>5</v>
      </c>
      <c r="M2235" s="6" t="str">
        <f aca="false">+VLOOKUP(A2235&amp;B2235,country_org_des!$A2234:E$1048576,5,0)</f>
        <v>FTL||Supplier_168||Plant_4||FTL_DE_W-DE_W_100</v>
      </c>
      <c r="N2235" s="6" t="n">
        <f aca="false">+FIND("FTL",M2235,2)+4</f>
        <v>33</v>
      </c>
      <c r="O2235" s="6" t="n">
        <f aca="false">+FIND("-",M2235)</f>
        <v>37</v>
      </c>
      <c r="P2235" s="6" t="n">
        <f aca="false">+LEN(M2235)</f>
        <v>45</v>
      </c>
      <c r="Q2235" s="6" t="str">
        <f aca="false">+RIGHT(M2235,P2235-O2235)</f>
        <v>DE_W_100</v>
      </c>
      <c r="R2235" s="6" t="n">
        <f aca="false">+LEN(M2235)-LEN(SUBSTITUTE(M2235,"_",""))</f>
        <v>6</v>
      </c>
      <c r="S2235" s="6" t="n">
        <f aca="false">+FIND("!",T2235)</f>
        <v>42</v>
      </c>
      <c r="T2235" s="6" t="str">
        <f aca="false">+SUBSTITUTE(M2235,"_","!",R2235)</f>
        <v>FTL||Supplier_168||Plant_4||FTL_DE_W-DE_W!100</v>
      </c>
    </row>
    <row r="2236" customFormat="false" ht="12.8" hidden="true" customHeight="false" outlineLevel="0" collapsed="false">
      <c r="A2236" s="1" t="s">
        <v>2449</v>
      </c>
      <c r="B2236" s="1" t="s">
        <v>2093</v>
      </c>
      <c r="C2236" s="1" t="s">
        <v>2458</v>
      </c>
      <c r="D2236" s="1" t="n">
        <v>8</v>
      </c>
      <c r="E2236" s="2" t="str">
        <f aca="false">+LEFT(RIGHT(M2236,P2236-N2236+1),O2236-N2236)</f>
        <v>DE_W</v>
      </c>
      <c r="F2236" s="2" t="str">
        <f aca="false">+RIGHT(LEFT(M2236,S2236-1),S2236-O2236-1)</f>
        <v>DE_W</v>
      </c>
      <c r="G2236" s="2" t="n">
        <f aca="false">+D2236*VLOOKUP(C2236,commodities!A:H,2,0)</f>
        <v>2.28</v>
      </c>
      <c r="H2236" s="2" t="n">
        <f aca="false">+$D2236*VLOOKUP(C2236,commodities!A:H,3,0)</f>
        <v>0.02688</v>
      </c>
      <c r="I2236" s="2" t="n">
        <f aca="false">+G2236/K2236</f>
        <v>2.28</v>
      </c>
      <c r="J2236" s="2" t="n">
        <f aca="false">+H2236/K2236</f>
        <v>0.02688</v>
      </c>
      <c r="K2236" s="2" t="n">
        <f aca="false">+ROUNDUP(MAX(G2236/12000,H2236/51,1),0)</f>
        <v>1</v>
      </c>
      <c r="L2236" s="2" t="n">
        <f aca="false">+RANDBETWEEN(1,5)</f>
        <v>4</v>
      </c>
      <c r="M2236" s="6" t="str">
        <f aca="false">+VLOOKUP(A2236&amp;B2236,country_org_des!$A2235:E$1048576,5,0)</f>
        <v>FTL||Supplier_168||Plant_4||FTL_DE_W-DE_W_100</v>
      </c>
      <c r="N2236" s="6" t="n">
        <f aca="false">+FIND("FTL",M2236,2)+4</f>
        <v>33</v>
      </c>
      <c r="O2236" s="6" t="n">
        <f aca="false">+FIND("-",M2236)</f>
        <v>37</v>
      </c>
      <c r="P2236" s="6" t="n">
        <f aca="false">+LEN(M2236)</f>
        <v>45</v>
      </c>
      <c r="Q2236" s="6" t="str">
        <f aca="false">+RIGHT(M2236,P2236-O2236)</f>
        <v>DE_W_100</v>
      </c>
      <c r="R2236" s="6" t="n">
        <f aca="false">+LEN(M2236)-LEN(SUBSTITUTE(M2236,"_",""))</f>
        <v>6</v>
      </c>
      <c r="S2236" s="6" t="n">
        <f aca="false">+FIND("!",T2236)</f>
        <v>42</v>
      </c>
      <c r="T2236" s="6" t="str">
        <f aca="false">+SUBSTITUTE(M2236,"_","!",R2236)</f>
        <v>FTL||Supplier_168||Plant_4||FTL_DE_W-DE_W!100</v>
      </c>
    </row>
    <row r="2237" customFormat="false" ht="12.8" hidden="true" customHeight="false" outlineLevel="0" collapsed="false">
      <c r="A2237" s="1" t="s">
        <v>2449</v>
      </c>
      <c r="B2237" s="1" t="s">
        <v>2093</v>
      </c>
      <c r="C2237" s="1" t="s">
        <v>2459</v>
      </c>
      <c r="D2237" s="1" t="n">
        <v>2</v>
      </c>
      <c r="E2237" s="2" t="str">
        <f aca="false">+LEFT(RIGHT(M2237,P2237-N2237+1),O2237-N2237)</f>
        <v>DE_W</v>
      </c>
      <c r="F2237" s="2" t="str">
        <f aca="false">+RIGHT(LEFT(M2237,S2237-1),S2237-O2237-1)</f>
        <v>DE_W</v>
      </c>
      <c r="G2237" s="2" t="n">
        <f aca="false">+D2237*VLOOKUP(C2237,commodities!A:H,2,0)</f>
        <v>0.57</v>
      </c>
      <c r="H2237" s="2" t="n">
        <f aca="false">+$D2237*VLOOKUP(C2237,commodities!A:H,3,0)</f>
        <v>0.00672</v>
      </c>
      <c r="I2237" s="2" t="n">
        <f aca="false">+G2237/K2237</f>
        <v>0.57</v>
      </c>
      <c r="J2237" s="2" t="n">
        <f aca="false">+H2237/K2237</f>
        <v>0.00672</v>
      </c>
      <c r="K2237" s="2" t="n">
        <f aca="false">+ROUNDUP(MAX(G2237/12000,H2237/51,1),0)</f>
        <v>1</v>
      </c>
      <c r="L2237" s="2" t="n">
        <f aca="false">+RANDBETWEEN(1,5)</f>
        <v>3</v>
      </c>
      <c r="M2237" s="6" t="str">
        <f aca="false">+VLOOKUP(A2237&amp;B2237,country_org_des!$A2236:E$1048576,5,0)</f>
        <v>FTL||Supplier_168||Plant_4||FTL_DE_W-DE_W_100</v>
      </c>
      <c r="N2237" s="6" t="n">
        <f aca="false">+FIND("FTL",M2237,2)+4</f>
        <v>33</v>
      </c>
      <c r="O2237" s="6" t="n">
        <f aca="false">+FIND("-",M2237)</f>
        <v>37</v>
      </c>
      <c r="P2237" s="6" t="n">
        <f aca="false">+LEN(M2237)</f>
        <v>45</v>
      </c>
      <c r="Q2237" s="6" t="str">
        <f aca="false">+RIGHT(M2237,P2237-O2237)</f>
        <v>DE_W_100</v>
      </c>
      <c r="R2237" s="6" t="n">
        <f aca="false">+LEN(M2237)-LEN(SUBSTITUTE(M2237,"_",""))</f>
        <v>6</v>
      </c>
      <c r="S2237" s="6" t="n">
        <f aca="false">+FIND("!",T2237)</f>
        <v>42</v>
      </c>
      <c r="T2237" s="6" t="str">
        <f aca="false">+SUBSTITUTE(M2237,"_","!",R2237)</f>
        <v>FTL||Supplier_168||Plant_4||FTL_DE_W-DE_W!100</v>
      </c>
    </row>
    <row r="2238" customFormat="false" ht="12.8" hidden="true" customHeight="false" outlineLevel="0" collapsed="false">
      <c r="A2238" s="1" t="s">
        <v>2449</v>
      </c>
      <c r="B2238" s="1" t="s">
        <v>2093</v>
      </c>
      <c r="C2238" s="1" t="s">
        <v>2460</v>
      </c>
      <c r="D2238" s="1" t="n">
        <v>1</v>
      </c>
      <c r="E2238" s="2" t="str">
        <f aca="false">+LEFT(RIGHT(M2238,P2238-N2238+1),O2238-N2238)</f>
        <v>DE_W</v>
      </c>
      <c r="F2238" s="2" t="str">
        <f aca="false">+RIGHT(LEFT(M2238,S2238-1),S2238-O2238-1)</f>
        <v>DE_W</v>
      </c>
      <c r="G2238" s="2" t="n">
        <f aca="false">+D2238*VLOOKUP(C2238,commodities!A:H,2,0)</f>
        <v>0.285</v>
      </c>
      <c r="H2238" s="2" t="n">
        <f aca="false">+$D2238*VLOOKUP(C2238,commodities!A:H,3,0)</f>
        <v>0.00336</v>
      </c>
      <c r="I2238" s="2" t="n">
        <f aca="false">+G2238/K2238</f>
        <v>0.285</v>
      </c>
      <c r="J2238" s="2" t="n">
        <f aca="false">+H2238/K2238</f>
        <v>0.00336</v>
      </c>
      <c r="K2238" s="2" t="n">
        <f aca="false">+ROUNDUP(MAX(G2238/12000,H2238/51,1),0)</f>
        <v>1</v>
      </c>
      <c r="L2238" s="2" t="n">
        <f aca="false">+RANDBETWEEN(1,5)</f>
        <v>5</v>
      </c>
      <c r="M2238" s="6" t="str">
        <f aca="false">+VLOOKUP(A2238&amp;B2238,country_org_des!$A2237:E$1048576,5,0)</f>
        <v>FTL||Supplier_168||Plant_4||FTL_DE_W-DE_W_100</v>
      </c>
      <c r="N2238" s="6" t="n">
        <f aca="false">+FIND("FTL",M2238,2)+4</f>
        <v>33</v>
      </c>
      <c r="O2238" s="6" t="n">
        <f aca="false">+FIND("-",M2238)</f>
        <v>37</v>
      </c>
      <c r="P2238" s="6" t="n">
        <f aca="false">+LEN(M2238)</f>
        <v>45</v>
      </c>
      <c r="Q2238" s="6" t="str">
        <f aca="false">+RIGHT(M2238,P2238-O2238)</f>
        <v>DE_W_100</v>
      </c>
      <c r="R2238" s="6" t="n">
        <f aca="false">+LEN(M2238)-LEN(SUBSTITUTE(M2238,"_",""))</f>
        <v>6</v>
      </c>
      <c r="S2238" s="6" t="n">
        <f aca="false">+FIND("!",T2238)</f>
        <v>42</v>
      </c>
      <c r="T2238" s="6" t="str">
        <f aca="false">+SUBSTITUTE(M2238,"_","!",R2238)</f>
        <v>FTL||Supplier_168||Plant_4||FTL_DE_W-DE_W!100</v>
      </c>
    </row>
    <row r="2239" customFormat="false" ht="12.8" hidden="true" customHeight="false" outlineLevel="0" collapsed="false">
      <c r="A2239" s="1" t="s">
        <v>2449</v>
      </c>
      <c r="B2239" s="1" t="s">
        <v>2093</v>
      </c>
      <c r="C2239" s="1" t="s">
        <v>2461</v>
      </c>
      <c r="D2239" s="1" t="n">
        <v>2</v>
      </c>
      <c r="E2239" s="2" t="str">
        <f aca="false">+LEFT(RIGHT(M2239,P2239-N2239+1),O2239-N2239)</f>
        <v>DE_W</v>
      </c>
      <c r="F2239" s="2" t="str">
        <f aca="false">+RIGHT(LEFT(M2239,S2239-1),S2239-O2239-1)</f>
        <v>DE_W</v>
      </c>
      <c r="G2239" s="2" t="n">
        <f aca="false">+D2239*VLOOKUP(C2239,commodities!A:H,2,0)</f>
        <v>0.8466666666</v>
      </c>
      <c r="H2239" s="2" t="n">
        <f aca="false">+$D2239*VLOOKUP(C2239,commodities!A:H,3,0)</f>
        <v>0.00896</v>
      </c>
      <c r="I2239" s="2" t="n">
        <f aca="false">+G2239/K2239</f>
        <v>0.8466666666</v>
      </c>
      <c r="J2239" s="2" t="n">
        <f aca="false">+H2239/K2239</f>
        <v>0.00896</v>
      </c>
      <c r="K2239" s="2" t="n">
        <f aca="false">+ROUNDUP(MAX(G2239/12000,H2239/51,1),0)</f>
        <v>1</v>
      </c>
      <c r="L2239" s="2" t="n">
        <f aca="false">+RANDBETWEEN(1,5)</f>
        <v>4</v>
      </c>
      <c r="M2239" s="6" t="str">
        <f aca="false">+VLOOKUP(A2239&amp;B2239,country_org_des!$A2238:E$1048576,5,0)</f>
        <v>FTL||Supplier_168||Plant_4||FTL_DE_W-DE_W_100</v>
      </c>
      <c r="N2239" s="6" t="n">
        <f aca="false">+FIND("FTL",M2239,2)+4</f>
        <v>33</v>
      </c>
      <c r="O2239" s="6" t="n">
        <f aca="false">+FIND("-",M2239)</f>
        <v>37</v>
      </c>
      <c r="P2239" s="6" t="n">
        <f aca="false">+LEN(M2239)</f>
        <v>45</v>
      </c>
      <c r="Q2239" s="6" t="str">
        <f aca="false">+RIGHT(M2239,P2239-O2239)</f>
        <v>DE_W_100</v>
      </c>
      <c r="R2239" s="6" t="n">
        <f aca="false">+LEN(M2239)-LEN(SUBSTITUTE(M2239,"_",""))</f>
        <v>6</v>
      </c>
      <c r="S2239" s="6" t="n">
        <f aca="false">+FIND("!",T2239)</f>
        <v>42</v>
      </c>
      <c r="T2239" s="6" t="str">
        <f aca="false">+SUBSTITUTE(M2239,"_","!",R2239)</f>
        <v>FTL||Supplier_168||Plant_4||FTL_DE_W-DE_W!100</v>
      </c>
    </row>
    <row r="2240" customFormat="false" ht="12.8" hidden="true" customHeight="false" outlineLevel="0" collapsed="false">
      <c r="A2240" s="1" t="s">
        <v>2449</v>
      </c>
      <c r="B2240" s="1" t="s">
        <v>2093</v>
      </c>
      <c r="C2240" s="1" t="s">
        <v>2462</v>
      </c>
      <c r="D2240" s="1" t="n">
        <v>2</v>
      </c>
      <c r="E2240" s="2" t="str">
        <f aca="false">+LEFT(RIGHT(M2240,P2240-N2240+1),O2240-N2240)</f>
        <v>DE_W</v>
      </c>
      <c r="F2240" s="2" t="str">
        <f aca="false">+RIGHT(LEFT(M2240,S2240-1),S2240-O2240-1)</f>
        <v>DE_W</v>
      </c>
      <c r="G2240" s="2" t="n">
        <f aca="false">+D2240*VLOOKUP(C2240,commodities!A:H,2,0)</f>
        <v>0.57</v>
      </c>
      <c r="H2240" s="2" t="n">
        <f aca="false">+$D2240*VLOOKUP(C2240,commodities!A:H,3,0)</f>
        <v>0.00672</v>
      </c>
      <c r="I2240" s="2" t="n">
        <f aca="false">+G2240/K2240</f>
        <v>0.57</v>
      </c>
      <c r="J2240" s="2" t="n">
        <f aca="false">+H2240/K2240</f>
        <v>0.00672</v>
      </c>
      <c r="K2240" s="2" t="n">
        <f aca="false">+ROUNDUP(MAX(G2240/12000,H2240/51,1),0)</f>
        <v>1</v>
      </c>
      <c r="L2240" s="2" t="n">
        <f aca="false">+RANDBETWEEN(1,5)</f>
        <v>4</v>
      </c>
      <c r="M2240" s="6" t="str">
        <f aca="false">+VLOOKUP(A2240&amp;B2240,country_org_des!$A2239:E$1048576,5,0)</f>
        <v>FTL||Supplier_168||Plant_4||FTL_DE_W-DE_W_100</v>
      </c>
      <c r="N2240" s="6" t="n">
        <f aca="false">+FIND("FTL",M2240,2)+4</f>
        <v>33</v>
      </c>
      <c r="O2240" s="6" t="n">
        <f aca="false">+FIND("-",M2240)</f>
        <v>37</v>
      </c>
      <c r="P2240" s="6" t="n">
        <f aca="false">+LEN(M2240)</f>
        <v>45</v>
      </c>
      <c r="Q2240" s="6" t="str">
        <f aca="false">+RIGHT(M2240,P2240-O2240)</f>
        <v>DE_W_100</v>
      </c>
      <c r="R2240" s="6" t="n">
        <f aca="false">+LEN(M2240)-LEN(SUBSTITUTE(M2240,"_",""))</f>
        <v>6</v>
      </c>
      <c r="S2240" s="6" t="n">
        <f aca="false">+FIND("!",T2240)</f>
        <v>42</v>
      </c>
      <c r="T2240" s="6" t="str">
        <f aca="false">+SUBSTITUTE(M2240,"_","!",R2240)</f>
        <v>FTL||Supplier_168||Plant_4||FTL_DE_W-DE_W!100</v>
      </c>
    </row>
    <row r="2241" customFormat="false" ht="12.8" hidden="true" customHeight="false" outlineLevel="0" collapsed="false">
      <c r="A2241" s="1" t="s">
        <v>2463</v>
      </c>
      <c r="B2241" s="1" t="s">
        <v>2093</v>
      </c>
      <c r="C2241" s="1" t="s">
        <v>2464</v>
      </c>
      <c r="D2241" s="1" t="n">
        <v>100</v>
      </c>
      <c r="E2241" s="2" t="str">
        <f aca="false">+LEFT(RIGHT(M2241,P2241-N2241+1),O2241-N2241)</f>
        <v>PL</v>
      </c>
      <c r="F2241" s="2" t="str">
        <f aca="false">+RIGHT(LEFT(M2241,S2241-1),S2241-O2241-1)</f>
        <v>DE_W</v>
      </c>
      <c r="G2241" s="2" t="n">
        <f aca="false">+D2241*VLOOKUP(C2241,commodities!A:H,2,0)</f>
        <v>16</v>
      </c>
      <c r="H2241" s="2" t="n">
        <f aca="false">+$D2241*VLOOKUP(C2241,commodities!A:H,3,0)</f>
        <v>0.06586272</v>
      </c>
      <c r="I2241" s="2" t="n">
        <f aca="false">+G2241/K2241</f>
        <v>16</v>
      </c>
      <c r="J2241" s="2" t="n">
        <f aca="false">+H2241/K2241</f>
        <v>0.06586272</v>
      </c>
      <c r="K2241" s="2" t="n">
        <f aca="false">+ROUNDUP(MAX(G2241/12000,H2241/51,1),0)</f>
        <v>1</v>
      </c>
      <c r="L2241" s="2" t="n">
        <f aca="false">+RANDBETWEEN(1,5)</f>
        <v>2</v>
      </c>
      <c r="M2241" s="2" t="str">
        <f aca="false">+VLOOKUP(A2241&amp;B2241,country_org_des!$A2240:E$1048576,5,0)</f>
        <v>FTL||Supplier_290||Plant_4||FTL_PL-DE_W_1000</v>
      </c>
      <c r="N2241" s="2" t="n">
        <f aca="false">+FIND("FTL",M2241,2)+4</f>
        <v>33</v>
      </c>
      <c r="O2241" s="0" t="n">
        <f aca="false">+FIND("-",M2241)</f>
        <v>35</v>
      </c>
      <c r="P2241" s="0" t="n">
        <f aca="false">+LEN(M2241)</f>
        <v>44</v>
      </c>
      <c r="Q2241" s="0" t="str">
        <f aca="false">+RIGHT(M2241,P2241-O2241)</f>
        <v>DE_W_1000</v>
      </c>
      <c r="R2241" s="0" t="n">
        <f aca="false">+LEN(M2241)-LEN(SUBSTITUTE(M2241,"_",""))</f>
        <v>5</v>
      </c>
      <c r="S2241" s="0" t="n">
        <f aca="false">+FIND("!",T2241)</f>
        <v>40</v>
      </c>
      <c r="T2241" s="0" t="str">
        <f aca="false">+SUBSTITUTE(M2241,"_","!",R2241)</f>
        <v>FTL||Supplier_290||Plant_4||FTL_PL-DE_W!1000</v>
      </c>
    </row>
    <row r="2242" customFormat="false" ht="12.8" hidden="true" customHeight="false" outlineLevel="0" collapsed="false">
      <c r="A2242" s="1" t="s">
        <v>2463</v>
      </c>
      <c r="B2242" s="1" t="s">
        <v>2093</v>
      </c>
      <c r="C2242" s="1" t="s">
        <v>2465</v>
      </c>
      <c r="D2242" s="1" t="n">
        <v>200</v>
      </c>
      <c r="E2242" s="2" t="str">
        <f aca="false">+LEFT(RIGHT(M2242,P2242-N2242+1),O2242-N2242)</f>
        <v>PL</v>
      </c>
      <c r="F2242" s="2" t="str">
        <f aca="false">+RIGHT(LEFT(M2242,S2242-1),S2242-O2242-1)</f>
        <v>DE_W</v>
      </c>
      <c r="G2242" s="2" t="n">
        <f aca="false">+D2242*VLOOKUP(C2242,commodities!A:H,2,0)</f>
        <v>38.8</v>
      </c>
      <c r="H2242" s="2" t="n">
        <f aca="false">+$D2242*VLOOKUP(C2242,commodities!A:H,3,0)</f>
        <v>0.26345088</v>
      </c>
      <c r="I2242" s="2" t="n">
        <f aca="false">+G2242/K2242</f>
        <v>38.8</v>
      </c>
      <c r="J2242" s="2" t="n">
        <f aca="false">+H2242/K2242</f>
        <v>0.26345088</v>
      </c>
      <c r="K2242" s="2" t="n">
        <f aca="false">+ROUNDUP(MAX(G2242/12000,H2242/51,1),0)</f>
        <v>1</v>
      </c>
      <c r="L2242" s="2" t="n">
        <f aca="false">+RANDBETWEEN(1,5)</f>
        <v>2</v>
      </c>
      <c r="M2242" s="2" t="str">
        <f aca="false">+VLOOKUP(A2242&amp;B2242,country_org_des!$A2241:E$1048576,5,0)</f>
        <v>FTL||Supplier_290||Plant_4||FTL_PL-DE_W_1000</v>
      </c>
      <c r="N2242" s="2" t="n">
        <f aca="false">+FIND("FTL",M2242,2)+4</f>
        <v>33</v>
      </c>
      <c r="O2242" s="0" t="n">
        <f aca="false">+FIND("-",M2242)</f>
        <v>35</v>
      </c>
      <c r="P2242" s="0" t="n">
        <f aca="false">+LEN(M2242)</f>
        <v>44</v>
      </c>
      <c r="Q2242" s="0" t="str">
        <f aca="false">+RIGHT(M2242,P2242-O2242)</f>
        <v>DE_W_1000</v>
      </c>
      <c r="R2242" s="0" t="n">
        <f aca="false">+LEN(M2242)-LEN(SUBSTITUTE(M2242,"_",""))</f>
        <v>5</v>
      </c>
      <c r="S2242" s="0" t="n">
        <f aca="false">+FIND("!",T2242)</f>
        <v>40</v>
      </c>
      <c r="T2242" s="0" t="str">
        <f aca="false">+SUBSTITUTE(M2242,"_","!",R2242)</f>
        <v>FTL||Supplier_290||Plant_4||FTL_PL-DE_W!1000</v>
      </c>
    </row>
    <row r="2243" customFormat="false" ht="12.8" hidden="true" customHeight="false" outlineLevel="0" collapsed="false">
      <c r="A2243" s="1" t="s">
        <v>2463</v>
      </c>
      <c r="B2243" s="1" t="s">
        <v>2093</v>
      </c>
      <c r="C2243" s="1" t="s">
        <v>2466</v>
      </c>
      <c r="D2243" s="1" t="n">
        <v>400</v>
      </c>
      <c r="E2243" s="2" t="str">
        <f aca="false">+LEFT(RIGHT(M2243,P2243-N2243+1),O2243-N2243)</f>
        <v>PL</v>
      </c>
      <c r="F2243" s="2" t="str">
        <f aca="false">+RIGHT(LEFT(M2243,S2243-1),S2243-O2243-1)</f>
        <v>DE_W</v>
      </c>
      <c r="G2243" s="2" t="n">
        <f aca="false">+D2243*VLOOKUP(C2243,commodities!A:H,2,0)</f>
        <v>30.4</v>
      </c>
      <c r="H2243" s="2" t="n">
        <f aca="false">+$D2243*VLOOKUP(C2243,commodities!A:H,3,0)</f>
        <v>0.26345088</v>
      </c>
      <c r="I2243" s="2" t="n">
        <f aca="false">+G2243/K2243</f>
        <v>30.4</v>
      </c>
      <c r="J2243" s="2" t="n">
        <f aca="false">+H2243/K2243</f>
        <v>0.26345088</v>
      </c>
      <c r="K2243" s="2" t="n">
        <f aca="false">+ROUNDUP(MAX(G2243/12000,H2243/51,1),0)</f>
        <v>1</v>
      </c>
      <c r="L2243" s="2" t="n">
        <f aca="false">+RANDBETWEEN(1,5)</f>
        <v>2</v>
      </c>
      <c r="M2243" s="2" t="str">
        <f aca="false">+VLOOKUP(A2243&amp;B2243,country_org_des!$A2242:E$1048576,5,0)</f>
        <v>FTL||Supplier_290||Plant_4||FTL_PL-DE_W_1000</v>
      </c>
      <c r="N2243" s="2" t="n">
        <f aca="false">+FIND("FTL",M2243,2)+4</f>
        <v>33</v>
      </c>
      <c r="O2243" s="0" t="n">
        <f aca="false">+FIND("-",M2243)</f>
        <v>35</v>
      </c>
      <c r="P2243" s="0" t="n">
        <f aca="false">+LEN(M2243)</f>
        <v>44</v>
      </c>
      <c r="Q2243" s="0" t="str">
        <f aca="false">+RIGHT(M2243,P2243-O2243)</f>
        <v>DE_W_1000</v>
      </c>
      <c r="R2243" s="0" t="n">
        <f aca="false">+LEN(M2243)-LEN(SUBSTITUTE(M2243,"_",""))</f>
        <v>5</v>
      </c>
      <c r="S2243" s="0" t="n">
        <f aca="false">+FIND("!",T2243)</f>
        <v>40</v>
      </c>
      <c r="T2243" s="0" t="str">
        <f aca="false">+SUBSTITUTE(M2243,"_","!",R2243)</f>
        <v>FTL||Supplier_290||Plant_4||FTL_PL-DE_W!1000</v>
      </c>
    </row>
    <row r="2244" customFormat="false" ht="12.8" hidden="true" customHeight="false" outlineLevel="0" collapsed="false">
      <c r="A2244" s="1" t="s">
        <v>2463</v>
      </c>
      <c r="B2244" s="1" t="s">
        <v>2093</v>
      </c>
      <c r="C2244" s="1" t="s">
        <v>2467</v>
      </c>
      <c r="D2244" s="1" t="n">
        <v>100</v>
      </c>
      <c r="E2244" s="2" t="str">
        <f aca="false">+LEFT(RIGHT(M2244,P2244-N2244+1),O2244-N2244)</f>
        <v>PL</v>
      </c>
      <c r="F2244" s="2" t="str">
        <f aca="false">+RIGHT(LEFT(M2244,S2244-1),S2244-O2244-1)</f>
        <v>DE_W</v>
      </c>
      <c r="G2244" s="2" t="n">
        <f aca="false">+D2244*VLOOKUP(C2244,commodities!A:H,2,0)</f>
        <v>7.8</v>
      </c>
      <c r="H2244" s="2" t="n">
        <f aca="false">+$D2244*VLOOKUP(C2244,commodities!A:H,3,0)</f>
        <v>0.06586272</v>
      </c>
      <c r="I2244" s="2" t="n">
        <f aca="false">+G2244/K2244</f>
        <v>7.8</v>
      </c>
      <c r="J2244" s="2" t="n">
        <f aca="false">+H2244/K2244</f>
        <v>0.06586272</v>
      </c>
      <c r="K2244" s="2" t="n">
        <f aca="false">+ROUNDUP(MAX(G2244/12000,H2244/51,1),0)</f>
        <v>1</v>
      </c>
      <c r="L2244" s="2" t="n">
        <f aca="false">+RANDBETWEEN(1,5)</f>
        <v>5</v>
      </c>
      <c r="M2244" s="2" t="str">
        <f aca="false">+VLOOKUP(A2244&amp;B2244,country_org_des!$A2243:E$1048576,5,0)</f>
        <v>FTL||Supplier_290||Plant_4||FTL_PL-DE_W_1000</v>
      </c>
      <c r="N2244" s="2" t="n">
        <f aca="false">+FIND("FTL",M2244,2)+4</f>
        <v>33</v>
      </c>
      <c r="O2244" s="0" t="n">
        <f aca="false">+FIND("-",M2244)</f>
        <v>35</v>
      </c>
      <c r="P2244" s="0" t="n">
        <f aca="false">+LEN(M2244)</f>
        <v>44</v>
      </c>
      <c r="Q2244" s="0" t="str">
        <f aca="false">+RIGHT(M2244,P2244-O2244)</f>
        <v>DE_W_1000</v>
      </c>
      <c r="R2244" s="0" t="n">
        <f aca="false">+LEN(M2244)-LEN(SUBSTITUTE(M2244,"_",""))</f>
        <v>5</v>
      </c>
      <c r="S2244" s="0" t="n">
        <f aca="false">+FIND("!",T2244)</f>
        <v>40</v>
      </c>
      <c r="T2244" s="0" t="str">
        <f aca="false">+SUBSTITUTE(M2244,"_","!",R2244)</f>
        <v>FTL||Supplier_290||Plant_4||FTL_PL-DE_W!1000</v>
      </c>
    </row>
    <row r="2245" customFormat="false" ht="12.8" hidden="true" customHeight="false" outlineLevel="0" collapsed="false">
      <c r="A2245" s="1" t="s">
        <v>2463</v>
      </c>
      <c r="B2245" s="1" t="s">
        <v>2093</v>
      </c>
      <c r="C2245" s="1" t="s">
        <v>2468</v>
      </c>
      <c r="D2245" s="1" t="n">
        <v>200</v>
      </c>
      <c r="E2245" s="2" t="str">
        <f aca="false">+LEFT(RIGHT(M2245,P2245-N2245+1),O2245-N2245)</f>
        <v>PL</v>
      </c>
      <c r="F2245" s="2" t="str">
        <f aca="false">+RIGHT(LEFT(M2245,S2245-1),S2245-O2245-1)</f>
        <v>DE_W</v>
      </c>
      <c r="G2245" s="2" t="n">
        <f aca="false">+D2245*VLOOKUP(C2245,commodities!A:H,2,0)</f>
        <v>17.2</v>
      </c>
      <c r="H2245" s="2" t="n">
        <f aca="false">+$D2245*VLOOKUP(C2245,commodities!A:H,3,0)</f>
        <v>0.13172544</v>
      </c>
      <c r="I2245" s="2" t="n">
        <f aca="false">+G2245/K2245</f>
        <v>17.2</v>
      </c>
      <c r="J2245" s="2" t="n">
        <f aca="false">+H2245/K2245</f>
        <v>0.13172544</v>
      </c>
      <c r="K2245" s="2" t="n">
        <f aca="false">+ROUNDUP(MAX(G2245/12000,H2245/51,1),0)</f>
        <v>1</v>
      </c>
      <c r="L2245" s="2" t="n">
        <f aca="false">+RANDBETWEEN(1,5)</f>
        <v>3</v>
      </c>
      <c r="M2245" s="2" t="str">
        <f aca="false">+VLOOKUP(A2245&amp;B2245,country_org_des!$A2244:E$1048576,5,0)</f>
        <v>FTL||Supplier_290||Plant_4||FTL_PL-DE_W_1000</v>
      </c>
      <c r="N2245" s="2" t="n">
        <f aca="false">+FIND("FTL",M2245,2)+4</f>
        <v>33</v>
      </c>
      <c r="O2245" s="0" t="n">
        <f aca="false">+FIND("-",M2245)</f>
        <v>35</v>
      </c>
      <c r="P2245" s="0" t="n">
        <f aca="false">+LEN(M2245)</f>
        <v>44</v>
      </c>
      <c r="Q2245" s="0" t="str">
        <f aca="false">+RIGHT(M2245,P2245-O2245)</f>
        <v>DE_W_1000</v>
      </c>
      <c r="R2245" s="0" t="n">
        <f aca="false">+LEN(M2245)-LEN(SUBSTITUTE(M2245,"_",""))</f>
        <v>5</v>
      </c>
      <c r="S2245" s="0" t="n">
        <f aca="false">+FIND("!",T2245)</f>
        <v>40</v>
      </c>
      <c r="T2245" s="0" t="str">
        <f aca="false">+SUBSTITUTE(M2245,"_","!",R2245)</f>
        <v>FTL||Supplier_290||Plant_4||FTL_PL-DE_W!1000</v>
      </c>
    </row>
    <row r="2246" customFormat="false" ht="12.8" hidden="true" customHeight="false" outlineLevel="0" collapsed="false">
      <c r="A2246" s="1" t="s">
        <v>2463</v>
      </c>
      <c r="B2246" s="1" t="s">
        <v>2093</v>
      </c>
      <c r="C2246" s="1" t="s">
        <v>2469</v>
      </c>
      <c r="D2246" s="1" t="n">
        <v>100</v>
      </c>
      <c r="E2246" s="2" t="str">
        <f aca="false">+LEFT(RIGHT(M2246,P2246-N2246+1),O2246-N2246)</f>
        <v>PL</v>
      </c>
      <c r="F2246" s="2" t="str">
        <f aca="false">+RIGHT(LEFT(M2246,S2246-1),S2246-O2246-1)</f>
        <v>DE_W</v>
      </c>
      <c r="G2246" s="2" t="n">
        <f aca="false">+D2246*VLOOKUP(C2246,commodities!A:H,2,0)</f>
        <v>8.6</v>
      </c>
      <c r="H2246" s="2" t="n">
        <f aca="false">+$D2246*VLOOKUP(C2246,commodities!A:H,3,0)</f>
        <v>0.06586272</v>
      </c>
      <c r="I2246" s="2" t="n">
        <f aca="false">+G2246/K2246</f>
        <v>8.6</v>
      </c>
      <c r="J2246" s="2" t="n">
        <f aca="false">+H2246/K2246</f>
        <v>0.06586272</v>
      </c>
      <c r="K2246" s="2" t="n">
        <f aca="false">+ROUNDUP(MAX(G2246/12000,H2246/51,1),0)</f>
        <v>1</v>
      </c>
      <c r="L2246" s="2" t="n">
        <f aca="false">+RANDBETWEEN(1,5)</f>
        <v>5</v>
      </c>
      <c r="M2246" s="2" t="str">
        <f aca="false">+VLOOKUP(A2246&amp;B2246,country_org_des!$A2245:E$1048576,5,0)</f>
        <v>FTL||Supplier_290||Plant_4||FTL_PL-DE_W_1000</v>
      </c>
      <c r="N2246" s="2" t="n">
        <f aca="false">+FIND("FTL",M2246,2)+4</f>
        <v>33</v>
      </c>
      <c r="O2246" s="0" t="n">
        <f aca="false">+FIND("-",M2246)</f>
        <v>35</v>
      </c>
      <c r="P2246" s="0" t="n">
        <f aca="false">+LEN(M2246)</f>
        <v>44</v>
      </c>
      <c r="Q2246" s="0" t="str">
        <f aca="false">+RIGHT(M2246,P2246-O2246)</f>
        <v>DE_W_1000</v>
      </c>
      <c r="R2246" s="0" t="n">
        <f aca="false">+LEN(M2246)-LEN(SUBSTITUTE(M2246,"_",""))</f>
        <v>5</v>
      </c>
      <c r="S2246" s="0" t="n">
        <f aca="false">+FIND("!",T2246)</f>
        <v>40</v>
      </c>
      <c r="T2246" s="0" t="str">
        <f aca="false">+SUBSTITUTE(M2246,"_","!",R2246)</f>
        <v>FTL||Supplier_290||Plant_4||FTL_PL-DE_W!1000</v>
      </c>
    </row>
    <row r="2247" customFormat="false" ht="12.8" hidden="true" customHeight="false" outlineLevel="0" collapsed="false">
      <c r="A2247" s="1" t="s">
        <v>2470</v>
      </c>
      <c r="B2247" s="1" t="s">
        <v>2093</v>
      </c>
      <c r="C2247" s="1" t="s">
        <v>2471</v>
      </c>
      <c r="D2247" s="1" t="n">
        <v>12000</v>
      </c>
      <c r="E2247" s="2" t="str">
        <f aca="false">+LEFT(RIGHT(M2247,P2247-N2247+1),O2247-N2247)</f>
        <v>DE_W</v>
      </c>
      <c r="F2247" s="2" t="str">
        <f aca="false">+RIGHT(LEFT(M2247,S2247-1),S2247-O2247-1)</f>
        <v>DE_W</v>
      </c>
      <c r="G2247" s="2" t="n">
        <f aca="false">+D2247*VLOOKUP(C2247,commodities!A:H,2,0)</f>
        <v>48.6</v>
      </c>
      <c r="H2247" s="2" t="n">
        <f aca="false">+$D2247*VLOOKUP(C2247,commodities!A:H,3,0)</f>
        <v>0.03</v>
      </c>
      <c r="I2247" s="2" t="n">
        <f aca="false">+G2247/K2247</f>
        <v>48.6</v>
      </c>
      <c r="J2247" s="2" t="n">
        <f aca="false">+H2247/K2247</f>
        <v>0.03</v>
      </c>
      <c r="K2247" s="2" t="n">
        <f aca="false">+ROUNDUP(MAX(G2247/12000,H2247/51,1),0)</f>
        <v>1</v>
      </c>
      <c r="L2247" s="2" t="n">
        <f aca="false">+RANDBETWEEN(1,5)</f>
        <v>3</v>
      </c>
      <c r="M2247" s="6" t="str">
        <f aca="false">+VLOOKUP(A2247&amp;B2247,country_org_des!$A2246:E$1048576,5,0)</f>
        <v>FTL||Supplier_179||Plant_4||FTL_DE_W-DE_W_100</v>
      </c>
      <c r="N2247" s="6" t="n">
        <f aca="false">+FIND("FTL",M2247,2)+4</f>
        <v>33</v>
      </c>
      <c r="O2247" s="6" t="n">
        <f aca="false">+FIND("-",M2247)</f>
        <v>37</v>
      </c>
      <c r="P2247" s="6" t="n">
        <f aca="false">+LEN(M2247)</f>
        <v>45</v>
      </c>
      <c r="Q2247" s="6" t="str">
        <f aca="false">+RIGHT(M2247,P2247-O2247)</f>
        <v>DE_W_100</v>
      </c>
      <c r="R2247" s="6" t="n">
        <f aca="false">+LEN(M2247)-LEN(SUBSTITUTE(M2247,"_",""))</f>
        <v>6</v>
      </c>
      <c r="S2247" s="6" t="n">
        <f aca="false">+FIND("!",T2247)</f>
        <v>42</v>
      </c>
      <c r="T2247" s="6" t="str">
        <f aca="false">+SUBSTITUTE(M2247,"_","!",R2247)</f>
        <v>FTL||Supplier_179||Plant_4||FTL_DE_W-DE_W!100</v>
      </c>
    </row>
    <row r="2248" customFormat="false" ht="12.8" hidden="true" customHeight="false" outlineLevel="0" collapsed="false">
      <c r="A2248" s="1" t="s">
        <v>2470</v>
      </c>
      <c r="B2248" s="1" t="s">
        <v>2093</v>
      </c>
      <c r="C2248" s="1" t="s">
        <v>2472</v>
      </c>
      <c r="D2248" s="1" t="n">
        <v>12000</v>
      </c>
      <c r="E2248" s="2" t="str">
        <f aca="false">+LEFT(RIGHT(M2248,P2248-N2248+1),O2248-N2248)</f>
        <v>DE_W</v>
      </c>
      <c r="F2248" s="2" t="str">
        <f aca="false">+RIGHT(LEFT(M2248,S2248-1),S2248-O2248-1)</f>
        <v>DE_W</v>
      </c>
      <c r="G2248" s="2" t="n">
        <f aca="false">+D2248*VLOOKUP(C2248,commodities!A:H,2,0)</f>
        <v>57.2000004</v>
      </c>
      <c r="H2248" s="2" t="n">
        <f aca="false">+$D2248*VLOOKUP(C2248,commodities!A:H,3,0)</f>
        <v>0.024</v>
      </c>
      <c r="I2248" s="2" t="n">
        <f aca="false">+G2248/K2248</f>
        <v>57.2000004</v>
      </c>
      <c r="J2248" s="2" t="n">
        <f aca="false">+H2248/K2248</f>
        <v>0.024</v>
      </c>
      <c r="K2248" s="2" t="n">
        <f aca="false">+ROUNDUP(MAX(G2248/12000,H2248/51,1),0)</f>
        <v>1</v>
      </c>
      <c r="L2248" s="2" t="n">
        <f aca="false">+RANDBETWEEN(1,5)</f>
        <v>5</v>
      </c>
      <c r="M2248" s="6" t="str">
        <f aca="false">+VLOOKUP(A2248&amp;B2248,country_org_des!$A2247:E$1048576,5,0)</f>
        <v>FTL||Supplier_179||Plant_4||FTL_DE_W-DE_W_100</v>
      </c>
      <c r="N2248" s="6" t="n">
        <f aca="false">+FIND("FTL",M2248,2)+4</f>
        <v>33</v>
      </c>
      <c r="O2248" s="6" t="n">
        <f aca="false">+FIND("-",M2248)</f>
        <v>37</v>
      </c>
      <c r="P2248" s="6" t="n">
        <f aca="false">+LEN(M2248)</f>
        <v>45</v>
      </c>
      <c r="Q2248" s="6" t="str">
        <f aca="false">+RIGHT(M2248,P2248-O2248)</f>
        <v>DE_W_100</v>
      </c>
      <c r="R2248" s="6" t="n">
        <f aca="false">+LEN(M2248)-LEN(SUBSTITUTE(M2248,"_",""))</f>
        <v>6</v>
      </c>
      <c r="S2248" s="6" t="n">
        <f aca="false">+FIND("!",T2248)</f>
        <v>42</v>
      </c>
      <c r="T2248" s="6" t="str">
        <f aca="false">+SUBSTITUTE(M2248,"_","!",R2248)</f>
        <v>FTL||Supplier_179||Plant_4||FTL_DE_W-DE_W!100</v>
      </c>
    </row>
    <row r="2249" customFormat="false" ht="12.8" hidden="true" customHeight="false" outlineLevel="0" collapsed="false">
      <c r="A2249" s="1" t="s">
        <v>2470</v>
      </c>
      <c r="B2249" s="1" t="s">
        <v>2093</v>
      </c>
      <c r="C2249" s="1" t="s">
        <v>2473</v>
      </c>
      <c r="D2249" s="1" t="n">
        <v>4500</v>
      </c>
      <c r="E2249" s="2" t="str">
        <f aca="false">+LEFT(RIGHT(M2249,P2249-N2249+1),O2249-N2249)</f>
        <v>DE_W</v>
      </c>
      <c r="F2249" s="2" t="str">
        <f aca="false">+RIGHT(LEFT(M2249,S2249-1),S2249-O2249-1)</f>
        <v>DE_W</v>
      </c>
      <c r="G2249" s="2" t="n">
        <f aca="false">+D2249*VLOOKUP(C2249,commodities!A:H,2,0)</f>
        <v>22.80000015</v>
      </c>
      <c r="H2249" s="2" t="n">
        <f aca="false">+$D2249*VLOOKUP(C2249,commodities!A:H,3,0)</f>
        <v>0.0135</v>
      </c>
      <c r="I2249" s="2" t="n">
        <f aca="false">+G2249/K2249</f>
        <v>22.80000015</v>
      </c>
      <c r="J2249" s="2" t="n">
        <f aca="false">+H2249/K2249</f>
        <v>0.0135</v>
      </c>
      <c r="K2249" s="2" t="n">
        <f aca="false">+ROUNDUP(MAX(G2249/12000,H2249/51,1),0)</f>
        <v>1</v>
      </c>
      <c r="L2249" s="2" t="n">
        <f aca="false">+RANDBETWEEN(1,5)</f>
        <v>1</v>
      </c>
      <c r="M2249" s="6" t="str">
        <f aca="false">+VLOOKUP(A2249&amp;B2249,country_org_des!$A2248:E$1048576,5,0)</f>
        <v>FTL||Supplier_179||Plant_4||FTL_DE_W-DE_W_100</v>
      </c>
      <c r="N2249" s="6" t="n">
        <f aca="false">+FIND("FTL",M2249,2)+4</f>
        <v>33</v>
      </c>
      <c r="O2249" s="6" t="n">
        <f aca="false">+FIND("-",M2249)</f>
        <v>37</v>
      </c>
      <c r="P2249" s="6" t="n">
        <f aca="false">+LEN(M2249)</f>
        <v>45</v>
      </c>
      <c r="Q2249" s="6" t="str">
        <f aca="false">+RIGHT(M2249,P2249-O2249)</f>
        <v>DE_W_100</v>
      </c>
      <c r="R2249" s="6" t="n">
        <f aca="false">+LEN(M2249)-LEN(SUBSTITUTE(M2249,"_",""))</f>
        <v>6</v>
      </c>
      <c r="S2249" s="6" t="n">
        <f aca="false">+FIND("!",T2249)</f>
        <v>42</v>
      </c>
      <c r="T2249" s="6" t="str">
        <f aca="false">+SUBSTITUTE(M2249,"_","!",R2249)</f>
        <v>FTL||Supplier_179||Plant_4||FTL_DE_W-DE_W!100</v>
      </c>
    </row>
    <row r="2250" customFormat="false" ht="12.8" hidden="true" customHeight="false" outlineLevel="0" collapsed="false">
      <c r="A2250" s="1" t="s">
        <v>2470</v>
      </c>
      <c r="B2250" s="1" t="s">
        <v>2093</v>
      </c>
      <c r="C2250" s="1" t="s">
        <v>2474</v>
      </c>
      <c r="D2250" s="1" t="n">
        <v>1600</v>
      </c>
      <c r="E2250" s="2" t="str">
        <f aca="false">+LEFT(RIGHT(M2250,P2250-N2250+1),O2250-N2250)</f>
        <v>DE_W</v>
      </c>
      <c r="F2250" s="2" t="str">
        <f aca="false">+RIGHT(LEFT(M2250,S2250-1),S2250-O2250-1)</f>
        <v>DE_W</v>
      </c>
      <c r="G2250" s="2" t="n">
        <f aca="false">+D2250*VLOOKUP(C2250,commodities!A:H,2,0)</f>
        <v>16.96</v>
      </c>
      <c r="H2250" s="2" t="n">
        <f aca="false">+$D2250*VLOOKUP(C2250,commodities!A:H,3,0)</f>
        <v>0.24</v>
      </c>
      <c r="I2250" s="2" t="n">
        <f aca="false">+G2250/K2250</f>
        <v>16.96</v>
      </c>
      <c r="J2250" s="2" t="n">
        <f aca="false">+H2250/K2250</f>
        <v>0.24</v>
      </c>
      <c r="K2250" s="2" t="n">
        <f aca="false">+ROUNDUP(MAX(G2250/12000,H2250/51,1),0)</f>
        <v>1</v>
      </c>
      <c r="L2250" s="2" t="n">
        <f aca="false">+RANDBETWEEN(1,5)</f>
        <v>3</v>
      </c>
      <c r="M2250" s="6" t="str">
        <f aca="false">+VLOOKUP(A2250&amp;B2250,country_org_des!$A2249:E$1048576,5,0)</f>
        <v>FTL||Supplier_179||Plant_4||FTL_DE_W-DE_W_100</v>
      </c>
      <c r="N2250" s="6" t="n">
        <f aca="false">+FIND("FTL",M2250,2)+4</f>
        <v>33</v>
      </c>
      <c r="O2250" s="6" t="n">
        <f aca="false">+FIND("-",M2250)</f>
        <v>37</v>
      </c>
      <c r="P2250" s="6" t="n">
        <f aca="false">+LEN(M2250)</f>
        <v>45</v>
      </c>
      <c r="Q2250" s="6" t="str">
        <f aca="false">+RIGHT(M2250,P2250-O2250)</f>
        <v>DE_W_100</v>
      </c>
      <c r="R2250" s="6" t="n">
        <f aca="false">+LEN(M2250)-LEN(SUBSTITUTE(M2250,"_",""))</f>
        <v>6</v>
      </c>
      <c r="S2250" s="6" t="n">
        <f aca="false">+FIND("!",T2250)</f>
        <v>42</v>
      </c>
      <c r="T2250" s="6" t="str">
        <f aca="false">+SUBSTITUTE(M2250,"_","!",R2250)</f>
        <v>FTL||Supplier_179||Plant_4||FTL_DE_W-DE_W!100</v>
      </c>
    </row>
    <row r="2251" customFormat="false" ht="12.8" hidden="true" customHeight="false" outlineLevel="0" collapsed="false">
      <c r="A2251" s="1" t="s">
        <v>2475</v>
      </c>
      <c r="B2251" s="1" t="s">
        <v>2093</v>
      </c>
      <c r="C2251" s="1" t="s">
        <v>2476</v>
      </c>
      <c r="D2251" s="1" t="n">
        <v>160</v>
      </c>
      <c r="E2251" s="2" t="str">
        <f aca="false">+LEFT(RIGHT(M2251,P2251-N2251+1),O2251-N2251)</f>
        <v>DE_W</v>
      </c>
      <c r="F2251" s="2" t="str">
        <f aca="false">+RIGHT(LEFT(M2251,S2251-1),S2251-O2251-1)</f>
        <v>DE_W</v>
      </c>
      <c r="G2251" s="2" t="n">
        <f aca="false">+D2251*VLOOKUP(C2251,commodities!A:H,2,0)</f>
        <v>809</v>
      </c>
      <c r="H2251" s="2" t="n">
        <f aca="false">+$D2251*VLOOKUP(C2251,commodities!A:H,3,0)</f>
        <v>4.840495008</v>
      </c>
      <c r="I2251" s="2" t="n">
        <f aca="false">+G2251/K2251</f>
        <v>809</v>
      </c>
      <c r="J2251" s="2" t="n">
        <f aca="false">+H2251/K2251</f>
        <v>4.840495008</v>
      </c>
      <c r="K2251" s="2" t="n">
        <f aca="false">+ROUNDUP(MAX(G2251/12000,H2251/51,1),0)</f>
        <v>1</v>
      </c>
      <c r="L2251" s="2" t="n">
        <f aca="false">+RANDBETWEEN(1,5)</f>
        <v>2</v>
      </c>
      <c r="M2251" s="6" t="str">
        <f aca="false">+VLOOKUP(A2251&amp;B2251,country_org_des!$A2250:E$1048576,5,0)</f>
        <v>FTL||Supplier_126||Plant_4||FTL_DE_W-DE_W_500</v>
      </c>
      <c r="N2251" s="6" t="n">
        <f aca="false">+FIND("FTL",M2251,2)+4</f>
        <v>33</v>
      </c>
      <c r="O2251" s="6" t="n">
        <f aca="false">+FIND("-",M2251)</f>
        <v>37</v>
      </c>
      <c r="P2251" s="6" t="n">
        <f aca="false">+LEN(M2251)</f>
        <v>45</v>
      </c>
      <c r="Q2251" s="6" t="str">
        <f aca="false">+RIGHT(M2251,P2251-O2251)</f>
        <v>DE_W_500</v>
      </c>
      <c r="R2251" s="6" t="n">
        <f aca="false">+LEN(M2251)-LEN(SUBSTITUTE(M2251,"_",""))</f>
        <v>6</v>
      </c>
      <c r="S2251" s="6" t="n">
        <f aca="false">+FIND("!",T2251)</f>
        <v>42</v>
      </c>
      <c r="T2251" s="6" t="str">
        <f aca="false">+SUBSTITUTE(M2251,"_","!",R2251)</f>
        <v>FTL||Supplier_126||Plant_4||FTL_DE_W-DE_W!500</v>
      </c>
    </row>
    <row r="2252" customFormat="false" ht="12.8" hidden="true" customHeight="false" outlineLevel="0" collapsed="false">
      <c r="A2252" s="1" t="s">
        <v>2475</v>
      </c>
      <c r="B2252" s="1" t="s">
        <v>2093</v>
      </c>
      <c r="C2252" s="1" t="s">
        <v>2477</v>
      </c>
      <c r="D2252" s="1" t="n">
        <v>128</v>
      </c>
      <c r="E2252" s="2" t="str">
        <f aca="false">+LEFT(RIGHT(M2252,P2252-N2252+1),O2252-N2252)</f>
        <v>DE_W</v>
      </c>
      <c r="F2252" s="2" t="str">
        <f aca="false">+RIGHT(LEFT(M2252,S2252-1),S2252-O2252-1)</f>
        <v>DE_W</v>
      </c>
      <c r="G2252" s="2" t="n">
        <f aca="false">+D2252*VLOOKUP(C2252,commodities!A:H,2,0)</f>
        <v>647.2</v>
      </c>
      <c r="H2252" s="2" t="n">
        <f aca="false">+$D2252*VLOOKUP(C2252,commodities!A:H,3,0)</f>
        <v>3.8723960064</v>
      </c>
      <c r="I2252" s="2" t="n">
        <f aca="false">+G2252/K2252</f>
        <v>647.2</v>
      </c>
      <c r="J2252" s="2" t="n">
        <f aca="false">+H2252/K2252</f>
        <v>3.8723960064</v>
      </c>
      <c r="K2252" s="2" t="n">
        <f aca="false">+ROUNDUP(MAX(G2252/12000,H2252/51,1),0)</f>
        <v>1</v>
      </c>
      <c r="L2252" s="2" t="n">
        <f aca="false">+RANDBETWEEN(1,5)</f>
        <v>4</v>
      </c>
      <c r="M2252" s="6" t="str">
        <f aca="false">+VLOOKUP(A2252&amp;B2252,country_org_des!$A2251:E$1048576,5,0)</f>
        <v>FTL||Supplier_126||Plant_4||FTL_DE_W-DE_W_500</v>
      </c>
      <c r="N2252" s="6" t="n">
        <f aca="false">+FIND("FTL",M2252,2)+4</f>
        <v>33</v>
      </c>
      <c r="O2252" s="6" t="n">
        <f aca="false">+FIND("-",M2252)</f>
        <v>37</v>
      </c>
      <c r="P2252" s="6" t="n">
        <f aca="false">+LEN(M2252)</f>
        <v>45</v>
      </c>
      <c r="Q2252" s="6" t="str">
        <f aca="false">+RIGHT(M2252,P2252-O2252)</f>
        <v>DE_W_500</v>
      </c>
      <c r="R2252" s="6" t="n">
        <f aca="false">+LEN(M2252)-LEN(SUBSTITUTE(M2252,"_",""))</f>
        <v>6</v>
      </c>
      <c r="S2252" s="6" t="n">
        <f aca="false">+FIND("!",T2252)</f>
        <v>42</v>
      </c>
      <c r="T2252" s="6" t="str">
        <f aca="false">+SUBSTITUTE(M2252,"_","!",R2252)</f>
        <v>FTL||Supplier_126||Plant_4||FTL_DE_W-DE_W!500</v>
      </c>
    </row>
    <row r="2253" customFormat="false" ht="12.8" hidden="true" customHeight="false" outlineLevel="0" collapsed="false">
      <c r="A2253" s="1" t="s">
        <v>2478</v>
      </c>
      <c r="B2253" s="1" t="s">
        <v>2093</v>
      </c>
      <c r="C2253" s="1" t="s">
        <v>2479</v>
      </c>
      <c r="D2253" s="1" t="n">
        <v>8000</v>
      </c>
      <c r="E2253" s="2" t="str">
        <f aca="false">+LEFT(RIGHT(M2253,P2253-N2253+1),O2253-N2253)</f>
        <v>DE_W</v>
      </c>
      <c r="F2253" s="2" t="str">
        <f aca="false">+RIGHT(LEFT(M2253,S2253-1),S2253-O2253-1)</f>
        <v>DE_W</v>
      </c>
      <c r="G2253" s="2" t="n">
        <f aca="false">+D2253*VLOOKUP(C2253,commodities!A:H,2,0)</f>
        <v>5</v>
      </c>
      <c r="H2253" s="2" t="n">
        <f aca="false">+$D2253*VLOOKUP(C2253,commodities!A:H,3,0)</f>
        <v>0.006</v>
      </c>
      <c r="I2253" s="2" t="n">
        <f aca="false">+G2253/K2253</f>
        <v>5</v>
      </c>
      <c r="J2253" s="2" t="n">
        <f aca="false">+H2253/K2253</f>
        <v>0.006</v>
      </c>
      <c r="K2253" s="2" t="n">
        <f aca="false">+ROUNDUP(MAX(G2253/12000,H2253/51,1),0)</f>
        <v>1</v>
      </c>
      <c r="L2253" s="2" t="n">
        <f aca="false">+RANDBETWEEN(1,5)</f>
        <v>4</v>
      </c>
      <c r="M2253" s="6" t="str">
        <f aca="false">+VLOOKUP(A2253&amp;B2253,country_org_des!$A2252:E$1048576,5,0)</f>
        <v>FTL||Supplier_105||Plant_4||FTL_DE_W-DE_W_250</v>
      </c>
      <c r="N2253" s="6" t="n">
        <f aca="false">+FIND("FTL",M2253,2)+4</f>
        <v>33</v>
      </c>
      <c r="O2253" s="6" t="n">
        <f aca="false">+FIND("-",M2253)</f>
        <v>37</v>
      </c>
      <c r="P2253" s="6" t="n">
        <f aca="false">+LEN(M2253)</f>
        <v>45</v>
      </c>
      <c r="Q2253" s="6" t="str">
        <f aca="false">+RIGHT(M2253,P2253-O2253)</f>
        <v>DE_W_250</v>
      </c>
      <c r="R2253" s="6" t="n">
        <f aca="false">+LEN(M2253)-LEN(SUBSTITUTE(M2253,"_",""))</f>
        <v>6</v>
      </c>
      <c r="S2253" s="6" t="n">
        <f aca="false">+FIND("!",T2253)</f>
        <v>42</v>
      </c>
      <c r="T2253" s="6" t="str">
        <f aca="false">+SUBSTITUTE(M2253,"_","!",R2253)</f>
        <v>FTL||Supplier_105||Plant_4||FTL_DE_W-DE_W!250</v>
      </c>
    </row>
    <row r="2254" customFormat="false" ht="12.8" hidden="true" customHeight="false" outlineLevel="0" collapsed="false">
      <c r="A2254" s="1" t="s">
        <v>2480</v>
      </c>
      <c r="B2254" s="1" t="s">
        <v>2093</v>
      </c>
      <c r="C2254" s="1" t="s">
        <v>2481</v>
      </c>
      <c r="D2254" s="1" t="n">
        <v>4</v>
      </c>
      <c r="E2254" s="2" t="str">
        <f aca="false">+LEFT(RIGHT(M2254,P2254-N2254+1),O2254-N2254)</f>
        <v>DE_W</v>
      </c>
      <c r="F2254" s="2" t="str">
        <f aca="false">+RIGHT(LEFT(M2254,S2254-1),S2254-O2254-1)</f>
        <v>DE_W</v>
      </c>
      <c r="G2254" s="2" t="n">
        <f aca="false">+D2254*VLOOKUP(C2254,commodities!A:H,2,0)</f>
        <v>26.05</v>
      </c>
      <c r="H2254" s="2" t="n">
        <f aca="false">+$D2254*VLOOKUP(C2254,commodities!A:H,3,0)</f>
        <v>0.24202475</v>
      </c>
      <c r="I2254" s="2" t="n">
        <f aca="false">+G2254/K2254</f>
        <v>26.05</v>
      </c>
      <c r="J2254" s="2" t="n">
        <f aca="false">+H2254/K2254</f>
        <v>0.24202475</v>
      </c>
      <c r="K2254" s="2" t="n">
        <f aca="false">+ROUNDUP(MAX(G2254/12000,H2254/51,1),0)</f>
        <v>1</v>
      </c>
      <c r="L2254" s="2" t="n">
        <f aca="false">+RANDBETWEEN(1,5)</f>
        <v>3</v>
      </c>
      <c r="M2254" s="6" t="str">
        <f aca="false">+VLOOKUP(A2254&amp;B2254,country_org_des!$A2253:E$1048576,5,0)</f>
        <v>FTL||Supplier_201||Plant_4||FTL_DE_W-DE_W_500</v>
      </c>
      <c r="N2254" s="6" t="n">
        <f aca="false">+FIND("FTL",M2254,2)+4</f>
        <v>33</v>
      </c>
      <c r="O2254" s="6" t="n">
        <f aca="false">+FIND("-",M2254)</f>
        <v>37</v>
      </c>
      <c r="P2254" s="6" t="n">
        <f aca="false">+LEN(M2254)</f>
        <v>45</v>
      </c>
      <c r="Q2254" s="6" t="str">
        <f aca="false">+RIGHT(M2254,P2254-O2254)</f>
        <v>DE_W_500</v>
      </c>
      <c r="R2254" s="6" t="n">
        <f aca="false">+LEN(M2254)-LEN(SUBSTITUTE(M2254,"_",""))</f>
        <v>6</v>
      </c>
      <c r="S2254" s="6" t="n">
        <f aca="false">+FIND("!",T2254)</f>
        <v>42</v>
      </c>
      <c r="T2254" s="6" t="str">
        <f aca="false">+SUBSTITUTE(M2254,"_","!",R2254)</f>
        <v>FTL||Supplier_201||Plant_4||FTL_DE_W-DE_W!500</v>
      </c>
    </row>
    <row r="2255" customFormat="false" ht="12.8" hidden="true" customHeight="false" outlineLevel="0" collapsed="false">
      <c r="A2255" s="1" t="s">
        <v>2480</v>
      </c>
      <c r="B2255" s="1" t="s">
        <v>2093</v>
      </c>
      <c r="C2255" s="1" t="s">
        <v>2482</v>
      </c>
      <c r="D2255" s="1" t="n">
        <v>4</v>
      </c>
      <c r="E2255" s="2" t="str">
        <f aca="false">+LEFT(RIGHT(M2255,P2255-N2255+1),O2255-N2255)</f>
        <v>DE_W</v>
      </c>
      <c r="F2255" s="2" t="str">
        <f aca="false">+RIGHT(LEFT(M2255,S2255-1),S2255-O2255-1)</f>
        <v>DE_W</v>
      </c>
      <c r="G2255" s="2" t="n">
        <f aca="false">+D2255*VLOOKUP(C2255,commodities!A:H,2,0)</f>
        <v>25.25</v>
      </c>
      <c r="H2255" s="2" t="n">
        <f aca="false">+$D2255*VLOOKUP(C2255,commodities!A:H,3,0)</f>
        <v>0.24202475</v>
      </c>
      <c r="I2255" s="2" t="n">
        <f aca="false">+G2255/K2255</f>
        <v>25.25</v>
      </c>
      <c r="J2255" s="2" t="n">
        <f aca="false">+H2255/K2255</f>
        <v>0.24202475</v>
      </c>
      <c r="K2255" s="2" t="n">
        <f aca="false">+ROUNDUP(MAX(G2255/12000,H2255/51,1),0)</f>
        <v>1</v>
      </c>
      <c r="L2255" s="2" t="n">
        <f aca="false">+RANDBETWEEN(1,5)</f>
        <v>2</v>
      </c>
      <c r="M2255" s="6" t="str">
        <f aca="false">+VLOOKUP(A2255&amp;B2255,country_org_des!$A2254:E$1048576,5,0)</f>
        <v>FTL||Supplier_201||Plant_4||FTL_DE_W-DE_W_500</v>
      </c>
      <c r="N2255" s="6" t="n">
        <f aca="false">+FIND("FTL",M2255,2)+4</f>
        <v>33</v>
      </c>
      <c r="O2255" s="6" t="n">
        <f aca="false">+FIND("-",M2255)</f>
        <v>37</v>
      </c>
      <c r="P2255" s="6" t="n">
        <f aca="false">+LEN(M2255)</f>
        <v>45</v>
      </c>
      <c r="Q2255" s="6" t="str">
        <f aca="false">+RIGHT(M2255,P2255-O2255)</f>
        <v>DE_W_500</v>
      </c>
      <c r="R2255" s="6" t="n">
        <f aca="false">+LEN(M2255)-LEN(SUBSTITUTE(M2255,"_",""))</f>
        <v>6</v>
      </c>
      <c r="S2255" s="6" t="n">
        <f aca="false">+FIND("!",T2255)</f>
        <v>42</v>
      </c>
      <c r="T2255" s="6" t="str">
        <f aca="false">+SUBSTITUTE(M2255,"_","!",R2255)</f>
        <v>FTL||Supplier_201||Plant_4||FTL_DE_W-DE_W!500</v>
      </c>
    </row>
    <row r="2256" customFormat="false" ht="12.8" hidden="true" customHeight="false" outlineLevel="0" collapsed="false">
      <c r="A2256" s="1" t="s">
        <v>2480</v>
      </c>
      <c r="B2256" s="1" t="s">
        <v>2093</v>
      </c>
      <c r="C2256" s="1" t="s">
        <v>2483</v>
      </c>
      <c r="D2256" s="1" t="n">
        <v>9</v>
      </c>
      <c r="E2256" s="2" t="str">
        <f aca="false">+LEFT(RIGHT(M2256,P2256-N2256+1),O2256-N2256)</f>
        <v>DE_W</v>
      </c>
      <c r="F2256" s="2" t="str">
        <f aca="false">+RIGHT(LEFT(M2256,S2256-1),S2256-O2256-1)</f>
        <v>DE_W</v>
      </c>
      <c r="G2256" s="2" t="n">
        <f aca="false">+D2256*VLOOKUP(C2256,commodities!A:H,2,0)</f>
        <v>58.9725</v>
      </c>
      <c r="H2256" s="2" t="n">
        <f aca="false">+$D2256*VLOOKUP(C2256,commodities!A:H,3,0)</f>
        <v>0.5445556875</v>
      </c>
      <c r="I2256" s="2" t="n">
        <f aca="false">+G2256/K2256</f>
        <v>58.9725</v>
      </c>
      <c r="J2256" s="2" t="n">
        <f aca="false">+H2256/K2256</f>
        <v>0.5445556875</v>
      </c>
      <c r="K2256" s="2" t="n">
        <f aca="false">+ROUNDUP(MAX(G2256/12000,H2256/51,1),0)</f>
        <v>1</v>
      </c>
      <c r="L2256" s="2" t="n">
        <f aca="false">+RANDBETWEEN(1,5)</f>
        <v>3</v>
      </c>
      <c r="M2256" s="6" t="str">
        <f aca="false">+VLOOKUP(A2256&amp;B2256,country_org_des!$A2255:E$1048576,5,0)</f>
        <v>FTL||Supplier_201||Plant_4||FTL_DE_W-DE_W_500</v>
      </c>
      <c r="N2256" s="6" t="n">
        <f aca="false">+FIND("FTL",M2256,2)+4</f>
        <v>33</v>
      </c>
      <c r="O2256" s="6" t="n">
        <f aca="false">+FIND("-",M2256)</f>
        <v>37</v>
      </c>
      <c r="P2256" s="6" t="n">
        <f aca="false">+LEN(M2256)</f>
        <v>45</v>
      </c>
      <c r="Q2256" s="6" t="str">
        <f aca="false">+RIGHT(M2256,P2256-O2256)</f>
        <v>DE_W_500</v>
      </c>
      <c r="R2256" s="6" t="n">
        <f aca="false">+LEN(M2256)-LEN(SUBSTITUTE(M2256,"_",""))</f>
        <v>6</v>
      </c>
      <c r="S2256" s="6" t="n">
        <f aca="false">+FIND("!",T2256)</f>
        <v>42</v>
      </c>
      <c r="T2256" s="6" t="str">
        <f aca="false">+SUBSTITUTE(M2256,"_","!",R2256)</f>
        <v>FTL||Supplier_201||Plant_4||FTL_DE_W-DE_W!500</v>
      </c>
    </row>
    <row r="2257" customFormat="false" ht="12.8" hidden="true" customHeight="false" outlineLevel="0" collapsed="false">
      <c r="A2257" s="1" t="s">
        <v>2480</v>
      </c>
      <c r="B2257" s="1" t="s">
        <v>2093</v>
      </c>
      <c r="C2257" s="1" t="s">
        <v>2484</v>
      </c>
      <c r="D2257" s="1" t="n">
        <v>11</v>
      </c>
      <c r="E2257" s="2" t="str">
        <f aca="false">+LEFT(RIGHT(M2257,P2257-N2257+1),O2257-N2257)</f>
        <v>DE_W</v>
      </c>
      <c r="F2257" s="2" t="str">
        <f aca="false">+RIGHT(LEFT(M2257,S2257-1),S2257-O2257-1)</f>
        <v>DE_W</v>
      </c>
      <c r="G2257" s="2" t="n">
        <f aca="false">+D2257*VLOOKUP(C2257,commodities!A:H,2,0)</f>
        <v>72.0775</v>
      </c>
      <c r="H2257" s="2" t="n">
        <f aca="false">+$D2257*VLOOKUP(C2257,commodities!A:H,3,0)</f>
        <v>0.6655680625</v>
      </c>
      <c r="I2257" s="2" t="n">
        <f aca="false">+G2257/K2257</f>
        <v>72.0775</v>
      </c>
      <c r="J2257" s="2" t="n">
        <f aca="false">+H2257/K2257</f>
        <v>0.6655680625</v>
      </c>
      <c r="K2257" s="2" t="n">
        <f aca="false">+ROUNDUP(MAX(G2257/12000,H2257/51,1),0)</f>
        <v>1</v>
      </c>
      <c r="L2257" s="2" t="n">
        <f aca="false">+RANDBETWEEN(1,5)</f>
        <v>1</v>
      </c>
      <c r="M2257" s="6" t="str">
        <f aca="false">+VLOOKUP(A2257&amp;B2257,country_org_des!$A2256:E$1048576,5,0)</f>
        <v>FTL||Supplier_201||Plant_4||FTL_DE_W-DE_W_500</v>
      </c>
      <c r="N2257" s="6" t="n">
        <f aca="false">+FIND("FTL",M2257,2)+4</f>
        <v>33</v>
      </c>
      <c r="O2257" s="6" t="n">
        <f aca="false">+FIND("-",M2257)</f>
        <v>37</v>
      </c>
      <c r="P2257" s="6" t="n">
        <f aca="false">+LEN(M2257)</f>
        <v>45</v>
      </c>
      <c r="Q2257" s="6" t="str">
        <f aca="false">+RIGHT(M2257,P2257-O2257)</f>
        <v>DE_W_500</v>
      </c>
      <c r="R2257" s="6" t="n">
        <f aca="false">+LEN(M2257)-LEN(SUBSTITUTE(M2257,"_",""))</f>
        <v>6</v>
      </c>
      <c r="S2257" s="6" t="n">
        <f aca="false">+FIND("!",T2257)</f>
        <v>42</v>
      </c>
      <c r="T2257" s="6" t="str">
        <f aca="false">+SUBSTITUTE(M2257,"_","!",R2257)</f>
        <v>FTL||Supplier_201||Plant_4||FTL_DE_W-DE_W!500</v>
      </c>
    </row>
    <row r="2258" customFormat="false" ht="12.8" hidden="true" customHeight="false" outlineLevel="0" collapsed="false">
      <c r="A2258" s="1" t="s">
        <v>2480</v>
      </c>
      <c r="B2258" s="1" t="s">
        <v>2093</v>
      </c>
      <c r="C2258" s="1" t="s">
        <v>2485</v>
      </c>
      <c r="D2258" s="1" t="n">
        <v>30</v>
      </c>
      <c r="E2258" s="2" t="str">
        <f aca="false">+LEFT(RIGHT(M2258,P2258-N2258+1),O2258-N2258)</f>
        <v>DE_W</v>
      </c>
      <c r="F2258" s="2" t="str">
        <f aca="false">+RIGHT(LEFT(M2258,S2258-1),S2258-O2258-1)</f>
        <v>DE_W</v>
      </c>
      <c r="G2258" s="2" t="n">
        <f aca="false">+D2258*VLOOKUP(C2258,commodities!A:H,2,0)</f>
        <v>196.575</v>
      </c>
      <c r="H2258" s="2" t="n">
        <f aca="false">+$D2258*VLOOKUP(C2258,commodities!A:H,3,0)</f>
        <v>1.815185625</v>
      </c>
      <c r="I2258" s="2" t="n">
        <f aca="false">+G2258/K2258</f>
        <v>196.575</v>
      </c>
      <c r="J2258" s="2" t="n">
        <f aca="false">+H2258/K2258</f>
        <v>1.815185625</v>
      </c>
      <c r="K2258" s="2" t="n">
        <f aca="false">+ROUNDUP(MAX(G2258/12000,H2258/51,1),0)</f>
        <v>1</v>
      </c>
      <c r="L2258" s="2" t="n">
        <f aca="false">+RANDBETWEEN(1,5)</f>
        <v>2</v>
      </c>
      <c r="M2258" s="6" t="str">
        <f aca="false">+VLOOKUP(A2258&amp;B2258,country_org_des!$A2257:E$1048576,5,0)</f>
        <v>FTL||Supplier_201||Plant_4||FTL_DE_W-DE_W_500</v>
      </c>
      <c r="N2258" s="6" t="n">
        <f aca="false">+FIND("FTL",M2258,2)+4</f>
        <v>33</v>
      </c>
      <c r="O2258" s="6" t="n">
        <f aca="false">+FIND("-",M2258)</f>
        <v>37</v>
      </c>
      <c r="P2258" s="6" t="n">
        <f aca="false">+LEN(M2258)</f>
        <v>45</v>
      </c>
      <c r="Q2258" s="6" t="str">
        <f aca="false">+RIGHT(M2258,P2258-O2258)</f>
        <v>DE_W_500</v>
      </c>
      <c r="R2258" s="6" t="n">
        <f aca="false">+LEN(M2258)-LEN(SUBSTITUTE(M2258,"_",""))</f>
        <v>6</v>
      </c>
      <c r="S2258" s="6" t="n">
        <f aca="false">+FIND("!",T2258)</f>
        <v>42</v>
      </c>
      <c r="T2258" s="6" t="str">
        <f aca="false">+SUBSTITUTE(M2258,"_","!",R2258)</f>
        <v>FTL||Supplier_201||Plant_4||FTL_DE_W-DE_W!500</v>
      </c>
    </row>
    <row r="2259" customFormat="false" ht="12.8" hidden="true" customHeight="false" outlineLevel="0" collapsed="false">
      <c r="A2259" s="1" t="s">
        <v>2480</v>
      </c>
      <c r="B2259" s="1" t="s">
        <v>2093</v>
      </c>
      <c r="C2259" s="1" t="s">
        <v>2486</v>
      </c>
      <c r="D2259" s="1" t="n">
        <v>55</v>
      </c>
      <c r="E2259" s="2" t="str">
        <f aca="false">+LEFT(RIGHT(M2259,P2259-N2259+1),O2259-N2259)</f>
        <v>DE_W</v>
      </c>
      <c r="F2259" s="2" t="str">
        <f aca="false">+RIGHT(LEFT(M2259,S2259-1),S2259-O2259-1)</f>
        <v>DE_W</v>
      </c>
      <c r="G2259" s="2" t="n">
        <f aca="false">+D2259*VLOOKUP(C2259,commodities!A:H,2,0)</f>
        <v>360.3875</v>
      </c>
      <c r="H2259" s="2" t="n">
        <f aca="false">+$D2259*VLOOKUP(C2259,commodities!A:H,3,0)</f>
        <v>3.3278403125</v>
      </c>
      <c r="I2259" s="2" t="n">
        <f aca="false">+G2259/K2259</f>
        <v>360.3875</v>
      </c>
      <c r="J2259" s="2" t="n">
        <f aca="false">+H2259/K2259</f>
        <v>3.3278403125</v>
      </c>
      <c r="K2259" s="2" t="n">
        <f aca="false">+ROUNDUP(MAX(G2259/12000,H2259/51,1),0)</f>
        <v>1</v>
      </c>
      <c r="L2259" s="2" t="n">
        <f aca="false">+RANDBETWEEN(1,5)</f>
        <v>2</v>
      </c>
      <c r="M2259" s="6" t="str">
        <f aca="false">+VLOOKUP(A2259&amp;B2259,country_org_des!$A2258:E$1048576,5,0)</f>
        <v>FTL||Supplier_201||Plant_4||FTL_DE_W-DE_W_500</v>
      </c>
      <c r="N2259" s="6" t="n">
        <f aca="false">+FIND("FTL",M2259,2)+4</f>
        <v>33</v>
      </c>
      <c r="O2259" s="6" t="n">
        <f aca="false">+FIND("-",M2259)</f>
        <v>37</v>
      </c>
      <c r="P2259" s="6" t="n">
        <f aca="false">+LEN(M2259)</f>
        <v>45</v>
      </c>
      <c r="Q2259" s="6" t="str">
        <f aca="false">+RIGHT(M2259,P2259-O2259)</f>
        <v>DE_W_500</v>
      </c>
      <c r="R2259" s="6" t="n">
        <f aca="false">+LEN(M2259)-LEN(SUBSTITUTE(M2259,"_",""))</f>
        <v>6</v>
      </c>
      <c r="S2259" s="6" t="n">
        <f aca="false">+FIND("!",T2259)</f>
        <v>42</v>
      </c>
      <c r="T2259" s="6" t="str">
        <f aca="false">+SUBSTITUTE(M2259,"_","!",R2259)</f>
        <v>FTL||Supplier_201||Plant_4||FTL_DE_W-DE_W!500</v>
      </c>
    </row>
    <row r="2260" customFormat="false" ht="12.8" hidden="true" customHeight="false" outlineLevel="0" collapsed="false">
      <c r="A2260" s="1" t="s">
        <v>2480</v>
      </c>
      <c r="B2260" s="1" t="s">
        <v>2093</v>
      </c>
      <c r="C2260" s="1" t="s">
        <v>2487</v>
      </c>
      <c r="D2260" s="1" t="n">
        <v>9</v>
      </c>
      <c r="E2260" s="2" t="str">
        <f aca="false">+LEFT(RIGHT(M2260,P2260-N2260+1),O2260-N2260)</f>
        <v>DE_W</v>
      </c>
      <c r="F2260" s="2" t="str">
        <f aca="false">+RIGHT(LEFT(M2260,S2260-1),S2260-O2260-1)</f>
        <v>DE_W</v>
      </c>
      <c r="G2260" s="2" t="n">
        <f aca="false">+D2260*VLOOKUP(C2260,commodities!A:H,2,0)</f>
        <v>58.9725</v>
      </c>
      <c r="H2260" s="2" t="n">
        <f aca="false">+$D2260*VLOOKUP(C2260,commodities!A:H,3,0)</f>
        <v>0.5445556875</v>
      </c>
      <c r="I2260" s="2" t="n">
        <f aca="false">+G2260/K2260</f>
        <v>58.9725</v>
      </c>
      <c r="J2260" s="2" t="n">
        <f aca="false">+H2260/K2260</f>
        <v>0.5445556875</v>
      </c>
      <c r="K2260" s="2" t="n">
        <f aca="false">+ROUNDUP(MAX(G2260/12000,H2260/51,1),0)</f>
        <v>1</v>
      </c>
      <c r="L2260" s="2" t="n">
        <f aca="false">+RANDBETWEEN(1,5)</f>
        <v>4</v>
      </c>
      <c r="M2260" s="6" t="str">
        <f aca="false">+VLOOKUP(A2260&amp;B2260,country_org_des!$A2259:E$1048576,5,0)</f>
        <v>FTL||Supplier_201||Plant_4||FTL_DE_W-DE_W_500</v>
      </c>
      <c r="N2260" s="6" t="n">
        <f aca="false">+FIND("FTL",M2260,2)+4</f>
        <v>33</v>
      </c>
      <c r="O2260" s="6" t="n">
        <f aca="false">+FIND("-",M2260)</f>
        <v>37</v>
      </c>
      <c r="P2260" s="6" t="n">
        <f aca="false">+LEN(M2260)</f>
        <v>45</v>
      </c>
      <c r="Q2260" s="6" t="str">
        <f aca="false">+RIGHT(M2260,P2260-O2260)</f>
        <v>DE_W_500</v>
      </c>
      <c r="R2260" s="6" t="n">
        <f aca="false">+LEN(M2260)-LEN(SUBSTITUTE(M2260,"_",""))</f>
        <v>6</v>
      </c>
      <c r="S2260" s="6" t="n">
        <f aca="false">+FIND("!",T2260)</f>
        <v>42</v>
      </c>
      <c r="T2260" s="6" t="str">
        <f aca="false">+SUBSTITUTE(M2260,"_","!",R2260)</f>
        <v>FTL||Supplier_201||Plant_4||FTL_DE_W-DE_W!500</v>
      </c>
    </row>
    <row r="2261" customFormat="false" ht="12.8" hidden="true" customHeight="false" outlineLevel="0" collapsed="false">
      <c r="A2261" s="1" t="s">
        <v>2480</v>
      </c>
      <c r="B2261" s="1" t="s">
        <v>2093</v>
      </c>
      <c r="C2261" s="1" t="s">
        <v>2488</v>
      </c>
      <c r="D2261" s="1" t="n">
        <v>11</v>
      </c>
      <c r="E2261" s="2" t="str">
        <f aca="false">+LEFT(RIGHT(M2261,P2261-N2261+1),O2261-N2261)</f>
        <v>DE_W</v>
      </c>
      <c r="F2261" s="2" t="str">
        <f aca="false">+RIGHT(LEFT(M2261,S2261-1),S2261-O2261-1)</f>
        <v>DE_W</v>
      </c>
      <c r="G2261" s="2" t="n">
        <f aca="false">+D2261*VLOOKUP(C2261,commodities!A:H,2,0)</f>
        <v>72.0775</v>
      </c>
      <c r="H2261" s="2" t="n">
        <f aca="false">+$D2261*VLOOKUP(C2261,commodities!A:H,3,0)</f>
        <v>0.6655680625</v>
      </c>
      <c r="I2261" s="2" t="n">
        <f aca="false">+G2261/K2261</f>
        <v>72.0775</v>
      </c>
      <c r="J2261" s="2" t="n">
        <f aca="false">+H2261/K2261</f>
        <v>0.6655680625</v>
      </c>
      <c r="K2261" s="2" t="n">
        <f aca="false">+ROUNDUP(MAX(G2261/12000,H2261/51,1),0)</f>
        <v>1</v>
      </c>
      <c r="L2261" s="2" t="n">
        <f aca="false">+RANDBETWEEN(1,5)</f>
        <v>4</v>
      </c>
      <c r="M2261" s="6" t="str">
        <f aca="false">+VLOOKUP(A2261&amp;B2261,country_org_des!$A2260:E$1048576,5,0)</f>
        <v>FTL||Supplier_201||Plant_4||FTL_DE_W-DE_W_500</v>
      </c>
      <c r="N2261" s="6" t="n">
        <f aca="false">+FIND("FTL",M2261,2)+4</f>
        <v>33</v>
      </c>
      <c r="O2261" s="6" t="n">
        <f aca="false">+FIND("-",M2261)</f>
        <v>37</v>
      </c>
      <c r="P2261" s="6" t="n">
        <f aca="false">+LEN(M2261)</f>
        <v>45</v>
      </c>
      <c r="Q2261" s="6" t="str">
        <f aca="false">+RIGHT(M2261,P2261-O2261)</f>
        <v>DE_W_500</v>
      </c>
      <c r="R2261" s="6" t="n">
        <f aca="false">+LEN(M2261)-LEN(SUBSTITUTE(M2261,"_",""))</f>
        <v>6</v>
      </c>
      <c r="S2261" s="6" t="n">
        <f aca="false">+FIND("!",T2261)</f>
        <v>42</v>
      </c>
      <c r="T2261" s="6" t="str">
        <f aca="false">+SUBSTITUTE(M2261,"_","!",R2261)</f>
        <v>FTL||Supplier_201||Plant_4||FTL_DE_W-DE_W!500</v>
      </c>
    </row>
    <row r="2262" customFormat="false" ht="12.8" hidden="true" customHeight="false" outlineLevel="0" collapsed="false">
      <c r="A2262" s="1" t="s">
        <v>2480</v>
      </c>
      <c r="B2262" s="1" t="s">
        <v>2093</v>
      </c>
      <c r="C2262" s="1" t="s">
        <v>2489</v>
      </c>
      <c r="D2262" s="1" t="n">
        <v>29</v>
      </c>
      <c r="E2262" s="2" t="str">
        <f aca="false">+LEFT(RIGHT(M2262,P2262-N2262+1),O2262-N2262)</f>
        <v>DE_W</v>
      </c>
      <c r="F2262" s="2" t="str">
        <f aca="false">+RIGHT(LEFT(M2262,S2262-1),S2262-O2262-1)</f>
        <v>DE_W</v>
      </c>
      <c r="G2262" s="2" t="n">
        <f aca="false">+D2262*VLOOKUP(C2262,commodities!A:H,2,0)</f>
        <v>190.0225</v>
      </c>
      <c r="H2262" s="2" t="n">
        <f aca="false">+$D2262*VLOOKUP(C2262,commodities!A:H,3,0)</f>
        <v>1.7546794375</v>
      </c>
      <c r="I2262" s="2" t="n">
        <f aca="false">+G2262/K2262</f>
        <v>190.0225</v>
      </c>
      <c r="J2262" s="2" t="n">
        <f aca="false">+H2262/K2262</f>
        <v>1.7546794375</v>
      </c>
      <c r="K2262" s="2" t="n">
        <f aca="false">+ROUNDUP(MAX(G2262/12000,H2262/51,1),0)</f>
        <v>1</v>
      </c>
      <c r="L2262" s="2" t="n">
        <f aca="false">+RANDBETWEEN(1,5)</f>
        <v>5</v>
      </c>
      <c r="M2262" s="6" t="str">
        <f aca="false">+VLOOKUP(A2262&amp;B2262,country_org_des!$A2261:E$1048576,5,0)</f>
        <v>FTL||Supplier_201||Plant_4||FTL_DE_W-DE_W_500</v>
      </c>
      <c r="N2262" s="6" t="n">
        <f aca="false">+FIND("FTL",M2262,2)+4</f>
        <v>33</v>
      </c>
      <c r="O2262" s="6" t="n">
        <f aca="false">+FIND("-",M2262)</f>
        <v>37</v>
      </c>
      <c r="P2262" s="6" t="n">
        <f aca="false">+LEN(M2262)</f>
        <v>45</v>
      </c>
      <c r="Q2262" s="6" t="str">
        <f aca="false">+RIGHT(M2262,P2262-O2262)</f>
        <v>DE_W_500</v>
      </c>
      <c r="R2262" s="6" t="n">
        <f aca="false">+LEN(M2262)-LEN(SUBSTITUTE(M2262,"_",""))</f>
        <v>6</v>
      </c>
      <c r="S2262" s="6" t="n">
        <f aca="false">+FIND("!",T2262)</f>
        <v>42</v>
      </c>
      <c r="T2262" s="6" t="str">
        <f aca="false">+SUBSTITUTE(M2262,"_","!",R2262)</f>
        <v>FTL||Supplier_201||Plant_4||FTL_DE_W-DE_W!500</v>
      </c>
    </row>
    <row r="2263" customFormat="false" ht="12.8" hidden="true" customHeight="false" outlineLevel="0" collapsed="false">
      <c r="A2263" s="1" t="s">
        <v>2480</v>
      </c>
      <c r="B2263" s="1" t="s">
        <v>2093</v>
      </c>
      <c r="C2263" s="1" t="s">
        <v>2490</v>
      </c>
      <c r="D2263" s="1" t="n">
        <v>55</v>
      </c>
      <c r="E2263" s="2" t="str">
        <f aca="false">+LEFT(RIGHT(M2263,P2263-N2263+1),O2263-N2263)</f>
        <v>DE_W</v>
      </c>
      <c r="F2263" s="2" t="str">
        <f aca="false">+RIGHT(LEFT(M2263,S2263-1),S2263-O2263-1)</f>
        <v>DE_W</v>
      </c>
      <c r="G2263" s="2" t="n">
        <f aca="false">+D2263*VLOOKUP(C2263,commodities!A:H,2,0)</f>
        <v>360.3875</v>
      </c>
      <c r="H2263" s="2" t="n">
        <f aca="false">+$D2263*VLOOKUP(C2263,commodities!A:H,3,0)</f>
        <v>3.3278403125</v>
      </c>
      <c r="I2263" s="2" t="n">
        <f aca="false">+G2263/K2263</f>
        <v>360.3875</v>
      </c>
      <c r="J2263" s="2" t="n">
        <f aca="false">+H2263/K2263</f>
        <v>3.3278403125</v>
      </c>
      <c r="K2263" s="2" t="n">
        <f aca="false">+ROUNDUP(MAX(G2263/12000,H2263/51,1),0)</f>
        <v>1</v>
      </c>
      <c r="L2263" s="2" t="n">
        <f aca="false">+RANDBETWEEN(1,5)</f>
        <v>2</v>
      </c>
      <c r="M2263" s="6" t="str">
        <f aca="false">+VLOOKUP(A2263&amp;B2263,country_org_des!$A2262:E$1048576,5,0)</f>
        <v>FTL||Supplier_201||Plant_4||FTL_DE_W-DE_W_500</v>
      </c>
      <c r="N2263" s="6" t="n">
        <f aca="false">+FIND("FTL",M2263,2)+4</f>
        <v>33</v>
      </c>
      <c r="O2263" s="6" t="n">
        <f aca="false">+FIND("-",M2263)</f>
        <v>37</v>
      </c>
      <c r="P2263" s="6" t="n">
        <f aca="false">+LEN(M2263)</f>
        <v>45</v>
      </c>
      <c r="Q2263" s="6" t="str">
        <f aca="false">+RIGHT(M2263,P2263-O2263)</f>
        <v>DE_W_500</v>
      </c>
      <c r="R2263" s="6" t="n">
        <f aca="false">+LEN(M2263)-LEN(SUBSTITUTE(M2263,"_",""))</f>
        <v>6</v>
      </c>
      <c r="S2263" s="6" t="n">
        <f aca="false">+FIND("!",T2263)</f>
        <v>42</v>
      </c>
      <c r="T2263" s="6" t="str">
        <f aca="false">+SUBSTITUTE(M2263,"_","!",R2263)</f>
        <v>FTL||Supplier_201||Plant_4||FTL_DE_W-DE_W!500</v>
      </c>
    </row>
    <row r="2264" customFormat="false" ht="12.8" hidden="true" customHeight="false" outlineLevel="0" collapsed="false">
      <c r="A2264" s="1" t="s">
        <v>2480</v>
      </c>
      <c r="B2264" s="1" t="s">
        <v>2093</v>
      </c>
      <c r="C2264" s="1" t="s">
        <v>2491</v>
      </c>
      <c r="D2264" s="1" t="n">
        <v>17</v>
      </c>
      <c r="E2264" s="2" t="str">
        <f aca="false">+LEFT(RIGHT(M2264,P2264-N2264+1),O2264-N2264)</f>
        <v>DE_W</v>
      </c>
      <c r="F2264" s="2" t="str">
        <f aca="false">+RIGHT(LEFT(M2264,S2264-1),S2264-O2264-1)</f>
        <v>DE_W</v>
      </c>
      <c r="G2264" s="2" t="n">
        <f aca="false">+D2264*VLOOKUP(C2264,commodities!A:H,2,0)</f>
        <v>107.3125</v>
      </c>
      <c r="H2264" s="2" t="n">
        <f aca="false">+$D2264*VLOOKUP(C2264,commodities!A:H,3,0)</f>
        <v>1.0286051875</v>
      </c>
      <c r="I2264" s="2" t="n">
        <f aca="false">+G2264/K2264</f>
        <v>107.3125</v>
      </c>
      <c r="J2264" s="2" t="n">
        <f aca="false">+H2264/K2264</f>
        <v>1.0286051875</v>
      </c>
      <c r="K2264" s="2" t="n">
        <f aca="false">+ROUNDUP(MAX(G2264/12000,H2264/51,1),0)</f>
        <v>1</v>
      </c>
      <c r="L2264" s="2" t="n">
        <f aca="false">+RANDBETWEEN(1,5)</f>
        <v>1</v>
      </c>
      <c r="M2264" s="6" t="str">
        <f aca="false">+VLOOKUP(A2264&amp;B2264,country_org_des!$A2263:E$1048576,5,0)</f>
        <v>FTL||Supplier_201||Plant_4||FTL_DE_W-DE_W_500</v>
      </c>
      <c r="N2264" s="6" t="n">
        <f aca="false">+FIND("FTL",M2264,2)+4</f>
        <v>33</v>
      </c>
      <c r="O2264" s="6" t="n">
        <f aca="false">+FIND("-",M2264)</f>
        <v>37</v>
      </c>
      <c r="P2264" s="6" t="n">
        <f aca="false">+LEN(M2264)</f>
        <v>45</v>
      </c>
      <c r="Q2264" s="6" t="str">
        <f aca="false">+RIGHT(M2264,P2264-O2264)</f>
        <v>DE_W_500</v>
      </c>
      <c r="R2264" s="6" t="n">
        <f aca="false">+LEN(M2264)-LEN(SUBSTITUTE(M2264,"_",""))</f>
        <v>6</v>
      </c>
      <c r="S2264" s="6" t="n">
        <f aca="false">+FIND("!",T2264)</f>
        <v>42</v>
      </c>
      <c r="T2264" s="6" t="str">
        <f aca="false">+SUBSTITUTE(M2264,"_","!",R2264)</f>
        <v>FTL||Supplier_201||Plant_4||FTL_DE_W-DE_W!500</v>
      </c>
    </row>
    <row r="2265" customFormat="false" ht="12.8" hidden="true" customHeight="false" outlineLevel="0" collapsed="false">
      <c r="A2265" s="1" t="s">
        <v>2480</v>
      </c>
      <c r="B2265" s="1" t="s">
        <v>2093</v>
      </c>
      <c r="C2265" s="1" t="s">
        <v>2492</v>
      </c>
      <c r="D2265" s="1" t="n">
        <v>17</v>
      </c>
      <c r="E2265" s="2" t="str">
        <f aca="false">+LEFT(RIGHT(M2265,P2265-N2265+1),O2265-N2265)</f>
        <v>DE_W</v>
      </c>
      <c r="F2265" s="2" t="str">
        <f aca="false">+RIGHT(LEFT(M2265,S2265-1),S2265-O2265-1)</f>
        <v>DE_W</v>
      </c>
      <c r="G2265" s="2" t="n">
        <f aca="false">+D2265*VLOOKUP(C2265,commodities!A:H,2,0)</f>
        <v>110.7125</v>
      </c>
      <c r="H2265" s="2" t="n">
        <f aca="false">+$D2265*VLOOKUP(C2265,commodities!A:H,3,0)</f>
        <v>1.0286051875</v>
      </c>
      <c r="I2265" s="2" t="n">
        <f aca="false">+G2265/K2265</f>
        <v>110.7125</v>
      </c>
      <c r="J2265" s="2" t="n">
        <f aca="false">+H2265/K2265</f>
        <v>1.0286051875</v>
      </c>
      <c r="K2265" s="2" t="n">
        <f aca="false">+ROUNDUP(MAX(G2265/12000,H2265/51,1),0)</f>
        <v>1</v>
      </c>
      <c r="L2265" s="2" t="n">
        <f aca="false">+RANDBETWEEN(1,5)</f>
        <v>3</v>
      </c>
      <c r="M2265" s="6" t="str">
        <f aca="false">+VLOOKUP(A2265&amp;B2265,country_org_des!$A2264:E$1048576,5,0)</f>
        <v>FTL||Supplier_201||Plant_4||FTL_DE_W-DE_W_500</v>
      </c>
      <c r="N2265" s="6" t="n">
        <f aca="false">+FIND("FTL",M2265,2)+4</f>
        <v>33</v>
      </c>
      <c r="O2265" s="6" t="n">
        <f aca="false">+FIND("-",M2265)</f>
        <v>37</v>
      </c>
      <c r="P2265" s="6" t="n">
        <f aca="false">+LEN(M2265)</f>
        <v>45</v>
      </c>
      <c r="Q2265" s="6" t="str">
        <f aca="false">+RIGHT(M2265,P2265-O2265)</f>
        <v>DE_W_500</v>
      </c>
      <c r="R2265" s="6" t="n">
        <f aca="false">+LEN(M2265)-LEN(SUBSTITUTE(M2265,"_",""))</f>
        <v>6</v>
      </c>
      <c r="S2265" s="6" t="n">
        <f aca="false">+FIND("!",T2265)</f>
        <v>42</v>
      </c>
      <c r="T2265" s="6" t="str">
        <f aca="false">+SUBSTITUTE(M2265,"_","!",R2265)</f>
        <v>FTL||Supplier_201||Plant_4||FTL_DE_W-DE_W!500</v>
      </c>
    </row>
    <row r="2266" customFormat="false" ht="12.8" hidden="true" customHeight="false" outlineLevel="0" collapsed="false">
      <c r="A2266" s="1" t="s">
        <v>2480</v>
      </c>
      <c r="B2266" s="1" t="s">
        <v>2093</v>
      </c>
      <c r="C2266" s="1" t="s">
        <v>2493</v>
      </c>
      <c r="D2266" s="1" t="n">
        <v>5</v>
      </c>
      <c r="E2266" s="2" t="str">
        <f aca="false">+LEFT(RIGHT(M2266,P2266-N2266+1),O2266-N2266)</f>
        <v>DE_W</v>
      </c>
      <c r="F2266" s="2" t="str">
        <f aca="false">+RIGHT(LEFT(M2266,S2266-1),S2266-O2266-1)</f>
        <v>DE_W</v>
      </c>
      <c r="G2266" s="2" t="n">
        <f aca="false">+D2266*VLOOKUP(C2266,commodities!A:H,2,0)</f>
        <v>32.7625</v>
      </c>
      <c r="H2266" s="2" t="n">
        <f aca="false">+$D2266*VLOOKUP(C2266,commodities!A:H,3,0)</f>
        <v>0.3025309375</v>
      </c>
      <c r="I2266" s="2" t="n">
        <f aca="false">+G2266/K2266</f>
        <v>32.7625</v>
      </c>
      <c r="J2266" s="2" t="n">
        <f aca="false">+H2266/K2266</f>
        <v>0.3025309375</v>
      </c>
      <c r="K2266" s="2" t="n">
        <f aca="false">+ROUNDUP(MAX(G2266/12000,H2266/51,1),0)</f>
        <v>1</v>
      </c>
      <c r="L2266" s="2" t="n">
        <f aca="false">+RANDBETWEEN(1,5)</f>
        <v>4</v>
      </c>
      <c r="M2266" s="6" t="str">
        <f aca="false">+VLOOKUP(A2266&amp;B2266,country_org_des!$A2265:E$1048576,5,0)</f>
        <v>FTL||Supplier_201||Plant_4||FTL_DE_W-DE_W_500</v>
      </c>
      <c r="N2266" s="6" t="n">
        <f aca="false">+FIND("FTL",M2266,2)+4</f>
        <v>33</v>
      </c>
      <c r="O2266" s="6" t="n">
        <f aca="false">+FIND("-",M2266)</f>
        <v>37</v>
      </c>
      <c r="P2266" s="6" t="n">
        <f aca="false">+LEN(M2266)</f>
        <v>45</v>
      </c>
      <c r="Q2266" s="6" t="str">
        <f aca="false">+RIGHT(M2266,P2266-O2266)</f>
        <v>DE_W_500</v>
      </c>
      <c r="R2266" s="6" t="n">
        <f aca="false">+LEN(M2266)-LEN(SUBSTITUTE(M2266,"_",""))</f>
        <v>6</v>
      </c>
      <c r="S2266" s="6" t="n">
        <f aca="false">+FIND("!",T2266)</f>
        <v>42</v>
      </c>
      <c r="T2266" s="6" t="str">
        <f aca="false">+SUBSTITUTE(M2266,"_","!",R2266)</f>
        <v>FTL||Supplier_201||Plant_4||FTL_DE_W-DE_W!500</v>
      </c>
    </row>
    <row r="2267" customFormat="false" ht="12.8" hidden="true" customHeight="false" outlineLevel="0" collapsed="false">
      <c r="A2267" s="1" t="s">
        <v>2480</v>
      </c>
      <c r="B2267" s="1" t="s">
        <v>2093</v>
      </c>
      <c r="C2267" s="1" t="s">
        <v>2494</v>
      </c>
      <c r="D2267" s="1" t="n">
        <v>5</v>
      </c>
      <c r="E2267" s="2" t="str">
        <f aca="false">+LEFT(RIGHT(M2267,P2267-N2267+1),O2267-N2267)</f>
        <v>DE_W</v>
      </c>
      <c r="F2267" s="2" t="str">
        <f aca="false">+RIGHT(LEFT(M2267,S2267-1),S2267-O2267-1)</f>
        <v>DE_W</v>
      </c>
      <c r="G2267" s="2" t="n">
        <f aca="false">+D2267*VLOOKUP(C2267,commodities!A:H,2,0)</f>
        <v>32.7625</v>
      </c>
      <c r="H2267" s="2" t="n">
        <f aca="false">+$D2267*VLOOKUP(C2267,commodities!A:H,3,0)</f>
        <v>0.3025309375</v>
      </c>
      <c r="I2267" s="2" t="n">
        <f aca="false">+G2267/K2267</f>
        <v>32.7625</v>
      </c>
      <c r="J2267" s="2" t="n">
        <f aca="false">+H2267/K2267</f>
        <v>0.3025309375</v>
      </c>
      <c r="K2267" s="2" t="n">
        <f aca="false">+ROUNDUP(MAX(G2267/12000,H2267/51,1),0)</f>
        <v>1</v>
      </c>
      <c r="L2267" s="2" t="n">
        <f aca="false">+RANDBETWEEN(1,5)</f>
        <v>3</v>
      </c>
      <c r="M2267" s="6" t="str">
        <f aca="false">+VLOOKUP(A2267&amp;B2267,country_org_des!$A2266:E$1048576,5,0)</f>
        <v>FTL||Supplier_201||Plant_4||FTL_DE_W-DE_W_500</v>
      </c>
      <c r="N2267" s="6" t="n">
        <f aca="false">+FIND("FTL",M2267,2)+4</f>
        <v>33</v>
      </c>
      <c r="O2267" s="6" t="n">
        <f aca="false">+FIND("-",M2267)</f>
        <v>37</v>
      </c>
      <c r="P2267" s="6" t="n">
        <f aca="false">+LEN(M2267)</f>
        <v>45</v>
      </c>
      <c r="Q2267" s="6" t="str">
        <f aca="false">+RIGHT(M2267,P2267-O2267)</f>
        <v>DE_W_500</v>
      </c>
      <c r="R2267" s="6" t="n">
        <f aca="false">+LEN(M2267)-LEN(SUBSTITUTE(M2267,"_",""))</f>
        <v>6</v>
      </c>
      <c r="S2267" s="6" t="n">
        <f aca="false">+FIND("!",T2267)</f>
        <v>42</v>
      </c>
      <c r="T2267" s="6" t="str">
        <f aca="false">+SUBSTITUTE(M2267,"_","!",R2267)</f>
        <v>FTL||Supplier_201||Plant_4||FTL_DE_W-DE_W!500</v>
      </c>
    </row>
    <row r="2268" customFormat="false" ht="12.8" hidden="true" customHeight="false" outlineLevel="0" collapsed="false">
      <c r="A2268" s="1" t="s">
        <v>2495</v>
      </c>
      <c r="B2268" s="1" t="s">
        <v>2093</v>
      </c>
      <c r="C2268" s="1" t="s">
        <v>2496</v>
      </c>
      <c r="D2268" s="1" t="n">
        <v>160</v>
      </c>
      <c r="E2268" s="2" t="str">
        <f aca="false">+LEFT(RIGHT(M2268,P2268-N2268+1),O2268-N2268)</f>
        <v>PL</v>
      </c>
      <c r="F2268" s="2" t="str">
        <f aca="false">+RIGHT(LEFT(M2268,S2268-1),S2268-O2268-1)</f>
        <v>DE_W</v>
      </c>
      <c r="G2268" s="2" t="n">
        <f aca="false">+D2268*VLOOKUP(C2268,commodities!A:H,2,0)</f>
        <v>2204</v>
      </c>
      <c r="H2268" s="2" t="n">
        <f aca="false">+$D2268*VLOOKUP(C2268,commodities!A:H,3,0)</f>
        <v>10.944</v>
      </c>
      <c r="I2268" s="2" t="n">
        <f aca="false">+G2268/K2268</f>
        <v>2204</v>
      </c>
      <c r="J2268" s="2" t="n">
        <f aca="false">+H2268/K2268</f>
        <v>10.944</v>
      </c>
      <c r="K2268" s="2" t="n">
        <f aca="false">+ROUNDUP(MAX(G2268/12000,H2268/51,1),0)</f>
        <v>1</v>
      </c>
      <c r="L2268" s="2" t="n">
        <f aca="false">+RANDBETWEEN(1,5)</f>
        <v>1</v>
      </c>
      <c r="M2268" s="2" t="str">
        <f aca="false">+VLOOKUP(A2268&amp;B2268,country_org_des!$A2267:E$1048576,5,0)</f>
        <v>FTL||Supplier_299||Plant_4||FTL_PL-DE_W_1000</v>
      </c>
      <c r="N2268" s="2" t="n">
        <f aca="false">+FIND("FTL",M2268,2)+4</f>
        <v>33</v>
      </c>
      <c r="O2268" s="0" t="n">
        <f aca="false">+FIND("-",M2268)</f>
        <v>35</v>
      </c>
      <c r="P2268" s="0" t="n">
        <f aca="false">+LEN(M2268)</f>
        <v>44</v>
      </c>
      <c r="Q2268" s="0" t="str">
        <f aca="false">+RIGHT(M2268,P2268-O2268)</f>
        <v>DE_W_1000</v>
      </c>
      <c r="R2268" s="0" t="n">
        <f aca="false">+LEN(M2268)-LEN(SUBSTITUTE(M2268,"_",""))</f>
        <v>5</v>
      </c>
      <c r="S2268" s="0" t="n">
        <f aca="false">+FIND("!",T2268)</f>
        <v>40</v>
      </c>
      <c r="T2268" s="0" t="str">
        <f aca="false">+SUBSTITUTE(M2268,"_","!",R2268)</f>
        <v>FTL||Supplier_299||Plant_4||FTL_PL-DE_W!1000</v>
      </c>
    </row>
    <row r="2269" customFormat="false" ht="12.8" hidden="true" customHeight="false" outlineLevel="0" collapsed="false">
      <c r="A2269" s="1" t="s">
        <v>2495</v>
      </c>
      <c r="B2269" s="1" t="s">
        <v>2093</v>
      </c>
      <c r="C2269" s="1" t="s">
        <v>2497</v>
      </c>
      <c r="D2269" s="1" t="n">
        <v>36</v>
      </c>
      <c r="E2269" s="2" t="str">
        <f aca="false">+LEFT(RIGHT(M2269,P2269-N2269+1),O2269-N2269)</f>
        <v>PL</v>
      </c>
      <c r="F2269" s="2" t="str">
        <f aca="false">+RIGHT(LEFT(M2269,S2269-1),S2269-O2269-1)</f>
        <v>DE_W</v>
      </c>
      <c r="G2269" s="2" t="n">
        <f aca="false">+D2269*VLOOKUP(C2269,commodities!A:H,2,0)</f>
        <v>547.8000000012</v>
      </c>
      <c r="H2269" s="2" t="n">
        <f aca="false">+$D2269*VLOOKUP(C2269,commodities!A:H,3,0)</f>
        <v>2.736</v>
      </c>
      <c r="I2269" s="2" t="n">
        <f aca="false">+G2269/K2269</f>
        <v>547.8000000012</v>
      </c>
      <c r="J2269" s="2" t="n">
        <f aca="false">+H2269/K2269</f>
        <v>2.736</v>
      </c>
      <c r="K2269" s="2" t="n">
        <f aca="false">+ROUNDUP(MAX(G2269/12000,H2269/51,1),0)</f>
        <v>1</v>
      </c>
      <c r="L2269" s="2" t="n">
        <f aca="false">+RANDBETWEEN(1,5)</f>
        <v>3</v>
      </c>
      <c r="M2269" s="2" t="str">
        <f aca="false">+VLOOKUP(A2269&amp;B2269,country_org_des!$A2268:E$1048576,5,0)</f>
        <v>FTL||Supplier_299||Plant_4||FTL_PL-DE_W_1000</v>
      </c>
      <c r="N2269" s="2" t="n">
        <f aca="false">+FIND("FTL",M2269,2)+4</f>
        <v>33</v>
      </c>
      <c r="O2269" s="0" t="n">
        <f aca="false">+FIND("-",M2269)</f>
        <v>35</v>
      </c>
      <c r="P2269" s="0" t="n">
        <f aca="false">+LEN(M2269)</f>
        <v>44</v>
      </c>
      <c r="Q2269" s="0" t="str">
        <f aca="false">+RIGHT(M2269,P2269-O2269)</f>
        <v>DE_W_1000</v>
      </c>
      <c r="R2269" s="0" t="n">
        <f aca="false">+LEN(M2269)-LEN(SUBSTITUTE(M2269,"_",""))</f>
        <v>5</v>
      </c>
      <c r="S2269" s="0" t="n">
        <f aca="false">+FIND("!",T2269)</f>
        <v>40</v>
      </c>
      <c r="T2269" s="0" t="str">
        <f aca="false">+SUBSTITUTE(M2269,"_","!",R2269)</f>
        <v>FTL||Supplier_299||Plant_4||FTL_PL-DE_W!1000</v>
      </c>
    </row>
    <row r="2270" customFormat="false" ht="12.8" hidden="true" customHeight="false" outlineLevel="0" collapsed="false">
      <c r="A2270" s="1" t="s">
        <v>2495</v>
      </c>
      <c r="B2270" s="1" t="s">
        <v>2093</v>
      </c>
      <c r="C2270" s="1" t="s">
        <v>2498</v>
      </c>
      <c r="D2270" s="1" t="n">
        <v>40</v>
      </c>
      <c r="E2270" s="2" t="str">
        <f aca="false">+LEFT(RIGHT(M2270,P2270-N2270+1),O2270-N2270)</f>
        <v>PL</v>
      </c>
      <c r="F2270" s="2" t="str">
        <f aca="false">+RIGHT(LEFT(M2270,S2270-1),S2270-O2270-1)</f>
        <v>DE_W</v>
      </c>
      <c r="G2270" s="2" t="n">
        <f aca="false">+D2270*VLOOKUP(C2270,commodities!A:H,2,0)</f>
        <v>503</v>
      </c>
      <c r="H2270" s="2" t="n">
        <f aca="false">+$D2270*VLOOKUP(C2270,commodities!A:H,3,0)</f>
        <v>2.736</v>
      </c>
      <c r="I2270" s="2" t="n">
        <f aca="false">+G2270/K2270</f>
        <v>503</v>
      </c>
      <c r="J2270" s="2" t="n">
        <f aca="false">+H2270/K2270</f>
        <v>2.736</v>
      </c>
      <c r="K2270" s="2" t="n">
        <f aca="false">+ROUNDUP(MAX(G2270/12000,H2270/51,1),0)</f>
        <v>1</v>
      </c>
      <c r="L2270" s="2" t="n">
        <f aca="false">+RANDBETWEEN(1,5)</f>
        <v>4</v>
      </c>
      <c r="M2270" s="2" t="str">
        <f aca="false">+VLOOKUP(A2270&amp;B2270,country_org_des!$A2269:E$1048576,5,0)</f>
        <v>FTL||Supplier_299||Plant_4||FTL_PL-DE_W_1000</v>
      </c>
      <c r="N2270" s="2" t="n">
        <f aca="false">+FIND("FTL",M2270,2)+4</f>
        <v>33</v>
      </c>
      <c r="O2270" s="0" t="n">
        <f aca="false">+FIND("-",M2270)</f>
        <v>35</v>
      </c>
      <c r="P2270" s="0" t="n">
        <f aca="false">+LEN(M2270)</f>
        <v>44</v>
      </c>
      <c r="Q2270" s="0" t="str">
        <f aca="false">+RIGHT(M2270,P2270-O2270)</f>
        <v>DE_W_1000</v>
      </c>
      <c r="R2270" s="0" t="n">
        <f aca="false">+LEN(M2270)-LEN(SUBSTITUTE(M2270,"_",""))</f>
        <v>5</v>
      </c>
      <c r="S2270" s="0" t="n">
        <f aca="false">+FIND("!",T2270)</f>
        <v>40</v>
      </c>
      <c r="T2270" s="0" t="str">
        <f aca="false">+SUBSTITUTE(M2270,"_","!",R2270)</f>
        <v>FTL||Supplier_299||Plant_4||FTL_PL-DE_W!1000</v>
      </c>
    </row>
    <row r="2271" customFormat="false" ht="12.8" hidden="true" customHeight="false" outlineLevel="0" collapsed="false">
      <c r="A2271" s="1" t="s">
        <v>2495</v>
      </c>
      <c r="B2271" s="1" t="s">
        <v>2093</v>
      </c>
      <c r="C2271" s="1" t="s">
        <v>2499</v>
      </c>
      <c r="D2271" s="1" t="n">
        <v>40</v>
      </c>
      <c r="E2271" s="2" t="str">
        <f aca="false">+LEFT(RIGHT(M2271,P2271-N2271+1),O2271-N2271)</f>
        <v>PL</v>
      </c>
      <c r="F2271" s="2" t="str">
        <f aca="false">+RIGHT(LEFT(M2271,S2271-1),S2271-O2271-1)</f>
        <v>DE_W</v>
      </c>
      <c r="G2271" s="2" t="n">
        <f aca="false">+D2271*VLOOKUP(C2271,commodities!A:H,2,0)</f>
        <v>503</v>
      </c>
      <c r="H2271" s="2" t="n">
        <f aca="false">+$D2271*VLOOKUP(C2271,commodities!A:H,3,0)</f>
        <v>2.736</v>
      </c>
      <c r="I2271" s="2" t="n">
        <f aca="false">+G2271/K2271</f>
        <v>503</v>
      </c>
      <c r="J2271" s="2" t="n">
        <f aca="false">+H2271/K2271</f>
        <v>2.736</v>
      </c>
      <c r="K2271" s="2" t="n">
        <f aca="false">+ROUNDUP(MAX(G2271/12000,H2271/51,1),0)</f>
        <v>1</v>
      </c>
      <c r="L2271" s="2" t="n">
        <f aca="false">+RANDBETWEEN(1,5)</f>
        <v>5</v>
      </c>
      <c r="M2271" s="2" t="str">
        <f aca="false">+VLOOKUP(A2271&amp;B2271,country_org_des!$A2270:E$1048576,5,0)</f>
        <v>FTL||Supplier_299||Plant_4||FTL_PL-DE_W_1000</v>
      </c>
      <c r="N2271" s="2" t="n">
        <f aca="false">+FIND("FTL",M2271,2)+4</f>
        <v>33</v>
      </c>
      <c r="O2271" s="0" t="n">
        <f aca="false">+FIND("-",M2271)</f>
        <v>35</v>
      </c>
      <c r="P2271" s="0" t="n">
        <f aca="false">+LEN(M2271)</f>
        <v>44</v>
      </c>
      <c r="Q2271" s="0" t="str">
        <f aca="false">+RIGHT(M2271,P2271-O2271)</f>
        <v>DE_W_1000</v>
      </c>
      <c r="R2271" s="0" t="n">
        <f aca="false">+LEN(M2271)-LEN(SUBSTITUTE(M2271,"_",""))</f>
        <v>5</v>
      </c>
      <c r="S2271" s="0" t="n">
        <f aca="false">+FIND("!",T2271)</f>
        <v>40</v>
      </c>
      <c r="T2271" s="0" t="str">
        <f aca="false">+SUBSTITUTE(M2271,"_","!",R2271)</f>
        <v>FTL||Supplier_299||Plant_4||FTL_PL-DE_W!1000</v>
      </c>
    </row>
    <row r="2272" customFormat="false" ht="12.8" hidden="true" customHeight="false" outlineLevel="0" collapsed="false">
      <c r="A2272" s="1" t="s">
        <v>2495</v>
      </c>
      <c r="B2272" s="1" t="s">
        <v>2093</v>
      </c>
      <c r="C2272" s="1" t="s">
        <v>2500</v>
      </c>
      <c r="D2272" s="1" t="n">
        <v>200</v>
      </c>
      <c r="E2272" s="2" t="str">
        <f aca="false">+LEFT(RIGHT(M2272,P2272-N2272+1),O2272-N2272)</f>
        <v>PL</v>
      </c>
      <c r="F2272" s="2" t="str">
        <f aca="false">+RIGHT(LEFT(M2272,S2272-1),S2272-O2272-1)</f>
        <v>DE_W</v>
      </c>
      <c r="G2272" s="2" t="n">
        <f aca="false">+D2272*VLOOKUP(C2272,commodities!A:H,2,0)</f>
        <v>2615</v>
      </c>
      <c r="H2272" s="2" t="n">
        <f aca="false">+$D2272*VLOOKUP(C2272,commodities!A:H,3,0)</f>
        <v>13.68</v>
      </c>
      <c r="I2272" s="2" t="n">
        <f aca="false">+G2272/K2272</f>
        <v>2615</v>
      </c>
      <c r="J2272" s="2" t="n">
        <f aca="false">+H2272/K2272</f>
        <v>13.68</v>
      </c>
      <c r="K2272" s="2" t="n">
        <f aca="false">+ROUNDUP(MAX(G2272/12000,H2272/51,1),0)</f>
        <v>1</v>
      </c>
      <c r="L2272" s="2" t="n">
        <f aca="false">+RANDBETWEEN(1,5)</f>
        <v>3</v>
      </c>
      <c r="M2272" s="2" t="str">
        <f aca="false">+VLOOKUP(A2272&amp;B2272,country_org_des!$A2271:E$1048576,5,0)</f>
        <v>FTL||Supplier_299||Plant_4||FTL_PL-DE_W_1000</v>
      </c>
      <c r="N2272" s="2" t="n">
        <f aca="false">+FIND("FTL",M2272,2)+4</f>
        <v>33</v>
      </c>
      <c r="O2272" s="0" t="n">
        <f aca="false">+FIND("-",M2272)</f>
        <v>35</v>
      </c>
      <c r="P2272" s="0" t="n">
        <f aca="false">+LEN(M2272)</f>
        <v>44</v>
      </c>
      <c r="Q2272" s="0" t="str">
        <f aca="false">+RIGHT(M2272,P2272-O2272)</f>
        <v>DE_W_1000</v>
      </c>
      <c r="R2272" s="0" t="n">
        <f aca="false">+LEN(M2272)-LEN(SUBSTITUTE(M2272,"_",""))</f>
        <v>5</v>
      </c>
      <c r="S2272" s="0" t="n">
        <f aca="false">+FIND("!",T2272)</f>
        <v>40</v>
      </c>
      <c r="T2272" s="0" t="str">
        <f aca="false">+SUBSTITUTE(M2272,"_","!",R2272)</f>
        <v>FTL||Supplier_299||Plant_4||FTL_PL-DE_W!1000</v>
      </c>
    </row>
    <row r="2273" customFormat="false" ht="12.8" hidden="true" customHeight="false" outlineLevel="0" collapsed="false">
      <c r="A2273" s="1" t="s">
        <v>2495</v>
      </c>
      <c r="B2273" s="1" t="s">
        <v>2093</v>
      </c>
      <c r="C2273" s="1" t="s">
        <v>2501</v>
      </c>
      <c r="D2273" s="1" t="n">
        <v>60</v>
      </c>
      <c r="E2273" s="2" t="str">
        <f aca="false">+LEFT(RIGHT(M2273,P2273-N2273+1),O2273-N2273)</f>
        <v>PL</v>
      </c>
      <c r="F2273" s="2" t="str">
        <f aca="false">+RIGHT(LEFT(M2273,S2273-1),S2273-O2273-1)</f>
        <v>DE_W</v>
      </c>
      <c r="G2273" s="2" t="n">
        <f aca="false">+D2273*VLOOKUP(C2273,commodities!A:H,2,0)</f>
        <v>770.200000002</v>
      </c>
      <c r="H2273" s="2" t="n">
        <f aca="false">+$D2273*VLOOKUP(C2273,commodities!A:H,3,0)</f>
        <v>3.872395998</v>
      </c>
      <c r="I2273" s="2" t="n">
        <f aca="false">+G2273/K2273</f>
        <v>770.200000002</v>
      </c>
      <c r="J2273" s="2" t="n">
        <f aca="false">+H2273/K2273</f>
        <v>3.872395998</v>
      </c>
      <c r="K2273" s="2" t="n">
        <f aca="false">+ROUNDUP(MAX(G2273/12000,H2273/51,1),0)</f>
        <v>1</v>
      </c>
      <c r="L2273" s="2" t="n">
        <f aca="false">+RANDBETWEEN(1,5)</f>
        <v>2</v>
      </c>
      <c r="M2273" s="2" t="str">
        <f aca="false">+VLOOKUP(A2273&amp;B2273,country_org_des!$A2272:E$1048576,5,0)</f>
        <v>FTL||Supplier_299||Plant_4||FTL_PL-DE_W_1000</v>
      </c>
      <c r="N2273" s="2" t="n">
        <f aca="false">+FIND("FTL",M2273,2)+4</f>
        <v>33</v>
      </c>
      <c r="O2273" s="0" t="n">
        <f aca="false">+FIND("-",M2273)</f>
        <v>35</v>
      </c>
      <c r="P2273" s="0" t="n">
        <f aca="false">+LEN(M2273)</f>
        <v>44</v>
      </c>
      <c r="Q2273" s="0" t="str">
        <f aca="false">+RIGHT(M2273,P2273-O2273)</f>
        <v>DE_W_1000</v>
      </c>
      <c r="R2273" s="0" t="n">
        <f aca="false">+LEN(M2273)-LEN(SUBSTITUTE(M2273,"_",""))</f>
        <v>5</v>
      </c>
      <c r="S2273" s="0" t="n">
        <f aca="false">+FIND("!",T2273)</f>
        <v>40</v>
      </c>
      <c r="T2273" s="0" t="str">
        <f aca="false">+SUBSTITUTE(M2273,"_","!",R2273)</f>
        <v>FTL||Supplier_299||Plant_4||FTL_PL-DE_W!1000</v>
      </c>
    </row>
    <row r="2274" customFormat="false" ht="12.8" hidden="true" customHeight="false" outlineLevel="0" collapsed="false">
      <c r="A2274" s="1" t="s">
        <v>2495</v>
      </c>
      <c r="B2274" s="1" t="s">
        <v>2093</v>
      </c>
      <c r="C2274" s="1" t="s">
        <v>2502</v>
      </c>
      <c r="D2274" s="1" t="n">
        <v>60</v>
      </c>
      <c r="E2274" s="2" t="str">
        <f aca="false">+LEFT(RIGHT(M2274,P2274-N2274+1),O2274-N2274)</f>
        <v>PL</v>
      </c>
      <c r="F2274" s="2" t="str">
        <f aca="false">+RIGHT(LEFT(M2274,S2274-1),S2274-O2274-1)</f>
        <v>DE_W</v>
      </c>
      <c r="G2274" s="2" t="n">
        <f aca="false">+D2274*VLOOKUP(C2274,commodities!A:H,2,0)</f>
        <v>770.200000002</v>
      </c>
      <c r="H2274" s="2" t="n">
        <f aca="false">+$D2274*VLOOKUP(C2274,commodities!A:H,3,0)</f>
        <v>3.872395998</v>
      </c>
      <c r="I2274" s="2" t="n">
        <f aca="false">+G2274/K2274</f>
        <v>770.200000002</v>
      </c>
      <c r="J2274" s="2" t="n">
        <f aca="false">+H2274/K2274</f>
        <v>3.872395998</v>
      </c>
      <c r="K2274" s="2" t="n">
        <f aca="false">+ROUNDUP(MAX(G2274/12000,H2274/51,1),0)</f>
        <v>1</v>
      </c>
      <c r="L2274" s="2" t="n">
        <f aca="false">+RANDBETWEEN(1,5)</f>
        <v>1</v>
      </c>
      <c r="M2274" s="2" t="str">
        <f aca="false">+VLOOKUP(A2274&amp;B2274,country_org_des!$A2273:E$1048576,5,0)</f>
        <v>FTL||Supplier_299||Plant_4||FTL_PL-DE_W_1000</v>
      </c>
      <c r="N2274" s="2" t="n">
        <f aca="false">+FIND("FTL",M2274,2)+4</f>
        <v>33</v>
      </c>
      <c r="O2274" s="0" t="n">
        <f aca="false">+FIND("-",M2274)</f>
        <v>35</v>
      </c>
      <c r="P2274" s="0" t="n">
        <f aca="false">+LEN(M2274)</f>
        <v>44</v>
      </c>
      <c r="Q2274" s="0" t="str">
        <f aca="false">+RIGHT(M2274,P2274-O2274)</f>
        <v>DE_W_1000</v>
      </c>
      <c r="R2274" s="0" t="n">
        <f aca="false">+LEN(M2274)-LEN(SUBSTITUTE(M2274,"_",""))</f>
        <v>5</v>
      </c>
      <c r="S2274" s="0" t="n">
        <f aca="false">+FIND("!",T2274)</f>
        <v>40</v>
      </c>
      <c r="T2274" s="0" t="str">
        <f aca="false">+SUBSTITUTE(M2274,"_","!",R2274)</f>
        <v>FTL||Supplier_299||Plant_4||FTL_PL-DE_W!1000</v>
      </c>
    </row>
    <row r="2275" customFormat="false" ht="12.8" hidden="true" customHeight="false" outlineLevel="0" collapsed="false">
      <c r="A2275" s="1" t="s">
        <v>2495</v>
      </c>
      <c r="B2275" s="1" t="s">
        <v>2093</v>
      </c>
      <c r="C2275" s="1" t="s">
        <v>2503</v>
      </c>
      <c r="D2275" s="1" t="n">
        <v>15</v>
      </c>
      <c r="E2275" s="2" t="str">
        <f aca="false">+LEFT(RIGHT(M2275,P2275-N2275+1),O2275-N2275)</f>
        <v>PL</v>
      </c>
      <c r="F2275" s="2" t="str">
        <f aca="false">+RIGHT(LEFT(M2275,S2275-1),S2275-O2275-1)</f>
        <v>DE_W</v>
      </c>
      <c r="G2275" s="2" t="n">
        <f aca="false">+D2275*VLOOKUP(C2275,commodities!A:H,2,0)</f>
        <v>203.5000000005</v>
      </c>
      <c r="H2275" s="2" t="n">
        <f aca="false">+$D2275*VLOOKUP(C2275,commodities!A:H,3,0)</f>
        <v>0.9680989995</v>
      </c>
      <c r="I2275" s="2" t="n">
        <f aca="false">+G2275/K2275</f>
        <v>203.5000000005</v>
      </c>
      <c r="J2275" s="2" t="n">
        <f aca="false">+H2275/K2275</f>
        <v>0.9680989995</v>
      </c>
      <c r="K2275" s="2" t="n">
        <f aca="false">+ROUNDUP(MAX(G2275/12000,H2275/51,1),0)</f>
        <v>1</v>
      </c>
      <c r="L2275" s="2" t="n">
        <f aca="false">+RANDBETWEEN(1,5)</f>
        <v>2</v>
      </c>
      <c r="M2275" s="2" t="str">
        <f aca="false">+VLOOKUP(A2275&amp;B2275,country_org_des!$A2274:E$1048576,5,0)</f>
        <v>FTL||Supplier_299||Plant_4||FTL_PL-DE_W_1000</v>
      </c>
      <c r="N2275" s="2" t="n">
        <f aca="false">+FIND("FTL",M2275,2)+4</f>
        <v>33</v>
      </c>
      <c r="O2275" s="0" t="n">
        <f aca="false">+FIND("-",M2275)</f>
        <v>35</v>
      </c>
      <c r="P2275" s="0" t="n">
        <f aca="false">+LEN(M2275)</f>
        <v>44</v>
      </c>
      <c r="Q2275" s="0" t="str">
        <f aca="false">+RIGHT(M2275,P2275-O2275)</f>
        <v>DE_W_1000</v>
      </c>
      <c r="R2275" s="0" t="n">
        <f aca="false">+LEN(M2275)-LEN(SUBSTITUTE(M2275,"_",""))</f>
        <v>5</v>
      </c>
      <c r="S2275" s="0" t="n">
        <f aca="false">+FIND("!",T2275)</f>
        <v>40</v>
      </c>
      <c r="T2275" s="0" t="str">
        <f aca="false">+SUBSTITUTE(M2275,"_","!",R2275)</f>
        <v>FTL||Supplier_299||Plant_4||FTL_PL-DE_W!1000</v>
      </c>
    </row>
    <row r="2276" customFormat="false" ht="12.8" hidden="true" customHeight="false" outlineLevel="0" collapsed="false">
      <c r="A2276" s="1" t="s">
        <v>2495</v>
      </c>
      <c r="B2276" s="1" t="s">
        <v>2093</v>
      </c>
      <c r="C2276" s="1" t="s">
        <v>2504</v>
      </c>
      <c r="D2276" s="1" t="n">
        <v>30</v>
      </c>
      <c r="E2276" s="2" t="str">
        <f aca="false">+LEFT(RIGHT(M2276,P2276-N2276+1),O2276-N2276)</f>
        <v>PL</v>
      </c>
      <c r="F2276" s="2" t="str">
        <f aca="false">+RIGHT(LEFT(M2276,S2276-1),S2276-O2276-1)</f>
        <v>DE_W</v>
      </c>
      <c r="G2276" s="2" t="n">
        <f aca="false">+D2276*VLOOKUP(C2276,commodities!A:H,2,0)</f>
        <v>396.200000001</v>
      </c>
      <c r="H2276" s="2" t="n">
        <f aca="false">+$D2276*VLOOKUP(C2276,commodities!A:H,3,0)</f>
        <v>1.936197999</v>
      </c>
      <c r="I2276" s="2" t="n">
        <f aca="false">+G2276/K2276</f>
        <v>396.200000001</v>
      </c>
      <c r="J2276" s="2" t="n">
        <f aca="false">+H2276/K2276</f>
        <v>1.936197999</v>
      </c>
      <c r="K2276" s="2" t="n">
        <f aca="false">+ROUNDUP(MAX(G2276/12000,H2276/51,1),0)</f>
        <v>1</v>
      </c>
      <c r="L2276" s="2" t="n">
        <f aca="false">+RANDBETWEEN(1,5)</f>
        <v>3</v>
      </c>
      <c r="M2276" s="2" t="str">
        <f aca="false">+VLOOKUP(A2276&amp;B2276,country_org_des!$A2275:E$1048576,5,0)</f>
        <v>FTL||Supplier_299||Plant_4||FTL_PL-DE_W_1000</v>
      </c>
      <c r="N2276" s="2" t="n">
        <f aca="false">+FIND("FTL",M2276,2)+4</f>
        <v>33</v>
      </c>
      <c r="O2276" s="0" t="n">
        <f aca="false">+FIND("-",M2276)</f>
        <v>35</v>
      </c>
      <c r="P2276" s="0" t="n">
        <f aca="false">+LEN(M2276)</f>
        <v>44</v>
      </c>
      <c r="Q2276" s="0" t="str">
        <f aca="false">+RIGHT(M2276,P2276-O2276)</f>
        <v>DE_W_1000</v>
      </c>
      <c r="R2276" s="0" t="n">
        <f aca="false">+LEN(M2276)-LEN(SUBSTITUTE(M2276,"_",""))</f>
        <v>5</v>
      </c>
      <c r="S2276" s="0" t="n">
        <f aca="false">+FIND("!",T2276)</f>
        <v>40</v>
      </c>
      <c r="T2276" s="0" t="str">
        <f aca="false">+SUBSTITUTE(M2276,"_","!",R2276)</f>
        <v>FTL||Supplier_299||Plant_4||FTL_PL-DE_W!1000</v>
      </c>
    </row>
    <row r="2277" customFormat="false" ht="12.8" hidden="true" customHeight="false" outlineLevel="0" collapsed="false">
      <c r="A2277" s="1" t="s">
        <v>2495</v>
      </c>
      <c r="B2277" s="1" t="s">
        <v>2093</v>
      </c>
      <c r="C2277" s="1" t="s">
        <v>2505</v>
      </c>
      <c r="D2277" s="1" t="n">
        <v>30</v>
      </c>
      <c r="E2277" s="2" t="str">
        <f aca="false">+LEFT(RIGHT(M2277,P2277-N2277+1),O2277-N2277)</f>
        <v>PL</v>
      </c>
      <c r="F2277" s="2" t="str">
        <f aca="false">+RIGHT(LEFT(M2277,S2277-1),S2277-O2277-1)</f>
        <v>DE_W</v>
      </c>
      <c r="G2277" s="2" t="n">
        <f aca="false">+D2277*VLOOKUP(C2277,commodities!A:H,2,0)</f>
        <v>405.800000001</v>
      </c>
      <c r="H2277" s="2" t="n">
        <f aca="false">+$D2277*VLOOKUP(C2277,commodities!A:H,3,0)</f>
        <v>1.936197999</v>
      </c>
      <c r="I2277" s="2" t="n">
        <f aca="false">+G2277/K2277</f>
        <v>405.800000001</v>
      </c>
      <c r="J2277" s="2" t="n">
        <f aca="false">+H2277/K2277</f>
        <v>1.936197999</v>
      </c>
      <c r="K2277" s="2" t="n">
        <f aca="false">+ROUNDUP(MAX(G2277/12000,H2277/51,1),0)</f>
        <v>1</v>
      </c>
      <c r="L2277" s="2" t="n">
        <f aca="false">+RANDBETWEEN(1,5)</f>
        <v>3</v>
      </c>
      <c r="M2277" s="2" t="str">
        <f aca="false">+VLOOKUP(A2277&amp;B2277,country_org_des!$A2276:E$1048576,5,0)</f>
        <v>FTL||Supplier_299||Plant_4||FTL_PL-DE_W_1000</v>
      </c>
      <c r="N2277" s="2" t="n">
        <f aca="false">+FIND("FTL",M2277,2)+4</f>
        <v>33</v>
      </c>
      <c r="O2277" s="0" t="n">
        <f aca="false">+FIND("-",M2277)</f>
        <v>35</v>
      </c>
      <c r="P2277" s="0" t="n">
        <f aca="false">+LEN(M2277)</f>
        <v>44</v>
      </c>
      <c r="Q2277" s="0" t="str">
        <f aca="false">+RIGHT(M2277,P2277-O2277)</f>
        <v>DE_W_1000</v>
      </c>
      <c r="R2277" s="0" t="n">
        <f aca="false">+LEN(M2277)-LEN(SUBSTITUTE(M2277,"_",""))</f>
        <v>5</v>
      </c>
      <c r="S2277" s="0" t="n">
        <f aca="false">+FIND("!",T2277)</f>
        <v>40</v>
      </c>
      <c r="T2277" s="0" t="str">
        <f aca="false">+SUBSTITUTE(M2277,"_","!",R2277)</f>
        <v>FTL||Supplier_299||Plant_4||FTL_PL-DE_W!1000</v>
      </c>
    </row>
    <row r="2278" customFormat="false" ht="12.8" hidden="true" customHeight="false" outlineLevel="0" collapsed="false">
      <c r="A2278" s="1" t="s">
        <v>2495</v>
      </c>
      <c r="B2278" s="1" t="s">
        <v>2093</v>
      </c>
      <c r="C2278" s="1" t="s">
        <v>2506</v>
      </c>
      <c r="D2278" s="1" t="n">
        <v>15</v>
      </c>
      <c r="E2278" s="2" t="str">
        <f aca="false">+LEFT(RIGHT(M2278,P2278-N2278+1),O2278-N2278)</f>
        <v>PL</v>
      </c>
      <c r="F2278" s="2" t="str">
        <f aca="false">+RIGHT(LEFT(M2278,S2278-1),S2278-O2278-1)</f>
        <v>DE_W</v>
      </c>
      <c r="G2278" s="2" t="n">
        <f aca="false">+D2278*VLOOKUP(C2278,commodities!A:H,2,0)</f>
        <v>203.9500000005</v>
      </c>
      <c r="H2278" s="2" t="n">
        <f aca="false">+$D2278*VLOOKUP(C2278,commodities!A:H,3,0)</f>
        <v>0.9680989995</v>
      </c>
      <c r="I2278" s="2" t="n">
        <f aca="false">+G2278/K2278</f>
        <v>203.9500000005</v>
      </c>
      <c r="J2278" s="2" t="n">
        <f aca="false">+H2278/K2278</f>
        <v>0.9680989995</v>
      </c>
      <c r="K2278" s="2" t="n">
        <f aca="false">+ROUNDUP(MAX(G2278/12000,H2278/51,1),0)</f>
        <v>1</v>
      </c>
      <c r="L2278" s="2" t="n">
        <f aca="false">+RANDBETWEEN(1,5)</f>
        <v>3</v>
      </c>
      <c r="M2278" s="2" t="str">
        <f aca="false">+VLOOKUP(A2278&amp;B2278,country_org_des!$A2277:E$1048576,5,0)</f>
        <v>FTL||Supplier_299||Plant_4||FTL_PL-DE_W_1000</v>
      </c>
      <c r="N2278" s="2" t="n">
        <f aca="false">+FIND("FTL",M2278,2)+4</f>
        <v>33</v>
      </c>
      <c r="O2278" s="0" t="n">
        <f aca="false">+FIND("-",M2278)</f>
        <v>35</v>
      </c>
      <c r="P2278" s="0" t="n">
        <f aca="false">+LEN(M2278)</f>
        <v>44</v>
      </c>
      <c r="Q2278" s="0" t="str">
        <f aca="false">+RIGHT(M2278,P2278-O2278)</f>
        <v>DE_W_1000</v>
      </c>
      <c r="R2278" s="0" t="n">
        <f aca="false">+LEN(M2278)-LEN(SUBSTITUTE(M2278,"_",""))</f>
        <v>5</v>
      </c>
      <c r="S2278" s="0" t="n">
        <f aca="false">+FIND("!",T2278)</f>
        <v>40</v>
      </c>
      <c r="T2278" s="0" t="str">
        <f aca="false">+SUBSTITUTE(M2278,"_","!",R2278)</f>
        <v>FTL||Supplier_299||Plant_4||FTL_PL-DE_W!1000</v>
      </c>
    </row>
    <row r="2279" customFormat="false" ht="12.8" hidden="true" customHeight="false" outlineLevel="0" collapsed="false">
      <c r="A2279" s="1" t="s">
        <v>2495</v>
      </c>
      <c r="B2279" s="1" t="s">
        <v>2093</v>
      </c>
      <c r="C2279" s="1" t="s">
        <v>2507</v>
      </c>
      <c r="D2279" s="1" t="n">
        <v>15</v>
      </c>
      <c r="E2279" s="2" t="str">
        <f aca="false">+LEFT(RIGHT(M2279,P2279-N2279+1),O2279-N2279)</f>
        <v>PL</v>
      </c>
      <c r="F2279" s="2" t="str">
        <f aca="false">+RIGHT(LEFT(M2279,S2279-1),S2279-O2279-1)</f>
        <v>DE_W</v>
      </c>
      <c r="G2279" s="2" t="n">
        <f aca="false">+D2279*VLOOKUP(C2279,commodities!A:H,2,0)</f>
        <v>198.1000000005</v>
      </c>
      <c r="H2279" s="2" t="n">
        <f aca="false">+$D2279*VLOOKUP(C2279,commodities!A:H,3,0)</f>
        <v>0.9680989995</v>
      </c>
      <c r="I2279" s="2" t="n">
        <f aca="false">+G2279/K2279</f>
        <v>198.1000000005</v>
      </c>
      <c r="J2279" s="2" t="n">
        <f aca="false">+H2279/K2279</f>
        <v>0.9680989995</v>
      </c>
      <c r="K2279" s="2" t="n">
        <f aca="false">+ROUNDUP(MAX(G2279/12000,H2279/51,1),0)</f>
        <v>1</v>
      </c>
      <c r="L2279" s="2" t="n">
        <f aca="false">+RANDBETWEEN(1,5)</f>
        <v>3</v>
      </c>
      <c r="M2279" s="2" t="str">
        <f aca="false">+VLOOKUP(A2279&amp;B2279,country_org_des!$A2278:E$1048576,5,0)</f>
        <v>FTL||Supplier_299||Plant_4||FTL_PL-DE_W_1000</v>
      </c>
      <c r="N2279" s="2" t="n">
        <f aca="false">+FIND("FTL",M2279,2)+4</f>
        <v>33</v>
      </c>
      <c r="O2279" s="0" t="n">
        <f aca="false">+FIND("-",M2279)</f>
        <v>35</v>
      </c>
      <c r="P2279" s="0" t="n">
        <f aca="false">+LEN(M2279)</f>
        <v>44</v>
      </c>
      <c r="Q2279" s="0" t="str">
        <f aca="false">+RIGHT(M2279,P2279-O2279)</f>
        <v>DE_W_1000</v>
      </c>
      <c r="R2279" s="0" t="n">
        <f aca="false">+LEN(M2279)-LEN(SUBSTITUTE(M2279,"_",""))</f>
        <v>5</v>
      </c>
      <c r="S2279" s="0" t="n">
        <f aca="false">+FIND("!",T2279)</f>
        <v>40</v>
      </c>
      <c r="T2279" s="0" t="str">
        <f aca="false">+SUBSTITUTE(M2279,"_","!",R2279)</f>
        <v>FTL||Supplier_299||Plant_4||FTL_PL-DE_W!1000</v>
      </c>
    </row>
    <row r="2280" customFormat="false" ht="12.8" hidden="true" customHeight="false" outlineLevel="0" collapsed="false">
      <c r="A2280" s="1" t="s">
        <v>2495</v>
      </c>
      <c r="B2280" s="1" t="s">
        <v>2093</v>
      </c>
      <c r="C2280" s="1" t="s">
        <v>2508</v>
      </c>
      <c r="D2280" s="1" t="n">
        <v>15</v>
      </c>
      <c r="E2280" s="2" t="str">
        <f aca="false">+LEFT(RIGHT(M2280,P2280-N2280+1),O2280-N2280)</f>
        <v>PL</v>
      </c>
      <c r="F2280" s="2" t="str">
        <f aca="false">+RIGHT(LEFT(M2280,S2280-1),S2280-O2280-1)</f>
        <v>DE_W</v>
      </c>
      <c r="G2280" s="2" t="n">
        <f aca="false">+D2280*VLOOKUP(C2280,commodities!A:H,2,0)</f>
        <v>191.5000000005</v>
      </c>
      <c r="H2280" s="2" t="n">
        <f aca="false">+$D2280*VLOOKUP(C2280,commodities!A:H,3,0)</f>
        <v>0.9680989995</v>
      </c>
      <c r="I2280" s="2" t="n">
        <f aca="false">+G2280/K2280</f>
        <v>191.5000000005</v>
      </c>
      <c r="J2280" s="2" t="n">
        <f aca="false">+H2280/K2280</f>
        <v>0.9680989995</v>
      </c>
      <c r="K2280" s="2" t="n">
        <f aca="false">+ROUNDUP(MAX(G2280/12000,H2280/51,1),0)</f>
        <v>1</v>
      </c>
      <c r="L2280" s="2" t="n">
        <f aca="false">+RANDBETWEEN(1,5)</f>
        <v>1</v>
      </c>
      <c r="M2280" s="2" t="str">
        <f aca="false">+VLOOKUP(A2280&amp;B2280,country_org_des!$A2279:E$1048576,5,0)</f>
        <v>FTL||Supplier_299||Plant_4||FTL_PL-DE_W_1000</v>
      </c>
      <c r="N2280" s="2" t="n">
        <f aca="false">+FIND("FTL",M2280,2)+4</f>
        <v>33</v>
      </c>
      <c r="O2280" s="0" t="n">
        <f aca="false">+FIND("-",M2280)</f>
        <v>35</v>
      </c>
      <c r="P2280" s="0" t="n">
        <f aca="false">+LEN(M2280)</f>
        <v>44</v>
      </c>
      <c r="Q2280" s="0" t="str">
        <f aca="false">+RIGHT(M2280,P2280-O2280)</f>
        <v>DE_W_1000</v>
      </c>
      <c r="R2280" s="0" t="n">
        <f aca="false">+LEN(M2280)-LEN(SUBSTITUTE(M2280,"_",""))</f>
        <v>5</v>
      </c>
      <c r="S2280" s="0" t="n">
        <f aca="false">+FIND("!",T2280)</f>
        <v>40</v>
      </c>
      <c r="T2280" s="0" t="str">
        <f aca="false">+SUBSTITUTE(M2280,"_","!",R2280)</f>
        <v>FTL||Supplier_299||Plant_4||FTL_PL-DE_W!1000</v>
      </c>
    </row>
    <row r="2281" customFormat="false" ht="12.8" hidden="true" customHeight="false" outlineLevel="0" collapsed="false">
      <c r="A2281" s="1" t="s">
        <v>2495</v>
      </c>
      <c r="B2281" s="1" t="s">
        <v>2093</v>
      </c>
      <c r="C2281" s="1" t="s">
        <v>2509</v>
      </c>
      <c r="D2281" s="1" t="n">
        <v>30</v>
      </c>
      <c r="E2281" s="2" t="str">
        <f aca="false">+LEFT(RIGHT(M2281,P2281-N2281+1),O2281-N2281)</f>
        <v>PL</v>
      </c>
      <c r="F2281" s="2" t="str">
        <f aca="false">+RIGHT(LEFT(M2281,S2281-1),S2281-O2281-1)</f>
        <v>DE_W</v>
      </c>
      <c r="G2281" s="2" t="n">
        <f aca="false">+D2281*VLOOKUP(C2281,commodities!A:H,2,0)</f>
        <v>405.800000001</v>
      </c>
      <c r="H2281" s="2" t="n">
        <f aca="false">+$D2281*VLOOKUP(C2281,commodities!A:H,3,0)</f>
        <v>1.936197999</v>
      </c>
      <c r="I2281" s="2" t="n">
        <f aca="false">+G2281/K2281</f>
        <v>405.800000001</v>
      </c>
      <c r="J2281" s="2" t="n">
        <f aca="false">+H2281/K2281</f>
        <v>1.936197999</v>
      </c>
      <c r="K2281" s="2" t="n">
        <f aca="false">+ROUNDUP(MAX(G2281/12000,H2281/51,1),0)</f>
        <v>1</v>
      </c>
      <c r="L2281" s="2" t="n">
        <f aca="false">+RANDBETWEEN(1,5)</f>
        <v>5</v>
      </c>
      <c r="M2281" s="2" t="str">
        <f aca="false">+VLOOKUP(A2281&amp;B2281,country_org_des!$A2280:E$1048576,5,0)</f>
        <v>FTL||Supplier_299||Plant_4||FTL_PL-DE_W_1000</v>
      </c>
      <c r="N2281" s="2" t="n">
        <f aca="false">+FIND("FTL",M2281,2)+4</f>
        <v>33</v>
      </c>
      <c r="O2281" s="0" t="n">
        <f aca="false">+FIND("-",M2281)</f>
        <v>35</v>
      </c>
      <c r="P2281" s="0" t="n">
        <f aca="false">+LEN(M2281)</f>
        <v>44</v>
      </c>
      <c r="Q2281" s="0" t="str">
        <f aca="false">+RIGHT(M2281,P2281-O2281)</f>
        <v>DE_W_1000</v>
      </c>
      <c r="R2281" s="0" t="n">
        <f aca="false">+LEN(M2281)-LEN(SUBSTITUTE(M2281,"_",""))</f>
        <v>5</v>
      </c>
      <c r="S2281" s="0" t="n">
        <f aca="false">+FIND("!",T2281)</f>
        <v>40</v>
      </c>
      <c r="T2281" s="0" t="str">
        <f aca="false">+SUBSTITUTE(M2281,"_","!",R2281)</f>
        <v>FTL||Supplier_299||Plant_4||FTL_PL-DE_W!1000</v>
      </c>
    </row>
    <row r="2282" customFormat="false" ht="12.8" hidden="true" customHeight="false" outlineLevel="0" collapsed="false">
      <c r="A2282" s="1" t="s">
        <v>1792</v>
      </c>
      <c r="B2282" s="1" t="s">
        <v>2093</v>
      </c>
      <c r="C2282" s="1" t="s">
        <v>2510</v>
      </c>
      <c r="D2282" s="1" t="n">
        <v>16000</v>
      </c>
      <c r="E2282" s="2" t="str">
        <f aca="false">+LEFT(RIGHT(M2282,P2282-N2282+1),O2282-N2282)</f>
        <v>DE_W</v>
      </c>
      <c r="F2282" s="2" t="str">
        <f aca="false">+RIGHT(LEFT(M2282,S2282-1),S2282-O2282-1)</f>
        <v>DE_W</v>
      </c>
      <c r="G2282" s="2" t="n">
        <f aca="false">+D2282*VLOOKUP(C2282,commodities!A:H,2,0)</f>
        <v>10</v>
      </c>
      <c r="H2282" s="2" t="n">
        <f aca="false">+$D2282*VLOOKUP(C2282,commodities!A:H,3,0)</f>
        <v>0.012</v>
      </c>
      <c r="I2282" s="2" t="n">
        <f aca="false">+G2282/K2282</f>
        <v>10</v>
      </c>
      <c r="J2282" s="2" t="n">
        <f aca="false">+H2282/K2282</f>
        <v>0.012</v>
      </c>
      <c r="K2282" s="2" t="n">
        <f aca="false">+ROUNDUP(MAX(G2282/12000,H2282/51,1),0)</f>
        <v>1</v>
      </c>
      <c r="L2282" s="2" t="n">
        <f aca="false">+RANDBETWEEN(1,5)</f>
        <v>2</v>
      </c>
      <c r="M2282" s="6" t="str">
        <f aca="false">+VLOOKUP(A2282&amp;B2282,country_org_des!$A2281:E$1048576,5,0)</f>
        <v>FTL||Supplier_94||Plant_4||FTL_DE_W-DE_W_250</v>
      </c>
      <c r="N2282" s="6" t="n">
        <f aca="false">+FIND("FTL",M2282,2)+4</f>
        <v>32</v>
      </c>
      <c r="O2282" s="6" t="n">
        <f aca="false">+FIND("-",M2282)</f>
        <v>36</v>
      </c>
      <c r="P2282" s="6" t="n">
        <f aca="false">+LEN(M2282)</f>
        <v>44</v>
      </c>
      <c r="Q2282" s="6" t="str">
        <f aca="false">+RIGHT(M2282,P2282-O2282)</f>
        <v>DE_W_250</v>
      </c>
      <c r="R2282" s="6" t="n">
        <f aca="false">+LEN(M2282)-LEN(SUBSTITUTE(M2282,"_",""))</f>
        <v>6</v>
      </c>
      <c r="S2282" s="6" t="n">
        <f aca="false">+FIND("!",T2282)</f>
        <v>41</v>
      </c>
      <c r="T2282" s="6" t="str">
        <f aca="false">+SUBSTITUTE(M2282,"_","!",R2282)</f>
        <v>FTL||Supplier_94||Plant_4||FTL_DE_W-DE_W!250</v>
      </c>
    </row>
    <row r="2283" customFormat="false" ht="12.8" hidden="true" customHeight="false" outlineLevel="0" collapsed="false">
      <c r="A2283" s="1" t="s">
        <v>1792</v>
      </c>
      <c r="B2283" s="1" t="s">
        <v>2093</v>
      </c>
      <c r="C2283" s="1" t="s">
        <v>2511</v>
      </c>
      <c r="D2283" s="1" t="n">
        <v>1000</v>
      </c>
      <c r="E2283" s="2" t="str">
        <f aca="false">+LEFT(RIGHT(M2283,P2283-N2283+1),O2283-N2283)</f>
        <v>DE_W</v>
      </c>
      <c r="F2283" s="2" t="str">
        <f aca="false">+RIGHT(LEFT(M2283,S2283-1),S2283-O2283-1)</f>
        <v>DE_W</v>
      </c>
      <c r="G2283" s="2" t="n">
        <f aca="false">+D2283*VLOOKUP(C2283,commodities!A:H,2,0)</f>
        <v>1.4</v>
      </c>
      <c r="H2283" s="2" t="n">
        <f aca="false">+$D2283*VLOOKUP(C2283,commodities!A:H,3,0)</f>
        <v>0.006</v>
      </c>
      <c r="I2283" s="2" t="n">
        <f aca="false">+G2283/K2283</f>
        <v>1.4</v>
      </c>
      <c r="J2283" s="2" t="n">
        <f aca="false">+H2283/K2283</f>
        <v>0.006</v>
      </c>
      <c r="K2283" s="2" t="n">
        <f aca="false">+ROUNDUP(MAX(G2283/12000,H2283/51,1),0)</f>
        <v>1</v>
      </c>
      <c r="L2283" s="2" t="n">
        <f aca="false">+RANDBETWEEN(1,5)</f>
        <v>3</v>
      </c>
      <c r="M2283" s="6" t="str">
        <f aca="false">+VLOOKUP(A2283&amp;B2283,country_org_des!$A2282:E$1048576,5,0)</f>
        <v>FTL||Supplier_94||Plant_4||FTL_DE_W-DE_W_250</v>
      </c>
      <c r="N2283" s="6" t="n">
        <f aca="false">+FIND("FTL",M2283,2)+4</f>
        <v>32</v>
      </c>
      <c r="O2283" s="6" t="n">
        <f aca="false">+FIND("-",M2283)</f>
        <v>36</v>
      </c>
      <c r="P2283" s="6" t="n">
        <f aca="false">+LEN(M2283)</f>
        <v>44</v>
      </c>
      <c r="Q2283" s="6" t="str">
        <f aca="false">+RIGHT(M2283,P2283-O2283)</f>
        <v>DE_W_250</v>
      </c>
      <c r="R2283" s="6" t="n">
        <f aca="false">+LEN(M2283)-LEN(SUBSTITUTE(M2283,"_",""))</f>
        <v>6</v>
      </c>
      <c r="S2283" s="6" t="n">
        <f aca="false">+FIND("!",T2283)</f>
        <v>41</v>
      </c>
      <c r="T2283" s="6" t="str">
        <f aca="false">+SUBSTITUTE(M2283,"_","!",R2283)</f>
        <v>FTL||Supplier_94||Plant_4||FTL_DE_W-DE_W!250</v>
      </c>
    </row>
    <row r="2284" customFormat="false" ht="12.8" hidden="true" customHeight="false" outlineLevel="0" collapsed="false">
      <c r="A2284" s="1" t="s">
        <v>1792</v>
      </c>
      <c r="B2284" s="1" t="s">
        <v>2093</v>
      </c>
      <c r="C2284" s="1" t="s">
        <v>2512</v>
      </c>
      <c r="D2284" s="1" t="n">
        <v>4000</v>
      </c>
      <c r="E2284" s="2" t="str">
        <f aca="false">+LEFT(RIGHT(M2284,P2284-N2284+1),O2284-N2284)</f>
        <v>DE_W</v>
      </c>
      <c r="F2284" s="2" t="str">
        <f aca="false">+RIGHT(LEFT(M2284,S2284-1),S2284-O2284-1)</f>
        <v>DE_W</v>
      </c>
      <c r="G2284" s="2" t="n">
        <f aca="false">+D2284*VLOOKUP(C2284,commodities!A:H,2,0)</f>
        <v>2</v>
      </c>
      <c r="H2284" s="2" t="n">
        <f aca="false">+$D2284*VLOOKUP(C2284,commodities!A:H,3,0)</f>
        <v>0.012</v>
      </c>
      <c r="I2284" s="2" t="n">
        <f aca="false">+G2284/K2284</f>
        <v>2</v>
      </c>
      <c r="J2284" s="2" t="n">
        <f aca="false">+H2284/K2284</f>
        <v>0.012</v>
      </c>
      <c r="K2284" s="2" t="n">
        <f aca="false">+ROUNDUP(MAX(G2284/12000,H2284/51,1),0)</f>
        <v>1</v>
      </c>
      <c r="L2284" s="2" t="n">
        <f aca="false">+RANDBETWEEN(1,5)</f>
        <v>2</v>
      </c>
      <c r="M2284" s="6" t="str">
        <f aca="false">+VLOOKUP(A2284&amp;B2284,country_org_des!$A2283:E$1048576,5,0)</f>
        <v>FTL||Supplier_94||Plant_4||FTL_DE_W-DE_W_250</v>
      </c>
      <c r="N2284" s="6" t="n">
        <f aca="false">+FIND("FTL",M2284,2)+4</f>
        <v>32</v>
      </c>
      <c r="O2284" s="6" t="n">
        <f aca="false">+FIND("-",M2284)</f>
        <v>36</v>
      </c>
      <c r="P2284" s="6" t="n">
        <f aca="false">+LEN(M2284)</f>
        <v>44</v>
      </c>
      <c r="Q2284" s="6" t="str">
        <f aca="false">+RIGHT(M2284,P2284-O2284)</f>
        <v>DE_W_250</v>
      </c>
      <c r="R2284" s="6" t="n">
        <f aca="false">+LEN(M2284)-LEN(SUBSTITUTE(M2284,"_",""))</f>
        <v>6</v>
      </c>
      <c r="S2284" s="6" t="n">
        <f aca="false">+FIND("!",T2284)</f>
        <v>41</v>
      </c>
      <c r="T2284" s="6" t="str">
        <f aca="false">+SUBSTITUTE(M2284,"_","!",R2284)</f>
        <v>FTL||Supplier_94||Plant_4||FTL_DE_W-DE_W!250</v>
      </c>
    </row>
    <row r="2285" customFormat="false" ht="12.8" hidden="true" customHeight="false" outlineLevel="0" collapsed="false">
      <c r="A2285" s="1" t="s">
        <v>1792</v>
      </c>
      <c r="B2285" s="1" t="s">
        <v>2093</v>
      </c>
      <c r="C2285" s="1" t="s">
        <v>2513</v>
      </c>
      <c r="D2285" s="1" t="n">
        <v>1900</v>
      </c>
      <c r="E2285" s="2" t="str">
        <f aca="false">+LEFT(RIGHT(M2285,P2285-N2285+1),O2285-N2285)</f>
        <v>DE_W</v>
      </c>
      <c r="F2285" s="2" t="str">
        <f aca="false">+RIGHT(LEFT(M2285,S2285-1),S2285-O2285-1)</f>
        <v>DE_W</v>
      </c>
      <c r="G2285" s="2" t="n">
        <f aca="false">+D2285*VLOOKUP(C2285,commodities!A:H,2,0)</f>
        <v>11.59</v>
      </c>
      <c r="H2285" s="2" t="n">
        <f aca="false">+$D2285*VLOOKUP(C2285,commodities!A:H,3,0)</f>
        <v>0.0057</v>
      </c>
      <c r="I2285" s="2" t="n">
        <f aca="false">+G2285/K2285</f>
        <v>11.59</v>
      </c>
      <c r="J2285" s="2" t="n">
        <f aca="false">+H2285/K2285</f>
        <v>0.0057</v>
      </c>
      <c r="K2285" s="2" t="n">
        <f aca="false">+ROUNDUP(MAX(G2285/12000,H2285/51,1),0)</f>
        <v>1</v>
      </c>
      <c r="L2285" s="2" t="n">
        <f aca="false">+RANDBETWEEN(1,5)</f>
        <v>4</v>
      </c>
      <c r="M2285" s="6" t="str">
        <f aca="false">+VLOOKUP(A2285&amp;B2285,country_org_des!$A2284:E$1048576,5,0)</f>
        <v>FTL||Supplier_94||Plant_4||FTL_DE_W-DE_W_250</v>
      </c>
      <c r="N2285" s="6" t="n">
        <f aca="false">+FIND("FTL",M2285,2)+4</f>
        <v>32</v>
      </c>
      <c r="O2285" s="6" t="n">
        <f aca="false">+FIND("-",M2285)</f>
        <v>36</v>
      </c>
      <c r="P2285" s="6" t="n">
        <f aca="false">+LEN(M2285)</f>
        <v>44</v>
      </c>
      <c r="Q2285" s="6" t="str">
        <f aca="false">+RIGHT(M2285,P2285-O2285)</f>
        <v>DE_W_250</v>
      </c>
      <c r="R2285" s="6" t="n">
        <f aca="false">+LEN(M2285)-LEN(SUBSTITUTE(M2285,"_",""))</f>
        <v>6</v>
      </c>
      <c r="S2285" s="6" t="n">
        <f aca="false">+FIND("!",T2285)</f>
        <v>41</v>
      </c>
      <c r="T2285" s="6" t="str">
        <f aca="false">+SUBSTITUTE(M2285,"_","!",R2285)</f>
        <v>FTL||Supplier_94||Plant_4||FTL_DE_W-DE_W!250</v>
      </c>
    </row>
    <row r="2286" customFormat="false" ht="12.8" hidden="true" customHeight="false" outlineLevel="0" collapsed="false">
      <c r="A2286" s="1" t="s">
        <v>1792</v>
      </c>
      <c r="B2286" s="1" t="s">
        <v>2093</v>
      </c>
      <c r="C2286" s="1" t="s">
        <v>2514</v>
      </c>
      <c r="D2286" s="1" t="n">
        <v>12000</v>
      </c>
      <c r="E2286" s="2" t="str">
        <f aca="false">+LEFT(RIGHT(M2286,P2286-N2286+1),O2286-N2286)</f>
        <v>DE_W</v>
      </c>
      <c r="F2286" s="2" t="str">
        <f aca="false">+RIGHT(LEFT(M2286,S2286-1),S2286-O2286-1)</f>
        <v>DE_W</v>
      </c>
      <c r="G2286" s="2" t="n">
        <f aca="false">+D2286*VLOOKUP(C2286,commodities!A:H,2,0)</f>
        <v>61.2</v>
      </c>
      <c r="H2286" s="2" t="n">
        <f aca="false">+$D2286*VLOOKUP(C2286,commodities!A:H,3,0)</f>
        <v>0.06</v>
      </c>
      <c r="I2286" s="2" t="n">
        <f aca="false">+G2286/K2286</f>
        <v>61.2</v>
      </c>
      <c r="J2286" s="2" t="n">
        <f aca="false">+H2286/K2286</f>
        <v>0.06</v>
      </c>
      <c r="K2286" s="2" t="n">
        <f aca="false">+ROUNDUP(MAX(G2286/12000,H2286/51,1),0)</f>
        <v>1</v>
      </c>
      <c r="L2286" s="2" t="n">
        <f aca="false">+RANDBETWEEN(1,5)</f>
        <v>3</v>
      </c>
      <c r="M2286" s="6" t="str">
        <f aca="false">+VLOOKUP(A2286&amp;B2286,country_org_des!$A2285:E$1048576,5,0)</f>
        <v>FTL||Supplier_94||Plant_4||FTL_DE_W-DE_W_250</v>
      </c>
      <c r="N2286" s="6" t="n">
        <f aca="false">+FIND("FTL",M2286,2)+4</f>
        <v>32</v>
      </c>
      <c r="O2286" s="6" t="n">
        <f aca="false">+FIND("-",M2286)</f>
        <v>36</v>
      </c>
      <c r="P2286" s="6" t="n">
        <f aca="false">+LEN(M2286)</f>
        <v>44</v>
      </c>
      <c r="Q2286" s="6" t="str">
        <f aca="false">+RIGHT(M2286,P2286-O2286)</f>
        <v>DE_W_250</v>
      </c>
      <c r="R2286" s="6" t="n">
        <f aca="false">+LEN(M2286)-LEN(SUBSTITUTE(M2286,"_",""))</f>
        <v>6</v>
      </c>
      <c r="S2286" s="6" t="n">
        <f aca="false">+FIND("!",T2286)</f>
        <v>41</v>
      </c>
      <c r="T2286" s="6" t="str">
        <f aca="false">+SUBSTITUTE(M2286,"_","!",R2286)</f>
        <v>FTL||Supplier_94||Plant_4||FTL_DE_W-DE_W!250</v>
      </c>
    </row>
    <row r="2287" customFormat="false" ht="12.8" hidden="true" customHeight="false" outlineLevel="0" collapsed="false">
      <c r="A2287" s="1" t="s">
        <v>1792</v>
      </c>
      <c r="B2287" s="1" t="s">
        <v>2093</v>
      </c>
      <c r="C2287" s="1" t="s">
        <v>2515</v>
      </c>
      <c r="D2287" s="1" t="n">
        <v>3000</v>
      </c>
      <c r="E2287" s="2" t="str">
        <f aca="false">+LEFT(RIGHT(M2287,P2287-N2287+1),O2287-N2287)</f>
        <v>DE_W</v>
      </c>
      <c r="F2287" s="2" t="str">
        <f aca="false">+RIGHT(LEFT(M2287,S2287-1),S2287-O2287-1)</f>
        <v>DE_W</v>
      </c>
      <c r="G2287" s="2" t="n">
        <f aca="false">+D2287*VLOOKUP(C2287,commodities!A:H,2,0)</f>
        <v>10.2</v>
      </c>
      <c r="H2287" s="2" t="n">
        <f aca="false">+$D2287*VLOOKUP(C2287,commodities!A:H,3,0)</f>
        <v>0.06</v>
      </c>
      <c r="I2287" s="2" t="n">
        <f aca="false">+G2287/K2287</f>
        <v>10.2</v>
      </c>
      <c r="J2287" s="2" t="n">
        <f aca="false">+H2287/K2287</f>
        <v>0.06</v>
      </c>
      <c r="K2287" s="2" t="n">
        <f aca="false">+ROUNDUP(MAX(G2287/12000,H2287/51,1),0)</f>
        <v>1</v>
      </c>
      <c r="L2287" s="2" t="n">
        <f aca="false">+RANDBETWEEN(1,5)</f>
        <v>4</v>
      </c>
      <c r="M2287" s="6" t="str">
        <f aca="false">+VLOOKUP(A2287&amp;B2287,country_org_des!$A2286:E$1048576,5,0)</f>
        <v>FTL||Supplier_94||Plant_4||FTL_DE_W-DE_W_250</v>
      </c>
      <c r="N2287" s="6" t="n">
        <f aca="false">+FIND("FTL",M2287,2)+4</f>
        <v>32</v>
      </c>
      <c r="O2287" s="6" t="n">
        <f aca="false">+FIND("-",M2287)</f>
        <v>36</v>
      </c>
      <c r="P2287" s="6" t="n">
        <f aca="false">+LEN(M2287)</f>
        <v>44</v>
      </c>
      <c r="Q2287" s="6" t="str">
        <f aca="false">+RIGHT(M2287,P2287-O2287)</f>
        <v>DE_W_250</v>
      </c>
      <c r="R2287" s="6" t="n">
        <f aca="false">+LEN(M2287)-LEN(SUBSTITUTE(M2287,"_",""))</f>
        <v>6</v>
      </c>
      <c r="S2287" s="6" t="n">
        <f aca="false">+FIND("!",T2287)</f>
        <v>41</v>
      </c>
      <c r="T2287" s="6" t="str">
        <f aca="false">+SUBSTITUTE(M2287,"_","!",R2287)</f>
        <v>FTL||Supplier_94||Plant_4||FTL_DE_W-DE_W!250</v>
      </c>
    </row>
    <row r="2288" customFormat="false" ht="12.8" hidden="true" customHeight="false" outlineLevel="0" collapsed="false">
      <c r="A2288" s="1" t="s">
        <v>1792</v>
      </c>
      <c r="B2288" s="1" t="s">
        <v>2093</v>
      </c>
      <c r="C2288" s="1" t="s">
        <v>2516</v>
      </c>
      <c r="D2288" s="1" t="n">
        <v>7200</v>
      </c>
      <c r="E2288" s="2" t="str">
        <f aca="false">+LEFT(RIGHT(M2288,P2288-N2288+1),O2288-N2288)</f>
        <v>DE_W</v>
      </c>
      <c r="F2288" s="2" t="str">
        <f aca="false">+RIGHT(LEFT(M2288,S2288-1),S2288-O2288-1)</f>
        <v>DE_W</v>
      </c>
      <c r="G2288" s="2" t="n">
        <f aca="false">+D2288*VLOOKUP(C2288,commodities!A:H,2,0)</f>
        <v>15.12</v>
      </c>
      <c r="H2288" s="2" t="n">
        <f aca="false">+$D2288*VLOOKUP(C2288,commodities!A:H,3,0)</f>
        <v>0.18</v>
      </c>
      <c r="I2288" s="2" t="n">
        <f aca="false">+G2288/K2288</f>
        <v>15.12</v>
      </c>
      <c r="J2288" s="2" t="n">
        <f aca="false">+H2288/K2288</f>
        <v>0.18</v>
      </c>
      <c r="K2288" s="2" t="n">
        <f aca="false">+ROUNDUP(MAX(G2288/12000,H2288/51,1),0)</f>
        <v>1</v>
      </c>
      <c r="L2288" s="2" t="n">
        <f aca="false">+RANDBETWEEN(1,5)</f>
        <v>2</v>
      </c>
      <c r="M2288" s="6" t="str">
        <f aca="false">+VLOOKUP(A2288&amp;B2288,country_org_des!$A2287:E$1048576,5,0)</f>
        <v>FTL||Supplier_94||Plant_4||FTL_DE_W-DE_W_250</v>
      </c>
      <c r="N2288" s="6" t="n">
        <f aca="false">+FIND("FTL",M2288,2)+4</f>
        <v>32</v>
      </c>
      <c r="O2288" s="6" t="n">
        <f aca="false">+FIND("-",M2288)</f>
        <v>36</v>
      </c>
      <c r="P2288" s="6" t="n">
        <f aca="false">+LEN(M2288)</f>
        <v>44</v>
      </c>
      <c r="Q2288" s="6" t="str">
        <f aca="false">+RIGHT(M2288,P2288-O2288)</f>
        <v>DE_W_250</v>
      </c>
      <c r="R2288" s="6" t="n">
        <f aca="false">+LEN(M2288)-LEN(SUBSTITUTE(M2288,"_",""))</f>
        <v>6</v>
      </c>
      <c r="S2288" s="6" t="n">
        <f aca="false">+FIND("!",T2288)</f>
        <v>41</v>
      </c>
      <c r="T2288" s="6" t="str">
        <f aca="false">+SUBSTITUTE(M2288,"_","!",R2288)</f>
        <v>FTL||Supplier_94||Plant_4||FTL_DE_W-DE_W!250</v>
      </c>
    </row>
    <row r="2289" customFormat="false" ht="12.8" hidden="true" customHeight="false" outlineLevel="0" collapsed="false">
      <c r="A2289" s="1" t="s">
        <v>2517</v>
      </c>
      <c r="B2289" s="1" t="s">
        <v>2093</v>
      </c>
      <c r="C2289" s="1" t="s">
        <v>2518</v>
      </c>
      <c r="D2289" s="1" t="n">
        <v>56</v>
      </c>
      <c r="E2289" s="2" t="str">
        <f aca="false">+LEFT(RIGHT(M2289,P2289-N2289+1),O2289-N2289)</f>
        <v>DE_W</v>
      </c>
      <c r="F2289" s="2" t="str">
        <f aca="false">+RIGHT(LEFT(M2289,S2289-1),S2289-O2289-1)</f>
        <v>DE_W</v>
      </c>
      <c r="G2289" s="2" t="n">
        <f aca="false">+D2289*VLOOKUP(C2289,commodities!A:H,2,0)</f>
        <v>0.631911112</v>
      </c>
      <c r="H2289" s="2" t="n">
        <f aca="false">+$D2289*VLOOKUP(C2289,commodities!A:H,3,0)</f>
        <v>0.0033333328</v>
      </c>
      <c r="I2289" s="2" t="n">
        <f aca="false">+G2289/K2289</f>
        <v>0.631911112</v>
      </c>
      <c r="J2289" s="2" t="n">
        <f aca="false">+H2289/K2289</f>
        <v>0.0033333328</v>
      </c>
      <c r="K2289" s="2" t="n">
        <f aca="false">+ROUNDUP(MAX(G2289/12000,H2289/51,1),0)</f>
        <v>1</v>
      </c>
      <c r="L2289" s="2" t="n">
        <f aca="false">+RANDBETWEEN(1,5)</f>
        <v>5</v>
      </c>
      <c r="M2289" s="6" t="str">
        <f aca="false">+VLOOKUP(A2289&amp;B2289,country_org_des!$A2288:E$1048576,5,0)</f>
        <v>FTL||Supplier_221||Plant_4||FTL_DE_W-DE_W_250</v>
      </c>
      <c r="N2289" s="6" t="n">
        <f aca="false">+FIND("FTL",M2289,2)+4</f>
        <v>33</v>
      </c>
      <c r="O2289" s="6" t="n">
        <f aca="false">+FIND("-",M2289)</f>
        <v>37</v>
      </c>
      <c r="P2289" s="6" t="n">
        <f aca="false">+LEN(M2289)</f>
        <v>45</v>
      </c>
      <c r="Q2289" s="6" t="str">
        <f aca="false">+RIGHT(M2289,P2289-O2289)</f>
        <v>DE_W_250</v>
      </c>
      <c r="R2289" s="6" t="n">
        <f aca="false">+LEN(M2289)-LEN(SUBSTITUTE(M2289,"_",""))</f>
        <v>6</v>
      </c>
      <c r="S2289" s="6" t="n">
        <f aca="false">+FIND("!",T2289)</f>
        <v>42</v>
      </c>
      <c r="T2289" s="6" t="str">
        <f aca="false">+SUBSTITUTE(M2289,"_","!",R2289)</f>
        <v>FTL||Supplier_221||Plant_4||FTL_DE_W-DE_W!250</v>
      </c>
    </row>
    <row r="2290" customFormat="false" ht="12.8" hidden="true" customHeight="false" outlineLevel="0" collapsed="false">
      <c r="A2290" s="1" t="s">
        <v>2517</v>
      </c>
      <c r="B2290" s="1" t="s">
        <v>2093</v>
      </c>
      <c r="C2290" s="1" t="s">
        <v>2519</v>
      </c>
      <c r="D2290" s="1" t="n">
        <v>56</v>
      </c>
      <c r="E2290" s="2" t="str">
        <f aca="false">+LEFT(RIGHT(M2290,P2290-N2290+1),O2290-N2290)</f>
        <v>DE_W</v>
      </c>
      <c r="F2290" s="2" t="str">
        <f aca="false">+RIGHT(LEFT(M2290,S2290-1),S2290-O2290-1)</f>
        <v>DE_W</v>
      </c>
      <c r="G2290" s="2" t="n">
        <f aca="false">+D2290*VLOOKUP(C2290,commodities!A:H,2,0)</f>
        <v>0.631911112</v>
      </c>
      <c r="H2290" s="2" t="n">
        <f aca="false">+$D2290*VLOOKUP(C2290,commodities!A:H,3,0)</f>
        <v>0.0033333328</v>
      </c>
      <c r="I2290" s="2" t="n">
        <f aca="false">+G2290/K2290</f>
        <v>0.631911112</v>
      </c>
      <c r="J2290" s="2" t="n">
        <f aca="false">+H2290/K2290</f>
        <v>0.0033333328</v>
      </c>
      <c r="K2290" s="2" t="n">
        <f aca="false">+ROUNDUP(MAX(G2290/12000,H2290/51,1),0)</f>
        <v>1</v>
      </c>
      <c r="L2290" s="2" t="n">
        <f aca="false">+RANDBETWEEN(1,5)</f>
        <v>5</v>
      </c>
      <c r="M2290" s="6" t="str">
        <f aca="false">+VLOOKUP(A2290&amp;B2290,country_org_des!$A2289:E$1048576,5,0)</f>
        <v>FTL||Supplier_221||Plant_4||FTL_DE_W-DE_W_250</v>
      </c>
      <c r="N2290" s="6" t="n">
        <f aca="false">+FIND("FTL",M2290,2)+4</f>
        <v>33</v>
      </c>
      <c r="O2290" s="6" t="n">
        <f aca="false">+FIND("-",M2290)</f>
        <v>37</v>
      </c>
      <c r="P2290" s="6" t="n">
        <f aca="false">+LEN(M2290)</f>
        <v>45</v>
      </c>
      <c r="Q2290" s="6" t="str">
        <f aca="false">+RIGHT(M2290,P2290-O2290)</f>
        <v>DE_W_250</v>
      </c>
      <c r="R2290" s="6" t="n">
        <f aca="false">+LEN(M2290)-LEN(SUBSTITUTE(M2290,"_",""))</f>
        <v>6</v>
      </c>
      <c r="S2290" s="6" t="n">
        <f aca="false">+FIND("!",T2290)</f>
        <v>42</v>
      </c>
      <c r="T2290" s="6" t="str">
        <f aca="false">+SUBSTITUTE(M2290,"_","!",R2290)</f>
        <v>FTL||Supplier_221||Plant_4||FTL_DE_W-DE_W!250</v>
      </c>
    </row>
    <row r="2291" customFormat="false" ht="12.8" hidden="true" customHeight="false" outlineLevel="0" collapsed="false">
      <c r="A2291" s="1" t="s">
        <v>2517</v>
      </c>
      <c r="B2291" s="1" t="s">
        <v>2093</v>
      </c>
      <c r="C2291" s="1" t="s">
        <v>2520</v>
      </c>
      <c r="D2291" s="1" t="n">
        <v>28</v>
      </c>
      <c r="E2291" s="2" t="str">
        <f aca="false">+LEFT(RIGHT(M2291,P2291-N2291+1),O2291-N2291)</f>
        <v>DE_W</v>
      </c>
      <c r="F2291" s="2" t="str">
        <f aca="false">+RIGHT(LEFT(M2291,S2291-1),S2291-O2291-1)</f>
        <v>DE_W</v>
      </c>
      <c r="G2291" s="2" t="n">
        <f aca="false">+D2291*VLOOKUP(C2291,commodities!A:H,2,0)</f>
        <v>0.315955556</v>
      </c>
      <c r="H2291" s="2" t="n">
        <f aca="false">+$D2291*VLOOKUP(C2291,commodities!A:H,3,0)</f>
        <v>0.0016666664</v>
      </c>
      <c r="I2291" s="2" t="n">
        <f aca="false">+G2291/K2291</f>
        <v>0.315955556</v>
      </c>
      <c r="J2291" s="2" t="n">
        <f aca="false">+H2291/K2291</f>
        <v>0.0016666664</v>
      </c>
      <c r="K2291" s="2" t="n">
        <f aca="false">+ROUNDUP(MAX(G2291/12000,H2291/51,1),0)</f>
        <v>1</v>
      </c>
      <c r="L2291" s="2" t="n">
        <f aca="false">+RANDBETWEEN(1,5)</f>
        <v>3</v>
      </c>
      <c r="M2291" s="6" t="str">
        <f aca="false">+VLOOKUP(A2291&amp;B2291,country_org_des!$A2290:E$1048576,5,0)</f>
        <v>FTL||Supplier_221||Plant_4||FTL_DE_W-DE_W_250</v>
      </c>
      <c r="N2291" s="6" t="n">
        <f aca="false">+FIND("FTL",M2291,2)+4</f>
        <v>33</v>
      </c>
      <c r="O2291" s="6" t="n">
        <f aca="false">+FIND("-",M2291)</f>
        <v>37</v>
      </c>
      <c r="P2291" s="6" t="n">
        <f aca="false">+LEN(M2291)</f>
        <v>45</v>
      </c>
      <c r="Q2291" s="6" t="str">
        <f aca="false">+RIGHT(M2291,P2291-O2291)</f>
        <v>DE_W_250</v>
      </c>
      <c r="R2291" s="6" t="n">
        <f aca="false">+LEN(M2291)-LEN(SUBSTITUTE(M2291,"_",""))</f>
        <v>6</v>
      </c>
      <c r="S2291" s="6" t="n">
        <f aca="false">+FIND("!",T2291)</f>
        <v>42</v>
      </c>
      <c r="T2291" s="6" t="str">
        <f aca="false">+SUBSTITUTE(M2291,"_","!",R2291)</f>
        <v>FTL||Supplier_221||Plant_4||FTL_DE_W-DE_W!250</v>
      </c>
    </row>
    <row r="2292" customFormat="false" ht="12.8" hidden="true" customHeight="false" outlineLevel="0" collapsed="false">
      <c r="A2292" s="1" t="s">
        <v>2517</v>
      </c>
      <c r="B2292" s="1" t="s">
        <v>2093</v>
      </c>
      <c r="C2292" s="1" t="s">
        <v>2521</v>
      </c>
      <c r="D2292" s="1" t="n">
        <v>28</v>
      </c>
      <c r="E2292" s="2" t="str">
        <f aca="false">+LEFT(RIGHT(M2292,P2292-N2292+1),O2292-N2292)</f>
        <v>DE_W</v>
      </c>
      <c r="F2292" s="2" t="str">
        <f aca="false">+RIGHT(LEFT(M2292,S2292-1),S2292-O2292-1)</f>
        <v>DE_W</v>
      </c>
      <c r="G2292" s="2" t="n">
        <f aca="false">+D2292*VLOOKUP(C2292,commodities!A:H,2,0)</f>
        <v>0.315955556</v>
      </c>
      <c r="H2292" s="2" t="n">
        <f aca="false">+$D2292*VLOOKUP(C2292,commodities!A:H,3,0)</f>
        <v>0.0016666664</v>
      </c>
      <c r="I2292" s="2" t="n">
        <f aca="false">+G2292/K2292</f>
        <v>0.315955556</v>
      </c>
      <c r="J2292" s="2" t="n">
        <f aca="false">+H2292/K2292</f>
        <v>0.0016666664</v>
      </c>
      <c r="K2292" s="2" t="n">
        <f aca="false">+ROUNDUP(MAX(G2292/12000,H2292/51,1),0)</f>
        <v>1</v>
      </c>
      <c r="L2292" s="2" t="n">
        <f aca="false">+RANDBETWEEN(1,5)</f>
        <v>1</v>
      </c>
      <c r="M2292" s="6" t="str">
        <f aca="false">+VLOOKUP(A2292&amp;B2292,country_org_des!$A2291:E$1048576,5,0)</f>
        <v>FTL||Supplier_221||Plant_4||FTL_DE_W-DE_W_250</v>
      </c>
      <c r="N2292" s="6" t="n">
        <f aca="false">+FIND("FTL",M2292,2)+4</f>
        <v>33</v>
      </c>
      <c r="O2292" s="6" t="n">
        <f aca="false">+FIND("-",M2292)</f>
        <v>37</v>
      </c>
      <c r="P2292" s="6" t="n">
        <f aca="false">+LEN(M2292)</f>
        <v>45</v>
      </c>
      <c r="Q2292" s="6" t="str">
        <f aca="false">+RIGHT(M2292,P2292-O2292)</f>
        <v>DE_W_250</v>
      </c>
      <c r="R2292" s="6" t="n">
        <f aca="false">+LEN(M2292)-LEN(SUBSTITUTE(M2292,"_",""))</f>
        <v>6</v>
      </c>
      <c r="S2292" s="6" t="n">
        <f aca="false">+FIND("!",T2292)</f>
        <v>42</v>
      </c>
      <c r="T2292" s="6" t="str">
        <f aca="false">+SUBSTITUTE(M2292,"_","!",R2292)</f>
        <v>FTL||Supplier_221||Plant_4||FTL_DE_W-DE_W!250</v>
      </c>
    </row>
    <row r="2293" customFormat="false" ht="12.8" hidden="true" customHeight="false" outlineLevel="0" collapsed="false">
      <c r="A2293" s="1" t="s">
        <v>2517</v>
      </c>
      <c r="B2293" s="1" t="s">
        <v>2093</v>
      </c>
      <c r="C2293" s="1" t="s">
        <v>2522</v>
      </c>
      <c r="D2293" s="1" t="n">
        <v>28</v>
      </c>
      <c r="E2293" s="2" t="str">
        <f aca="false">+LEFT(RIGHT(M2293,P2293-N2293+1),O2293-N2293)</f>
        <v>DE_W</v>
      </c>
      <c r="F2293" s="2" t="str">
        <f aca="false">+RIGHT(LEFT(M2293,S2293-1),S2293-O2293-1)</f>
        <v>DE_W</v>
      </c>
      <c r="G2293" s="2" t="n">
        <f aca="false">+D2293*VLOOKUP(C2293,commodities!A:H,2,0)</f>
        <v>0.7604000012</v>
      </c>
      <c r="H2293" s="2" t="n">
        <f aca="false">+$D2293*VLOOKUP(C2293,commodities!A:H,3,0)</f>
        <v>0.0150000004</v>
      </c>
      <c r="I2293" s="2" t="n">
        <f aca="false">+G2293/K2293</f>
        <v>0.7604000012</v>
      </c>
      <c r="J2293" s="2" t="n">
        <f aca="false">+H2293/K2293</f>
        <v>0.0150000004</v>
      </c>
      <c r="K2293" s="2" t="n">
        <f aca="false">+ROUNDUP(MAX(G2293/12000,H2293/51,1),0)</f>
        <v>1</v>
      </c>
      <c r="L2293" s="2" t="n">
        <f aca="false">+RANDBETWEEN(1,5)</f>
        <v>2</v>
      </c>
      <c r="M2293" s="6" t="str">
        <f aca="false">+VLOOKUP(A2293&amp;B2293,country_org_des!$A2292:E$1048576,5,0)</f>
        <v>FTL||Supplier_221||Plant_4||FTL_DE_W-DE_W_250</v>
      </c>
      <c r="N2293" s="6" t="n">
        <f aca="false">+FIND("FTL",M2293,2)+4</f>
        <v>33</v>
      </c>
      <c r="O2293" s="6" t="n">
        <f aca="false">+FIND("-",M2293)</f>
        <v>37</v>
      </c>
      <c r="P2293" s="6" t="n">
        <f aca="false">+LEN(M2293)</f>
        <v>45</v>
      </c>
      <c r="Q2293" s="6" t="str">
        <f aca="false">+RIGHT(M2293,P2293-O2293)</f>
        <v>DE_W_250</v>
      </c>
      <c r="R2293" s="6" t="n">
        <f aca="false">+LEN(M2293)-LEN(SUBSTITUTE(M2293,"_",""))</f>
        <v>6</v>
      </c>
      <c r="S2293" s="6" t="n">
        <f aca="false">+FIND("!",T2293)</f>
        <v>42</v>
      </c>
      <c r="T2293" s="6" t="str">
        <f aca="false">+SUBSTITUTE(M2293,"_","!",R2293)</f>
        <v>FTL||Supplier_221||Plant_4||FTL_DE_W-DE_W!250</v>
      </c>
    </row>
    <row r="2294" customFormat="false" ht="12.8" hidden="true" customHeight="false" outlineLevel="0" collapsed="false">
      <c r="A2294" s="1" t="s">
        <v>2517</v>
      </c>
      <c r="B2294" s="1" t="s">
        <v>2093</v>
      </c>
      <c r="C2294" s="1" t="s">
        <v>2523</v>
      </c>
      <c r="D2294" s="1" t="n">
        <v>28</v>
      </c>
      <c r="E2294" s="2" t="str">
        <f aca="false">+LEFT(RIGHT(M2294,P2294-N2294+1),O2294-N2294)</f>
        <v>DE_W</v>
      </c>
      <c r="F2294" s="2" t="str">
        <f aca="false">+RIGHT(LEFT(M2294,S2294-1),S2294-O2294-1)</f>
        <v>DE_W</v>
      </c>
      <c r="G2294" s="2" t="n">
        <f aca="false">+D2294*VLOOKUP(C2294,commodities!A:H,2,0)</f>
        <v>0.7604000012</v>
      </c>
      <c r="H2294" s="2" t="n">
        <f aca="false">+$D2294*VLOOKUP(C2294,commodities!A:H,3,0)</f>
        <v>0.0150000004</v>
      </c>
      <c r="I2294" s="2" t="n">
        <f aca="false">+G2294/K2294</f>
        <v>0.7604000012</v>
      </c>
      <c r="J2294" s="2" t="n">
        <f aca="false">+H2294/K2294</f>
        <v>0.0150000004</v>
      </c>
      <c r="K2294" s="2" t="n">
        <f aca="false">+ROUNDUP(MAX(G2294/12000,H2294/51,1),0)</f>
        <v>1</v>
      </c>
      <c r="L2294" s="2" t="n">
        <f aca="false">+RANDBETWEEN(1,5)</f>
        <v>3</v>
      </c>
      <c r="M2294" s="6" t="str">
        <f aca="false">+VLOOKUP(A2294&amp;B2294,country_org_des!$A2293:E$1048576,5,0)</f>
        <v>FTL||Supplier_221||Plant_4||FTL_DE_W-DE_W_250</v>
      </c>
      <c r="N2294" s="6" t="n">
        <f aca="false">+FIND("FTL",M2294,2)+4</f>
        <v>33</v>
      </c>
      <c r="O2294" s="6" t="n">
        <f aca="false">+FIND("-",M2294)</f>
        <v>37</v>
      </c>
      <c r="P2294" s="6" t="n">
        <f aca="false">+LEN(M2294)</f>
        <v>45</v>
      </c>
      <c r="Q2294" s="6" t="str">
        <f aca="false">+RIGHT(M2294,P2294-O2294)</f>
        <v>DE_W_250</v>
      </c>
      <c r="R2294" s="6" t="n">
        <f aca="false">+LEN(M2294)-LEN(SUBSTITUTE(M2294,"_",""))</f>
        <v>6</v>
      </c>
      <c r="S2294" s="6" t="n">
        <f aca="false">+FIND("!",T2294)</f>
        <v>42</v>
      </c>
      <c r="T2294" s="6" t="str">
        <f aca="false">+SUBSTITUTE(M2294,"_","!",R2294)</f>
        <v>FTL||Supplier_221||Plant_4||FTL_DE_W-DE_W!250</v>
      </c>
    </row>
    <row r="2295" customFormat="false" ht="12.8" hidden="true" customHeight="false" outlineLevel="0" collapsed="false">
      <c r="A2295" s="1" t="s">
        <v>2517</v>
      </c>
      <c r="B2295" s="1" t="s">
        <v>2093</v>
      </c>
      <c r="C2295" s="1" t="s">
        <v>2524</v>
      </c>
      <c r="D2295" s="1" t="n">
        <v>28</v>
      </c>
      <c r="E2295" s="2" t="str">
        <f aca="false">+LEFT(RIGHT(M2295,P2295-N2295+1),O2295-N2295)</f>
        <v>DE_W</v>
      </c>
      <c r="F2295" s="2" t="str">
        <f aca="false">+RIGHT(LEFT(M2295,S2295-1),S2295-O2295-1)</f>
        <v>DE_W</v>
      </c>
      <c r="G2295" s="2" t="n">
        <f aca="false">+D2295*VLOOKUP(C2295,commodities!A:H,2,0)</f>
        <v>0.7604000012</v>
      </c>
      <c r="H2295" s="2" t="n">
        <f aca="false">+$D2295*VLOOKUP(C2295,commodities!A:H,3,0)</f>
        <v>0.0150000004</v>
      </c>
      <c r="I2295" s="2" t="n">
        <f aca="false">+G2295/K2295</f>
        <v>0.7604000012</v>
      </c>
      <c r="J2295" s="2" t="n">
        <f aca="false">+H2295/K2295</f>
        <v>0.0150000004</v>
      </c>
      <c r="K2295" s="2" t="n">
        <f aca="false">+ROUNDUP(MAX(G2295/12000,H2295/51,1),0)</f>
        <v>1</v>
      </c>
      <c r="L2295" s="2" t="n">
        <f aca="false">+RANDBETWEEN(1,5)</f>
        <v>5</v>
      </c>
      <c r="M2295" s="6" t="str">
        <f aca="false">+VLOOKUP(A2295&amp;B2295,country_org_des!$A2294:E$1048576,5,0)</f>
        <v>FTL||Supplier_221||Plant_4||FTL_DE_W-DE_W_250</v>
      </c>
      <c r="N2295" s="6" t="n">
        <f aca="false">+FIND("FTL",M2295,2)+4</f>
        <v>33</v>
      </c>
      <c r="O2295" s="6" t="n">
        <f aca="false">+FIND("-",M2295)</f>
        <v>37</v>
      </c>
      <c r="P2295" s="6" t="n">
        <f aca="false">+LEN(M2295)</f>
        <v>45</v>
      </c>
      <c r="Q2295" s="6" t="str">
        <f aca="false">+RIGHT(M2295,P2295-O2295)</f>
        <v>DE_W_250</v>
      </c>
      <c r="R2295" s="6" t="n">
        <f aca="false">+LEN(M2295)-LEN(SUBSTITUTE(M2295,"_",""))</f>
        <v>6</v>
      </c>
      <c r="S2295" s="6" t="n">
        <f aca="false">+FIND("!",T2295)</f>
        <v>42</v>
      </c>
      <c r="T2295" s="6" t="str">
        <f aca="false">+SUBSTITUTE(M2295,"_","!",R2295)</f>
        <v>FTL||Supplier_221||Plant_4||FTL_DE_W-DE_W!250</v>
      </c>
    </row>
    <row r="2296" customFormat="false" ht="12.8" hidden="true" customHeight="false" outlineLevel="0" collapsed="false">
      <c r="A2296" s="1" t="s">
        <v>2517</v>
      </c>
      <c r="B2296" s="1" t="s">
        <v>2093</v>
      </c>
      <c r="C2296" s="1" t="s">
        <v>2525</v>
      </c>
      <c r="D2296" s="1" t="n">
        <v>28</v>
      </c>
      <c r="E2296" s="2" t="str">
        <f aca="false">+LEFT(RIGHT(M2296,P2296-N2296+1),O2296-N2296)</f>
        <v>DE_W</v>
      </c>
      <c r="F2296" s="2" t="str">
        <f aca="false">+RIGHT(LEFT(M2296,S2296-1),S2296-O2296-1)</f>
        <v>DE_W</v>
      </c>
      <c r="G2296" s="2" t="n">
        <f aca="false">+D2296*VLOOKUP(C2296,commodities!A:H,2,0)</f>
        <v>0.7604000012</v>
      </c>
      <c r="H2296" s="2" t="n">
        <f aca="false">+$D2296*VLOOKUP(C2296,commodities!A:H,3,0)</f>
        <v>0.0150000004</v>
      </c>
      <c r="I2296" s="2" t="n">
        <f aca="false">+G2296/K2296</f>
        <v>0.7604000012</v>
      </c>
      <c r="J2296" s="2" t="n">
        <f aca="false">+H2296/K2296</f>
        <v>0.0150000004</v>
      </c>
      <c r="K2296" s="2" t="n">
        <f aca="false">+ROUNDUP(MAX(G2296/12000,H2296/51,1),0)</f>
        <v>1</v>
      </c>
      <c r="L2296" s="2" t="n">
        <f aca="false">+RANDBETWEEN(1,5)</f>
        <v>3</v>
      </c>
      <c r="M2296" s="6" t="str">
        <f aca="false">+VLOOKUP(A2296&amp;B2296,country_org_des!$A2295:E$1048576,5,0)</f>
        <v>FTL||Supplier_221||Plant_4||FTL_DE_W-DE_W_250</v>
      </c>
      <c r="N2296" s="6" t="n">
        <f aca="false">+FIND("FTL",M2296,2)+4</f>
        <v>33</v>
      </c>
      <c r="O2296" s="6" t="n">
        <f aca="false">+FIND("-",M2296)</f>
        <v>37</v>
      </c>
      <c r="P2296" s="6" t="n">
        <f aca="false">+LEN(M2296)</f>
        <v>45</v>
      </c>
      <c r="Q2296" s="6" t="str">
        <f aca="false">+RIGHT(M2296,P2296-O2296)</f>
        <v>DE_W_250</v>
      </c>
      <c r="R2296" s="6" t="n">
        <f aca="false">+LEN(M2296)-LEN(SUBSTITUTE(M2296,"_",""))</f>
        <v>6</v>
      </c>
      <c r="S2296" s="6" t="n">
        <f aca="false">+FIND("!",T2296)</f>
        <v>42</v>
      </c>
      <c r="T2296" s="6" t="str">
        <f aca="false">+SUBSTITUTE(M2296,"_","!",R2296)</f>
        <v>FTL||Supplier_221||Plant_4||FTL_DE_W-DE_W!250</v>
      </c>
    </row>
    <row r="2297" customFormat="false" ht="12.8" hidden="true" customHeight="false" outlineLevel="0" collapsed="false">
      <c r="A2297" s="1" t="s">
        <v>2526</v>
      </c>
      <c r="B2297" s="1" t="s">
        <v>2093</v>
      </c>
      <c r="C2297" s="1" t="s">
        <v>2527</v>
      </c>
      <c r="D2297" s="1" t="n">
        <v>1120</v>
      </c>
      <c r="E2297" s="2" t="str">
        <f aca="false">+LEFT(RIGHT(M2297,P2297-N2297+1),O2297-N2297)</f>
        <v>DE_W</v>
      </c>
      <c r="F2297" s="2" t="str">
        <f aca="false">+RIGHT(LEFT(M2297,S2297-1),S2297-O2297-1)</f>
        <v>DE_W</v>
      </c>
      <c r="G2297" s="2" t="n">
        <f aca="false">+D2297*VLOOKUP(C2297,commodities!A:H,2,0)</f>
        <v>247.199999984</v>
      </c>
      <c r="H2297" s="2" t="n">
        <f aca="false">+$D2297*VLOOKUP(C2297,commodities!A:H,3,0)</f>
        <v>4.320000048</v>
      </c>
      <c r="I2297" s="2" t="n">
        <f aca="false">+G2297/K2297</f>
        <v>247.199999984</v>
      </c>
      <c r="J2297" s="2" t="n">
        <f aca="false">+H2297/K2297</f>
        <v>4.320000048</v>
      </c>
      <c r="K2297" s="2" t="n">
        <f aca="false">+ROUNDUP(MAX(G2297/12000,H2297/51,1),0)</f>
        <v>1</v>
      </c>
      <c r="L2297" s="2" t="n">
        <f aca="false">+RANDBETWEEN(1,5)</f>
        <v>1</v>
      </c>
      <c r="M2297" s="6" t="str">
        <f aca="false">+VLOOKUP(A2297&amp;B2297,country_org_des!$A2296:E$1048576,5,0)</f>
        <v>FTL||Supplier_238||Plant_4||FTL_DE_W-DE_W_500</v>
      </c>
      <c r="N2297" s="6" t="n">
        <f aca="false">+FIND("FTL",M2297,2)+4</f>
        <v>33</v>
      </c>
      <c r="O2297" s="6" t="n">
        <f aca="false">+FIND("-",M2297)</f>
        <v>37</v>
      </c>
      <c r="P2297" s="6" t="n">
        <f aca="false">+LEN(M2297)</f>
        <v>45</v>
      </c>
      <c r="Q2297" s="6" t="str">
        <f aca="false">+RIGHT(M2297,P2297-O2297)</f>
        <v>DE_W_500</v>
      </c>
      <c r="R2297" s="6" t="n">
        <f aca="false">+LEN(M2297)-LEN(SUBSTITUTE(M2297,"_",""))</f>
        <v>6</v>
      </c>
      <c r="S2297" s="6" t="n">
        <f aca="false">+FIND("!",T2297)</f>
        <v>42</v>
      </c>
      <c r="T2297" s="6" t="str">
        <f aca="false">+SUBSTITUTE(M2297,"_","!",R2297)</f>
        <v>FTL||Supplier_238||Plant_4||FTL_DE_W-DE_W!500</v>
      </c>
    </row>
    <row r="2298" customFormat="false" ht="12.8" hidden="true" customHeight="false" outlineLevel="0" collapsed="false">
      <c r="A2298" s="1" t="s">
        <v>2526</v>
      </c>
      <c r="B2298" s="1" t="s">
        <v>2093</v>
      </c>
      <c r="C2298" s="1" t="s">
        <v>2528</v>
      </c>
      <c r="D2298" s="1" t="n">
        <v>60</v>
      </c>
      <c r="E2298" s="2" t="str">
        <f aca="false">+LEFT(RIGHT(M2298,P2298-N2298+1),O2298-N2298)</f>
        <v>DE_W</v>
      </c>
      <c r="F2298" s="2" t="str">
        <f aca="false">+RIGHT(LEFT(M2298,S2298-1),S2298-O2298-1)</f>
        <v>DE_W</v>
      </c>
      <c r="G2298" s="2" t="n">
        <f aca="false">+D2298*VLOOKUP(C2298,commodities!A:H,2,0)</f>
        <v>40.900000002</v>
      </c>
      <c r="H2298" s="2" t="n">
        <f aca="false">+$D2298*VLOOKUP(C2298,commodities!A:H,3,0)</f>
        <v>0.1536</v>
      </c>
      <c r="I2298" s="2" t="n">
        <f aca="false">+G2298/K2298</f>
        <v>40.900000002</v>
      </c>
      <c r="J2298" s="2" t="n">
        <f aca="false">+H2298/K2298</f>
        <v>0.1536</v>
      </c>
      <c r="K2298" s="2" t="n">
        <f aca="false">+ROUNDUP(MAX(G2298/12000,H2298/51,1),0)</f>
        <v>1</v>
      </c>
      <c r="L2298" s="2" t="n">
        <f aca="false">+RANDBETWEEN(1,5)</f>
        <v>2</v>
      </c>
      <c r="M2298" s="6" t="str">
        <f aca="false">+VLOOKUP(A2298&amp;B2298,country_org_des!$A2297:E$1048576,5,0)</f>
        <v>FTL||Supplier_238||Plant_4||FTL_DE_W-DE_W_500</v>
      </c>
      <c r="N2298" s="6" t="n">
        <f aca="false">+FIND("FTL",M2298,2)+4</f>
        <v>33</v>
      </c>
      <c r="O2298" s="6" t="n">
        <f aca="false">+FIND("-",M2298)</f>
        <v>37</v>
      </c>
      <c r="P2298" s="6" t="n">
        <f aca="false">+LEN(M2298)</f>
        <v>45</v>
      </c>
      <c r="Q2298" s="6" t="str">
        <f aca="false">+RIGHT(M2298,P2298-O2298)</f>
        <v>DE_W_500</v>
      </c>
      <c r="R2298" s="6" t="n">
        <f aca="false">+LEN(M2298)-LEN(SUBSTITUTE(M2298,"_",""))</f>
        <v>6</v>
      </c>
      <c r="S2298" s="6" t="n">
        <f aca="false">+FIND("!",T2298)</f>
        <v>42</v>
      </c>
      <c r="T2298" s="6" t="str">
        <f aca="false">+SUBSTITUTE(M2298,"_","!",R2298)</f>
        <v>FTL||Supplier_238||Plant_4||FTL_DE_W-DE_W!500</v>
      </c>
    </row>
    <row r="2299" customFormat="false" ht="12.8" hidden="true" customHeight="false" outlineLevel="0" collapsed="false">
      <c r="A2299" s="1" t="s">
        <v>2526</v>
      </c>
      <c r="B2299" s="1" t="s">
        <v>2093</v>
      </c>
      <c r="C2299" s="1" t="s">
        <v>2529</v>
      </c>
      <c r="D2299" s="1" t="n">
        <v>60</v>
      </c>
      <c r="E2299" s="2" t="str">
        <f aca="false">+LEFT(RIGHT(M2299,P2299-N2299+1),O2299-N2299)</f>
        <v>DE_W</v>
      </c>
      <c r="F2299" s="2" t="str">
        <f aca="false">+RIGHT(LEFT(M2299,S2299-1),S2299-O2299-1)</f>
        <v>DE_W</v>
      </c>
      <c r="G2299" s="2" t="n">
        <f aca="false">+D2299*VLOOKUP(C2299,commodities!A:H,2,0)</f>
        <v>40.900000002</v>
      </c>
      <c r="H2299" s="2" t="n">
        <f aca="false">+$D2299*VLOOKUP(C2299,commodities!A:H,3,0)</f>
        <v>0.1536</v>
      </c>
      <c r="I2299" s="2" t="n">
        <f aca="false">+G2299/K2299</f>
        <v>40.900000002</v>
      </c>
      <c r="J2299" s="2" t="n">
        <f aca="false">+H2299/K2299</f>
        <v>0.1536</v>
      </c>
      <c r="K2299" s="2" t="n">
        <f aca="false">+ROUNDUP(MAX(G2299/12000,H2299/51,1),0)</f>
        <v>1</v>
      </c>
      <c r="L2299" s="2" t="n">
        <f aca="false">+RANDBETWEEN(1,5)</f>
        <v>2</v>
      </c>
      <c r="M2299" s="6" t="str">
        <f aca="false">+VLOOKUP(A2299&amp;B2299,country_org_des!$A2298:E$1048576,5,0)</f>
        <v>FTL||Supplier_238||Plant_4||FTL_DE_W-DE_W_500</v>
      </c>
      <c r="N2299" s="6" t="n">
        <f aca="false">+FIND("FTL",M2299,2)+4</f>
        <v>33</v>
      </c>
      <c r="O2299" s="6" t="n">
        <f aca="false">+FIND("-",M2299)</f>
        <v>37</v>
      </c>
      <c r="P2299" s="6" t="n">
        <f aca="false">+LEN(M2299)</f>
        <v>45</v>
      </c>
      <c r="Q2299" s="6" t="str">
        <f aca="false">+RIGHT(M2299,P2299-O2299)</f>
        <v>DE_W_500</v>
      </c>
      <c r="R2299" s="6" t="n">
        <f aca="false">+LEN(M2299)-LEN(SUBSTITUTE(M2299,"_",""))</f>
        <v>6</v>
      </c>
      <c r="S2299" s="6" t="n">
        <f aca="false">+FIND("!",T2299)</f>
        <v>42</v>
      </c>
      <c r="T2299" s="6" t="str">
        <f aca="false">+SUBSTITUTE(M2299,"_","!",R2299)</f>
        <v>FTL||Supplier_238||Plant_4||FTL_DE_W-DE_W!500</v>
      </c>
    </row>
    <row r="2300" customFormat="false" ht="12.8" hidden="true" customHeight="false" outlineLevel="0" collapsed="false">
      <c r="A2300" s="1" t="s">
        <v>2530</v>
      </c>
      <c r="B2300" s="1" t="s">
        <v>2093</v>
      </c>
      <c r="C2300" s="1" t="s">
        <v>2531</v>
      </c>
      <c r="D2300" s="1" t="n">
        <v>1000</v>
      </c>
      <c r="E2300" s="2" t="str">
        <f aca="false">+LEFT(RIGHT(M2300,P2300-N2300+1),O2300-N2300)</f>
        <v>CZ</v>
      </c>
      <c r="F2300" s="2" t="str">
        <f aca="false">+RIGHT(LEFT(M2300,S2300-1),S2300-O2300-1)</f>
        <v>DE_W</v>
      </c>
      <c r="G2300" s="2" t="n">
        <f aca="false">+D2300*VLOOKUP(C2300,commodities!A:H,2,0)</f>
        <v>341.6</v>
      </c>
      <c r="H2300" s="2" t="n">
        <f aca="false">+$D2300*VLOOKUP(C2300,commodities!A:H,3,0)</f>
        <v>1.152</v>
      </c>
      <c r="I2300" s="2" t="n">
        <f aca="false">+G2300/K2300</f>
        <v>341.6</v>
      </c>
      <c r="J2300" s="2" t="n">
        <f aca="false">+H2300/K2300</f>
        <v>1.152</v>
      </c>
      <c r="K2300" s="2" t="n">
        <f aca="false">+ROUNDUP(MAX(G2300/12000,H2300/51,1),0)</f>
        <v>1</v>
      </c>
      <c r="L2300" s="2" t="n">
        <f aca="false">+RANDBETWEEN(1,5)</f>
        <v>5</v>
      </c>
      <c r="M2300" s="2" t="str">
        <f aca="false">+VLOOKUP(A2300&amp;B2300,country_org_des!$A2299:E$1048576,5,0)</f>
        <v>FTL||Supplier_307||Plant_4||FTL_CZ-DE_W_1000</v>
      </c>
      <c r="N2300" s="2" t="n">
        <f aca="false">+FIND("FTL",M2300,2)+4</f>
        <v>33</v>
      </c>
      <c r="O2300" s="0" t="n">
        <f aca="false">+FIND("-",M2300)</f>
        <v>35</v>
      </c>
      <c r="P2300" s="0" t="n">
        <f aca="false">+LEN(M2300)</f>
        <v>44</v>
      </c>
      <c r="Q2300" s="0" t="str">
        <f aca="false">+RIGHT(M2300,P2300-O2300)</f>
        <v>DE_W_1000</v>
      </c>
      <c r="R2300" s="0" t="n">
        <f aca="false">+LEN(M2300)-LEN(SUBSTITUTE(M2300,"_",""))</f>
        <v>5</v>
      </c>
      <c r="S2300" s="0" t="n">
        <f aca="false">+FIND("!",T2300)</f>
        <v>40</v>
      </c>
      <c r="T2300" s="0" t="str">
        <f aca="false">+SUBSTITUTE(M2300,"_","!",R2300)</f>
        <v>FTL||Supplier_307||Plant_4||FTL_CZ-DE_W!1000</v>
      </c>
    </row>
    <row r="2301" customFormat="false" ht="12.8" hidden="true" customHeight="false" outlineLevel="0" collapsed="false">
      <c r="A2301" s="1" t="s">
        <v>2532</v>
      </c>
      <c r="B2301" s="1" t="s">
        <v>2093</v>
      </c>
      <c r="C2301" s="1" t="s">
        <v>2533</v>
      </c>
      <c r="D2301" s="1" t="n">
        <v>3000</v>
      </c>
      <c r="E2301" s="2" t="str">
        <f aca="false">+LEFT(RIGHT(M2301,P2301-N2301+1),O2301-N2301)</f>
        <v>DE_W</v>
      </c>
      <c r="F2301" s="2" t="str">
        <f aca="false">+RIGHT(LEFT(M2301,S2301-1),S2301-O2301-1)</f>
        <v>DE_W</v>
      </c>
      <c r="G2301" s="2" t="n">
        <f aca="false">+D2301*VLOOKUP(C2301,commodities!A:H,2,0)</f>
        <v>45.6</v>
      </c>
      <c r="H2301" s="2" t="n">
        <f aca="false">+$D2301*VLOOKUP(C2301,commodities!A:H,3,0)</f>
        <v>0.432</v>
      </c>
      <c r="I2301" s="2" t="n">
        <f aca="false">+G2301/K2301</f>
        <v>45.6</v>
      </c>
      <c r="J2301" s="2" t="n">
        <f aca="false">+H2301/K2301</f>
        <v>0.432</v>
      </c>
      <c r="K2301" s="2" t="n">
        <f aca="false">+ROUNDUP(MAX(G2301/12000,H2301/51,1),0)</f>
        <v>1</v>
      </c>
      <c r="L2301" s="2" t="n">
        <f aca="false">+RANDBETWEEN(1,5)</f>
        <v>5</v>
      </c>
      <c r="M2301" s="6" t="str">
        <f aca="false">+VLOOKUP(A2301&amp;B2301,country_org_des!$A2300:E$1048576,5,0)</f>
        <v>FTL||Supplier_199||Plant_4||FTL_DE_W-DE_W_250</v>
      </c>
      <c r="N2301" s="6" t="n">
        <f aca="false">+FIND("FTL",M2301,2)+4</f>
        <v>33</v>
      </c>
      <c r="O2301" s="6" t="n">
        <f aca="false">+FIND("-",M2301)</f>
        <v>37</v>
      </c>
      <c r="P2301" s="6" t="n">
        <f aca="false">+LEN(M2301)</f>
        <v>45</v>
      </c>
      <c r="Q2301" s="6" t="str">
        <f aca="false">+RIGHT(M2301,P2301-O2301)</f>
        <v>DE_W_250</v>
      </c>
      <c r="R2301" s="6" t="n">
        <f aca="false">+LEN(M2301)-LEN(SUBSTITUTE(M2301,"_",""))</f>
        <v>6</v>
      </c>
      <c r="S2301" s="6" t="n">
        <f aca="false">+FIND("!",T2301)</f>
        <v>42</v>
      </c>
      <c r="T2301" s="6" t="str">
        <f aca="false">+SUBSTITUTE(M2301,"_","!",R2301)</f>
        <v>FTL||Supplier_199||Plant_4||FTL_DE_W-DE_W!250</v>
      </c>
    </row>
    <row r="2302" customFormat="false" ht="12.8" hidden="true" customHeight="false" outlineLevel="0" collapsed="false">
      <c r="A2302" s="1" t="s">
        <v>2532</v>
      </c>
      <c r="B2302" s="1" t="s">
        <v>2093</v>
      </c>
      <c r="C2302" s="1" t="s">
        <v>2534</v>
      </c>
      <c r="D2302" s="1" t="n">
        <v>7200</v>
      </c>
      <c r="E2302" s="2" t="str">
        <f aca="false">+LEFT(RIGHT(M2302,P2302-N2302+1),O2302-N2302)</f>
        <v>DE_W</v>
      </c>
      <c r="F2302" s="2" t="str">
        <f aca="false">+RIGHT(LEFT(M2302,S2302-1),S2302-O2302-1)</f>
        <v>DE_W</v>
      </c>
      <c r="G2302" s="2" t="n">
        <f aca="false">+D2302*VLOOKUP(C2302,commodities!A:H,2,0)</f>
        <v>100.26</v>
      </c>
      <c r="H2302" s="2" t="n">
        <f aca="false">+$D2302*VLOOKUP(C2302,commodities!A:H,3,0)</f>
        <v>0.648</v>
      </c>
      <c r="I2302" s="2" t="n">
        <f aca="false">+G2302/K2302</f>
        <v>100.26</v>
      </c>
      <c r="J2302" s="2" t="n">
        <f aca="false">+H2302/K2302</f>
        <v>0.648</v>
      </c>
      <c r="K2302" s="2" t="n">
        <f aca="false">+ROUNDUP(MAX(G2302/12000,H2302/51,1),0)</f>
        <v>1</v>
      </c>
      <c r="L2302" s="2" t="n">
        <f aca="false">+RANDBETWEEN(1,5)</f>
        <v>3</v>
      </c>
      <c r="M2302" s="6" t="str">
        <f aca="false">+VLOOKUP(A2302&amp;B2302,country_org_des!$A2301:E$1048576,5,0)</f>
        <v>FTL||Supplier_199||Plant_4||FTL_DE_W-DE_W_250</v>
      </c>
      <c r="N2302" s="6" t="n">
        <f aca="false">+FIND("FTL",M2302,2)+4</f>
        <v>33</v>
      </c>
      <c r="O2302" s="6" t="n">
        <f aca="false">+FIND("-",M2302)</f>
        <v>37</v>
      </c>
      <c r="P2302" s="6" t="n">
        <f aca="false">+LEN(M2302)</f>
        <v>45</v>
      </c>
      <c r="Q2302" s="6" t="str">
        <f aca="false">+RIGHT(M2302,P2302-O2302)</f>
        <v>DE_W_250</v>
      </c>
      <c r="R2302" s="6" t="n">
        <f aca="false">+LEN(M2302)-LEN(SUBSTITUTE(M2302,"_",""))</f>
        <v>6</v>
      </c>
      <c r="S2302" s="6" t="n">
        <f aca="false">+FIND("!",T2302)</f>
        <v>42</v>
      </c>
      <c r="T2302" s="6" t="str">
        <f aca="false">+SUBSTITUTE(M2302,"_","!",R2302)</f>
        <v>FTL||Supplier_199||Plant_4||FTL_DE_W-DE_W!250</v>
      </c>
    </row>
    <row r="2303" customFormat="false" ht="12.8" hidden="true" customHeight="false" outlineLevel="0" collapsed="false">
      <c r="A2303" s="1" t="s">
        <v>601</v>
      </c>
      <c r="B2303" s="1" t="s">
        <v>2093</v>
      </c>
      <c r="C2303" s="1" t="s">
        <v>2535</v>
      </c>
      <c r="D2303" s="1" t="n">
        <v>140</v>
      </c>
      <c r="E2303" s="2" t="str">
        <f aca="false">+LEFT(RIGHT(M2303,P2303-N2303+1),O2303-N2303)</f>
        <v>DE_W</v>
      </c>
      <c r="F2303" s="2" t="str">
        <f aca="false">+RIGHT(LEFT(M2303,S2303-1),S2303-O2303-1)</f>
        <v>DE_W</v>
      </c>
      <c r="G2303" s="2" t="n">
        <f aca="false">+D2303*VLOOKUP(C2303,commodities!A:H,2,0)</f>
        <v>17.808</v>
      </c>
      <c r="H2303" s="2" t="n">
        <f aca="false">+$D2303*VLOOKUP(C2303,commodities!A:H,3,0)</f>
        <v>0.3584</v>
      </c>
      <c r="I2303" s="2" t="n">
        <f aca="false">+G2303/K2303</f>
        <v>17.808</v>
      </c>
      <c r="J2303" s="2" t="n">
        <f aca="false">+H2303/K2303</f>
        <v>0.3584</v>
      </c>
      <c r="K2303" s="2" t="n">
        <f aca="false">+ROUNDUP(MAX(G2303/12000,H2303/51,1),0)</f>
        <v>1</v>
      </c>
      <c r="L2303" s="2" t="n">
        <f aca="false">+RANDBETWEEN(1,5)</f>
        <v>2</v>
      </c>
      <c r="M2303" s="6" t="str">
        <f aca="false">+VLOOKUP(A2303&amp;B2303,country_org_des!$A2302:E$1048576,5,0)</f>
        <v>FTL||Supplier_156||Plant_4||FTL_DE_W-DE_W_250</v>
      </c>
      <c r="N2303" s="6" t="n">
        <f aca="false">+FIND("FTL",M2303,2)+4</f>
        <v>33</v>
      </c>
      <c r="O2303" s="6" t="n">
        <f aca="false">+FIND("-",M2303)</f>
        <v>37</v>
      </c>
      <c r="P2303" s="6" t="n">
        <f aca="false">+LEN(M2303)</f>
        <v>45</v>
      </c>
      <c r="Q2303" s="6" t="str">
        <f aca="false">+RIGHT(M2303,P2303-O2303)</f>
        <v>DE_W_250</v>
      </c>
      <c r="R2303" s="6" t="n">
        <f aca="false">+LEN(M2303)-LEN(SUBSTITUTE(M2303,"_",""))</f>
        <v>6</v>
      </c>
      <c r="S2303" s="6" t="n">
        <f aca="false">+FIND("!",T2303)</f>
        <v>42</v>
      </c>
      <c r="T2303" s="6" t="str">
        <f aca="false">+SUBSTITUTE(M2303,"_","!",R2303)</f>
        <v>FTL||Supplier_156||Plant_4||FTL_DE_W-DE_W!250</v>
      </c>
    </row>
    <row r="2304" customFormat="false" ht="12.8" hidden="true" customHeight="false" outlineLevel="0" collapsed="false">
      <c r="A2304" s="1" t="s">
        <v>601</v>
      </c>
      <c r="B2304" s="1" t="s">
        <v>2093</v>
      </c>
      <c r="C2304" s="1" t="s">
        <v>2536</v>
      </c>
      <c r="D2304" s="1" t="n">
        <v>300</v>
      </c>
      <c r="E2304" s="2" t="str">
        <f aca="false">+LEFT(RIGHT(M2304,P2304-N2304+1),O2304-N2304)</f>
        <v>DE_W</v>
      </c>
      <c r="F2304" s="2" t="str">
        <f aca="false">+RIGHT(LEFT(M2304,S2304-1),S2304-O2304-1)</f>
        <v>DE_W</v>
      </c>
      <c r="G2304" s="2" t="n">
        <f aca="false">+D2304*VLOOKUP(C2304,commodities!A:H,2,0)</f>
        <v>39.06</v>
      </c>
      <c r="H2304" s="2" t="n">
        <f aca="false">+$D2304*VLOOKUP(C2304,commodities!A:H,3,0)</f>
        <v>0.768</v>
      </c>
      <c r="I2304" s="2" t="n">
        <f aca="false">+G2304/K2304</f>
        <v>39.06</v>
      </c>
      <c r="J2304" s="2" t="n">
        <f aca="false">+H2304/K2304</f>
        <v>0.768</v>
      </c>
      <c r="K2304" s="2" t="n">
        <f aca="false">+ROUNDUP(MAX(G2304/12000,H2304/51,1),0)</f>
        <v>1</v>
      </c>
      <c r="L2304" s="2" t="n">
        <f aca="false">+RANDBETWEEN(1,5)</f>
        <v>4</v>
      </c>
      <c r="M2304" s="6" t="str">
        <f aca="false">+VLOOKUP(A2304&amp;B2304,country_org_des!$A2303:E$1048576,5,0)</f>
        <v>FTL||Supplier_156||Plant_4||FTL_DE_W-DE_W_250</v>
      </c>
      <c r="N2304" s="6" t="n">
        <f aca="false">+FIND("FTL",M2304,2)+4</f>
        <v>33</v>
      </c>
      <c r="O2304" s="6" t="n">
        <f aca="false">+FIND("-",M2304)</f>
        <v>37</v>
      </c>
      <c r="P2304" s="6" t="n">
        <f aca="false">+LEN(M2304)</f>
        <v>45</v>
      </c>
      <c r="Q2304" s="6" t="str">
        <f aca="false">+RIGHT(M2304,P2304-O2304)</f>
        <v>DE_W_250</v>
      </c>
      <c r="R2304" s="6" t="n">
        <f aca="false">+LEN(M2304)-LEN(SUBSTITUTE(M2304,"_",""))</f>
        <v>6</v>
      </c>
      <c r="S2304" s="6" t="n">
        <f aca="false">+FIND("!",T2304)</f>
        <v>42</v>
      </c>
      <c r="T2304" s="6" t="str">
        <f aca="false">+SUBSTITUTE(M2304,"_","!",R2304)</f>
        <v>FTL||Supplier_156||Plant_4||FTL_DE_W-DE_W!250</v>
      </c>
    </row>
    <row r="2305" customFormat="false" ht="12.8" hidden="true" customHeight="false" outlineLevel="0" collapsed="false">
      <c r="A2305" s="1" t="s">
        <v>601</v>
      </c>
      <c r="B2305" s="1" t="s">
        <v>2093</v>
      </c>
      <c r="C2305" s="1" t="s">
        <v>2537</v>
      </c>
      <c r="D2305" s="1" t="n">
        <v>160</v>
      </c>
      <c r="E2305" s="2" t="str">
        <f aca="false">+LEFT(RIGHT(M2305,P2305-N2305+1),O2305-N2305)</f>
        <v>DE_W</v>
      </c>
      <c r="F2305" s="2" t="str">
        <f aca="false">+RIGHT(LEFT(M2305,S2305-1),S2305-O2305-1)</f>
        <v>DE_W</v>
      </c>
      <c r="G2305" s="2" t="n">
        <f aca="false">+D2305*VLOOKUP(C2305,commodities!A:H,2,0)</f>
        <v>7.392</v>
      </c>
      <c r="H2305" s="2" t="n">
        <f aca="false">+$D2305*VLOOKUP(C2305,commodities!A:H,3,0)</f>
        <v>0.4096</v>
      </c>
      <c r="I2305" s="2" t="n">
        <f aca="false">+G2305/K2305</f>
        <v>7.392</v>
      </c>
      <c r="J2305" s="2" t="n">
        <f aca="false">+H2305/K2305</f>
        <v>0.4096</v>
      </c>
      <c r="K2305" s="2" t="n">
        <f aca="false">+ROUNDUP(MAX(G2305/12000,H2305/51,1),0)</f>
        <v>1</v>
      </c>
      <c r="L2305" s="2" t="n">
        <f aca="false">+RANDBETWEEN(1,5)</f>
        <v>4</v>
      </c>
      <c r="M2305" s="6" t="str">
        <f aca="false">+VLOOKUP(A2305&amp;B2305,country_org_des!$A2304:E$1048576,5,0)</f>
        <v>FTL||Supplier_156||Plant_4||FTL_DE_W-DE_W_250</v>
      </c>
      <c r="N2305" s="6" t="n">
        <f aca="false">+FIND("FTL",M2305,2)+4</f>
        <v>33</v>
      </c>
      <c r="O2305" s="6" t="n">
        <f aca="false">+FIND("-",M2305)</f>
        <v>37</v>
      </c>
      <c r="P2305" s="6" t="n">
        <f aca="false">+LEN(M2305)</f>
        <v>45</v>
      </c>
      <c r="Q2305" s="6" t="str">
        <f aca="false">+RIGHT(M2305,P2305-O2305)</f>
        <v>DE_W_250</v>
      </c>
      <c r="R2305" s="6" t="n">
        <f aca="false">+LEN(M2305)-LEN(SUBSTITUTE(M2305,"_",""))</f>
        <v>6</v>
      </c>
      <c r="S2305" s="6" t="n">
        <f aca="false">+FIND("!",T2305)</f>
        <v>42</v>
      </c>
      <c r="T2305" s="6" t="str">
        <f aca="false">+SUBSTITUTE(M2305,"_","!",R2305)</f>
        <v>FTL||Supplier_156||Plant_4||FTL_DE_W-DE_W!250</v>
      </c>
    </row>
    <row r="2306" customFormat="false" ht="12.8" hidden="true" customHeight="false" outlineLevel="0" collapsed="false">
      <c r="A2306" s="1" t="s">
        <v>601</v>
      </c>
      <c r="B2306" s="1" t="s">
        <v>2093</v>
      </c>
      <c r="C2306" s="1" t="s">
        <v>2538</v>
      </c>
      <c r="D2306" s="1" t="n">
        <v>20</v>
      </c>
      <c r="E2306" s="2" t="str">
        <f aca="false">+LEFT(RIGHT(M2306,P2306-N2306+1),O2306-N2306)</f>
        <v>DE_W</v>
      </c>
      <c r="F2306" s="2" t="str">
        <f aca="false">+RIGHT(LEFT(M2306,S2306-1),S2306-O2306-1)</f>
        <v>DE_W</v>
      </c>
      <c r="G2306" s="2" t="n">
        <f aca="false">+D2306*VLOOKUP(C2306,commodities!A:H,2,0)</f>
        <v>0.972</v>
      </c>
      <c r="H2306" s="2" t="n">
        <f aca="false">+$D2306*VLOOKUP(C2306,commodities!A:H,3,0)</f>
        <v>0.0512</v>
      </c>
      <c r="I2306" s="2" t="n">
        <f aca="false">+G2306/K2306</f>
        <v>0.972</v>
      </c>
      <c r="J2306" s="2" t="n">
        <f aca="false">+H2306/K2306</f>
        <v>0.0512</v>
      </c>
      <c r="K2306" s="2" t="n">
        <f aca="false">+ROUNDUP(MAX(G2306/12000,H2306/51,1),0)</f>
        <v>1</v>
      </c>
      <c r="L2306" s="2" t="n">
        <f aca="false">+RANDBETWEEN(1,5)</f>
        <v>4</v>
      </c>
      <c r="M2306" s="6" t="str">
        <f aca="false">+VLOOKUP(A2306&amp;B2306,country_org_des!$A2305:E$1048576,5,0)</f>
        <v>FTL||Supplier_156||Plant_4||FTL_DE_W-DE_W_250</v>
      </c>
      <c r="N2306" s="6" t="n">
        <f aca="false">+FIND("FTL",M2306,2)+4</f>
        <v>33</v>
      </c>
      <c r="O2306" s="6" t="n">
        <f aca="false">+FIND("-",M2306)</f>
        <v>37</v>
      </c>
      <c r="P2306" s="6" t="n">
        <f aca="false">+LEN(M2306)</f>
        <v>45</v>
      </c>
      <c r="Q2306" s="6" t="str">
        <f aca="false">+RIGHT(M2306,P2306-O2306)</f>
        <v>DE_W_250</v>
      </c>
      <c r="R2306" s="6" t="n">
        <f aca="false">+LEN(M2306)-LEN(SUBSTITUTE(M2306,"_",""))</f>
        <v>6</v>
      </c>
      <c r="S2306" s="6" t="n">
        <f aca="false">+FIND("!",T2306)</f>
        <v>42</v>
      </c>
      <c r="T2306" s="6" t="str">
        <f aca="false">+SUBSTITUTE(M2306,"_","!",R2306)</f>
        <v>FTL||Supplier_156||Plant_4||FTL_DE_W-DE_W!250</v>
      </c>
    </row>
    <row r="2307" customFormat="false" ht="12.8" hidden="true" customHeight="false" outlineLevel="0" collapsed="false">
      <c r="A2307" s="1" t="s">
        <v>601</v>
      </c>
      <c r="B2307" s="1" t="s">
        <v>2093</v>
      </c>
      <c r="C2307" s="1" t="s">
        <v>2539</v>
      </c>
      <c r="D2307" s="1" t="n">
        <v>40</v>
      </c>
      <c r="E2307" s="2" t="str">
        <f aca="false">+LEFT(RIGHT(M2307,P2307-N2307+1),O2307-N2307)</f>
        <v>DE_W</v>
      </c>
      <c r="F2307" s="2" t="str">
        <f aca="false">+RIGHT(LEFT(M2307,S2307-1),S2307-O2307-1)</f>
        <v>DE_W</v>
      </c>
      <c r="G2307" s="2" t="n">
        <f aca="false">+D2307*VLOOKUP(C2307,commodities!A:H,2,0)</f>
        <v>5.728</v>
      </c>
      <c r="H2307" s="2" t="n">
        <f aca="false">+$D2307*VLOOKUP(C2307,commodities!A:H,3,0)</f>
        <v>0.1024</v>
      </c>
      <c r="I2307" s="2" t="n">
        <f aca="false">+G2307/K2307</f>
        <v>5.728</v>
      </c>
      <c r="J2307" s="2" t="n">
        <f aca="false">+H2307/K2307</f>
        <v>0.1024</v>
      </c>
      <c r="K2307" s="2" t="n">
        <f aca="false">+ROUNDUP(MAX(G2307/12000,H2307/51,1),0)</f>
        <v>1</v>
      </c>
      <c r="L2307" s="2" t="n">
        <f aca="false">+RANDBETWEEN(1,5)</f>
        <v>3</v>
      </c>
      <c r="M2307" s="6" t="str">
        <f aca="false">+VLOOKUP(A2307&amp;B2307,country_org_des!$A2306:E$1048576,5,0)</f>
        <v>FTL||Supplier_156||Plant_4||FTL_DE_W-DE_W_250</v>
      </c>
      <c r="N2307" s="6" t="n">
        <f aca="false">+FIND("FTL",M2307,2)+4</f>
        <v>33</v>
      </c>
      <c r="O2307" s="6" t="n">
        <f aca="false">+FIND("-",M2307)</f>
        <v>37</v>
      </c>
      <c r="P2307" s="6" t="n">
        <f aca="false">+LEN(M2307)</f>
        <v>45</v>
      </c>
      <c r="Q2307" s="6" t="str">
        <f aca="false">+RIGHT(M2307,P2307-O2307)</f>
        <v>DE_W_250</v>
      </c>
      <c r="R2307" s="6" t="n">
        <f aca="false">+LEN(M2307)-LEN(SUBSTITUTE(M2307,"_",""))</f>
        <v>6</v>
      </c>
      <c r="S2307" s="6" t="n">
        <f aca="false">+FIND("!",T2307)</f>
        <v>42</v>
      </c>
      <c r="T2307" s="6" t="str">
        <f aca="false">+SUBSTITUTE(M2307,"_","!",R2307)</f>
        <v>FTL||Supplier_156||Plant_4||FTL_DE_W-DE_W!250</v>
      </c>
    </row>
    <row r="2308" customFormat="false" ht="12.8" hidden="true" customHeight="false" outlineLevel="0" collapsed="false">
      <c r="A2308" s="1" t="s">
        <v>601</v>
      </c>
      <c r="B2308" s="1" t="s">
        <v>2093</v>
      </c>
      <c r="C2308" s="1" t="s">
        <v>2540</v>
      </c>
      <c r="D2308" s="1" t="n">
        <v>550</v>
      </c>
      <c r="E2308" s="2" t="str">
        <f aca="false">+LEFT(RIGHT(M2308,P2308-N2308+1),O2308-N2308)</f>
        <v>DE_W</v>
      </c>
      <c r="F2308" s="2" t="str">
        <f aca="false">+RIGHT(LEFT(M2308,S2308-1),S2308-O2308-1)</f>
        <v>DE_W</v>
      </c>
      <c r="G2308" s="2" t="n">
        <f aca="false">+D2308*VLOOKUP(C2308,commodities!A:H,2,0)</f>
        <v>69.96</v>
      </c>
      <c r="H2308" s="2" t="n">
        <f aca="false">+$D2308*VLOOKUP(C2308,commodities!A:H,3,0)</f>
        <v>1.408</v>
      </c>
      <c r="I2308" s="2" t="n">
        <f aca="false">+G2308/K2308</f>
        <v>69.96</v>
      </c>
      <c r="J2308" s="2" t="n">
        <f aca="false">+H2308/K2308</f>
        <v>1.408</v>
      </c>
      <c r="K2308" s="2" t="n">
        <f aca="false">+ROUNDUP(MAX(G2308/12000,H2308/51,1),0)</f>
        <v>1</v>
      </c>
      <c r="L2308" s="2" t="n">
        <f aca="false">+RANDBETWEEN(1,5)</f>
        <v>3</v>
      </c>
      <c r="M2308" s="6" t="str">
        <f aca="false">+VLOOKUP(A2308&amp;B2308,country_org_des!$A2307:E$1048576,5,0)</f>
        <v>FTL||Supplier_156||Plant_4||FTL_DE_W-DE_W_250</v>
      </c>
      <c r="N2308" s="6" t="n">
        <f aca="false">+FIND("FTL",M2308,2)+4</f>
        <v>33</v>
      </c>
      <c r="O2308" s="6" t="n">
        <f aca="false">+FIND("-",M2308)</f>
        <v>37</v>
      </c>
      <c r="P2308" s="6" t="n">
        <f aca="false">+LEN(M2308)</f>
        <v>45</v>
      </c>
      <c r="Q2308" s="6" t="str">
        <f aca="false">+RIGHT(M2308,P2308-O2308)</f>
        <v>DE_W_250</v>
      </c>
      <c r="R2308" s="6" t="n">
        <f aca="false">+LEN(M2308)-LEN(SUBSTITUTE(M2308,"_",""))</f>
        <v>6</v>
      </c>
      <c r="S2308" s="6" t="n">
        <f aca="false">+FIND("!",T2308)</f>
        <v>42</v>
      </c>
      <c r="T2308" s="6" t="str">
        <f aca="false">+SUBSTITUTE(M2308,"_","!",R2308)</f>
        <v>FTL||Supplier_156||Plant_4||FTL_DE_W-DE_W!250</v>
      </c>
    </row>
    <row r="2309" customFormat="false" ht="12.8" hidden="true" customHeight="false" outlineLevel="0" collapsed="false">
      <c r="A2309" s="1" t="s">
        <v>601</v>
      </c>
      <c r="B2309" s="1" t="s">
        <v>2093</v>
      </c>
      <c r="C2309" s="1" t="s">
        <v>2541</v>
      </c>
      <c r="D2309" s="1" t="n">
        <v>150</v>
      </c>
      <c r="E2309" s="2" t="str">
        <f aca="false">+LEFT(RIGHT(M2309,P2309-N2309+1),O2309-N2309)</f>
        <v>DE_W</v>
      </c>
      <c r="F2309" s="2" t="str">
        <f aca="false">+RIGHT(LEFT(M2309,S2309-1),S2309-O2309-1)</f>
        <v>DE_W</v>
      </c>
      <c r="G2309" s="2" t="n">
        <f aca="false">+D2309*VLOOKUP(C2309,commodities!A:H,2,0)</f>
        <v>19.53</v>
      </c>
      <c r="H2309" s="2" t="n">
        <f aca="false">+$D2309*VLOOKUP(C2309,commodities!A:H,3,0)</f>
        <v>0.384</v>
      </c>
      <c r="I2309" s="2" t="n">
        <f aca="false">+G2309/K2309</f>
        <v>19.53</v>
      </c>
      <c r="J2309" s="2" t="n">
        <f aca="false">+H2309/K2309</f>
        <v>0.384</v>
      </c>
      <c r="K2309" s="2" t="n">
        <f aca="false">+ROUNDUP(MAX(G2309/12000,H2309/51,1),0)</f>
        <v>1</v>
      </c>
      <c r="L2309" s="2" t="n">
        <f aca="false">+RANDBETWEEN(1,5)</f>
        <v>5</v>
      </c>
      <c r="M2309" s="6" t="str">
        <f aca="false">+VLOOKUP(A2309&amp;B2309,country_org_des!$A2308:E$1048576,5,0)</f>
        <v>FTL||Supplier_156||Plant_4||FTL_DE_W-DE_W_250</v>
      </c>
      <c r="N2309" s="6" t="n">
        <f aca="false">+FIND("FTL",M2309,2)+4</f>
        <v>33</v>
      </c>
      <c r="O2309" s="6" t="n">
        <f aca="false">+FIND("-",M2309)</f>
        <v>37</v>
      </c>
      <c r="P2309" s="6" t="n">
        <f aca="false">+LEN(M2309)</f>
        <v>45</v>
      </c>
      <c r="Q2309" s="6" t="str">
        <f aca="false">+RIGHT(M2309,P2309-O2309)</f>
        <v>DE_W_250</v>
      </c>
      <c r="R2309" s="6" t="n">
        <f aca="false">+LEN(M2309)-LEN(SUBSTITUTE(M2309,"_",""))</f>
        <v>6</v>
      </c>
      <c r="S2309" s="6" t="n">
        <f aca="false">+FIND("!",T2309)</f>
        <v>42</v>
      </c>
      <c r="T2309" s="6" t="str">
        <f aca="false">+SUBSTITUTE(M2309,"_","!",R2309)</f>
        <v>FTL||Supplier_156||Plant_4||FTL_DE_W-DE_W!250</v>
      </c>
    </row>
    <row r="2310" customFormat="false" ht="12.8" hidden="true" customHeight="false" outlineLevel="0" collapsed="false">
      <c r="A2310" s="1" t="s">
        <v>601</v>
      </c>
      <c r="B2310" s="1" t="s">
        <v>2093</v>
      </c>
      <c r="C2310" s="1" t="s">
        <v>2542</v>
      </c>
      <c r="D2310" s="1" t="n">
        <v>32</v>
      </c>
      <c r="E2310" s="2" t="str">
        <f aca="false">+LEFT(RIGHT(M2310,P2310-N2310+1),O2310-N2310)</f>
        <v>DE_W</v>
      </c>
      <c r="F2310" s="2" t="str">
        <f aca="false">+RIGHT(LEFT(M2310,S2310-1),S2310-O2310-1)</f>
        <v>DE_W</v>
      </c>
      <c r="G2310" s="2" t="n">
        <f aca="false">+D2310*VLOOKUP(C2310,commodities!A:H,2,0)</f>
        <v>5.0624</v>
      </c>
      <c r="H2310" s="2" t="n">
        <f aca="false">+$D2310*VLOOKUP(C2310,commodities!A:H,3,0)</f>
        <v>0.08192</v>
      </c>
      <c r="I2310" s="2" t="n">
        <f aca="false">+G2310/K2310</f>
        <v>5.0624</v>
      </c>
      <c r="J2310" s="2" t="n">
        <f aca="false">+H2310/K2310</f>
        <v>0.08192</v>
      </c>
      <c r="K2310" s="2" t="n">
        <f aca="false">+ROUNDUP(MAX(G2310/12000,H2310/51,1),0)</f>
        <v>1</v>
      </c>
      <c r="L2310" s="2" t="n">
        <f aca="false">+RANDBETWEEN(1,5)</f>
        <v>2</v>
      </c>
      <c r="M2310" s="6" t="str">
        <f aca="false">+VLOOKUP(A2310&amp;B2310,country_org_des!$A2309:E$1048576,5,0)</f>
        <v>FTL||Supplier_156||Plant_4||FTL_DE_W-DE_W_250</v>
      </c>
      <c r="N2310" s="6" t="n">
        <f aca="false">+FIND("FTL",M2310,2)+4</f>
        <v>33</v>
      </c>
      <c r="O2310" s="6" t="n">
        <f aca="false">+FIND("-",M2310)</f>
        <v>37</v>
      </c>
      <c r="P2310" s="6" t="n">
        <f aca="false">+LEN(M2310)</f>
        <v>45</v>
      </c>
      <c r="Q2310" s="6" t="str">
        <f aca="false">+RIGHT(M2310,P2310-O2310)</f>
        <v>DE_W_250</v>
      </c>
      <c r="R2310" s="6" t="n">
        <f aca="false">+LEN(M2310)-LEN(SUBSTITUTE(M2310,"_",""))</f>
        <v>6</v>
      </c>
      <c r="S2310" s="6" t="n">
        <f aca="false">+FIND("!",T2310)</f>
        <v>42</v>
      </c>
      <c r="T2310" s="6" t="str">
        <f aca="false">+SUBSTITUTE(M2310,"_","!",R2310)</f>
        <v>FTL||Supplier_156||Plant_4||FTL_DE_W-DE_W!250</v>
      </c>
    </row>
    <row r="2311" customFormat="false" ht="12.8" hidden="true" customHeight="false" outlineLevel="0" collapsed="false">
      <c r="A2311" s="1" t="s">
        <v>601</v>
      </c>
      <c r="B2311" s="1" t="s">
        <v>2093</v>
      </c>
      <c r="C2311" s="1" t="s">
        <v>2543</v>
      </c>
      <c r="D2311" s="1" t="n">
        <v>90</v>
      </c>
      <c r="E2311" s="2" t="str">
        <f aca="false">+LEFT(RIGHT(M2311,P2311-N2311+1),O2311-N2311)</f>
        <v>DE_W</v>
      </c>
      <c r="F2311" s="2" t="str">
        <f aca="false">+RIGHT(LEFT(M2311,S2311-1),S2311-O2311-1)</f>
        <v>DE_W</v>
      </c>
      <c r="G2311" s="2" t="n">
        <f aca="false">+D2311*VLOOKUP(C2311,commodities!A:H,2,0)</f>
        <v>19.368</v>
      </c>
      <c r="H2311" s="2" t="n">
        <f aca="false">+$D2311*VLOOKUP(C2311,commodities!A:H,3,0)</f>
        <v>0.2304</v>
      </c>
      <c r="I2311" s="2" t="n">
        <f aca="false">+G2311/K2311</f>
        <v>19.368</v>
      </c>
      <c r="J2311" s="2" t="n">
        <f aca="false">+H2311/K2311</f>
        <v>0.2304</v>
      </c>
      <c r="K2311" s="2" t="n">
        <f aca="false">+ROUNDUP(MAX(G2311/12000,H2311/51,1),0)</f>
        <v>1</v>
      </c>
      <c r="L2311" s="2" t="n">
        <f aca="false">+RANDBETWEEN(1,5)</f>
        <v>2</v>
      </c>
      <c r="M2311" s="6" t="str">
        <f aca="false">+VLOOKUP(A2311&amp;B2311,country_org_des!$A2310:E$1048576,5,0)</f>
        <v>FTL||Supplier_156||Plant_4||FTL_DE_W-DE_W_250</v>
      </c>
      <c r="N2311" s="6" t="n">
        <f aca="false">+FIND("FTL",M2311,2)+4</f>
        <v>33</v>
      </c>
      <c r="O2311" s="6" t="n">
        <f aca="false">+FIND("-",M2311)</f>
        <v>37</v>
      </c>
      <c r="P2311" s="6" t="n">
        <f aca="false">+LEN(M2311)</f>
        <v>45</v>
      </c>
      <c r="Q2311" s="6" t="str">
        <f aca="false">+RIGHT(M2311,P2311-O2311)</f>
        <v>DE_W_250</v>
      </c>
      <c r="R2311" s="6" t="n">
        <f aca="false">+LEN(M2311)-LEN(SUBSTITUTE(M2311,"_",""))</f>
        <v>6</v>
      </c>
      <c r="S2311" s="6" t="n">
        <f aca="false">+FIND("!",T2311)</f>
        <v>42</v>
      </c>
      <c r="T2311" s="6" t="str">
        <f aca="false">+SUBSTITUTE(M2311,"_","!",R2311)</f>
        <v>FTL||Supplier_156||Plant_4||FTL_DE_W-DE_W!250</v>
      </c>
    </row>
    <row r="2312" customFormat="false" ht="12.8" hidden="true" customHeight="false" outlineLevel="0" collapsed="false">
      <c r="A2312" s="1" t="s">
        <v>601</v>
      </c>
      <c r="B2312" s="1" t="s">
        <v>2093</v>
      </c>
      <c r="C2312" s="1" t="s">
        <v>2544</v>
      </c>
      <c r="D2312" s="1" t="n">
        <v>900</v>
      </c>
      <c r="E2312" s="2" t="str">
        <f aca="false">+LEFT(RIGHT(M2312,P2312-N2312+1),O2312-N2312)</f>
        <v>DE_W</v>
      </c>
      <c r="F2312" s="2" t="str">
        <f aca="false">+RIGHT(LEFT(M2312,S2312-1),S2312-O2312-1)</f>
        <v>DE_W</v>
      </c>
      <c r="G2312" s="2" t="n">
        <f aca="false">+D2312*VLOOKUP(C2312,commodities!A:H,2,0)</f>
        <v>209.88</v>
      </c>
      <c r="H2312" s="2" t="n">
        <f aca="false">+$D2312*VLOOKUP(C2312,commodities!A:H,3,0)</f>
        <v>2.304</v>
      </c>
      <c r="I2312" s="2" t="n">
        <f aca="false">+G2312/K2312</f>
        <v>209.88</v>
      </c>
      <c r="J2312" s="2" t="n">
        <f aca="false">+H2312/K2312</f>
        <v>2.304</v>
      </c>
      <c r="K2312" s="2" t="n">
        <f aca="false">+ROUNDUP(MAX(G2312/12000,H2312/51,1),0)</f>
        <v>1</v>
      </c>
      <c r="L2312" s="2" t="n">
        <f aca="false">+RANDBETWEEN(1,5)</f>
        <v>2</v>
      </c>
      <c r="M2312" s="6" t="str">
        <f aca="false">+VLOOKUP(A2312&amp;B2312,country_org_des!$A2311:E$1048576,5,0)</f>
        <v>FTL||Supplier_156||Plant_4||FTL_DE_W-DE_W_250</v>
      </c>
      <c r="N2312" s="6" t="n">
        <f aca="false">+FIND("FTL",M2312,2)+4</f>
        <v>33</v>
      </c>
      <c r="O2312" s="6" t="n">
        <f aca="false">+FIND("-",M2312)</f>
        <v>37</v>
      </c>
      <c r="P2312" s="6" t="n">
        <f aca="false">+LEN(M2312)</f>
        <v>45</v>
      </c>
      <c r="Q2312" s="6" t="str">
        <f aca="false">+RIGHT(M2312,P2312-O2312)</f>
        <v>DE_W_250</v>
      </c>
      <c r="R2312" s="6" t="n">
        <f aca="false">+LEN(M2312)-LEN(SUBSTITUTE(M2312,"_",""))</f>
        <v>6</v>
      </c>
      <c r="S2312" s="6" t="n">
        <f aca="false">+FIND("!",T2312)</f>
        <v>42</v>
      </c>
      <c r="T2312" s="6" t="str">
        <f aca="false">+SUBSTITUTE(M2312,"_","!",R2312)</f>
        <v>FTL||Supplier_156||Plant_4||FTL_DE_W-DE_W!250</v>
      </c>
    </row>
    <row r="2313" customFormat="false" ht="12.8" hidden="true" customHeight="false" outlineLevel="0" collapsed="false">
      <c r="A2313" s="1" t="s">
        <v>2545</v>
      </c>
      <c r="B2313" s="1" t="s">
        <v>2093</v>
      </c>
      <c r="C2313" s="1" t="s">
        <v>2546</v>
      </c>
      <c r="D2313" s="1" t="n">
        <v>5000</v>
      </c>
      <c r="E2313" s="2" t="str">
        <f aca="false">+LEFT(RIGHT(M2313,P2313-N2313+1),O2313-N2313)</f>
        <v>DE_W</v>
      </c>
      <c r="F2313" s="2" t="str">
        <f aca="false">+RIGHT(LEFT(M2313,S2313-1),S2313-O2313-1)</f>
        <v>DE_W</v>
      </c>
      <c r="G2313" s="2" t="n">
        <f aca="false">+D2313*VLOOKUP(C2313,commodities!A:H,2,0)</f>
        <v>3.6</v>
      </c>
      <c r="H2313" s="2" t="n">
        <f aca="false">+$D2313*VLOOKUP(C2313,commodities!A:H,3,0)</f>
        <v>0.03</v>
      </c>
      <c r="I2313" s="2" t="n">
        <f aca="false">+G2313/K2313</f>
        <v>3.6</v>
      </c>
      <c r="J2313" s="2" t="n">
        <f aca="false">+H2313/K2313</f>
        <v>0.03</v>
      </c>
      <c r="K2313" s="2" t="n">
        <f aca="false">+ROUNDUP(MAX(G2313/12000,H2313/51,1),0)</f>
        <v>1</v>
      </c>
      <c r="L2313" s="2" t="n">
        <f aca="false">+RANDBETWEEN(1,5)</f>
        <v>1</v>
      </c>
      <c r="M2313" s="6" t="str">
        <f aca="false">+VLOOKUP(A2313&amp;B2313,country_org_des!$A2312:E$1048576,5,0)</f>
        <v>FTL||Supplier_195||Plant_4||FTL_DE_W-DE_W_250</v>
      </c>
      <c r="N2313" s="6" t="n">
        <f aca="false">+FIND("FTL",M2313,2)+4</f>
        <v>33</v>
      </c>
      <c r="O2313" s="6" t="n">
        <f aca="false">+FIND("-",M2313)</f>
        <v>37</v>
      </c>
      <c r="P2313" s="6" t="n">
        <f aca="false">+LEN(M2313)</f>
        <v>45</v>
      </c>
      <c r="Q2313" s="6" t="str">
        <f aca="false">+RIGHT(M2313,P2313-O2313)</f>
        <v>DE_W_250</v>
      </c>
      <c r="R2313" s="6" t="n">
        <f aca="false">+LEN(M2313)-LEN(SUBSTITUTE(M2313,"_",""))</f>
        <v>6</v>
      </c>
      <c r="S2313" s="6" t="n">
        <f aca="false">+FIND("!",T2313)</f>
        <v>42</v>
      </c>
      <c r="T2313" s="6" t="str">
        <f aca="false">+SUBSTITUTE(M2313,"_","!",R2313)</f>
        <v>FTL||Supplier_195||Plant_4||FTL_DE_W-DE_W!250</v>
      </c>
    </row>
    <row r="2314" customFormat="false" ht="12.8" hidden="true" customHeight="false" outlineLevel="0" collapsed="false">
      <c r="A2314" s="1" t="s">
        <v>2547</v>
      </c>
      <c r="B2314" s="1" t="s">
        <v>2093</v>
      </c>
      <c r="C2314" s="1" t="s">
        <v>2548</v>
      </c>
      <c r="D2314" s="1" t="n">
        <v>22</v>
      </c>
      <c r="E2314" s="2" t="str">
        <f aca="false">+LEFT(RIGHT(M2314,P2314-N2314+1),O2314-N2314)</f>
        <v>PL</v>
      </c>
      <c r="F2314" s="2" t="str">
        <f aca="false">+RIGHT(LEFT(M2314,S2314-1),S2314-O2314-1)</f>
        <v>DE_W</v>
      </c>
      <c r="G2314" s="2" t="n">
        <f aca="false">+D2314*VLOOKUP(C2314,commodities!A:H,2,0)</f>
        <v>124.9000000006</v>
      </c>
      <c r="H2314" s="2" t="n">
        <f aca="false">+$D2314*VLOOKUP(C2314,commodities!A:H,3,0)</f>
        <v>3.564</v>
      </c>
      <c r="I2314" s="2" t="n">
        <f aca="false">+G2314/K2314</f>
        <v>124.9000000006</v>
      </c>
      <c r="J2314" s="2" t="n">
        <f aca="false">+H2314/K2314</f>
        <v>3.564</v>
      </c>
      <c r="K2314" s="2" t="n">
        <f aca="false">+ROUNDUP(MAX(G2314/12000,H2314/51,1),0)</f>
        <v>1</v>
      </c>
      <c r="L2314" s="2" t="n">
        <f aca="false">+RANDBETWEEN(1,5)</f>
        <v>3</v>
      </c>
      <c r="M2314" s="2" t="str">
        <f aca="false">+VLOOKUP(A2314&amp;B2314,country_org_des!$A2313:E$1048576,5,0)</f>
        <v>FTL||Supplier_312||Plant_4||FTL_PL-DE_W_1000</v>
      </c>
      <c r="N2314" s="2" t="n">
        <f aca="false">+FIND("FTL",M2314,2)+4</f>
        <v>33</v>
      </c>
      <c r="O2314" s="0" t="n">
        <f aca="false">+FIND("-",M2314)</f>
        <v>35</v>
      </c>
      <c r="P2314" s="0" t="n">
        <f aca="false">+LEN(M2314)</f>
        <v>44</v>
      </c>
      <c r="Q2314" s="0" t="str">
        <f aca="false">+RIGHT(M2314,P2314-O2314)</f>
        <v>DE_W_1000</v>
      </c>
      <c r="R2314" s="0" t="n">
        <f aca="false">+LEN(M2314)-LEN(SUBSTITUTE(M2314,"_",""))</f>
        <v>5</v>
      </c>
      <c r="S2314" s="0" t="n">
        <f aca="false">+FIND("!",T2314)</f>
        <v>40</v>
      </c>
      <c r="T2314" s="0" t="str">
        <f aca="false">+SUBSTITUTE(M2314,"_","!",R2314)</f>
        <v>FTL||Supplier_312||Plant_4||FTL_PL-DE_W!1000</v>
      </c>
    </row>
    <row r="2315" customFormat="false" ht="12.8" hidden="true" customHeight="false" outlineLevel="0" collapsed="false">
      <c r="A2315" s="1" t="s">
        <v>2547</v>
      </c>
      <c r="B2315" s="1" t="s">
        <v>2093</v>
      </c>
      <c r="C2315" s="1" t="s">
        <v>2549</v>
      </c>
      <c r="D2315" s="1" t="n">
        <v>44</v>
      </c>
      <c r="E2315" s="2" t="str">
        <f aca="false">+LEFT(RIGHT(M2315,P2315-N2315+1),O2315-N2315)</f>
        <v>PL</v>
      </c>
      <c r="F2315" s="2" t="str">
        <f aca="false">+RIGHT(LEFT(M2315,S2315-1),S2315-O2315-1)</f>
        <v>DE_W</v>
      </c>
      <c r="G2315" s="2" t="n">
        <f aca="false">+D2315*VLOOKUP(C2315,commodities!A:H,2,0)</f>
        <v>243.2000000012</v>
      </c>
      <c r="H2315" s="2" t="n">
        <f aca="false">+$D2315*VLOOKUP(C2315,commodities!A:H,3,0)</f>
        <v>7.128</v>
      </c>
      <c r="I2315" s="2" t="n">
        <f aca="false">+G2315/K2315</f>
        <v>243.2000000012</v>
      </c>
      <c r="J2315" s="2" t="n">
        <f aca="false">+H2315/K2315</f>
        <v>7.128</v>
      </c>
      <c r="K2315" s="2" t="n">
        <f aca="false">+ROUNDUP(MAX(G2315/12000,H2315/51,1),0)</f>
        <v>1</v>
      </c>
      <c r="L2315" s="2" t="n">
        <f aca="false">+RANDBETWEEN(1,5)</f>
        <v>4</v>
      </c>
      <c r="M2315" s="2" t="str">
        <f aca="false">+VLOOKUP(A2315&amp;B2315,country_org_des!$A2314:E$1048576,5,0)</f>
        <v>FTL||Supplier_312||Plant_4||FTL_PL-DE_W_1000</v>
      </c>
      <c r="N2315" s="2" t="n">
        <f aca="false">+FIND("FTL",M2315,2)+4</f>
        <v>33</v>
      </c>
      <c r="O2315" s="0" t="n">
        <f aca="false">+FIND("-",M2315)</f>
        <v>35</v>
      </c>
      <c r="P2315" s="0" t="n">
        <f aca="false">+LEN(M2315)</f>
        <v>44</v>
      </c>
      <c r="Q2315" s="0" t="str">
        <f aca="false">+RIGHT(M2315,P2315-O2315)</f>
        <v>DE_W_1000</v>
      </c>
      <c r="R2315" s="0" t="n">
        <f aca="false">+LEN(M2315)-LEN(SUBSTITUTE(M2315,"_",""))</f>
        <v>5</v>
      </c>
      <c r="S2315" s="0" t="n">
        <f aca="false">+FIND("!",T2315)</f>
        <v>40</v>
      </c>
      <c r="T2315" s="0" t="str">
        <f aca="false">+SUBSTITUTE(M2315,"_","!",R2315)</f>
        <v>FTL||Supplier_312||Plant_4||FTL_PL-DE_W!1000</v>
      </c>
    </row>
    <row r="2316" customFormat="false" ht="12.8" hidden="true" customHeight="false" outlineLevel="0" collapsed="false">
      <c r="A2316" s="1" t="s">
        <v>2547</v>
      </c>
      <c r="B2316" s="1" t="s">
        <v>2093</v>
      </c>
      <c r="C2316" s="1" t="s">
        <v>2550</v>
      </c>
      <c r="D2316" s="1" t="n">
        <v>132</v>
      </c>
      <c r="E2316" s="2" t="str">
        <f aca="false">+LEFT(RIGHT(M2316,P2316-N2316+1),O2316-N2316)</f>
        <v>PL</v>
      </c>
      <c r="F2316" s="2" t="str">
        <f aca="false">+RIGHT(LEFT(M2316,S2316-1),S2316-O2316-1)</f>
        <v>DE_W</v>
      </c>
      <c r="G2316" s="2" t="n">
        <f aca="false">+D2316*VLOOKUP(C2316,commodities!A:H,2,0)</f>
        <v>253.8799999956</v>
      </c>
      <c r="H2316" s="2" t="n">
        <f aca="false">+$D2316*VLOOKUP(C2316,commodities!A:H,3,0)</f>
        <v>6.534</v>
      </c>
      <c r="I2316" s="2" t="n">
        <f aca="false">+G2316/K2316</f>
        <v>253.8799999956</v>
      </c>
      <c r="J2316" s="2" t="n">
        <f aca="false">+H2316/K2316</f>
        <v>6.534</v>
      </c>
      <c r="K2316" s="2" t="n">
        <f aca="false">+ROUNDUP(MAX(G2316/12000,H2316/51,1),0)</f>
        <v>1</v>
      </c>
      <c r="L2316" s="2" t="n">
        <f aca="false">+RANDBETWEEN(1,5)</f>
        <v>1</v>
      </c>
      <c r="M2316" s="2" t="str">
        <f aca="false">+VLOOKUP(A2316&amp;B2316,country_org_des!$A2315:E$1048576,5,0)</f>
        <v>FTL||Supplier_312||Plant_4||FTL_PL-DE_W_1000</v>
      </c>
      <c r="N2316" s="2" t="n">
        <f aca="false">+FIND("FTL",M2316,2)+4</f>
        <v>33</v>
      </c>
      <c r="O2316" s="0" t="n">
        <f aca="false">+FIND("-",M2316)</f>
        <v>35</v>
      </c>
      <c r="P2316" s="0" t="n">
        <f aca="false">+LEN(M2316)</f>
        <v>44</v>
      </c>
      <c r="Q2316" s="0" t="str">
        <f aca="false">+RIGHT(M2316,P2316-O2316)</f>
        <v>DE_W_1000</v>
      </c>
      <c r="R2316" s="0" t="n">
        <f aca="false">+LEN(M2316)-LEN(SUBSTITUTE(M2316,"_",""))</f>
        <v>5</v>
      </c>
      <c r="S2316" s="0" t="n">
        <f aca="false">+FIND("!",T2316)</f>
        <v>40</v>
      </c>
      <c r="T2316" s="0" t="str">
        <f aca="false">+SUBSTITUTE(M2316,"_","!",R2316)</f>
        <v>FTL||Supplier_312||Plant_4||FTL_PL-DE_W!1000</v>
      </c>
    </row>
    <row r="2317" customFormat="false" ht="12.8" hidden="true" customHeight="false" outlineLevel="0" collapsed="false">
      <c r="A2317" s="1" t="s">
        <v>2547</v>
      </c>
      <c r="B2317" s="1" t="s">
        <v>2093</v>
      </c>
      <c r="C2317" s="1" t="s">
        <v>2551</v>
      </c>
      <c r="D2317" s="1" t="n">
        <v>132</v>
      </c>
      <c r="E2317" s="2" t="str">
        <f aca="false">+LEFT(RIGHT(M2317,P2317-N2317+1),O2317-N2317)</f>
        <v>PL</v>
      </c>
      <c r="F2317" s="2" t="str">
        <f aca="false">+RIGHT(LEFT(M2317,S2317-1),S2317-O2317-1)</f>
        <v>DE_W</v>
      </c>
      <c r="G2317" s="2" t="n">
        <f aca="false">+D2317*VLOOKUP(C2317,commodities!A:H,2,0)</f>
        <v>253.8799999956</v>
      </c>
      <c r="H2317" s="2" t="n">
        <f aca="false">+$D2317*VLOOKUP(C2317,commodities!A:H,3,0)</f>
        <v>6.534</v>
      </c>
      <c r="I2317" s="2" t="n">
        <f aca="false">+G2317/K2317</f>
        <v>253.8799999956</v>
      </c>
      <c r="J2317" s="2" t="n">
        <f aca="false">+H2317/K2317</f>
        <v>6.534</v>
      </c>
      <c r="K2317" s="2" t="n">
        <f aca="false">+ROUNDUP(MAX(G2317/12000,H2317/51,1),0)</f>
        <v>1</v>
      </c>
      <c r="L2317" s="2" t="n">
        <f aca="false">+RANDBETWEEN(1,5)</f>
        <v>4</v>
      </c>
      <c r="M2317" s="2" t="str">
        <f aca="false">+VLOOKUP(A2317&amp;B2317,country_org_des!$A2316:E$1048576,5,0)</f>
        <v>FTL||Supplier_312||Plant_4||FTL_PL-DE_W_1000</v>
      </c>
      <c r="N2317" s="2" t="n">
        <f aca="false">+FIND("FTL",M2317,2)+4</f>
        <v>33</v>
      </c>
      <c r="O2317" s="0" t="n">
        <f aca="false">+FIND("-",M2317)</f>
        <v>35</v>
      </c>
      <c r="P2317" s="0" t="n">
        <f aca="false">+LEN(M2317)</f>
        <v>44</v>
      </c>
      <c r="Q2317" s="0" t="str">
        <f aca="false">+RIGHT(M2317,P2317-O2317)</f>
        <v>DE_W_1000</v>
      </c>
      <c r="R2317" s="0" t="n">
        <f aca="false">+LEN(M2317)-LEN(SUBSTITUTE(M2317,"_",""))</f>
        <v>5</v>
      </c>
      <c r="S2317" s="0" t="n">
        <f aca="false">+FIND("!",T2317)</f>
        <v>40</v>
      </c>
      <c r="T2317" s="0" t="str">
        <f aca="false">+SUBSTITUTE(M2317,"_","!",R2317)</f>
        <v>FTL||Supplier_312||Plant_4||FTL_PL-DE_W!1000</v>
      </c>
    </row>
    <row r="2318" customFormat="false" ht="12.8" hidden="true" customHeight="false" outlineLevel="0" collapsed="false">
      <c r="A2318" s="1" t="s">
        <v>2547</v>
      </c>
      <c r="B2318" s="1" t="s">
        <v>2093</v>
      </c>
      <c r="C2318" s="1" t="s">
        <v>2552</v>
      </c>
      <c r="D2318" s="1" t="n">
        <v>44</v>
      </c>
      <c r="E2318" s="2" t="str">
        <f aca="false">+LEFT(RIGHT(M2318,P2318-N2318+1),O2318-N2318)</f>
        <v>PL</v>
      </c>
      <c r="F2318" s="2" t="str">
        <f aca="false">+RIGHT(LEFT(M2318,S2318-1),S2318-O2318-1)</f>
        <v>DE_W</v>
      </c>
      <c r="G2318" s="2" t="n">
        <f aca="false">+D2318*VLOOKUP(C2318,commodities!A:H,2,0)</f>
        <v>84.6266666652</v>
      </c>
      <c r="H2318" s="2" t="n">
        <f aca="false">+$D2318*VLOOKUP(C2318,commodities!A:H,3,0)</f>
        <v>2.178</v>
      </c>
      <c r="I2318" s="2" t="n">
        <f aca="false">+G2318/K2318</f>
        <v>84.6266666652</v>
      </c>
      <c r="J2318" s="2" t="n">
        <f aca="false">+H2318/K2318</f>
        <v>2.178</v>
      </c>
      <c r="K2318" s="2" t="n">
        <f aca="false">+ROUNDUP(MAX(G2318/12000,H2318/51,1),0)</f>
        <v>1</v>
      </c>
      <c r="L2318" s="2" t="n">
        <f aca="false">+RANDBETWEEN(1,5)</f>
        <v>3</v>
      </c>
      <c r="M2318" s="2" t="str">
        <f aca="false">+VLOOKUP(A2318&amp;B2318,country_org_des!$A2317:E$1048576,5,0)</f>
        <v>FTL||Supplier_312||Plant_4||FTL_PL-DE_W_1000</v>
      </c>
      <c r="N2318" s="2" t="n">
        <f aca="false">+FIND("FTL",M2318,2)+4</f>
        <v>33</v>
      </c>
      <c r="O2318" s="0" t="n">
        <f aca="false">+FIND("-",M2318)</f>
        <v>35</v>
      </c>
      <c r="P2318" s="0" t="n">
        <f aca="false">+LEN(M2318)</f>
        <v>44</v>
      </c>
      <c r="Q2318" s="0" t="str">
        <f aca="false">+RIGHT(M2318,P2318-O2318)</f>
        <v>DE_W_1000</v>
      </c>
      <c r="R2318" s="0" t="n">
        <f aca="false">+LEN(M2318)-LEN(SUBSTITUTE(M2318,"_",""))</f>
        <v>5</v>
      </c>
      <c r="S2318" s="0" t="n">
        <f aca="false">+FIND("!",T2318)</f>
        <v>40</v>
      </c>
      <c r="T2318" s="0" t="str">
        <f aca="false">+SUBSTITUTE(M2318,"_","!",R2318)</f>
        <v>FTL||Supplier_312||Plant_4||FTL_PL-DE_W!1000</v>
      </c>
    </row>
    <row r="2319" customFormat="false" ht="12.8" hidden="true" customHeight="false" outlineLevel="0" collapsed="false">
      <c r="A2319" s="1" t="s">
        <v>2547</v>
      </c>
      <c r="B2319" s="1" t="s">
        <v>2093</v>
      </c>
      <c r="C2319" s="1" t="s">
        <v>2553</v>
      </c>
      <c r="D2319" s="1" t="n">
        <v>144</v>
      </c>
      <c r="E2319" s="2" t="str">
        <f aca="false">+LEFT(RIGHT(M2319,P2319-N2319+1),O2319-N2319)</f>
        <v>PL</v>
      </c>
      <c r="F2319" s="2" t="str">
        <f aca="false">+RIGHT(LEFT(M2319,S2319-1),S2319-O2319-1)</f>
        <v>DE_W</v>
      </c>
      <c r="G2319" s="2" t="n">
        <f aca="false">+D2319*VLOOKUP(C2319,commodities!A:H,2,0)</f>
        <v>387.4079999952</v>
      </c>
      <c r="H2319" s="2" t="n">
        <f aca="false">+$D2319*VLOOKUP(C2319,commodities!A:H,3,0)</f>
        <v>7.128</v>
      </c>
      <c r="I2319" s="2" t="n">
        <f aca="false">+G2319/K2319</f>
        <v>387.4079999952</v>
      </c>
      <c r="J2319" s="2" t="n">
        <f aca="false">+H2319/K2319</f>
        <v>7.128</v>
      </c>
      <c r="K2319" s="2" t="n">
        <f aca="false">+ROUNDUP(MAX(G2319/12000,H2319/51,1),0)</f>
        <v>1</v>
      </c>
      <c r="L2319" s="2" t="n">
        <f aca="false">+RANDBETWEEN(1,5)</f>
        <v>4</v>
      </c>
      <c r="M2319" s="2" t="str">
        <f aca="false">+VLOOKUP(A2319&amp;B2319,country_org_des!$A2318:E$1048576,5,0)</f>
        <v>FTL||Supplier_312||Plant_4||FTL_PL-DE_W_1000</v>
      </c>
      <c r="N2319" s="2" t="n">
        <f aca="false">+FIND("FTL",M2319,2)+4</f>
        <v>33</v>
      </c>
      <c r="O2319" s="0" t="n">
        <f aca="false">+FIND("-",M2319)</f>
        <v>35</v>
      </c>
      <c r="P2319" s="0" t="n">
        <f aca="false">+LEN(M2319)</f>
        <v>44</v>
      </c>
      <c r="Q2319" s="0" t="str">
        <f aca="false">+RIGHT(M2319,P2319-O2319)</f>
        <v>DE_W_1000</v>
      </c>
      <c r="R2319" s="0" t="n">
        <f aca="false">+LEN(M2319)-LEN(SUBSTITUTE(M2319,"_",""))</f>
        <v>5</v>
      </c>
      <c r="S2319" s="0" t="n">
        <f aca="false">+FIND("!",T2319)</f>
        <v>40</v>
      </c>
      <c r="T2319" s="0" t="str">
        <f aca="false">+SUBSTITUTE(M2319,"_","!",R2319)</f>
        <v>FTL||Supplier_312||Plant_4||FTL_PL-DE_W!1000</v>
      </c>
    </row>
    <row r="2320" customFormat="false" ht="12.8" hidden="true" customHeight="false" outlineLevel="0" collapsed="false">
      <c r="A2320" s="1" t="s">
        <v>2547</v>
      </c>
      <c r="B2320" s="1" t="s">
        <v>2093</v>
      </c>
      <c r="C2320" s="1" t="s">
        <v>2554</v>
      </c>
      <c r="D2320" s="1" t="n">
        <v>72</v>
      </c>
      <c r="E2320" s="2" t="str">
        <f aca="false">+LEFT(RIGHT(M2320,P2320-N2320+1),O2320-N2320)</f>
        <v>PL</v>
      </c>
      <c r="F2320" s="2" t="str">
        <f aca="false">+RIGHT(LEFT(M2320,S2320-1),S2320-O2320-1)</f>
        <v>DE_W</v>
      </c>
      <c r="G2320" s="2" t="n">
        <f aca="false">+D2320*VLOOKUP(C2320,commodities!A:H,2,0)</f>
        <v>165.5519999976</v>
      </c>
      <c r="H2320" s="2" t="n">
        <f aca="false">+$D2320*VLOOKUP(C2320,commodities!A:H,3,0)</f>
        <v>3.564</v>
      </c>
      <c r="I2320" s="2" t="n">
        <f aca="false">+G2320/K2320</f>
        <v>165.5519999976</v>
      </c>
      <c r="J2320" s="2" t="n">
        <f aca="false">+H2320/K2320</f>
        <v>3.564</v>
      </c>
      <c r="K2320" s="2" t="n">
        <f aca="false">+ROUNDUP(MAX(G2320/12000,H2320/51,1),0)</f>
        <v>1</v>
      </c>
      <c r="L2320" s="2" t="n">
        <f aca="false">+RANDBETWEEN(1,5)</f>
        <v>4</v>
      </c>
      <c r="M2320" s="2" t="str">
        <f aca="false">+VLOOKUP(A2320&amp;B2320,country_org_des!$A2319:E$1048576,5,0)</f>
        <v>FTL||Supplier_312||Plant_4||FTL_PL-DE_W_1000</v>
      </c>
      <c r="N2320" s="2" t="n">
        <f aca="false">+FIND("FTL",M2320,2)+4</f>
        <v>33</v>
      </c>
      <c r="O2320" s="0" t="n">
        <f aca="false">+FIND("-",M2320)</f>
        <v>35</v>
      </c>
      <c r="P2320" s="0" t="n">
        <f aca="false">+LEN(M2320)</f>
        <v>44</v>
      </c>
      <c r="Q2320" s="0" t="str">
        <f aca="false">+RIGHT(M2320,P2320-O2320)</f>
        <v>DE_W_1000</v>
      </c>
      <c r="R2320" s="0" t="n">
        <f aca="false">+LEN(M2320)-LEN(SUBSTITUTE(M2320,"_",""))</f>
        <v>5</v>
      </c>
      <c r="S2320" s="0" t="n">
        <f aca="false">+FIND("!",T2320)</f>
        <v>40</v>
      </c>
      <c r="T2320" s="0" t="str">
        <f aca="false">+SUBSTITUTE(M2320,"_","!",R2320)</f>
        <v>FTL||Supplier_312||Plant_4||FTL_PL-DE_W!1000</v>
      </c>
    </row>
    <row r="2321" customFormat="false" ht="12.8" hidden="true" customHeight="false" outlineLevel="0" collapsed="false">
      <c r="A2321" s="1" t="s">
        <v>2547</v>
      </c>
      <c r="B2321" s="1" t="s">
        <v>2093</v>
      </c>
      <c r="C2321" s="1" t="s">
        <v>2555</v>
      </c>
      <c r="D2321" s="1" t="n">
        <v>36</v>
      </c>
      <c r="E2321" s="2" t="str">
        <f aca="false">+LEFT(RIGHT(M2321,P2321-N2321+1),O2321-N2321)</f>
        <v>PL</v>
      </c>
      <c r="F2321" s="2" t="str">
        <f aca="false">+RIGHT(LEFT(M2321,S2321-1),S2321-O2321-1)</f>
        <v>DE_W</v>
      </c>
      <c r="G2321" s="2" t="n">
        <f aca="false">+D2321*VLOOKUP(C2321,commodities!A:H,2,0)</f>
        <v>84.4679999988</v>
      </c>
      <c r="H2321" s="2" t="n">
        <f aca="false">+$D2321*VLOOKUP(C2321,commodities!A:H,3,0)</f>
        <v>1.782</v>
      </c>
      <c r="I2321" s="2" t="n">
        <f aca="false">+G2321/K2321</f>
        <v>84.4679999988</v>
      </c>
      <c r="J2321" s="2" t="n">
        <f aca="false">+H2321/K2321</f>
        <v>1.782</v>
      </c>
      <c r="K2321" s="2" t="n">
        <f aca="false">+ROUNDUP(MAX(G2321/12000,H2321/51,1),0)</f>
        <v>1</v>
      </c>
      <c r="L2321" s="2" t="n">
        <f aca="false">+RANDBETWEEN(1,5)</f>
        <v>2</v>
      </c>
      <c r="M2321" s="2" t="str">
        <f aca="false">+VLOOKUP(A2321&amp;B2321,country_org_des!$A2320:E$1048576,5,0)</f>
        <v>FTL||Supplier_312||Plant_4||FTL_PL-DE_W_1000</v>
      </c>
      <c r="N2321" s="2" t="n">
        <f aca="false">+FIND("FTL",M2321,2)+4</f>
        <v>33</v>
      </c>
      <c r="O2321" s="0" t="n">
        <f aca="false">+FIND("-",M2321)</f>
        <v>35</v>
      </c>
      <c r="P2321" s="0" t="n">
        <f aca="false">+LEN(M2321)</f>
        <v>44</v>
      </c>
      <c r="Q2321" s="0" t="str">
        <f aca="false">+RIGHT(M2321,P2321-O2321)</f>
        <v>DE_W_1000</v>
      </c>
      <c r="R2321" s="0" t="n">
        <f aca="false">+LEN(M2321)-LEN(SUBSTITUTE(M2321,"_",""))</f>
        <v>5</v>
      </c>
      <c r="S2321" s="0" t="n">
        <f aca="false">+FIND("!",T2321)</f>
        <v>40</v>
      </c>
      <c r="T2321" s="0" t="str">
        <f aca="false">+SUBSTITUTE(M2321,"_","!",R2321)</f>
        <v>FTL||Supplier_312||Plant_4||FTL_PL-DE_W!1000</v>
      </c>
    </row>
    <row r="2322" customFormat="false" ht="12.8" hidden="true" customHeight="false" outlineLevel="0" collapsed="false">
      <c r="A2322" s="1" t="s">
        <v>2547</v>
      </c>
      <c r="B2322" s="1" t="s">
        <v>2093</v>
      </c>
      <c r="C2322" s="1" t="s">
        <v>2556</v>
      </c>
      <c r="D2322" s="1" t="n">
        <v>144</v>
      </c>
      <c r="E2322" s="2" t="str">
        <f aca="false">+LEFT(RIGHT(M2322,P2322-N2322+1),O2322-N2322)</f>
        <v>PL</v>
      </c>
      <c r="F2322" s="2" t="str">
        <f aca="false">+RIGHT(LEFT(M2322,S2322-1),S2322-O2322-1)</f>
        <v>DE_W</v>
      </c>
      <c r="G2322" s="2" t="n">
        <f aca="false">+D2322*VLOOKUP(C2322,commodities!A:H,2,0)</f>
        <v>387.2639999952</v>
      </c>
      <c r="H2322" s="2" t="n">
        <f aca="false">+$D2322*VLOOKUP(C2322,commodities!A:H,3,0)</f>
        <v>7.128</v>
      </c>
      <c r="I2322" s="2" t="n">
        <f aca="false">+G2322/K2322</f>
        <v>387.2639999952</v>
      </c>
      <c r="J2322" s="2" t="n">
        <f aca="false">+H2322/K2322</f>
        <v>7.128</v>
      </c>
      <c r="K2322" s="2" t="n">
        <f aca="false">+ROUNDUP(MAX(G2322/12000,H2322/51,1),0)</f>
        <v>1</v>
      </c>
      <c r="L2322" s="2" t="n">
        <f aca="false">+RANDBETWEEN(1,5)</f>
        <v>2</v>
      </c>
      <c r="M2322" s="2" t="str">
        <f aca="false">+VLOOKUP(A2322&amp;B2322,country_org_des!$A2321:E$1048576,5,0)</f>
        <v>FTL||Supplier_312||Plant_4||FTL_PL-DE_W_1000</v>
      </c>
      <c r="N2322" s="2" t="n">
        <f aca="false">+FIND("FTL",M2322,2)+4</f>
        <v>33</v>
      </c>
      <c r="O2322" s="0" t="n">
        <f aca="false">+FIND("-",M2322)</f>
        <v>35</v>
      </c>
      <c r="P2322" s="0" t="n">
        <f aca="false">+LEN(M2322)</f>
        <v>44</v>
      </c>
      <c r="Q2322" s="0" t="str">
        <f aca="false">+RIGHT(M2322,P2322-O2322)</f>
        <v>DE_W_1000</v>
      </c>
      <c r="R2322" s="0" t="n">
        <f aca="false">+LEN(M2322)-LEN(SUBSTITUTE(M2322,"_",""))</f>
        <v>5</v>
      </c>
      <c r="S2322" s="0" t="n">
        <f aca="false">+FIND("!",T2322)</f>
        <v>40</v>
      </c>
      <c r="T2322" s="0" t="str">
        <f aca="false">+SUBSTITUTE(M2322,"_","!",R2322)</f>
        <v>FTL||Supplier_312||Plant_4||FTL_PL-DE_W!1000</v>
      </c>
    </row>
    <row r="2323" customFormat="false" ht="12.8" hidden="true" customHeight="false" outlineLevel="0" collapsed="false">
      <c r="A2323" s="1" t="s">
        <v>2547</v>
      </c>
      <c r="B2323" s="1" t="s">
        <v>2093</v>
      </c>
      <c r="C2323" s="1" t="s">
        <v>2557</v>
      </c>
      <c r="D2323" s="1" t="n">
        <v>72</v>
      </c>
      <c r="E2323" s="2" t="str">
        <f aca="false">+LEFT(RIGHT(M2323,P2323-N2323+1),O2323-N2323)</f>
        <v>PL</v>
      </c>
      <c r="F2323" s="2" t="str">
        <f aca="false">+RIGHT(LEFT(M2323,S2323-1),S2323-O2323-1)</f>
        <v>DE_W</v>
      </c>
      <c r="G2323" s="2" t="n">
        <f aca="false">+D2323*VLOOKUP(C2323,commodities!A:H,2,0)</f>
        <v>165.1199999976</v>
      </c>
      <c r="H2323" s="2" t="n">
        <f aca="false">+$D2323*VLOOKUP(C2323,commodities!A:H,3,0)</f>
        <v>3.564</v>
      </c>
      <c r="I2323" s="2" t="n">
        <f aca="false">+G2323/K2323</f>
        <v>165.1199999976</v>
      </c>
      <c r="J2323" s="2" t="n">
        <f aca="false">+H2323/K2323</f>
        <v>3.564</v>
      </c>
      <c r="K2323" s="2" t="n">
        <f aca="false">+ROUNDUP(MAX(G2323/12000,H2323/51,1),0)</f>
        <v>1</v>
      </c>
      <c r="L2323" s="2" t="n">
        <f aca="false">+RANDBETWEEN(1,5)</f>
        <v>2</v>
      </c>
      <c r="M2323" s="2" t="str">
        <f aca="false">+VLOOKUP(A2323&amp;B2323,country_org_des!$A2322:E$1048576,5,0)</f>
        <v>FTL||Supplier_312||Plant_4||FTL_PL-DE_W_1000</v>
      </c>
      <c r="N2323" s="2" t="n">
        <f aca="false">+FIND("FTL",M2323,2)+4</f>
        <v>33</v>
      </c>
      <c r="O2323" s="0" t="n">
        <f aca="false">+FIND("-",M2323)</f>
        <v>35</v>
      </c>
      <c r="P2323" s="0" t="n">
        <f aca="false">+LEN(M2323)</f>
        <v>44</v>
      </c>
      <c r="Q2323" s="0" t="str">
        <f aca="false">+RIGHT(M2323,P2323-O2323)</f>
        <v>DE_W_1000</v>
      </c>
      <c r="R2323" s="0" t="n">
        <f aca="false">+LEN(M2323)-LEN(SUBSTITUTE(M2323,"_",""))</f>
        <v>5</v>
      </c>
      <c r="S2323" s="0" t="n">
        <f aca="false">+FIND("!",T2323)</f>
        <v>40</v>
      </c>
      <c r="T2323" s="0" t="str">
        <f aca="false">+SUBSTITUTE(M2323,"_","!",R2323)</f>
        <v>FTL||Supplier_312||Plant_4||FTL_PL-DE_W!1000</v>
      </c>
    </row>
    <row r="2324" customFormat="false" ht="12.8" hidden="true" customHeight="false" outlineLevel="0" collapsed="false">
      <c r="A2324" s="1" t="s">
        <v>2547</v>
      </c>
      <c r="B2324" s="1" t="s">
        <v>2093</v>
      </c>
      <c r="C2324" s="1" t="s">
        <v>2558</v>
      </c>
      <c r="D2324" s="1" t="n">
        <v>40</v>
      </c>
      <c r="E2324" s="2" t="str">
        <f aca="false">+LEFT(RIGHT(M2324,P2324-N2324+1),O2324-N2324)</f>
        <v>PL</v>
      </c>
      <c r="F2324" s="2" t="str">
        <f aca="false">+RIGHT(LEFT(M2324,S2324-1),S2324-O2324-1)</f>
        <v>DE_W</v>
      </c>
      <c r="G2324" s="2" t="n">
        <f aca="false">+D2324*VLOOKUP(C2324,commodities!A:H,2,0)</f>
        <v>130</v>
      </c>
      <c r="H2324" s="2" t="n">
        <f aca="false">+$D2324*VLOOKUP(C2324,commodities!A:H,3,0)</f>
        <v>3.564</v>
      </c>
      <c r="I2324" s="2" t="n">
        <f aca="false">+G2324/K2324</f>
        <v>130</v>
      </c>
      <c r="J2324" s="2" t="n">
        <f aca="false">+H2324/K2324</f>
        <v>3.564</v>
      </c>
      <c r="K2324" s="2" t="n">
        <f aca="false">+ROUNDUP(MAX(G2324/12000,H2324/51,1),0)</f>
        <v>1</v>
      </c>
      <c r="L2324" s="2" t="n">
        <f aca="false">+RANDBETWEEN(1,5)</f>
        <v>4</v>
      </c>
      <c r="M2324" s="2" t="str">
        <f aca="false">+VLOOKUP(A2324&amp;B2324,country_org_des!$A2323:E$1048576,5,0)</f>
        <v>FTL||Supplier_312||Plant_4||FTL_PL-DE_W_1000</v>
      </c>
      <c r="N2324" s="2" t="n">
        <f aca="false">+FIND("FTL",M2324,2)+4</f>
        <v>33</v>
      </c>
      <c r="O2324" s="0" t="n">
        <f aca="false">+FIND("-",M2324)</f>
        <v>35</v>
      </c>
      <c r="P2324" s="0" t="n">
        <f aca="false">+LEN(M2324)</f>
        <v>44</v>
      </c>
      <c r="Q2324" s="0" t="str">
        <f aca="false">+RIGHT(M2324,P2324-O2324)</f>
        <v>DE_W_1000</v>
      </c>
      <c r="R2324" s="0" t="n">
        <f aca="false">+LEN(M2324)-LEN(SUBSTITUTE(M2324,"_",""))</f>
        <v>5</v>
      </c>
      <c r="S2324" s="0" t="n">
        <f aca="false">+FIND("!",T2324)</f>
        <v>40</v>
      </c>
      <c r="T2324" s="0" t="str">
        <f aca="false">+SUBSTITUTE(M2324,"_","!",R2324)</f>
        <v>FTL||Supplier_312||Plant_4||FTL_PL-DE_W!1000</v>
      </c>
    </row>
    <row r="2325" customFormat="false" ht="12.8" hidden="true" customHeight="false" outlineLevel="0" collapsed="false">
      <c r="A2325" s="1" t="s">
        <v>2547</v>
      </c>
      <c r="B2325" s="1" t="s">
        <v>2093</v>
      </c>
      <c r="C2325" s="1" t="s">
        <v>2559</v>
      </c>
      <c r="D2325" s="1" t="n">
        <v>40</v>
      </c>
      <c r="E2325" s="2" t="str">
        <f aca="false">+LEFT(RIGHT(M2325,P2325-N2325+1),O2325-N2325)</f>
        <v>PL</v>
      </c>
      <c r="F2325" s="2" t="str">
        <f aca="false">+RIGHT(LEFT(M2325,S2325-1),S2325-O2325-1)</f>
        <v>DE_W</v>
      </c>
      <c r="G2325" s="2" t="n">
        <f aca="false">+D2325*VLOOKUP(C2325,commodities!A:H,2,0)</f>
        <v>126</v>
      </c>
      <c r="H2325" s="2" t="n">
        <f aca="false">+$D2325*VLOOKUP(C2325,commodities!A:H,3,0)</f>
        <v>3.564</v>
      </c>
      <c r="I2325" s="2" t="n">
        <f aca="false">+G2325/K2325</f>
        <v>126</v>
      </c>
      <c r="J2325" s="2" t="n">
        <f aca="false">+H2325/K2325</f>
        <v>3.564</v>
      </c>
      <c r="K2325" s="2" t="n">
        <f aca="false">+ROUNDUP(MAX(G2325/12000,H2325/51,1),0)</f>
        <v>1</v>
      </c>
      <c r="L2325" s="2" t="n">
        <f aca="false">+RANDBETWEEN(1,5)</f>
        <v>3</v>
      </c>
      <c r="M2325" s="2" t="str">
        <f aca="false">+VLOOKUP(A2325&amp;B2325,country_org_des!$A2324:E$1048576,5,0)</f>
        <v>FTL||Supplier_312||Plant_4||FTL_PL-DE_W_1000</v>
      </c>
      <c r="N2325" s="2" t="n">
        <f aca="false">+FIND("FTL",M2325,2)+4</f>
        <v>33</v>
      </c>
      <c r="O2325" s="0" t="n">
        <f aca="false">+FIND("-",M2325)</f>
        <v>35</v>
      </c>
      <c r="P2325" s="0" t="n">
        <f aca="false">+LEN(M2325)</f>
        <v>44</v>
      </c>
      <c r="Q2325" s="0" t="str">
        <f aca="false">+RIGHT(M2325,P2325-O2325)</f>
        <v>DE_W_1000</v>
      </c>
      <c r="R2325" s="0" t="n">
        <f aca="false">+LEN(M2325)-LEN(SUBSTITUTE(M2325,"_",""))</f>
        <v>5</v>
      </c>
      <c r="S2325" s="0" t="n">
        <f aca="false">+FIND("!",T2325)</f>
        <v>40</v>
      </c>
      <c r="T2325" s="0" t="str">
        <f aca="false">+SUBSTITUTE(M2325,"_","!",R2325)</f>
        <v>FTL||Supplier_312||Plant_4||FTL_PL-DE_W!1000</v>
      </c>
    </row>
    <row r="2326" customFormat="false" ht="12.8" hidden="true" customHeight="false" outlineLevel="0" collapsed="false">
      <c r="A2326" s="1" t="s">
        <v>2547</v>
      </c>
      <c r="B2326" s="1" t="s">
        <v>2093</v>
      </c>
      <c r="C2326" s="1" t="s">
        <v>2560</v>
      </c>
      <c r="D2326" s="1" t="n">
        <v>176</v>
      </c>
      <c r="E2326" s="2" t="str">
        <f aca="false">+LEFT(RIGHT(M2326,P2326-N2326+1),O2326-N2326)</f>
        <v>PL</v>
      </c>
      <c r="F2326" s="2" t="str">
        <f aca="false">+RIGHT(LEFT(M2326,S2326-1),S2326-O2326-1)</f>
        <v>DE_W</v>
      </c>
      <c r="G2326" s="2" t="n">
        <f aca="false">+D2326*VLOOKUP(C2326,commodities!A:H,2,0)</f>
        <v>1012.4000000048</v>
      </c>
      <c r="H2326" s="2" t="n">
        <f aca="false">+$D2326*VLOOKUP(C2326,commodities!A:H,3,0)</f>
        <v>28.512</v>
      </c>
      <c r="I2326" s="2" t="n">
        <f aca="false">+G2326/K2326</f>
        <v>1012.4000000048</v>
      </c>
      <c r="J2326" s="2" t="n">
        <f aca="false">+H2326/K2326</f>
        <v>28.512</v>
      </c>
      <c r="K2326" s="2" t="n">
        <f aca="false">+ROUNDUP(MAX(G2326/12000,H2326/51,1),0)</f>
        <v>1</v>
      </c>
      <c r="L2326" s="2" t="n">
        <f aca="false">+RANDBETWEEN(1,5)</f>
        <v>1</v>
      </c>
      <c r="M2326" s="2" t="str">
        <f aca="false">+VLOOKUP(A2326&amp;B2326,country_org_des!$A2325:E$1048576,5,0)</f>
        <v>FTL||Supplier_312||Plant_4||FTL_PL-DE_W_1000</v>
      </c>
      <c r="N2326" s="2" t="n">
        <f aca="false">+FIND("FTL",M2326,2)+4</f>
        <v>33</v>
      </c>
      <c r="O2326" s="0" t="n">
        <f aca="false">+FIND("-",M2326)</f>
        <v>35</v>
      </c>
      <c r="P2326" s="0" t="n">
        <f aca="false">+LEN(M2326)</f>
        <v>44</v>
      </c>
      <c r="Q2326" s="0" t="str">
        <f aca="false">+RIGHT(M2326,P2326-O2326)</f>
        <v>DE_W_1000</v>
      </c>
      <c r="R2326" s="0" t="n">
        <f aca="false">+LEN(M2326)-LEN(SUBSTITUTE(M2326,"_",""))</f>
        <v>5</v>
      </c>
      <c r="S2326" s="0" t="n">
        <f aca="false">+FIND("!",T2326)</f>
        <v>40</v>
      </c>
      <c r="T2326" s="0" t="str">
        <f aca="false">+SUBSTITUTE(M2326,"_","!",R2326)</f>
        <v>FTL||Supplier_312||Plant_4||FTL_PL-DE_W!1000</v>
      </c>
    </row>
    <row r="2327" customFormat="false" ht="12.8" hidden="true" customHeight="false" outlineLevel="0" collapsed="false">
      <c r="A2327" s="1" t="s">
        <v>2547</v>
      </c>
      <c r="B2327" s="1" t="s">
        <v>2093</v>
      </c>
      <c r="C2327" s="1" t="s">
        <v>2561</v>
      </c>
      <c r="D2327" s="1" t="n">
        <v>9</v>
      </c>
      <c r="E2327" s="2" t="str">
        <f aca="false">+LEFT(RIGHT(M2327,P2327-N2327+1),O2327-N2327)</f>
        <v>PL</v>
      </c>
      <c r="F2327" s="2" t="str">
        <f aca="false">+RIGHT(LEFT(M2327,S2327-1),S2327-O2327-1)</f>
        <v>DE_W</v>
      </c>
      <c r="G2327" s="2" t="n">
        <f aca="false">+D2327*VLOOKUP(C2327,commodities!A:H,2,0)</f>
        <v>56.9549999997</v>
      </c>
      <c r="H2327" s="2" t="n">
        <f aca="false">+$D2327*VLOOKUP(C2327,commodities!A:H,3,0)</f>
        <v>1.782</v>
      </c>
      <c r="I2327" s="2" t="n">
        <f aca="false">+G2327/K2327</f>
        <v>56.9549999997</v>
      </c>
      <c r="J2327" s="2" t="n">
        <f aca="false">+H2327/K2327</f>
        <v>1.782</v>
      </c>
      <c r="K2327" s="2" t="n">
        <f aca="false">+ROUNDUP(MAX(G2327/12000,H2327/51,1),0)</f>
        <v>1</v>
      </c>
      <c r="L2327" s="2" t="n">
        <f aca="false">+RANDBETWEEN(1,5)</f>
        <v>5</v>
      </c>
      <c r="M2327" s="2" t="str">
        <f aca="false">+VLOOKUP(A2327&amp;B2327,country_org_des!$A2326:E$1048576,5,0)</f>
        <v>FTL||Supplier_312||Plant_4||FTL_PL-DE_W_1000</v>
      </c>
      <c r="N2327" s="2" t="n">
        <f aca="false">+FIND("FTL",M2327,2)+4</f>
        <v>33</v>
      </c>
      <c r="O2327" s="0" t="n">
        <f aca="false">+FIND("-",M2327)</f>
        <v>35</v>
      </c>
      <c r="P2327" s="0" t="n">
        <f aca="false">+LEN(M2327)</f>
        <v>44</v>
      </c>
      <c r="Q2327" s="0" t="str">
        <f aca="false">+RIGHT(M2327,P2327-O2327)</f>
        <v>DE_W_1000</v>
      </c>
      <c r="R2327" s="0" t="n">
        <f aca="false">+LEN(M2327)-LEN(SUBSTITUTE(M2327,"_",""))</f>
        <v>5</v>
      </c>
      <c r="S2327" s="0" t="n">
        <f aca="false">+FIND("!",T2327)</f>
        <v>40</v>
      </c>
      <c r="T2327" s="0" t="str">
        <f aca="false">+SUBSTITUTE(M2327,"_","!",R2327)</f>
        <v>FTL||Supplier_312||Plant_4||FTL_PL-DE_W!1000</v>
      </c>
    </row>
    <row r="2328" customFormat="false" ht="12.8" hidden="true" customHeight="false" outlineLevel="0" collapsed="false">
      <c r="A2328" s="1" t="s">
        <v>2547</v>
      </c>
      <c r="B2328" s="1" t="s">
        <v>2093</v>
      </c>
      <c r="C2328" s="1" t="s">
        <v>2562</v>
      </c>
      <c r="D2328" s="1" t="n">
        <v>44</v>
      </c>
      <c r="E2328" s="2" t="str">
        <f aca="false">+LEFT(RIGHT(M2328,P2328-N2328+1),O2328-N2328)</f>
        <v>PL</v>
      </c>
      <c r="F2328" s="2" t="str">
        <f aca="false">+RIGHT(LEFT(M2328,S2328-1),S2328-O2328-1)</f>
        <v>DE_W</v>
      </c>
      <c r="G2328" s="2" t="n">
        <f aca="false">+D2328*VLOOKUP(C2328,commodities!A:H,2,0)</f>
        <v>105.9439999992</v>
      </c>
      <c r="H2328" s="2" t="n">
        <f aca="false">+$D2328*VLOOKUP(C2328,commodities!A:H,3,0)</f>
        <v>1.782</v>
      </c>
      <c r="I2328" s="2" t="n">
        <f aca="false">+G2328/K2328</f>
        <v>105.9439999992</v>
      </c>
      <c r="J2328" s="2" t="n">
        <f aca="false">+H2328/K2328</f>
        <v>1.782</v>
      </c>
      <c r="K2328" s="2" t="n">
        <f aca="false">+ROUNDUP(MAX(G2328/12000,H2328/51,1),0)</f>
        <v>1</v>
      </c>
      <c r="L2328" s="2" t="n">
        <f aca="false">+RANDBETWEEN(1,5)</f>
        <v>1</v>
      </c>
      <c r="M2328" s="2" t="str">
        <f aca="false">+VLOOKUP(A2328&amp;B2328,country_org_des!$A2327:E$1048576,5,0)</f>
        <v>FTL||Supplier_312||Plant_4||FTL_PL-DE_W_1000</v>
      </c>
      <c r="N2328" s="2" t="n">
        <f aca="false">+FIND("FTL",M2328,2)+4</f>
        <v>33</v>
      </c>
      <c r="O2328" s="0" t="n">
        <f aca="false">+FIND("-",M2328)</f>
        <v>35</v>
      </c>
      <c r="P2328" s="0" t="n">
        <f aca="false">+LEN(M2328)</f>
        <v>44</v>
      </c>
      <c r="Q2328" s="0" t="str">
        <f aca="false">+RIGHT(M2328,P2328-O2328)</f>
        <v>DE_W_1000</v>
      </c>
      <c r="R2328" s="0" t="n">
        <f aca="false">+LEN(M2328)-LEN(SUBSTITUTE(M2328,"_",""))</f>
        <v>5</v>
      </c>
      <c r="S2328" s="0" t="n">
        <f aca="false">+FIND("!",T2328)</f>
        <v>40</v>
      </c>
      <c r="T2328" s="0" t="str">
        <f aca="false">+SUBSTITUTE(M2328,"_","!",R2328)</f>
        <v>FTL||Supplier_312||Plant_4||FTL_PL-DE_W!1000</v>
      </c>
    </row>
    <row r="2329" customFormat="false" ht="12.8" hidden="true" customHeight="false" outlineLevel="0" collapsed="false">
      <c r="A2329" s="1" t="s">
        <v>2547</v>
      </c>
      <c r="B2329" s="1" t="s">
        <v>2093</v>
      </c>
      <c r="C2329" s="1" t="s">
        <v>2563</v>
      </c>
      <c r="D2329" s="1" t="n">
        <v>44</v>
      </c>
      <c r="E2329" s="2" t="str">
        <f aca="false">+LEFT(RIGHT(M2329,P2329-N2329+1),O2329-N2329)</f>
        <v>PL</v>
      </c>
      <c r="F2329" s="2" t="str">
        <f aca="false">+RIGHT(LEFT(M2329,S2329-1),S2329-O2329-1)</f>
        <v>DE_W</v>
      </c>
      <c r="G2329" s="2" t="n">
        <f aca="false">+D2329*VLOOKUP(C2329,commodities!A:H,2,0)</f>
        <v>105.9439999992</v>
      </c>
      <c r="H2329" s="2" t="n">
        <f aca="false">+$D2329*VLOOKUP(C2329,commodities!A:H,3,0)</f>
        <v>1.782</v>
      </c>
      <c r="I2329" s="2" t="n">
        <f aca="false">+G2329/K2329</f>
        <v>105.9439999992</v>
      </c>
      <c r="J2329" s="2" t="n">
        <f aca="false">+H2329/K2329</f>
        <v>1.782</v>
      </c>
      <c r="K2329" s="2" t="n">
        <f aca="false">+ROUNDUP(MAX(G2329/12000,H2329/51,1),0)</f>
        <v>1</v>
      </c>
      <c r="L2329" s="2" t="n">
        <f aca="false">+RANDBETWEEN(1,5)</f>
        <v>1</v>
      </c>
      <c r="M2329" s="2" t="str">
        <f aca="false">+VLOOKUP(A2329&amp;B2329,country_org_des!$A2328:E$1048576,5,0)</f>
        <v>FTL||Supplier_312||Plant_4||FTL_PL-DE_W_1000</v>
      </c>
      <c r="N2329" s="2" t="n">
        <f aca="false">+FIND("FTL",M2329,2)+4</f>
        <v>33</v>
      </c>
      <c r="O2329" s="0" t="n">
        <f aca="false">+FIND("-",M2329)</f>
        <v>35</v>
      </c>
      <c r="P2329" s="0" t="n">
        <f aca="false">+LEN(M2329)</f>
        <v>44</v>
      </c>
      <c r="Q2329" s="0" t="str">
        <f aca="false">+RIGHT(M2329,P2329-O2329)</f>
        <v>DE_W_1000</v>
      </c>
      <c r="R2329" s="0" t="n">
        <f aca="false">+LEN(M2329)-LEN(SUBSTITUTE(M2329,"_",""))</f>
        <v>5</v>
      </c>
      <c r="S2329" s="0" t="n">
        <f aca="false">+FIND("!",T2329)</f>
        <v>40</v>
      </c>
      <c r="T2329" s="0" t="str">
        <f aca="false">+SUBSTITUTE(M2329,"_","!",R2329)</f>
        <v>FTL||Supplier_312||Plant_4||FTL_PL-DE_W!1000</v>
      </c>
    </row>
    <row r="2330" customFormat="false" ht="12.8" hidden="true" customHeight="false" outlineLevel="0" collapsed="false">
      <c r="A2330" s="1" t="s">
        <v>2547</v>
      </c>
      <c r="B2330" s="1" t="s">
        <v>2093</v>
      </c>
      <c r="C2330" s="1" t="s">
        <v>2564</v>
      </c>
      <c r="D2330" s="1" t="n">
        <v>36</v>
      </c>
      <c r="E2330" s="2" t="str">
        <f aca="false">+LEFT(RIGHT(M2330,P2330-N2330+1),O2330-N2330)</f>
        <v>PL</v>
      </c>
      <c r="F2330" s="2" t="str">
        <f aca="false">+RIGHT(LEFT(M2330,S2330-1),S2330-O2330-1)</f>
        <v>DE_W</v>
      </c>
      <c r="G2330" s="2" t="n">
        <f aca="false">+D2330*VLOOKUP(C2330,commodities!A:H,2,0)</f>
        <v>220.8719999988</v>
      </c>
      <c r="H2330" s="2" t="n">
        <f aca="false">+$D2330*VLOOKUP(C2330,commodities!A:H,3,0)</f>
        <v>7.128</v>
      </c>
      <c r="I2330" s="2" t="n">
        <f aca="false">+G2330/K2330</f>
        <v>220.8719999988</v>
      </c>
      <c r="J2330" s="2" t="n">
        <f aca="false">+H2330/K2330</f>
        <v>7.128</v>
      </c>
      <c r="K2330" s="2" t="n">
        <f aca="false">+ROUNDUP(MAX(G2330/12000,H2330/51,1),0)</f>
        <v>1</v>
      </c>
      <c r="L2330" s="2" t="n">
        <f aca="false">+RANDBETWEEN(1,5)</f>
        <v>1</v>
      </c>
      <c r="M2330" s="2" t="str">
        <f aca="false">+VLOOKUP(A2330&amp;B2330,country_org_des!$A2329:E$1048576,5,0)</f>
        <v>FTL||Supplier_312||Plant_4||FTL_PL-DE_W_1000</v>
      </c>
      <c r="N2330" s="2" t="n">
        <f aca="false">+FIND("FTL",M2330,2)+4</f>
        <v>33</v>
      </c>
      <c r="O2330" s="0" t="n">
        <f aca="false">+FIND("-",M2330)</f>
        <v>35</v>
      </c>
      <c r="P2330" s="0" t="n">
        <f aca="false">+LEN(M2330)</f>
        <v>44</v>
      </c>
      <c r="Q2330" s="0" t="str">
        <f aca="false">+RIGHT(M2330,P2330-O2330)</f>
        <v>DE_W_1000</v>
      </c>
      <c r="R2330" s="0" t="n">
        <f aca="false">+LEN(M2330)-LEN(SUBSTITUTE(M2330,"_",""))</f>
        <v>5</v>
      </c>
      <c r="S2330" s="0" t="n">
        <f aca="false">+FIND("!",T2330)</f>
        <v>40</v>
      </c>
      <c r="T2330" s="0" t="str">
        <f aca="false">+SUBSTITUTE(M2330,"_","!",R2330)</f>
        <v>FTL||Supplier_312||Plant_4||FTL_PL-DE_W!1000</v>
      </c>
    </row>
    <row r="2331" customFormat="false" ht="12.8" hidden="true" customHeight="false" outlineLevel="0" collapsed="false">
      <c r="A2331" s="1" t="s">
        <v>2547</v>
      </c>
      <c r="B2331" s="1" t="s">
        <v>2093</v>
      </c>
      <c r="C2331" s="1" t="s">
        <v>2565</v>
      </c>
      <c r="D2331" s="1" t="n">
        <v>154</v>
      </c>
      <c r="E2331" s="2" t="str">
        <f aca="false">+LEFT(RIGHT(M2331,P2331-N2331+1),O2331-N2331)</f>
        <v>PL</v>
      </c>
      <c r="F2331" s="2" t="str">
        <f aca="false">+RIGHT(LEFT(M2331,S2331-1),S2331-O2331-1)</f>
        <v>DE_W</v>
      </c>
      <c r="G2331" s="2" t="n">
        <f aca="false">+D2331*VLOOKUP(C2331,commodities!A:H,2,0)</f>
        <v>445.6199999944</v>
      </c>
      <c r="H2331" s="2" t="n">
        <f aca="false">+$D2331*VLOOKUP(C2331,commodities!A:H,3,0)</f>
        <v>12.474</v>
      </c>
      <c r="I2331" s="2" t="n">
        <f aca="false">+G2331/K2331</f>
        <v>445.6199999944</v>
      </c>
      <c r="J2331" s="2" t="n">
        <f aca="false">+H2331/K2331</f>
        <v>12.474</v>
      </c>
      <c r="K2331" s="2" t="n">
        <f aca="false">+ROUNDUP(MAX(G2331/12000,H2331/51,1),0)</f>
        <v>1</v>
      </c>
      <c r="L2331" s="2" t="n">
        <f aca="false">+RANDBETWEEN(1,5)</f>
        <v>5</v>
      </c>
      <c r="M2331" s="2" t="str">
        <f aca="false">+VLOOKUP(A2331&amp;B2331,country_org_des!$A2330:E$1048576,5,0)</f>
        <v>FTL||Supplier_312||Plant_4||FTL_PL-DE_W_1000</v>
      </c>
      <c r="N2331" s="2" t="n">
        <f aca="false">+FIND("FTL",M2331,2)+4</f>
        <v>33</v>
      </c>
      <c r="O2331" s="0" t="n">
        <f aca="false">+FIND("-",M2331)</f>
        <v>35</v>
      </c>
      <c r="P2331" s="0" t="n">
        <f aca="false">+LEN(M2331)</f>
        <v>44</v>
      </c>
      <c r="Q2331" s="0" t="str">
        <f aca="false">+RIGHT(M2331,P2331-O2331)</f>
        <v>DE_W_1000</v>
      </c>
      <c r="R2331" s="0" t="n">
        <f aca="false">+LEN(M2331)-LEN(SUBSTITUTE(M2331,"_",""))</f>
        <v>5</v>
      </c>
      <c r="S2331" s="0" t="n">
        <f aca="false">+FIND("!",T2331)</f>
        <v>40</v>
      </c>
      <c r="T2331" s="0" t="str">
        <f aca="false">+SUBSTITUTE(M2331,"_","!",R2331)</f>
        <v>FTL||Supplier_312||Plant_4||FTL_PL-DE_W!1000</v>
      </c>
    </row>
    <row r="2332" customFormat="false" ht="12.8" hidden="true" customHeight="false" outlineLevel="0" collapsed="false">
      <c r="A2332" s="1" t="s">
        <v>2547</v>
      </c>
      <c r="B2332" s="1" t="s">
        <v>2093</v>
      </c>
      <c r="C2332" s="1" t="s">
        <v>2566</v>
      </c>
      <c r="D2332" s="1" t="n">
        <v>154</v>
      </c>
      <c r="E2332" s="2" t="str">
        <f aca="false">+LEFT(RIGHT(M2332,P2332-N2332+1),O2332-N2332)</f>
        <v>PL</v>
      </c>
      <c r="F2332" s="2" t="str">
        <f aca="false">+RIGHT(LEFT(M2332,S2332-1),S2332-O2332-1)</f>
        <v>DE_W</v>
      </c>
      <c r="G2332" s="2" t="n">
        <f aca="false">+D2332*VLOOKUP(C2332,commodities!A:H,2,0)</f>
        <v>445.6199999944</v>
      </c>
      <c r="H2332" s="2" t="n">
        <f aca="false">+$D2332*VLOOKUP(C2332,commodities!A:H,3,0)</f>
        <v>12.474</v>
      </c>
      <c r="I2332" s="2" t="n">
        <f aca="false">+G2332/K2332</f>
        <v>445.6199999944</v>
      </c>
      <c r="J2332" s="2" t="n">
        <f aca="false">+H2332/K2332</f>
        <v>12.474</v>
      </c>
      <c r="K2332" s="2" t="n">
        <f aca="false">+ROUNDUP(MAX(G2332/12000,H2332/51,1),0)</f>
        <v>1</v>
      </c>
      <c r="L2332" s="2" t="n">
        <f aca="false">+RANDBETWEEN(1,5)</f>
        <v>2</v>
      </c>
      <c r="M2332" s="2" t="str">
        <f aca="false">+VLOOKUP(A2332&amp;B2332,country_org_des!$A2331:E$1048576,5,0)</f>
        <v>FTL||Supplier_312||Plant_4||FTL_PL-DE_W_1000</v>
      </c>
      <c r="N2332" s="2" t="n">
        <f aca="false">+FIND("FTL",M2332,2)+4</f>
        <v>33</v>
      </c>
      <c r="O2332" s="0" t="n">
        <f aca="false">+FIND("-",M2332)</f>
        <v>35</v>
      </c>
      <c r="P2332" s="0" t="n">
        <f aca="false">+LEN(M2332)</f>
        <v>44</v>
      </c>
      <c r="Q2332" s="0" t="str">
        <f aca="false">+RIGHT(M2332,P2332-O2332)</f>
        <v>DE_W_1000</v>
      </c>
      <c r="R2332" s="0" t="n">
        <f aca="false">+LEN(M2332)-LEN(SUBSTITUTE(M2332,"_",""))</f>
        <v>5</v>
      </c>
      <c r="S2332" s="0" t="n">
        <f aca="false">+FIND("!",T2332)</f>
        <v>40</v>
      </c>
      <c r="T2332" s="0" t="str">
        <f aca="false">+SUBSTITUTE(M2332,"_","!",R2332)</f>
        <v>FTL||Supplier_312||Plant_4||FTL_PL-DE_W!1000</v>
      </c>
    </row>
    <row r="2333" customFormat="false" ht="12.8" hidden="true" customHeight="false" outlineLevel="0" collapsed="false">
      <c r="A2333" s="1" t="s">
        <v>492</v>
      </c>
      <c r="B2333" s="1" t="s">
        <v>2093</v>
      </c>
      <c r="C2333" s="1" t="s">
        <v>2567</v>
      </c>
      <c r="D2333" s="1" t="n">
        <v>9</v>
      </c>
      <c r="E2333" s="2" t="str">
        <f aca="false">+LEFT(RIGHT(M2333,P2333-N2333+1),O2333-N2333)</f>
        <v>DE_W</v>
      </c>
      <c r="F2333" s="2" t="str">
        <f aca="false">+RIGHT(LEFT(M2333,S2333-1),S2333-O2333-1)</f>
        <v>DE_W</v>
      </c>
      <c r="G2333" s="2" t="n">
        <f aca="false">+D2333*VLOOKUP(C2333,commodities!A:H,2,0)</f>
        <v>11.1459999996</v>
      </c>
      <c r="H2333" s="2" t="n">
        <f aca="false">+$D2333*VLOOKUP(C2333,commodities!A:H,3,0)</f>
        <v>0.0564000003</v>
      </c>
      <c r="I2333" s="2" t="n">
        <f aca="false">+G2333/K2333</f>
        <v>11.1459999996</v>
      </c>
      <c r="J2333" s="2" t="n">
        <f aca="false">+H2333/K2333</f>
        <v>0.0564000003</v>
      </c>
      <c r="K2333" s="2" t="n">
        <f aca="false">+ROUNDUP(MAX(G2333/12000,H2333/51,1),0)</f>
        <v>1</v>
      </c>
      <c r="L2333" s="2" t="n">
        <f aca="false">+RANDBETWEEN(1,5)</f>
        <v>4</v>
      </c>
      <c r="M2333" s="6" t="str">
        <f aca="false">+VLOOKUP(A2333&amp;B2333,country_org_des!$A2332:E$1048576,5,0)</f>
        <v>FTL||Supplier_214||Plant_4||FTL_DE_W-DE_W_250</v>
      </c>
      <c r="N2333" s="6" t="n">
        <f aca="false">+FIND("FTL",M2333,2)+4</f>
        <v>33</v>
      </c>
      <c r="O2333" s="6" t="n">
        <f aca="false">+FIND("-",M2333)</f>
        <v>37</v>
      </c>
      <c r="P2333" s="6" t="n">
        <f aca="false">+LEN(M2333)</f>
        <v>45</v>
      </c>
      <c r="Q2333" s="6" t="str">
        <f aca="false">+RIGHT(M2333,P2333-O2333)</f>
        <v>DE_W_250</v>
      </c>
      <c r="R2333" s="6" t="n">
        <f aca="false">+LEN(M2333)-LEN(SUBSTITUTE(M2333,"_",""))</f>
        <v>6</v>
      </c>
      <c r="S2333" s="6" t="n">
        <f aca="false">+FIND("!",T2333)</f>
        <v>42</v>
      </c>
      <c r="T2333" s="6" t="str">
        <f aca="false">+SUBSTITUTE(M2333,"_","!",R2333)</f>
        <v>FTL||Supplier_214||Plant_4||FTL_DE_W-DE_W!250</v>
      </c>
    </row>
    <row r="2334" customFormat="false" ht="12.8" hidden="true" customHeight="false" outlineLevel="0" collapsed="false">
      <c r="A2334" s="1" t="s">
        <v>492</v>
      </c>
      <c r="B2334" s="1" t="s">
        <v>2093</v>
      </c>
      <c r="C2334" s="1" t="s">
        <v>2568</v>
      </c>
      <c r="D2334" s="1" t="n">
        <v>252</v>
      </c>
      <c r="E2334" s="2" t="str">
        <f aca="false">+LEFT(RIGHT(M2334,P2334-N2334+1),O2334-N2334)</f>
        <v>DE_W</v>
      </c>
      <c r="F2334" s="2" t="str">
        <f aca="false">+RIGHT(LEFT(M2334,S2334-1),S2334-O2334-1)</f>
        <v>DE_W</v>
      </c>
      <c r="G2334" s="2" t="n">
        <f aca="false">+D2334*VLOOKUP(C2334,commodities!A:H,2,0)</f>
        <v>1137.648000006</v>
      </c>
      <c r="H2334" s="2" t="n">
        <f aca="false">+$D2334*VLOOKUP(C2334,commodities!A:H,3,0)</f>
        <v>2.9880000108</v>
      </c>
      <c r="I2334" s="2" t="n">
        <f aca="false">+G2334/K2334</f>
        <v>1137.648000006</v>
      </c>
      <c r="J2334" s="2" t="n">
        <f aca="false">+H2334/K2334</f>
        <v>2.9880000108</v>
      </c>
      <c r="K2334" s="2" t="n">
        <f aca="false">+ROUNDUP(MAX(G2334/12000,H2334/51,1),0)</f>
        <v>1</v>
      </c>
      <c r="L2334" s="2" t="n">
        <f aca="false">+RANDBETWEEN(1,5)</f>
        <v>4</v>
      </c>
      <c r="M2334" s="6" t="str">
        <f aca="false">+VLOOKUP(A2334&amp;B2334,country_org_des!$A2333:E$1048576,5,0)</f>
        <v>FTL||Supplier_214||Plant_4||FTL_DE_W-DE_W_250</v>
      </c>
      <c r="N2334" s="6" t="n">
        <f aca="false">+FIND("FTL",M2334,2)+4</f>
        <v>33</v>
      </c>
      <c r="O2334" s="6" t="n">
        <f aca="false">+FIND("-",M2334)</f>
        <v>37</v>
      </c>
      <c r="P2334" s="6" t="n">
        <f aca="false">+LEN(M2334)</f>
        <v>45</v>
      </c>
      <c r="Q2334" s="6" t="str">
        <f aca="false">+RIGHT(M2334,P2334-O2334)</f>
        <v>DE_W_250</v>
      </c>
      <c r="R2334" s="6" t="n">
        <f aca="false">+LEN(M2334)-LEN(SUBSTITUTE(M2334,"_",""))</f>
        <v>6</v>
      </c>
      <c r="S2334" s="6" t="n">
        <f aca="false">+FIND("!",T2334)</f>
        <v>42</v>
      </c>
      <c r="T2334" s="6" t="str">
        <f aca="false">+SUBSTITUTE(M2334,"_","!",R2334)</f>
        <v>FTL||Supplier_214||Plant_4||FTL_DE_W-DE_W!250</v>
      </c>
    </row>
    <row r="2335" customFormat="false" ht="12.8" hidden="true" customHeight="false" outlineLevel="0" collapsed="false">
      <c r="A2335" s="1" t="s">
        <v>492</v>
      </c>
      <c r="B2335" s="1" t="s">
        <v>2093</v>
      </c>
      <c r="C2335" s="1" t="s">
        <v>2569</v>
      </c>
      <c r="D2335" s="1" t="n">
        <v>84</v>
      </c>
      <c r="E2335" s="2" t="str">
        <f aca="false">+LEFT(RIGHT(M2335,P2335-N2335+1),O2335-N2335)</f>
        <v>DE_W</v>
      </c>
      <c r="F2335" s="2" t="str">
        <f aca="false">+RIGHT(LEFT(M2335,S2335-1),S2335-O2335-1)</f>
        <v>DE_W</v>
      </c>
      <c r="G2335" s="2" t="n">
        <f aca="false">+D2335*VLOOKUP(C2335,commodities!A:H,2,0)</f>
        <v>379.216000002</v>
      </c>
      <c r="H2335" s="2" t="n">
        <f aca="false">+$D2335*VLOOKUP(C2335,commodities!A:H,3,0)</f>
        <v>0.9960000036</v>
      </c>
      <c r="I2335" s="2" t="n">
        <f aca="false">+G2335/K2335</f>
        <v>379.216000002</v>
      </c>
      <c r="J2335" s="2" t="n">
        <f aca="false">+H2335/K2335</f>
        <v>0.9960000036</v>
      </c>
      <c r="K2335" s="2" t="n">
        <f aca="false">+ROUNDUP(MAX(G2335/12000,H2335/51,1),0)</f>
        <v>1</v>
      </c>
      <c r="L2335" s="2" t="n">
        <f aca="false">+RANDBETWEEN(1,5)</f>
        <v>2</v>
      </c>
      <c r="M2335" s="6" t="str">
        <f aca="false">+VLOOKUP(A2335&amp;B2335,country_org_des!$A2334:E$1048576,5,0)</f>
        <v>FTL||Supplier_214||Plant_4||FTL_DE_W-DE_W_250</v>
      </c>
      <c r="N2335" s="6" t="n">
        <f aca="false">+FIND("FTL",M2335,2)+4</f>
        <v>33</v>
      </c>
      <c r="O2335" s="6" t="n">
        <f aca="false">+FIND("-",M2335)</f>
        <v>37</v>
      </c>
      <c r="P2335" s="6" t="n">
        <f aca="false">+LEN(M2335)</f>
        <v>45</v>
      </c>
      <c r="Q2335" s="6" t="str">
        <f aca="false">+RIGHT(M2335,P2335-O2335)</f>
        <v>DE_W_250</v>
      </c>
      <c r="R2335" s="6" t="n">
        <f aca="false">+LEN(M2335)-LEN(SUBSTITUTE(M2335,"_",""))</f>
        <v>6</v>
      </c>
      <c r="S2335" s="6" t="n">
        <f aca="false">+FIND("!",T2335)</f>
        <v>42</v>
      </c>
      <c r="T2335" s="6" t="str">
        <f aca="false">+SUBSTITUTE(M2335,"_","!",R2335)</f>
        <v>FTL||Supplier_214||Plant_4||FTL_DE_W-DE_W!250</v>
      </c>
    </row>
    <row r="2336" customFormat="false" ht="12.8" hidden="true" customHeight="false" outlineLevel="0" collapsed="false">
      <c r="A2336" s="1" t="s">
        <v>492</v>
      </c>
      <c r="B2336" s="1" t="s">
        <v>2093</v>
      </c>
      <c r="C2336" s="1" t="s">
        <v>2570</v>
      </c>
      <c r="D2336" s="1" t="n">
        <v>27</v>
      </c>
      <c r="E2336" s="2" t="str">
        <f aca="false">+LEFT(RIGHT(M2336,P2336-N2336+1),O2336-N2336)</f>
        <v>DE_W</v>
      </c>
      <c r="F2336" s="2" t="str">
        <f aca="false">+RIGHT(LEFT(M2336,S2336-1),S2336-O2336-1)</f>
        <v>DE_W</v>
      </c>
      <c r="G2336" s="2" t="n">
        <f aca="false">+D2336*VLOOKUP(C2336,commodities!A:H,2,0)</f>
        <v>33.4379999988</v>
      </c>
      <c r="H2336" s="2" t="n">
        <f aca="false">+$D2336*VLOOKUP(C2336,commodities!A:H,3,0)</f>
        <v>0.1692000009</v>
      </c>
      <c r="I2336" s="2" t="n">
        <f aca="false">+G2336/K2336</f>
        <v>33.4379999988</v>
      </c>
      <c r="J2336" s="2" t="n">
        <f aca="false">+H2336/K2336</f>
        <v>0.1692000009</v>
      </c>
      <c r="K2336" s="2" t="n">
        <f aca="false">+ROUNDUP(MAX(G2336/12000,H2336/51,1),0)</f>
        <v>1</v>
      </c>
      <c r="L2336" s="2" t="n">
        <f aca="false">+RANDBETWEEN(1,5)</f>
        <v>2</v>
      </c>
      <c r="M2336" s="6" t="str">
        <f aca="false">+VLOOKUP(A2336&amp;B2336,country_org_des!$A2335:E$1048576,5,0)</f>
        <v>FTL||Supplier_214||Plant_4||FTL_DE_W-DE_W_250</v>
      </c>
      <c r="N2336" s="6" t="n">
        <f aca="false">+FIND("FTL",M2336,2)+4</f>
        <v>33</v>
      </c>
      <c r="O2336" s="6" t="n">
        <f aca="false">+FIND("-",M2336)</f>
        <v>37</v>
      </c>
      <c r="P2336" s="6" t="n">
        <f aca="false">+LEN(M2336)</f>
        <v>45</v>
      </c>
      <c r="Q2336" s="6" t="str">
        <f aca="false">+RIGHT(M2336,P2336-O2336)</f>
        <v>DE_W_250</v>
      </c>
      <c r="R2336" s="6" t="n">
        <f aca="false">+LEN(M2336)-LEN(SUBSTITUTE(M2336,"_",""))</f>
        <v>6</v>
      </c>
      <c r="S2336" s="6" t="n">
        <f aca="false">+FIND("!",T2336)</f>
        <v>42</v>
      </c>
      <c r="T2336" s="6" t="str">
        <f aca="false">+SUBSTITUTE(M2336,"_","!",R2336)</f>
        <v>FTL||Supplier_214||Plant_4||FTL_DE_W-DE_W!250</v>
      </c>
    </row>
    <row r="2337" customFormat="false" ht="12.8" hidden="true" customHeight="false" outlineLevel="0" collapsed="false">
      <c r="A2337" s="1" t="s">
        <v>492</v>
      </c>
      <c r="B2337" s="1" t="s">
        <v>2093</v>
      </c>
      <c r="C2337" s="1" t="s">
        <v>2571</v>
      </c>
      <c r="D2337" s="1" t="n">
        <v>84</v>
      </c>
      <c r="E2337" s="2" t="str">
        <f aca="false">+LEFT(RIGHT(M2337,P2337-N2337+1),O2337-N2337)</f>
        <v>DE_W</v>
      </c>
      <c r="F2337" s="2" t="str">
        <f aca="false">+RIGHT(LEFT(M2337,S2337-1),S2337-O2337-1)</f>
        <v>DE_W</v>
      </c>
      <c r="G2337" s="2" t="n">
        <f aca="false">+D2337*VLOOKUP(C2337,commodities!A:H,2,0)</f>
        <v>379.216000002</v>
      </c>
      <c r="H2337" s="2" t="n">
        <f aca="false">+$D2337*VLOOKUP(C2337,commodities!A:H,3,0)</f>
        <v>0.9960000036</v>
      </c>
      <c r="I2337" s="2" t="n">
        <f aca="false">+G2337/K2337</f>
        <v>379.216000002</v>
      </c>
      <c r="J2337" s="2" t="n">
        <f aca="false">+H2337/K2337</f>
        <v>0.9960000036</v>
      </c>
      <c r="K2337" s="2" t="n">
        <f aca="false">+ROUNDUP(MAX(G2337/12000,H2337/51,1),0)</f>
        <v>1</v>
      </c>
      <c r="L2337" s="2" t="n">
        <f aca="false">+RANDBETWEEN(1,5)</f>
        <v>5</v>
      </c>
      <c r="M2337" s="6" t="str">
        <f aca="false">+VLOOKUP(A2337&amp;B2337,country_org_des!$A2336:E$1048576,5,0)</f>
        <v>FTL||Supplier_214||Plant_4||FTL_DE_W-DE_W_250</v>
      </c>
      <c r="N2337" s="6" t="n">
        <f aca="false">+FIND("FTL",M2337,2)+4</f>
        <v>33</v>
      </c>
      <c r="O2337" s="6" t="n">
        <f aca="false">+FIND("-",M2337)</f>
        <v>37</v>
      </c>
      <c r="P2337" s="6" t="n">
        <f aca="false">+LEN(M2337)</f>
        <v>45</v>
      </c>
      <c r="Q2337" s="6" t="str">
        <f aca="false">+RIGHT(M2337,P2337-O2337)</f>
        <v>DE_W_250</v>
      </c>
      <c r="R2337" s="6" t="n">
        <f aca="false">+LEN(M2337)-LEN(SUBSTITUTE(M2337,"_",""))</f>
        <v>6</v>
      </c>
      <c r="S2337" s="6" t="n">
        <f aca="false">+FIND("!",T2337)</f>
        <v>42</v>
      </c>
      <c r="T2337" s="6" t="str">
        <f aca="false">+SUBSTITUTE(M2337,"_","!",R2337)</f>
        <v>FTL||Supplier_214||Plant_4||FTL_DE_W-DE_W!250</v>
      </c>
    </row>
    <row r="2338" customFormat="false" ht="12.8" hidden="true" customHeight="false" outlineLevel="0" collapsed="false">
      <c r="A2338" s="1" t="s">
        <v>492</v>
      </c>
      <c r="B2338" s="1" t="s">
        <v>2093</v>
      </c>
      <c r="C2338" s="1" t="s">
        <v>2572</v>
      </c>
      <c r="D2338" s="1" t="n">
        <v>45</v>
      </c>
      <c r="E2338" s="2" t="str">
        <f aca="false">+LEFT(RIGHT(M2338,P2338-N2338+1),O2338-N2338)</f>
        <v>DE_W</v>
      </c>
      <c r="F2338" s="2" t="str">
        <f aca="false">+RIGHT(LEFT(M2338,S2338-1),S2338-O2338-1)</f>
        <v>DE_W</v>
      </c>
      <c r="G2338" s="2" t="n">
        <f aca="false">+D2338*VLOOKUP(C2338,commodities!A:H,2,0)</f>
        <v>55.729999998</v>
      </c>
      <c r="H2338" s="2" t="n">
        <f aca="false">+$D2338*VLOOKUP(C2338,commodities!A:H,3,0)</f>
        <v>0.2820000015</v>
      </c>
      <c r="I2338" s="2" t="n">
        <f aca="false">+G2338/K2338</f>
        <v>55.729999998</v>
      </c>
      <c r="J2338" s="2" t="n">
        <f aca="false">+H2338/K2338</f>
        <v>0.2820000015</v>
      </c>
      <c r="K2338" s="2" t="n">
        <f aca="false">+ROUNDUP(MAX(G2338/12000,H2338/51,1),0)</f>
        <v>1</v>
      </c>
      <c r="L2338" s="2" t="n">
        <f aca="false">+RANDBETWEEN(1,5)</f>
        <v>1</v>
      </c>
      <c r="M2338" s="6" t="str">
        <f aca="false">+VLOOKUP(A2338&amp;B2338,country_org_des!$A2337:E$1048576,5,0)</f>
        <v>FTL||Supplier_214||Plant_4||FTL_DE_W-DE_W_250</v>
      </c>
      <c r="N2338" s="6" t="n">
        <f aca="false">+FIND("FTL",M2338,2)+4</f>
        <v>33</v>
      </c>
      <c r="O2338" s="6" t="n">
        <f aca="false">+FIND("-",M2338)</f>
        <v>37</v>
      </c>
      <c r="P2338" s="6" t="n">
        <f aca="false">+LEN(M2338)</f>
        <v>45</v>
      </c>
      <c r="Q2338" s="6" t="str">
        <f aca="false">+RIGHT(M2338,P2338-O2338)</f>
        <v>DE_W_250</v>
      </c>
      <c r="R2338" s="6" t="n">
        <f aca="false">+LEN(M2338)-LEN(SUBSTITUTE(M2338,"_",""))</f>
        <v>6</v>
      </c>
      <c r="S2338" s="6" t="n">
        <f aca="false">+FIND("!",T2338)</f>
        <v>42</v>
      </c>
      <c r="T2338" s="6" t="str">
        <f aca="false">+SUBSTITUTE(M2338,"_","!",R2338)</f>
        <v>FTL||Supplier_214||Plant_4||FTL_DE_W-DE_W!250</v>
      </c>
    </row>
    <row r="2339" customFormat="false" ht="12.8" hidden="true" customHeight="false" outlineLevel="0" collapsed="false">
      <c r="A2339" s="1" t="s">
        <v>492</v>
      </c>
      <c r="B2339" s="1" t="s">
        <v>2093</v>
      </c>
      <c r="C2339" s="1" t="s">
        <v>2573</v>
      </c>
      <c r="D2339" s="1" t="n">
        <v>27</v>
      </c>
      <c r="E2339" s="2" t="str">
        <f aca="false">+LEFT(RIGHT(M2339,P2339-N2339+1),O2339-N2339)</f>
        <v>DE_W</v>
      </c>
      <c r="F2339" s="2" t="str">
        <f aca="false">+RIGHT(LEFT(M2339,S2339-1),S2339-O2339-1)</f>
        <v>DE_W</v>
      </c>
      <c r="G2339" s="2" t="n">
        <f aca="false">+D2339*VLOOKUP(C2339,commodities!A:H,2,0)</f>
        <v>33.4379999988</v>
      </c>
      <c r="H2339" s="2" t="n">
        <f aca="false">+$D2339*VLOOKUP(C2339,commodities!A:H,3,0)</f>
        <v>0.1692000009</v>
      </c>
      <c r="I2339" s="2" t="n">
        <f aca="false">+G2339/K2339</f>
        <v>33.4379999988</v>
      </c>
      <c r="J2339" s="2" t="n">
        <f aca="false">+H2339/K2339</f>
        <v>0.1692000009</v>
      </c>
      <c r="K2339" s="2" t="n">
        <f aca="false">+ROUNDUP(MAX(G2339/12000,H2339/51,1),0)</f>
        <v>1</v>
      </c>
      <c r="L2339" s="2" t="n">
        <f aca="false">+RANDBETWEEN(1,5)</f>
        <v>4</v>
      </c>
      <c r="M2339" s="6" t="str">
        <f aca="false">+VLOOKUP(A2339&amp;B2339,country_org_des!$A2338:E$1048576,5,0)</f>
        <v>FTL||Supplier_214||Plant_4||FTL_DE_W-DE_W_250</v>
      </c>
      <c r="N2339" s="6" t="n">
        <f aca="false">+FIND("FTL",M2339,2)+4</f>
        <v>33</v>
      </c>
      <c r="O2339" s="6" t="n">
        <f aca="false">+FIND("-",M2339)</f>
        <v>37</v>
      </c>
      <c r="P2339" s="6" t="n">
        <f aca="false">+LEN(M2339)</f>
        <v>45</v>
      </c>
      <c r="Q2339" s="6" t="str">
        <f aca="false">+RIGHT(M2339,P2339-O2339)</f>
        <v>DE_W_250</v>
      </c>
      <c r="R2339" s="6" t="n">
        <f aca="false">+LEN(M2339)-LEN(SUBSTITUTE(M2339,"_",""))</f>
        <v>6</v>
      </c>
      <c r="S2339" s="6" t="n">
        <f aca="false">+FIND("!",T2339)</f>
        <v>42</v>
      </c>
      <c r="T2339" s="6" t="str">
        <f aca="false">+SUBSTITUTE(M2339,"_","!",R2339)</f>
        <v>FTL||Supplier_214||Plant_4||FTL_DE_W-DE_W!250</v>
      </c>
    </row>
    <row r="2340" customFormat="false" ht="12.8" hidden="true" customHeight="false" outlineLevel="0" collapsed="false">
      <c r="A2340" s="1" t="s">
        <v>492</v>
      </c>
      <c r="B2340" s="1" t="s">
        <v>2093</v>
      </c>
      <c r="C2340" s="1" t="s">
        <v>2574</v>
      </c>
      <c r="D2340" s="1" t="n">
        <v>588</v>
      </c>
      <c r="E2340" s="2" t="str">
        <f aca="false">+LEFT(RIGHT(M2340,P2340-N2340+1),O2340-N2340)</f>
        <v>DE_W</v>
      </c>
      <c r="F2340" s="2" t="str">
        <f aca="false">+RIGHT(LEFT(M2340,S2340-1),S2340-O2340-1)</f>
        <v>DE_W</v>
      </c>
      <c r="G2340" s="2" t="n">
        <f aca="false">+D2340*VLOOKUP(C2340,commodities!A:H,2,0)</f>
        <v>2654.512000014</v>
      </c>
      <c r="H2340" s="2" t="n">
        <f aca="false">+$D2340*VLOOKUP(C2340,commodities!A:H,3,0)</f>
        <v>6.9720000252</v>
      </c>
      <c r="I2340" s="2" t="n">
        <f aca="false">+G2340/K2340</f>
        <v>2654.512000014</v>
      </c>
      <c r="J2340" s="2" t="n">
        <f aca="false">+H2340/K2340</f>
        <v>6.9720000252</v>
      </c>
      <c r="K2340" s="2" t="n">
        <f aca="false">+ROUNDUP(MAX(G2340/12000,H2340/51,1),0)</f>
        <v>1</v>
      </c>
      <c r="L2340" s="2" t="n">
        <f aca="false">+RANDBETWEEN(1,5)</f>
        <v>1</v>
      </c>
      <c r="M2340" s="6" t="str">
        <f aca="false">+VLOOKUP(A2340&amp;B2340,country_org_des!$A2339:E$1048576,5,0)</f>
        <v>FTL||Supplier_214||Plant_4||FTL_DE_W-DE_W_250</v>
      </c>
      <c r="N2340" s="6" t="n">
        <f aca="false">+FIND("FTL",M2340,2)+4</f>
        <v>33</v>
      </c>
      <c r="O2340" s="6" t="n">
        <f aca="false">+FIND("-",M2340)</f>
        <v>37</v>
      </c>
      <c r="P2340" s="6" t="n">
        <f aca="false">+LEN(M2340)</f>
        <v>45</v>
      </c>
      <c r="Q2340" s="6" t="str">
        <f aca="false">+RIGHT(M2340,P2340-O2340)</f>
        <v>DE_W_250</v>
      </c>
      <c r="R2340" s="6" t="n">
        <f aca="false">+LEN(M2340)-LEN(SUBSTITUTE(M2340,"_",""))</f>
        <v>6</v>
      </c>
      <c r="S2340" s="6" t="n">
        <f aca="false">+FIND("!",T2340)</f>
        <v>42</v>
      </c>
      <c r="T2340" s="6" t="str">
        <f aca="false">+SUBSTITUTE(M2340,"_","!",R2340)</f>
        <v>FTL||Supplier_214||Plant_4||FTL_DE_W-DE_W!250</v>
      </c>
    </row>
    <row r="2341" customFormat="false" ht="12.8" hidden="true" customHeight="false" outlineLevel="0" collapsed="false">
      <c r="A2341" s="1" t="s">
        <v>492</v>
      </c>
      <c r="B2341" s="1" t="s">
        <v>2093</v>
      </c>
      <c r="C2341" s="1" t="s">
        <v>2575</v>
      </c>
      <c r="D2341" s="1" t="n">
        <v>168</v>
      </c>
      <c r="E2341" s="2" t="str">
        <f aca="false">+LEFT(RIGHT(M2341,P2341-N2341+1),O2341-N2341)</f>
        <v>DE_W</v>
      </c>
      <c r="F2341" s="2" t="str">
        <f aca="false">+RIGHT(LEFT(M2341,S2341-1),S2341-O2341-1)</f>
        <v>DE_W</v>
      </c>
      <c r="G2341" s="2" t="n">
        <f aca="false">+D2341*VLOOKUP(C2341,commodities!A:H,2,0)</f>
        <v>758.432000004</v>
      </c>
      <c r="H2341" s="2" t="n">
        <f aca="false">+$D2341*VLOOKUP(C2341,commodities!A:H,3,0)</f>
        <v>1.9920000072</v>
      </c>
      <c r="I2341" s="2" t="n">
        <f aca="false">+G2341/K2341</f>
        <v>758.432000004</v>
      </c>
      <c r="J2341" s="2" t="n">
        <f aca="false">+H2341/K2341</f>
        <v>1.9920000072</v>
      </c>
      <c r="K2341" s="2" t="n">
        <f aca="false">+ROUNDUP(MAX(G2341/12000,H2341/51,1),0)</f>
        <v>1</v>
      </c>
      <c r="L2341" s="2" t="n">
        <f aca="false">+RANDBETWEEN(1,5)</f>
        <v>4</v>
      </c>
      <c r="M2341" s="6" t="str">
        <f aca="false">+VLOOKUP(A2341&amp;B2341,country_org_des!$A2340:E$1048576,5,0)</f>
        <v>FTL||Supplier_214||Plant_4||FTL_DE_W-DE_W_250</v>
      </c>
      <c r="N2341" s="6" t="n">
        <f aca="false">+FIND("FTL",M2341,2)+4</f>
        <v>33</v>
      </c>
      <c r="O2341" s="6" t="n">
        <f aca="false">+FIND("-",M2341)</f>
        <v>37</v>
      </c>
      <c r="P2341" s="6" t="n">
        <f aca="false">+LEN(M2341)</f>
        <v>45</v>
      </c>
      <c r="Q2341" s="6" t="str">
        <f aca="false">+RIGHT(M2341,P2341-O2341)</f>
        <v>DE_W_250</v>
      </c>
      <c r="R2341" s="6" t="n">
        <f aca="false">+LEN(M2341)-LEN(SUBSTITUTE(M2341,"_",""))</f>
        <v>6</v>
      </c>
      <c r="S2341" s="6" t="n">
        <f aca="false">+FIND("!",T2341)</f>
        <v>42</v>
      </c>
      <c r="T2341" s="6" t="str">
        <f aca="false">+SUBSTITUTE(M2341,"_","!",R2341)</f>
        <v>FTL||Supplier_214||Plant_4||FTL_DE_W-DE_W!250</v>
      </c>
    </row>
    <row r="2342" customFormat="false" ht="12.8" hidden="true" customHeight="false" outlineLevel="0" collapsed="false">
      <c r="A2342" s="1" t="s">
        <v>492</v>
      </c>
      <c r="B2342" s="1" t="s">
        <v>2093</v>
      </c>
      <c r="C2342" s="1" t="s">
        <v>2576</v>
      </c>
      <c r="D2342" s="1" t="n">
        <v>27</v>
      </c>
      <c r="E2342" s="2" t="str">
        <f aca="false">+LEFT(RIGHT(M2342,P2342-N2342+1),O2342-N2342)</f>
        <v>DE_W</v>
      </c>
      <c r="F2342" s="2" t="str">
        <f aca="false">+RIGHT(LEFT(M2342,S2342-1),S2342-O2342-1)</f>
        <v>DE_W</v>
      </c>
      <c r="G2342" s="2" t="n">
        <f aca="false">+D2342*VLOOKUP(C2342,commodities!A:H,2,0)</f>
        <v>33.4379999988</v>
      </c>
      <c r="H2342" s="2" t="n">
        <f aca="false">+$D2342*VLOOKUP(C2342,commodities!A:H,3,0)</f>
        <v>0.1692000009</v>
      </c>
      <c r="I2342" s="2" t="n">
        <f aca="false">+G2342/K2342</f>
        <v>33.4379999988</v>
      </c>
      <c r="J2342" s="2" t="n">
        <f aca="false">+H2342/K2342</f>
        <v>0.1692000009</v>
      </c>
      <c r="K2342" s="2" t="n">
        <f aca="false">+ROUNDUP(MAX(G2342/12000,H2342/51,1),0)</f>
        <v>1</v>
      </c>
      <c r="L2342" s="2" t="n">
        <f aca="false">+RANDBETWEEN(1,5)</f>
        <v>1</v>
      </c>
      <c r="M2342" s="6" t="str">
        <f aca="false">+VLOOKUP(A2342&amp;B2342,country_org_des!$A2341:E$1048576,5,0)</f>
        <v>FTL||Supplier_214||Plant_4||FTL_DE_W-DE_W_250</v>
      </c>
      <c r="N2342" s="6" t="n">
        <f aca="false">+FIND("FTL",M2342,2)+4</f>
        <v>33</v>
      </c>
      <c r="O2342" s="6" t="n">
        <f aca="false">+FIND("-",M2342)</f>
        <v>37</v>
      </c>
      <c r="P2342" s="6" t="n">
        <f aca="false">+LEN(M2342)</f>
        <v>45</v>
      </c>
      <c r="Q2342" s="6" t="str">
        <f aca="false">+RIGHT(M2342,P2342-O2342)</f>
        <v>DE_W_250</v>
      </c>
      <c r="R2342" s="6" t="n">
        <f aca="false">+LEN(M2342)-LEN(SUBSTITUTE(M2342,"_",""))</f>
        <v>6</v>
      </c>
      <c r="S2342" s="6" t="n">
        <f aca="false">+FIND("!",T2342)</f>
        <v>42</v>
      </c>
      <c r="T2342" s="6" t="str">
        <f aca="false">+SUBSTITUTE(M2342,"_","!",R2342)</f>
        <v>FTL||Supplier_214||Plant_4||FTL_DE_W-DE_W!250</v>
      </c>
    </row>
    <row r="2343" customFormat="false" ht="12.8" hidden="true" customHeight="false" outlineLevel="0" collapsed="false">
      <c r="A2343" s="1" t="s">
        <v>492</v>
      </c>
      <c r="B2343" s="1" t="s">
        <v>2093</v>
      </c>
      <c r="C2343" s="1" t="s">
        <v>2577</v>
      </c>
      <c r="D2343" s="1" t="n">
        <v>9</v>
      </c>
      <c r="E2343" s="2" t="str">
        <f aca="false">+LEFT(RIGHT(M2343,P2343-N2343+1),O2343-N2343)</f>
        <v>DE_W</v>
      </c>
      <c r="F2343" s="2" t="str">
        <f aca="false">+RIGHT(LEFT(M2343,S2343-1),S2343-O2343-1)</f>
        <v>DE_W</v>
      </c>
      <c r="G2343" s="2" t="n">
        <f aca="false">+D2343*VLOOKUP(C2343,commodities!A:H,2,0)</f>
        <v>11.1459999996</v>
      </c>
      <c r="H2343" s="2" t="n">
        <f aca="false">+$D2343*VLOOKUP(C2343,commodities!A:H,3,0)</f>
        <v>0.0564000003</v>
      </c>
      <c r="I2343" s="2" t="n">
        <f aca="false">+G2343/K2343</f>
        <v>11.1459999996</v>
      </c>
      <c r="J2343" s="2" t="n">
        <f aca="false">+H2343/K2343</f>
        <v>0.0564000003</v>
      </c>
      <c r="K2343" s="2" t="n">
        <f aca="false">+ROUNDUP(MAX(G2343/12000,H2343/51,1),0)</f>
        <v>1</v>
      </c>
      <c r="L2343" s="2" t="n">
        <f aca="false">+RANDBETWEEN(1,5)</f>
        <v>3</v>
      </c>
      <c r="M2343" s="6" t="str">
        <f aca="false">+VLOOKUP(A2343&amp;B2343,country_org_des!$A2342:E$1048576,5,0)</f>
        <v>FTL||Supplier_214||Plant_4||FTL_DE_W-DE_W_250</v>
      </c>
      <c r="N2343" s="6" t="n">
        <f aca="false">+FIND("FTL",M2343,2)+4</f>
        <v>33</v>
      </c>
      <c r="O2343" s="6" t="n">
        <f aca="false">+FIND("-",M2343)</f>
        <v>37</v>
      </c>
      <c r="P2343" s="6" t="n">
        <f aca="false">+LEN(M2343)</f>
        <v>45</v>
      </c>
      <c r="Q2343" s="6" t="str">
        <f aca="false">+RIGHT(M2343,P2343-O2343)</f>
        <v>DE_W_250</v>
      </c>
      <c r="R2343" s="6" t="n">
        <f aca="false">+LEN(M2343)-LEN(SUBSTITUTE(M2343,"_",""))</f>
        <v>6</v>
      </c>
      <c r="S2343" s="6" t="n">
        <f aca="false">+FIND("!",T2343)</f>
        <v>42</v>
      </c>
      <c r="T2343" s="6" t="str">
        <f aca="false">+SUBSTITUTE(M2343,"_","!",R2343)</f>
        <v>FTL||Supplier_214||Plant_4||FTL_DE_W-DE_W!250</v>
      </c>
    </row>
    <row r="2344" customFormat="false" ht="12.8" hidden="true" customHeight="false" outlineLevel="0" collapsed="false">
      <c r="A2344" s="1" t="s">
        <v>492</v>
      </c>
      <c r="B2344" s="1" t="s">
        <v>2093</v>
      </c>
      <c r="C2344" s="1" t="s">
        <v>2578</v>
      </c>
      <c r="D2344" s="1" t="n">
        <v>168</v>
      </c>
      <c r="E2344" s="2" t="str">
        <f aca="false">+LEFT(RIGHT(M2344,P2344-N2344+1),O2344-N2344)</f>
        <v>DE_W</v>
      </c>
      <c r="F2344" s="2" t="str">
        <f aca="false">+RIGHT(LEFT(M2344,S2344-1),S2344-O2344-1)</f>
        <v>DE_W</v>
      </c>
      <c r="G2344" s="2" t="n">
        <f aca="false">+D2344*VLOOKUP(C2344,commodities!A:H,2,0)</f>
        <v>758.432000004</v>
      </c>
      <c r="H2344" s="2" t="n">
        <f aca="false">+$D2344*VLOOKUP(C2344,commodities!A:H,3,0)</f>
        <v>1.9920000072</v>
      </c>
      <c r="I2344" s="2" t="n">
        <f aca="false">+G2344/K2344</f>
        <v>758.432000004</v>
      </c>
      <c r="J2344" s="2" t="n">
        <f aca="false">+H2344/K2344</f>
        <v>1.9920000072</v>
      </c>
      <c r="K2344" s="2" t="n">
        <f aca="false">+ROUNDUP(MAX(G2344/12000,H2344/51,1),0)</f>
        <v>1</v>
      </c>
      <c r="L2344" s="2" t="n">
        <f aca="false">+RANDBETWEEN(1,5)</f>
        <v>2</v>
      </c>
      <c r="M2344" s="6" t="str">
        <f aca="false">+VLOOKUP(A2344&amp;B2344,country_org_des!$A2343:E$1048576,5,0)</f>
        <v>FTL||Supplier_214||Plant_4||FTL_DE_W-DE_W_250</v>
      </c>
      <c r="N2344" s="6" t="n">
        <f aca="false">+FIND("FTL",M2344,2)+4</f>
        <v>33</v>
      </c>
      <c r="O2344" s="6" t="n">
        <f aca="false">+FIND("-",M2344)</f>
        <v>37</v>
      </c>
      <c r="P2344" s="6" t="n">
        <f aca="false">+LEN(M2344)</f>
        <v>45</v>
      </c>
      <c r="Q2344" s="6" t="str">
        <f aca="false">+RIGHT(M2344,P2344-O2344)</f>
        <v>DE_W_250</v>
      </c>
      <c r="R2344" s="6" t="n">
        <f aca="false">+LEN(M2344)-LEN(SUBSTITUTE(M2344,"_",""))</f>
        <v>6</v>
      </c>
      <c r="S2344" s="6" t="n">
        <f aca="false">+FIND("!",T2344)</f>
        <v>42</v>
      </c>
      <c r="T2344" s="6" t="str">
        <f aca="false">+SUBSTITUTE(M2344,"_","!",R2344)</f>
        <v>FTL||Supplier_214||Plant_4||FTL_DE_W-DE_W!250</v>
      </c>
    </row>
    <row r="2345" customFormat="false" ht="12.8" hidden="true" customHeight="false" outlineLevel="0" collapsed="false">
      <c r="A2345" s="1" t="s">
        <v>492</v>
      </c>
      <c r="B2345" s="1" t="s">
        <v>2093</v>
      </c>
      <c r="C2345" s="1" t="s">
        <v>2579</v>
      </c>
      <c r="D2345" s="1" t="n">
        <v>84</v>
      </c>
      <c r="E2345" s="2" t="str">
        <f aca="false">+LEFT(RIGHT(M2345,P2345-N2345+1),O2345-N2345)</f>
        <v>DE_W</v>
      </c>
      <c r="F2345" s="2" t="str">
        <f aca="false">+RIGHT(LEFT(M2345,S2345-1),S2345-O2345-1)</f>
        <v>DE_W</v>
      </c>
      <c r="G2345" s="2" t="n">
        <f aca="false">+D2345*VLOOKUP(C2345,commodities!A:H,2,0)</f>
        <v>379.216000002</v>
      </c>
      <c r="H2345" s="2" t="n">
        <f aca="false">+$D2345*VLOOKUP(C2345,commodities!A:H,3,0)</f>
        <v>0.9960000036</v>
      </c>
      <c r="I2345" s="2" t="n">
        <f aca="false">+G2345/K2345</f>
        <v>379.216000002</v>
      </c>
      <c r="J2345" s="2" t="n">
        <f aca="false">+H2345/K2345</f>
        <v>0.9960000036</v>
      </c>
      <c r="K2345" s="2" t="n">
        <f aca="false">+ROUNDUP(MAX(G2345/12000,H2345/51,1),0)</f>
        <v>1</v>
      </c>
      <c r="L2345" s="2" t="n">
        <f aca="false">+RANDBETWEEN(1,5)</f>
        <v>1</v>
      </c>
      <c r="M2345" s="6" t="str">
        <f aca="false">+VLOOKUP(A2345&amp;B2345,country_org_des!$A2344:E$1048576,5,0)</f>
        <v>FTL||Supplier_214||Plant_4||FTL_DE_W-DE_W_250</v>
      </c>
      <c r="N2345" s="6" t="n">
        <f aca="false">+FIND("FTL",M2345,2)+4</f>
        <v>33</v>
      </c>
      <c r="O2345" s="6" t="n">
        <f aca="false">+FIND("-",M2345)</f>
        <v>37</v>
      </c>
      <c r="P2345" s="6" t="n">
        <f aca="false">+LEN(M2345)</f>
        <v>45</v>
      </c>
      <c r="Q2345" s="6" t="str">
        <f aca="false">+RIGHT(M2345,P2345-O2345)</f>
        <v>DE_W_250</v>
      </c>
      <c r="R2345" s="6" t="n">
        <f aca="false">+LEN(M2345)-LEN(SUBSTITUTE(M2345,"_",""))</f>
        <v>6</v>
      </c>
      <c r="S2345" s="6" t="n">
        <f aca="false">+FIND("!",T2345)</f>
        <v>42</v>
      </c>
      <c r="T2345" s="6" t="str">
        <f aca="false">+SUBSTITUTE(M2345,"_","!",R2345)</f>
        <v>FTL||Supplier_214||Plant_4||FTL_DE_W-DE_W!250</v>
      </c>
    </row>
    <row r="2346" customFormat="false" ht="12.8" hidden="true" customHeight="false" outlineLevel="0" collapsed="false">
      <c r="A2346" s="1" t="s">
        <v>492</v>
      </c>
      <c r="B2346" s="1" t="s">
        <v>2093</v>
      </c>
      <c r="C2346" s="1" t="s">
        <v>2580</v>
      </c>
      <c r="D2346" s="1" t="n">
        <v>27</v>
      </c>
      <c r="E2346" s="2" t="str">
        <f aca="false">+LEFT(RIGHT(M2346,P2346-N2346+1),O2346-N2346)</f>
        <v>DE_W</v>
      </c>
      <c r="F2346" s="2" t="str">
        <f aca="false">+RIGHT(LEFT(M2346,S2346-1),S2346-O2346-1)</f>
        <v>DE_W</v>
      </c>
      <c r="G2346" s="2" t="n">
        <f aca="false">+D2346*VLOOKUP(C2346,commodities!A:H,2,0)</f>
        <v>33.4379999988</v>
      </c>
      <c r="H2346" s="2" t="n">
        <f aca="false">+$D2346*VLOOKUP(C2346,commodities!A:H,3,0)</f>
        <v>0.1692000009</v>
      </c>
      <c r="I2346" s="2" t="n">
        <f aca="false">+G2346/K2346</f>
        <v>33.4379999988</v>
      </c>
      <c r="J2346" s="2" t="n">
        <f aca="false">+H2346/K2346</f>
        <v>0.1692000009</v>
      </c>
      <c r="K2346" s="2" t="n">
        <f aca="false">+ROUNDUP(MAX(G2346/12000,H2346/51,1),0)</f>
        <v>1</v>
      </c>
      <c r="L2346" s="2" t="n">
        <f aca="false">+RANDBETWEEN(1,5)</f>
        <v>3</v>
      </c>
      <c r="M2346" s="6" t="str">
        <f aca="false">+VLOOKUP(A2346&amp;B2346,country_org_des!$A2345:E$1048576,5,0)</f>
        <v>FTL||Supplier_214||Plant_4||FTL_DE_W-DE_W_250</v>
      </c>
      <c r="N2346" s="6" t="n">
        <f aca="false">+FIND("FTL",M2346,2)+4</f>
        <v>33</v>
      </c>
      <c r="O2346" s="6" t="n">
        <f aca="false">+FIND("-",M2346)</f>
        <v>37</v>
      </c>
      <c r="P2346" s="6" t="n">
        <f aca="false">+LEN(M2346)</f>
        <v>45</v>
      </c>
      <c r="Q2346" s="6" t="str">
        <f aca="false">+RIGHT(M2346,P2346-O2346)</f>
        <v>DE_W_250</v>
      </c>
      <c r="R2346" s="6" t="n">
        <f aca="false">+LEN(M2346)-LEN(SUBSTITUTE(M2346,"_",""))</f>
        <v>6</v>
      </c>
      <c r="S2346" s="6" t="n">
        <f aca="false">+FIND("!",T2346)</f>
        <v>42</v>
      </c>
      <c r="T2346" s="6" t="str">
        <f aca="false">+SUBSTITUTE(M2346,"_","!",R2346)</f>
        <v>FTL||Supplier_214||Plant_4||FTL_DE_W-DE_W!250</v>
      </c>
    </row>
    <row r="2347" customFormat="false" ht="12.8" hidden="true" customHeight="false" outlineLevel="0" collapsed="false">
      <c r="A2347" s="1" t="s">
        <v>492</v>
      </c>
      <c r="B2347" s="1" t="s">
        <v>2093</v>
      </c>
      <c r="C2347" s="1" t="s">
        <v>2581</v>
      </c>
      <c r="D2347" s="1" t="n">
        <v>84</v>
      </c>
      <c r="E2347" s="2" t="str">
        <f aca="false">+LEFT(RIGHT(M2347,P2347-N2347+1),O2347-N2347)</f>
        <v>DE_W</v>
      </c>
      <c r="F2347" s="2" t="str">
        <f aca="false">+RIGHT(LEFT(M2347,S2347-1),S2347-O2347-1)</f>
        <v>DE_W</v>
      </c>
      <c r="G2347" s="2" t="n">
        <f aca="false">+D2347*VLOOKUP(C2347,commodities!A:H,2,0)</f>
        <v>379.216000002</v>
      </c>
      <c r="H2347" s="2" t="n">
        <f aca="false">+$D2347*VLOOKUP(C2347,commodities!A:H,3,0)</f>
        <v>0.9960000036</v>
      </c>
      <c r="I2347" s="2" t="n">
        <f aca="false">+G2347/K2347</f>
        <v>379.216000002</v>
      </c>
      <c r="J2347" s="2" t="n">
        <f aca="false">+H2347/K2347</f>
        <v>0.9960000036</v>
      </c>
      <c r="K2347" s="2" t="n">
        <f aca="false">+ROUNDUP(MAX(G2347/12000,H2347/51,1),0)</f>
        <v>1</v>
      </c>
      <c r="L2347" s="2" t="n">
        <f aca="false">+RANDBETWEEN(1,5)</f>
        <v>4</v>
      </c>
      <c r="M2347" s="6" t="str">
        <f aca="false">+VLOOKUP(A2347&amp;B2347,country_org_des!$A2346:E$1048576,5,0)</f>
        <v>FTL||Supplier_214||Plant_4||FTL_DE_W-DE_W_250</v>
      </c>
      <c r="N2347" s="6" t="n">
        <f aca="false">+FIND("FTL",M2347,2)+4</f>
        <v>33</v>
      </c>
      <c r="O2347" s="6" t="n">
        <f aca="false">+FIND("-",M2347)</f>
        <v>37</v>
      </c>
      <c r="P2347" s="6" t="n">
        <f aca="false">+LEN(M2347)</f>
        <v>45</v>
      </c>
      <c r="Q2347" s="6" t="str">
        <f aca="false">+RIGHT(M2347,P2347-O2347)</f>
        <v>DE_W_250</v>
      </c>
      <c r="R2347" s="6" t="n">
        <f aca="false">+LEN(M2347)-LEN(SUBSTITUTE(M2347,"_",""))</f>
        <v>6</v>
      </c>
      <c r="S2347" s="6" t="n">
        <f aca="false">+FIND("!",T2347)</f>
        <v>42</v>
      </c>
      <c r="T2347" s="6" t="str">
        <f aca="false">+SUBSTITUTE(M2347,"_","!",R2347)</f>
        <v>FTL||Supplier_214||Plant_4||FTL_DE_W-DE_W!250</v>
      </c>
    </row>
    <row r="2348" customFormat="false" ht="12.8" hidden="true" customHeight="false" outlineLevel="0" collapsed="false">
      <c r="A2348" s="1" t="s">
        <v>492</v>
      </c>
      <c r="B2348" s="1" t="s">
        <v>2093</v>
      </c>
      <c r="C2348" s="1" t="s">
        <v>2582</v>
      </c>
      <c r="D2348" s="1" t="n">
        <v>45</v>
      </c>
      <c r="E2348" s="2" t="str">
        <f aca="false">+LEFT(RIGHT(M2348,P2348-N2348+1),O2348-N2348)</f>
        <v>DE_W</v>
      </c>
      <c r="F2348" s="2" t="str">
        <f aca="false">+RIGHT(LEFT(M2348,S2348-1),S2348-O2348-1)</f>
        <v>DE_W</v>
      </c>
      <c r="G2348" s="2" t="n">
        <f aca="false">+D2348*VLOOKUP(C2348,commodities!A:H,2,0)</f>
        <v>55.729999998</v>
      </c>
      <c r="H2348" s="2" t="n">
        <f aca="false">+$D2348*VLOOKUP(C2348,commodities!A:H,3,0)</f>
        <v>0.2820000015</v>
      </c>
      <c r="I2348" s="2" t="n">
        <f aca="false">+G2348/K2348</f>
        <v>55.729999998</v>
      </c>
      <c r="J2348" s="2" t="n">
        <f aca="false">+H2348/K2348</f>
        <v>0.2820000015</v>
      </c>
      <c r="K2348" s="2" t="n">
        <f aca="false">+ROUNDUP(MAX(G2348/12000,H2348/51,1),0)</f>
        <v>1</v>
      </c>
      <c r="L2348" s="2" t="n">
        <f aca="false">+RANDBETWEEN(1,5)</f>
        <v>3</v>
      </c>
      <c r="M2348" s="6" t="str">
        <f aca="false">+VLOOKUP(A2348&amp;B2348,country_org_des!$A2347:E$1048576,5,0)</f>
        <v>FTL||Supplier_214||Plant_4||FTL_DE_W-DE_W_250</v>
      </c>
      <c r="N2348" s="6" t="n">
        <f aca="false">+FIND("FTL",M2348,2)+4</f>
        <v>33</v>
      </c>
      <c r="O2348" s="6" t="n">
        <f aca="false">+FIND("-",M2348)</f>
        <v>37</v>
      </c>
      <c r="P2348" s="6" t="n">
        <f aca="false">+LEN(M2348)</f>
        <v>45</v>
      </c>
      <c r="Q2348" s="6" t="str">
        <f aca="false">+RIGHT(M2348,P2348-O2348)</f>
        <v>DE_W_250</v>
      </c>
      <c r="R2348" s="6" t="n">
        <f aca="false">+LEN(M2348)-LEN(SUBSTITUTE(M2348,"_",""))</f>
        <v>6</v>
      </c>
      <c r="S2348" s="6" t="n">
        <f aca="false">+FIND("!",T2348)</f>
        <v>42</v>
      </c>
      <c r="T2348" s="6" t="str">
        <f aca="false">+SUBSTITUTE(M2348,"_","!",R2348)</f>
        <v>FTL||Supplier_214||Plant_4||FTL_DE_W-DE_W!250</v>
      </c>
    </row>
    <row r="2349" customFormat="false" ht="12.8" hidden="true" customHeight="false" outlineLevel="0" collapsed="false">
      <c r="A2349" s="1" t="s">
        <v>492</v>
      </c>
      <c r="B2349" s="1" t="s">
        <v>2093</v>
      </c>
      <c r="C2349" s="1" t="s">
        <v>2583</v>
      </c>
      <c r="D2349" s="1" t="n">
        <v>27</v>
      </c>
      <c r="E2349" s="2" t="str">
        <f aca="false">+LEFT(RIGHT(M2349,P2349-N2349+1),O2349-N2349)</f>
        <v>DE_W</v>
      </c>
      <c r="F2349" s="2" t="str">
        <f aca="false">+RIGHT(LEFT(M2349,S2349-1),S2349-O2349-1)</f>
        <v>DE_W</v>
      </c>
      <c r="G2349" s="2" t="n">
        <f aca="false">+D2349*VLOOKUP(C2349,commodities!A:H,2,0)</f>
        <v>33.4379999988</v>
      </c>
      <c r="H2349" s="2" t="n">
        <f aca="false">+$D2349*VLOOKUP(C2349,commodities!A:H,3,0)</f>
        <v>0.1692000009</v>
      </c>
      <c r="I2349" s="2" t="n">
        <f aca="false">+G2349/K2349</f>
        <v>33.4379999988</v>
      </c>
      <c r="J2349" s="2" t="n">
        <f aca="false">+H2349/K2349</f>
        <v>0.1692000009</v>
      </c>
      <c r="K2349" s="2" t="n">
        <f aca="false">+ROUNDUP(MAX(G2349/12000,H2349/51,1),0)</f>
        <v>1</v>
      </c>
      <c r="L2349" s="2" t="n">
        <f aca="false">+RANDBETWEEN(1,5)</f>
        <v>4</v>
      </c>
      <c r="M2349" s="6" t="str">
        <f aca="false">+VLOOKUP(A2349&amp;B2349,country_org_des!$A2348:E$1048576,5,0)</f>
        <v>FTL||Supplier_214||Plant_4||FTL_DE_W-DE_W_250</v>
      </c>
      <c r="N2349" s="6" t="n">
        <f aca="false">+FIND("FTL",M2349,2)+4</f>
        <v>33</v>
      </c>
      <c r="O2349" s="6" t="n">
        <f aca="false">+FIND("-",M2349)</f>
        <v>37</v>
      </c>
      <c r="P2349" s="6" t="n">
        <f aca="false">+LEN(M2349)</f>
        <v>45</v>
      </c>
      <c r="Q2349" s="6" t="str">
        <f aca="false">+RIGHT(M2349,P2349-O2349)</f>
        <v>DE_W_250</v>
      </c>
      <c r="R2349" s="6" t="n">
        <f aca="false">+LEN(M2349)-LEN(SUBSTITUTE(M2349,"_",""))</f>
        <v>6</v>
      </c>
      <c r="S2349" s="6" t="n">
        <f aca="false">+FIND("!",T2349)</f>
        <v>42</v>
      </c>
      <c r="T2349" s="6" t="str">
        <f aca="false">+SUBSTITUTE(M2349,"_","!",R2349)</f>
        <v>FTL||Supplier_214||Plant_4||FTL_DE_W-DE_W!250</v>
      </c>
    </row>
    <row r="2350" customFormat="false" ht="12.8" hidden="true" customHeight="false" outlineLevel="0" collapsed="false">
      <c r="A2350" s="1" t="s">
        <v>492</v>
      </c>
      <c r="B2350" s="1" t="s">
        <v>2093</v>
      </c>
      <c r="C2350" s="1" t="s">
        <v>2584</v>
      </c>
      <c r="D2350" s="1" t="n">
        <v>588</v>
      </c>
      <c r="E2350" s="2" t="str">
        <f aca="false">+LEFT(RIGHT(M2350,P2350-N2350+1),O2350-N2350)</f>
        <v>DE_W</v>
      </c>
      <c r="F2350" s="2" t="str">
        <f aca="false">+RIGHT(LEFT(M2350,S2350-1),S2350-O2350-1)</f>
        <v>DE_W</v>
      </c>
      <c r="G2350" s="2" t="n">
        <f aca="false">+D2350*VLOOKUP(C2350,commodities!A:H,2,0)</f>
        <v>2654.512000014</v>
      </c>
      <c r="H2350" s="2" t="n">
        <f aca="false">+$D2350*VLOOKUP(C2350,commodities!A:H,3,0)</f>
        <v>6.9720000252</v>
      </c>
      <c r="I2350" s="2" t="n">
        <f aca="false">+G2350/K2350</f>
        <v>2654.512000014</v>
      </c>
      <c r="J2350" s="2" t="n">
        <f aca="false">+H2350/K2350</f>
        <v>6.9720000252</v>
      </c>
      <c r="K2350" s="2" t="n">
        <f aca="false">+ROUNDUP(MAX(G2350/12000,H2350/51,1),0)</f>
        <v>1</v>
      </c>
      <c r="L2350" s="2" t="n">
        <f aca="false">+RANDBETWEEN(1,5)</f>
        <v>1</v>
      </c>
      <c r="M2350" s="6" t="str">
        <f aca="false">+VLOOKUP(A2350&amp;B2350,country_org_des!$A2349:E$1048576,5,0)</f>
        <v>FTL||Supplier_214||Plant_4||FTL_DE_W-DE_W_250</v>
      </c>
      <c r="N2350" s="6" t="n">
        <f aca="false">+FIND("FTL",M2350,2)+4</f>
        <v>33</v>
      </c>
      <c r="O2350" s="6" t="n">
        <f aca="false">+FIND("-",M2350)</f>
        <v>37</v>
      </c>
      <c r="P2350" s="6" t="n">
        <f aca="false">+LEN(M2350)</f>
        <v>45</v>
      </c>
      <c r="Q2350" s="6" t="str">
        <f aca="false">+RIGHT(M2350,P2350-O2350)</f>
        <v>DE_W_250</v>
      </c>
      <c r="R2350" s="6" t="n">
        <f aca="false">+LEN(M2350)-LEN(SUBSTITUTE(M2350,"_",""))</f>
        <v>6</v>
      </c>
      <c r="S2350" s="6" t="n">
        <f aca="false">+FIND("!",T2350)</f>
        <v>42</v>
      </c>
      <c r="T2350" s="6" t="str">
        <f aca="false">+SUBSTITUTE(M2350,"_","!",R2350)</f>
        <v>FTL||Supplier_214||Plant_4||FTL_DE_W-DE_W!250</v>
      </c>
    </row>
    <row r="2351" customFormat="false" ht="12.8" hidden="true" customHeight="false" outlineLevel="0" collapsed="false">
      <c r="A2351" s="1" t="s">
        <v>492</v>
      </c>
      <c r="B2351" s="1" t="s">
        <v>2093</v>
      </c>
      <c r="C2351" s="1" t="s">
        <v>2585</v>
      </c>
      <c r="D2351" s="1" t="n">
        <v>168</v>
      </c>
      <c r="E2351" s="2" t="str">
        <f aca="false">+LEFT(RIGHT(M2351,P2351-N2351+1),O2351-N2351)</f>
        <v>DE_W</v>
      </c>
      <c r="F2351" s="2" t="str">
        <f aca="false">+RIGHT(LEFT(M2351,S2351-1),S2351-O2351-1)</f>
        <v>DE_W</v>
      </c>
      <c r="G2351" s="2" t="n">
        <f aca="false">+D2351*VLOOKUP(C2351,commodities!A:H,2,0)</f>
        <v>758.432000004</v>
      </c>
      <c r="H2351" s="2" t="n">
        <f aca="false">+$D2351*VLOOKUP(C2351,commodities!A:H,3,0)</f>
        <v>1.9920000072</v>
      </c>
      <c r="I2351" s="2" t="n">
        <f aca="false">+G2351/K2351</f>
        <v>758.432000004</v>
      </c>
      <c r="J2351" s="2" t="n">
        <f aca="false">+H2351/K2351</f>
        <v>1.9920000072</v>
      </c>
      <c r="K2351" s="2" t="n">
        <f aca="false">+ROUNDUP(MAX(G2351/12000,H2351/51,1),0)</f>
        <v>1</v>
      </c>
      <c r="L2351" s="2" t="n">
        <f aca="false">+RANDBETWEEN(1,5)</f>
        <v>3</v>
      </c>
      <c r="M2351" s="6" t="str">
        <f aca="false">+VLOOKUP(A2351&amp;B2351,country_org_des!$A2350:E$1048576,5,0)</f>
        <v>FTL||Supplier_214||Plant_4||FTL_DE_W-DE_W_250</v>
      </c>
      <c r="N2351" s="6" t="n">
        <f aca="false">+FIND("FTL",M2351,2)+4</f>
        <v>33</v>
      </c>
      <c r="O2351" s="6" t="n">
        <f aca="false">+FIND("-",M2351)</f>
        <v>37</v>
      </c>
      <c r="P2351" s="6" t="n">
        <f aca="false">+LEN(M2351)</f>
        <v>45</v>
      </c>
      <c r="Q2351" s="6" t="str">
        <f aca="false">+RIGHT(M2351,P2351-O2351)</f>
        <v>DE_W_250</v>
      </c>
      <c r="R2351" s="6" t="n">
        <f aca="false">+LEN(M2351)-LEN(SUBSTITUTE(M2351,"_",""))</f>
        <v>6</v>
      </c>
      <c r="S2351" s="6" t="n">
        <f aca="false">+FIND("!",T2351)</f>
        <v>42</v>
      </c>
      <c r="T2351" s="6" t="str">
        <f aca="false">+SUBSTITUTE(M2351,"_","!",R2351)</f>
        <v>FTL||Supplier_214||Plant_4||FTL_DE_W-DE_W!250</v>
      </c>
    </row>
    <row r="2352" customFormat="false" ht="12.8" hidden="true" customHeight="false" outlineLevel="0" collapsed="false">
      <c r="A2352" s="1" t="s">
        <v>492</v>
      </c>
      <c r="B2352" s="1" t="s">
        <v>2093</v>
      </c>
      <c r="C2352" s="1" t="s">
        <v>2586</v>
      </c>
      <c r="D2352" s="1" t="n">
        <v>27</v>
      </c>
      <c r="E2352" s="2" t="str">
        <f aca="false">+LEFT(RIGHT(M2352,P2352-N2352+1),O2352-N2352)</f>
        <v>DE_W</v>
      </c>
      <c r="F2352" s="2" t="str">
        <f aca="false">+RIGHT(LEFT(M2352,S2352-1),S2352-O2352-1)</f>
        <v>DE_W</v>
      </c>
      <c r="G2352" s="2" t="n">
        <f aca="false">+D2352*VLOOKUP(C2352,commodities!A:H,2,0)</f>
        <v>33.4379999988</v>
      </c>
      <c r="H2352" s="2" t="n">
        <f aca="false">+$D2352*VLOOKUP(C2352,commodities!A:H,3,0)</f>
        <v>0.1692000009</v>
      </c>
      <c r="I2352" s="2" t="n">
        <f aca="false">+G2352/K2352</f>
        <v>33.4379999988</v>
      </c>
      <c r="J2352" s="2" t="n">
        <f aca="false">+H2352/K2352</f>
        <v>0.1692000009</v>
      </c>
      <c r="K2352" s="2" t="n">
        <f aca="false">+ROUNDUP(MAX(G2352/12000,H2352/51,1),0)</f>
        <v>1</v>
      </c>
      <c r="L2352" s="2" t="n">
        <f aca="false">+RANDBETWEEN(1,5)</f>
        <v>4</v>
      </c>
      <c r="M2352" s="6" t="str">
        <f aca="false">+VLOOKUP(A2352&amp;B2352,country_org_des!$A2351:E$1048576,5,0)</f>
        <v>FTL||Supplier_214||Plant_4||FTL_DE_W-DE_W_250</v>
      </c>
      <c r="N2352" s="6" t="n">
        <f aca="false">+FIND("FTL",M2352,2)+4</f>
        <v>33</v>
      </c>
      <c r="O2352" s="6" t="n">
        <f aca="false">+FIND("-",M2352)</f>
        <v>37</v>
      </c>
      <c r="P2352" s="6" t="n">
        <f aca="false">+LEN(M2352)</f>
        <v>45</v>
      </c>
      <c r="Q2352" s="6" t="str">
        <f aca="false">+RIGHT(M2352,P2352-O2352)</f>
        <v>DE_W_250</v>
      </c>
      <c r="R2352" s="6" t="n">
        <f aca="false">+LEN(M2352)-LEN(SUBSTITUTE(M2352,"_",""))</f>
        <v>6</v>
      </c>
      <c r="S2352" s="6" t="n">
        <f aca="false">+FIND("!",T2352)</f>
        <v>42</v>
      </c>
      <c r="T2352" s="6" t="str">
        <f aca="false">+SUBSTITUTE(M2352,"_","!",R2352)</f>
        <v>FTL||Supplier_214||Plant_4||FTL_DE_W-DE_W!250</v>
      </c>
    </row>
    <row r="2353" customFormat="false" ht="12.8" hidden="true" customHeight="false" outlineLevel="0" collapsed="false">
      <c r="A2353" s="1" t="s">
        <v>492</v>
      </c>
      <c r="B2353" s="1" t="s">
        <v>2093</v>
      </c>
      <c r="C2353" s="1" t="s">
        <v>2587</v>
      </c>
      <c r="D2353" s="1" t="n">
        <v>36</v>
      </c>
      <c r="E2353" s="2" t="str">
        <f aca="false">+LEFT(RIGHT(M2353,P2353-N2353+1),O2353-N2353)</f>
        <v>DE_W</v>
      </c>
      <c r="F2353" s="2" t="str">
        <f aca="false">+RIGHT(LEFT(M2353,S2353-1),S2353-O2353-1)</f>
        <v>DE_W</v>
      </c>
      <c r="G2353" s="2" t="n">
        <f aca="false">+D2353*VLOOKUP(C2353,commodities!A:H,2,0)</f>
        <v>44.5839999984</v>
      </c>
      <c r="H2353" s="2" t="n">
        <f aca="false">+$D2353*VLOOKUP(C2353,commodities!A:H,3,0)</f>
        <v>0.2256000012</v>
      </c>
      <c r="I2353" s="2" t="n">
        <f aca="false">+G2353/K2353</f>
        <v>44.5839999984</v>
      </c>
      <c r="J2353" s="2" t="n">
        <f aca="false">+H2353/K2353</f>
        <v>0.2256000012</v>
      </c>
      <c r="K2353" s="2" t="n">
        <f aca="false">+ROUNDUP(MAX(G2353/12000,H2353/51,1),0)</f>
        <v>1</v>
      </c>
      <c r="L2353" s="2" t="n">
        <f aca="false">+RANDBETWEEN(1,5)</f>
        <v>4</v>
      </c>
      <c r="M2353" s="6" t="str">
        <f aca="false">+VLOOKUP(A2353&amp;B2353,country_org_des!$A2352:E$1048576,5,0)</f>
        <v>FTL||Supplier_214||Plant_4||FTL_DE_W-DE_W_250</v>
      </c>
      <c r="N2353" s="6" t="n">
        <f aca="false">+FIND("FTL",M2353,2)+4</f>
        <v>33</v>
      </c>
      <c r="O2353" s="6" t="n">
        <f aca="false">+FIND("-",M2353)</f>
        <v>37</v>
      </c>
      <c r="P2353" s="6" t="n">
        <f aca="false">+LEN(M2353)</f>
        <v>45</v>
      </c>
      <c r="Q2353" s="6" t="str">
        <f aca="false">+RIGHT(M2353,P2353-O2353)</f>
        <v>DE_W_250</v>
      </c>
      <c r="R2353" s="6" t="n">
        <f aca="false">+LEN(M2353)-LEN(SUBSTITUTE(M2353,"_",""))</f>
        <v>6</v>
      </c>
      <c r="S2353" s="6" t="n">
        <f aca="false">+FIND("!",T2353)</f>
        <v>42</v>
      </c>
      <c r="T2353" s="6" t="str">
        <f aca="false">+SUBSTITUTE(M2353,"_","!",R2353)</f>
        <v>FTL||Supplier_214||Plant_4||FTL_DE_W-DE_W!250</v>
      </c>
    </row>
    <row r="2354" customFormat="false" ht="12.8" hidden="true" customHeight="false" outlineLevel="0" collapsed="false">
      <c r="A2354" s="1" t="s">
        <v>492</v>
      </c>
      <c r="B2354" s="1" t="s">
        <v>2093</v>
      </c>
      <c r="C2354" s="1" t="s">
        <v>2588</v>
      </c>
      <c r="D2354" s="1" t="n">
        <v>9</v>
      </c>
      <c r="E2354" s="2" t="str">
        <f aca="false">+LEFT(RIGHT(M2354,P2354-N2354+1),O2354-N2354)</f>
        <v>DE_W</v>
      </c>
      <c r="F2354" s="2" t="str">
        <f aca="false">+RIGHT(LEFT(M2354,S2354-1),S2354-O2354-1)</f>
        <v>DE_W</v>
      </c>
      <c r="G2354" s="2" t="n">
        <f aca="false">+D2354*VLOOKUP(C2354,commodities!A:H,2,0)</f>
        <v>11.1459999996</v>
      </c>
      <c r="H2354" s="2" t="n">
        <f aca="false">+$D2354*VLOOKUP(C2354,commodities!A:H,3,0)</f>
        <v>0.0564000003</v>
      </c>
      <c r="I2354" s="2" t="n">
        <f aca="false">+G2354/K2354</f>
        <v>11.1459999996</v>
      </c>
      <c r="J2354" s="2" t="n">
        <f aca="false">+H2354/K2354</f>
        <v>0.0564000003</v>
      </c>
      <c r="K2354" s="2" t="n">
        <f aca="false">+ROUNDUP(MAX(G2354/12000,H2354/51,1),0)</f>
        <v>1</v>
      </c>
      <c r="L2354" s="2" t="n">
        <f aca="false">+RANDBETWEEN(1,5)</f>
        <v>3</v>
      </c>
      <c r="M2354" s="6" t="str">
        <f aca="false">+VLOOKUP(A2354&amp;B2354,country_org_des!$A2353:E$1048576,5,0)</f>
        <v>FTL||Supplier_214||Plant_4||FTL_DE_W-DE_W_250</v>
      </c>
      <c r="N2354" s="6" t="n">
        <f aca="false">+FIND("FTL",M2354,2)+4</f>
        <v>33</v>
      </c>
      <c r="O2354" s="6" t="n">
        <f aca="false">+FIND("-",M2354)</f>
        <v>37</v>
      </c>
      <c r="P2354" s="6" t="n">
        <f aca="false">+LEN(M2354)</f>
        <v>45</v>
      </c>
      <c r="Q2354" s="6" t="str">
        <f aca="false">+RIGHT(M2354,P2354-O2354)</f>
        <v>DE_W_250</v>
      </c>
      <c r="R2354" s="6" t="n">
        <f aca="false">+LEN(M2354)-LEN(SUBSTITUTE(M2354,"_",""))</f>
        <v>6</v>
      </c>
      <c r="S2354" s="6" t="n">
        <f aca="false">+FIND("!",T2354)</f>
        <v>42</v>
      </c>
      <c r="T2354" s="6" t="str">
        <f aca="false">+SUBSTITUTE(M2354,"_","!",R2354)</f>
        <v>FTL||Supplier_214||Plant_4||FTL_DE_W-DE_W!250</v>
      </c>
    </row>
    <row r="2355" customFormat="false" ht="12.8" hidden="true" customHeight="false" outlineLevel="0" collapsed="false">
      <c r="A2355" s="1" t="s">
        <v>492</v>
      </c>
      <c r="B2355" s="1" t="s">
        <v>2093</v>
      </c>
      <c r="C2355" s="1" t="s">
        <v>2589</v>
      </c>
      <c r="D2355" s="1" t="n">
        <v>36</v>
      </c>
      <c r="E2355" s="2" t="str">
        <f aca="false">+LEFT(RIGHT(M2355,P2355-N2355+1),O2355-N2355)</f>
        <v>DE_W</v>
      </c>
      <c r="F2355" s="2" t="str">
        <f aca="false">+RIGHT(LEFT(M2355,S2355-1),S2355-O2355-1)</f>
        <v>DE_W</v>
      </c>
      <c r="G2355" s="2" t="n">
        <f aca="false">+D2355*VLOOKUP(C2355,commodities!A:H,2,0)</f>
        <v>44.5839999984</v>
      </c>
      <c r="H2355" s="2" t="n">
        <f aca="false">+$D2355*VLOOKUP(C2355,commodities!A:H,3,0)</f>
        <v>0.2256000012</v>
      </c>
      <c r="I2355" s="2" t="n">
        <f aca="false">+G2355/K2355</f>
        <v>44.5839999984</v>
      </c>
      <c r="J2355" s="2" t="n">
        <f aca="false">+H2355/K2355</f>
        <v>0.2256000012</v>
      </c>
      <c r="K2355" s="2" t="n">
        <f aca="false">+ROUNDUP(MAX(G2355/12000,H2355/51,1),0)</f>
        <v>1</v>
      </c>
      <c r="L2355" s="2" t="n">
        <f aca="false">+RANDBETWEEN(1,5)</f>
        <v>4</v>
      </c>
      <c r="M2355" s="6" t="str">
        <f aca="false">+VLOOKUP(A2355&amp;B2355,country_org_des!$A2354:E$1048576,5,0)</f>
        <v>FTL||Supplier_214||Plant_4||FTL_DE_W-DE_W_250</v>
      </c>
      <c r="N2355" s="6" t="n">
        <f aca="false">+FIND("FTL",M2355,2)+4</f>
        <v>33</v>
      </c>
      <c r="O2355" s="6" t="n">
        <f aca="false">+FIND("-",M2355)</f>
        <v>37</v>
      </c>
      <c r="P2355" s="6" t="n">
        <f aca="false">+LEN(M2355)</f>
        <v>45</v>
      </c>
      <c r="Q2355" s="6" t="str">
        <f aca="false">+RIGHT(M2355,P2355-O2355)</f>
        <v>DE_W_250</v>
      </c>
      <c r="R2355" s="6" t="n">
        <f aca="false">+LEN(M2355)-LEN(SUBSTITUTE(M2355,"_",""))</f>
        <v>6</v>
      </c>
      <c r="S2355" s="6" t="n">
        <f aca="false">+FIND("!",T2355)</f>
        <v>42</v>
      </c>
      <c r="T2355" s="6" t="str">
        <f aca="false">+SUBSTITUTE(M2355,"_","!",R2355)</f>
        <v>FTL||Supplier_214||Plant_4||FTL_DE_W-DE_W!250</v>
      </c>
    </row>
    <row r="2356" customFormat="false" ht="12.8" hidden="true" customHeight="false" outlineLevel="0" collapsed="false">
      <c r="A2356" s="1" t="s">
        <v>492</v>
      </c>
      <c r="B2356" s="1" t="s">
        <v>2093</v>
      </c>
      <c r="C2356" s="1" t="s">
        <v>2590</v>
      </c>
      <c r="D2356" s="1" t="n">
        <v>9</v>
      </c>
      <c r="E2356" s="2" t="str">
        <f aca="false">+LEFT(RIGHT(M2356,P2356-N2356+1),O2356-N2356)</f>
        <v>DE_W</v>
      </c>
      <c r="F2356" s="2" t="str">
        <f aca="false">+RIGHT(LEFT(M2356,S2356-1),S2356-O2356-1)</f>
        <v>DE_W</v>
      </c>
      <c r="G2356" s="2" t="n">
        <f aca="false">+D2356*VLOOKUP(C2356,commodities!A:H,2,0)</f>
        <v>11.1459999996</v>
      </c>
      <c r="H2356" s="2" t="n">
        <f aca="false">+$D2356*VLOOKUP(C2356,commodities!A:H,3,0)</f>
        <v>0.0564000003</v>
      </c>
      <c r="I2356" s="2" t="n">
        <f aca="false">+G2356/K2356</f>
        <v>11.1459999996</v>
      </c>
      <c r="J2356" s="2" t="n">
        <f aca="false">+H2356/K2356</f>
        <v>0.0564000003</v>
      </c>
      <c r="K2356" s="2" t="n">
        <f aca="false">+ROUNDUP(MAX(G2356/12000,H2356/51,1),0)</f>
        <v>1</v>
      </c>
      <c r="L2356" s="2" t="n">
        <f aca="false">+RANDBETWEEN(1,5)</f>
        <v>2</v>
      </c>
      <c r="M2356" s="6" t="str">
        <f aca="false">+VLOOKUP(A2356&amp;B2356,country_org_des!$A2355:E$1048576,5,0)</f>
        <v>FTL||Supplier_214||Plant_4||FTL_DE_W-DE_W_250</v>
      </c>
      <c r="N2356" s="6" t="n">
        <f aca="false">+FIND("FTL",M2356,2)+4</f>
        <v>33</v>
      </c>
      <c r="O2356" s="6" t="n">
        <f aca="false">+FIND("-",M2356)</f>
        <v>37</v>
      </c>
      <c r="P2356" s="6" t="n">
        <f aca="false">+LEN(M2356)</f>
        <v>45</v>
      </c>
      <c r="Q2356" s="6" t="str">
        <f aca="false">+RIGHT(M2356,P2356-O2356)</f>
        <v>DE_W_250</v>
      </c>
      <c r="R2356" s="6" t="n">
        <f aca="false">+LEN(M2356)-LEN(SUBSTITUTE(M2356,"_",""))</f>
        <v>6</v>
      </c>
      <c r="S2356" s="6" t="n">
        <f aca="false">+FIND("!",T2356)</f>
        <v>42</v>
      </c>
      <c r="T2356" s="6" t="str">
        <f aca="false">+SUBSTITUTE(M2356,"_","!",R2356)</f>
        <v>FTL||Supplier_214||Plant_4||FTL_DE_W-DE_W!250</v>
      </c>
    </row>
    <row r="2357" customFormat="false" ht="12.8" hidden="true" customHeight="false" outlineLevel="0" collapsed="false">
      <c r="A2357" s="1" t="s">
        <v>581</v>
      </c>
      <c r="B2357" s="1" t="s">
        <v>2093</v>
      </c>
      <c r="C2357" s="1" t="s">
        <v>2591</v>
      </c>
      <c r="D2357" s="1" t="n">
        <v>1</v>
      </c>
      <c r="E2357" s="2" t="str">
        <f aca="false">+LEFT(RIGHT(M2357,P2357-N2357+1),O2357-N2357)</f>
        <v>DE_W</v>
      </c>
      <c r="F2357" s="2" t="str">
        <f aca="false">+RIGHT(LEFT(M2357,S2357-1),S2357-O2357-1)</f>
        <v>DE_W</v>
      </c>
      <c r="G2357" s="2" t="n">
        <f aca="false">+D2357*VLOOKUP(C2357,commodities!A:H,2,0)</f>
        <v>0.0514714286</v>
      </c>
      <c r="H2357" s="2" t="n">
        <f aca="false">+$D2357*VLOOKUP(C2357,commodities!A:H,3,0)</f>
        <v>0.000617463</v>
      </c>
      <c r="I2357" s="2" t="n">
        <f aca="false">+G2357/K2357</f>
        <v>0.0514714286</v>
      </c>
      <c r="J2357" s="2" t="n">
        <f aca="false">+H2357/K2357</f>
        <v>0.000617463</v>
      </c>
      <c r="K2357" s="2" t="n">
        <f aca="false">+ROUNDUP(MAX(G2357/12000,H2357/51,1),0)</f>
        <v>1</v>
      </c>
      <c r="L2357" s="2" t="n">
        <f aca="false">+RANDBETWEEN(1,5)</f>
        <v>1</v>
      </c>
      <c r="M2357" s="6" t="str">
        <f aca="false">+VLOOKUP(A2357&amp;B2357,country_org_des!$A2356:E$1048576,5,0)</f>
        <v>FTL||Supplier_100||Plant_4||FTL_DE_W-DE_W_500</v>
      </c>
      <c r="N2357" s="6" t="n">
        <f aca="false">+FIND("FTL",M2357,2)+4</f>
        <v>33</v>
      </c>
      <c r="O2357" s="6" t="n">
        <f aca="false">+FIND("-",M2357)</f>
        <v>37</v>
      </c>
      <c r="P2357" s="6" t="n">
        <f aca="false">+LEN(M2357)</f>
        <v>45</v>
      </c>
      <c r="Q2357" s="6" t="str">
        <f aca="false">+RIGHT(M2357,P2357-O2357)</f>
        <v>DE_W_500</v>
      </c>
      <c r="R2357" s="6" t="n">
        <f aca="false">+LEN(M2357)-LEN(SUBSTITUTE(M2357,"_",""))</f>
        <v>6</v>
      </c>
      <c r="S2357" s="6" t="n">
        <f aca="false">+FIND("!",T2357)</f>
        <v>42</v>
      </c>
      <c r="T2357" s="6" t="str">
        <f aca="false">+SUBSTITUTE(M2357,"_","!",R2357)</f>
        <v>FTL||Supplier_100||Plant_4||FTL_DE_W-DE_W!500</v>
      </c>
    </row>
    <row r="2358" customFormat="false" ht="12.8" hidden="true" customHeight="false" outlineLevel="0" collapsed="false">
      <c r="A2358" s="1" t="s">
        <v>581</v>
      </c>
      <c r="B2358" s="1" t="s">
        <v>2093</v>
      </c>
      <c r="C2358" s="1" t="s">
        <v>2592</v>
      </c>
      <c r="D2358" s="1" t="n">
        <v>112</v>
      </c>
      <c r="E2358" s="2" t="str">
        <f aca="false">+LEFT(RIGHT(M2358,P2358-N2358+1),O2358-N2358)</f>
        <v>DE_W</v>
      </c>
      <c r="F2358" s="2" t="str">
        <f aca="false">+RIGHT(LEFT(M2358,S2358-1),S2358-O2358-1)</f>
        <v>DE_W</v>
      </c>
      <c r="G2358" s="2" t="n">
        <f aca="false">+D2358*VLOOKUP(C2358,commodities!A:H,2,0)</f>
        <v>5.7648000032</v>
      </c>
      <c r="H2358" s="2" t="n">
        <f aca="false">+$D2358*VLOOKUP(C2358,commodities!A:H,3,0)</f>
        <v>0.069155856</v>
      </c>
      <c r="I2358" s="2" t="n">
        <f aca="false">+G2358/K2358</f>
        <v>5.7648000032</v>
      </c>
      <c r="J2358" s="2" t="n">
        <f aca="false">+H2358/K2358</f>
        <v>0.069155856</v>
      </c>
      <c r="K2358" s="2" t="n">
        <f aca="false">+ROUNDUP(MAX(G2358/12000,H2358/51,1),0)</f>
        <v>1</v>
      </c>
      <c r="L2358" s="2" t="n">
        <f aca="false">+RANDBETWEEN(1,5)</f>
        <v>1</v>
      </c>
      <c r="M2358" s="6" t="str">
        <f aca="false">+VLOOKUP(A2358&amp;B2358,country_org_des!$A2357:E$1048576,5,0)</f>
        <v>FTL||Supplier_100||Plant_4||FTL_DE_W-DE_W_500</v>
      </c>
      <c r="N2358" s="6" t="n">
        <f aca="false">+FIND("FTL",M2358,2)+4</f>
        <v>33</v>
      </c>
      <c r="O2358" s="6" t="n">
        <f aca="false">+FIND("-",M2358)</f>
        <v>37</v>
      </c>
      <c r="P2358" s="6" t="n">
        <f aca="false">+LEN(M2358)</f>
        <v>45</v>
      </c>
      <c r="Q2358" s="6" t="str">
        <f aca="false">+RIGHT(M2358,P2358-O2358)</f>
        <v>DE_W_500</v>
      </c>
      <c r="R2358" s="6" t="n">
        <f aca="false">+LEN(M2358)-LEN(SUBSTITUTE(M2358,"_",""))</f>
        <v>6</v>
      </c>
      <c r="S2358" s="6" t="n">
        <f aca="false">+FIND("!",T2358)</f>
        <v>42</v>
      </c>
      <c r="T2358" s="6" t="str">
        <f aca="false">+SUBSTITUTE(M2358,"_","!",R2358)</f>
        <v>FTL||Supplier_100||Plant_4||FTL_DE_W-DE_W!500</v>
      </c>
    </row>
    <row r="2359" customFormat="false" ht="12.8" hidden="true" customHeight="false" outlineLevel="0" collapsed="false">
      <c r="A2359" s="1" t="s">
        <v>581</v>
      </c>
      <c r="B2359" s="1" t="s">
        <v>2093</v>
      </c>
      <c r="C2359" s="1" t="s">
        <v>2593</v>
      </c>
      <c r="D2359" s="1" t="n">
        <v>112</v>
      </c>
      <c r="E2359" s="2" t="str">
        <f aca="false">+LEFT(RIGHT(M2359,P2359-N2359+1),O2359-N2359)</f>
        <v>DE_W</v>
      </c>
      <c r="F2359" s="2" t="str">
        <f aca="false">+RIGHT(LEFT(M2359,S2359-1),S2359-O2359-1)</f>
        <v>DE_W</v>
      </c>
      <c r="G2359" s="2" t="n">
        <f aca="false">+D2359*VLOOKUP(C2359,commodities!A:H,2,0)</f>
        <v>5.7648000032</v>
      </c>
      <c r="H2359" s="2" t="n">
        <f aca="false">+$D2359*VLOOKUP(C2359,commodities!A:H,3,0)</f>
        <v>0.069155856</v>
      </c>
      <c r="I2359" s="2" t="n">
        <f aca="false">+G2359/K2359</f>
        <v>5.7648000032</v>
      </c>
      <c r="J2359" s="2" t="n">
        <f aca="false">+H2359/K2359</f>
        <v>0.069155856</v>
      </c>
      <c r="K2359" s="2" t="n">
        <f aca="false">+ROUNDUP(MAX(G2359/12000,H2359/51,1),0)</f>
        <v>1</v>
      </c>
      <c r="L2359" s="2" t="n">
        <f aca="false">+RANDBETWEEN(1,5)</f>
        <v>2</v>
      </c>
      <c r="M2359" s="6" t="str">
        <f aca="false">+VLOOKUP(A2359&amp;B2359,country_org_des!$A2358:E$1048576,5,0)</f>
        <v>FTL||Supplier_100||Plant_4||FTL_DE_W-DE_W_500</v>
      </c>
      <c r="N2359" s="6" t="n">
        <f aca="false">+FIND("FTL",M2359,2)+4</f>
        <v>33</v>
      </c>
      <c r="O2359" s="6" t="n">
        <f aca="false">+FIND("-",M2359)</f>
        <v>37</v>
      </c>
      <c r="P2359" s="6" t="n">
        <f aca="false">+LEN(M2359)</f>
        <v>45</v>
      </c>
      <c r="Q2359" s="6" t="str">
        <f aca="false">+RIGHT(M2359,P2359-O2359)</f>
        <v>DE_W_500</v>
      </c>
      <c r="R2359" s="6" t="n">
        <f aca="false">+LEN(M2359)-LEN(SUBSTITUTE(M2359,"_",""))</f>
        <v>6</v>
      </c>
      <c r="S2359" s="6" t="n">
        <f aca="false">+FIND("!",T2359)</f>
        <v>42</v>
      </c>
      <c r="T2359" s="6" t="str">
        <f aca="false">+SUBSTITUTE(M2359,"_","!",R2359)</f>
        <v>FTL||Supplier_100||Plant_4||FTL_DE_W-DE_W!500</v>
      </c>
    </row>
    <row r="2360" customFormat="false" ht="12.8" hidden="true" customHeight="false" outlineLevel="0" collapsed="false">
      <c r="A2360" s="1" t="s">
        <v>581</v>
      </c>
      <c r="B2360" s="1" t="s">
        <v>2093</v>
      </c>
      <c r="C2360" s="1" t="s">
        <v>2594</v>
      </c>
      <c r="D2360" s="1" t="n">
        <v>216</v>
      </c>
      <c r="E2360" s="2" t="str">
        <f aca="false">+LEFT(RIGHT(M2360,P2360-N2360+1),O2360-N2360)</f>
        <v>DE_W</v>
      </c>
      <c r="F2360" s="2" t="str">
        <f aca="false">+RIGHT(LEFT(M2360,S2360-1),S2360-O2360-1)</f>
        <v>DE_W</v>
      </c>
      <c r="G2360" s="2" t="n">
        <f aca="false">+D2360*VLOOKUP(C2360,commodities!A:H,2,0)</f>
        <v>8.3920000104</v>
      </c>
      <c r="H2360" s="2" t="n">
        <f aca="false">+$D2360*VLOOKUP(C2360,commodities!A:H,3,0)</f>
        <v>0.0120000096</v>
      </c>
      <c r="I2360" s="2" t="n">
        <f aca="false">+G2360/K2360</f>
        <v>8.3920000104</v>
      </c>
      <c r="J2360" s="2" t="n">
        <f aca="false">+H2360/K2360</f>
        <v>0.0120000096</v>
      </c>
      <c r="K2360" s="2" t="n">
        <f aca="false">+ROUNDUP(MAX(G2360/12000,H2360/51,1),0)</f>
        <v>1</v>
      </c>
      <c r="L2360" s="2" t="n">
        <f aca="false">+RANDBETWEEN(1,5)</f>
        <v>2</v>
      </c>
      <c r="M2360" s="6" t="str">
        <f aca="false">+VLOOKUP(A2360&amp;B2360,country_org_des!$A2359:E$1048576,5,0)</f>
        <v>FTL||Supplier_100||Plant_4||FTL_DE_W-DE_W_500</v>
      </c>
      <c r="N2360" s="6" t="n">
        <f aca="false">+FIND("FTL",M2360,2)+4</f>
        <v>33</v>
      </c>
      <c r="O2360" s="6" t="n">
        <f aca="false">+FIND("-",M2360)</f>
        <v>37</v>
      </c>
      <c r="P2360" s="6" t="n">
        <f aca="false">+LEN(M2360)</f>
        <v>45</v>
      </c>
      <c r="Q2360" s="6" t="str">
        <f aca="false">+RIGHT(M2360,P2360-O2360)</f>
        <v>DE_W_500</v>
      </c>
      <c r="R2360" s="6" t="n">
        <f aca="false">+LEN(M2360)-LEN(SUBSTITUTE(M2360,"_",""))</f>
        <v>6</v>
      </c>
      <c r="S2360" s="6" t="n">
        <f aca="false">+FIND("!",T2360)</f>
        <v>42</v>
      </c>
      <c r="T2360" s="6" t="str">
        <f aca="false">+SUBSTITUTE(M2360,"_","!",R2360)</f>
        <v>FTL||Supplier_100||Plant_4||FTL_DE_W-DE_W!500</v>
      </c>
    </row>
    <row r="2361" customFormat="false" ht="12.8" hidden="true" customHeight="false" outlineLevel="0" collapsed="false">
      <c r="A2361" s="1" t="s">
        <v>581</v>
      </c>
      <c r="B2361" s="1" t="s">
        <v>2093</v>
      </c>
      <c r="C2361" s="1" t="s">
        <v>2595</v>
      </c>
      <c r="D2361" s="1" t="n">
        <v>216</v>
      </c>
      <c r="E2361" s="2" t="str">
        <f aca="false">+LEFT(RIGHT(M2361,P2361-N2361+1),O2361-N2361)</f>
        <v>DE_W</v>
      </c>
      <c r="F2361" s="2" t="str">
        <f aca="false">+RIGHT(LEFT(M2361,S2361-1),S2361-O2361-1)</f>
        <v>DE_W</v>
      </c>
      <c r="G2361" s="2" t="n">
        <f aca="false">+D2361*VLOOKUP(C2361,commodities!A:H,2,0)</f>
        <v>8.3920000104</v>
      </c>
      <c r="H2361" s="2" t="n">
        <f aca="false">+$D2361*VLOOKUP(C2361,commodities!A:H,3,0)</f>
        <v>0.0120000096</v>
      </c>
      <c r="I2361" s="2" t="n">
        <f aca="false">+G2361/K2361</f>
        <v>8.3920000104</v>
      </c>
      <c r="J2361" s="2" t="n">
        <f aca="false">+H2361/K2361</f>
        <v>0.0120000096</v>
      </c>
      <c r="K2361" s="2" t="n">
        <f aca="false">+ROUNDUP(MAX(G2361/12000,H2361/51,1),0)</f>
        <v>1</v>
      </c>
      <c r="L2361" s="2" t="n">
        <f aca="false">+RANDBETWEEN(1,5)</f>
        <v>5</v>
      </c>
      <c r="M2361" s="6" t="str">
        <f aca="false">+VLOOKUP(A2361&amp;B2361,country_org_des!$A2360:E$1048576,5,0)</f>
        <v>FTL||Supplier_100||Plant_4||FTL_DE_W-DE_W_500</v>
      </c>
      <c r="N2361" s="6" t="n">
        <f aca="false">+FIND("FTL",M2361,2)+4</f>
        <v>33</v>
      </c>
      <c r="O2361" s="6" t="n">
        <f aca="false">+FIND("-",M2361)</f>
        <v>37</v>
      </c>
      <c r="P2361" s="6" t="n">
        <f aca="false">+LEN(M2361)</f>
        <v>45</v>
      </c>
      <c r="Q2361" s="6" t="str">
        <f aca="false">+RIGHT(M2361,P2361-O2361)</f>
        <v>DE_W_500</v>
      </c>
      <c r="R2361" s="6" t="n">
        <f aca="false">+LEN(M2361)-LEN(SUBSTITUTE(M2361,"_",""))</f>
        <v>6</v>
      </c>
      <c r="S2361" s="6" t="n">
        <f aca="false">+FIND("!",T2361)</f>
        <v>42</v>
      </c>
      <c r="T2361" s="6" t="str">
        <f aca="false">+SUBSTITUTE(M2361,"_","!",R2361)</f>
        <v>FTL||Supplier_100||Plant_4||FTL_DE_W-DE_W!500</v>
      </c>
    </row>
    <row r="2362" customFormat="false" ht="12.8" hidden="true" customHeight="false" outlineLevel="0" collapsed="false">
      <c r="A2362" s="1" t="s">
        <v>581</v>
      </c>
      <c r="B2362" s="1" t="s">
        <v>2093</v>
      </c>
      <c r="C2362" s="1" t="s">
        <v>2596</v>
      </c>
      <c r="D2362" s="1" t="n">
        <v>572</v>
      </c>
      <c r="E2362" s="2" t="str">
        <f aca="false">+LEFT(RIGHT(M2362,P2362-N2362+1),O2362-N2362)</f>
        <v>DE_W</v>
      </c>
      <c r="F2362" s="2" t="str">
        <f aca="false">+RIGHT(LEFT(M2362,S2362-1),S2362-O2362-1)</f>
        <v>DE_W</v>
      </c>
      <c r="G2362" s="2" t="n">
        <f aca="false">+D2362*VLOOKUP(C2362,commodities!A:H,2,0)</f>
        <v>7.436</v>
      </c>
      <c r="H2362" s="2" t="n">
        <f aca="false">+$D2362*VLOOKUP(C2362,commodities!A:H,3,0)</f>
        <v>0.1716</v>
      </c>
      <c r="I2362" s="2" t="n">
        <f aca="false">+G2362/K2362</f>
        <v>7.436</v>
      </c>
      <c r="J2362" s="2" t="n">
        <f aca="false">+H2362/K2362</f>
        <v>0.1716</v>
      </c>
      <c r="K2362" s="2" t="n">
        <f aca="false">+ROUNDUP(MAX(G2362/12000,H2362/51,1),0)</f>
        <v>1</v>
      </c>
      <c r="L2362" s="2" t="n">
        <f aca="false">+RANDBETWEEN(1,5)</f>
        <v>2</v>
      </c>
      <c r="M2362" s="6" t="str">
        <f aca="false">+VLOOKUP(A2362&amp;B2362,country_org_des!$A2361:E$1048576,5,0)</f>
        <v>FTL||Supplier_100||Plant_4||FTL_DE_W-DE_W_500</v>
      </c>
      <c r="N2362" s="6" t="n">
        <f aca="false">+FIND("FTL",M2362,2)+4</f>
        <v>33</v>
      </c>
      <c r="O2362" s="6" t="n">
        <f aca="false">+FIND("-",M2362)</f>
        <v>37</v>
      </c>
      <c r="P2362" s="6" t="n">
        <f aca="false">+LEN(M2362)</f>
        <v>45</v>
      </c>
      <c r="Q2362" s="6" t="str">
        <f aca="false">+RIGHT(M2362,P2362-O2362)</f>
        <v>DE_W_500</v>
      </c>
      <c r="R2362" s="6" t="n">
        <f aca="false">+LEN(M2362)-LEN(SUBSTITUTE(M2362,"_",""))</f>
        <v>6</v>
      </c>
      <c r="S2362" s="6" t="n">
        <f aca="false">+FIND("!",T2362)</f>
        <v>42</v>
      </c>
      <c r="T2362" s="6" t="str">
        <f aca="false">+SUBSTITUTE(M2362,"_","!",R2362)</f>
        <v>FTL||Supplier_100||Plant_4||FTL_DE_W-DE_W!500</v>
      </c>
    </row>
    <row r="2363" customFormat="false" ht="12.8" hidden="true" customHeight="false" outlineLevel="0" collapsed="false">
      <c r="A2363" s="1" t="s">
        <v>581</v>
      </c>
      <c r="B2363" s="1" t="s">
        <v>2093</v>
      </c>
      <c r="C2363" s="1" t="s">
        <v>2597</v>
      </c>
      <c r="D2363" s="1" t="n">
        <v>200</v>
      </c>
      <c r="E2363" s="2" t="str">
        <f aca="false">+LEFT(RIGHT(M2363,P2363-N2363+1),O2363-N2363)</f>
        <v>DE_W</v>
      </c>
      <c r="F2363" s="2" t="str">
        <f aca="false">+RIGHT(LEFT(M2363,S2363-1),S2363-O2363-1)</f>
        <v>DE_W</v>
      </c>
      <c r="G2363" s="2" t="n">
        <f aca="false">+D2363*VLOOKUP(C2363,commodities!A:H,2,0)</f>
        <v>30</v>
      </c>
      <c r="H2363" s="2" t="n">
        <f aca="false">+$D2363*VLOOKUP(C2363,commodities!A:H,3,0)</f>
        <v>0.3</v>
      </c>
      <c r="I2363" s="2" t="n">
        <f aca="false">+G2363/K2363</f>
        <v>30</v>
      </c>
      <c r="J2363" s="2" t="n">
        <f aca="false">+H2363/K2363</f>
        <v>0.3</v>
      </c>
      <c r="K2363" s="2" t="n">
        <f aca="false">+ROUNDUP(MAX(G2363/12000,H2363/51,1),0)</f>
        <v>1</v>
      </c>
      <c r="L2363" s="2" t="n">
        <f aca="false">+RANDBETWEEN(1,5)</f>
        <v>1</v>
      </c>
      <c r="M2363" s="6" t="str">
        <f aca="false">+VLOOKUP(A2363&amp;B2363,country_org_des!$A2362:E$1048576,5,0)</f>
        <v>FTL||Supplier_100||Plant_4||FTL_DE_W-DE_W_500</v>
      </c>
      <c r="N2363" s="6" t="n">
        <f aca="false">+FIND("FTL",M2363,2)+4</f>
        <v>33</v>
      </c>
      <c r="O2363" s="6" t="n">
        <f aca="false">+FIND("-",M2363)</f>
        <v>37</v>
      </c>
      <c r="P2363" s="6" t="n">
        <f aca="false">+LEN(M2363)</f>
        <v>45</v>
      </c>
      <c r="Q2363" s="6" t="str">
        <f aca="false">+RIGHT(M2363,P2363-O2363)</f>
        <v>DE_W_500</v>
      </c>
      <c r="R2363" s="6" t="n">
        <f aca="false">+LEN(M2363)-LEN(SUBSTITUTE(M2363,"_",""))</f>
        <v>6</v>
      </c>
      <c r="S2363" s="6" t="n">
        <f aca="false">+FIND("!",T2363)</f>
        <v>42</v>
      </c>
      <c r="T2363" s="6" t="str">
        <f aca="false">+SUBSTITUTE(M2363,"_","!",R2363)</f>
        <v>FTL||Supplier_100||Plant_4||FTL_DE_W-DE_W!500</v>
      </c>
    </row>
    <row r="2364" customFormat="false" ht="12.8" hidden="true" customHeight="false" outlineLevel="0" collapsed="false">
      <c r="A2364" s="1" t="s">
        <v>581</v>
      </c>
      <c r="B2364" s="1" t="s">
        <v>2093</v>
      </c>
      <c r="C2364" s="1" t="s">
        <v>2598</v>
      </c>
      <c r="D2364" s="1" t="n">
        <v>180</v>
      </c>
      <c r="E2364" s="2" t="str">
        <f aca="false">+LEFT(RIGHT(M2364,P2364-N2364+1),O2364-N2364)</f>
        <v>DE_W</v>
      </c>
      <c r="F2364" s="2" t="str">
        <f aca="false">+RIGHT(LEFT(M2364,S2364-1),S2364-O2364-1)</f>
        <v>DE_W</v>
      </c>
      <c r="G2364" s="2" t="n">
        <f aca="false">+D2364*VLOOKUP(C2364,commodities!A:H,2,0)</f>
        <v>27</v>
      </c>
      <c r="H2364" s="2" t="n">
        <f aca="false">+$D2364*VLOOKUP(C2364,commodities!A:H,3,0)</f>
        <v>0.27</v>
      </c>
      <c r="I2364" s="2" t="n">
        <f aca="false">+G2364/K2364</f>
        <v>27</v>
      </c>
      <c r="J2364" s="2" t="n">
        <f aca="false">+H2364/K2364</f>
        <v>0.27</v>
      </c>
      <c r="K2364" s="2" t="n">
        <f aca="false">+ROUNDUP(MAX(G2364/12000,H2364/51,1),0)</f>
        <v>1</v>
      </c>
      <c r="L2364" s="2" t="n">
        <f aca="false">+RANDBETWEEN(1,5)</f>
        <v>2</v>
      </c>
      <c r="M2364" s="6" t="str">
        <f aca="false">+VLOOKUP(A2364&amp;B2364,country_org_des!$A2363:E$1048576,5,0)</f>
        <v>FTL||Supplier_100||Plant_4||FTL_DE_W-DE_W_500</v>
      </c>
      <c r="N2364" s="6" t="n">
        <f aca="false">+FIND("FTL",M2364,2)+4</f>
        <v>33</v>
      </c>
      <c r="O2364" s="6" t="n">
        <f aca="false">+FIND("-",M2364)</f>
        <v>37</v>
      </c>
      <c r="P2364" s="6" t="n">
        <f aca="false">+LEN(M2364)</f>
        <v>45</v>
      </c>
      <c r="Q2364" s="6" t="str">
        <f aca="false">+RIGHT(M2364,P2364-O2364)</f>
        <v>DE_W_500</v>
      </c>
      <c r="R2364" s="6" t="n">
        <f aca="false">+LEN(M2364)-LEN(SUBSTITUTE(M2364,"_",""))</f>
        <v>6</v>
      </c>
      <c r="S2364" s="6" t="n">
        <f aca="false">+FIND("!",T2364)</f>
        <v>42</v>
      </c>
      <c r="T2364" s="6" t="str">
        <f aca="false">+SUBSTITUTE(M2364,"_","!",R2364)</f>
        <v>FTL||Supplier_100||Plant_4||FTL_DE_W-DE_W!500</v>
      </c>
    </row>
    <row r="2365" customFormat="false" ht="12.8" hidden="true" customHeight="false" outlineLevel="0" collapsed="false">
      <c r="A2365" s="1" t="s">
        <v>1593</v>
      </c>
      <c r="B2365" s="1" t="s">
        <v>2093</v>
      </c>
      <c r="C2365" s="1" t="s">
        <v>2599</v>
      </c>
      <c r="D2365" s="1" t="n">
        <v>24</v>
      </c>
      <c r="E2365" s="2" t="str">
        <f aca="false">+LEFT(RIGHT(M2365,P2365-N2365+1),O2365-N2365)</f>
        <v>PL</v>
      </c>
      <c r="F2365" s="2" t="str">
        <f aca="false">+RIGHT(LEFT(M2365,S2365-1),S2365-O2365-1)</f>
        <v>DE_W</v>
      </c>
      <c r="G2365" s="2" t="n">
        <f aca="false">+D2365*VLOOKUP(C2365,commodities!A:H,2,0)</f>
        <v>18.168</v>
      </c>
      <c r="H2365" s="2" t="n">
        <f aca="false">+$D2365*VLOOKUP(C2365,commodities!A:H,3,0)</f>
        <v>0.144</v>
      </c>
      <c r="I2365" s="2" t="n">
        <f aca="false">+G2365/K2365</f>
        <v>18.168</v>
      </c>
      <c r="J2365" s="2" t="n">
        <f aca="false">+H2365/K2365</f>
        <v>0.144</v>
      </c>
      <c r="K2365" s="2" t="n">
        <f aca="false">+ROUNDUP(MAX(G2365/12000,H2365/51,1),0)</f>
        <v>1</v>
      </c>
      <c r="L2365" s="2" t="n">
        <f aca="false">+RANDBETWEEN(1,5)</f>
        <v>1</v>
      </c>
      <c r="M2365" s="2" t="str">
        <f aca="false">+VLOOKUP(A2365&amp;B2365,country_org_des!$A2364:E$1048576,5,0)</f>
        <v>FTL||Supplier_293||Plant_4||FTL_PL-DE_W_1000</v>
      </c>
      <c r="N2365" s="2" t="n">
        <f aca="false">+FIND("FTL",M2365,2)+4</f>
        <v>33</v>
      </c>
      <c r="O2365" s="0" t="n">
        <f aca="false">+FIND("-",M2365)</f>
        <v>35</v>
      </c>
      <c r="P2365" s="0" t="n">
        <f aca="false">+LEN(M2365)</f>
        <v>44</v>
      </c>
      <c r="Q2365" s="0" t="str">
        <f aca="false">+RIGHT(M2365,P2365-O2365)</f>
        <v>DE_W_1000</v>
      </c>
      <c r="R2365" s="0" t="n">
        <f aca="false">+LEN(M2365)-LEN(SUBSTITUTE(M2365,"_",""))</f>
        <v>5</v>
      </c>
      <c r="S2365" s="0" t="n">
        <f aca="false">+FIND("!",T2365)</f>
        <v>40</v>
      </c>
      <c r="T2365" s="0" t="str">
        <f aca="false">+SUBSTITUTE(M2365,"_","!",R2365)</f>
        <v>FTL||Supplier_293||Plant_4||FTL_PL-DE_W!1000</v>
      </c>
    </row>
    <row r="2366" customFormat="false" ht="12.8" hidden="true" customHeight="false" outlineLevel="0" collapsed="false">
      <c r="A2366" s="1" t="s">
        <v>1593</v>
      </c>
      <c r="B2366" s="1" t="s">
        <v>2093</v>
      </c>
      <c r="C2366" s="1" t="s">
        <v>2600</v>
      </c>
      <c r="D2366" s="1" t="n">
        <v>96</v>
      </c>
      <c r="E2366" s="2" t="str">
        <f aca="false">+LEFT(RIGHT(M2366,P2366-N2366+1),O2366-N2366)</f>
        <v>PL</v>
      </c>
      <c r="F2366" s="2" t="str">
        <f aca="false">+RIGHT(LEFT(M2366,S2366-1),S2366-O2366-1)</f>
        <v>DE_W</v>
      </c>
      <c r="G2366" s="2" t="n">
        <f aca="false">+D2366*VLOOKUP(C2366,commodities!A:H,2,0)</f>
        <v>72.672</v>
      </c>
      <c r="H2366" s="2" t="n">
        <f aca="false">+$D2366*VLOOKUP(C2366,commodities!A:H,3,0)</f>
        <v>0.576</v>
      </c>
      <c r="I2366" s="2" t="n">
        <f aca="false">+G2366/K2366</f>
        <v>72.672</v>
      </c>
      <c r="J2366" s="2" t="n">
        <f aca="false">+H2366/K2366</f>
        <v>0.576</v>
      </c>
      <c r="K2366" s="2" t="n">
        <f aca="false">+ROUNDUP(MAX(G2366/12000,H2366/51,1),0)</f>
        <v>1</v>
      </c>
      <c r="L2366" s="2" t="n">
        <f aca="false">+RANDBETWEEN(1,5)</f>
        <v>5</v>
      </c>
      <c r="M2366" s="2" t="str">
        <f aca="false">+VLOOKUP(A2366&amp;B2366,country_org_des!$A2365:E$1048576,5,0)</f>
        <v>FTL||Supplier_293||Plant_4||FTL_PL-DE_W_1000</v>
      </c>
      <c r="N2366" s="2" t="n">
        <f aca="false">+FIND("FTL",M2366,2)+4</f>
        <v>33</v>
      </c>
      <c r="O2366" s="0" t="n">
        <f aca="false">+FIND("-",M2366)</f>
        <v>35</v>
      </c>
      <c r="P2366" s="0" t="n">
        <f aca="false">+LEN(M2366)</f>
        <v>44</v>
      </c>
      <c r="Q2366" s="0" t="str">
        <f aca="false">+RIGHT(M2366,P2366-O2366)</f>
        <v>DE_W_1000</v>
      </c>
      <c r="R2366" s="0" t="n">
        <f aca="false">+LEN(M2366)-LEN(SUBSTITUTE(M2366,"_",""))</f>
        <v>5</v>
      </c>
      <c r="S2366" s="0" t="n">
        <f aca="false">+FIND("!",T2366)</f>
        <v>40</v>
      </c>
      <c r="T2366" s="0" t="str">
        <f aca="false">+SUBSTITUTE(M2366,"_","!",R2366)</f>
        <v>FTL||Supplier_293||Plant_4||FTL_PL-DE_W!1000</v>
      </c>
    </row>
    <row r="2367" customFormat="false" ht="12.8" hidden="true" customHeight="false" outlineLevel="0" collapsed="false">
      <c r="A2367" s="1" t="s">
        <v>2091</v>
      </c>
      <c r="B2367" s="1" t="s">
        <v>2093</v>
      </c>
      <c r="C2367" s="1" t="s">
        <v>2601</v>
      </c>
      <c r="D2367" s="1" t="n">
        <v>12</v>
      </c>
      <c r="E2367" s="2" t="str">
        <f aca="false">+LEFT(RIGHT(M2367,P2367-N2367+1),O2367-N2367)</f>
        <v>DE_W</v>
      </c>
      <c r="F2367" s="2" t="str">
        <f aca="false">+RIGHT(LEFT(M2367,S2367-1),S2367-O2367-1)</f>
        <v>DE_W</v>
      </c>
      <c r="G2367" s="2" t="n">
        <f aca="false">+D2367*VLOOKUP(C2367,commodities!A:H,2,0)</f>
        <v>231.6</v>
      </c>
      <c r="H2367" s="2" t="n">
        <f aca="false">+$D2367*VLOOKUP(C2367,commodities!A:H,3,0)</f>
        <v>0.9680990004</v>
      </c>
      <c r="I2367" s="2" t="n">
        <f aca="false">+G2367/K2367</f>
        <v>231.6</v>
      </c>
      <c r="J2367" s="2" t="n">
        <f aca="false">+H2367/K2367</f>
        <v>0.9680990004</v>
      </c>
      <c r="K2367" s="2" t="n">
        <f aca="false">+ROUNDUP(MAX(G2367/12000,H2367/51,1),0)</f>
        <v>1</v>
      </c>
      <c r="L2367" s="2" t="n">
        <f aca="false">+RANDBETWEEN(1,5)</f>
        <v>4</v>
      </c>
      <c r="M2367" s="6" t="str">
        <f aca="false">+VLOOKUP(A2367&amp;B2367,country_org_des!$A2366:E$1048576,5,0)</f>
        <v>FTL||Supplier_207||Plant_4||FTL_DE_W-DE_W_250</v>
      </c>
      <c r="N2367" s="6" t="n">
        <f aca="false">+FIND("FTL",M2367,2)+4</f>
        <v>33</v>
      </c>
      <c r="O2367" s="6" t="n">
        <f aca="false">+FIND("-",M2367)</f>
        <v>37</v>
      </c>
      <c r="P2367" s="6" t="n">
        <f aca="false">+LEN(M2367)</f>
        <v>45</v>
      </c>
      <c r="Q2367" s="6" t="str">
        <f aca="false">+RIGHT(M2367,P2367-O2367)</f>
        <v>DE_W_250</v>
      </c>
      <c r="R2367" s="6" t="n">
        <f aca="false">+LEN(M2367)-LEN(SUBSTITUTE(M2367,"_",""))</f>
        <v>6</v>
      </c>
      <c r="S2367" s="6" t="n">
        <f aca="false">+FIND("!",T2367)</f>
        <v>42</v>
      </c>
      <c r="T2367" s="6" t="str">
        <f aca="false">+SUBSTITUTE(M2367,"_","!",R2367)</f>
        <v>FTL||Supplier_207||Plant_4||FTL_DE_W-DE_W!250</v>
      </c>
    </row>
    <row r="2368" customFormat="false" ht="12.8" hidden="true" customHeight="false" outlineLevel="0" collapsed="false">
      <c r="A2368" s="1" t="s">
        <v>2091</v>
      </c>
      <c r="B2368" s="1" t="s">
        <v>2093</v>
      </c>
      <c r="C2368" s="1" t="s">
        <v>2602</v>
      </c>
      <c r="D2368" s="1" t="n">
        <v>10</v>
      </c>
      <c r="E2368" s="2" t="str">
        <f aca="false">+LEFT(RIGHT(M2368,P2368-N2368+1),O2368-N2368)</f>
        <v>DE_W</v>
      </c>
      <c r="F2368" s="2" t="str">
        <f aca="false">+RIGHT(LEFT(M2368,S2368-1),S2368-O2368-1)</f>
        <v>DE_W</v>
      </c>
      <c r="G2368" s="2" t="n">
        <f aca="false">+D2368*VLOOKUP(C2368,commodities!A:H,2,0)</f>
        <v>208</v>
      </c>
      <c r="H2368" s="2" t="n">
        <f aca="false">+$D2368*VLOOKUP(C2368,commodities!A:H,3,0)</f>
        <v>0.968099</v>
      </c>
      <c r="I2368" s="2" t="n">
        <f aca="false">+G2368/K2368</f>
        <v>208</v>
      </c>
      <c r="J2368" s="2" t="n">
        <f aca="false">+H2368/K2368</f>
        <v>0.968099</v>
      </c>
      <c r="K2368" s="2" t="n">
        <f aca="false">+ROUNDUP(MAX(G2368/12000,H2368/51,1),0)</f>
        <v>1</v>
      </c>
      <c r="L2368" s="2" t="n">
        <f aca="false">+RANDBETWEEN(1,5)</f>
        <v>4</v>
      </c>
      <c r="M2368" s="6" t="str">
        <f aca="false">+VLOOKUP(A2368&amp;B2368,country_org_des!$A2367:E$1048576,5,0)</f>
        <v>FTL||Supplier_207||Plant_4||FTL_DE_W-DE_W_250</v>
      </c>
      <c r="N2368" s="6" t="n">
        <f aca="false">+FIND("FTL",M2368,2)+4</f>
        <v>33</v>
      </c>
      <c r="O2368" s="6" t="n">
        <f aca="false">+FIND("-",M2368)</f>
        <v>37</v>
      </c>
      <c r="P2368" s="6" t="n">
        <f aca="false">+LEN(M2368)</f>
        <v>45</v>
      </c>
      <c r="Q2368" s="6" t="str">
        <f aca="false">+RIGHT(M2368,P2368-O2368)</f>
        <v>DE_W_250</v>
      </c>
      <c r="R2368" s="6" t="n">
        <f aca="false">+LEN(M2368)-LEN(SUBSTITUTE(M2368,"_",""))</f>
        <v>6</v>
      </c>
      <c r="S2368" s="6" t="n">
        <f aca="false">+FIND("!",T2368)</f>
        <v>42</v>
      </c>
      <c r="T2368" s="6" t="str">
        <f aca="false">+SUBSTITUTE(M2368,"_","!",R2368)</f>
        <v>FTL||Supplier_207||Plant_4||FTL_DE_W-DE_W!250</v>
      </c>
    </row>
    <row r="2369" customFormat="false" ht="12.8" hidden="true" customHeight="false" outlineLevel="0" collapsed="false">
      <c r="A2369" s="1" t="s">
        <v>2091</v>
      </c>
      <c r="B2369" s="1" t="s">
        <v>2093</v>
      </c>
      <c r="C2369" s="1" t="s">
        <v>2603</v>
      </c>
      <c r="D2369" s="1" t="n">
        <v>12</v>
      </c>
      <c r="E2369" s="2" t="str">
        <f aca="false">+LEFT(RIGHT(M2369,P2369-N2369+1),O2369-N2369)</f>
        <v>DE_W</v>
      </c>
      <c r="F2369" s="2" t="str">
        <f aca="false">+RIGHT(LEFT(M2369,S2369-1),S2369-O2369-1)</f>
        <v>DE_W</v>
      </c>
      <c r="G2369" s="2" t="n">
        <f aca="false">+D2369*VLOOKUP(C2369,commodities!A:H,2,0)</f>
        <v>248.4</v>
      </c>
      <c r="H2369" s="2" t="n">
        <f aca="false">+$D2369*VLOOKUP(C2369,commodities!A:H,3,0)</f>
        <v>0.9680990004</v>
      </c>
      <c r="I2369" s="2" t="n">
        <f aca="false">+G2369/K2369</f>
        <v>248.4</v>
      </c>
      <c r="J2369" s="2" t="n">
        <f aca="false">+H2369/K2369</f>
        <v>0.9680990004</v>
      </c>
      <c r="K2369" s="2" t="n">
        <f aca="false">+ROUNDUP(MAX(G2369/12000,H2369/51,1),0)</f>
        <v>1</v>
      </c>
      <c r="L2369" s="2" t="n">
        <f aca="false">+RANDBETWEEN(1,5)</f>
        <v>5</v>
      </c>
      <c r="M2369" s="6" t="str">
        <f aca="false">+VLOOKUP(A2369&amp;B2369,country_org_des!$A2368:E$1048576,5,0)</f>
        <v>FTL||Supplier_207||Plant_4||FTL_DE_W-DE_W_250</v>
      </c>
      <c r="N2369" s="6" t="n">
        <f aca="false">+FIND("FTL",M2369,2)+4</f>
        <v>33</v>
      </c>
      <c r="O2369" s="6" t="n">
        <f aca="false">+FIND("-",M2369)</f>
        <v>37</v>
      </c>
      <c r="P2369" s="6" t="n">
        <f aca="false">+LEN(M2369)</f>
        <v>45</v>
      </c>
      <c r="Q2369" s="6" t="str">
        <f aca="false">+RIGHT(M2369,P2369-O2369)</f>
        <v>DE_W_250</v>
      </c>
      <c r="R2369" s="6" t="n">
        <f aca="false">+LEN(M2369)-LEN(SUBSTITUTE(M2369,"_",""))</f>
        <v>6</v>
      </c>
      <c r="S2369" s="6" t="n">
        <f aca="false">+FIND("!",T2369)</f>
        <v>42</v>
      </c>
      <c r="T2369" s="6" t="str">
        <f aca="false">+SUBSTITUTE(M2369,"_","!",R2369)</f>
        <v>FTL||Supplier_207||Plant_4||FTL_DE_W-DE_W!250</v>
      </c>
    </row>
    <row r="2370" customFormat="false" ht="12.8" hidden="true" customHeight="false" outlineLevel="0" collapsed="false">
      <c r="A2370" s="1" t="s">
        <v>2091</v>
      </c>
      <c r="B2370" s="1" t="s">
        <v>2093</v>
      </c>
      <c r="C2370" s="1" t="s">
        <v>2604</v>
      </c>
      <c r="D2370" s="1" t="n">
        <v>10</v>
      </c>
      <c r="E2370" s="2" t="str">
        <f aca="false">+LEFT(RIGHT(M2370,P2370-N2370+1),O2370-N2370)</f>
        <v>DE_W</v>
      </c>
      <c r="F2370" s="2" t="str">
        <f aca="false">+RIGHT(LEFT(M2370,S2370-1),S2370-O2370-1)</f>
        <v>DE_W</v>
      </c>
      <c r="G2370" s="2" t="n">
        <f aca="false">+D2370*VLOOKUP(C2370,commodities!A:H,2,0)</f>
        <v>222</v>
      </c>
      <c r="H2370" s="2" t="n">
        <f aca="false">+$D2370*VLOOKUP(C2370,commodities!A:H,3,0)</f>
        <v>0.968099</v>
      </c>
      <c r="I2370" s="2" t="n">
        <f aca="false">+G2370/K2370</f>
        <v>222</v>
      </c>
      <c r="J2370" s="2" t="n">
        <f aca="false">+H2370/K2370</f>
        <v>0.968099</v>
      </c>
      <c r="K2370" s="2" t="n">
        <f aca="false">+ROUNDUP(MAX(G2370/12000,H2370/51,1),0)</f>
        <v>1</v>
      </c>
      <c r="L2370" s="2" t="n">
        <f aca="false">+RANDBETWEEN(1,5)</f>
        <v>2</v>
      </c>
      <c r="M2370" s="6" t="str">
        <f aca="false">+VLOOKUP(A2370&amp;B2370,country_org_des!$A2369:E$1048576,5,0)</f>
        <v>FTL||Supplier_207||Plant_4||FTL_DE_W-DE_W_250</v>
      </c>
      <c r="N2370" s="6" t="n">
        <f aca="false">+FIND("FTL",M2370,2)+4</f>
        <v>33</v>
      </c>
      <c r="O2370" s="6" t="n">
        <f aca="false">+FIND("-",M2370)</f>
        <v>37</v>
      </c>
      <c r="P2370" s="6" t="n">
        <f aca="false">+LEN(M2370)</f>
        <v>45</v>
      </c>
      <c r="Q2370" s="6" t="str">
        <f aca="false">+RIGHT(M2370,P2370-O2370)</f>
        <v>DE_W_250</v>
      </c>
      <c r="R2370" s="6" t="n">
        <f aca="false">+LEN(M2370)-LEN(SUBSTITUTE(M2370,"_",""))</f>
        <v>6</v>
      </c>
      <c r="S2370" s="6" t="n">
        <f aca="false">+FIND("!",T2370)</f>
        <v>42</v>
      </c>
      <c r="T2370" s="6" t="str">
        <f aca="false">+SUBSTITUTE(M2370,"_","!",R2370)</f>
        <v>FTL||Supplier_207||Plant_4||FTL_DE_W-DE_W!250</v>
      </c>
    </row>
    <row r="2371" customFormat="false" ht="12.8" hidden="true" customHeight="false" outlineLevel="0" collapsed="false">
      <c r="A2371" s="1" t="s">
        <v>2091</v>
      </c>
      <c r="B2371" s="1" t="s">
        <v>2093</v>
      </c>
      <c r="C2371" s="1" t="s">
        <v>2605</v>
      </c>
      <c r="D2371" s="1" t="n">
        <v>12</v>
      </c>
      <c r="E2371" s="2" t="str">
        <f aca="false">+LEFT(RIGHT(M2371,P2371-N2371+1),O2371-N2371)</f>
        <v>DE_W</v>
      </c>
      <c r="F2371" s="2" t="str">
        <f aca="false">+RIGHT(LEFT(M2371,S2371-1),S2371-O2371-1)</f>
        <v>DE_W</v>
      </c>
      <c r="G2371" s="2" t="n">
        <f aca="false">+D2371*VLOOKUP(C2371,commodities!A:H,2,0)</f>
        <v>230.4</v>
      </c>
      <c r="H2371" s="2" t="n">
        <f aca="false">+$D2371*VLOOKUP(C2371,commodities!A:H,3,0)</f>
        <v>0.9680990004</v>
      </c>
      <c r="I2371" s="2" t="n">
        <f aca="false">+G2371/K2371</f>
        <v>230.4</v>
      </c>
      <c r="J2371" s="2" t="n">
        <f aca="false">+H2371/K2371</f>
        <v>0.9680990004</v>
      </c>
      <c r="K2371" s="2" t="n">
        <f aca="false">+ROUNDUP(MAX(G2371/12000,H2371/51,1),0)</f>
        <v>1</v>
      </c>
      <c r="L2371" s="2" t="n">
        <f aca="false">+RANDBETWEEN(1,5)</f>
        <v>5</v>
      </c>
      <c r="M2371" s="6" t="str">
        <f aca="false">+VLOOKUP(A2371&amp;B2371,country_org_des!$A2370:E$1048576,5,0)</f>
        <v>FTL||Supplier_207||Plant_4||FTL_DE_W-DE_W_250</v>
      </c>
      <c r="N2371" s="6" t="n">
        <f aca="false">+FIND("FTL",M2371,2)+4</f>
        <v>33</v>
      </c>
      <c r="O2371" s="6" t="n">
        <f aca="false">+FIND("-",M2371)</f>
        <v>37</v>
      </c>
      <c r="P2371" s="6" t="n">
        <f aca="false">+LEN(M2371)</f>
        <v>45</v>
      </c>
      <c r="Q2371" s="6" t="str">
        <f aca="false">+RIGHT(M2371,P2371-O2371)</f>
        <v>DE_W_250</v>
      </c>
      <c r="R2371" s="6" t="n">
        <f aca="false">+LEN(M2371)-LEN(SUBSTITUTE(M2371,"_",""))</f>
        <v>6</v>
      </c>
      <c r="S2371" s="6" t="n">
        <f aca="false">+FIND("!",T2371)</f>
        <v>42</v>
      </c>
      <c r="T2371" s="6" t="str">
        <f aca="false">+SUBSTITUTE(M2371,"_","!",R2371)</f>
        <v>FTL||Supplier_207||Plant_4||FTL_DE_W-DE_W!250</v>
      </c>
    </row>
    <row r="2372" customFormat="false" ht="12.8" hidden="true" customHeight="false" outlineLevel="0" collapsed="false">
      <c r="A2372" s="1" t="s">
        <v>2091</v>
      </c>
      <c r="B2372" s="1" t="s">
        <v>2093</v>
      </c>
      <c r="C2372" s="1" t="s">
        <v>2606</v>
      </c>
      <c r="D2372" s="1" t="n">
        <v>12</v>
      </c>
      <c r="E2372" s="2" t="str">
        <f aca="false">+LEFT(RIGHT(M2372,P2372-N2372+1),O2372-N2372)</f>
        <v>DE_W</v>
      </c>
      <c r="F2372" s="2" t="str">
        <f aca="false">+RIGHT(LEFT(M2372,S2372-1),S2372-O2372-1)</f>
        <v>DE_W</v>
      </c>
      <c r="G2372" s="2" t="n">
        <f aca="false">+D2372*VLOOKUP(C2372,commodities!A:H,2,0)</f>
        <v>230.4</v>
      </c>
      <c r="H2372" s="2" t="n">
        <f aca="false">+$D2372*VLOOKUP(C2372,commodities!A:H,3,0)</f>
        <v>0.9680990004</v>
      </c>
      <c r="I2372" s="2" t="n">
        <f aca="false">+G2372/K2372</f>
        <v>230.4</v>
      </c>
      <c r="J2372" s="2" t="n">
        <f aca="false">+H2372/K2372</f>
        <v>0.9680990004</v>
      </c>
      <c r="K2372" s="2" t="n">
        <f aca="false">+ROUNDUP(MAX(G2372/12000,H2372/51,1),0)</f>
        <v>1</v>
      </c>
      <c r="L2372" s="2" t="n">
        <f aca="false">+RANDBETWEEN(1,5)</f>
        <v>2</v>
      </c>
      <c r="M2372" s="6" t="str">
        <f aca="false">+VLOOKUP(A2372&amp;B2372,country_org_des!$A2371:E$1048576,5,0)</f>
        <v>FTL||Supplier_207||Plant_4||FTL_DE_W-DE_W_250</v>
      </c>
      <c r="N2372" s="6" t="n">
        <f aca="false">+FIND("FTL",M2372,2)+4</f>
        <v>33</v>
      </c>
      <c r="O2372" s="6" t="n">
        <f aca="false">+FIND("-",M2372)</f>
        <v>37</v>
      </c>
      <c r="P2372" s="6" t="n">
        <f aca="false">+LEN(M2372)</f>
        <v>45</v>
      </c>
      <c r="Q2372" s="6" t="str">
        <f aca="false">+RIGHT(M2372,P2372-O2372)</f>
        <v>DE_W_250</v>
      </c>
      <c r="R2372" s="6" t="n">
        <f aca="false">+LEN(M2372)-LEN(SUBSTITUTE(M2372,"_",""))</f>
        <v>6</v>
      </c>
      <c r="S2372" s="6" t="n">
        <f aca="false">+FIND("!",T2372)</f>
        <v>42</v>
      </c>
      <c r="T2372" s="6" t="str">
        <f aca="false">+SUBSTITUTE(M2372,"_","!",R2372)</f>
        <v>FTL||Supplier_207||Plant_4||FTL_DE_W-DE_W!250</v>
      </c>
    </row>
    <row r="2373" customFormat="false" ht="12.8" hidden="true" customHeight="false" outlineLevel="0" collapsed="false">
      <c r="A2373" s="1" t="s">
        <v>2091</v>
      </c>
      <c r="B2373" s="1" t="s">
        <v>2093</v>
      </c>
      <c r="C2373" s="1" t="s">
        <v>2607</v>
      </c>
      <c r="D2373" s="1" t="n">
        <v>10</v>
      </c>
      <c r="E2373" s="2" t="str">
        <f aca="false">+LEFT(RIGHT(M2373,P2373-N2373+1),O2373-N2373)</f>
        <v>DE_W</v>
      </c>
      <c r="F2373" s="2" t="str">
        <f aca="false">+RIGHT(LEFT(M2373,S2373-1),S2373-O2373-1)</f>
        <v>DE_W</v>
      </c>
      <c r="G2373" s="2" t="n">
        <f aca="false">+D2373*VLOOKUP(C2373,commodities!A:H,2,0)</f>
        <v>222</v>
      </c>
      <c r="H2373" s="2" t="n">
        <f aca="false">+$D2373*VLOOKUP(C2373,commodities!A:H,3,0)</f>
        <v>0.968099</v>
      </c>
      <c r="I2373" s="2" t="n">
        <f aca="false">+G2373/K2373</f>
        <v>222</v>
      </c>
      <c r="J2373" s="2" t="n">
        <f aca="false">+H2373/K2373</f>
        <v>0.968099</v>
      </c>
      <c r="K2373" s="2" t="n">
        <f aca="false">+ROUNDUP(MAX(G2373/12000,H2373/51,1),0)</f>
        <v>1</v>
      </c>
      <c r="L2373" s="2" t="n">
        <f aca="false">+RANDBETWEEN(1,5)</f>
        <v>2</v>
      </c>
      <c r="M2373" s="6" t="str">
        <f aca="false">+VLOOKUP(A2373&amp;B2373,country_org_des!$A2372:E$1048576,5,0)</f>
        <v>FTL||Supplier_207||Plant_4||FTL_DE_W-DE_W_250</v>
      </c>
      <c r="N2373" s="6" t="n">
        <f aca="false">+FIND("FTL",M2373,2)+4</f>
        <v>33</v>
      </c>
      <c r="O2373" s="6" t="n">
        <f aca="false">+FIND("-",M2373)</f>
        <v>37</v>
      </c>
      <c r="P2373" s="6" t="n">
        <f aca="false">+LEN(M2373)</f>
        <v>45</v>
      </c>
      <c r="Q2373" s="6" t="str">
        <f aca="false">+RIGHT(M2373,P2373-O2373)</f>
        <v>DE_W_250</v>
      </c>
      <c r="R2373" s="6" t="n">
        <f aca="false">+LEN(M2373)-LEN(SUBSTITUTE(M2373,"_",""))</f>
        <v>6</v>
      </c>
      <c r="S2373" s="6" t="n">
        <f aca="false">+FIND("!",T2373)</f>
        <v>42</v>
      </c>
      <c r="T2373" s="6" t="str">
        <f aca="false">+SUBSTITUTE(M2373,"_","!",R2373)</f>
        <v>FTL||Supplier_207||Plant_4||FTL_DE_W-DE_W!250</v>
      </c>
    </row>
    <row r="2374" customFormat="false" ht="12.8" hidden="true" customHeight="false" outlineLevel="0" collapsed="false">
      <c r="A2374" s="1" t="s">
        <v>689</v>
      </c>
      <c r="B2374" s="1" t="s">
        <v>2093</v>
      </c>
      <c r="C2374" s="1" t="s">
        <v>2608</v>
      </c>
      <c r="D2374" s="1" t="n">
        <v>120</v>
      </c>
      <c r="E2374" s="2" t="str">
        <f aca="false">+LEFT(RIGHT(M2374,P2374-N2374+1),O2374-N2374)</f>
        <v>TR</v>
      </c>
      <c r="F2374" s="2" t="str">
        <f aca="false">+RIGHT(LEFT(M2374,S2374-1),S2374-O2374-1)</f>
        <v>DE_W</v>
      </c>
      <c r="G2374" s="2" t="n">
        <f aca="false">+D2374*VLOOKUP(C2374,commodities!A:H,2,0)</f>
        <v>151.2</v>
      </c>
      <c r="H2374" s="2" t="n">
        <f aca="false">+$D2374*VLOOKUP(C2374,commodities!A:H,3,0)</f>
        <v>3.4272</v>
      </c>
      <c r="I2374" s="2" t="n">
        <f aca="false">+G2374/K2374</f>
        <v>151.2</v>
      </c>
      <c r="J2374" s="2" t="n">
        <f aca="false">+H2374/K2374</f>
        <v>3.4272</v>
      </c>
      <c r="K2374" s="2" t="n">
        <f aca="false">+ROUNDUP(MAX(G2374/12000,H2374/51,1),0)</f>
        <v>1</v>
      </c>
      <c r="L2374" s="2" t="n">
        <f aca="false">+RANDBETWEEN(1,5)</f>
        <v>1</v>
      </c>
      <c r="M2374" s="2" t="str">
        <f aca="false">+VLOOKUP(A2374&amp;B2374,country_org_des!$A2373:E$1048576,5,0)</f>
        <v>FTL||Supplier_358||Plant_4||FTL_TR-DE_W_2500</v>
      </c>
      <c r="N2374" s="2" t="n">
        <f aca="false">+FIND("FTL",M2374,2)+4</f>
        <v>33</v>
      </c>
      <c r="O2374" s="0" t="n">
        <f aca="false">+FIND("-",M2374)</f>
        <v>35</v>
      </c>
      <c r="P2374" s="0" t="n">
        <f aca="false">+LEN(M2374)</f>
        <v>44</v>
      </c>
      <c r="Q2374" s="0" t="str">
        <f aca="false">+RIGHT(M2374,P2374-O2374)</f>
        <v>DE_W_2500</v>
      </c>
      <c r="R2374" s="0" t="n">
        <f aca="false">+LEN(M2374)-LEN(SUBSTITUTE(M2374,"_",""))</f>
        <v>5</v>
      </c>
      <c r="S2374" s="0" t="n">
        <f aca="false">+FIND("!",T2374)</f>
        <v>40</v>
      </c>
      <c r="T2374" s="0" t="str">
        <f aca="false">+SUBSTITUTE(M2374,"_","!",R2374)</f>
        <v>FTL||Supplier_358||Plant_4||FTL_TR-DE_W!2500</v>
      </c>
    </row>
    <row r="2375" customFormat="false" ht="12.8" hidden="true" customHeight="false" outlineLevel="0" collapsed="false">
      <c r="A2375" s="1" t="s">
        <v>689</v>
      </c>
      <c r="B2375" s="1" t="s">
        <v>2093</v>
      </c>
      <c r="C2375" s="1" t="s">
        <v>2609</v>
      </c>
      <c r="D2375" s="1" t="n">
        <v>12</v>
      </c>
      <c r="E2375" s="2" t="str">
        <f aca="false">+LEFT(RIGHT(M2375,P2375-N2375+1),O2375-N2375)</f>
        <v>TR</v>
      </c>
      <c r="F2375" s="2" t="str">
        <f aca="false">+RIGHT(LEFT(M2375,S2375-1),S2375-O2375-1)</f>
        <v>DE_W</v>
      </c>
      <c r="G2375" s="2" t="n">
        <f aca="false">+D2375*VLOOKUP(C2375,commodities!A:H,2,0)</f>
        <v>6.99</v>
      </c>
      <c r="H2375" s="2" t="n">
        <f aca="false">+$D2375*VLOOKUP(C2375,commodities!A:H,3,0)</f>
        <v>0.2142</v>
      </c>
      <c r="I2375" s="2" t="n">
        <f aca="false">+G2375/K2375</f>
        <v>6.99</v>
      </c>
      <c r="J2375" s="2" t="n">
        <f aca="false">+H2375/K2375</f>
        <v>0.2142</v>
      </c>
      <c r="K2375" s="2" t="n">
        <f aca="false">+ROUNDUP(MAX(G2375/12000,H2375/51,1),0)</f>
        <v>1</v>
      </c>
      <c r="L2375" s="2" t="n">
        <f aca="false">+RANDBETWEEN(1,5)</f>
        <v>2</v>
      </c>
      <c r="M2375" s="2" t="str">
        <f aca="false">+VLOOKUP(A2375&amp;B2375,country_org_des!$A2374:E$1048576,5,0)</f>
        <v>FTL||Supplier_358||Plant_4||FTL_TR-DE_W_2500</v>
      </c>
      <c r="N2375" s="2" t="n">
        <f aca="false">+FIND("FTL",M2375,2)+4</f>
        <v>33</v>
      </c>
      <c r="O2375" s="0" t="n">
        <f aca="false">+FIND("-",M2375)</f>
        <v>35</v>
      </c>
      <c r="P2375" s="0" t="n">
        <f aca="false">+LEN(M2375)</f>
        <v>44</v>
      </c>
      <c r="Q2375" s="0" t="str">
        <f aca="false">+RIGHT(M2375,P2375-O2375)</f>
        <v>DE_W_2500</v>
      </c>
      <c r="R2375" s="0" t="n">
        <f aca="false">+LEN(M2375)-LEN(SUBSTITUTE(M2375,"_",""))</f>
        <v>5</v>
      </c>
      <c r="S2375" s="0" t="n">
        <f aca="false">+FIND("!",T2375)</f>
        <v>40</v>
      </c>
      <c r="T2375" s="0" t="str">
        <f aca="false">+SUBSTITUTE(M2375,"_","!",R2375)</f>
        <v>FTL||Supplier_358||Plant_4||FTL_TR-DE_W!2500</v>
      </c>
    </row>
    <row r="2376" customFormat="false" ht="12.8" hidden="true" customHeight="false" outlineLevel="0" collapsed="false">
      <c r="A2376" s="1" t="s">
        <v>689</v>
      </c>
      <c r="B2376" s="1" t="s">
        <v>2093</v>
      </c>
      <c r="C2376" s="1" t="s">
        <v>2610</v>
      </c>
      <c r="D2376" s="1" t="n">
        <v>6</v>
      </c>
      <c r="E2376" s="2" t="str">
        <f aca="false">+LEFT(RIGHT(M2376,P2376-N2376+1),O2376-N2376)</f>
        <v>TR</v>
      </c>
      <c r="F2376" s="2" t="str">
        <f aca="false">+RIGHT(LEFT(M2376,S2376-1),S2376-O2376-1)</f>
        <v>DE_W</v>
      </c>
      <c r="G2376" s="2" t="n">
        <f aca="false">+D2376*VLOOKUP(C2376,commodities!A:H,2,0)</f>
        <v>6.975</v>
      </c>
      <c r="H2376" s="2" t="n">
        <f aca="false">+$D2376*VLOOKUP(C2376,commodities!A:H,3,0)</f>
        <v>0.1071</v>
      </c>
      <c r="I2376" s="2" t="n">
        <f aca="false">+G2376/K2376</f>
        <v>6.975</v>
      </c>
      <c r="J2376" s="2" t="n">
        <f aca="false">+H2376/K2376</f>
        <v>0.1071</v>
      </c>
      <c r="K2376" s="2" t="n">
        <f aca="false">+ROUNDUP(MAX(G2376/12000,H2376/51,1),0)</f>
        <v>1</v>
      </c>
      <c r="L2376" s="2" t="n">
        <f aca="false">+RANDBETWEEN(1,5)</f>
        <v>2</v>
      </c>
      <c r="M2376" s="2" t="str">
        <f aca="false">+VLOOKUP(A2376&amp;B2376,country_org_des!$A2375:E$1048576,5,0)</f>
        <v>FTL||Supplier_358||Plant_4||FTL_TR-DE_W_2500</v>
      </c>
      <c r="N2376" s="2" t="n">
        <f aca="false">+FIND("FTL",M2376,2)+4</f>
        <v>33</v>
      </c>
      <c r="O2376" s="0" t="n">
        <f aca="false">+FIND("-",M2376)</f>
        <v>35</v>
      </c>
      <c r="P2376" s="0" t="n">
        <f aca="false">+LEN(M2376)</f>
        <v>44</v>
      </c>
      <c r="Q2376" s="0" t="str">
        <f aca="false">+RIGHT(M2376,P2376-O2376)</f>
        <v>DE_W_2500</v>
      </c>
      <c r="R2376" s="0" t="n">
        <f aca="false">+LEN(M2376)-LEN(SUBSTITUTE(M2376,"_",""))</f>
        <v>5</v>
      </c>
      <c r="S2376" s="0" t="n">
        <f aca="false">+FIND("!",T2376)</f>
        <v>40</v>
      </c>
      <c r="T2376" s="0" t="str">
        <f aca="false">+SUBSTITUTE(M2376,"_","!",R2376)</f>
        <v>FTL||Supplier_358||Plant_4||FTL_TR-DE_W!2500</v>
      </c>
    </row>
    <row r="2377" customFormat="false" ht="12.8" hidden="true" customHeight="false" outlineLevel="0" collapsed="false">
      <c r="A2377" s="1" t="s">
        <v>689</v>
      </c>
      <c r="B2377" s="1" t="s">
        <v>2093</v>
      </c>
      <c r="C2377" s="1" t="s">
        <v>2611</v>
      </c>
      <c r="D2377" s="1" t="n">
        <v>6</v>
      </c>
      <c r="E2377" s="2" t="str">
        <f aca="false">+LEFT(RIGHT(M2377,P2377-N2377+1),O2377-N2377)</f>
        <v>TR</v>
      </c>
      <c r="F2377" s="2" t="str">
        <f aca="false">+RIGHT(LEFT(M2377,S2377-1),S2377-O2377-1)</f>
        <v>DE_W</v>
      </c>
      <c r="G2377" s="2" t="n">
        <f aca="false">+D2377*VLOOKUP(C2377,commodities!A:H,2,0)</f>
        <v>6.975</v>
      </c>
      <c r="H2377" s="2" t="n">
        <f aca="false">+$D2377*VLOOKUP(C2377,commodities!A:H,3,0)</f>
        <v>0.1071</v>
      </c>
      <c r="I2377" s="2" t="n">
        <f aca="false">+G2377/K2377</f>
        <v>6.975</v>
      </c>
      <c r="J2377" s="2" t="n">
        <f aca="false">+H2377/K2377</f>
        <v>0.1071</v>
      </c>
      <c r="K2377" s="2" t="n">
        <f aca="false">+ROUNDUP(MAX(G2377/12000,H2377/51,1),0)</f>
        <v>1</v>
      </c>
      <c r="L2377" s="2" t="n">
        <f aca="false">+RANDBETWEEN(1,5)</f>
        <v>1</v>
      </c>
      <c r="M2377" s="2" t="str">
        <f aca="false">+VLOOKUP(A2377&amp;B2377,country_org_des!$A2376:E$1048576,5,0)</f>
        <v>FTL||Supplier_358||Plant_4||FTL_TR-DE_W_2500</v>
      </c>
      <c r="N2377" s="2" t="n">
        <f aca="false">+FIND("FTL",M2377,2)+4</f>
        <v>33</v>
      </c>
      <c r="O2377" s="0" t="n">
        <f aca="false">+FIND("-",M2377)</f>
        <v>35</v>
      </c>
      <c r="P2377" s="0" t="n">
        <f aca="false">+LEN(M2377)</f>
        <v>44</v>
      </c>
      <c r="Q2377" s="0" t="str">
        <f aca="false">+RIGHT(M2377,P2377-O2377)</f>
        <v>DE_W_2500</v>
      </c>
      <c r="R2377" s="0" t="n">
        <f aca="false">+LEN(M2377)-LEN(SUBSTITUTE(M2377,"_",""))</f>
        <v>5</v>
      </c>
      <c r="S2377" s="0" t="n">
        <f aca="false">+FIND("!",T2377)</f>
        <v>40</v>
      </c>
      <c r="T2377" s="0" t="str">
        <f aca="false">+SUBSTITUTE(M2377,"_","!",R2377)</f>
        <v>FTL||Supplier_358||Plant_4||FTL_TR-DE_W!2500</v>
      </c>
    </row>
    <row r="2378" customFormat="false" ht="12.8" hidden="true" customHeight="false" outlineLevel="0" collapsed="false">
      <c r="A2378" s="1" t="s">
        <v>689</v>
      </c>
      <c r="B2378" s="1" t="s">
        <v>2093</v>
      </c>
      <c r="C2378" s="1" t="s">
        <v>2612</v>
      </c>
      <c r="D2378" s="1" t="n">
        <v>239</v>
      </c>
      <c r="E2378" s="2" t="str">
        <f aca="false">+LEFT(RIGHT(M2378,P2378-N2378+1),O2378-N2378)</f>
        <v>TR</v>
      </c>
      <c r="F2378" s="2" t="str">
        <f aca="false">+RIGHT(LEFT(M2378,S2378-1),S2378-O2378-1)</f>
        <v>DE_W</v>
      </c>
      <c r="G2378" s="2" t="n">
        <f aca="false">+D2378*VLOOKUP(C2378,commodities!A:H,2,0)</f>
        <v>183.7432</v>
      </c>
      <c r="H2378" s="2" t="n">
        <f aca="false">+$D2378*VLOOKUP(C2378,commodities!A:H,3,0)</f>
        <v>4.26615</v>
      </c>
      <c r="I2378" s="2" t="n">
        <f aca="false">+G2378/K2378</f>
        <v>183.7432</v>
      </c>
      <c r="J2378" s="2" t="n">
        <f aca="false">+H2378/K2378</f>
        <v>4.26615</v>
      </c>
      <c r="K2378" s="2" t="n">
        <f aca="false">+ROUNDUP(MAX(G2378/12000,H2378/51,1),0)</f>
        <v>1</v>
      </c>
      <c r="L2378" s="2" t="n">
        <f aca="false">+RANDBETWEEN(1,5)</f>
        <v>5</v>
      </c>
      <c r="M2378" s="2" t="str">
        <f aca="false">+VLOOKUP(A2378&amp;B2378,country_org_des!$A2377:E$1048576,5,0)</f>
        <v>FTL||Supplier_358||Plant_4||FTL_TR-DE_W_2500</v>
      </c>
      <c r="N2378" s="2" t="n">
        <f aca="false">+FIND("FTL",M2378,2)+4</f>
        <v>33</v>
      </c>
      <c r="O2378" s="0" t="n">
        <f aca="false">+FIND("-",M2378)</f>
        <v>35</v>
      </c>
      <c r="P2378" s="0" t="n">
        <f aca="false">+LEN(M2378)</f>
        <v>44</v>
      </c>
      <c r="Q2378" s="0" t="str">
        <f aca="false">+RIGHT(M2378,P2378-O2378)</f>
        <v>DE_W_2500</v>
      </c>
      <c r="R2378" s="0" t="n">
        <f aca="false">+LEN(M2378)-LEN(SUBSTITUTE(M2378,"_",""))</f>
        <v>5</v>
      </c>
      <c r="S2378" s="0" t="n">
        <f aca="false">+FIND("!",T2378)</f>
        <v>40</v>
      </c>
      <c r="T2378" s="0" t="str">
        <f aca="false">+SUBSTITUTE(M2378,"_","!",R2378)</f>
        <v>FTL||Supplier_358||Plant_4||FTL_TR-DE_W!2500</v>
      </c>
    </row>
    <row r="2379" customFormat="false" ht="12.8" hidden="true" customHeight="false" outlineLevel="0" collapsed="false">
      <c r="A2379" s="1" t="s">
        <v>689</v>
      </c>
      <c r="B2379" s="1" t="s">
        <v>2093</v>
      </c>
      <c r="C2379" s="1" t="s">
        <v>2613</v>
      </c>
      <c r="D2379" s="1" t="n">
        <v>120</v>
      </c>
      <c r="E2379" s="2" t="str">
        <f aca="false">+LEFT(RIGHT(M2379,P2379-N2379+1),O2379-N2379)</f>
        <v>TR</v>
      </c>
      <c r="F2379" s="2" t="str">
        <f aca="false">+RIGHT(LEFT(M2379,S2379-1),S2379-O2379-1)</f>
        <v>DE_W</v>
      </c>
      <c r="G2379" s="2" t="n">
        <f aca="false">+D2379*VLOOKUP(C2379,commodities!A:H,2,0)</f>
        <v>139.5</v>
      </c>
      <c r="H2379" s="2" t="n">
        <f aca="false">+$D2379*VLOOKUP(C2379,commodities!A:H,3,0)</f>
        <v>2.142</v>
      </c>
      <c r="I2379" s="2" t="n">
        <f aca="false">+G2379/K2379</f>
        <v>139.5</v>
      </c>
      <c r="J2379" s="2" t="n">
        <f aca="false">+H2379/K2379</f>
        <v>2.142</v>
      </c>
      <c r="K2379" s="2" t="n">
        <f aca="false">+ROUNDUP(MAX(G2379/12000,H2379/51,1),0)</f>
        <v>1</v>
      </c>
      <c r="L2379" s="2" t="n">
        <f aca="false">+RANDBETWEEN(1,5)</f>
        <v>5</v>
      </c>
      <c r="M2379" s="2" t="str">
        <f aca="false">+VLOOKUP(A2379&amp;B2379,country_org_des!$A2378:E$1048576,5,0)</f>
        <v>FTL||Supplier_358||Plant_4||FTL_TR-DE_W_2500</v>
      </c>
      <c r="N2379" s="2" t="n">
        <f aca="false">+FIND("FTL",M2379,2)+4</f>
        <v>33</v>
      </c>
      <c r="O2379" s="0" t="n">
        <f aca="false">+FIND("-",M2379)</f>
        <v>35</v>
      </c>
      <c r="P2379" s="0" t="n">
        <f aca="false">+LEN(M2379)</f>
        <v>44</v>
      </c>
      <c r="Q2379" s="0" t="str">
        <f aca="false">+RIGHT(M2379,P2379-O2379)</f>
        <v>DE_W_2500</v>
      </c>
      <c r="R2379" s="0" t="n">
        <f aca="false">+LEN(M2379)-LEN(SUBSTITUTE(M2379,"_",""))</f>
        <v>5</v>
      </c>
      <c r="S2379" s="0" t="n">
        <f aca="false">+FIND("!",T2379)</f>
        <v>40</v>
      </c>
      <c r="T2379" s="0" t="str">
        <f aca="false">+SUBSTITUTE(M2379,"_","!",R2379)</f>
        <v>FTL||Supplier_358||Plant_4||FTL_TR-DE_W!2500</v>
      </c>
    </row>
    <row r="2380" customFormat="false" ht="12.8" hidden="true" customHeight="false" outlineLevel="0" collapsed="false">
      <c r="A2380" s="1" t="s">
        <v>689</v>
      </c>
      <c r="B2380" s="1" t="s">
        <v>2093</v>
      </c>
      <c r="C2380" s="1" t="s">
        <v>2614</v>
      </c>
      <c r="D2380" s="1" t="n">
        <v>123</v>
      </c>
      <c r="E2380" s="2" t="str">
        <f aca="false">+LEFT(RIGHT(M2380,P2380-N2380+1),O2380-N2380)</f>
        <v>TR</v>
      </c>
      <c r="F2380" s="2" t="str">
        <f aca="false">+RIGHT(LEFT(M2380,S2380-1),S2380-O2380-1)</f>
        <v>DE_W</v>
      </c>
      <c r="G2380" s="2" t="n">
        <f aca="false">+D2380*VLOOKUP(C2380,commodities!A:H,2,0)</f>
        <v>142.9875</v>
      </c>
      <c r="H2380" s="2" t="n">
        <f aca="false">+$D2380*VLOOKUP(C2380,commodities!A:H,3,0)</f>
        <v>2.19555</v>
      </c>
      <c r="I2380" s="2" t="n">
        <f aca="false">+G2380/K2380</f>
        <v>142.9875</v>
      </c>
      <c r="J2380" s="2" t="n">
        <f aca="false">+H2380/K2380</f>
        <v>2.19555</v>
      </c>
      <c r="K2380" s="2" t="n">
        <f aca="false">+ROUNDUP(MAX(G2380/12000,H2380/51,1),0)</f>
        <v>1</v>
      </c>
      <c r="L2380" s="2" t="n">
        <f aca="false">+RANDBETWEEN(1,5)</f>
        <v>4</v>
      </c>
      <c r="M2380" s="2" t="str">
        <f aca="false">+VLOOKUP(A2380&amp;B2380,country_org_des!$A2379:E$1048576,5,0)</f>
        <v>FTL||Supplier_358||Plant_4||FTL_TR-DE_W_2500</v>
      </c>
      <c r="N2380" s="2" t="n">
        <f aca="false">+FIND("FTL",M2380,2)+4</f>
        <v>33</v>
      </c>
      <c r="O2380" s="0" t="n">
        <f aca="false">+FIND("-",M2380)</f>
        <v>35</v>
      </c>
      <c r="P2380" s="0" t="n">
        <f aca="false">+LEN(M2380)</f>
        <v>44</v>
      </c>
      <c r="Q2380" s="0" t="str">
        <f aca="false">+RIGHT(M2380,P2380-O2380)</f>
        <v>DE_W_2500</v>
      </c>
      <c r="R2380" s="0" t="n">
        <f aca="false">+LEN(M2380)-LEN(SUBSTITUTE(M2380,"_",""))</f>
        <v>5</v>
      </c>
      <c r="S2380" s="0" t="n">
        <f aca="false">+FIND("!",T2380)</f>
        <v>40</v>
      </c>
      <c r="T2380" s="0" t="str">
        <f aca="false">+SUBSTITUTE(M2380,"_","!",R2380)</f>
        <v>FTL||Supplier_358||Plant_4||FTL_TR-DE_W!2500</v>
      </c>
    </row>
    <row r="2381" customFormat="false" ht="12.8" hidden="true" customHeight="false" outlineLevel="0" collapsed="false">
      <c r="A2381" s="1" t="s">
        <v>689</v>
      </c>
      <c r="B2381" s="1" t="s">
        <v>2093</v>
      </c>
      <c r="C2381" s="1" t="s">
        <v>2615</v>
      </c>
      <c r="D2381" s="1" t="n">
        <v>6</v>
      </c>
      <c r="E2381" s="2" t="str">
        <f aca="false">+LEFT(RIGHT(M2381,P2381-N2381+1),O2381-N2381)</f>
        <v>TR</v>
      </c>
      <c r="F2381" s="2" t="str">
        <f aca="false">+RIGHT(LEFT(M2381,S2381-1),S2381-O2381-1)</f>
        <v>DE_W</v>
      </c>
      <c r="G2381" s="2" t="n">
        <f aca="false">+D2381*VLOOKUP(C2381,commodities!A:H,2,0)</f>
        <v>9.8292</v>
      </c>
      <c r="H2381" s="2" t="n">
        <f aca="false">+$D2381*VLOOKUP(C2381,commodities!A:H,3,0)</f>
        <v>0.17136</v>
      </c>
      <c r="I2381" s="2" t="n">
        <f aca="false">+G2381/K2381</f>
        <v>9.8292</v>
      </c>
      <c r="J2381" s="2" t="n">
        <f aca="false">+H2381/K2381</f>
        <v>0.17136</v>
      </c>
      <c r="K2381" s="2" t="n">
        <f aca="false">+ROUNDUP(MAX(G2381/12000,H2381/51,1),0)</f>
        <v>1</v>
      </c>
      <c r="L2381" s="2" t="n">
        <f aca="false">+RANDBETWEEN(1,5)</f>
        <v>4</v>
      </c>
      <c r="M2381" s="2" t="str">
        <f aca="false">+VLOOKUP(A2381&amp;B2381,country_org_des!$A2380:E$1048576,5,0)</f>
        <v>FTL||Supplier_358||Plant_4||FTL_TR-DE_W_2500</v>
      </c>
      <c r="N2381" s="2" t="n">
        <f aca="false">+FIND("FTL",M2381,2)+4</f>
        <v>33</v>
      </c>
      <c r="O2381" s="0" t="n">
        <f aca="false">+FIND("-",M2381)</f>
        <v>35</v>
      </c>
      <c r="P2381" s="0" t="n">
        <f aca="false">+LEN(M2381)</f>
        <v>44</v>
      </c>
      <c r="Q2381" s="0" t="str">
        <f aca="false">+RIGHT(M2381,P2381-O2381)</f>
        <v>DE_W_2500</v>
      </c>
      <c r="R2381" s="0" t="n">
        <f aca="false">+LEN(M2381)-LEN(SUBSTITUTE(M2381,"_",""))</f>
        <v>5</v>
      </c>
      <c r="S2381" s="0" t="n">
        <f aca="false">+FIND("!",T2381)</f>
        <v>40</v>
      </c>
      <c r="T2381" s="0" t="str">
        <f aca="false">+SUBSTITUTE(M2381,"_","!",R2381)</f>
        <v>FTL||Supplier_358||Plant_4||FTL_TR-DE_W!2500</v>
      </c>
    </row>
    <row r="2382" customFormat="false" ht="12.8" hidden="true" customHeight="false" outlineLevel="0" collapsed="false">
      <c r="A2382" s="1" t="s">
        <v>689</v>
      </c>
      <c r="B2382" s="1" t="s">
        <v>2093</v>
      </c>
      <c r="C2382" s="1" t="s">
        <v>2616</v>
      </c>
      <c r="D2382" s="1" t="n">
        <v>191</v>
      </c>
      <c r="E2382" s="2" t="str">
        <f aca="false">+LEFT(RIGHT(M2382,P2382-N2382+1),O2382-N2382)</f>
        <v>TR</v>
      </c>
      <c r="F2382" s="2" t="str">
        <f aca="false">+RIGHT(LEFT(M2382,S2382-1),S2382-O2382-1)</f>
        <v>DE_W</v>
      </c>
      <c r="G2382" s="2" t="n">
        <f aca="false">+D2382*VLOOKUP(C2382,commodities!A:H,2,0)</f>
        <v>161.0512</v>
      </c>
      <c r="H2382" s="2" t="n">
        <f aca="false">+$D2382*VLOOKUP(C2382,commodities!A:H,3,0)</f>
        <v>3.40935</v>
      </c>
      <c r="I2382" s="2" t="n">
        <f aca="false">+G2382/K2382</f>
        <v>161.0512</v>
      </c>
      <c r="J2382" s="2" t="n">
        <f aca="false">+H2382/K2382</f>
        <v>3.40935</v>
      </c>
      <c r="K2382" s="2" t="n">
        <f aca="false">+ROUNDUP(MAX(G2382/12000,H2382/51,1),0)</f>
        <v>1</v>
      </c>
      <c r="L2382" s="2" t="n">
        <f aca="false">+RANDBETWEEN(1,5)</f>
        <v>5</v>
      </c>
      <c r="M2382" s="2" t="str">
        <f aca="false">+VLOOKUP(A2382&amp;B2382,country_org_des!$A2381:E$1048576,5,0)</f>
        <v>FTL||Supplier_358||Plant_4||FTL_TR-DE_W_2500</v>
      </c>
      <c r="N2382" s="2" t="n">
        <f aca="false">+FIND("FTL",M2382,2)+4</f>
        <v>33</v>
      </c>
      <c r="O2382" s="0" t="n">
        <f aca="false">+FIND("-",M2382)</f>
        <v>35</v>
      </c>
      <c r="P2382" s="0" t="n">
        <f aca="false">+LEN(M2382)</f>
        <v>44</v>
      </c>
      <c r="Q2382" s="0" t="str">
        <f aca="false">+RIGHT(M2382,P2382-O2382)</f>
        <v>DE_W_2500</v>
      </c>
      <c r="R2382" s="0" t="n">
        <f aca="false">+LEN(M2382)-LEN(SUBSTITUTE(M2382,"_",""))</f>
        <v>5</v>
      </c>
      <c r="S2382" s="0" t="n">
        <f aca="false">+FIND("!",T2382)</f>
        <v>40</v>
      </c>
      <c r="T2382" s="0" t="str">
        <f aca="false">+SUBSTITUTE(M2382,"_","!",R2382)</f>
        <v>FTL||Supplier_358||Plant_4||FTL_TR-DE_W!2500</v>
      </c>
    </row>
    <row r="2383" customFormat="false" ht="12.8" hidden="true" customHeight="false" outlineLevel="0" collapsed="false">
      <c r="A2383" s="1" t="s">
        <v>689</v>
      </c>
      <c r="B2383" s="1" t="s">
        <v>2093</v>
      </c>
      <c r="C2383" s="1" t="s">
        <v>2617</v>
      </c>
      <c r="D2383" s="1" t="n">
        <v>92</v>
      </c>
      <c r="E2383" s="2" t="str">
        <f aca="false">+LEFT(RIGHT(M2383,P2383-N2383+1),O2383-N2383)</f>
        <v>TR</v>
      </c>
      <c r="F2383" s="2" t="str">
        <f aca="false">+RIGHT(LEFT(M2383,S2383-1),S2383-O2383-1)</f>
        <v>DE_W</v>
      </c>
      <c r="G2383" s="2" t="n">
        <f aca="false">+D2383*VLOOKUP(C2383,commodities!A:H,2,0)</f>
        <v>123.1696</v>
      </c>
      <c r="H2383" s="2" t="n">
        <f aca="false">+$D2383*VLOOKUP(C2383,commodities!A:H,3,0)</f>
        <v>1.6422</v>
      </c>
      <c r="I2383" s="2" t="n">
        <f aca="false">+G2383/K2383</f>
        <v>123.1696</v>
      </c>
      <c r="J2383" s="2" t="n">
        <f aca="false">+H2383/K2383</f>
        <v>1.6422</v>
      </c>
      <c r="K2383" s="2" t="n">
        <f aca="false">+ROUNDUP(MAX(G2383/12000,H2383/51,1),0)</f>
        <v>1</v>
      </c>
      <c r="L2383" s="2" t="n">
        <f aca="false">+RANDBETWEEN(1,5)</f>
        <v>4</v>
      </c>
      <c r="M2383" s="2" t="str">
        <f aca="false">+VLOOKUP(A2383&amp;B2383,country_org_des!$A2382:E$1048576,5,0)</f>
        <v>FTL||Supplier_358||Plant_4||FTL_TR-DE_W_2500</v>
      </c>
      <c r="N2383" s="2" t="n">
        <f aca="false">+FIND("FTL",M2383,2)+4</f>
        <v>33</v>
      </c>
      <c r="O2383" s="0" t="n">
        <f aca="false">+FIND("-",M2383)</f>
        <v>35</v>
      </c>
      <c r="P2383" s="0" t="n">
        <f aca="false">+LEN(M2383)</f>
        <v>44</v>
      </c>
      <c r="Q2383" s="0" t="str">
        <f aca="false">+RIGHT(M2383,P2383-O2383)</f>
        <v>DE_W_2500</v>
      </c>
      <c r="R2383" s="0" t="n">
        <f aca="false">+LEN(M2383)-LEN(SUBSTITUTE(M2383,"_",""))</f>
        <v>5</v>
      </c>
      <c r="S2383" s="0" t="n">
        <f aca="false">+FIND("!",T2383)</f>
        <v>40</v>
      </c>
      <c r="T2383" s="0" t="str">
        <f aca="false">+SUBSTITUTE(M2383,"_","!",R2383)</f>
        <v>FTL||Supplier_358||Plant_4||FTL_TR-DE_W!2500</v>
      </c>
    </row>
    <row r="2384" customFormat="false" ht="12.8" hidden="true" customHeight="false" outlineLevel="0" collapsed="false">
      <c r="A2384" s="1" t="s">
        <v>689</v>
      </c>
      <c r="B2384" s="1" t="s">
        <v>2093</v>
      </c>
      <c r="C2384" s="1" t="s">
        <v>2618</v>
      </c>
      <c r="D2384" s="1" t="n">
        <v>95</v>
      </c>
      <c r="E2384" s="2" t="str">
        <f aca="false">+LEFT(RIGHT(M2384,P2384-N2384+1),O2384-N2384)</f>
        <v>TR</v>
      </c>
      <c r="F2384" s="2" t="str">
        <f aca="false">+RIGHT(LEFT(M2384,S2384-1),S2384-O2384-1)</f>
        <v>DE_W</v>
      </c>
      <c r="G2384" s="2" t="n">
        <f aca="false">+D2384*VLOOKUP(C2384,commodities!A:H,2,0)</f>
        <v>127.186</v>
      </c>
      <c r="H2384" s="2" t="n">
        <f aca="false">+$D2384*VLOOKUP(C2384,commodities!A:H,3,0)</f>
        <v>1.69575</v>
      </c>
      <c r="I2384" s="2" t="n">
        <f aca="false">+G2384/K2384</f>
        <v>127.186</v>
      </c>
      <c r="J2384" s="2" t="n">
        <f aca="false">+H2384/K2384</f>
        <v>1.69575</v>
      </c>
      <c r="K2384" s="2" t="n">
        <f aca="false">+ROUNDUP(MAX(G2384/12000,H2384/51,1),0)</f>
        <v>1</v>
      </c>
      <c r="L2384" s="2" t="n">
        <f aca="false">+RANDBETWEEN(1,5)</f>
        <v>3</v>
      </c>
      <c r="M2384" s="2" t="str">
        <f aca="false">+VLOOKUP(A2384&amp;B2384,country_org_des!$A2383:E$1048576,5,0)</f>
        <v>FTL||Supplier_358||Plant_4||FTL_TR-DE_W_2500</v>
      </c>
      <c r="N2384" s="2" t="n">
        <f aca="false">+FIND("FTL",M2384,2)+4</f>
        <v>33</v>
      </c>
      <c r="O2384" s="0" t="n">
        <f aca="false">+FIND("-",M2384)</f>
        <v>35</v>
      </c>
      <c r="P2384" s="0" t="n">
        <f aca="false">+LEN(M2384)</f>
        <v>44</v>
      </c>
      <c r="Q2384" s="0" t="str">
        <f aca="false">+RIGHT(M2384,P2384-O2384)</f>
        <v>DE_W_2500</v>
      </c>
      <c r="R2384" s="0" t="n">
        <f aca="false">+LEN(M2384)-LEN(SUBSTITUTE(M2384,"_",""))</f>
        <v>5</v>
      </c>
      <c r="S2384" s="0" t="n">
        <f aca="false">+FIND("!",T2384)</f>
        <v>40</v>
      </c>
      <c r="T2384" s="0" t="str">
        <f aca="false">+SUBSTITUTE(M2384,"_","!",R2384)</f>
        <v>FTL||Supplier_358||Plant_4||FTL_TR-DE_W!2500</v>
      </c>
    </row>
    <row r="2385" customFormat="false" ht="12.8" hidden="true" customHeight="false" outlineLevel="0" collapsed="false">
      <c r="A2385" s="1" t="s">
        <v>689</v>
      </c>
      <c r="B2385" s="1" t="s">
        <v>2093</v>
      </c>
      <c r="C2385" s="1" t="s">
        <v>2619</v>
      </c>
      <c r="D2385" s="1" t="n">
        <v>1</v>
      </c>
      <c r="E2385" s="2" t="str">
        <f aca="false">+LEFT(RIGHT(M2385,P2385-N2385+1),O2385-N2385)</f>
        <v>TR</v>
      </c>
      <c r="F2385" s="2" t="str">
        <f aca="false">+RIGHT(LEFT(M2385,S2385-1),S2385-O2385-1)</f>
        <v>DE_W</v>
      </c>
      <c r="G2385" s="2" t="n">
        <f aca="false">+D2385*VLOOKUP(C2385,commodities!A:H,2,0)</f>
        <v>1.26</v>
      </c>
      <c r="H2385" s="2" t="n">
        <f aca="false">+$D2385*VLOOKUP(C2385,commodities!A:H,3,0)</f>
        <v>0.02856</v>
      </c>
      <c r="I2385" s="2" t="n">
        <f aca="false">+G2385/K2385</f>
        <v>1.26</v>
      </c>
      <c r="J2385" s="2" t="n">
        <f aca="false">+H2385/K2385</f>
        <v>0.02856</v>
      </c>
      <c r="K2385" s="2" t="n">
        <f aca="false">+ROUNDUP(MAX(G2385/12000,H2385/51,1),0)</f>
        <v>1</v>
      </c>
      <c r="L2385" s="2" t="n">
        <f aca="false">+RANDBETWEEN(1,5)</f>
        <v>2</v>
      </c>
      <c r="M2385" s="2" t="str">
        <f aca="false">+VLOOKUP(A2385&amp;B2385,country_org_des!$A2384:E$1048576,5,0)</f>
        <v>FTL||Supplier_358||Plant_4||FTL_TR-DE_W_2500</v>
      </c>
      <c r="N2385" s="2" t="n">
        <f aca="false">+FIND("FTL",M2385,2)+4</f>
        <v>33</v>
      </c>
      <c r="O2385" s="0" t="n">
        <f aca="false">+FIND("-",M2385)</f>
        <v>35</v>
      </c>
      <c r="P2385" s="0" t="n">
        <f aca="false">+LEN(M2385)</f>
        <v>44</v>
      </c>
      <c r="Q2385" s="0" t="str">
        <f aca="false">+RIGHT(M2385,P2385-O2385)</f>
        <v>DE_W_2500</v>
      </c>
      <c r="R2385" s="0" t="n">
        <f aca="false">+LEN(M2385)-LEN(SUBSTITUTE(M2385,"_",""))</f>
        <v>5</v>
      </c>
      <c r="S2385" s="0" t="n">
        <f aca="false">+FIND("!",T2385)</f>
        <v>40</v>
      </c>
      <c r="T2385" s="0" t="str">
        <f aca="false">+SUBSTITUTE(M2385,"_","!",R2385)</f>
        <v>FTL||Supplier_358||Plant_4||FTL_TR-DE_W!2500</v>
      </c>
    </row>
    <row r="2386" customFormat="false" ht="12.8" hidden="true" customHeight="false" outlineLevel="0" collapsed="false">
      <c r="A2386" s="1" t="s">
        <v>689</v>
      </c>
      <c r="B2386" s="1" t="s">
        <v>2093</v>
      </c>
      <c r="C2386" s="1" t="s">
        <v>2620</v>
      </c>
      <c r="D2386" s="1" t="n">
        <v>1</v>
      </c>
      <c r="E2386" s="2" t="str">
        <f aca="false">+LEFT(RIGHT(M2386,P2386-N2386+1),O2386-N2386)</f>
        <v>TR</v>
      </c>
      <c r="F2386" s="2" t="str">
        <f aca="false">+RIGHT(LEFT(M2386,S2386-1),S2386-O2386-1)</f>
        <v>DE_W</v>
      </c>
      <c r="G2386" s="2" t="n">
        <f aca="false">+D2386*VLOOKUP(C2386,commodities!A:H,2,0)</f>
        <v>1.1625</v>
      </c>
      <c r="H2386" s="2" t="n">
        <f aca="false">+$D2386*VLOOKUP(C2386,commodities!A:H,3,0)</f>
        <v>0.01785</v>
      </c>
      <c r="I2386" s="2" t="n">
        <f aca="false">+G2386/K2386</f>
        <v>1.1625</v>
      </c>
      <c r="J2386" s="2" t="n">
        <f aca="false">+H2386/K2386</f>
        <v>0.01785</v>
      </c>
      <c r="K2386" s="2" t="n">
        <f aca="false">+ROUNDUP(MAX(G2386/12000,H2386/51,1),0)</f>
        <v>1</v>
      </c>
      <c r="L2386" s="2" t="n">
        <f aca="false">+RANDBETWEEN(1,5)</f>
        <v>5</v>
      </c>
      <c r="M2386" s="2" t="str">
        <f aca="false">+VLOOKUP(A2386&amp;B2386,country_org_des!$A2385:E$1048576,5,0)</f>
        <v>FTL||Supplier_358||Plant_4||FTL_TR-DE_W_2500</v>
      </c>
      <c r="N2386" s="2" t="n">
        <f aca="false">+FIND("FTL",M2386,2)+4</f>
        <v>33</v>
      </c>
      <c r="O2386" s="0" t="n">
        <f aca="false">+FIND("-",M2386)</f>
        <v>35</v>
      </c>
      <c r="P2386" s="0" t="n">
        <f aca="false">+LEN(M2386)</f>
        <v>44</v>
      </c>
      <c r="Q2386" s="0" t="str">
        <f aca="false">+RIGHT(M2386,P2386-O2386)</f>
        <v>DE_W_2500</v>
      </c>
      <c r="R2386" s="0" t="n">
        <f aca="false">+LEN(M2386)-LEN(SUBSTITUTE(M2386,"_",""))</f>
        <v>5</v>
      </c>
      <c r="S2386" s="0" t="n">
        <f aca="false">+FIND("!",T2386)</f>
        <v>40</v>
      </c>
      <c r="T2386" s="0" t="str">
        <f aca="false">+SUBSTITUTE(M2386,"_","!",R2386)</f>
        <v>FTL||Supplier_358||Plant_4||FTL_TR-DE_W!2500</v>
      </c>
    </row>
    <row r="2387" customFormat="false" ht="12.8" hidden="true" customHeight="false" outlineLevel="0" collapsed="false">
      <c r="A2387" s="1" t="s">
        <v>689</v>
      </c>
      <c r="B2387" s="1" t="s">
        <v>2093</v>
      </c>
      <c r="C2387" s="1" t="s">
        <v>2621</v>
      </c>
      <c r="D2387" s="1" t="n">
        <v>5</v>
      </c>
      <c r="E2387" s="2" t="str">
        <f aca="false">+LEFT(RIGHT(M2387,P2387-N2387+1),O2387-N2387)</f>
        <v>TR</v>
      </c>
      <c r="F2387" s="2" t="str">
        <f aca="false">+RIGHT(LEFT(M2387,S2387-1),S2387-O2387-1)</f>
        <v>DE_W</v>
      </c>
      <c r="G2387" s="2" t="n">
        <f aca="false">+D2387*VLOOKUP(C2387,commodities!A:H,2,0)</f>
        <v>2.9125</v>
      </c>
      <c r="H2387" s="2" t="n">
        <f aca="false">+$D2387*VLOOKUP(C2387,commodities!A:H,3,0)</f>
        <v>0.08925</v>
      </c>
      <c r="I2387" s="2" t="n">
        <f aca="false">+G2387/K2387</f>
        <v>2.9125</v>
      </c>
      <c r="J2387" s="2" t="n">
        <f aca="false">+H2387/K2387</f>
        <v>0.08925</v>
      </c>
      <c r="K2387" s="2" t="n">
        <f aca="false">+ROUNDUP(MAX(G2387/12000,H2387/51,1),0)</f>
        <v>1</v>
      </c>
      <c r="L2387" s="2" t="n">
        <f aca="false">+RANDBETWEEN(1,5)</f>
        <v>2</v>
      </c>
      <c r="M2387" s="2" t="str">
        <f aca="false">+VLOOKUP(A2387&amp;B2387,country_org_des!$A2386:E$1048576,5,0)</f>
        <v>FTL||Supplier_358||Plant_4||FTL_TR-DE_W_2500</v>
      </c>
      <c r="N2387" s="2" t="n">
        <f aca="false">+FIND("FTL",M2387,2)+4</f>
        <v>33</v>
      </c>
      <c r="O2387" s="0" t="n">
        <f aca="false">+FIND("-",M2387)</f>
        <v>35</v>
      </c>
      <c r="P2387" s="0" t="n">
        <f aca="false">+LEN(M2387)</f>
        <v>44</v>
      </c>
      <c r="Q2387" s="0" t="str">
        <f aca="false">+RIGHT(M2387,P2387-O2387)</f>
        <v>DE_W_2500</v>
      </c>
      <c r="R2387" s="0" t="n">
        <f aca="false">+LEN(M2387)-LEN(SUBSTITUTE(M2387,"_",""))</f>
        <v>5</v>
      </c>
      <c r="S2387" s="0" t="n">
        <f aca="false">+FIND("!",T2387)</f>
        <v>40</v>
      </c>
      <c r="T2387" s="0" t="str">
        <f aca="false">+SUBSTITUTE(M2387,"_","!",R2387)</f>
        <v>FTL||Supplier_358||Plant_4||FTL_TR-DE_W!2500</v>
      </c>
    </row>
    <row r="2388" customFormat="false" ht="12.8" hidden="true" customHeight="false" outlineLevel="0" collapsed="false">
      <c r="A2388" s="1" t="s">
        <v>689</v>
      </c>
      <c r="B2388" s="1" t="s">
        <v>2093</v>
      </c>
      <c r="C2388" s="1" t="s">
        <v>2622</v>
      </c>
      <c r="D2388" s="1" t="n">
        <v>8</v>
      </c>
      <c r="E2388" s="2" t="str">
        <f aca="false">+LEFT(RIGHT(M2388,P2388-N2388+1),O2388-N2388)</f>
        <v>TR</v>
      </c>
      <c r="F2388" s="2" t="str">
        <f aca="false">+RIGHT(LEFT(M2388,S2388-1),S2388-O2388-1)</f>
        <v>DE_W</v>
      </c>
      <c r="G2388" s="2" t="n">
        <f aca="false">+D2388*VLOOKUP(C2388,commodities!A:H,2,0)</f>
        <v>10.176</v>
      </c>
      <c r="H2388" s="2" t="n">
        <f aca="false">+$D2388*VLOOKUP(C2388,commodities!A:H,3,0)</f>
        <v>0.22848</v>
      </c>
      <c r="I2388" s="2" t="n">
        <f aca="false">+G2388/K2388</f>
        <v>10.176</v>
      </c>
      <c r="J2388" s="2" t="n">
        <f aca="false">+H2388/K2388</f>
        <v>0.22848</v>
      </c>
      <c r="K2388" s="2" t="n">
        <f aca="false">+ROUNDUP(MAX(G2388/12000,H2388/51,1),0)</f>
        <v>1</v>
      </c>
      <c r="L2388" s="2" t="n">
        <f aca="false">+RANDBETWEEN(1,5)</f>
        <v>2</v>
      </c>
      <c r="M2388" s="2" t="str">
        <f aca="false">+VLOOKUP(A2388&amp;B2388,country_org_des!$A2387:E$1048576,5,0)</f>
        <v>FTL||Supplier_358||Plant_4||FTL_TR-DE_W_2500</v>
      </c>
      <c r="N2388" s="2" t="n">
        <f aca="false">+FIND("FTL",M2388,2)+4</f>
        <v>33</v>
      </c>
      <c r="O2388" s="0" t="n">
        <f aca="false">+FIND("-",M2388)</f>
        <v>35</v>
      </c>
      <c r="P2388" s="0" t="n">
        <f aca="false">+LEN(M2388)</f>
        <v>44</v>
      </c>
      <c r="Q2388" s="0" t="str">
        <f aca="false">+RIGHT(M2388,P2388-O2388)</f>
        <v>DE_W_2500</v>
      </c>
      <c r="R2388" s="0" t="n">
        <f aca="false">+LEN(M2388)-LEN(SUBSTITUTE(M2388,"_",""))</f>
        <v>5</v>
      </c>
      <c r="S2388" s="0" t="n">
        <f aca="false">+FIND("!",T2388)</f>
        <v>40</v>
      </c>
      <c r="T2388" s="0" t="str">
        <f aca="false">+SUBSTITUTE(M2388,"_","!",R2388)</f>
        <v>FTL||Supplier_358||Plant_4||FTL_TR-DE_W!2500</v>
      </c>
    </row>
    <row r="2389" customFormat="false" ht="12.8" hidden="true" customHeight="false" outlineLevel="0" collapsed="false">
      <c r="A2389" s="1" t="s">
        <v>689</v>
      </c>
      <c r="B2389" s="1" t="s">
        <v>2093</v>
      </c>
      <c r="C2389" s="1" t="s">
        <v>2623</v>
      </c>
      <c r="D2389" s="1" t="n">
        <v>110</v>
      </c>
      <c r="E2389" s="2" t="str">
        <f aca="false">+LEFT(RIGHT(M2389,P2389-N2389+1),O2389-N2389)</f>
        <v>TR</v>
      </c>
      <c r="F2389" s="2" t="str">
        <f aca="false">+RIGHT(LEFT(M2389,S2389-1),S2389-O2389-1)</f>
        <v>DE_W</v>
      </c>
      <c r="G2389" s="2" t="n">
        <f aca="false">+D2389*VLOOKUP(C2389,commodities!A:H,2,0)</f>
        <v>139.92</v>
      </c>
      <c r="H2389" s="2" t="n">
        <f aca="false">+$D2389*VLOOKUP(C2389,commodities!A:H,3,0)</f>
        <v>3.1416</v>
      </c>
      <c r="I2389" s="2" t="n">
        <f aca="false">+G2389/K2389</f>
        <v>139.92</v>
      </c>
      <c r="J2389" s="2" t="n">
        <f aca="false">+H2389/K2389</f>
        <v>3.1416</v>
      </c>
      <c r="K2389" s="2" t="n">
        <f aca="false">+ROUNDUP(MAX(G2389/12000,H2389/51,1),0)</f>
        <v>1</v>
      </c>
      <c r="L2389" s="2" t="n">
        <f aca="false">+RANDBETWEEN(1,5)</f>
        <v>1</v>
      </c>
      <c r="M2389" s="2" t="str">
        <f aca="false">+VLOOKUP(A2389&amp;B2389,country_org_des!$A2388:E$1048576,5,0)</f>
        <v>FTL||Supplier_358||Plant_4||FTL_TR-DE_W_2500</v>
      </c>
      <c r="N2389" s="2" t="n">
        <f aca="false">+FIND("FTL",M2389,2)+4</f>
        <v>33</v>
      </c>
      <c r="O2389" s="0" t="n">
        <f aca="false">+FIND("-",M2389)</f>
        <v>35</v>
      </c>
      <c r="P2389" s="0" t="n">
        <f aca="false">+LEN(M2389)</f>
        <v>44</v>
      </c>
      <c r="Q2389" s="0" t="str">
        <f aca="false">+RIGHT(M2389,P2389-O2389)</f>
        <v>DE_W_2500</v>
      </c>
      <c r="R2389" s="0" t="n">
        <f aca="false">+LEN(M2389)-LEN(SUBSTITUTE(M2389,"_",""))</f>
        <v>5</v>
      </c>
      <c r="S2389" s="0" t="n">
        <f aca="false">+FIND("!",T2389)</f>
        <v>40</v>
      </c>
      <c r="T2389" s="0" t="str">
        <f aca="false">+SUBSTITUTE(M2389,"_","!",R2389)</f>
        <v>FTL||Supplier_358||Plant_4||FTL_TR-DE_W!2500</v>
      </c>
    </row>
    <row r="2390" customFormat="false" ht="12.8" hidden="true" customHeight="false" outlineLevel="0" collapsed="false">
      <c r="A2390" s="1" t="s">
        <v>689</v>
      </c>
      <c r="B2390" s="1" t="s">
        <v>2093</v>
      </c>
      <c r="C2390" s="1" t="s">
        <v>2624</v>
      </c>
      <c r="D2390" s="1" t="n">
        <v>119</v>
      </c>
      <c r="E2390" s="2" t="str">
        <f aca="false">+LEFT(RIGHT(M2390,P2390-N2390+1),O2390-N2390)</f>
        <v>TR</v>
      </c>
      <c r="F2390" s="2" t="str">
        <f aca="false">+RIGHT(LEFT(M2390,S2390-1),S2390-O2390-1)</f>
        <v>DE_W</v>
      </c>
      <c r="G2390" s="2" t="n">
        <f aca="false">+D2390*VLOOKUP(C2390,commodities!A:H,2,0)</f>
        <v>107.1611999983</v>
      </c>
      <c r="H2390" s="2" t="n">
        <f aca="false">+$D2390*VLOOKUP(C2390,commodities!A:H,3,0)</f>
        <v>2.4276</v>
      </c>
      <c r="I2390" s="2" t="n">
        <f aca="false">+G2390/K2390</f>
        <v>107.1611999983</v>
      </c>
      <c r="J2390" s="2" t="n">
        <f aca="false">+H2390/K2390</f>
        <v>2.4276</v>
      </c>
      <c r="K2390" s="2" t="n">
        <f aca="false">+ROUNDUP(MAX(G2390/12000,H2390/51,1),0)</f>
        <v>1</v>
      </c>
      <c r="L2390" s="2" t="n">
        <f aca="false">+RANDBETWEEN(1,5)</f>
        <v>3</v>
      </c>
      <c r="M2390" s="2" t="str">
        <f aca="false">+VLOOKUP(A2390&amp;B2390,country_org_des!$A2389:E$1048576,5,0)</f>
        <v>FTL||Supplier_358||Plant_4||FTL_TR-DE_W_2500</v>
      </c>
      <c r="N2390" s="2" t="n">
        <f aca="false">+FIND("FTL",M2390,2)+4</f>
        <v>33</v>
      </c>
      <c r="O2390" s="0" t="n">
        <f aca="false">+FIND("-",M2390)</f>
        <v>35</v>
      </c>
      <c r="P2390" s="0" t="n">
        <f aca="false">+LEN(M2390)</f>
        <v>44</v>
      </c>
      <c r="Q2390" s="0" t="str">
        <f aca="false">+RIGHT(M2390,P2390-O2390)</f>
        <v>DE_W_2500</v>
      </c>
      <c r="R2390" s="0" t="n">
        <f aca="false">+LEN(M2390)-LEN(SUBSTITUTE(M2390,"_",""))</f>
        <v>5</v>
      </c>
      <c r="S2390" s="0" t="n">
        <f aca="false">+FIND("!",T2390)</f>
        <v>40</v>
      </c>
      <c r="T2390" s="0" t="str">
        <f aca="false">+SUBSTITUTE(M2390,"_","!",R2390)</f>
        <v>FTL||Supplier_358||Plant_4||FTL_TR-DE_W!2500</v>
      </c>
    </row>
    <row r="2391" customFormat="false" ht="12.8" hidden="true" customHeight="false" outlineLevel="0" collapsed="false">
      <c r="A2391" s="1" t="s">
        <v>689</v>
      </c>
      <c r="B2391" s="1" t="s">
        <v>2093</v>
      </c>
      <c r="C2391" s="1" t="s">
        <v>2625</v>
      </c>
      <c r="D2391" s="1" t="n">
        <v>7</v>
      </c>
      <c r="E2391" s="2" t="str">
        <f aca="false">+LEFT(RIGHT(M2391,P2391-N2391+1),O2391-N2391)</f>
        <v>TR</v>
      </c>
      <c r="F2391" s="2" t="str">
        <f aca="false">+RIGHT(LEFT(M2391,S2391-1),S2391-O2391-1)</f>
        <v>DE_W</v>
      </c>
      <c r="G2391" s="2" t="n">
        <f aca="false">+D2391*VLOOKUP(C2391,commodities!A:H,2,0)</f>
        <v>6.2517999999</v>
      </c>
      <c r="H2391" s="2" t="n">
        <f aca="false">+$D2391*VLOOKUP(C2391,commodities!A:H,3,0)</f>
        <v>0.1428</v>
      </c>
      <c r="I2391" s="2" t="n">
        <f aca="false">+G2391/K2391</f>
        <v>6.2517999999</v>
      </c>
      <c r="J2391" s="2" t="n">
        <f aca="false">+H2391/K2391</f>
        <v>0.1428</v>
      </c>
      <c r="K2391" s="2" t="n">
        <f aca="false">+ROUNDUP(MAX(G2391/12000,H2391/51,1),0)</f>
        <v>1</v>
      </c>
      <c r="L2391" s="2" t="n">
        <f aca="false">+RANDBETWEEN(1,5)</f>
        <v>1</v>
      </c>
      <c r="M2391" s="2" t="str">
        <f aca="false">+VLOOKUP(A2391&amp;B2391,country_org_des!$A2390:E$1048576,5,0)</f>
        <v>FTL||Supplier_358||Plant_4||FTL_TR-DE_W_2500</v>
      </c>
      <c r="N2391" s="2" t="n">
        <f aca="false">+FIND("FTL",M2391,2)+4</f>
        <v>33</v>
      </c>
      <c r="O2391" s="0" t="n">
        <f aca="false">+FIND("-",M2391)</f>
        <v>35</v>
      </c>
      <c r="P2391" s="0" t="n">
        <f aca="false">+LEN(M2391)</f>
        <v>44</v>
      </c>
      <c r="Q2391" s="0" t="str">
        <f aca="false">+RIGHT(M2391,P2391-O2391)</f>
        <v>DE_W_2500</v>
      </c>
      <c r="R2391" s="0" t="n">
        <f aca="false">+LEN(M2391)-LEN(SUBSTITUTE(M2391,"_",""))</f>
        <v>5</v>
      </c>
      <c r="S2391" s="0" t="n">
        <f aca="false">+FIND("!",T2391)</f>
        <v>40</v>
      </c>
      <c r="T2391" s="0" t="str">
        <f aca="false">+SUBSTITUTE(M2391,"_","!",R2391)</f>
        <v>FTL||Supplier_358||Plant_4||FTL_TR-DE_W!2500</v>
      </c>
    </row>
    <row r="2392" customFormat="false" ht="12.8" hidden="true" customHeight="false" outlineLevel="0" collapsed="false">
      <c r="A2392" s="1" t="s">
        <v>689</v>
      </c>
      <c r="B2392" s="1" t="s">
        <v>2093</v>
      </c>
      <c r="C2392" s="1" t="s">
        <v>2626</v>
      </c>
      <c r="D2392" s="1" t="n">
        <v>5</v>
      </c>
      <c r="E2392" s="2" t="str">
        <f aca="false">+LEFT(RIGHT(M2392,P2392-N2392+1),O2392-N2392)</f>
        <v>TR</v>
      </c>
      <c r="F2392" s="2" t="str">
        <f aca="false">+RIGHT(LEFT(M2392,S2392-1),S2392-O2392-1)</f>
        <v>DE_W</v>
      </c>
      <c r="G2392" s="2" t="n">
        <f aca="false">+D2392*VLOOKUP(C2392,commodities!A:H,2,0)</f>
        <v>4.6700714285</v>
      </c>
      <c r="H2392" s="2" t="n">
        <f aca="false">+$D2392*VLOOKUP(C2392,commodities!A:H,3,0)</f>
        <v>0.102</v>
      </c>
      <c r="I2392" s="2" t="n">
        <f aca="false">+G2392/K2392</f>
        <v>4.6700714285</v>
      </c>
      <c r="J2392" s="2" t="n">
        <f aca="false">+H2392/K2392</f>
        <v>0.102</v>
      </c>
      <c r="K2392" s="2" t="n">
        <f aca="false">+ROUNDUP(MAX(G2392/12000,H2392/51,1),0)</f>
        <v>1</v>
      </c>
      <c r="L2392" s="2" t="n">
        <f aca="false">+RANDBETWEEN(1,5)</f>
        <v>4</v>
      </c>
      <c r="M2392" s="2" t="str">
        <f aca="false">+VLOOKUP(A2392&amp;B2392,country_org_des!$A2391:E$1048576,5,0)</f>
        <v>FTL||Supplier_358||Plant_4||FTL_TR-DE_W_2500</v>
      </c>
      <c r="N2392" s="2" t="n">
        <f aca="false">+FIND("FTL",M2392,2)+4</f>
        <v>33</v>
      </c>
      <c r="O2392" s="0" t="n">
        <f aca="false">+FIND("-",M2392)</f>
        <v>35</v>
      </c>
      <c r="P2392" s="0" t="n">
        <f aca="false">+LEN(M2392)</f>
        <v>44</v>
      </c>
      <c r="Q2392" s="0" t="str">
        <f aca="false">+RIGHT(M2392,P2392-O2392)</f>
        <v>DE_W_2500</v>
      </c>
      <c r="R2392" s="0" t="n">
        <f aca="false">+LEN(M2392)-LEN(SUBSTITUTE(M2392,"_",""))</f>
        <v>5</v>
      </c>
      <c r="S2392" s="0" t="n">
        <f aca="false">+FIND("!",T2392)</f>
        <v>40</v>
      </c>
      <c r="T2392" s="0" t="str">
        <f aca="false">+SUBSTITUTE(M2392,"_","!",R2392)</f>
        <v>FTL||Supplier_358||Plant_4||FTL_TR-DE_W!2500</v>
      </c>
    </row>
    <row r="2393" customFormat="false" ht="12.8" hidden="true" customHeight="false" outlineLevel="0" collapsed="false">
      <c r="A2393" s="1" t="s">
        <v>689</v>
      </c>
      <c r="B2393" s="1" t="s">
        <v>2093</v>
      </c>
      <c r="C2393" s="1" t="s">
        <v>2627</v>
      </c>
      <c r="D2393" s="1" t="n">
        <v>116</v>
      </c>
      <c r="E2393" s="2" t="str">
        <f aca="false">+LEFT(RIGHT(M2393,P2393-N2393+1),O2393-N2393)</f>
        <v>TR</v>
      </c>
      <c r="F2393" s="2" t="str">
        <f aca="false">+RIGHT(LEFT(M2393,S2393-1),S2393-O2393-1)</f>
        <v>DE_W</v>
      </c>
      <c r="G2393" s="2" t="n">
        <f aca="false">+D2393*VLOOKUP(C2393,commodities!A:H,2,0)</f>
        <v>94.6228571412</v>
      </c>
      <c r="H2393" s="2" t="n">
        <f aca="false">+$D2393*VLOOKUP(C2393,commodities!A:H,3,0)</f>
        <v>2.3664</v>
      </c>
      <c r="I2393" s="2" t="n">
        <f aca="false">+G2393/K2393</f>
        <v>94.6228571412</v>
      </c>
      <c r="J2393" s="2" t="n">
        <f aca="false">+H2393/K2393</f>
        <v>2.3664</v>
      </c>
      <c r="K2393" s="2" t="n">
        <f aca="false">+ROUNDUP(MAX(G2393/12000,H2393/51,1),0)</f>
        <v>1</v>
      </c>
      <c r="L2393" s="2" t="n">
        <f aca="false">+RANDBETWEEN(1,5)</f>
        <v>4</v>
      </c>
      <c r="M2393" s="2" t="str">
        <f aca="false">+VLOOKUP(A2393&amp;B2393,country_org_des!$A2392:E$1048576,5,0)</f>
        <v>FTL||Supplier_358||Plant_4||FTL_TR-DE_W_2500</v>
      </c>
      <c r="N2393" s="2" t="n">
        <f aca="false">+FIND("FTL",M2393,2)+4</f>
        <v>33</v>
      </c>
      <c r="O2393" s="0" t="n">
        <f aca="false">+FIND("-",M2393)</f>
        <v>35</v>
      </c>
      <c r="P2393" s="0" t="n">
        <f aca="false">+LEN(M2393)</f>
        <v>44</v>
      </c>
      <c r="Q2393" s="0" t="str">
        <f aca="false">+RIGHT(M2393,P2393-O2393)</f>
        <v>DE_W_2500</v>
      </c>
      <c r="R2393" s="0" t="n">
        <f aca="false">+LEN(M2393)-LEN(SUBSTITUTE(M2393,"_",""))</f>
        <v>5</v>
      </c>
      <c r="S2393" s="0" t="n">
        <f aca="false">+FIND("!",T2393)</f>
        <v>40</v>
      </c>
      <c r="T2393" s="0" t="str">
        <f aca="false">+SUBSTITUTE(M2393,"_","!",R2393)</f>
        <v>FTL||Supplier_358||Plant_4||FTL_TR-DE_W!2500</v>
      </c>
    </row>
    <row r="2394" customFormat="false" ht="12.8" hidden="true" customHeight="false" outlineLevel="0" collapsed="false">
      <c r="A2394" s="1" t="s">
        <v>689</v>
      </c>
      <c r="B2394" s="1" t="s">
        <v>2093</v>
      </c>
      <c r="C2394" s="1" t="s">
        <v>2628</v>
      </c>
      <c r="D2394" s="1" t="n">
        <v>4</v>
      </c>
      <c r="E2394" s="2" t="str">
        <f aca="false">+LEFT(RIGHT(M2394,P2394-N2394+1),O2394-N2394)</f>
        <v>TR</v>
      </c>
      <c r="F2394" s="2" t="str">
        <f aca="false">+RIGHT(LEFT(M2394,S2394-1),S2394-O2394-1)</f>
        <v>DE_W</v>
      </c>
      <c r="G2394" s="2" t="n">
        <f aca="false">+D2394*VLOOKUP(C2394,commodities!A:H,2,0)</f>
        <v>4.3368571428</v>
      </c>
      <c r="H2394" s="2" t="n">
        <f aca="false">+$D2394*VLOOKUP(C2394,commodities!A:H,3,0)</f>
        <v>0.0816</v>
      </c>
      <c r="I2394" s="2" t="n">
        <f aca="false">+G2394/K2394</f>
        <v>4.3368571428</v>
      </c>
      <c r="J2394" s="2" t="n">
        <f aca="false">+H2394/K2394</f>
        <v>0.0816</v>
      </c>
      <c r="K2394" s="2" t="n">
        <f aca="false">+ROUNDUP(MAX(G2394/12000,H2394/51,1),0)</f>
        <v>1</v>
      </c>
      <c r="L2394" s="2" t="n">
        <f aca="false">+RANDBETWEEN(1,5)</f>
        <v>2</v>
      </c>
      <c r="M2394" s="2" t="str">
        <f aca="false">+VLOOKUP(A2394&amp;B2394,country_org_des!$A2393:E$1048576,5,0)</f>
        <v>FTL||Supplier_358||Plant_4||FTL_TR-DE_W_2500</v>
      </c>
      <c r="N2394" s="2" t="n">
        <f aca="false">+FIND("FTL",M2394,2)+4</f>
        <v>33</v>
      </c>
      <c r="O2394" s="0" t="n">
        <f aca="false">+FIND("-",M2394)</f>
        <v>35</v>
      </c>
      <c r="P2394" s="0" t="n">
        <f aca="false">+LEN(M2394)</f>
        <v>44</v>
      </c>
      <c r="Q2394" s="0" t="str">
        <f aca="false">+RIGHT(M2394,P2394-O2394)</f>
        <v>DE_W_2500</v>
      </c>
      <c r="R2394" s="0" t="n">
        <f aca="false">+LEN(M2394)-LEN(SUBSTITUTE(M2394,"_",""))</f>
        <v>5</v>
      </c>
      <c r="S2394" s="0" t="n">
        <f aca="false">+FIND("!",T2394)</f>
        <v>40</v>
      </c>
      <c r="T2394" s="0" t="str">
        <f aca="false">+SUBSTITUTE(M2394,"_","!",R2394)</f>
        <v>FTL||Supplier_358||Plant_4||FTL_TR-DE_W!2500</v>
      </c>
    </row>
    <row r="2395" customFormat="false" ht="12.8" hidden="true" customHeight="false" outlineLevel="0" collapsed="false">
      <c r="A2395" s="1" t="s">
        <v>689</v>
      </c>
      <c r="B2395" s="1" t="s">
        <v>2093</v>
      </c>
      <c r="C2395" s="1" t="s">
        <v>2629</v>
      </c>
      <c r="D2395" s="1" t="n">
        <v>92</v>
      </c>
      <c r="E2395" s="2" t="str">
        <f aca="false">+LEFT(RIGHT(M2395,P2395-N2395+1),O2395-N2395)</f>
        <v>TR</v>
      </c>
      <c r="F2395" s="2" t="str">
        <f aca="false">+RIGHT(LEFT(M2395,S2395-1),S2395-O2395-1)</f>
        <v>DE_W</v>
      </c>
      <c r="G2395" s="2" t="n">
        <f aca="false">+D2395*VLOOKUP(C2395,commodities!A:H,2,0)</f>
        <v>82.2585142844</v>
      </c>
      <c r="H2395" s="2" t="n">
        <f aca="false">+$D2395*VLOOKUP(C2395,commodities!A:H,3,0)</f>
        <v>1.8768</v>
      </c>
      <c r="I2395" s="2" t="n">
        <f aca="false">+G2395/K2395</f>
        <v>82.2585142844</v>
      </c>
      <c r="J2395" s="2" t="n">
        <f aca="false">+H2395/K2395</f>
        <v>1.8768</v>
      </c>
      <c r="K2395" s="2" t="n">
        <f aca="false">+ROUNDUP(MAX(G2395/12000,H2395/51,1),0)</f>
        <v>1</v>
      </c>
      <c r="L2395" s="2" t="n">
        <f aca="false">+RANDBETWEEN(1,5)</f>
        <v>3</v>
      </c>
      <c r="M2395" s="2" t="str">
        <f aca="false">+VLOOKUP(A2395&amp;B2395,country_org_des!$A2394:E$1048576,5,0)</f>
        <v>FTL||Supplier_358||Plant_4||FTL_TR-DE_W_2500</v>
      </c>
      <c r="N2395" s="2" t="n">
        <f aca="false">+FIND("FTL",M2395,2)+4</f>
        <v>33</v>
      </c>
      <c r="O2395" s="0" t="n">
        <f aca="false">+FIND("-",M2395)</f>
        <v>35</v>
      </c>
      <c r="P2395" s="0" t="n">
        <f aca="false">+LEN(M2395)</f>
        <v>44</v>
      </c>
      <c r="Q2395" s="0" t="str">
        <f aca="false">+RIGHT(M2395,P2395-O2395)</f>
        <v>DE_W_2500</v>
      </c>
      <c r="R2395" s="0" t="n">
        <f aca="false">+LEN(M2395)-LEN(SUBSTITUTE(M2395,"_",""))</f>
        <v>5</v>
      </c>
      <c r="S2395" s="0" t="n">
        <f aca="false">+FIND("!",T2395)</f>
        <v>40</v>
      </c>
      <c r="T2395" s="0" t="str">
        <f aca="false">+SUBSTITUTE(M2395,"_","!",R2395)</f>
        <v>FTL||Supplier_358||Plant_4||FTL_TR-DE_W!2500</v>
      </c>
    </row>
    <row r="2396" customFormat="false" ht="12.8" hidden="true" customHeight="false" outlineLevel="0" collapsed="false">
      <c r="A2396" s="1" t="s">
        <v>689</v>
      </c>
      <c r="B2396" s="1" t="s">
        <v>2093</v>
      </c>
      <c r="C2396" s="1" t="s">
        <v>2630</v>
      </c>
      <c r="D2396" s="1" t="n">
        <v>111</v>
      </c>
      <c r="E2396" s="2" t="str">
        <f aca="false">+LEFT(RIGHT(M2396,P2396-N2396+1),O2396-N2396)</f>
        <v>TR</v>
      </c>
      <c r="F2396" s="2" t="str">
        <f aca="false">+RIGHT(LEFT(M2396,S2396-1),S2396-O2396-1)</f>
        <v>DE_W</v>
      </c>
      <c r="G2396" s="2" t="n">
        <f aca="false">+D2396*VLOOKUP(C2396,commodities!A:H,2,0)</f>
        <v>114.4758857127</v>
      </c>
      <c r="H2396" s="2" t="n">
        <f aca="false">+$D2396*VLOOKUP(C2396,commodities!A:H,3,0)</f>
        <v>2.2644</v>
      </c>
      <c r="I2396" s="2" t="n">
        <f aca="false">+G2396/K2396</f>
        <v>114.4758857127</v>
      </c>
      <c r="J2396" s="2" t="n">
        <f aca="false">+H2396/K2396</f>
        <v>2.2644</v>
      </c>
      <c r="K2396" s="2" t="n">
        <f aca="false">+ROUNDUP(MAX(G2396/12000,H2396/51,1),0)</f>
        <v>1</v>
      </c>
      <c r="L2396" s="2" t="n">
        <f aca="false">+RANDBETWEEN(1,5)</f>
        <v>2</v>
      </c>
      <c r="M2396" s="2" t="str">
        <f aca="false">+VLOOKUP(A2396&amp;B2396,country_org_des!$A2395:E$1048576,5,0)</f>
        <v>FTL||Supplier_358||Plant_4||FTL_TR-DE_W_2500</v>
      </c>
      <c r="N2396" s="2" t="n">
        <f aca="false">+FIND("FTL",M2396,2)+4</f>
        <v>33</v>
      </c>
      <c r="O2396" s="0" t="n">
        <f aca="false">+FIND("-",M2396)</f>
        <v>35</v>
      </c>
      <c r="P2396" s="0" t="n">
        <f aca="false">+LEN(M2396)</f>
        <v>44</v>
      </c>
      <c r="Q2396" s="0" t="str">
        <f aca="false">+RIGHT(M2396,P2396-O2396)</f>
        <v>DE_W_2500</v>
      </c>
      <c r="R2396" s="0" t="n">
        <f aca="false">+LEN(M2396)-LEN(SUBSTITUTE(M2396,"_",""))</f>
        <v>5</v>
      </c>
      <c r="S2396" s="0" t="n">
        <f aca="false">+FIND("!",T2396)</f>
        <v>40</v>
      </c>
      <c r="T2396" s="0" t="str">
        <f aca="false">+SUBSTITUTE(M2396,"_","!",R2396)</f>
        <v>FTL||Supplier_358||Plant_4||FTL_TR-DE_W!2500</v>
      </c>
    </row>
    <row r="2397" customFormat="false" ht="12.8" hidden="true" customHeight="false" outlineLevel="0" collapsed="false">
      <c r="A2397" s="1" t="s">
        <v>689</v>
      </c>
      <c r="B2397" s="1" t="s">
        <v>2093</v>
      </c>
      <c r="C2397" s="1" t="s">
        <v>2631</v>
      </c>
      <c r="D2397" s="1" t="n">
        <v>5</v>
      </c>
      <c r="E2397" s="2" t="str">
        <f aca="false">+LEFT(RIGHT(M2397,P2397-N2397+1),O2397-N2397)</f>
        <v>TR</v>
      </c>
      <c r="F2397" s="2" t="str">
        <f aca="false">+RIGHT(LEFT(M2397,S2397-1),S2397-O2397-1)</f>
        <v>DE_W</v>
      </c>
      <c r="G2397" s="2" t="n">
        <f aca="false">+D2397*VLOOKUP(C2397,commodities!A:H,2,0)</f>
        <v>5.9285714285</v>
      </c>
      <c r="H2397" s="2" t="n">
        <f aca="false">+$D2397*VLOOKUP(C2397,commodities!A:H,3,0)</f>
        <v>0.102</v>
      </c>
      <c r="I2397" s="2" t="n">
        <f aca="false">+G2397/K2397</f>
        <v>5.9285714285</v>
      </c>
      <c r="J2397" s="2" t="n">
        <f aca="false">+H2397/K2397</f>
        <v>0.102</v>
      </c>
      <c r="K2397" s="2" t="n">
        <f aca="false">+ROUNDUP(MAX(G2397/12000,H2397/51,1),0)</f>
        <v>1</v>
      </c>
      <c r="L2397" s="2" t="n">
        <f aca="false">+RANDBETWEEN(1,5)</f>
        <v>4</v>
      </c>
      <c r="M2397" s="2" t="str">
        <f aca="false">+VLOOKUP(A2397&amp;B2397,country_org_des!$A2396:E$1048576,5,0)</f>
        <v>FTL||Supplier_358||Plant_4||FTL_TR-DE_W_2500</v>
      </c>
      <c r="N2397" s="2" t="n">
        <f aca="false">+FIND("FTL",M2397,2)+4</f>
        <v>33</v>
      </c>
      <c r="O2397" s="0" t="n">
        <f aca="false">+FIND("-",M2397)</f>
        <v>35</v>
      </c>
      <c r="P2397" s="0" t="n">
        <f aca="false">+LEN(M2397)</f>
        <v>44</v>
      </c>
      <c r="Q2397" s="0" t="str">
        <f aca="false">+RIGHT(M2397,P2397-O2397)</f>
        <v>DE_W_2500</v>
      </c>
      <c r="R2397" s="0" t="n">
        <f aca="false">+LEN(M2397)-LEN(SUBSTITUTE(M2397,"_",""))</f>
        <v>5</v>
      </c>
      <c r="S2397" s="0" t="n">
        <f aca="false">+FIND("!",T2397)</f>
        <v>40</v>
      </c>
      <c r="T2397" s="0" t="str">
        <f aca="false">+SUBSTITUTE(M2397,"_","!",R2397)</f>
        <v>FTL||Supplier_358||Plant_4||FTL_TR-DE_W!2500</v>
      </c>
    </row>
    <row r="2398" customFormat="false" ht="12.8" hidden="true" customHeight="false" outlineLevel="0" collapsed="false">
      <c r="A2398" s="1" t="s">
        <v>689</v>
      </c>
      <c r="B2398" s="1" t="s">
        <v>2093</v>
      </c>
      <c r="C2398" s="1" t="s">
        <v>2632</v>
      </c>
      <c r="D2398" s="1" t="n">
        <v>5</v>
      </c>
      <c r="E2398" s="2" t="str">
        <f aca="false">+LEFT(RIGHT(M2398,P2398-N2398+1),O2398-N2398)</f>
        <v>TR</v>
      </c>
      <c r="F2398" s="2" t="str">
        <f aca="false">+RIGHT(LEFT(M2398,S2398-1),S2398-O2398-1)</f>
        <v>DE_W</v>
      </c>
      <c r="G2398" s="2" t="n">
        <f aca="false">+D2398*VLOOKUP(C2398,commodities!A:H,2,0)</f>
        <v>5.5000714285</v>
      </c>
      <c r="H2398" s="2" t="n">
        <f aca="false">+$D2398*VLOOKUP(C2398,commodities!A:H,3,0)</f>
        <v>0.102</v>
      </c>
      <c r="I2398" s="2" t="n">
        <f aca="false">+G2398/K2398</f>
        <v>5.5000714285</v>
      </c>
      <c r="J2398" s="2" t="n">
        <f aca="false">+H2398/K2398</f>
        <v>0.102</v>
      </c>
      <c r="K2398" s="2" t="n">
        <f aca="false">+ROUNDUP(MAX(G2398/12000,H2398/51,1),0)</f>
        <v>1</v>
      </c>
      <c r="L2398" s="2" t="n">
        <f aca="false">+RANDBETWEEN(1,5)</f>
        <v>2</v>
      </c>
      <c r="M2398" s="2" t="str">
        <f aca="false">+VLOOKUP(A2398&amp;B2398,country_org_des!$A2397:E$1048576,5,0)</f>
        <v>FTL||Supplier_358||Plant_4||FTL_TR-DE_W_2500</v>
      </c>
      <c r="N2398" s="2" t="n">
        <f aca="false">+FIND("FTL",M2398,2)+4</f>
        <v>33</v>
      </c>
      <c r="O2398" s="0" t="n">
        <f aca="false">+FIND("-",M2398)</f>
        <v>35</v>
      </c>
      <c r="P2398" s="0" t="n">
        <f aca="false">+LEN(M2398)</f>
        <v>44</v>
      </c>
      <c r="Q2398" s="0" t="str">
        <f aca="false">+RIGHT(M2398,P2398-O2398)</f>
        <v>DE_W_2500</v>
      </c>
      <c r="R2398" s="0" t="n">
        <f aca="false">+LEN(M2398)-LEN(SUBSTITUTE(M2398,"_",""))</f>
        <v>5</v>
      </c>
      <c r="S2398" s="0" t="n">
        <f aca="false">+FIND("!",T2398)</f>
        <v>40</v>
      </c>
      <c r="T2398" s="0" t="str">
        <f aca="false">+SUBSTITUTE(M2398,"_","!",R2398)</f>
        <v>FTL||Supplier_358||Plant_4||FTL_TR-DE_W!2500</v>
      </c>
    </row>
    <row r="2399" customFormat="false" ht="12.8" hidden="true" customHeight="false" outlineLevel="0" collapsed="false">
      <c r="A2399" s="1" t="s">
        <v>689</v>
      </c>
      <c r="B2399" s="1" t="s">
        <v>2093</v>
      </c>
      <c r="C2399" s="1" t="s">
        <v>2633</v>
      </c>
      <c r="D2399" s="1" t="n">
        <v>6</v>
      </c>
      <c r="E2399" s="2" t="str">
        <f aca="false">+LEFT(RIGHT(M2399,P2399-N2399+1),O2399-N2399)</f>
        <v>TR</v>
      </c>
      <c r="F2399" s="2" t="str">
        <f aca="false">+RIGHT(LEFT(M2399,S2399-1),S2399-O2399-1)</f>
        <v>DE_W</v>
      </c>
      <c r="G2399" s="2" t="n">
        <f aca="false">+D2399*VLOOKUP(C2399,commodities!A:H,2,0)</f>
        <v>5.6820857142</v>
      </c>
      <c r="H2399" s="2" t="n">
        <f aca="false">+$D2399*VLOOKUP(C2399,commodities!A:H,3,0)</f>
        <v>0.1224</v>
      </c>
      <c r="I2399" s="2" t="n">
        <f aca="false">+G2399/K2399</f>
        <v>5.6820857142</v>
      </c>
      <c r="J2399" s="2" t="n">
        <f aca="false">+H2399/K2399</f>
        <v>0.1224</v>
      </c>
      <c r="K2399" s="2" t="n">
        <f aca="false">+ROUNDUP(MAX(G2399/12000,H2399/51,1),0)</f>
        <v>1</v>
      </c>
      <c r="L2399" s="2" t="n">
        <f aca="false">+RANDBETWEEN(1,5)</f>
        <v>2</v>
      </c>
      <c r="M2399" s="2" t="str">
        <f aca="false">+VLOOKUP(A2399&amp;B2399,country_org_des!$A2398:E$1048576,5,0)</f>
        <v>FTL||Supplier_358||Plant_4||FTL_TR-DE_W_2500</v>
      </c>
      <c r="N2399" s="2" t="n">
        <f aca="false">+FIND("FTL",M2399,2)+4</f>
        <v>33</v>
      </c>
      <c r="O2399" s="0" t="n">
        <f aca="false">+FIND("-",M2399)</f>
        <v>35</v>
      </c>
      <c r="P2399" s="0" t="n">
        <f aca="false">+LEN(M2399)</f>
        <v>44</v>
      </c>
      <c r="Q2399" s="0" t="str">
        <f aca="false">+RIGHT(M2399,P2399-O2399)</f>
        <v>DE_W_2500</v>
      </c>
      <c r="R2399" s="0" t="n">
        <f aca="false">+LEN(M2399)-LEN(SUBSTITUTE(M2399,"_",""))</f>
        <v>5</v>
      </c>
      <c r="S2399" s="0" t="n">
        <f aca="false">+FIND("!",T2399)</f>
        <v>40</v>
      </c>
      <c r="T2399" s="0" t="str">
        <f aca="false">+SUBSTITUTE(M2399,"_","!",R2399)</f>
        <v>FTL||Supplier_358||Plant_4||FTL_TR-DE_W!2500</v>
      </c>
    </row>
    <row r="2400" customFormat="false" ht="12.8" hidden="true" customHeight="false" outlineLevel="0" collapsed="false">
      <c r="A2400" s="1" t="s">
        <v>689</v>
      </c>
      <c r="B2400" s="1" t="s">
        <v>2093</v>
      </c>
      <c r="C2400" s="1" t="s">
        <v>2634</v>
      </c>
      <c r="D2400" s="1" t="n">
        <v>3</v>
      </c>
      <c r="E2400" s="2" t="str">
        <f aca="false">+LEFT(RIGHT(M2400,P2400-N2400+1),O2400-N2400)</f>
        <v>TR</v>
      </c>
      <c r="F2400" s="2" t="str">
        <f aca="false">+RIGHT(LEFT(M2400,S2400-1),S2400-O2400-1)</f>
        <v>DE_W</v>
      </c>
      <c r="G2400" s="2" t="n">
        <f aca="false">+D2400*VLOOKUP(C2400,commodities!A:H,2,0)</f>
        <v>1.6824999999</v>
      </c>
      <c r="H2400" s="2" t="n">
        <f aca="false">+$D2400*VLOOKUP(C2400,commodities!A:H,3,0)</f>
        <v>0.0063999999</v>
      </c>
      <c r="I2400" s="2" t="n">
        <f aca="false">+G2400/K2400</f>
        <v>1.6824999999</v>
      </c>
      <c r="J2400" s="2" t="n">
        <f aca="false">+H2400/K2400</f>
        <v>0.0063999999</v>
      </c>
      <c r="K2400" s="2" t="n">
        <f aca="false">+ROUNDUP(MAX(G2400/12000,H2400/51,1),0)</f>
        <v>1</v>
      </c>
      <c r="L2400" s="2" t="n">
        <f aca="false">+RANDBETWEEN(1,5)</f>
        <v>3</v>
      </c>
      <c r="M2400" s="2" t="str">
        <f aca="false">+VLOOKUP(A2400&amp;B2400,country_org_des!$A2399:E$1048576,5,0)</f>
        <v>FTL||Supplier_358||Plant_4||FTL_TR-DE_W_2500</v>
      </c>
      <c r="N2400" s="2" t="n">
        <f aca="false">+FIND("FTL",M2400,2)+4</f>
        <v>33</v>
      </c>
      <c r="O2400" s="0" t="n">
        <f aca="false">+FIND("-",M2400)</f>
        <v>35</v>
      </c>
      <c r="P2400" s="0" t="n">
        <f aca="false">+LEN(M2400)</f>
        <v>44</v>
      </c>
      <c r="Q2400" s="0" t="str">
        <f aca="false">+RIGHT(M2400,P2400-O2400)</f>
        <v>DE_W_2500</v>
      </c>
      <c r="R2400" s="0" t="n">
        <f aca="false">+LEN(M2400)-LEN(SUBSTITUTE(M2400,"_",""))</f>
        <v>5</v>
      </c>
      <c r="S2400" s="0" t="n">
        <f aca="false">+FIND("!",T2400)</f>
        <v>40</v>
      </c>
      <c r="T2400" s="0" t="str">
        <f aca="false">+SUBSTITUTE(M2400,"_","!",R2400)</f>
        <v>FTL||Supplier_358||Plant_4||FTL_TR-DE_W!2500</v>
      </c>
    </row>
    <row r="2401" customFormat="false" ht="12.8" hidden="true" customHeight="false" outlineLevel="0" collapsed="false">
      <c r="A2401" s="1" t="s">
        <v>689</v>
      </c>
      <c r="B2401" s="1" t="s">
        <v>2093</v>
      </c>
      <c r="C2401" s="1" t="s">
        <v>2635</v>
      </c>
      <c r="D2401" s="1" t="n">
        <v>3</v>
      </c>
      <c r="E2401" s="2" t="str">
        <f aca="false">+LEFT(RIGHT(M2401,P2401-N2401+1),O2401-N2401)</f>
        <v>TR</v>
      </c>
      <c r="F2401" s="2" t="str">
        <f aca="false">+RIGHT(LEFT(M2401,S2401-1),S2401-O2401-1)</f>
        <v>DE_W</v>
      </c>
      <c r="G2401" s="2" t="n">
        <f aca="false">+D2401*VLOOKUP(C2401,commodities!A:H,2,0)</f>
        <v>1.6824999999</v>
      </c>
      <c r="H2401" s="2" t="n">
        <f aca="false">+$D2401*VLOOKUP(C2401,commodities!A:H,3,0)</f>
        <v>0.0063999999</v>
      </c>
      <c r="I2401" s="2" t="n">
        <f aca="false">+G2401/K2401</f>
        <v>1.6824999999</v>
      </c>
      <c r="J2401" s="2" t="n">
        <f aca="false">+H2401/K2401</f>
        <v>0.0063999999</v>
      </c>
      <c r="K2401" s="2" t="n">
        <f aca="false">+ROUNDUP(MAX(G2401/12000,H2401/51,1),0)</f>
        <v>1</v>
      </c>
      <c r="L2401" s="2" t="n">
        <f aca="false">+RANDBETWEEN(1,5)</f>
        <v>2</v>
      </c>
      <c r="M2401" s="2" t="str">
        <f aca="false">+VLOOKUP(A2401&amp;B2401,country_org_des!$A2400:E$1048576,5,0)</f>
        <v>FTL||Supplier_358||Plant_4||FTL_TR-DE_W_2500</v>
      </c>
      <c r="N2401" s="2" t="n">
        <f aca="false">+FIND("FTL",M2401,2)+4</f>
        <v>33</v>
      </c>
      <c r="O2401" s="0" t="n">
        <f aca="false">+FIND("-",M2401)</f>
        <v>35</v>
      </c>
      <c r="P2401" s="0" t="n">
        <f aca="false">+LEN(M2401)</f>
        <v>44</v>
      </c>
      <c r="Q2401" s="0" t="str">
        <f aca="false">+RIGHT(M2401,P2401-O2401)</f>
        <v>DE_W_2500</v>
      </c>
      <c r="R2401" s="0" t="n">
        <f aca="false">+LEN(M2401)-LEN(SUBSTITUTE(M2401,"_",""))</f>
        <v>5</v>
      </c>
      <c r="S2401" s="0" t="n">
        <f aca="false">+FIND("!",T2401)</f>
        <v>40</v>
      </c>
      <c r="T2401" s="0" t="str">
        <f aca="false">+SUBSTITUTE(M2401,"_","!",R2401)</f>
        <v>FTL||Supplier_358||Plant_4||FTL_TR-DE_W!2500</v>
      </c>
    </row>
    <row r="2402" customFormat="false" ht="12.8" hidden="true" customHeight="false" outlineLevel="0" collapsed="false">
      <c r="A2402" s="1" t="s">
        <v>689</v>
      </c>
      <c r="B2402" s="1" t="s">
        <v>2093</v>
      </c>
      <c r="C2402" s="1" t="s">
        <v>2636</v>
      </c>
      <c r="D2402" s="1" t="n">
        <v>2</v>
      </c>
      <c r="E2402" s="2" t="str">
        <f aca="false">+LEFT(RIGHT(M2402,P2402-N2402+1),O2402-N2402)</f>
        <v>TR</v>
      </c>
      <c r="F2402" s="2" t="str">
        <f aca="false">+RIGHT(LEFT(M2402,S2402-1),S2402-O2402-1)</f>
        <v>DE_W</v>
      </c>
      <c r="G2402" s="2" t="n">
        <f aca="false">+D2402*VLOOKUP(C2402,commodities!A:H,2,0)</f>
        <v>1.5016666666</v>
      </c>
      <c r="H2402" s="2" t="n">
        <f aca="false">+$D2402*VLOOKUP(C2402,commodities!A:H,3,0)</f>
        <v>0.0042666666</v>
      </c>
      <c r="I2402" s="2" t="n">
        <f aca="false">+G2402/K2402</f>
        <v>1.5016666666</v>
      </c>
      <c r="J2402" s="2" t="n">
        <f aca="false">+H2402/K2402</f>
        <v>0.0042666666</v>
      </c>
      <c r="K2402" s="2" t="n">
        <f aca="false">+ROUNDUP(MAX(G2402/12000,H2402/51,1),0)</f>
        <v>1</v>
      </c>
      <c r="L2402" s="2" t="n">
        <f aca="false">+RANDBETWEEN(1,5)</f>
        <v>2</v>
      </c>
      <c r="M2402" s="2" t="str">
        <f aca="false">+VLOOKUP(A2402&amp;B2402,country_org_des!$A2401:E$1048576,5,0)</f>
        <v>FTL||Supplier_358||Plant_4||FTL_TR-DE_W_2500</v>
      </c>
      <c r="N2402" s="2" t="n">
        <f aca="false">+FIND("FTL",M2402,2)+4</f>
        <v>33</v>
      </c>
      <c r="O2402" s="0" t="n">
        <f aca="false">+FIND("-",M2402)</f>
        <v>35</v>
      </c>
      <c r="P2402" s="0" t="n">
        <f aca="false">+LEN(M2402)</f>
        <v>44</v>
      </c>
      <c r="Q2402" s="0" t="str">
        <f aca="false">+RIGHT(M2402,P2402-O2402)</f>
        <v>DE_W_2500</v>
      </c>
      <c r="R2402" s="0" t="n">
        <f aca="false">+LEN(M2402)-LEN(SUBSTITUTE(M2402,"_",""))</f>
        <v>5</v>
      </c>
      <c r="S2402" s="0" t="n">
        <f aca="false">+FIND("!",T2402)</f>
        <v>40</v>
      </c>
      <c r="T2402" s="0" t="str">
        <f aca="false">+SUBSTITUTE(M2402,"_","!",R2402)</f>
        <v>FTL||Supplier_358||Plant_4||FTL_TR-DE_W!2500</v>
      </c>
    </row>
    <row r="2403" customFormat="false" ht="12.8" hidden="true" customHeight="false" outlineLevel="0" collapsed="false">
      <c r="A2403" s="1" t="s">
        <v>689</v>
      </c>
      <c r="B2403" s="1" t="s">
        <v>2093</v>
      </c>
      <c r="C2403" s="1" t="s">
        <v>2637</v>
      </c>
      <c r="D2403" s="1" t="n">
        <v>1</v>
      </c>
      <c r="E2403" s="2" t="str">
        <f aca="false">+LEFT(RIGHT(M2403,P2403-N2403+1),O2403-N2403)</f>
        <v>TR</v>
      </c>
      <c r="F2403" s="2" t="str">
        <f aca="false">+RIGHT(LEFT(M2403,S2403-1),S2403-O2403-1)</f>
        <v>DE_W</v>
      </c>
      <c r="G2403" s="2" t="n">
        <f aca="false">+D2403*VLOOKUP(C2403,commodities!A:H,2,0)</f>
        <v>0.7208333333</v>
      </c>
      <c r="H2403" s="2" t="n">
        <f aca="false">+$D2403*VLOOKUP(C2403,commodities!A:H,3,0)</f>
        <v>0.0021333333</v>
      </c>
      <c r="I2403" s="2" t="n">
        <f aca="false">+G2403/K2403</f>
        <v>0.7208333333</v>
      </c>
      <c r="J2403" s="2" t="n">
        <f aca="false">+H2403/K2403</f>
        <v>0.0021333333</v>
      </c>
      <c r="K2403" s="2" t="n">
        <f aca="false">+ROUNDUP(MAX(G2403/12000,H2403/51,1),0)</f>
        <v>1</v>
      </c>
      <c r="L2403" s="2" t="n">
        <f aca="false">+RANDBETWEEN(1,5)</f>
        <v>2</v>
      </c>
      <c r="M2403" s="2" t="str">
        <f aca="false">+VLOOKUP(A2403&amp;B2403,country_org_des!$A2402:E$1048576,5,0)</f>
        <v>FTL||Supplier_358||Plant_4||FTL_TR-DE_W_2500</v>
      </c>
      <c r="N2403" s="2" t="n">
        <f aca="false">+FIND("FTL",M2403,2)+4</f>
        <v>33</v>
      </c>
      <c r="O2403" s="0" t="n">
        <f aca="false">+FIND("-",M2403)</f>
        <v>35</v>
      </c>
      <c r="P2403" s="0" t="n">
        <f aca="false">+LEN(M2403)</f>
        <v>44</v>
      </c>
      <c r="Q2403" s="0" t="str">
        <f aca="false">+RIGHT(M2403,P2403-O2403)</f>
        <v>DE_W_2500</v>
      </c>
      <c r="R2403" s="0" t="n">
        <f aca="false">+LEN(M2403)-LEN(SUBSTITUTE(M2403,"_",""))</f>
        <v>5</v>
      </c>
      <c r="S2403" s="0" t="n">
        <f aca="false">+FIND("!",T2403)</f>
        <v>40</v>
      </c>
      <c r="T2403" s="0" t="str">
        <f aca="false">+SUBSTITUTE(M2403,"_","!",R2403)</f>
        <v>FTL||Supplier_358||Plant_4||FTL_TR-DE_W!2500</v>
      </c>
    </row>
    <row r="2404" customFormat="false" ht="12.8" hidden="true" customHeight="false" outlineLevel="0" collapsed="false">
      <c r="A2404" s="1" t="s">
        <v>689</v>
      </c>
      <c r="B2404" s="1" t="s">
        <v>2093</v>
      </c>
      <c r="C2404" s="1" t="s">
        <v>2638</v>
      </c>
      <c r="D2404" s="1" t="n">
        <v>3</v>
      </c>
      <c r="E2404" s="2" t="str">
        <f aca="false">+LEFT(RIGHT(M2404,P2404-N2404+1),O2404-N2404)</f>
        <v>TR</v>
      </c>
      <c r="F2404" s="2" t="str">
        <f aca="false">+RIGHT(LEFT(M2404,S2404-1),S2404-O2404-1)</f>
        <v>DE_W</v>
      </c>
      <c r="G2404" s="2" t="n">
        <f aca="false">+D2404*VLOOKUP(C2404,commodities!A:H,2,0)</f>
        <v>1.4424999999</v>
      </c>
      <c r="H2404" s="2" t="n">
        <f aca="false">+$D2404*VLOOKUP(C2404,commodities!A:H,3,0)</f>
        <v>0.0063999999</v>
      </c>
      <c r="I2404" s="2" t="n">
        <f aca="false">+G2404/K2404</f>
        <v>1.4424999999</v>
      </c>
      <c r="J2404" s="2" t="n">
        <f aca="false">+H2404/K2404</f>
        <v>0.0063999999</v>
      </c>
      <c r="K2404" s="2" t="n">
        <f aca="false">+ROUNDUP(MAX(G2404/12000,H2404/51,1),0)</f>
        <v>1</v>
      </c>
      <c r="L2404" s="2" t="n">
        <f aca="false">+RANDBETWEEN(1,5)</f>
        <v>2</v>
      </c>
      <c r="M2404" s="2" t="str">
        <f aca="false">+VLOOKUP(A2404&amp;B2404,country_org_des!$A2403:E$1048576,5,0)</f>
        <v>FTL||Supplier_358||Plant_4||FTL_TR-DE_W_2500</v>
      </c>
      <c r="N2404" s="2" t="n">
        <f aca="false">+FIND("FTL",M2404,2)+4</f>
        <v>33</v>
      </c>
      <c r="O2404" s="0" t="n">
        <f aca="false">+FIND("-",M2404)</f>
        <v>35</v>
      </c>
      <c r="P2404" s="0" t="n">
        <f aca="false">+LEN(M2404)</f>
        <v>44</v>
      </c>
      <c r="Q2404" s="0" t="str">
        <f aca="false">+RIGHT(M2404,P2404-O2404)</f>
        <v>DE_W_2500</v>
      </c>
      <c r="R2404" s="0" t="n">
        <f aca="false">+LEN(M2404)-LEN(SUBSTITUTE(M2404,"_",""))</f>
        <v>5</v>
      </c>
      <c r="S2404" s="0" t="n">
        <f aca="false">+FIND("!",T2404)</f>
        <v>40</v>
      </c>
      <c r="T2404" s="0" t="str">
        <f aca="false">+SUBSTITUTE(M2404,"_","!",R2404)</f>
        <v>FTL||Supplier_358||Plant_4||FTL_TR-DE_W!2500</v>
      </c>
    </row>
    <row r="2405" customFormat="false" ht="12.8" hidden="true" customHeight="false" outlineLevel="0" collapsed="false">
      <c r="A2405" s="1" t="s">
        <v>689</v>
      </c>
      <c r="B2405" s="1" t="s">
        <v>2093</v>
      </c>
      <c r="C2405" s="1" t="s">
        <v>2639</v>
      </c>
      <c r="D2405" s="1" t="n">
        <v>3</v>
      </c>
      <c r="E2405" s="2" t="str">
        <f aca="false">+LEFT(RIGHT(M2405,P2405-N2405+1),O2405-N2405)</f>
        <v>TR</v>
      </c>
      <c r="F2405" s="2" t="str">
        <f aca="false">+RIGHT(LEFT(M2405,S2405-1),S2405-O2405-1)</f>
        <v>DE_W</v>
      </c>
      <c r="G2405" s="2" t="n">
        <f aca="false">+D2405*VLOOKUP(C2405,commodities!A:H,2,0)</f>
        <v>1.4424999999</v>
      </c>
      <c r="H2405" s="2" t="n">
        <f aca="false">+$D2405*VLOOKUP(C2405,commodities!A:H,3,0)</f>
        <v>0.0063999999</v>
      </c>
      <c r="I2405" s="2" t="n">
        <f aca="false">+G2405/K2405</f>
        <v>1.4424999999</v>
      </c>
      <c r="J2405" s="2" t="n">
        <f aca="false">+H2405/K2405</f>
        <v>0.0063999999</v>
      </c>
      <c r="K2405" s="2" t="n">
        <f aca="false">+ROUNDUP(MAX(G2405/12000,H2405/51,1),0)</f>
        <v>1</v>
      </c>
      <c r="L2405" s="2" t="n">
        <f aca="false">+RANDBETWEEN(1,5)</f>
        <v>4</v>
      </c>
      <c r="M2405" s="2" t="str">
        <f aca="false">+VLOOKUP(A2405&amp;B2405,country_org_des!$A2404:E$1048576,5,0)</f>
        <v>FTL||Supplier_358||Plant_4||FTL_TR-DE_W_2500</v>
      </c>
      <c r="N2405" s="2" t="n">
        <f aca="false">+FIND("FTL",M2405,2)+4</f>
        <v>33</v>
      </c>
      <c r="O2405" s="0" t="n">
        <f aca="false">+FIND("-",M2405)</f>
        <v>35</v>
      </c>
      <c r="P2405" s="0" t="n">
        <f aca="false">+LEN(M2405)</f>
        <v>44</v>
      </c>
      <c r="Q2405" s="0" t="str">
        <f aca="false">+RIGHT(M2405,P2405-O2405)</f>
        <v>DE_W_2500</v>
      </c>
      <c r="R2405" s="0" t="n">
        <f aca="false">+LEN(M2405)-LEN(SUBSTITUTE(M2405,"_",""))</f>
        <v>5</v>
      </c>
      <c r="S2405" s="0" t="n">
        <f aca="false">+FIND("!",T2405)</f>
        <v>40</v>
      </c>
      <c r="T2405" s="0" t="str">
        <f aca="false">+SUBSTITUTE(M2405,"_","!",R2405)</f>
        <v>FTL||Supplier_358||Plant_4||FTL_TR-DE_W!2500</v>
      </c>
    </row>
    <row r="2406" customFormat="false" ht="12.8" hidden="true" customHeight="false" outlineLevel="0" collapsed="false">
      <c r="A2406" s="1" t="s">
        <v>689</v>
      </c>
      <c r="B2406" s="1" t="s">
        <v>2093</v>
      </c>
      <c r="C2406" s="1" t="s">
        <v>2640</v>
      </c>
      <c r="D2406" s="1" t="n">
        <v>3</v>
      </c>
      <c r="E2406" s="2" t="str">
        <f aca="false">+LEFT(RIGHT(M2406,P2406-N2406+1),O2406-N2406)</f>
        <v>TR</v>
      </c>
      <c r="F2406" s="2" t="str">
        <f aca="false">+RIGHT(LEFT(M2406,S2406-1),S2406-O2406-1)</f>
        <v>DE_W</v>
      </c>
      <c r="G2406" s="2" t="n">
        <f aca="false">+D2406*VLOOKUP(C2406,commodities!A:H,2,0)</f>
        <v>0.2874999999</v>
      </c>
      <c r="H2406" s="2" t="n">
        <f aca="false">+$D2406*VLOOKUP(C2406,commodities!A:H,3,0)</f>
        <v>0.0063999999</v>
      </c>
      <c r="I2406" s="2" t="n">
        <f aca="false">+G2406/K2406</f>
        <v>0.2874999999</v>
      </c>
      <c r="J2406" s="2" t="n">
        <f aca="false">+H2406/K2406</f>
        <v>0.0063999999</v>
      </c>
      <c r="K2406" s="2" t="n">
        <f aca="false">+ROUNDUP(MAX(G2406/12000,H2406/51,1),0)</f>
        <v>1</v>
      </c>
      <c r="L2406" s="2" t="n">
        <f aca="false">+RANDBETWEEN(1,5)</f>
        <v>4</v>
      </c>
      <c r="M2406" s="2" t="str">
        <f aca="false">+VLOOKUP(A2406&amp;B2406,country_org_des!$A2405:E$1048576,5,0)</f>
        <v>FTL||Supplier_358||Plant_4||FTL_TR-DE_W_2500</v>
      </c>
      <c r="N2406" s="2" t="n">
        <f aca="false">+FIND("FTL",M2406,2)+4</f>
        <v>33</v>
      </c>
      <c r="O2406" s="0" t="n">
        <f aca="false">+FIND("-",M2406)</f>
        <v>35</v>
      </c>
      <c r="P2406" s="0" t="n">
        <f aca="false">+LEN(M2406)</f>
        <v>44</v>
      </c>
      <c r="Q2406" s="0" t="str">
        <f aca="false">+RIGHT(M2406,P2406-O2406)</f>
        <v>DE_W_2500</v>
      </c>
      <c r="R2406" s="0" t="n">
        <f aca="false">+LEN(M2406)-LEN(SUBSTITUTE(M2406,"_",""))</f>
        <v>5</v>
      </c>
      <c r="S2406" s="0" t="n">
        <f aca="false">+FIND("!",T2406)</f>
        <v>40</v>
      </c>
      <c r="T2406" s="0" t="str">
        <f aca="false">+SUBSTITUTE(M2406,"_","!",R2406)</f>
        <v>FTL||Supplier_358||Plant_4||FTL_TR-DE_W!2500</v>
      </c>
    </row>
    <row r="2407" customFormat="false" ht="12.8" hidden="true" customHeight="false" outlineLevel="0" collapsed="false">
      <c r="A2407" s="1" t="s">
        <v>689</v>
      </c>
      <c r="B2407" s="1" t="s">
        <v>2093</v>
      </c>
      <c r="C2407" s="1" t="s">
        <v>2641</v>
      </c>
      <c r="D2407" s="1" t="n">
        <v>3</v>
      </c>
      <c r="E2407" s="2" t="str">
        <f aca="false">+LEFT(RIGHT(M2407,P2407-N2407+1),O2407-N2407)</f>
        <v>TR</v>
      </c>
      <c r="F2407" s="2" t="str">
        <f aca="false">+RIGHT(LEFT(M2407,S2407-1),S2407-O2407-1)</f>
        <v>DE_W</v>
      </c>
      <c r="G2407" s="2" t="n">
        <f aca="false">+D2407*VLOOKUP(C2407,commodities!A:H,2,0)</f>
        <v>0.2874999999</v>
      </c>
      <c r="H2407" s="2" t="n">
        <f aca="false">+$D2407*VLOOKUP(C2407,commodities!A:H,3,0)</f>
        <v>0.0063999999</v>
      </c>
      <c r="I2407" s="2" t="n">
        <f aca="false">+G2407/K2407</f>
        <v>0.2874999999</v>
      </c>
      <c r="J2407" s="2" t="n">
        <f aca="false">+H2407/K2407</f>
        <v>0.0063999999</v>
      </c>
      <c r="K2407" s="2" t="n">
        <f aca="false">+ROUNDUP(MAX(G2407/12000,H2407/51,1),0)</f>
        <v>1</v>
      </c>
      <c r="L2407" s="2" t="n">
        <f aca="false">+RANDBETWEEN(1,5)</f>
        <v>3</v>
      </c>
      <c r="M2407" s="2" t="str">
        <f aca="false">+VLOOKUP(A2407&amp;B2407,country_org_des!$A2406:E$1048576,5,0)</f>
        <v>FTL||Supplier_358||Plant_4||FTL_TR-DE_W_2500</v>
      </c>
      <c r="N2407" s="2" t="n">
        <f aca="false">+FIND("FTL",M2407,2)+4</f>
        <v>33</v>
      </c>
      <c r="O2407" s="0" t="n">
        <f aca="false">+FIND("-",M2407)</f>
        <v>35</v>
      </c>
      <c r="P2407" s="0" t="n">
        <f aca="false">+LEN(M2407)</f>
        <v>44</v>
      </c>
      <c r="Q2407" s="0" t="str">
        <f aca="false">+RIGHT(M2407,P2407-O2407)</f>
        <v>DE_W_2500</v>
      </c>
      <c r="R2407" s="0" t="n">
        <f aca="false">+LEN(M2407)-LEN(SUBSTITUTE(M2407,"_",""))</f>
        <v>5</v>
      </c>
      <c r="S2407" s="0" t="n">
        <f aca="false">+FIND("!",T2407)</f>
        <v>40</v>
      </c>
      <c r="T2407" s="0" t="str">
        <f aca="false">+SUBSTITUTE(M2407,"_","!",R2407)</f>
        <v>FTL||Supplier_358||Plant_4||FTL_TR-DE_W!2500</v>
      </c>
    </row>
    <row r="2408" customFormat="false" ht="12.8" hidden="true" customHeight="false" outlineLevel="0" collapsed="false">
      <c r="A2408" s="1" t="s">
        <v>2642</v>
      </c>
      <c r="B2408" s="1" t="s">
        <v>2093</v>
      </c>
      <c r="C2408" s="1" t="s">
        <v>2643</v>
      </c>
      <c r="D2408" s="1" t="n">
        <v>23000</v>
      </c>
      <c r="E2408" s="2" t="str">
        <f aca="false">+LEFT(RIGHT(M2408,P2408-N2408+1),O2408-N2408)</f>
        <v>ES</v>
      </c>
      <c r="F2408" s="2" t="str">
        <f aca="false">+RIGHT(LEFT(M2408,S2408-1),S2408-O2408-1)</f>
        <v>DE_W</v>
      </c>
      <c r="G2408" s="2" t="n">
        <f aca="false">+D2408*VLOOKUP(C2408,commodities!A:H,2,0)</f>
        <v>116.9999995</v>
      </c>
      <c r="H2408" s="2" t="n">
        <f aca="false">+$D2408*VLOOKUP(C2408,commodities!A:H,3,0)</f>
        <v>0.0600001</v>
      </c>
      <c r="I2408" s="2" t="n">
        <f aca="false">+G2408/K2408</f>
        <v>116.9999995</v>
      </c>
      <c r="J2408" s="2" t="n">
        <f aca="false">+H2408/K2408</f>
        <v>0.0600001</v>
      </c>
      <c r="K2408" s="2" t="n">
        <f aca="false">+ROUNDUP(MAX(G2408/12000,H2408/51,1),0)</f>
        <v>1</v>
      </c>
      <c r="L2408" s="2" t="n">
        <f aca="false">+RANDBETWEEN(1,5)</f>
        <v>2</v>
      </c>
      <c r="M2408" s="2" t="str">
        <f aca="false">+VLOOKUP(A2408&amp;B2408,country_org_des!$A2407:E$1048576,5,0)</f>
        <v>FTL||Supplier_7||Plant_4||FTL_ES-DE_W_2000</v>
      </c>
      <c r="N2408" s="2" t="n">
        <f aca="false">+FIND("FTL",M2408,2)+4</f>
        <v>31</v>
      </c>
      <c r="O2408" s="0" t="n">
        <f aca="false">+FIND("-",M2408)</f>
        <v>33</v>
      </c>
      <c r="P2408" s="0" t="n">
        <f aca="false">+LEN(M2408)</f>
        <v>42</v>
      </c>
      <c r="Q2408" s="0" t="str">
        <f aca="false">+RIGHT(M2408,P2408-O2408)</f>
        <v>DE_W_2000</v>
      </c>
      <c r="R2408" s="0" t="n">
        <f aca="false">+LEN(M2408)-LEN(SUBSTITUTE(M2408,"_",""))</f>
        <v>5</v>
      </c>
      <c r="S2408" s="0" t="n">
        <f aca="false">+FIND("!",T2408)</f>
        <v>38</v>
      </c>
      <c r="T2408" s="0" t="str">
        <f aca="false">+SUBSTITUTE(M2408,"_","!",R2408)</f>
        <v>FTL||Supplier_7||Plant_4||FTL_ES-DE_W!2000</v>
      </c>
    </row>
    <row r="2409" customFormat="false" ht="12.8" hidden="true" customHeight="false" outlineLevel="0" collapsed="false">
      <c r="A2409" s="1" t="s">
        <v>2644</v>
      </c>
      <c r="B2409" s="1" t="s">
        <v>2093</v>
      </c>
      <c r="C2409" s="1" t="s">
        <v>2645</v>
      </c>
      <c r="D2409" s="1" t="n">
        <v>368</v>
      </c>
      <c r="E2409" s="2" t="str">
        <f aca="false">+LEFT(RIGHT(M2409,P2409-N2409+1),O2409-N2409)</f>
        <v>CZ</v>
      </c>
      <c r="F2409" s="2" t="str">
        <f aca="false">+RIGHT(LEFT(M2409,S2409-1),S2409-O2409-1)</f>
        <v>DE_W</v>
      </c>
      <c r="G2409" s="2" t="n">
        <f aca="false">+D2409*VLOOKUP(C2409,commodities!A:H,2,0)</f>
        <v>144.256</v>
      </c>
      <c r="H2409" s="2" t="n">
        <f aca="false">+$D2409*VLOOKUP(C2409,commodities!A:H,3,0)</f>
        <v>1.615832064</v>
      </c>
      <c r="I2409" s="2" t="n">
        <f aca="false">+G2409/K2409</f>
        <v>144.256</v>
      </c>
      <c r="J2409" s="2" t="n">
        <f aca="false">+H2409/K2409</f>
        <v>1.615832064</v>
      </c>
      <c r="K2409" s="2" t="n">
        <f aca="false">+ROUNDUP(MAX(G2409/12000,H2409/51,1),0)</f>
        <v>1</v>
      </c>
      <c r="L2409" s="2" t="n">
        <f aca="false">+RANDBETWEEN(1,5)</f>
        <v>5</v>
      </c>
      <c r="M2409" s="2" t="str">
        <f aca="false">+VLOOKUP(A2409&amp;B2409,country_org_des!$A2408:E$1048576,5,0)</f>
        <v>FTL||Supplier_265||Plant_4||FTL_CZ-DE_W_500</v>
      </c>
      <c r="N2409" s="2" t="n">
        <f aca="false">+FIND("FTL",M2409,2)+4</f>
        <v>33</v>
      </c>
      <c r="O2409" s="0" t="n">
        <f aca="false">+FIND("-",M2409)</f>
        <v>35</v>
      </c>
      <c r="P2409" s="0" t="n">
        <f aca="false">+LEN(M2409)</f>
        <v>43</v>
      </c>
      <c r="Q2409" s="0" t="str">
        <f aca="false">+RIGHT(M2409,P2409-O2409)</f>
        <v>DE_W_500</v>
      </c>
      <c r="R2409" s="0" t="n">
        <f aca="false">+LEN(M2409)-LEN(SUBSTITUTE(M2409,"_",""))</f>
        <v>5</v>
      </c>
      <c r="S2409" s="0" t="n">
        <f aca="false">+FIND("!",T2409)</f>
        <v>40</v>
      </c>
      <c r="T2409" s="0" t="str">
        <f aca="false">+SUBSTITUTE(M2409,"_","!",R2409)</f>
        <v>FTL||Supplier_265||Plant_4||FTL_CZ-DE_W!500</v>
      </c>
    </row>
    <row r="2410" customFormat="false" ht="12.8" hidden="true" customHeight="false" outlineLevel="0" collapsed="false">
      <c r="A2410" s="1" t="s">
        <v>2644</v>
      </c>
      <c r="B2410" s="1" t="s">
        <v>2093</v>
      </c>
      <c r="C2410" s="1" t="s">
        <v>2646</v>
      </c>
      <c r="D2410" s="1" t="n">
        <v>32</v>
      </c>
      <c r="E2410" s="2" t="str">
        <f aca="false">+LEFT(RIGHT(M2410,P2410-N2410+1),O2410-N2410)</f>
        <v>CZ</v>
      </c>
      <c r="F2410" s="2" t="str">
        <f aca="false">+RIGHT(LEFT(M2410,S2410-1),S2410-O2410-1)</f>
        <v>DE_W</v>
      </c>
      <c r="G2410" s="2" t="n">
        <f aca="false">+D2410*VLOOKUP(C2410,commodities!A:H,2,0)</f>
        <v>12.544</v>
      </c>
      <c r="H2410" s="2" t="n">
        <f aca="false">+$D2410*VLOOKUP(C2410,commodities!A:H,3,0)</f>
        <v>0.140507136</v>
      </c>
      <c r="I2410" s="2" t="n">
        <f aca="false">+G2410/K2410</f>
        <v>12.544</v>
      </c>
      <c r="J2410" s="2" t="n">
        <f aca="false">+H2410/K2410</f>
        <v>0.140507136</v>
      </c>
      <c r="K2410" s="2" t="n">
        <f aca="false">+ROUNDUP(MAX(G2410/12000,H2410/51,1),0)</f>
        <v>1</v>
      </c>
      <c r="L2410" s="2" t="n">
        <f aca="false">+RANDBETWEEN(1,5)</f>
        <v>1</v>
      </c>
      <c r="M2410" s="2" t="str">
        <f aca="false">+VLOOKUP(A2410&amp;B2410,country_org_des!$A2409:E$1048576,5,0)</f>
        <v>FTL||Supplier_265||Plant_4||FTL_CZ-DE_W_500</v>
      </c>
      <c r="N2410" s="2" t="n">
        <f aca="false">+FIND("FTL",M2410,2)+4</f>
        <v>33</v>
      </c>
      <c r="O2410" s="0" t="n">
        <f aca="false">+FIND("-",M2410)</f>
        <v>35</v>
      </c>
      <c r="P2410" s="0" t="n">
        <f aca="false">+LEN(M2410)</f>
        <v>43</v>
      </c>
      <c r="Q2410" s="0" t="str">
        <f aca="false">+RIGHT(M2410,P2410-O2410)</f>
        <v>DE_W_500</v>
      </c>
      <c r="R2410" s="0" t="n">
        <f aca="false">+LEN(M2410)-LEN(SUBSTITUTE(M2410,"_",""))</f>
        <v>5</v>
      </c>
      <c r="S2410" s="0" t="n">
        <f aca="false">+FIND("!",T2410)</f>
        <v>40</v>
      </c>
      <c r="T2410" s="0" t="str">
        <f aca="false">+SUBSTITUTE(M2410,"_","!",R2410)</f>
        <v>FTL||Supplier_265||Plant_4||FTL_CZ-DE_W!500</v>
      </c>
    </row>
    <row r="2411" customFormat="false" ht="12.8" hidden="true" customHeight="false" outlineLevel="0" collapsed="false">
      <c r="A2411" s="1" t="s">
        <v>2644</v>
      </c>
      <c r="B2411" s="1" t="s">
        <v>2093</v>
      </c>
      <c r="C2411" s="1" t="s">
        <v>2647</v>
      </c>
      <c r="D2411" s="1" t="n">
        <v>16</v>
      </c>
      <c r="E2411" s="2" t="str">
        <f aca="false">+LEFT(RIGHT(M2411,P2411-N2411+1),O2411-N2411)</f>
        <v>CZ</v>
      </c>
      <c r="F2411" s="2" t="str">
        <f aca="false">+RIGHT(LEFT(M2411,S2411-1),S2411-O2411-1)</f>
        <v>DE_W</v>
      </c>
      <c r="G2411" s="2" t="n">
        <f aca="false">+D2411*VLOOKUP(C2411,commodities!A:H,2,0)</f>
        <v>6.272</v>
      </c>
      <c r="H2411" s="2" t="n">
        <f aca="false">+$D2411*VLOOKUP(C2411,commodities!A:H,3,0)</f>
        <v>0.070253568</v>
      </c>
      <c r="I2411" s="2" t="n">
        <f aca="false">+G2411/K2411</f>
        <v>6.272</v>
      </c>
      <c r="J2411" s="2" t="n">
        <f aca="false">+H2411/K2411</f>
        <v>0.070253568</v>
      </c>
      <c r="K2411" s="2" t="n">
        <f aca="false">+ROUNDUP(MAX(G2411/12000,H2411/51,1),0)</f>
        <v>1</v>
      </c>
      <c r="L2411" s="2" t="n">
        <f aca="false">+RANDBETWEEN(1,5)</f>
        <v>3</v>
      </c>
      <c r="M2411" s="2" t="str">
        <f aca="false">+VLOOKUP(A2411&amp;B2411,country_org_des!$A2410:E$1048576,5,0)</f>
        <v>FTL||Supplier_265||Plant_4||FTL_CZ-DE_W_500</v>
      </c>
      <c r="N2411" s="2" t="n">
        <f aca="false">+FIND("FTL",M2411,2)+4</f>
        <v>33</v>
      </c>
      <c r="O2411" s="0" t="n">
        <f aca="false">+FIND("-",M2411)</f>
        <v>35</v>
      </c>
      <c r="P2411" s="0" t="n">
        <f aca="false">+LEN(M2411)</f>
        <v>43</v>
      </c>
      <c r="Q2411" s="0" t="str">
        <f aca="false">+RIGHT(M2411,P2411-O2411)</f>
        <v>DE_W_500</v>
      </c>
      <c r="R2411" s="0" t="n">
        <f aca="false">+LEN(M2411)-LEN(SUBSTITUTE(M2411,"_",""))</f>
        <v>5</v>
      </c>
      <c r="S2411" s="0" t="n">
        <f aca="false">+FIND("!",T2411)</f>
        <v>40</v>
      </c>
      <c r="T2411" s="0" t="str">
        <f aca="false">+SUBSTITUTE(M2411,"_","!",R2411)</f>
        <v>FTL||Supplier_265||Plant_4||FTL_CZ-DE_W!500</v>
      </c>
    </row>
    <row r="2412" customFormat="false" ht="12.8" hidden="true" customHeight="false" outlineLevel="0" collapsed="false">
      <c r="A2412" s="1" t="s">
        <v>2644</v>
      </c>
      <c r="B2412" s="1" t="s">
        <v>2093</v>
      </c>
      <c r="C2412" s="1" t="s">
        <v>2648</v>
      </c>
      <c r="D2412" s="1" t="n">
        <v>16</v>
      </c>
      <c r="E2412" s="2" t="str">
        <f aca="false">+LEFT(RIGHT(M2412,P2412-N2412+1),O2412-N2412)</f>
        <v>CZ</v>
      </c>
      <c r="F2412" s="2" t="str">
        <f aca="false">+RIGHT(LEFT(M2412,S2412-1),S2412-O2412-1)</f>
        <v>DE_W</v>
      </c>
      <c r="G2412" s="2" t="n">
        <f aca="false">+D2412*VLOOKUP(C2412,commodities!A:H,2,0)</f>
        <v>6.272</v>
      </c>
      <c r="H2412" s="2" t="n">
        <f aca="false">+$D2412*VLOOKUP(C2412,commodities!A:H,3,0)</f>
        <v>0.070253568</v>
      </c>
      <c r="I2412" s="2" t="n">
        <f aca="false">+G2412/K2412</f>
        <v>6.272</v>
      </c>
      <c r="J2412" s="2" t="n">
        <f aca="false">+H2412/K2412</f>
        <v>0.070253568</v>
      </c>
      <c r="K2412" s="2" t="n">
        <f aca="false">+ROUNDUP(MAX(G2412/12000,H2412/51,1),0)</f>
        <v>1</v>
      </c>
      <c r="L2412" s="2" t="n">
        <f aca="false">+RANDBETWEEN(1,5)</f>
        <v>5</v>
      </c>
      <c r="M2412" s="2" t="str">
        <f aca="false">+VLOOKUP(A2412&amp;B2412,country_org_des!$A2411:E$1048576,5,0)</f>
        <v>FTL||Supplier_265||Plant_4||FTL_CZ-DE_W_500</v>
      </c>
      <c r="N2412" s="2" t="n">
        <f aca="false">+FIND("FTL",M2412,2)+4</f>
        <v>33</v>
      </c>
      <c r="O2412" s="0" t="n">
        <f aca="false">+FIND("-",M2412)</f>
        <v>35</v>
      </c>
      <c r="P2412" s="0" t="n">
        <f aca="false">+LEN(M2412)</f>
        <v>43</v>
      </c>
      <c r="Q2412" s="0" t="str">
        <f aca="false">+RIGHT(M2412,P2412-O2412)</f>
        <v>DE_W_500</v>
      </c>
      <c r="R2412" s="0" t="n">
        <f aca="false">+LEN(M2412)-LEN(SUBSTITUTE(M2412,"_",""))</f>
        <v>5</v>
      </c>
      <c r="S2412" s="0" t="n">
        <f aca="false">+FIND("!",T2412)</f>
        <v>40</v>
      </c>
      <c r="T2412" s="0" t="str">
        <f aca="false">+SUBSTITUTE(M2412,"_","!",R2412)</f>
        <v>FTL||Supplier_265||Plant_4||FTL_CZ-DE_W!500</v>
      </c>
    </row>
    <row r="2413" customFormat="false" ht="12.8" hidden="true" customHeight="false" outlineLevel="0" collapsed="false">
      <c r="A2413" s="1" t="s">
        <v>2644</v>
      </c>
      <c r="B2413" s="1" t="s">
        <v>2093</v>
      </c>
      <c r="C2413" s="1" t="s">
        <v>2649</v>
      </c>
      <c r="D2413" s="1" t="n">
        <v>48</v>
      </c>
      <c r="E2413" s="2" t="str">
        <f aca="false">+LEFT(RIGHT(M2413,P2413-N2413+1),O2413-N2413)</f>
        <v>CZ</v>
      </c>
      <c r="F2413" s="2" t="str">
        <f aca="false">+RIGHT(LEFT(M2413,S2413-1),S2413-O2413-1)</f>
        <v>DE_W</v>
      </c>
      <c r="G2413" s="2" t="n">
        <f aca="false">+D2413*VLOOKUP(C2413,commodities!A:H,2,0)</f>
        <v>18.816</v>
      </c>
      <c r="H2413" s="2" t="n">
        <f aca="false">+$D2413*VLOOKUP(C2413,commodities!A:H,3,0)</f>
        <v>0.210760704</v>
      </c>
      <c r="I2413" s="2" t="n">
        <f aca="false">+G2413/K2413</f>
        <v>18.816</v>
      </c>
      <c r="J2413" s="2" t="n">
        <f aca="false">+H2413/K2413</f>
        <v>0.210760704</v>
      </c>
      <c r="K2413" s="2" t="n">
        <f aca="false">+ROUNDUP(MAX(G2413/12000,H2413/51,1),0)</f>
        <v>1</v>
      </c>
      <c r="L2413" s="2" t="n">
        <f aca="false">+RANDBETWEEN(1,5)</f>
        <v>1</v>
      </c>
      <c r="M2413" s="2" t="str">
        <f aca="false">+VLOOKUP(A2413&amp;B2413,country_org_des!$A2412:E$1048576,5,0)</f>
        <v>FTL||Supplier_265||Plant_4||FTL_CZ-DE_W_500</v>
      </c>
      <c r="N2413" s="2" t="n">
        <f aca="false">+FIND("FTL",M2413,2)+4</f>
        <v>33</v>
      </c>
      <c r="O2413" s="0" t="n">
        <f aca="false">+FIND("-",M2413)</f>
        <v>35</v>
      </c>
      <c r="P2413" s="0" t="n">
        <f aca="false">+LEN(M2413)</f>
        <v>43</v>
      </c>
      <c r="Q2413" s="0" t="str">
        <f aca="false">+RIGHT(M2413,P2413-O2413)</f>
        <v>DE_W_500</v>
      </c>
      <c r="R2413" s="0" t="n">
        <f aca="false">+LEN(M2413)-LEN(SUBSTITUTE(M2413,"_",""))</f>
        <v>5</v>
      </c>
      <c r="S2413" s="0" t="n">
        <f aca="false">+FIND("!",T2413)</f>
        <v>40</v>
      </c>
      <c r="T2413" s="0" t="str">
        <f aca="false">+SUBSTITUTE(M2413,"_","!",R2413)</f>
        <v>FTL||Supplier_265||Plant_4||FTL_CZ-DE_W!500</v>
      </c>
    </row>
    <row r="2414" customFormat="false" ht="12.8" hidden="true" customHeight="false" outlineLevel="0" collapsed="false">
      <c r="A2414" s="1" t="s">
        <v>2644</v>
      </c>
      <c r="B2414" s="1" t="s">
        <v>2093</v>
      </c>
      <c r="C2414" s="1" t="s">
        <v>2650</v>
      </c>
      <c r="D2414" s="1" t="n">
        <v>48</v>
      </c>
      <c r="E2414" s="2" t="str">
        <f aca="false">+LEFT(RIGHT(M2414,P2414-N2414+1),O2414-N2414)</f>
        <v>CZ</v>
      </c>
      <c r="F2414" s="2" t="str">
        <f aca="false">+RIGHT(LEFT(M2414,S2414-1),S2414-O2414-1)</f>
        <v>DE_W</v>
      </c>
      <c r="G2414" s="2" t="n">
        <f aca="false">+D2414*VLOOKUP(C2414,commodities!A:H,2,0)</f>
        <v>18.816</v>
      </c>
      <c r="H2414" s="2" t="n">
        <f aca="false">+$D2414*VLOOKUP(C2414,commodities!A:H,3,0)</f>
        <v>0.210760704</v>
      </c>
      <c r="I2414" s="2" t="n">
        <f aca="false">+G2414/K2414</f>
        <v>18.816</v>
      </c>
      <c r="J2414" s="2" t="n">
        <f aca="false">+H2414/K2414</f>
        <v>0.210760704</v>
      </c>
      <c r="K2414" s="2" t="n">
        <f aca="false">+ROUNDUP(MAX(G2414/12000,H2414/51,1),0)</f>
        <v>1</v>
      </c>
      <c r="L2414" s="2" t="n">
        <f aca="false">+RANDBETWEEN(1,5)</f>
        <v>3</v>
      </c>
      <c r="M2414" s="2" t="str">
        <f aca="false">+VLOOKUP(A2414&amp;B2414,country_org_des!$A2413:E$1048576,5,0)</f>
        <v>FTL||Supplier_265||Plant_4||FTL_CZ-DE_W_500</v>
      </c>
      <c r="N2414" s="2" t="n">
        <f aca="false">+FIND("FTL",M2414,2)+4</f>
        <v>33</v>
      </c>
      <c r="O2414" s="0" t="n">
        <f aca="false">+FIND("-",M2414)</f>
        <v>35</v>
      </c>
      <c r="P2414" s="0" t="n">
        <f aca="false">+LEN(M2414)</f>
        <v>43</v>
      </c>
      <c r="Q2414" s="0" t="str">
        <f aca="false">+RIGHT(M2414,P2414-O2414)</f>
        <v>DE_W_500</v>
      </c>
      <c r="R2414" s="0" t="n">
        <f aca="false">+LEN(M2414)-LEN(SUBSTITUTE(M2414,"_",""))</f>
        <v>5</v>
      </c>
      <c r="S2414" s="0" t="n">
        <f aca="false">+FIND("!",T2414)</f>
        <v>40</v>
      </c>
      <c r="T2414" s="0" t="str">
        <f aca="false">+SUBSTITUTE(M2414,"_","!",R2414)</f>
        <v>FTL||Supplier_265||Plant_4||FTL_CZ-DE_W!500</v>
      </c>
    </row>
    <row r="2415" customFormat="false" ht="12.8" hidden="true" customHeight="false" outlineLevel="0" collapsed="false">
      <c r="A2415" s="1" t="s">
        <v>2644</v>
      </c>
      <c r="B2415" s="1" t="s">
        <v>2093</v>
      </c>
      <c r="C2415" s="1" t="s">
        <v>2651</v>
      </c>
      <c r="D2415" s="1" t="n">
        <v>80</v>
      </c>
      <c r="E2415" s="2" t="str">
        <f aca="false">+LEFT(RIGHT(M2415,P2415-N2415+1),O2415-N2415)</f>
        <v>CZ</v>
      </c>
      <c r="F2415" s="2" t="str">
        <f aca="false">+RIGHT(LEFT(M2415,S2415-1),S2415-O2415-1)</f>
        <v>DE_W</v>
      </c>
      <c r="G2415" s="2" t="n">
        <f aca="false">+D2415*VLOOKUP(C2415,commodities!A:H,2,0)</f>
        <v>31.36</v>
      </c>
      <c r="H2415" s="2" t="n">
        <f aca="false">+$D2415*VLOOKUP(C2415,commodities!A:H,3,0)</f>
        <v>0.35126784</v>
      </c>
      <c r="I2415" s="2" t="n">
        <f aca="false">+G2415/K2415</f>
        <v>31.36</v>
      </c>
      <c r="J2415" s="2" t="n">
        <f aca="false">+H2415/K2415</f>
        <v>0.35126784</v>
      </c>
      <c r="K2415" s="2" t="n">
        <f aca="false">+ROUNDUP(MAX(G2415/12000,H2415/51,1),0)</f>
        <v>1</v>
      </c>
      <c r="L2415" s="2" t="n">
        <f aca="false">+RANDBETWEEN(1,5)</f>
        <v>4</v>
      </c>
      <c r="M2415" s="2" t="str">
        <f aca="false">+VLOOKUP(A2415&amp;B2415,country_org_des!$A2414:E$1048576,5,0)</f>
        <v>FTL||Supplier_265||Plant_4||FTL_CZ-DE_W_500</v>
      </c>
      <c r="N2415" s="2" t="n">
        <f aca="false">+FIND("FTL",M2415,2)+4</f>
        <v>33</v>
      </c>
      <c r="O2415" s="0" t="n">
        <f aca="false">+FIND("-",M2415)</f>
        <v>35</v>
      </c>
      <c r="P2415" s="0" t="n">
        <f aca="false">+LEN(M2415)</f>
        <v>43</v>
      </c>
      <c r="Q2415" s="0" t="str">
        <f aca="false">+RIGHT(M2415,P2415-O2415)</f>
        <v>DE_W_500</v>
      </c>
      <c r="R2415" s="0" t="n">
        <f aca="false">+LEN(M2415)-LEN(SUBSTITUTE(M2415,"_",""))</f>
        <v>5</v>
      </c>
      <c r="S2415" s="0" t="n">
        <f aca="false">+FIND("!",T2415)</f>
        <v>40</v>
      </c>
      <c r="T2415" s="0" t="str">
        <f aca="false">+SUBSTITUTE(M2415,"_","!",R2415)</f>
        <v>FTL||Supplier_265||Plant_4||FTL_CZ-DE_W!500</v>
      </c>
    </row>
    <row r="2416" customFormat="false" ht="12.8" hidden="true" customHeight="false" outlineLevel="0" collapsed="false">
      <c r="A2416" s="1" t="s">
        <v>2644</v>
      </c>
      <c r="B2416" s="1" t="s">
        <v>2093</v>
      </c>
      <c r="C2416" s="1" t="s">
        <v>2652</v>
      </c>
      <c r="D2416" s="1" t="n">
        <v>368</v>
      </c>
      <c r="E2416" s="2" t="str">
        <f aca="false">+LEFT(RIGHT(M2416,P2416-N2416+1),O2416-N2416)</f>
        <v>CZ</v>
      </c>
      <c r="F2416" s="2" t="str">
        <f aca="false">+RIGHT(LEFT(M2416,S2416-1),S2416-O2416-1)</f>
        <v>DE_W</v>
      </c>
      <c r="G2416" s="2" t="n">
        <f aca="false">+D2416*VLOOKUP(C2416,commodities!A:H,2,0)</f>
        <v>144.256</v>
      </c>
      <c r="H2416" s="2" t="n">
        <f aca="false">+$D2416*VLOOKUP(C2416,commodities!A:H,3,0)</f>
        <v>1.615832064</v>
      </c>
      <c r="I2416" s="2" t="n">
        <f aca="false">+G2416/K2416</f>
        <v>144.256</v>
      </c>
      <c r="J2416" s="2" t="n">
        <f aca="false">+H2416/K2416</f>
        <v>1.615832064</v>
      </c>
      <c r="K2416" s="2" t="n">
        <f aca="false">+ROUNDUP(MAX(G2416/12000,H2416/51,1),0)</f>
        <v>1</v>
      </c>
      <c r="L2416" s="2" t="n">
        <f aca="false">+RANDBETWEEN(1,5)</f>
        <v>1</v>
      </c>
      <c r="M2416" s="2" t="str">
        <f aca="false">+VLOOKUP(A2416&amp;B2416,country_org_des!$A2415:E$1048576,5,0)</f>
        <v>FTL||Supplier_265||Plant_4||FTL_CZ-DE_W_500</v>
      </c>
      <c r="N2416" s="2" t="n">
        <f aca="false">+FIND("FTL",M2416,2)+4</f>
        <v>33</v>
      </c>
      <c r="O2416" s="0" t="n">
        <f aca="false">+FIND("-",M2416)</f>
        <v>35</v>
      </c>
      <c r="P2416" s="0" t="n">
        <f aca="false">+LEN(M2416)</f>
        <v>43</v>
      </c>
      <c r="Q2416" s="0" t="str">
        <f aca="false">+RIGHT(M2416,P2416-O2416)</f>
        <v>DE_W_500</v>
      </c>
      <c r="R2416" s="0" t="n">
        <f aca="false">+LEN(M2416)-LEN(SUBSTITUTE(M2416,"_",""))</f>
        <v>5</v>
      </c>
      <c r="S2416" s="0" t="n">
        <f aca="false">+FIND("!",T2416)</f>
        <v>40</v>
      </c>
      <c r="T2416" s="0" t="str">
        <f aca="false">+SUBSTITUTE(M2416,"_","!",R2416)</f>
        <v>FTL||Supplier_265||Plant_4||FTL_CZ-DE_W!500</v>
      </c>
    </row>
    <row r="2417" customFormat="false" ht="12.8" hidden="true" customHeight="false" outlineLevel="0" collapsed="false">
      <c r="A2417" s="1" t="s">
        <v>2644</v>
      </c>
      <c r="B2417" s="1" t="s">
        <v>2093</v>
      </c>
      <c r="C2417" s="1" t="s">
        <v>2653</v>
      </c>
      <c r="D2417" s="1" t="n">
        <v>16</v>
      </c>
      <c r="E2417" s="2" t="str">
        <f aca="false">+LEFT(RIGHT(M2417,P2417-N2417+1),O2417-N2417)</f>
        <v>CZ</v>
      </c>
      <c r="F2417" s="2" t="str">
        <f aca="false">+RIGHT(LEFT(M2417,S2417-1),S2417-O2417-1)</f>
        <v>DE_W</v>
      </c>
      <c r="G2417" s="2" t="n">
        <f aca="false">+D2417*VLOOKUP(C2417,commodities!A:H,2,0)</f>
        <v>6.272</v>
      </c>
      <c r="H2417" s="2" t="n">
        <f aca="false">+$D2417*VLOOKUP(C2417,commodities!A:H,3,0)</f>
        <v>0.070253568</v>
      </c>
      <c r="I2417" s="2" t="n">
        <f aca="false">+G2417/K2417</f>
        <v>6.272</v>
      </c>
      <c r="J2417" s="2" t="n">
        <f aca="false">+H2417/K2417</f>
        <v>0.070253568</v>
      </c>
      <c r="K2417" s="2" t="n">
        <f aca="false">+ROUNDUP(MAX(G2417/12000,H2417/51,1),0)</f>
        <v>1</v>
      </c>
      <c r="L2417" s="2" t="n">
        <f aca="false">+RANDBETWEEN(1,5)</f>
        <v>1</v>
      </c>
      <c r="M2417" s="2" t="str">
        <f aca="false">+VLOOKUP(A2417&amp;B2417,country_org_des!$A2416:E$1048576,5,0)</f>
        <v>FTL||Supplier_265||Plant_4||FTL_CZ-DE_W_500</v>
      </c>
      <c r="N2417" s="2" t="n">
        <f aca="false">+FIND("FTL",M2417,2)+4</f>
        <v>33</v>
      </c>
      <c r="O2417" s="0" t="n">
        <f aca="false">+FIND("-",M2417)</f>
        <v>35</v>
      </c>
      <c r="P2417" s="0" t="n">
        <f aca="false">+LEN(M2417)</f>
        <v>43</v>
      </c>
      <c r="Q2417" s="0" t="str">
        <f aca="false">+RIGHT(M2417,P2417-O2417)</f>
        <v>DE_W_500</v>
      </c>
      <c r="R2417" s="0" t="n">
        <f aca="false">+LEN(M2417)-LEN(SUBSTITUTE(M2417,"_",""))</f>
        <v>5</v>
      </c>
      <c r="S2417" s="0" t="n">
        <f aca="false">+FIND("!",T2417)</f>
        <v>40</v>
      </c>
      <c r="T2417" s="0" t="str">
        <f aca="false">+SUBSTITUTE(M2417,"_","!",R2417)</f>
        <v>FTL||Supplier_265||Plant_4||FTL_CZ-DE_W!500</v>
      </c>
    </row>
    <row r="2418" customFormat="false" ht="12.8" hidden="true" customHeight="false" outlineLevel="0" collapsed="false">
      <c r="A2418" s="1" t="s">
        <v>2644</v>
      </c>
      <c r="B2418" s="1" t="s">
        <v>2093</v>
      </c>
      <c r="C2418" s="1" t="s">
        <v>2654</v>
      </c>
      <c r="D2418" s="1" t="n">
        <v>48</v>
      </c>
      <c r="E2418" s="2" t="str">
        <f aca="false">+LEFT(RIGHT(M2418,P2418-N2418+1),O2418-N2418)</f>
        <v>CZ</v>
      </c>
      <c r="F2418" s="2" t="str">
        <f aca="false">+RIGHT(LEFT(M2418,S2418-1),S2418-O2418-1)</f>
        <v>DE_W</v>
      </c>
      <c r="G2418" s="2" t="n">
        <f aca="false">+D2418*VLOOKUP(C2418,commodities!A:H,2,0)</f>
        <v>18.816</v>
      </c>
      <c r="H2418" s="2" t="n">
        <f aca="false">+$D2418*VLOOKUP(C2418,commodities!A:H,3,0)</f>
        <v>0.210760704</v>
      </c>
      <c r="I2418" s="2" t="n">
        <f aca="false">+G2418/K2418</f>
        <v>18.816</v>
      </c>
      <c r="J2418" s="2" t="n">
        <f aca="false">+H2418/K2418</f>
        <v>0.210760704</v>
      </c>
      <c r="K2418" s="2" t="n">
        <f aca="false">+ROUNDUP(MAX(G2418/12000,H2418/51,1),0)</f>
        <v>1</v>
      </c>
      <c r="L2418" s="2" t="n">
        <f aca="false">+RANDBETWEEN(1,5)</f>
        <v>5</v>
      </c>
      <c r="M2418" s="2" t="str">
        <f aca="false">+VLOOKUP(A2418&amp;B2418,country_org_des!$A2417:E$1048576,5,0)</f>
        <v>FTL||Supplier_265||Plant_4||FTL_CZ-DE_W_500</v>
      </c>
      <c r="N2418" s="2" t="n">
        <f aca="false">+FIND("FTL",M2418,2)+4</f>
        <v>33</v>
      </c>
      <c r="O2418" s="0" t="n">
        <f aca="false">+FIND("-",M2418)</f>
        <v>35</v>
      </c>
      <c r="P2418" s="0" t="n">
        <f aca="false">+LEN(M2418)</f>
        <v>43</v>
      </c>
      <c r="Q2418" s="0" t="str">
        <f aca="false">+RIGHT(M2418,P2418-O2418)</f>
        <v>DE_W_500</v>
      </c>
      <c r="R2418" s="0" t="n">
        <f aca="false">+LEN(M2418)-LEN(SUBSTITUTE(M2418,"_",""))</f>
        <v>5</v>
      </c>
      <c r="S2418" s="0" t="n">
        <f aca="false">+FIND("!",T2418)</f>
        <v>40</v>
      </c>
      <c r="T2418" s="0" t="str">
        <f aca="false">+SUBSTITUTE(M2418,"_","!",R2418)</f>
        <v>FTL||Supplier_265||Plant_4||FTL_CZ-DE_W!500</v>
      </c>
    </row>
    <row r="2419" customFormat="false" ht="12.8" hidden="true" customHeight="false" outlineLevel="0" collapsed="false">
      <c r="A2419" s="1" t="s">
        <v>2644</v>
      </c>
      <c r="B2419" s="1" t="s">
        <v>2093</v>
      </c>
      <c r="C2419" s="1" t="s">
        <v>2655</v>
      </c>
      <c r="D2419" s="1" t="n">
        <v>16</v>
      </c>
      <c r="E2419" s="2" t="str">
        <f aca="false">+LEFT(RIGHT(M2419,P2419-N2419+1),O2419-N2419)</f>
        <v>CZ</v>
      </c>
      <c r="F2419" s="2" t="str">
        <f aca="false">+RIGHT(LEFT(M2419,S2419-1),S2419-O2419-1)</f>
        <v>DE_W</v>
      </c>
      <c r="G2419" s="2" t="n">
        <f aca="false">+D2419*VLOOKUP(C2419,commodities!A:H,2,0)</f>
        <v>6.272</v>
      </c>
      <c r="H2419" s="2" t="n">
        <f aca="false">+$D2419*VLOOKUP(C2419,commodities!A:H,3,0)</f>
        <v>0.070253568</v>
      </c>
      <c r="I2419" s="2" t="n">
        <f aca="false">+G2419/K2419</f>
        <v>6.272</v>
      </c>
      <c r="J2419" s="2" t="n">
        <f aca="false">+H2419/K2419</f>
        <v>0.070253568</v>
      </c>
      <c r="K2419" s="2" t="n">
        <f aca="false">+ROUNDUP(MAX(G2419/12000,H2419/51,1),0)</f>
        <v>1</v>
      </c>
      <c r="L2419" s="2" t="n">
        <f aca="false">+RANDBETWEEN(1,5)</f>
        <v>2</v>
      </c>
      <c r="M2419" s="2" t="str">
        <f aca="false">+VLOOKUP(A2419&amp;B2419,country_org_des!$A2418:E$1048576,5,0)</f>
        <v>FTL||Supplier_265||Plant_4||FTL_CZ-DE_W_500</v>
      </c>
      <c r="N2419" s="2" t="n">
        <f aca="false">+FIND("FTL",M2419,2)+4</f>
        <v>33</v>
      </c>
      <c r="O2419" s="0" t="n">
        <f aca="false">+FIND("-",M2419)</f>
        <v>35</v>
      </c>
      <c r="P2419" s="0" t="n">
        <f aca="false">+LEN(M2419)</f>
        <v>43</v>
      </c>
      <c r="Q2419" s="0" t="str">
        <f aca="false">+RIGHT(M2419,P2419-O2419)</f>
        <v>DE_W_500</v>
      </c>
      <c r="R2419" s="0" t="n">
        <f aca="false">+LEN(M2419)-LEN(SUBSTITUTE(M2419,"_",""))</f>
        <v>5</v>
      </c>
      <c r="S2419" s="0" t="n">
        <f aca="false">+FIND("!",T2419)</f>
        <v>40</v>
      </c>
      <c r="T2419" s="0" t="str">
        <f aca="false">+SUBSTITUTE(M2419,"_","!",R2419)</f>
        <v>FTL||Supplier_265||Plant_4||FTL_CZ-DE_W!500</v>
      </c>
    </row>
    <row r="2420" customFormat="false" ht="12.8" hidden="true" customHeight="false" outlineLevel="0" collapsed="false">
      <c r="A2420" s="1" t="s">
        <v>2644</v>
      </c>
      <c r="B2420" s="1" t="s">
        <v>2093</v>
      </c>
      <c r="C2420" s="1" t="s">
        <v>2656</v>
      </c>
      <c r="D2420" s="1" t="n">
        <v>32</v>
      </c>
      <c r="E2420" s="2" t="str">
        <f aca="false">+LEFT(RIGHT(M2420,P2420-N2420+1),O2420-N2420)</f>
        <v>CZ</v>
      </c>
      <c r="F2420" s="2" t="str">
        <f aca="false">+RIGHT(LEFT(M2420,S2420-1),S2420-O2420-1)</f>
        <v>DE_W</v>
      </c>
      <c r="G2420" s="2" t="n">
        <f aca="false">+D2420*VLOOKUP(C2420,commodities!A:H,2,0)</f>
        <v>12.544</v>
      </c>
      <c r="H2420" s="2" t="n">
        <f aca="false">+$D2420*VLOOKUP(C2420,commodities!A:H,3,0)</f>
        <v>0.140507136</v>
      </c>
      <c r="I2420" s="2" t="n">
        <f aca="false">+G2420/K2420</f>
        <v>12.544</v>
      </c>
      <c r="J2420" s="2" t="n">
        <f aca="false">+H2420/K2420</f>
        <v>0.140507136</v>
      </c>
      <c r="K2420" s="2" t="n">
        <f aca="false">+ROUNDUP(MAX(G2420/12000,H2420/51,1),0)</f>
        <v>1</v>
      </c>
      <c r="L2420" s="2" t="n">
        <f aca="false">+RANDBETWEEN(1,5)</f>
        <v>3</v>
      </c>
      <c r="M2420" s="2" t="str">
        <f aca="false">+VLOOKUP(A2420&amp;B2420,country_org_des!$A2419:E$1048576,5,0)</f>
        <v>FTL||Supplier_265||Plant_4||FTL_CZ-DE_W_500</v>
      </c>
      <c r="N2420" s="2" t="n">
        <f aca="false">+FIND("FTL",M2420,2)+4</f>
        <v>33</v>
      </c>
      <c r="O2420" s="0" t="n">
        <f aca="false">+FIND("-",M2420)</f>
        <v>35</v>
      </c>
      <c r="P2420" s="0" t="n">
        <f aca="false">+LEN(M2420)</f>
        <v>43</v>
      </c>
      <c r="Q2420" s="0" t="str">
        <f aca="false">+RIGHT(M2420,P2420-O2420)</f>
        <v>DE_W_500</v>
      </c>
      <c r="R2420" s="0" t="n">
        <f aca="false">+LEN(M2420)-LEN(SUBSTITUTE(M2420,"_",""))</f>
        <v>5</v>
      </c>
      <c r="S2420" s="0" t="n">
        <f aca="false">+FIND("!",T2420)</f>
        <v>40</v>
      </c>
      <c r="T2420" s="0" t="str">
        <f aca="false">+SUBSTITUTE(M2420,"_","!",R2420)</f>
        <v>FTL||Supplier_265||Plant_4||FTL_CZ-DE_W!500</v>
      </c>
    </row>
    <row r="2421" customFormat="false" ht="12.8" hidden="true" customHeight="false" outlineLevel="0" collapsed="false">
      <c r="A2421" s="1" t="s">
        <v>2644</v>
      </c>
      <c r="B2421" s="1" t="s">
        <v>2093</v>
      </c>
      <c r="C2421" s="1" t="s">
        <v>2657</v>
      </c>
      <c r="D2421" s="1" t="n">
        <v>48</v>
      </c>
      <c r="E2421" s="2" t="str">
        <f aca="false">+LEFT(RIGHT(M2421,P2421-N2421+1),O2421-N2421)</f>
        <v>CZ</v>
      </c>
      <c r="F2421" s="2" t="str">
        <f aca="false">+RIGHT(LEFT(M2421,S2421-1),S2421-O2421-1)</f>
        <v>DE_W</v>
      </c>
      <c r="G2421" s="2" t="n">
        <f aca="false">+D2421*VLOOKUP(C2421,commodities!A:H,2,0)</f>
        <v>18.816</v>
      </c>
      <c r="H2421" s="2" t="n">
        <f aca="false">+$D2421*VLOOKUP(C2421,commodities!A:H,3,0)</f>
        <v>0.210760704</v>
      </c>
      <c r="I2421" s="2" t="n">
        <f aca="false">+G2421/K2421</f>
        <v>18.816</v>
      </c>
      <c r="J2421" s="2" t="n">
        <f aca="false">+H2421/K2421</f>
        <v>0.210760704</v>
      </c>
      <c r="K2421" s="2" t="n">
        <f aca="false">+ROUNDUP(MAX(G2421/12000,H2421/51,1),0)</f>
        <v>1</v>
      </c>
      <c r="L2421" s="2" t="n">
        <f aca="false">+RANDBETWEEN(1,5)</f>
        <v>3</v>
      </c>
      <c r="M2421" s="2" t="str">
        <f aca="false">+VLOOKUP(A2421&amp;B2421,country_org_des!$A2420:E$1048576,5,0)</f>
        <v>FTL||Supplier_265||Plant_4||FTL_CZ-DE_W_500</v>
      </c>
      <c r="N2421" s="2" t="n">
        <f aca="false">+FIND("FTL",M2421,2)+4</f>
        <v>33</v>
      </c>
      <c r="O2421" s="0" t="n">
        <f aca="false">+FIND("-",M2421)</f>
        <v>35</v>
      </c>
      <c r="P2421" s="0" t="n">
        <f aca="false">+LEN(M2421)</f>
        <v>43</v>
      </c>
      <c r="Q2421" s="0" t="str">
        <f aca="false">+RIGHT(M2421,P2421-O2421)</f>
        <v>DE_W_500</v>
      </c>
      <c r="R2421" s="0" t="n">
        <f aca="false">+LEN(M2421)-LEN(SUBSTITUTE(M2421,"_",""))</f>
        <v>5</v>
      </c>
      <c r="S2421" s="0" t="n">
        <f aca="false">+FIND("!",T2421)</f>
        <v>40</v>
      </c>
      <c r="T2421" s="0" t="str">
        <f aca="false">+SUBSTITUTE(M2421,"_","!",R2421)</f>
        <v>FTL||Supplier_265||Plant_4||FTL_CZ-DE_W!500</v>
      </c>
    </row>
    <row r="2422" customFormat="false" ht="12.8" hidden="true" customHeight="false" outlineLevel="0" collapsed="false">
      <c r="A2422" s="1" t="s">
        <v>2644</v>
      </c>
      <c r="B2422" s="1" t="s">
        <v>2093</v>
      </c>
      <c r="C2422" s="1" t="s">
        <v>2658</v>
      </c>
      <c r="D2422" s="1" t="n">
        <v>48</v>
      </c>
      <c r="E2422" s="2" t="str">
        <f aca="false">+LEFT(RIGHT(M2422,P2422-N2422+1),O2422-N2422)</f>
        <v>CZ</v>
      </c>
      <c r="F2422" s="2" t="str">
        <f aca="false">+RIGHT(LEFT(M2422,S2422-1),S2422-O2422-1)</f>
        <v>DE_W</v>
      </c>
      <c r="G2422" s="2" t="n">
        <f aca="false">+D2422*VLOOKUP(C2422,commodities!A:H,2,0)</f>
        <v>18.816</v>
      </c>
      <c r="H2422" s="2" t="n">
        <f aca="false">+$D2422*VLOOKUP(C2422,commodities!A:H,3,0)</f>
        <v>0.210760704</v>
      </c>
      <c r="I2422" s="2" t="n">
        <f aca="false">+G2422/K2422</f>
        <v>18.816</v>
      </c>
      <c r="J2422" s="2" t="n">
        <f aca="false">+H2422/K2422</f>
        <v>0.210760704</v>
      </c>
      <c r="K2422" s="2" t="n">
        <f aca="false">+ROUNDUP(MAX(G2422/12000,H2422/51,1),0)</f>
        <v>1</v>
      </c>
      <c r="L2422" s="2" t="n">
        <f aca="false">+RANDBETWEEN(1,5)</f>
        <v>1</v>
      </c>
      <c r="M2422" s="2" t="str">
        <f aca="false">+VLOOKUP(A2422&amp;B2422,country_org_des!$A2421:E$1048576,5,0)</f>
        <v>FTL||Supplier_265||Plant_4||FTL_CZ-DE_W_500</v>
      </c>
      <c r="N2422" s="2" t="n">
        <f aca="false">+FIND("FTL",M2422,2)+4</f>
        <v>33</v>
      </c>
      <c r="O2422" s="0" t="n">
        <f aca="false">+FIND("-",M2422)</f>
        <v>35</v>
      </c>
      <c r="P2422" s="0" t="n">
        <f aca="false">+LEN(M2422)</f>
        <v>43</v>
      </c>
      <c r="Q2422" s="0" t="str">
        <f aca="false">+RIGHT(M2422,P2422-O2422)</f>
        <v>DE_W_500</v>
      </c>
      <c r="R2422" s="0" t="n">
        <f aca="false">+LEN(M2422)-LEN(SUBSTITUTE(M2422,"_",""))</f>
        <v>5</v>
      </c>
      <c r="S2422" s="0" t="n">
        <f aca="false">+FIND("!",T2422)</f>
        <v>40</v>
      </c>
      <c r="T2422" s="0" t="str">
        <f aca="false">+SUBSTITUTE(M2422,"_","!",R2422)</f>
        <v>FTL||Supplier_265||Plant_4||FTL_CZ-DE_W!500</v>
      </c>
    </row>
    <row r="2423" customFormat="false" ht="12.8" hidden="true" customHeight="false" outlineLevel="0" collapsed="false">
      <c r="A2423" s="1" t="s">
        <v>2644</v>
      </c>
      <c r="B2423" s="1" t="s">
        <v>2093</v>
      </c>
      <c r="C2423" s="1" t="s">
        <v>2659</v>
      </c>
      <c r="D2423" s="1" t="n">
        <v>80</v>
      </c>
      <c r="E2423" s="2" t="str">
        <f aca="false">+LEFT(RIGHT(M2423,P2423-N2423+1),O2423-N2423)</f>
        <v>CZ</v>
      </c>
      <c r="F2423" s="2" t="str">
        <f aca="false">+RIGHT(LEFT(M2423,S2423-1),S2423-O2423-1)</f>
        <v>DE_W</v>
      </c>
      <c r="G2423" s="2" t="n">
        <f aca="false">+D2423*VLOOKUP(C2423,commodities!A:H,2,0)</f>
        <v>31.36</v>
      </c>
      <c r="H2423" s="2" t="n">
        <f aca="false">+$D2423*VLOOKUP(C2423,commodities!A:H,3,0)</f>
        <v>0.35126784</v>
      </c>
      <c r="I2423" s="2" t="n">
        <f aca="false">+G2423/K2423</f>
        <v>31.36</v>
      </c>
      <c r="J2423" s="2" t="n">
        <f aca="false">+H2423/K2423</f>
        <v>0.35126784</v>
      </c>
      <c r="K2423" s="2" t="n">
        <f aca="false">+ROUNDUP(MAX(G2423/12000,H2423/51,1),0)</f>
        <v>1</v>
      </c>
      <c r="L2423" s="2" t="n">
        <f aca="false">+RANDBETWEEN(1,5)</f>
        <v>2</v>
      </c>
      <c r="M2423" s="2" t="str">
        <f aca="false">+VLOOKUP(A2423&amp;B2423,country_org_des!$A2422:E$1048576,5,0)</f>
        <v>FTL||Supplier_265||Plant_4||FTL_CZ-DE_W_500</v>
      </c>
      <c r="N2423" s="2" t="n">
        <f aca="false">+FIND("FTL",M2423,2)+4</f>
        <v>33</v>
      </c>
      <c r="O2423" s="0" t="n">
        <f aca="false">+FIND("-",M2423)</f>
        <v>35</v>
      </c>
      <c r="P2423" s="0" t="n">
        <f aca="false">+LEN(M2423)</f>
        <v>43</v>
      </c>
      <c r="Q2423" s="0" t="str">
        <f aca="false">+RIGHT(M2423,P2423-O2423)</f>
        <v>DE_W_500</v>
      </c>
      <c r="R2423" s="0" t="n">
        <f aca="false">+LEN(M2423)-LEN(SUBSTITUTE(M2423,"_",""))</f>
        <v>5</v>
      </c>
      <c r="S2423" s="0" t="n">
        <f aca="false">+FIND("!",T2423)</f>
        <v>40</v>
      </c>
      <c r="T2423" s="0" t="str">
        <f aca="false">+SUBSTITUTE(M2423,"_","!",R2423)</f>
        <v>FTL||Supplier_265||Plant_4||FTL_CZ-DE_W!500</v>
      </c>
    </row>
    <row r="2424" customFormat="false" ht="12.8" hidden="true" customHeight="false" outlineLevel="0" collapsed="false">
      <c r="A2424" s="1" t="s">
        <v>2660</v>
      </c>
      <c r="B2424" s="1" t="s">
        <v>2093</v>
      </c>
      <c r="C2424" s="1" t="s">
        <v>2661</v>
      </c>
      <c r="D2424" s="1" t="n">
        <v>200</v>
      </c>
      <c r="E2424" s="2" t="str">
        <f aca="false">+LEFT(RIGHT(M2424,P2424-N2424+1),O2424-N2424)</f>
        <v>CZ</v>
      </c>
      <c r="F2424" s="2" t="str">
        <f aca="false">+RIGHT(LEFT(M2424,S2424-1),S2424-O2424-1)</f>
        <v>DE_W</v>
      </c>
      <c r="G2424" s="2" t="n">
        <f aca="false">+D2424*VLOOKUP(C2424,commodities!A:H,2,0)</f>
        <v>41.2</v>
      </c>
      <c r="H2424" s="2" t="n">
        <f aca="false">+$D2424*VLOOKUP(C2424,commodities!A:H,3,0)</f>
        <v>0.576</v>
      </c>
      <c r="I2424" s="2" t="n">
        <f aca="false">+G2424/K2424</f>
        <v>41.2</v>
      </c>
      <c r="J2424" s="2" t="n">
        <f aca="false">+H2424/K2424</f>
        <v>0.576</v>
      </c>
      <c r="K2424" s="2" t="n">
        <f aca="false">+ROUNDUP(MAX(G2424/12000,H2424/51,1),0)</f>
        <v>1</v>
      </c>
      <c r="L2424" s="2" t="n">
        <f aca="false">+RANDBETWEEN(1,5)</f>
        <v>5</v>
      </c>
      <c r="M2424" s="2" t="str">
        <f aca="false">+VLOOKUP(A2424&amp;B2424,country_org_des!$A2423:E$1048576,5,0)</f>
        <v>FTL||Supplier_257||Plant_4||FTL_CZ-DE_W_500</v>
      </c>
      <c r="N2424" s="2" t="n">
        <f aca="false">+FIND("FTL",M2424,2)+4</f>
        <v>33</v>
      </c>
      <c r="O2424" s="0" t="n">
        <f aca="false">+FIND("-",M2424)</f>
        <v>35</v>
      </c>
      <c r="P2424" s="0" t="n">
        <f aca="false">+LEN(M2424)</f>
        <v>43</v>
      </c>
      <c r="Q2424" s="0" t="str">
        <f aca="false">+RIGHT(M2424,P2424-O2424)</f>
        <v>DE_W_500</v>
      </c>
      <c r="R2424" s="0" t="n">
        <f aca="false">+LEN(M2424)-LEN(SUBSTITUTE(M2424,"_",""))</f>
        <v>5</v>
      </c>
      <c r="S2424" s="0" t="n">
        <f aca="false">+FIND("!",T2424)</f>
        <v>40</v>
      </c>
      <c r="T2424" s="0" t="str">
        <f aca="false">+SUBSTITUTE(M2424,"_","!",R2424)</f>
        <v>FTL||Supplier_257||Plant_4||FTL_CZ-DE_W!500</v>
      </c>
    </row>
    <row r="2425" customFormat="false" ht="12.8" hidden="true" customHeight="false" outlineLevel="0" collapsed="false">
      <c r="A2425" s="1" t="s">
        <v>2662</v>
      </c>
      <c r="B2425" s="1" t="s">
        <v>2093</v>
      </c>
      <c r="C2425" s="1" t="s">
        <v>2663</v>
      </c>
      <c r="D2425" s="1" t="n">
        <v>40</v>
      </c>
      <c r="E2425" s="2" t="str">
        <f aca="false">+LEFT(RIGHT(M2425,P2425-N2425+1),O2425-N2425)</f>
        <v>DE_W</v>
      </c>
      <c r="F2425" s="2" t="str">
        <f aca="false">+RIGHT(LEFT(M2425,S2425-1),S2425-O2425-1)</f>
        <v>DE_W</v>
      </c>
      <c r="G2425" s="2" t="n">
        <f aca="false">+D2425*VLOOKUP(C2425,commodities!A:H,2,0)</f>
        <v>47.533333332</v>
      </c>
      <c r="H2425" s="2" t="n">
        <f aca="false">+$D2425*VLOOKUP(C2425,commodities!A:H,3,0)</f>
        <v>0.48</v>
      </c>
      <c r="I2425" s="2" t="n">
        <f aca="false">+G2425/K2425</f>
        <v>47.533333332</v>
      </c>
      <c r="J2425" s="2" t="n">
        <f aca="false">+H2425/K2425</f>
        <v>0.48</v>
      </c>
      <c r="K2425" s="2" t="n">
        <f aca="false">+ROUNDUP(MAX(G2425/12000,H2425/51,1),0)</f>
        <v>1</v>
      </c>
      <c r="L2425" s="2" t="n">
        <f aca="false">+RANDBETWEEN(1,5)</f>
        <v>2</v>
      </c>
      <c r="M2425" s="6" t="str">
        <f aca="false">+VLOOKUP(A2425&amp;B2425,country_org_des!$A2424:E$1048576,5,0)</f>
        <v>FTL||Supplier_108||Plant_4||FTL_DE_W-DE_W_500</v>
      </c>
      <c r="N2425" s="6" t="n">
        <f aca="false">+FIND("FTL",M2425,2)+4</f>
        <v>33</v>
      </c>
      <c r="O2425" s="6" t="n">
        <f aca="false">+FIND("-",M2425)</f>
        <v>37</v>
      </c>
      <c r="P2425" s="6" t="n">
        <f aca="false">+LEN(M2425)</f>
        <v>45</v>
      </c>
      <c r="Q2425" s="6" t="str">
        <f aca="false">+RIGHT(M2425,P2425-O2425)</f>
        <v>DE_W_500</v>
      </c>
      <c r="R2425" s="6" t="n">
        <f aca="false">+LEN(M2425)-LEN(SUBSTITUTE(M2425,"_",""))</f>
        <v>6</v>
      </c>
      <c r="S2425" s="6" t="n">
        <f aca="false">+FIND("!",T2425)</f>
        <v>42</v>
      </c>
      <c r="T2425" s="6" t="str">
        <f aca="false">+SUBSTITUTE(M2425,"_","!",R2425)</f>
        <v>FTL||Supplier_108||Plant_4||FTL_DE_W-DE_W!500</v>
      </c>
    </row>
    <row r="2426" customFormat="false" ht="12.8" hidden="true" customHeight="false" outlineLevel="0" collapsed="false">
      <c r="A2426" s="1" t="s">
        <v>2662</v>
      </c>
      <c r="B2426" s="1" t="s">
        <v>2093</v>
      </c>
      <c r="C2426" s="1" t="s">
        <v>2664</v>
      </c>
      <c r="D2426" s="1" t="n">
        <v>160</v>
      </c>
      <c r="E2426" s="2" t="str">
        <f aca="false">+LEFT(RIGHT(M2426,P2426-N2426+1),O2426-N2426)</f>
        <v>DE_W</v>
      </c>
      <c r="F2426" s="2" t="str">
        <f aca="false">+RIGHT(LEFT(M2426,S2426-1),S2426-O2426-1)</f>
        <v>DE_W</v>
      </c>
      <c r="G2426" s="2" t="n">
        <f aca="false">+D2426*VLOOKUP(C2426,commodities!A:H,2,0)</f>
        <v>175.573333328</v>
      </c>
      <c r="H2426" s="2" t="n">
        <f aca="false">+$D2426*VLOOKUP(C2426,commodities!A:H,3,0)</f>
        <v>1.92</v>
      </c>
      <c r="I2426" s="2" t="n">
        <f aca="false">+G2426/K2426</f>
        <v>175.573333328</v>
      </c>
      <c r="J2426" s="2" t="n">
        <f aca="false">+H2426/K2426</f>
        <v>1.92</v>
      </c>
      <c r="K2426" s="2" t="n">
        <f aca="false">+ROUNDUP(MAX(G2426/12000,H2426/51,1),0)</f>
        <v>1</v>
      </c>
      <c r="L2426" s="2" t="n">
        <f aca="false">+RANDBETWEEN(1,5)</f>
        <v>4</v>
      </c>
      <c r="M2426" s="6" t="str">
        <f aca="false">+VLOOKUP(A2426&amp;B2426,country_org_des!$A2425:E$1048576,5,0)</f>
        <v>FTL||Supplier_108||Plant_4||FTL_DE_W-DE_W_500</v>
      </c>
      <c r="N2426" s="6" t="n">
        <f aca="false">+FIND("FTL",M2426,2)+4</f>
        <v>33</v>
      </c>
      <c r="O2426" s="6" t="n">
        <f aca="false">+FIND("-",M2426)</f>
        <v>37</v>
      </c>
      <c r="P2426" s="6" t="n">
        <f aca="false">+LEN(M2426)</f>
        <v>45</v>
      </c>
      <c r="Q2426" s="6" t="str">
        <f aca="false">+RIGHT(M2426,P2426-O2426)</f>
        <v>DE_W_500</v>
      </c>
      <c r="R2426" s="6" t="n">
        <f aca="false">+LEN(M2426)-LEN(SUBSTITUTE(M2426,"_",""))</f>
        <v>6</v>
      </c>
      <c r="S2426" s="6" t="n">
        <f aca="false">+FIND("!",T2426)</f>
        <v>42</v>
      </c>
      <c r="T2426" s="6" t="str">
        <f aca="false">+SUBSTITUTE(M2426,"_","!",R2426)</f>
        <v>FTL||Supplier_108||Plant_4||FTL_DE_W-DE_W!500</v>
      </c>
    </row>
    <row r="2427" customFormat="false" ht="12.8" hidden="true" customHeight="false" outlineLevel="0" collapsed="false">
      <c r="A2427" s="1" t="s">
        <v>2662</v>
      </c>
      <c r="B2427" s="1" t="s">
        <v>2093</v>
      </c>
      <c r="C2427" s="1" t="s">
        <v>2665</v>
      </c>
      <c r="D2427" s="1" t="n">
        <v>120</v>
      </c>
      <c r="E2427" s="2" t="str">
        <f aca="false">+LEFT(RIGHT(M2427,P2427-N2427+1),O2427-N2427)</f>
        <v>DE_W</v>
      </c>
      <c r="F2427" s="2" t="str">
        <f aca="false">+RIGHT(LEFT(M2427,S2427-1),S2427-O2427-1)</f>
        <v>DE_W</v>
      </c>
      <c r="G2427" s="2" t="n">
        <f aca="false">+D2427*VLOOKUP(C2427,commodities!A:H,2,0)</f>
        <v>131.679999996</v>
      </c>
      <c r="H2427" s="2" t="n">
        <f aca="false">+$D2427*VLOOKUP(C2427,commodities!A:H,3,0)</f>
        <v>1.44</v>
      </c>
      <c r="I2427" s="2" t="n">
        <f aca="false">+G2427/K2427</f>
        <v>131.679999996</v>
      </c>
      <c r="J2427" s="2" t="n">
        <f aca="false">+H2427/K2427</f>
        <v>1.44</v>
      </c>
      <c r="K2427" s="2" t="n">
        <f aca="false">+ROUNDUP(MAX(G2427/12000,H2427/51,1),0)</f>
        <v>1</v>
      </c>
      <c r="L2427" s="2" t="n">
        <f aca="false">+RANDBETWEEN(1,5)</f>
        <v>2</v>
      </c>
      <c r="M2427" s="6" t="str">
        <f aca="false">+VLOOKUP(A2427&amp;B2427,country_org_des!$A2426:E$1048576,5,0)</f>
        <v>FTL||Supplier_108||Plant_4||FTL_DE_W-DE_W_500</v>
      </c>
      <c r="N2427" s="6" t="n">
        <f aca="false">+FIND("FTL",M2427,2)+4</f>
        <v>33</v>
      </c>
      <c r="O2427" s="6" t="n">
        <f aca="false">+FIND("-",M2427)</f>
        <v>37</v>
      </c>
      <c r="P2427" s="6" t="n">
        <f aca="false">+LEN(M2427)</f>
        <v>45</v>
      </c>
      <c r="Q2427" s="6" t="str">
        <f aca="false">+RIGHT(M2427,P2427-O2427)</f>
        <v>DE_W_500</v>
      </c>
      <c r="R2427" s="6" t="n">
        <f aca="false">+LEN(M2427)-LEN(SUBSTITUTE(M2427,"_",""))</f>
        <v>6</v>
      </c>
      <c r="S2427" s="6" t="n">
        <f aca="false">+FIND("!",T2427)</f>
        <v>42</v>
      </c>
      <c r="T2427" s="6" t="str">
        <f aca="false">+SUBSTITUTE(M2427,"_","!",R2427)</f>
        <v>FTL||Supplier_108||Plant_4||FTL_DE_W-DE_W!500</v>
      </c>
    </row>
    <row r="2428" customFormat="false" ht="12.8" hidden="true" customHeight="false" outlineLevel="0" collapsed="false">
      <c r="A2428" s="1" t="s">
        <v>2662</v>
      </c>
      <c r="B2428" s="1" t="s">
        <v>2093</v>
      </c>
      <c r="C2428" s="1" t="s">
        <v>2666</v>
      </c>
      <c r="D2428" s="1" t="n">
        <v>90</v>
      </c>
      <c r="E2428" s="2" t="str">
        <f aca="false">+LEFT(RIGHT(M2428,P2428-N2428+1),O2428-N2428)</f>
        <v>DE_W</v>
      </c>
      <c r="F2428" s="2" t="str">
        <f aca="false">+RIGHT(LEFT(M2428,S2428-1),S2428-O2428-1)</f>
        <v>DE_W</v>
      </c>
      <c r="G2428" s="2" t="n">
        <f aca="false">+D2428*VLOOKUP(C2428,commodities!A:H,2,0)</f>
        <v>4.751000001</v>
      </c>
      <c r="H2428" s="2" t="n">
        <f aca="false">+$D2428*VLOOKUP(C2428,commodities!A:H,3,0)</f>
        <v>0.067200003</v>
      </c>
      <c r="I2428" s="2" t="n">
        <f aca="false">+G2428/K2428</f>
        <v>4.751000001</v>
      </c>
      <c r="J2428" s="2" t="n">
        <f aca="false">+H2428/K2428</f>
        <v>0.067200003</v>
      </c>
      <c r="K2428" s="2" t="n">
        <f aca="false">+ROUNDUP(MAX(G2428/12000,H2428/51,1),0)</f>
        <v>1</v>
      </c>
      <c r="L2428" s="2" t="n">
        <f aca="false">+RANDBETWEEN(1,5)</f>
        <v>2</v>
      </c>
      <c r="M2428" s="6" t="str">
        <f aca="false">+VLOOKUP(A2428&amp;B2428,country_org_des!$A2427:E$1048576,5,0)</f>
        <v>FTL||Supplier_108||Plant_4||FTL_DE_W-DE_W_500</v>
      </c>
      <c r="N2428" s="6" t="n">
        <f aca="false">+FIND("FTL",M2428,2)+4</f>
        <v>33</v>
      </c>
      <c r="O2428" s="6" t="n">
        <f aca="false">+FIND("-",M2428)</f>
        <v>37</v>
      </c>
      <c r="P2428" s="6" t="n">
        <f aca="false">+LEN(M2428)</f>
        <v>45</v>
      </c>
      <c r="Q2428" s="6" t="str">
        <f aca="false">+RIGHT(M2428,P2428-O2428)</f>
        <v>DE_W_500</v>
      </c>
      <c r="R2428" s="6" t="n">
        <f aca="false">+LEN(M2428)-LEN(SUBSTITUTE(M2428,"_",""))</f>
        <v>6</v>
      </c>
      <c r="S2428" s="6" t="n">
        <f aca="false">+FIND("!",T2428)</f>
        <v>42</v>
      </c>
      <c r="T2428" s="6" t="str">
        <f aca="false">+SUBSTITUTE(M2428,"_","!",R2428)</f>
        <v>FTL||Supplier_108||Plant_4||FTL_DE_W-DE_W!500</v>
      </c>
    </row>
    <row r="2429" customFormat="false" ht="12.8" hidden="true" customHeight="false" outlineLevel="0" collapsed="false">
      <c r="A2429" s="1" t="s">
        <v>2662</v>
      </c>
      <c r="B2429" s="1" t="s">
        <v>2093</v>
      </c>
      <c r="C2429" s="1" t="s">
        <v>2667</v>
      </c>
      <c r="D2429" s="1" t="n">
        <v>90</v>
      </c>
      <c r="E2429" s="2" t="str">
        <f aca="false">+LEFT(RIGHT(M2429,P2429-N2429+1),O2429-N2429)</f>
        <v>DE_W</v>
      </c>
      <c r="F2429" s="2" t="str">
        <f aca="false">+RIGHT(LEFT(M2429,S2429-1),S2429-O2429-1)</f>
        <v>DE_W</v>
      </c>
      <c r="G2429" s="2" t="n">
        <f aca="false">+D2429*VLOOKUP(C2429,commodities!A:H,2,0)</f>
        <v>4.742000001</v>
      </c>
      <c r="H2429" s="2" t="n">
        <f aca="false">+$D2429*VLOOKUP(C2429,commodities!A:H,3,0)</f>
        <v>0.067200003</v>
      </c>
      <c r="I2429" s="2" t="n">
        <f aca="false">+G2429/K2429</f>
        <v>4.742000001</v>
      </c>
      <c r="J2429" s="2" t="n">
        <f aca="false">+H2429/K2429</f>
        <v>0.067200003</v>
      </c>
      <c r="K2429" s="2" t="n">
        <f aca="false">+ROUNDUP(MAX(G2429/12000,H2429/51,1),0)</f>
        <v>1</v>
      </c>
      <c r="L2429" s="2" t="n">
        <f aca="false">+RANDBETWEEN(1,5)</f>
        <v>2</v>
      </c>
      <c r="M2429" s="6" t="str">
        <f aca="false">+VLOOKUP(A2429&amp;B2429,country_org_des!$A2428:E$1048576,5,0)</f>
        <v>FTL||Supplier_108||Plant_4||FTL_DE_W-DE_W_500</v>
      </c>
      <c r="N2429" s="6" t="n">
        <f aca="false">+FIND("FTL",M2429,2)+4</f>
        <v>33</v>
      </c>
      <c r="O2429" s="6" t="n">
        <f aca="false">+FIND("-",M2429)</f>
        <v>37</v>
      </c>
      <c r="P2429" s="6" t="n">
        <f aca="false">+LEN(M2429)</f>
        <v>45</v>
      </c>
      <c r="Q2429" s="6" t="str">
        <f aca="false">+RIGHT(M2429,P2429-O2429)</f>
        <v>DE_W_500</v>
      </c>
      <c r="R2429" s="6" t="n">
        <f aca="false">+LEN(M2429)-LEN(SUBSTITUTE(M2429,"_",""))</f>
        <v>6</v>
      </c>
      <c r="S2429" s="6" t="n">
        <f aca="false">+FIND("!",T2429)</f>
        <v>42</v>
      </c>
      <c r="T2429" s="6" t="str">
        <f aca="false">+SUBSTITUTE(M2429,"_","!",R2429)</f>
        <v>FTL||Supplier_108||Plant_4||FTL_DE_W-DE_W!500</v>
      </c>
    </row>
    <row r="2430" customFormat="false" ht="12.8" hidden="true" customHeight="false" outlineLevel="0" collapsed="false">
      <c r="A2430" s="1" t="s">
        <v>904</v>
      </c>
      <c r="B2430" s="1" t="s">
        <v>2093</v>
      </c>
      <c r="C2430" s="1" t="s">
        <v>2668</v>
      </c>
      <c r="D2430" s="1" t="n">
        <v>1120</v>
      </c>
      <c r="E2430" s="2" t="str">
        <f aca="false">+LEFT(RIGHT(M2430,P2430-N2430+1),O2430-N2430)</f>
        <v>HU</v>
      </c>
      <c r="F2430" s="2" t="str">
        <f aca="false">+RIGHT(LEFT(M2430,S2430-1),S2430-O2430-1)</f>
        <v>DE_W</v>
      </c>
      <c r="G2430" s="2" t="n">
        <f aca="false">+D2430*VLOOKUP(C2430,commodities!A:H,2,0)</f>
        <v>259.28</v>
      </c>
      <c r="H2430" s="2" t="n">
        <f aca="false">+$D2430*VLOOKUP(C2430,commodities!A:H,3,0)</f>
        <v>0.92207808</v>
      </c>
      <c r="I2430" s="2" t="n">
        <f aca="false">+G2430/K2430</f>
        <v>259.28</v>
      </c>
      <c r="J2430" s="2" t="n">
        <f aca="false">+H2430/K2430</f>
        <v>0.92207808</v>
      </c>
      <c r="K2430" s="2" t="n">
        <f aca="false">+ROUNDUP(MAX(G2430/12000,H2430/51,1),0)</f>
        <v>1</v>
      </c>
      <c r="L2430" s="2" t="n">
        <f aca="false">+RANDBETWEEN(1,5)</f>
        <v>5</v>
      </c>
      <c r="M2430" s="2" t="str">
        <f aca="false">+VLOOKUP(A2430&amp;B2430,country_org_des!$A2429:E$1048576,5,0)</f>
        <v>FTL||Supplier_308||Plant_4||FTL_HU-DE_W_1000</v>
      </c>
      <c r="N2430" s="2" t="n">
        <f aca="false">+FIND("FTL",M2430,2)+4</f>
        <v>33</v>
      </c>
      <c r="O2430" s="0" t="n">
        <f aca="false">+FIND("-",M2430)</f>
        <v>35</v>
      </c>
      <c r="P2430" s="0" t="n">
        <f aca="false">+LEN(M2430)</f>
        <v>44</v>
      </c>
      <c r="Q2430" s="0" t="str">
        <f aca="false">+RIGHT(M2430,P2430-O2430)</f>
        <v>DE_W_1000</v>
      </c>
      <c r="R2430" s="0" t="n">
        <f aca="false">+LEN(M2430)-LEN(SUBSTITUTE(M2430,"_",""))</f>
        <v>5</v>
      </c>
      <c r="S2430" s="0" t="n">
        <f aca="false">+FIND("!",T2430)</f>
        <v>40</v>
      </c>
      <c r="T2430" s="0" t="str">
        <f aca="false">+SUBSTITUTE(M2430,"_","!",R2430)</f>
        <v>FTL||Supplier_308||Plant_4||FTL_HU-DE_W!1000</v>
      </c>
    </row>
    <row r="2431" customFormat="false" ht="12.8" hidden="true" customHeight="false" outlineLevel="0" collapsed="false">
      <c r="A2431" s="1" t="s">
        <v>904</v>
      </c>
      <c r="B2431" s="1" t="s">
        <v>2093</v>
      </c>
      <c r="C2431" s="1" t="s">
        <v>2669</v>
      </c>
      <c r="D2431" s="1" t="n">
        <v>240</v>
      </c>
      <c r="E2431" s="2" t="str">
        <f aca="false">+LEFT(RIGHT(M2431,P2431-N2431+1),O2431-N2431)</f>
        <v>HU</v>
      </c>
      <c r="F2431" s="2" t="str">
        <f aca="false">+RIGHT(LEFT(M2431,S2431-1),S2431-O2431-1)</f>
        <v>DE_W</v>
      </c>
      <c r="G2431" s="2" t="n">
        <f aca="false">+D2431*VLOOKUP(C2431,commodities!A:H,2,0)</f>
        <v>55.56</v>
      </c>
      <c r="H2431" s="2" t="n">
        <f aca="false">+$D2431*VLOOKUP(C2431,commodities!A:H,3,0)</f>
        <v>0.19758816</v>
      </c>
      <c r="I2431" s="2" t="n">
        <f aca="false">+G2431/K2431</f>
        <v>55.56</v>
      </c>
      <c r="J2431" s="2" t="n">
        <f aca="false">+H2431/K2431</f>
        <v>0.19758816</v>
      </c>
      <c r="K2431" s="2" t="n">
        <f aca="false">+ROUNDUP(MAX(G2431/12000,H2431/51,1),0)</f>
        <v>1</v>
      </c>
      <c r="L2431" s="2" t="n">
        <f aca="false">+RANDBETWEEN(1,5)</f>
        <v>3</v>
      </c>
      <c r="M2431" s="2" t="str">
        <f aca="false">+VLOOKUP(A2431&amp;B2431,country_org_des!$A2430:E$1048576,5,0)</f>
        <v>FTL||Supplier_308||Plant_4||FTL_HU-DE_W_1000</v>
      </c>
      <c r="N2431" s="2" t="n">
        <f aca="false">+FIND("FTL",M2431,2)+4</f>
        <v>33</v>
      </c>
      <c r="O2431" s="0" t="n">
        <f aca="false">+FIND("-",M2431)</f>
        <v>35</v>
      </c>
      <c r="P2431" s="0" t="n">
        <f aca="false">+LEN(M2431)</f>
        <v>44</v>
      </c>
      <c r="Q2431" s="0" t="str">
        <f aca="false">+RIGHT(M2431,P2431-O2431)</f>
        <v>DE_W_1000</v>
      </c>
      <c r="R2431" s="0" t="n">
        <f aca="false">+LEN(M2431)-LEN(SUBSTITUTE(M2431,"_",""))</f>
        <v>5</v>
      </c>
      <c r="S2431" s="0" t="n">
        <f aca="false">+FIND("!",T2431)</f>
        <v>40</v>
      </c>
      <c r="T2431" s="0" t="str">
        <f aca="false">+SUBSTITUTE(M2431,"_","!",R2431)</f>
        <v>FTL||Supplier_308||Plant_4||FTL_HU-DE_W!1000</v>
      </c>
    </row>
    <row r="2432" customFormat="false" ht="12.8" hidden="true" customHeight="false" outlineLevel="0" collapsed="false">
      <c r="A2432" s="1" t="s">
        <v>904</v>
      </c>
      <c r="B2432" s="1" t="s">
        <v>2093</v>
      </c>
      <c r="C2432" s="1" t="s">
        <v>2670</v>
      </c>
      <c r="D2432" s="1" t="n">
        <v>560</v>
      </c>
      <c r="E2432" s="2" t="str">
        <f aca="false">+LEFT(RIGHT(M2432,P2432-N2432+1),O2432-N2432)</f>
        <v>HU</v>
      </c>
      <c r="F2432" s="2" t="str">
        <f aca="false">+RIGHT(LEFT(M2432,S2432-1),S2432-O2432-1)</f>
        <v>DE_W</v>
      </c>
      <c r="G2432" s="2" t="n">
        <f aca="false">+D2432*VLOOKUP(C2432,commodities!A:H,2,0)</f>
        <v>112.84</v>
      </c>
      <c r="H2432" s="2" t="n">
        <f aca="false">+$D2432*VLOOKUP(C2432,commodities!A:H,3,0)</f>
        <v>0.46103904</v>
      </c>
      <c r="I2432" s="2" t="n">
        <f aca="false">+G2432/K2432</f>
        <v>112.84</v>
      </c>
      <c r="J2432" s="2" t="n">
        <f aca="false">+H2432/K2432</f>
        <v>0.46103904</v>
      </c>
      <c r="K2432" s="2" t="n">
        <f aca="false">+ROUNDUP(MAX(G2432/12000,H2432/51,1),0)</f>
        <v>1</v>
      </c>
      <c r="L2432" s="2" t="n">
        <f aca="false">+RANDBETWEEN(1,5)</f>
        <v>4</v>
      </c>
      <c r="M2432" s="2" t="str">
        <f aca="false">+VLOOKUP(A2432&amp;B2432,country_org_des!$A2431:E$1048576,5,0)</f>
        <v>FTL||Supplier_308||Plant_4||FTL_HU-DE_W_1000</v>
      </c>
      <c r="N2432" s="2" t="n">
        <f aca="false">+FIND("FTL",M2432,2)+4</f>
        <v>33</v>
      </c>
      <c r="O2432" s="0" t="n">
        <f aca="false">+FIND("-",M2432)</f>
        <v>35</v>
      </c>
      <c r="P2432" s="0" t="n">
        <f aca="false">+LEN(M2432)</f>
        <v>44</v>
      </c>
      <c r="Q2432" s="0" t="str">
        <f aca="false">+RIGHT(M2432,P2432-O2432)</f>
        <v>DE_W_1000</v>
      </c>
      <c r="R2432" s="0" t="n">
        <f aca="false">+LEN(M2432)-LEN(SUBSTITUTE(M2432,"_",""))</f>
        <v>5</v>
      </c>
      <c r="S2432" s="0" t="n">
        <f aca="false">+FIND("!",T2432)</f>
        <v>40</v>
      </c>
      <c r="T2432" s="0" t="str">
        <f aca="false">+SUBSTITUTE(M2432,"_","!",R2432)</f>
        <v>FTL||Supplier_308||Plant_4||FTL_HU-DE_W!1000</v>
      </c>
    </row>
    <row r="2433" customFormat="false" ht="12.8" hidden="true" customHeight="false" outlineLevel="0" collapsed="false">
      <c r="A2433" s="1" t="s">
        <v>904</v>
      </c>
      <c r="B2433" s="1" t="s">
        <v>2093</v>
      </c>
      <c r="C2433" s="1" t="s">
        <v>2671</v>
      </c>
      <c r="D2433" s="1" t="n">
        <v>240</v>
      </c>
      <c r="E2433" s="2" t="str">
        <f aca="false">+LEFT(RIGHT(M2433,P2433-N2433+1),O2433-N2433)</f>
        <v>HU</v>
      </c>
      <c r="F2433" s="2" t="str">
        <f aca="false">+RIGHT(LEFT(M2433,S2433-1),S2433-O2433-1)</f>
        <v>DE_W</v>
      </c>
      <c r="G2433" s="2" t="n">
        <f aca="false">+D2433*VLOOKUP(C2433,commodities!A:H,2,0)</f>
        <v>48.36</v>
      </c>
      <c r="H2433" s="2" t="n">
        <f aca="false">+$D2433*VLOOKUP(C2433,commodities!A:H,3,0)</f>
        <v>0.19758816</v>
      </c>
      <c r="I2433" s="2" t="n">
        <f aca="false">+G2433/K2433</f>
        <v>48.36</v>
      </c>
      <c r="J2433" s="2" t="n">
        <f aca="false">+H2433/K2433</f>
        <v>0.19758816</v>
      </c>
      <c r="K2433" s="2" t="n">
        <f aca="false">+ROUNDUP(MAX(G2433/12000,H2433/51,1),0)</f>
        <v>1</v>
      </c>
      <c r="L2433" s="2" t="n">
        <f aca="false">+RANDBETWEEN(1,5)</f>
        <v>5</v>
      </c>
      <c r="M2433" s="2" t="str">
        <f aca="false">+VLOOKUP(A2433&amp;B2433,country_org_des!$A2432:E$1048576,5,0)</f>
        <v>FTL||Supplier_308||Plant_4||FTL_HU-DE_W_1000</v>
      </c>
      <c r="N2433" s="2" t="n">
        <f aca="false">+FIND("FTL",M2433,2)+4</f>
        <v>33</v>
      </c>
      <c r="O2433" s="0" t="n">
        <f aca="false">+FIND("-",M2433)</f>
        <v>35</v>
      </c>
      <c r="P2433" s="0" t="n">
        <f aca="false">+LEN(M2433)</f>
        <v>44</v>
      </c>
      <c r="Q2433" s="0" t="str">
        <f aca="false">+RIGHT(M2433,P2433-O2433)</f>
        <v>DE_W_1000</v>
      </c>
      <c r="R2433" s="0" t="n">
        <f aca="false">+LEN(M2433)-LEN(SUBSTITUTE(M2433,"_",""))</f>
        <v>5</v>
      </c>
      <c r="S2433" s="0" t="n">
        <f aca="false">+FIND("!",T2433)</f>
        <v>40</v>
      </c>
      <c r="T2433" s="0" t="str">
        <f aca="false">+SUBSTITUTE(M2433,"_","!",R2433)</f>
        <v>FTL||Supplier_308||Plant_4||FTL_HU-DE_W!1000</v>
      </c>
    </row>
    <row r="2434" customFormat="false" ht="12.8" hidden="true" customHeight="false" outlineLevel="0" collapsed="false">
      <c r="A2434" s="1" t="s">
        <v>904</v>
      </c>
      <c r="B2434" s="1" t="s">
        <v>2093</v>
      </c>
      <c r="C2434" s="1" t="s">
        <v>2672</v>
      </c>
      <c r="D2434" s="1" t="n">
        <v>64</v>
      </c>
      <c r="E2434" s="2" t="str">
        <f aca="false">+LEFT(RIGHT(M2434,P2434-N2434+1),O2434-N2434)</f>
        <v>HU</v>
      </c>
      <c r="F2434" s="2" t="str">
        <f aca="false">+RIGHT(LEFT(M2434,S2434-1),S2434-O2434-1)</f>
        <v>DE_W</v>
      </c>
      <c r="G2434" s="2" t="n">
        <f aca="false">+D2434*VLOOKUP(C2434,commodities!A:H,2,0)</f>
        <v>90.24</v>
      </c>
      <c r="H2434" s="2" t="n">
        <f aca="false">+$D2434*VLOOKUP(C2434,commodities!A:H,3,0)</f>
        <v>0.3264</v>
      </c>
      <c r="I2434" s="2" t="n">
        <f aca="false">+G2434/K2434</f>
        <v>90.24</v>
      </c>
      <c r="J2434" s="2" t="n">
        <f aca="false">+H2434/K2434</f>
        <v>0.3264</v>
      </c>
      <c r="K2434" s="2" t="n">
        <f aca="false">+ROUNDUP(MAX(G2434/12000,H2434/51,1),0)</f>
        <v>1</v>
      </c>
      <c r="L2434" s="2" t="n">
        <f aca="false">+RANDBETWEEN(1,5)</f>
        <v>1</v>
      </c>
      <c r="M2434" s="2" t="str">
        <f aca="false">+VLOOKUP(A2434&amp;B2434,country_org_des!$A2433:E$1048576,5,0)</f>
        <v>FTL||Supplier_308||Plant_4||FTL_HU-DE_W_1000</v>
      </c>
      <c r="N2434" s="2" t="n">
        <f aca="false">+FIND("FTL",M2434,2)+4</f>
        <v>33</v>
      </c>
      <c r="O2434" s="0" t="n">
        <f aca="false">+FIND("-",M2434)</f>
        <v>35</v>
      </c>
      <c r="P2434" s="0" t="n">
        <f aca="false">+LEN(M2434)</f>
        <v>44</v>
      </c>
      <c r="Q2434" s="0" t="str">
        <f aca="false">+RIGHT(M2434,P2434-O2434)</f>
        <v>DE_W_1000</v>
      </c>
      <c r="R2434" s="0" t="n">
        <f aca="false">+LEN(M2434)-LEN(SUBSTITUTE(M2434,"_",""))</f>
        <v>5</v>
      </c>
      <c r="S2434" s="0" t="n">
        <f aca="false">+FIND("!",T2434)</f>
        <v>40</v>
      </c>
      <c r="T2434" s="0" t="str">
        <f aca="false">+SUBSTITUTE(M2434,"_","!",R2434)</f>
        <v>FTL||Supplier_308||Plant_4||FTL_HU-DE_W!1000</v>
      </c>
    </row>
    <row r="2435" customFormat="false" ht="12.8" hidden="true" customHeight="false" outlineLevel="0" collapsed="false">
      <c r="A2435" s="1" t="s">
        <v>904</v>
      </c>
      <c r="B2435" s="1" t="s">
        <v>2093</v>
      </c>
      <c r="C2435" s="1" t="s">
        <v>2673</v>
      </c>
      <c r="D2435" s="1" t="n">
        <v>40</v>
      </c>
      <c r="E2435" s="2" t="str">
        <f aca="false">+LEFT(RIGHT(M2435,P2435-N2435+1),O2435-N2435)</f>
        <v>HU</v>
      </c>
      <c r="F2435" s="2" t="str">
        <f aca="false">+RIGHT(LEFT(M2435,S2435-1),S2435-O2435-1)</f>
        <v>DE_W</v>
      </c>
      <c r="G2435" s="2" t="n">
        <f aca="false">+D2435*VLOOKUP(C2435,commodities!A:H,2,0)</f>
        <v>56.4</v>
      </c>
      <c r="H2435" s="2" t="n">
        <f aca="false">+$D2435*VLOOKUP(C2435,commodities!A:H,3,0)</f>
        <v>0.204</v>
      </c>
      <c r="I2435" s="2" t="n">
        <f aca="false">+G2435/K2435</f>
        <v>56.4</v>
      </c>
      <c r="J2435" s="2" t="n">
        <f aca="false">+H2435/K2435</f>
        <v>0.204</v>
      </c>
      <c r="K2435" s="2" t="n">
        <f aca="false">+ROUNDUP(MAX(G2435/12000,H2435/51,1),0)</f>
        <v>1</v>
      </c>
      <c r="L2435" s="2" t="n">
        <f aca="false">+RANDBETWEEN(1,5)</f>
        <v>5</v>
      </c>
      <c r="M2435" s="2" t="str">
        <f aca="false">+VLOOKUP(A2435&amp;B2435,country_org_des!$A2434:E$1048576,5,0)</f>
        <v>FTL||Supplier_308||Plant_4||FTL_HU-DE_W_1000</v>
      </c>
      <c r="N2435" s="2" t="n">
        <f aca="false">+FIND("FTL",M2435,2)+4</f>
        <v>33</v>
      </c>
      <c r="O2435" s="0" t="n">
        <f aca="false">+FIND("-",M2435)</f>
        <v>35</v>
      </c>
      <c r="P2435" s="0" t="n">
        <f aca="false">+LEN(M2435)</f>
        <v>44</v>
      </c>
      <c r="Q2435" s="0" t="str">
        <f aca="false">+RIGHT(M2435,P2435-O2435)</f>
        <v>DE_W_1000</v>
      </c>
      <c r="R2435" s="0" t="n">
        <f aca="false">+LEN(M2435)-LEN(SUBSTITUTE(M2435,"_",""))</f>
        <v>5</v>
      </c>
      <c r="S2435" s="0" t="n">
        <f aca="false">+FIND("!",T2435)</f>
        <v>40</v>
      </c>
      <c r="T2435" s="0" t="str">
        <f aca="false">+SUBSTITUTE(M2435,"_","!",R2435)</f>
        <v>FTL||Supplier_308||Plant_4||FTL_HU-DE_W!1000</v>
      </c>
    </row>
    <row r="2436" customFormat="false" ht="12.8" hidden="true" customHeight="false" outlineLevel="0" collapsed="false">
      <c r="A2436" s="1" t="s">
        <v>1837</v>
      </c>
      <c r="B2436" s="1" t="s">
        <v>2093</v>
      </c>
      <c r="C2436" s="1" t="s">
        <v>2674</v>
      </c>
      <c r="D2436" s="1" t="n">
        <v>6000</v>
      </c>
      <c r="E2436" s="2" t="str">
        <f aca="false">+LEFT(RIGHT(M2436,P2436-N2436+1),O2436-N2436)</f>
        <v>BG</v>
      </c>
      <c r="F2436" s="2" t="str">
        <f aca="false">+RIGHT(LEFT(M2436,S2436-1),S2436-O2436-1)</f>
        <v>DE_W</v>
      </c>
      <c r="G2436" s="2" t="n">
        <f aca="false">+D2436*VLOOKUP(C2436,commodities!A:H,2,0)</f>
        <v>66</v>
      </c>
      <c r="H2436" s="2" t="n">
        <f aca="false">+$D2436*VLOOKUP(C2436,commodities!A:H,3,0)</f>
        <v>0.072</v>
      </c>
      <c r="I2436" s="2" t="n">
        <f aca="false">+G2436/K2436</f>
        <v>66</v>
      </c>
      <c r="J2436" s="2" t="n">
        <f aca="false">+H2436/K2436</f>
        <v>0.072</v>
      </c>
      <c r="K2436" s="2" t="n">
        <f aca="false">+ROUNDUP(MAX(G2436/12000,H2436/51,1),0)</f>
        <v>1</v>
      </c>
      <c r="L2436" s="2" t="n">
        <f aca="false">+RANDBETWEEN(1,5)</f>
        <v>4</v>
      </c>
      <c r="M2436" s="2" t="str">
        <f aca="false">+VLOOKUP(A2436&amp;B2436,country_org_des!$A2435:E$1048576,5,0)</f>
        <v>FTL||Supplier_355||Plant_4||FTL_BG-DE_W_2000</v>
      </c>
      <c r="N2436" s="2" t="n">
        <f aca="false">+FIND("FTL",M2436,2)+4</f>
        <v>33</v>
      </c>
      <c r="O2436" s="0" t="n">
        <f aca="false">+FIND("-",M2436)</f>
        <v>35</v>
      </c>
      <c r="P2436" s="0" t="n">
        <f aca="false">+LEN(M2436)</f>
        <v>44</v>
      </c>
      <c r="Q2436" s="0" t="str">
        <f aca="false">+RIGHT(M2436,P2436-O2436)</f>
        <v>DE_W_2000</v>
      </c>
      <c r="R2436" s="0" t="n">
        <f aca="false">+LEN(M2436)-LEN(SUBSTITUTE(M2436,"_",""))</f>
        <v>5</v>
      </c>
      <c r="S2436" s="0" t="n">
        <f aca="false">+FIND("!",T2436)</f>
        <v>40</v>
      </c>
      <c r="T2436" s="0" t="str">
        <f aca="false">+SUBSTITUTE(M2436,"_","!",R2436)</f>
        <v>FTL||Supplier_355||Plant_4||FTL_BG-DE_W!2000</v>
      </c>
    </row>
    <row r="2437" customFormat="false" ht="12.8" hidden="true" customHeight="false" outlineLevel="0" collapsed="false">
      <c r="A2437" s="1" t="s">
        <v>540</v>
      </c>
      <c r="B2437" s="1" t="s">
        <v>2093</v>
      </c>
      <c r="C2437" s="1" t="s">
        <v>2675</v>
      </c>
      <c r="D2437" s="1" t="n">
        <v>50</v>
      </c>
      <c r="E2437" s="2" t="str">
        <f aca="false">+LEFT(RIGHT(M2437,P2437-N2437+1),O2437-N2437)</f>
        <v>PL</v>
      </c>
      <c r="F2437" s="2" t="str">
        <f aca="false">+RIGHT(LEFT(M2437,S2437-1),S2437-O2437-1)</f>
        <v>DE_W</v>
      </c>
      <c r="G2437" s="2" t="n">
        <f aca="false">+D2437*VLOOKUP(C2437,commodities!A:H,2,0)</f>
        <v>7.65</v>
      </c>
      <c r="H2437" s="2" t="n">
        <f aca="false">+$D2437*VLOOKUP(C2437,commodities!A:H,3,0)</f>
        <v>0.06061</v>
      </c>
      <c r="I2437" s="2" t="n">
        <f aca="false">+G2437/K2437</f>
        <v>7.65</v>
      </c>
      <c r="J2437" s="2" t="n">
        <f aca="false">+H2437/K2437</f>
        <v>0.06061</v>
      </c>
      <c r="K2437" s="2" t="n">
        <f aca="false">+ROUNDUP(MAX(G2437/12000,H2437/51,1),0)</f>
        <v>1</v>
      </c>
      <c r="L2437" s="2" t="n">
        <f aca="false">+RANDBETWEEN(1,5)</f>
        <v>3</v>
      </c>
      <c r="M2437" s="2" t="str">
        <f aca="false">+VLOOKUP(A2437&amp;B2437,country_org_des!$A2436:E$1048576,5,0)</f>
        <v>FTL||Supplier_342||Plant_4||FTL_PL-DE_W_1500</v>
      </c>
      <c r="N2437" s="2" t="n">
        <f aca="false">+FIND("FTL",M2437,2)+4</f>
        <v>33</v>
      </c>
      <c r="O2437" s="0" t="n">
        <f aca="false">+FIND("-",M2437)</f>
        <v>35</v>
      </c>
      <c r="P2437" s="0" t="n">
        <f aca="false">+LEN(M2437)</f>
        <v>44</v>
      </c>
      <c r="Q2437" s="0" t="str">
        <f aca="false">+RIGHT(M2437,P2437-O2437)</f>
        <v>DE_W_1500</v>
      </c>
      <c r="R2437" s="0" t="n">
        <f aca="false">+LEN(M2437)-LEN(SUBSTITUTE(M2437,"_",""))</f>
        <v>5</v>
      </c>
      <c r="S2437" s="0" t="n">
        <f aca="false">+FIND("!",T2437)</f>
        <v>40</v>
      </c>
      <c r="T2437" s="0" t="str">
        <f aca="false">+SUBSTITUTE(M2437,"_","!",R2437)</f>
        <v>FTL||Supplier_342||Plant_4||FTL_PL-DE_W!1500</v>
      </c>
    </row>
    <row r="2438" customFormat="false" ht="12.8" hidden="true" customHeight="false" outlineLevel="0" collapsed="false">
      <c r="A2438" s="1" t="s">
        <v>540</v>
      </c>
      <c r="B2438" s="1" t="s">
        <v>2093</v>
      </c>
      <c r="C2438" s="1" t="s">
        <v>2676</v>
      </c>
      <c r="D2438" s="1" t="n">
        <v>100</v>
      </c>
      <c r="E2438" s="2" t="str">
        <f aca="false">+LEFT(RIGHT(M2438,P2438-N2438+1),O2438-N2438)</f>
        <v>PL</v>
      </c>
      <c r="F2438" s="2" t="str">
        <f aca="false">+RIGHT(LEFT(M2438,S2438-1),S2438-O2438-1)</f>
        <v>DE_W</v>
      </c>
      <c r="G2438" s="2" t="n">
        <f aca="false">+D2438*VLOOKUP(C2438,commodities!A:H,2,0)</f>
        <v>12.4</v>
      </c>
      <c r="H2438" s="2" t="n">
        <f aca="false">+$D2438*VLOOKUP(C2438,commodities!A:H,3,0)</f>
        <v>0.06061</v>
      </c>
      <c r="I2438" s="2" t="n">
        <f aca="false">+G2438/K2438</f>
        <v>12.4</v>
      </c>
      <c r="J2438" s="2" t="n">
        <f aca="false">+H2438/K2438</f>
        <v>0.06061</v>
      </c>
      <c r="K2438" s="2" t="n">
        <f aca="false">+ROUNDUP(MAX(G2438/12000,H2438/51,1),0)</f>
        <v>1</v>
      </c>
      <c r="L2438" s="2" t="n">
        <f aca="false">+RANDBETWEEN(1,5)</f>
        <v>5</v>
      </c>
      <c r="M2438" s="2" t="str">
        <f aca="false">+VLOOKUP(A2438&amp;B2438,country_org_des!$A2437:E$1048576,5,0)</f>
        <v>FTL||Supplier_342||Plant_4||FTL_PL-DE_W_1500</v>
      </c>
      <c r="N2438" s="2" t="n">
        <f aca="false">+FIND("FTL",M2438,2)+4</f>
        <v>33</v>
      </c>
      <c r="O2438" s="0" t="n">
        <f aca="false">+FIND("-",M2438)</f>
        <v>35</v>
      </c>
      <c r="P2438" s="0" t="n">
        <f aca="false">+LEN(M2438)</f>
        <v>44</v>
      </c>
      <c r="Q2438" s="0" t="str">
        <f aca="false">+RIGHT(M2438,P2438-O2438)</f>
        <v>DE_W_1500</v>
      </c>
      <c r="R2438" s="0" t="n">
        <f aca="false">+LEN(M2438)-LEN(SUBSTITUTE(M2438,"_",""))</f>
        <v>5</v>
      </c>
      <c r="S2438" s="0" t="n">
        <f aca="false">+FIND("!",T2438)</f>
        <v>40</v>
      </c>
      <c r="T2438" s="0" t="str">
        <f aca="false">+SUBSTITUTE(M2438,"_","!",R2438)</f>
        <v>FTL||Supplier_342||Plant_4||FTL_PL-DE_W!1500</v>
      </c>
    </row>
    <row r="2439" customFormat="false" ht="12.8" hidden="true" customHeight="false" outlineLevel="0" collapsed="false">
      <c r="A2439" s="1" t="s">
        <v>540</v>
      </c>
      <c r="B2439" s="1" t="s">
        <v>2093</v>
      </c>
      <c r="C2439" s="1" t="s">
        <v>2677</v>
      </c>
      <c r="D2439" s="1" t="n">
        <v>150</v>
      </c>
      <c r="E2439" s="2" t="str">
        <f aca="false">+LEFT(RIGHT(M2439,P2439-N2439+1),O2439-N2439)</f>
        <v>PL</v>
      </c>
      <c r="F2439" s="2" t="str">
        <f aca="false">+RIGHT(LEFT(M2439,S2439-1),S2439-O2439-1)</f>
        <v>DE_W</v>
      </c>
      <c r="G2439" s="2" t="n">
        <f aca="false">+D2439*VLOOKUP(C2439,commodities!A:H,2,0)</f>
        <v>23.7</v>
      </c>
      <c r="H2439" s="2" t="n">
        <f aca="false">+$D2439*VLOOKUP(C2439,commodities!A:H,3,0)</f>
        <v>0.18183</v>
      </c>
      <c r="I2439" s="2" t="n">
        <f aca="false">+G2439/K2439</f>
        <v>23.7</v>
      </c>
      <c r="J2439" s="2" t="n">
        <f aca="false">+H2439/K2439</f>
        <v>0.18183</v>
      </c>
      <c r="K2439" s="2" t="n">
        <f aca="false">+ROUNDUP(MAX(G2439/12000,H2439/51,1),0)</f>
        <v>1</v>
      </c>
      <c r="L2439" s="2" t="n">
        <f aca="false">+RANDBETWEEN(1,5)</f>
        <v>4</v>
      </c>
      <c r="M2439" s="2" t="str">
        <f aca="false">+VLOOKUP(A2439&amp;B2439,country_org_des!$A2438:E$1048576,5,0)</f>
        <v>FTL||Supplier_342||Plant_4||FTL_PL-DE_W_1500</v>
      </c>
      <c r="N2439" s="2" t="n">
        <f aca="false">+FIND("FTL",M2439,2)+4</f>
        <v>33</v>
      </c>
      <c r="O2439" s="0" t="n">
        <f aca="false">+FIND("-",M2439)</f>
        <v>35</v>
      </c>
      <c r="P2439" s="0" t="n">
        <f aca="false">+LEN(M2439)</f>
        <v>44</v>
      </c>
      <c r="Q2439" s="0" t="str">
        <f aca="false">+RIGHT(M2439,P2439-O2439)</f>
        <v>DE_W_1500</v>
      </c>
      <c r="R2439" s="0" t="n">
        <f aca="false">+LEN(M2439)-LEN(SUBSTITUTE(M2439,"_",""))</f>
        <v>5</v>
      </c>
      <c r="S2439" s="0" t="n">
        <f aca="false">+FIND("!",T2439)</f>
        <v>40</v>
      </c>
      <c r="T2439" s="0" t="str">
        <f aca="false">+SUBSTITUTE(M2439,"_","!",R2439)</f>
        <v>FTL||Supplier_342||Plant_4||FTL_PL-DE_W!1500</v>
      </c>
    </row>
    <row r="2440" customFormat="false" ht="12.8" hidden="true" customHeight="false" outlineLevel="0" collapsed="false">
      <c r="A2440" s="1" t="s">
        <v>540</v>
      </c>
      <c r="B2440" s="1" t="s">
        <v>2093</v>
      </c>
      <c r="C2440" s="1" t="s">
        <v>2678</v>
      </c>
      <c r="D2440" s="1" t="n">
        <v>50</v>
      </c>
      <c r="E2440" s="2" t="str">
        <f aca="false">+LEFT(RIGHT(M2440,P2440-N2440+1),O2440-N2440)</f>
        <v>PL</v>
      </c>
      <c r="F2440" s="2" t="str">
        <f aca="false">+RIGHT(LEFT(M2440,S2440-1),S2440-O2440-1)</f>
        <v>DE_W</v>
      </c>
      <c r="G2440" s="2" t="n">
        <f aca="false">+D2440*VLOOKUP(C2440,commodities!A:H,2,0)</f>
        <v>13.4</v>
      </c>
      <c r="H2440" s="2" t="n">
        <f aca="false">+$D2440*VLOOKUP(C2440,commodities!A:H,3,0)</f>
        <v>0.06061</v>
      </c>
      <c r="I2440" s="2" t="n">
        <f aca="false">+G2440/K2440</f>
        <v>13.4</v>
      </c>
      <c r="J2440" s="2" t="n">
        <f aca="false">+H2440/K2440</f>
        <v>0.06061</v>
      </c>
      <c r="K2440" s="2" t="n">
        <f aca="false">+ROUNDUP(MAX(G2440/12000,H2440/51,1),0)</f>
        <v>1</v>
      </c>
      <c r="L2440" s="2" t="n">
        <f aca="false">+RANDBETWEEN(1,5)</f>
        <v>5</v>
      </c>
      <c r="M2440" s="2" t="str">
        <f aca="false">+VLOOKUP(A2440&amp;B2440,country_org_des!$A2439:E$1048576,5,0)</f>
        <v>FTL||Supplier_342||Plant_4||FTL_PL-DE_W_1500</v>
      </c>
      <c r="N2440" s="2" t="n">
        <f aca="false">+FIND("FTL",M2440,2)+4</f>
        <v>33</v>
      </c>
      <c r="O2440" s="0" t="n">
        <f aca="false">+FIND("-",M2440)</f>
        <v>35</v>
      </c>
      <c r="P2440" s="0" t="n">
        <f aca="false">+LEN(M2440)</f>
        <v>44</v>
      </c>
      <c r="Q2440" s="0" t="str">
        <f aca="false">+RIGHT(M2440,P2440-O2440)</f>
        <v>DE_W_1500</v>
      </c>
      <c r="R2440" s="0" t="n">
        <f aca="false">+LEN(M2440)-LEN(SUBSTITUTE(M2440,"_",""))</f>
        <v>5</v>
      </c>
      <c r="S2440" s="0" t="n">
        <f aca="false">+FIND("!",T2440)</f>
        <v>40</v>
      </c>
      <c r="T2440" s="0" t="str">
        <f aca="false">+SUBSTITUTE(M2440,"_","!",R2440)</f>
        <v>FTL||Supplier_342||Plant_4||FTL_PL-DE_W!1500</v>
      </c>
    </row>
    <row r="2441" customFormat="false" ht="12.8" hidden="true" customHeight="false" outlineLevel="0" collapsed="false">
      <c r="A2441" s="1" t="s">
        <v>540</v>
      </c>
      <c r="B2441" s="1" t="s">
        <v>2093</v>
      </c>
      <c r="C2441" s="1" t="s">
        <v>2679</v>
      </c>
      <c r="D2441" s="1" t="n">
        <v>100</v>
      </c>
      <c r="E2441" s="2" t="str">
        <f aca="false">+LEFT(RIGHT(M2441,P2441-N2441+1),O2441-N2441)</f>
        <v>PL</v>
      </c>
      <c r="F2441" s="2" t="str">
        <f aca="false">+RIGHT(LEFT(M2441,S2441-1),S2441-O2441-1)</f>
        <v>DE_W</v>
      </c>
      <c r="G2441" s="2" t="n">
        <f aca="false">+D2441*VLOOKUP(C2441,commodities!A:H,2,0)</f>
        <v>11.9</v>
      </c>
      <c r="H2441" s="2" t="n">
        <f aca="false">+$D2441*VLOOKUP(C2441,commodities!A:H,3,0)</f>
        <v>0.06061</v>
      </c>
      <c r="I2441" s="2" t="n">
        <f aca="false">+G2441/K2441</f>
        <v>11.9</v>
      </c>
      <c r="J2441" s="2" t="n">
        <f aca="false">+H2441/K2441</f>
        <v>0.06061</v>
      </c>
      <c r="K2441" s="2" t="n">
        <f aca="false">+ROUNDUP(MAX(G2441/12000,H2441/51,1),0)</f>
        <v>1</v>
      </c>
      <c r="L2441" s="2" t="n">
        <f aca="false">+RANDBETWEEN(1,5)</f>
        <v>5</v>
      </c>
      <c r="M2441" s="2" t="str">
        <f aca="false">+VLOOKUP(A2441&amp;B2441,country_org_des!$A2440:E$1048576,5,0)</f>
        <v>FTL||Supplier_342||Plant_4||FTL_PL-DE_W_1500</v>
      </c>
      <c r="N2441" s="2" t="n">
        <f aca="false">+FIND("FTL",M2441,2)+4</f>
        <v>33</v>
      </c>
      <c r="O2441" s="0" t="n">
        <f aca="false">+FIND("-",M2441)</f>
        <v>35</v>
      </c>
      <c r="P2441" s="0" t="n">
        <f aca="false">+LEN(M2441)</f>
        <v>44</v>
      </c>
      <c r="Q2441" s="0" t="str">
        <f aca="false">+RIGHT(M2441,P2441-O2441)</f>
        <v>DE_W_1500</v>
      </c>
      <c r="R2441" s="0" t="n">
        <f aca="false">+LEN(M2441)-LEN(SUBSTITUTE(M2441,"_",""))</f>
        <v>5</v>
      </c>
      <c r="S2441" s="0" t="n">
        <f aca="false">+FIND("!",T2441)</f>
        <v>40</v>
      </c>
      <c r="T2441" s="0" t="str">
        <f aca="false">+SUBSTITUTE(M2441,"_","!",R2441)</f>
        <v>FTL||Supplier_342||Plant_4||FTL_PL-DE_W!1500</v>
      </c>
    </row>
    <row r="2442" customFormat="false" ht="12.8" hidden="true" customHeight="false" outlineLevel="0" collapsed="false">
      <c r="A2442" s="1" t="s">
        <v>540</v>
      </c>
      <c r="B2442" s="1" t="s">
        <v>2093</v>
      </c>
      <c r="C2442" s="1" t="s">
        <v>2680</v>
      </c>
      <c r="D2442" s="1" t="n">
        <v>64</v>
      </c>
      <c r="E2442" s="2" t="str">
        <f aca="false">+LEFT(RIGHT(M2442,P2442-N2442+1),O2442-N2442)</f>
        <v>PL</v>
      </c>
      <c r="F2442" s="2" t="str">
        <f aca="false">+RIGHT(LEFT(M2442,S2442-1),S2442-O2442-1)</f>
        <v>DE_W</v>
      </c>
      <c r="G2442" s="2" t="n">
        <f aca="false">+D2442*VLOOKUP(C2442,commodities!A:H,2,0)</f>
        <v>40.896</v>
      </c>
      <c r="H2442" s="2" t="n">
        <f aca="false">+$D2442*VLOOKUP(C2442,commodities!A:H,3,0)</f>
        <v>0.421521408</v>
      </c>
      <c r="I2442" s="2" t="n">
        <f aca="false">+G2442/K2442</f>
        <v>40.896</v>
      </c>
      <c r="J2442" s="2" t="n">
        <f aca="false">+H2442/K2442</f>
        <v>0.421521408</v>
      </c>
      <c r="K2442" s="2" t="n">
        <f aca="false">+ROUNDUP(MAX(G2442/12000,H2442/51,1),0)</f>
        <v>1</v>
      </c>
      <c r="L2442" s="2" t="n">
        <f aca="false">+RANDBETWEEN(1,5)</f>
        <v>4</v>
      </c>
      <c r="M2442" s="2" t="str">
        <f aca="false">+VLOOKUP(A2442&amp;B2442,country_org_des!$A2441:E$1048576,5,0)</f>
        <v>FTL||Supplier_342||Plant_4||FTL_PL-DE_W_1500</v>
      </c>
      <c r="N2442" s="2" t="n">
        <f aca="false">+FIND("FTL",M2442,2)+4</f>
        <v>33</v>
      </c>
      <c r="O2442" s="0" t="n">
        <f aca="false">+FIND("-",M2442)</f>
        <v>35</v>
      </c>
      <c r="P2442" s="0" t="n">
        <f aca="false">+LEN(M2442)</f>
        <v>44</v>
      </c>
      <c r="Q2442" s="0" t="str">
        <f aca="false">+RIGHT(M2442,P2442-O2442)</f>
        <v>DE_W_1500</v>
      </c>
      <c r="R2442" s="0" t="n">
        <f aca="false">+LEN(M2442)-LEN(SUBSTITUTE(M2442,"_",""))</f>
        <v>5</v>
      </c>
      <c r="S2442" s="0" t="n">
        <f aca="false">+FIND("!",T2442)</f>
        <v>40</v>
      </c>
      <c r="T2442" s="0" t="str">
        <f aca="false">+SUBSTITUTE(M2442,"_","!",R2442)</f>
        <v>FTL||Supplier_342||Plant_4||FTL_PL-DE_W!1500</v>
      </c>
    </row>
    <row r="2443" customFormat="false" ht="12.8" hidden="true" customHeight="false" outlineLevel="0" collapsed="false">
      <c r="A2443" s="1" t="s">
        <v>540</v>
      </c>
      <c r="B2443" s="1" t="s">
        <v>2093</v>
      </c>
      <c r="C2443" s="1" t="s">
        <v>2681</v>
      </c>
      <c r="D2443" s="1" t="n">
        <v>240</v>
      </c>
      <c r="E2443" s="2" t="str">
        <f aca="false">+LEFT(RIGHT(M2443,P2443-N2443+1),O2443-N2443)</f>
        <v>PL</v>
      </c>
      <c r="F2443" s="2" t="str">
        <f aca="false">+RIGHT(LEFT(M2443,S2443-1),S2443-O2443-1)</f>
        <v>DE_W</v>
      </c>
      <c r="G2443" s="2" t="n">
        <f aca="false">+D2443*VLOOKUP(C2443,commodities!A:H,2,0)</f>
        <v>37.152</v>
      </c>
      <c r="H2443" s="2" t="n">
        <f aca="false">+$D2443*VLOOKUP(C2443,commodities!A:H,3,0)</f>
        <v>0.79035264</v>
      </c>
      <c r="I2443" s="2" t="n">
        <f aca="false">+G2443/K2443</f>
        <v>37.152</v>
      </c>
      <c r="J2443" s="2" t="n">
        <f aca="false">+H2443/K2443</f>
        <v>0.79035264</v>
      </c>
      <c r="K2443" s="2" t="n">
        <f aca="false">+ROUNDUP(MAX(G2443/12000,H2443/51,1),0)</f>
        <v>1</v>
      </c>
      <c r="L2443" s="2" t="n">
        <f aca="false">+RANDBETWEEN(1,5)</f>
        <v>1</v>
      </c>
      <c r="M2443" s="2" t="str">
        <f aca="false">+VLOOKUP(A2443&amp;B2443,country_org_des!$A2442:E$1048576,5,0)</f>
        <v>FTL||Supplier_342||Plant_4||FTL_PL-DE_W_1500</v>
      </c>
      <c r="N2443" s="2" t="n">
        <f aca="false">+FIND("FTL",M2443,2)+4</f>
        <v>33</v>
      </c>
      <c r="O2443" s="0" t="n">
        <f aca="false">+FIND("-",M2443)</f>
        <v>35</v>
      </c>
      <c r="P2443" s="0" t="n">
        <f aca="false">+LEN(M2443)</f>
        <v>44</v>
      </c>
      <c r="Q2443" s="0" t="str">
        <f aca="false">+RIGHT(M2443,P2443-O2443)</f>
        <v>DE_W_1500</v>
      </c>
      <c r="R2443" s="0" t="n">
        <f aca="false">+LEN(M2443)-LEN(SUBSTITUTE(M2443,"_",""))</f>
        <v>5</v>
      </c>
      <c r="S2443" s="0" t="n">
        <f aca="false">+FIND("!",T2443)</f>
        <v>40</v>
      </c>
      <c r="T2443" s="0" t="str">
        <f aca="false">+SUBSTITUTE(M2443,"_","!",R2443)</f>
        <v>FTL||Supplier_342||Plant_4||FTL_PL-DE_W!1500</v>
      </c>
    </row>
    <row r="2444" customFormat="false" ht="12.8" hidden="true" customHeight="false" outlineLevel="0" collapsed="false">
      <c r="A2444" s="1" t="s">
        <v>540</v>
      </c>
      <c r="B2444" s="1" t="s">
        <v>2093</v>
      </c>
      <c r="C2444" s="1" t="s">
        <v>2682</v>
      </c>
      <c r="D2444" s="1" t="n">
        <v>144</v>
      </c>
      <c r="E2444" s="2" t="str">
        <f aca="false">+LEFT(RIGHT(M2444,P2444-N2444+1),O2444-N2444)</f>
        <v>PL</v>
      </c>
      <c r="F2444" s="2" t="str">
        <f aca="false">+RIGHT(LEFT(M2444,S2444-1),S2444-O2444-1)</f>
        <v>DE_W</v>
      </c>
      <c r="G2444" s="2" t="n">
        <f aca="false">+D2444*VLOOKUP(C2444,commodities!A:H,2,0)</f>
        <v>41.184</v>
      </c>
      <c r="H2444" s="2" t="n">
        <f aca="false">+$D2444*VLOOKUP(C2444,commodities!A:H,3,0)</f>
        <v>0.474211584</v>
      </c>
      <c r="I2444" s="2" t="n">
        <f aca="false">+G2444/K2444</f>
        <v>41.184</v>
      </c>
      <c r="J2444" s="2" t="n">
        <f aca="false">+H2444/K2444</f>
        <v>0.474211584</v>
      </c>
      <c r="K2444" s="2" t="n">
        <f aca="false">+ROUNDUP(MAX(G2444/12000,H2444/51,1),0)</f>
        <v>1</v>
      </c>
      <c r="L2444" s="2" t="n">
        <f aca="false">+RANDBETWEEN(1,5)</f>
        <v>1</v>
      </c>
      <c r="M2444" s="2" t="str">
        <f aca="false">+VLOOKUP(A2444&amp;B2444,country_org_des!$A2443:E$1048576,5,0)</f>
        <v>FTL||Supplier_342||Plant_4||FTL_PL-DE_W_1500</v>
      </c>
      <c r="N2444" s="2" t="n">
        <f aca="false">+FIND("FTL",M2444,2)+4</f>
        <v>33</v>
      </c>
      <c r="O2444" s="0" t="n">
        <f aca="false">+FIND("-",M2444)</f>
        <v>35</v>
      </c>
      <c r="P2444" s="0" t="n">
        <f aca="false">+LEN(M2444)</f>
        <v>44</v>
      </c>
      <c r="Q2444" s="0" t="str">
        <f aca="false">+RIGHT(M2444,P2444-O2444)</f>
        <v>DE_W_1500</v>
      </c>
      <c r="R2444" s="0" t="n">
        <f aca="false">+LEN(M2444)-LEN(SUBSTITUTE(M2444,"_",""))</f>
        <v>5</v>
      </c>
      <c r="S2444" s="0" t="n">
        <f aca="false">+FIND("!",T2444)</f>
        <v>40</v>
      </c>
      <c r="T2444" s="0" t="str">
        <f aca="false">+SUBSTITUTE(M2444,"_","!",R2444)</f>
        <v>FTL||Supplier_342||Plant_4||FTL_PL-DE_W!1500</v>
      </c>
    </row>
    <row r="2445" customFormat="false" ht="12.8" hidden="true" customHeight="false" outlineLevel="0" collapsed="false">
      <c r="A2445" s="1" t="s">
        <v>540</v>
      </c>
      <c r="B2445" s="1" t="s">
        <v>2093</v>
      </c>
      <c r="C2445" s="1" t="s">
        <v>2683</v>
      </c>
      <c r="D2445" s="1" t="n">
        <v>108</v>
      </c>
      <c r="E2445" s="2" t="str">
        <f aca="false">+LEFT(RIGHT(M2445,P2445-N2445+1),O2445-N2445)</f>
        <v>PL</v>
      </c>
      <c r="F2445" s="2" t="str">
        <f aca="false">+RIGHT(LEFT(M2445,S2445-1),S2445-O2445-1)</f>
        <v>DE_W</v>
      </c>
      <c r="G2445" s="2" t="n">
        <f aca="false">+D2445*VLOOKUP(C2445,commodities!A:H,2,0)</f>
        <v>30.888</v>
      </c>
      <c r="H2445" s="2" t="n">
        <f aca="false">+$D2445*VLOOKUP(C2445,commodities!A:H,3,0)</f>
        <v>0.355658688</v>
      </c>
      <c r="I2445" s="2" t="n">
        <f aca="false">+G2445/K2445</f>
        <v>30.888</v>
      </c>
      <c r="J2445" s="2" t="n">
        <f aca="false">+H2445/K2445</f>
        <v>0.355658688</v>
      </c>
      <c r="K2445" s="2" t="n">
        <f aca="false">+ROUNDUP(MAX(G2445/12000,H2445/51,1),0)</f>
        <v>1</v>
      </c>
      <c r="L2445" s="2" t="n">
        <f aca="false">+RANDBETWEEN(1,5)</f>
        <v>4</v>
      </c>
      <c r="M2445" s="2" t="str">
        <f aca="false">+VLOOKUP(A2445&amp;B2445,country_org_des!$A2444:E$1048576,5,0)</f>
        <v>FTL||Supplier_342||Plant_4||FTL_PL-DE_W_1500</v>
      </c>
      <c r="N2445" s="2" t="n">
        <f aca="false">+FIND("FTL",M2445,2)+4</f>
        <v>33</v>
      </c>
      <c r="O2445" s="0" t="n">
        <f aca="false">+FIND("-",M2445)</f>
        <v>35</v>
      </c>
      <c r="P2445" s="0" t="n">
        <f aca="false">+LEN(M2445)</f>
        <v>44</v>
      </c>
      <c r="Q2445" s="0" t="str">
        <f aca="false">+RIGHT(M2445,P2445-O2445)</f>
        <v>DE_W_1500</v>
      </c>
      <c r="R2445" s="0" t="n">
        <f aca="false">+LEN(M2445)-LEN(SUBSTITUTE(M2445,"_",""))</f>
        <v>5</v>
      </c>
      <c r="S2445" s="0" t="n">
        <f aca="false">+FIND("!",T2445)</f>
        <v>40</v>
      </c>
      <c r="T2445" s="0" t="str">
        <f aca="false">+SUBSTITUTE(M2445,"_","!",R2445)</f>
        <v>FTL||Supplier_342||Plant_4||FTL_PL-DE_W!1500</v>
      </c>
    </row>
    <row r="2446" customFormat="false" ht="12.8" hidden="true" customHeight="false" outlineLevel="0" collapsed="false">
      <c r="A2446" s="1" t="s">
        <v>540</v>
      </c>
      <c r="B2446" s="1" t="s">
        <v>2093</v>
      </c>
      <c r="C2446" s="1" t="s">
        <v>2684</v>
      </c>
      <c r="D2446" s="1" t="n">
        <v>170</v>
      </c>
      <c r="E2446" s="2" t="str">
        <f aca="false">+LEFT(RIGHT(M2446,P2446-N2446+1),O2446-N2446)</f>
        <v>PL</v>
      </c>
      <c r="F2446" s="2" t="str">
        <f aca="false">+RIGHT(LEFT(M2446,S2446-1),S2446-O2446-1)</f>
        <v>DE_W</v>
      </c>
      <c r="G2446" s="2" t="n">
        <f aca="false">+D2446*VLOOKUP(C2446,commodities!A:H,2,0)</f>
        <v>450.5</v>
      </c>
      <c r="H2446" s="2" t="n">
        <f aca="false">+$D2446*VLOOKUP(C2446,commodities!A:H,3,0)</f>
        <v>2.23933248</v>
      </c>
      <c r="I2446" s="2" t="n">
        <f aca="false">+G2446/K2446</f>
        <v>450.5</v>
      </c>
      <c r="J2446" s="2" t="n">
        <f aca="false">+H2446/K2446</f>
        <v>2.23933248</v>
      </c>
      <c r="K2446" s="2" t="n">
        <f aca="false">+ROUNDUP(MAX(G2446/12000,H2446/51,1),0)</f>
        <v>1</v>
      </c>
      <c r="L2446" s="2" t="n">
        <f aca="false">+RANDBETWEEN(1,5)</f>
        <v>3</v>
      </c>
      <c r="M2446" s="2" t="str">
        <f aca="false">+VLOOKUP(A2446&amp;B2446,country_org_des!$A2445:E$1048576,5,0)</f>
        <v>FTL||Supplier_342||Plant_4||FTL_PL-DE_W_1500</v>
      </c>
      <c r="N2446" s="2" t="n">
        <f aca="false">+FIND("FTL",M2446,2)+4</f>
        <v>33</v>
      </c>
      <c r="O2446" s="0" t="n">
        <f aca="false">+FIND("-",M2446)</f>
        <v>35</v>
      </c>
      <c r="P2446" s="0" t="n">
        <f aca="false">+LEN(M2446)</f>
        <v>44</v>
      </c>
      <c r="Q2446" s="0" t="str">
        <f aca="false">+RIGHT(M2446,P2446-O2446)</f>
        <v>DE_W_1500</v>
      </c>
      <c r="R2446" s="0" t="n">
        <f aca="false">+LEN(M2446)-LEN(SUBSTITUTE(M2446,"_",""))</f>
        <v>5</v>
      </c>
      <c r="S2446" s="0" t="n">
        <f aca="false">+FIND("!",T2446)</f>
        <v>40</v>
      </c>
      <c r="T2446" s="0" t="str">
        <f aca="false">+SUBSTITUTE(M2446,"_","!",R2446)</f>
        <v>FTL||Supplier_342||Plant_4||FTL_PL-DE_W!1500</v>
      </c>
    </row>
    <row r="2447" customFormat="false" ht="12.8" hidden="true" customHeight="false" outlineLevel="0" collapsed="false">
      <c r="A2447" s="1" t="s">
        <v>540</v>
      </c>
      <c r="B2447" s="1" t="s">
        <v>2093</v>
      </c>
      <c r="C2447" s="1" t="s">
        <v>2685</v>
      </c>
      <c r="D2447" s="1" t="n">
        <v>65</v>
      </c>
      <c r="E2447" s="2" t="str">
        <f aca="false">+LEFT(RIGHT(M2447,P2447-N2447+1),O2447-N2447)</f>
        <v>PL</v>
      </c>
      <c r="F2447" s="2" t="str">
        <f aca="false">+RIGHT(LEFT(M2447,S2447-1),S2447-O2447-1)</f>
        <v>DE_W</v>
      </c>
      <c r="G2447" s="2" t="n">
        <f aca="false">+D2447*VLOOKUP(C2447,commodities!A:H,2,0)</f>
        <v>172.25</v>
      </c>
      <c r="H2447" s="2" t="n">
        <f aca="false">+$D2447*VLOOKUP(C2447,commodities!A:H,3,0)</f>
        <v>0.85621536</v>
      </c>
      <c r="I2447" s="2" t="n">
        <f aca="false">+G2447/K2447</f>
        <v>172.25</v>
      </c>
      <c r="J2447" s="2" t="n">
        <f aca="false">+H2447/K2447</f>
        <v>0.85621536</v>
      </c>
      <c r="K2447" s="2" t="n">
        <f aca="false">+ROUNDUP(MAX(G2447/12000,H2447/51,1),0)</f>
        <v>1</v>
      </c>
      <c r="L2447" s="2" t="n">
        <f aca="false">+RANDBETWEEN(1,5)</f>
        <v>1</v>
      </c>
      <c r="M2447" s="2" t="str">
        <f aca="false">+VLOOKUP(A2447&amp;B2447,country_org_des!$A2446:E$1048576,5,0)</f>
        <v>FTL||Supplier_342||Plant_4||FTL_PL-DE_W_1500</v>
      </c>
      <c r="N2447" s="2" t="n">
        <f aca="false">+FIND("FTL",M2447,2)+4</f>
        <v>33</v>
      </c>
      <c r="O2447" s="0" t="n">
        <f aca="false">+FIND("-",M2447)</f>
        <v>35</v>
      </c>
      <c r="P2447" s="0" t="n">
        <f aca="false">+LEN(M2447)</f>
        <v>44</v>
      </c>
      <c r="Q2447" s="0" t="str">
        <f aca="false">+RIGHT(M2447,P2447-O2447)</f>
        <v>DE_W_1500</v>
      </c>
      <c r="R2447" s="0" t="n">
        <f aca="false">+LEN(M2447)-LEN(SUBSTITUTE(M2447,"_",""))</f>
        <v>5</v>
      </c>
      <c r="S2447" s="0" t="n">
        <f aca="false">+FIND("!",T2447)</f>
        <v>40</v>
      </c>
      <c r="T2447" s="0" t="str">
        <f aca="false">+SUBSTITUTE(M2447,"_","!",R2447)</f>
        <v>FTL||Supplier_342||Plant_4||FTL_PL-DE_W!1500</v>
      </c>
    </row>
    <row r="2448" customFormat="false" ht="12.8" hidden="true" customHeight="false" outlineLevel="0" collapsed="false">
      <c r="A2448" s="1" t="s">
        <v>540</v>
      </c>
      <c r="B2448" s="1" t="s">
        <v>2093</v>
      </c>
      <c r="C2448" s="1" t="s">
        <v>2686</v>
      </c>
      <c r="D2448" s="1" t="n">
        <v>108</v>
      </c>
      <c r="E2448" s="2" t="str">
        <f aca="false">+LEFT(RIGHT(M2448,P2448-N2448+1),O2448-N2448)</f>
        <v>PL</v>
      </c>
      <c r="F2448" s="2" t="str">
        <f aca="false">+RIGHT(LEFT(M2448,S2448-1),S2448-O2448-1)</f>
        <v>DE_W</v>
      </c>
      <c r="G2448" s="2" t="n">
        <f aca="false">+D2448*VLOOKUP(C2448,commodities!A:H,2,0)</f>
        <v>30.888</v>
      </c>
      <c r="H2448" s="2" t="n">
        <f aca="false">+$D2448*VLOOKUP(C2448,commodities!A:H,3,0)</f>
        <v>0.355658688</v>
      </c>
      <c r="I2448" s="2" t="n">
        <f aca="false">+G2448/K2448</f>
        <v>30.888</v>
      </c>
      <c r="J2448" s="2" t="n">
        <f aca="false">+H2448/K2448</f>
        <v>0.355658688</v>
      </c>
      <c r="K2448" s="2" t="n">
        <f aca="false">+ROUNDUP(MAX(G2448/12000,H2448/51,1),0)</f>
        <v>1</v>
      </c>
      <c r="L2448" s="2" t="n">
        <f aca="false">+RANDBETWEEN(1,5)</f>
        <v>2</v>
      </c>
      <c r="M2448" s="2" t="str">
        <f aca="false">+VLOOKUP(A2448&amp;B2448,country_org_des!$A2447:E$1048576,5,0)</f>
        <v>FTL||Supplier_342||Plant_4||FTL_PL-DE_W_1500</v>
      </c>
      <c r="N2448" s="2" t="n">
        <f aca="false">+FIND("FTL",M2448,2)+4</f>
        <v>33</v>
      </c>
      <c r="O2448" s="0" t="n">
        <f aca="false">+FIND("-",M2448)</f>
        <v>35</v>
      </c>
      <c r="P2448" s="0" t="n">
        <f aca="false">+LEN(M2448)</f>
        <v>44</v>
      </c>
      <c r="Q2448" s="0" t="str">
        <f aca="false">+RIGHT(M2448,P2448-O2448)</f>
        <v>DE_W_1500</v>
      </c>
      <c r="R2448" s="0" t="n">
        <f aca="false">+LEN(M2448)-LEN(SUBSTITUTE(M2448,"_",""))</f>
        <v>5</v>
      </c>
      <c r="S2448" s="0" t="n">
        <f aca="false">+FIND("!",T2448)</f>
        <v>40</v>
      </c>
      <c r="T2448" s="0" t="str">
        <f aca="false">+SUBSTITUTE(M2448,"_","!",R2448)</f>
        <v>FTL||Supplier_342||Plant_4||FTL_PL-DE_W!1500</v>
      </c>
    </row>
    <row r="2449" customFormat="false" ht="12.8" hidden="true" customHeight="false" outlineLevel="0" collapsed="false">
      <c r="A2449" s="1" t="s">
        <v>540</v>
      </c>
      <c r="B2449" s="1" t="s">
        <v>2093</v>
      </c>
      <c r="C2449" s="1" t="s">
        <v>2687</v>
      </c>
      <c r="D2449" s="1" t="n">
        <v>108</v>
      </c>
      <c r="E2449" s="2" t="str">
        <f aca="false">+LEFT(RIGHT(M2449,P2449-N2449+1),O2449-N2449)</f>
        <v>PL</v>
      </c>
      <c r="F2449" s="2" t="str">
        <f aca="false">+RIGHT(LEFT(M2449,S2449-1),S2449-O2449-1)</f>
        <v>DE_W</v>
      </c>
      <c r="G2449" s="2" t="n">
        <f aca="false">+D2449*VLOOKUP(C2449,commodities!A:H,2,0)</f>
        <v>30.888</v>
      </c>
      <c r="H2449" s="2" t="n">
        <f aca="false">+$D2449*VLOOKUP(C2449,commodities!A:H,3,0)</f>
        <v>0.355658688</v>
      </c>
      <c r="I2449" s="2" t="n">
        <f aca="false">+G2449/K2449</f>
        <v>30.888</v>
      </c>
      <c r="J2449" s="2" t="n">
        <f aca="false">+H2449/K2449</f>
        <v>0.355658688</v>
      </c>
      <c r="K2449" s="2" t="n">
        <f aca="false">+ROUNDUP(MAX(G2449/12000,H2449/51,1),0)</f>
        <v>1</v>
      </c>
      <c r="L2449" s="2" t="n">
        <f aca="false">+RANDBETWEEN(1,5)</f>
        <v>4</v>
      </c>
      <c r="M2449" s="2" t="str">
        <f aca="false">+VLOOKUP(A2449&amp;B2449,country_org_des!$A2448:E$1048576,5,0)</f>
        <v>FTL||Supplier_342||Plant_4||FTL_PL-DE_W_1500</v>
      </c>
      <c r="N2449" s="2" t="n">
        <f aca="false">+FIND("FTL",M2449,2)+4</f>
        <v>33</v>
      </c>
      <c r="O2449" s="0" t="n">
        <f aca="false">+FIND("-",M2449)</f>
        <v>35</v>
      </c>
      <c r="P2449" s="0" t="n">
        <f aca="false">+LEN(M2449)</f>
        <v>44</v>
      </c>
      <c r="Q2449" s="0" t="str">
        <f aca="false">+RIGHT(M2449,P2449-O2449)</f>
        <v>DE_W_1500</v>
      </c>
      <c r="R2449" s="0" t="n">
        <f aca="false">+LEN(M2449)-LEN(SUBSTITUTE(M2449,"_",""))</f>
        <v>5</v>
      </c>
      <c r="S2449" s="0" t="n">
        <f aca="false">+FIND("!",T2449)</f>
        <v>40</v>
      </c>
      <c r="T2449" s="0" t="str">
        <f aca="false">+SUBSTITUTE(M2449,"_","!",R2449)</f>
        <v>FTL||Supplier_342||Plant_4||FTL_PL-DE_W!1500</v>
      </c>
    </row>
    <row r="2450" customFormat="false" ht="12.8" hidden="true" customHeight="false" outlineLevel="0" collapsed="false">
      <c r="A2450" s="1" t="s">
        <v>540</v>
      </c>
      <c r="B2450" s="1" t="s">
        <v>2093</v>
      </c>
      <c r="C2450" s="1" t="s">
        <v>2688</v>
      </c>
      <c r="D2450" s="1" t="n">
        <v>100</v>
      </c>
      <c r="E2450" s="2" t="str">
        <f aca="false">+LEFT(RIGHT(M2450,P2450-N2450+1),O2450-N2450)</f>
        <v>PL</v>
      </c>
      <c r="F2450" s="2" t="str">
        <f aca="false">+RIGHT(LEFT(M2450,S2450-1),S2450-O2450-1)</f>
        <v>DE_W</v>
      </c>
      <c r="G2450" s="2" t="n">
        <f aca="false">+D2450*VLOOKUP(C2450,commodities!A:H,2,0)</f>
        <v>27.3</v>
      </c>
      <c r="H2450" s="2" t="n">
        <f aca="false">+$D2450*VLOOKUP(C2450,commodities!A:H,3,0)</f>
        <v>0.12122</v>
      </c>
      <c r="I2450" s="2" t="n">
        <f aca="false">+G2450/K2450</f>
        <v>27.3</v>
      </c>
      <c r="J2450" s="2" t="n">
        <f aca="false">+H2450/K2450</f>
        <v>0.12122</v>
      </c>
      <c r="K2450" s="2" t="n">
        <f aca="false">+ROUNDUP(MAX(G2450/12000,H2450/51,1),0)</f>
        <v>1</v>
      </c>
      <c r="L2450" s="2" t="n">
        <f aca="false">+RANDBETWEEN(1,5)</f>
        <v>2</v>
      </c>
      <c r="M2450" s="2" t="str">
        <f aca="false">+VLOOKUP(A2450&amp;B2450,country_org_des!$A2449:E$1048576,5,0)</f>
        <v>FTL||Supplier_342||Plant_4||FTL_PL-DE_W_1500</v>
      </c>
      <c r="N2450" s="2" t="n">
        <f aca="false">+FIND("FTL",M2450,2)+4</f>
        <v>33</v>
      </c>
      <c r="O2450" s="0" t="n">
        <f aca="false">+FIND("-",M2450)</f>
        <v>35</v>
      </c>
      <c r="P2450" s="0" t="n">
        <f aca="false">+LEN(M2450)</f>
        <v>44</v>
      </c>
      <c r="Q2450" s="0" t="str">
        <f aca="false">+RIGHT(M2450,P2450-O2450)</f>
        <v>DE_W_1500</v>
      </c>
      <c r="R2450" s="0" t="n">
        <f aca="false">+LEN(M2450)-LEN(SUBSTITUTE(M2450,"_",""))</f>
        <v>5</v>
      </c>
      <c r="S2450" s="0" t="n">
        <f aca="false">+FIND("!",T2450)</f>
        <v>40</v>
      </c>
      <c r="T2450" s="0" t="str">
        <f aca="false">+SUBSTITUTE(M2450,"_","!",R2450)</f>
        <v>FTL||Supplier_342||Plant_4||FTL_PL-DE_W!1500</v>
      </c>
    </row>
    <row r="2451" customFormat="false" ht="12.8" hidden="true" customHeight="false" outlineLevel="0" collapsed="false">
      <c r="A2451" s="1" t="s">
        <v>540</v>
      </c>
      <c r="B2451" s="1" t="s">
        <v>2093</v>
      </c>
      <c r="C2451" s="1" t="s">
        <v>2689</v>
      </c>
      <c r="D2451" s="1" t="n">
        <v>100</v>
      </c>
      <c r="E2451" s="2" t="str">
        <f aca="false">+LEFT(RIGHT(M2451,P2451-N2451+1),O2451-N2451)</f>
        <v>PL</v>
      </c>
      <c r="F2451" s="2" t="str">
        <f aca="false">+RIGHT(LEFT(M2451,S2451-1),S2451-O2451-1)</f>
        <v>DE_W</v>
      </c>
      <c r="G2451" s="2" t="n">
        <f aca="false">+D2451*VLOOKUP(C2451,commodities!A:H,2,0)</f>
        <v>13.8</v>
      </c>
      <c r="H2451" s="2" t="n">
        <f aca="false">+$D2451*VLOOKUP(C2451,commodities!A:H,3,0)</f>
        <v>0.12122</v>
      </c>
      <c r="I2451" s="2" t="n">
        <f aca="false">+G2451/K2451</f>
        <v>13.8</v>
      </c>
      <c r="J2451" s="2" t="n">
        <f aca="false">+H2451/K2451</f>
        <v>0.12122</v>
      </c>
      <c r="K2451" s="2" t="n">
        <f aca="false">+ROUNDUP(MAX(G2451/12000,H2451/51,1),0)</f>
        <v>1</v>
      </c>
      <c r="L2451" s="2" t="n">
        <f aca="false">+RANDBETWEEN(1,5)</f>
        <v>5</v>
      </c>
      <c r="M2451" s="2" t="str">
        <f aca="false">+VLOOKUP(A2451&amp;B2451,country_org_des!$A2450:E$1048576,5,0)</f>
        <v>FTL||Supplier_342||Plant_4||FTL_PL-DE_W_1500</v>
      </c>
      <c r="N2451" s="2" t="n">
        <f aca="false">+FIND("FTL",M2451,2)+4</f>
        <v>33</v>
      </c>
      <c r="O2451" s="0" t="n">
        <f aca="false">+FIND("-",M2451)</f>
        <v>35</v>
      </c>
      <c r="P2451" s="0" t="n">
        <f aca="false">+LEN(M2451)</f>
        <v>44</v>
      </c>
      <c r="Q2451" s="0" t="str">
        <f aca="false">+RIGHT(M2451,P2451-O2451)</f>
        <v>DE_W_1500</v>
      </c>
      <c r="R2451" s="0" t="n">
        <f aca="false">+LEN(M2451)-LEN(SUBSTITUTE(M2451,"_",""))</f>
        <v>5</v>
      </c>
      <c r="S2451" s="0" t="n">
        <f aca="false">+FIND("!",T2451)</f>
        <v>40</v>
      </c>
      <c r="T2451" s="0" t="str">
        <f aca="false">+SUBSTITUTE(M2451,"_","!",R2451)</f>
        <v>FTL||Supplier_342||Plant_4||FTL_PL-DE_W!1500</v>
      </c>
    </row>
    <row r="2452" customFormat="false" ht="12.8" hidden="true" customHeight="false" outlineLevel="0" collapsed="false">
      <c r="A2452" s="1" t="s">
        <v>540</v>
      </c>
      <c r="B2452" s="1" t="s">
        <v>2093</v>
      </c>
      <c r="C2452" s="1" t="s">
        <v>2690</v>
      </c>
      <c r="D2452" s="1" t="n">
        <v>50</v>
      </c>
      <c r="E2452" s="2" t="str">
        <f aca="false">+LEFT(RIGHT(M2452,P2452-N2452+1),O2452-N2452)</f>
        <v>PL</v>
      </c>
      <c r="F2452" s="2" t="str">
        <f aca="false">+RIGHT(LEFT(M2452,S2452-1),S2452-O2452-1)</f>
        <v>DE_W</v>
      </c>
      <c r="G2452" s="2" t="n">
        <f aca="false">+D2452*VLOOKUP(C2452,commodities!A:H,2,0)</f>
        <v>2.075</v>
      </c>
      <c r="H2452" s="2" t="n">
        <f aca="false">+$D2452*VLOOKUP(C2452,commodities!A:H,3,0)</f>
        <v>0.06061</v>
      </c>
      <c r="I2452" s="2" t="n">
        <f aca="false">+G2452/K2452</f>
        <v>2.075</v>
      </c>
      <c r="J2452" s="2" t="n">
        <f aca="false">+H2452/K2452</f>
        <v>0.06061</v>
      </c>
      <c r="K2452" s="2" t="n">
        <f aca="false">+ROUNDUP(MAX(G2452/12000,H2452/51,1),0)</f>
        <v>1</v>
      </c>
      <c r="L2452" s="2" t="n">
        <f aca="false">+RANDBETWEEN(1,5)</f>
        <v>4</v>
      </c>
      <c r="M2452" s="2" t="str">
        <f aca="false">+VLOOKUP(A2452&amp;B2452,country_org_des!$A2451:E$1048576,5,0)</f>
        <v>FTL||Supplier_342||Plant_4||FTL_PL-DE_W_1500</v>
      </c>
      <c r="N2452" s="2" t="n">
        <f aca="false">+FIND("FTL",M2452,2)+4</f>
        <v>33</v>
      </c>
      <c r="O2452" s="0" t="n">
        <f aca="false">+FIND("-",M2452)</f>
        <v>35</v>
      </c>
      <c r="P2452" s="0" t="n">
        <f aca="false">+LEN(M2452)</f>
        <v>44</v>
      </c>
      <c r="Q2452" s="0" t="str">
        <f aca="false">+RIGHT(M2452,P2452-O2452)</f>
        <v>DE_W_1500</v>
      </c>
      <c r="R2452" s="0" t="n">
        <f aca="false">+LEN(M2452)-LEN(SUBSTITUTE(M2452,"_",""))</f>
        <v>5</v>
      </c>
      <c r="S2452" s="0" t="n">
        <f aca="false">+FIND("!",T2452)</f>
        <v>40</v>
      </c>
      <c r="T2452" s="0" t="str">
        <f aca="false">+SUBSTITUTE(M2452,"_","!",R2452)</f>
        <v>FTL||Supplier_342||Plant_4||FTL_PL-DE_W!1500</v>
      </c>
    </row>
    <row r="2453" customFormat="false" ht="12.8" hidden="true" customHeight="false" outlineLevel="0" collapsed="false">
      <c r="A2453" s="1" t="s">
        <v>540</v>
      </c>
      <c r="B2453" s="1" t="s">
        <v>2093</v>
      </c>
      <c r="C2453" s="1" t="s">
        <v>2691</v>
      </c>
      <c r="D2453" s="1" t="n">
        <v>240</v>
      </c>
      <c r="E2453" s="2" t="str">
        <f aca="false">+LEFT(RIGHT(M2453,P2453-N2453+1),O2453-N2453)</f>
        <v>PL</v>
      </c>
      <c r="F2453" s="2" t="str">
        <f aca="false">+RIGHT(LEFT(M2453,S2453-1),S2453-O2453-1)</f>
        <v>DE_W</v>
      </c>
      <c r="G2453" s="2" t="n">
        <f aca="false">+D2453*VLOOKUP(C2453,commodities!A:H,2,0)</f>
        <v>66</v>
      </c>
      <c r="H2453" s="2" t="n">
        <f aca="false">+$D2453*VLOOKUP(C2453,commodities!A:H,3,0)</f>
        <v>0.36366</v>
      </c>
      <c r="I2453" s="2" t="n">
        <f aca="false">+G2453/K2453</f>
        <v>66</v>
      </c>
      <c r="J2453" s="2" t="n">
        <f aca="false">+H2453/K2453</f>
        <v>0.36366</v>
      </c>
      <c r="K2453" s="2" t="n">
        <f aca="false">+ROUNDUP(MAX(G2453/12000,H2453/51,1),0)</f>
        <v>1</v>
      </c>
      <c r="L2453" s="2" t="n">
        <f aca="false">+RANDBETWEEN(1,5)</f>
        <v>2</v>
      </c>
      <c r="M2453" s="2" t="str">
        <f aca="false">+VLOOKUP(A2453&amp;B2453,country_org_des!$A2452:E$1048576,5,0)</f>
        <v>FTL||Supplier_342||Plant_4||FTL_PL-DE_W_1500</v>
      </c>
      <c r="N2453" s="2" t="n">
        <f aca="false">+FIND("FTL",M2453,2)+4</f>
        <v>33</v>
      </c>
      <c r="O2453" s="0" t="n">
        <f aca="false">+FIND("-",M2453)</f>
        <v>35</v>
      </c>
      <c r="P2453" s="0" t="n">
        <f aca="false">+LEN(M2453)</f>
        <v>44</v>
      </c>
      <c r="Q2453" s="0" t="str">
        <f aca="false">+RIGHT(M2453,P2453-O2453)</f>
        <v>DE_W_1500</v>
      </c>
      <c r="R2453" s="0" t="n">
        <f aca="false">+LEN(M2453)-LEN(SUBSTITUTE(M2453,"_",""))</f>
        <v>5</v>
      </c>
      <c r="S2453" s="0" t="n">
        <f aca="false">+FIND("!",T2453)</f>
        <v>40</v>
      </c>
      <c r="T2453" s="0" t="str">
        <f aca="false">+SUBSTITUTE(M2453,"_","!",R2453)</f>
        <v>FTL||Supplier_342||Plant_4||FTL_PL-DE_W!1500</v>
      </c>
    </row>
    <row r="2454" customFormat="false" ht="12.8" hidden="true" customHeight="false" outlineLevel="0" collapsed="false">
      <c r="A2454" s="1" t="s">
        <v>540</v>
      </c>
      <c r="B2454" s="1" t="s">
        <v>2093</v>
      </c>
      <c r="C2454" s="1" t="s">
        <v>2692</v>
      </c>
      <c r="D2454" s="1" t="n">
        <v>210</v>
      </c>
      <c r="E2454" s="2" t="str">
        <f aca="false">+LEFT(RIGHT(M2454,P2454-N2454+1),O2454-N2454)</f>
        <v>PL</v>
      </c>
      <c r="F2454" s="2" t="str">
        <f aca="false">+RIGHT(LEFT(M2454,S2454-1),S2454-O2454-1)</f>
        <v>DE_W</v>
      </c>
      <c r="G2454" s="2" t="n">
        <f aca="false">+D2454*VLOOKUP(C2454,commodities!A:H,2,0)</f>
        <v>26.25</v>
      </c>
      <c r="H2454" s="2" t="n">
        <f aca="false">+$D2454*VLOOKUP(C2454,commodities!A:H,3,0)</f>
        <v>0.181829991</v>
      </c>
      <c r="I2454" s="2" t="n">
        <f aca="false">+G2454/K2454</f>
        <v>26.25</v>
      </c>
      <c r="J2454" s="2" t="n">
        <f aca="false">+H2454/K2454</f>
        <v>0.181829991</v>
      </c>
      <c r="K2454" s="2" t="n">
        <f aca="false">+ROUNDUP(MAX(G2454/12000,H2454/51,1),0)</f>
        <v>1</v>
      </c>
      <c r="L2454" s="2" t="n">
        <f aca="false">+RANDBETWEEN(1,5)</f>
        <v>5</v>
      </c>
      <c r="M2454" s="2" t="str">
        <f aca="false">+VLOOKUP(A2454&amp;B2454,country_org_des!$A2453:E$1048576,5,0)</f>
        <v>FTL||Supplier_342||Plant_4||FTL_PL-DE_W_1500</v>
      </c>
      <c r="N2454" s="2" t="n">
        <f aca="false">+FIND("FTL",M2454,2)+4</f>
        <v>33</v>
      </c>
      <c r="O2454" s="0" t="n">
        <f aca="false">+FIND("-",M2454)</f>
        <v>35</v>
      </c>
      <c r="P2454" s="0" t="n">
        <f aca="false">+LEN(M2454)</f>
        <v>44</v>
      </c>
      <c r="Q2454" s="0" t="str">
        <f aca="false">+RIGHT(M2454,P2454-O2454)</f>
        <v>DE_W_1500</v>
      </c>
      <c r="R2454" s="0" t="n">
        <f aca="false">+LEN(M2454)-LEN(SUBSTITUTE(M2454,"_",""))</f>
        <v>5</v>
      </c>
      <c r="S2454" s="0" t="n">
        <f aca="false">+FIND("!",T2454)</f>
        <v>40</v>
      </c>
      <c r="T2454" s="0" t="str">
        <f aca="false">+SUBSTITUTE(M2454,"_","!",R2454)</f>
        <v>FTL||Supplier_342||Plant_4||FTL_PL-DE_W!1500</v>
      </c>
    </row>
    <row r="2455" customFormat="false" ht="12.8" hidden="true" customHeight="false" outlineLevel="0" collapsed="false">
      <c r="A2455" s="1" t="s">
        <v>540</v>
      </c>
      <c r="B2455" s="1" t="s">
        <v>2093</v>
      </c>
      <c r="C2455" s="1" t="s">
        <v>2693</v>
      </c>
      <c r="D2455" s="1" t="n">
        <v>320</v>
      </c>
      <c r="E2455" s="2" t="str">
        <f aca="false">+LEFT(RIGHT(M2455,P2455-N2455+1),O2455-N2455)</f>
        <v>PL</v>
      </c>
      <c r="F2455" s="2" t="str">
        <f aca="false">+RIGHT(LEFT(M2455,S2455-1),S2455-O2455-1)</f>
        <v>DE_W</v>
      </c>
      <c r="G2455" s="2" t="n">
        <f aca="false">+D2455*VLOOKUP(C2455,commodities!A:H,2,0)</f>
        <v>88</v>
      </c>
      <c r="H2455" s="2" t="n">
        <f aca="false">+$D2455*VLOOKUP(C2455,commodities!A:H,3,0)</f>
        <v>0.48488</v>
      </c>
      <c r="I2455" s="2" t="n">
        <f aca="false">+G2455/K2455</f>
        <v>88</v>
      </c>
      <c r="J2455" s="2" t="n">
        <f aca="false">+H2455/K2455</f>
        <v>0.48488</v>
      </c>
      <c r="K2455" s="2" t="n">
        <f aca="false">+ROUNDUP(MAX(G2455/12000,H2455/51,1),0)</f>
        <v>1</v>
      </c>
      <c r="L2455" s="2" t="n">
        <f aca="false">+RANDBETWEEN(1,5)</f>
        <v>2</v>
      </c>
      <c r="M2455" s="2" t="str">
        <f aca="false">+VLOOKUP(A2455&amp;B2455,country_org_des!$A2454:E$1048576,5,0)</f>
        <v>FTL||Supplier_342||Plant_4||FTL_PL-DE_W_1500</v>
      </c>
      <c r="N2455" s="2" t="n">
        <f aca="false">+FIND("FTL",M2455,2)+4</f>
        <v>33</v>
      </c>
      <c r="O2455" s="0" t="n">
        <f aca="false">+FIND("-",M2455)</f>
        <v>35</v>
      </c>
      <c r="P2455" s="0" t="n">
        <f aca="false">+LEN(M2455)</f>
        <v>44</v>
      </c>
      <c r="Q2455" s="0" t="str">
        <f aca="false">+RIGHT(M2455,P2455-O2455)</f>
        <v>DE_W_1500</v>
      </c>
      <c r="R2455" s="0" t="n">
        <f aca="false">+LEN(M2455)-LEN(SUBSTITUTE(M2455,"_",""))</f>
        <v>5</v>
      </c>
      <c r="S2455" s="0" t="n">
        <f aca="false">+FIND("!",T2455)</f>
        <v>40</v>
      </c>
      <c r="T2455" s="0" t="str">
        <f aca="false">+SUBSTITUTE(M2455,"_","!",R2455)</f>
        <v>FTL||Supplier_342||Plant_4||FTL_PL-DE_W!1500</v>
      </c>
    </row>
    <row r="2456" customFormat="false" ht="12.8" hidden="true" customHeight="false" outlineLevel="0" collapsed="false">
      <c r="A2456" s="1" t="s">
        <v>540</v>
      </c>
      <c r="B2456" s="1" t="s">
        <v>2093</v>
      </c>
      <c r="C2456" s="1" t="s">
        <v>2694</v>
      </c>
      <c r="D2456" s="1" t="n">
        <v>560</v>
      </c>
      <c r="E2456" s="2" t="str">
        <f aca="false">+LEFT(RIGHT(M2456,P2456-N2456+1),O2456-N2456)</f>
        <v>PL</v>
      </c>
      <c r="F2456" s="2" t="str">
        <f aca="false">+RIGHT(LEFT(M2456,S2456-1),S2456-O2456-1)</f>
        <v>DE_W</v>
      </c>
      <c r="G2456" s="2" t="n">
        <f aca="false">+D2456*VLOOKUP(C2456,commodities!A:H,2,0)</f>
        <v>75.6</v>
      </c>
      <c r="H2456" s="2" t="n">
        <f aca="false">+$D2456*VLOOKUP(C2456,commodities!A:H,3,0)</f>
        <v>0.484879976</v>
      </c>
      <c r="I2456" s="2" t="n">
        <f aca="false">+G2456/K2456</f>
        <v>75.6</v>
      </c>
      <c r="J2456" s="2" t="n">
        <f aca="false">+H2456/K2456</f>
        <v>0.484879976</v>
      </c>
      <c r="K2456" s="2" t="n">
        <f aca="false">+ROUNDUP(MAX(G2456/12000,H2456/51,1),0)</f>
        <v>1</v>
      </c>
      <c r="L2456" s="2" t="n">
        <f aca="false">+RANDBETWEEN(1,5)</f>
        <v>2</v>
      </c>
      <c r="M2456" s="2" t="str">
        <f aca="false">+VLOOKUP(A2456&amp;B2456,country_org_des!$A2455:E$1048576,5,0)</f>
        <v>FTL||Supplier_342||Plant_4||FTL_PL-DE_W_1500</v>
      </c>
      <c r="N2456" s="2" t="n">
        <f aca="false">+FIND("FTL",M2456,2)+4</f>
        <v>33</v>
      </c>
      <c r="O2456" s="0" t="n">
        <f aca="false">+FIND("-",M2456)</f>
        <v>35</v>
      </c>
      <c r="P2456" s="0" t="n">
        <f aca="false">+LEN(M2456)</f>
        <v>44</v>
      </c>
      <c r="Q2456" s="0" t="str">
        <f aca="false">+RIGHT(M2456,P2456-O2456)</f>
        <v>DE_W_1500</v>
      </c>
      <c r="R2456" s="0" t="n">
        <f aca="false">+LEN(M2456)-LEN(SUBSTITUTE(M2456,"_",""))</f>
        <v>5</v>
      </c>
      <c r="S2456" s="0" t="n">
        <f aca="false">+FIND("!",T2456)</f>
        <v>40</v>
      </c>
      <c r="T2456" s="0" t="str">
        <f aca="false">+SUBSTITUTE(M2456,"_","!",R2456)</f>
        <v>FTL||Supplier_342||Plant_4||FTL_PL-DE_W!1500</v>
      </c>
    </row>
    <row r="2457" customFormat="false" ht="12.8" hidden="true" customHeight="false" outlineLevel="0" collapsed="false">
      <c r="A2457" s="1" t="s">
        <v>540</v>
      </c>
      <c r="B2457" s="1" t="s">
        <v>2093</v>
      </c>
      <c r="C2457" s="1" t="s">
        <v>2695</v>
      </c>
      <c r="D2457" s="1" t="n">
        <v>50</v>
      </c>
      <c r="E2457" s="2" t="str">
        <f aca="false">+LEFT(RIGHT(M2457,P2457-N2457+1),O2457-N2457)</f>
        <v>PL</v>
      </c>
      <c r="F2457" s="2" t="str">
        <f aca="false">+RIGHT(LEFT(M2457,S2457-1),S2457-O2457-1)</f>
        <v>DE_W</v>
      </c>
      <c r="G2457" s="2" t="n">
        <f aca="false">+D2457*VLOOKUP(C2457,commodities!A:H,2,0)</f>
        <v>6.2</v>
      </c>
      <c r="H2457" s="2" t="n">
        <f aca="false">+$D2457*VLOOKUP(C2457,commodities!A:H,3,0)</f>
        <v>0.06061</v>
      </c>
      <c r="I2457" s="2" t="n">
        <f aca="false">+G2457/K2457</f>
        <v>6.2</v>
      </c>
      <c r="J2457" s="2" t="n">
        <f aca="false">+H2457/K2457</f>
        <v>0.06061</v>
      </c>
      <c r="K2457" s="2" t="n">
        <f aca="false">+ROUNDUP(MAX(G2457/12000,H2457/51,1),0)</f>
        <v>1</v>
      </c>
      <c r="L2457" s="2" t="n">
        <f aca="false">+RANDBETWEEN(1,5)</f>
        <v>2</v>
      </c>
      <c r="M2457" s="2" t="str">
        <f aca="false">+VLOOKUP(A2457&amp;B2457,country_org_des!$A2456:E$1048576,5,0)</f>
        <v>FTL||Supplier_342||Plant_4||FTL_PL-DE_W_1500</v>
      </c>
      <c r="N2457" s="2" t="n">
        <f aca="false">+FIND("FTL",M2457,2)+4</f>
        <v>33</v>
      </c>
      <c r="O2457" s="0" t="n">
        <f aca="false">+FIND("-",M2457)</f>
        <v>35</v>
      </c>
      <c r="P2457" s="0" t="n">
        <f aca="false">+LEN(M2457)</f>
        <v>44</v>
      </c>
      <c r="Q2457" s="0" t="str">
        <f aca="false">+RIGHT(M2457,P2457-O2457)</f>
        <v>DE_W_1500</v>
      </c>
      <c r="R2457" s="0" t="n">
        <f aca="false">+LEN(M2457)-LEN(SUBSTITUTE(M2457,"_",""))</f>
        <v>5</v>
      </c>
      <c r="S2457" s="0" t="n">
        <f aca="false">+FIND("!",T2457)</f>
        <v>40</v>
      </c>
      <c r="T2457" s="0" t="str">
        <f aca="false">+SUBSTITUTE(M2457,"_","!",R2457)</f>
        <v>FTL||Supplier_342||Plant_4||FTL_PL-DE_W!1500</v>
      </c>
    </row>
    <row r="2458" customFormat="false" ht="12.8" hidden="true" customHeight="false" outlineLevel="0" collapsed="false">
      <c r="A2458" s="1" t="s">
        <v>2696</v>
      </c>
      <c r="B2458" s="1" t="s">
        <v>2093</v>
      </c>
      <c r="C2458" s="1" t="s">
        <v>2697</v>
      </c>
      <c r="D2458" s="1" t="n">
        <v>1000</v>
      </c>
      <c r="E2458" s="2" t="str">
        <f aca="false">+LEFT(RIGHT(M2458,P2458-N2458+1),O2458-N2458)</f>
        <v>DE_W</v>
      </c>
      <c r="F2458" s="2" t="str">
        <f aca="false">+RIGHT(LEFT(M2458,S2458-1),S2458-O2458-1)</f>
        <v>DE_W</v>
      </c>
      <c r="G2458" s="2" t="n">
        <f aca="false">+D2458*VLOOKUP(C2458,commodities!A:H,2,0)</f>
        <v>27</v>
      </c>
      <c r="H2458" s="2" t="n">
        <f aca="false">+$D2458*VLOOKUP(C2458,commodities!A:H,3,0)</f>
        <v>0.72</v>
      </c>
      <c r="I2458" s="2" t="n">
        <f aca="false">+G2458/K2458</f>
        <v>27</v>
      </c>
      <c r="J2458" s="2" t="n">
        <f aca="false">+H2458/K2458</f>
        <v>0.72</v>
      </c>
      <c r="K2458" s="2" t="n">
        <f aca="false">+ROUNDUP(MAX(G2458/12000,H2458/51,1),0)</f>
        <v>1</v>
      </c>
      <c r="L2458" s="2" t="n">
        <f aca="false">+RANDBETWEEN(1,5)</f>
        <v>4</v>
      </c>
      <c r="M2458" s="6" t="str">
        <f aca="false">+VLOOKUP(A2458&amp;B2458,country_org_des!$A2457:E$1048576,5,0)</f>
        <v>FTL||Supplier_224||Plant_4||FTL_DE_W-DE_W_250</v>
      </c>
      <c r="N2458" s="6" t="n">
        <f aca="false">+FIND("FTL",M2458,2)+4</f>
        <v>33</v>
      </c>
      <c r="O2458" s="6" t="n">
        <f aca="false">+FIND("-",M2458)</f>
        <v>37</v>
      </c>
      <c r="P2458" s="6" t="n">
        <f aca="false">+LEN(M2458)</f>
        <v>45</v>
      </c>
      <c r="Q2458" s="6" t="str">
        <f aca="false">+RIGHT(M2458,P2458-O2458)</f>
        <v>DE_W_250</v>
      </c>
      <c r="R2458" s="6" t="n">
        <f aca="false">+LEN(M2458)-LEN(SUBSTITUTE(M2458,"_",""))</f>
        <v>6</v>
      </c>
      <c r="S2458" s="6" t="n">
        <f aca="false">+FIND("!",T2458)</f>
        <v>42</v>
      </c>
      <c r="T2458" s="6" t="str">
        <f aca="false">+SUBSTITUTE(M2458,"_","!",R2458)</f>
        <v>FTL||Supplier_224||Plant_4||FTL_DE_W-DE_W!250</v>
      </c>
    </row>
    <row r="2459" customFormat="false" ht="12.8" hidden="true" customHeight="false" outlineLevel="0" collapsed="false">
      <c r="A2459" s="1" t="s">
        <v>2696</v>
      </c>
      <c r="B2459" s="1" t="s">
        <v>2093</v>
      </c>
      <c r="C2459" s="1" t="s">
        <v>2698</v>
      </c>
      <c r="D2459" s="1" t="n">
        <v>200</v>
      </c>
      <c r="E2459" s="2" t="str">
        <f aca="false">+LEFT(RIGHT(M2459,P2459-N2459+1),O2459-N2459)</f>
        <v>DE_W</v>
      </c>
      <c r="F2459" s="2" t="str">
        <f aca="false">+RIGHT(LEFT(M2459,S2459-1),S2459-O2459-1)</f>
        <v>DE_W</v>
      </c>
      <c r="G2459" s="2" t="n">
        <f aca="false">+D2459*VLOOKUP(C2459,commodities!A:H,2,0)</f>
        <v>10.8</v>
      </c>
      <c r="H2459" s="2" t="n">
        <f aca="false">+$D2459*VLOOKUP(C2459,commodities!A:H,3,0)</f>
        <v>0.144</v>
      </c>
      <c r="I2459" s="2" t="n">
        <f aca="false">+G2459/K2459</f>
        <v>10.8</v>
      </c>
      <c r="J2459" s="2" t="n">
        <f aca="false">+H2459/K2459</f>
        <v>0.144</v>
      </c>
      <c r="K2459" s="2" t="n">
        <f aca="false">+ROUNDUP(MAX(G2459/12000,H2459/51,1),0)</f>
        <v>1</v>
      </c>
      <c r="L2459" s="2" t="n">
        <f aca="false">+RANDBETWEEN(1,5)</f>
        <v>3</v>
      </c>
      <c r="M2459" s="6" t="str">
        <f aca="false">+VLOOKUP(A2459&amp;B2459,country_org_des!$A2458:E$1048576,5,0)</f>
        <v>FTL||Supplier_224||Plant_4||FTL_DE_W-DE_W_250</v>
      </c>
      <c r="N2459" s="6" t="n">
        <f aca="false">+FIND("FTL",M2459,2)+4</f>
        <v>33</v>
      </c>
      <c r="O2459" s="6" t="n">
        <f aca="false">+FIND("-",M2459)</f>
        <v>37</v>
      </c>
      <c r="P2459" s="6" t="n">
        <f aca="false">+LEN(M2459)</f>
        <v>45</v>
      </c>
      <c r="Q2459" s="6" t="str">
        <f aca="false">+RIGHT(M2459,P2459-O2459)</f>
        <v>DE_W_250</v>
      </c>
      <c r="R2459" s="6" t="n">
        <f aca="false">+LEN(M2459)-LEN(SUBSTITUTE(M2459,"_",""))</f>
        <v>6</v>
      </c>
      <c r="S2459" s="6" t="n">
        <f aca="false">+FIND("!",T2459)</f>
        <v>42</v>
      </c>
      <c r="T2459" s="6" t="str">
        <f aca="false">+SUBSTITUTE(M2459,"_","!",R2459)</f>
        <v>FTL||Supplier_224||Plant_4||FTL_DE_W-DE_W!250</v>
      </c>
    </row>
    <row r="2460" customFormat="false" ht="12.8" hidden="true" customHeight="false" outlineLevel="0" collapsed="false">
      <c r="A2460" s="1" t="s">
        <v>2696</v>
      </c>
      <c r="B2460" s="1" t="s">
        <v>2093</v>
      </c>
      <c r="C2460" s="1" t="s">
        <v>2699</v>
      </c>
      <c r="D2460" s="1" t="n">
        <v>200</v>
      </c>
      <c r="E2460" s="2" t="str">
        <f aca="false">+LEFT(RIGHT(M2460,P2460-N2460+1),O2460-N2460)</f>
        <v>DE_W</v>
      </c>
      <c r="F2460" s="2" t="str">
        <f aca="false">+RIGHT(LEFT(M2460,S2460-1),S2460-O2460-1)</f>
        <v>DE_W</v>
      </c>
      <c r="G2460" s="2" t="n">
        <f aca="false">+D2460*VLOOKUP(C2460,commodities!A:H,2,0)</f>
        <v>6.8</v>
      </c>
      <c r="H2460" s="2" t="n">
        <f aca="false">+$D2460*VLOOKUP(C2460,commodities!A:H,3,0)</f>
        <v>0.144</v>
      </c>
      <c r="I2460" s="2" t="n">
        <f aca="false">+G2460/K2460</f>
        <v>6.8</v>
      </c>
      <c r="J2460" s="2" t="n">
        <f aca="false">+H2460/K2460</f>
        <v>0.144</v>
      </c>
      <c r="K2460" s="2" t="n">
        <f aca="false">+ROUNDUP(MAX(G2460/12000,H2460/51,1),0)</f>
        <v>1</v>
      </c>
      <c r="L2460" s="2" t="n">
        <f aca="false">+RANDBETWEEN(1,5)</f>
        <v>1</v>
      </c>
      <c r="M2460" s="6" t="str">
        <f aca="false">+VLOOKUP(A2460&amp;B2460,country_org_des!$A2459:E$1048576,5,0)</f>
        <v>FTL||Supplier_224||Plant_4||FTL_DE_W-DE_W_250</v>
      </c>
      <c r="N2460" s="6" t="n">
        <f aca="false">+FIND("FTL",M2460,2)+4</f>
        <v>33</v>
      </c>
      <c r="O2460" s="6" t="n">
        <f aca="false">+FIND("-",M2460)</f>
        <v>37</v>
      </c>
      <c r="P2460" s="6" t="n">
        <f aca="false">+LEN(M2460)</f>
        <v>45</v>
      </c>
      <c r="Q2460" s="6" t="str">
        <f aca="false">+RIGHT(M2460,P2460-O2460)</f>
        <v>DE_W_250</v>
      </c>
      <c r="R2460" s="6" t="n">
        <f aca="false">+LEN(M2460)-LEN(SUBSTITUTE(M2460,"_",""))</f>
        <v>6</v>
      </c>
      <c r="S2460" s="6" t="n">
        <f aca="false">+FIND("!",T2460)</f>
        <v>42</v>
      </c>
      <c r="T2460" s="6" t="str">
        <f aca="false">+SUBSTITUTE(M2460,"_","!",R2460)</f>
        <v>FTL||Supplier_224||Plant_4||FTL_DE_W-DE_W!250</v>
      </c>
    </row>
    <row r="2461" customFormat="false" ht="12.8" hidden="true" customHeight="false" outlineLevel="0" collapsed="false">
      <c r="A2461" s="1" t="s">
        <v>2696</v>
      </c>
      <c r="B2461" s="1" t="s">
        <v>2093</v>
      </c>
      <c r="C2461" s="1" t="s">
        <v>2700</v>
      </c>
      <c r="D2461" s="1" t="n">
        <v>900</v>
      </c>
      <c r="E2461" s="2" t="str">
        <f aca="false">+LEFT(RIGHT(M2461,P2461-N2461+1),O2461-N2461)</f>
        <v>DE_W</v>
      </c>
      <c r="F2461" s="2" t="str">
        <f aca="false">+RIGHT(LEFT(M2461,S2461-1),S2461-O2461-1)</f>
        <v>DE_W</v>
      </c>
      <c r="G2461" s="2" t="n">
        <f aca="false">+D2461*VLOOKUP(C2461,commodities!A:H,2,0)</f>
        <v>54.9</v>
      </c>
      <c r="H2461" s="2" t="n">
        <f aca="false">+$D2461*VLOOKUP(C2461,commodities!A:H,3,0)</f>
        <v>0.864</v>
      </c>
      <c r="I2461" s="2" t="n">
        <f aca="false">+G2461/K2461</f>
        <v>54.9</v>
      </c>
      <c r="J2461" s="2" t="n">
        <f aca="false">+H2461/K2461</f>
        <v>0.864</v>
      </c>
      <c r="K2461" s="2" t="n">
        <f aca="false">+ROUNDUP(MAX(G2461/12000,H2461/51,1),0)</f>
        <v>1</v>
      </c>
      <c r="L2461" s="2" t="n">
        <f aca="false">+RANDBETWEEN(1,5)</f>
        <v>4</v>
      </c>
      <c r="M2461" s="6" t="str">
        <f aca="false">+VLOOKUP(A2461&amp;B2461,country_org_des!$A2460:E$1048576,5,0)</f>
        <v>FTL||Supplier_224||Plant_4||FTL_DE_W-DE_W_250</v>
      </c>
      <c r="N2461" s="6" t="n">
        <f aca="false">+FIND("FTL",M2461,2)+4</f>
        <v>33</v>
      </c>
      <c r="O2461" s="6" t="n">
        <f aca="false">+FIND("-",M2461)</f>
        <v>37</v>
      </c>
      <c r="P2461" s="6" t="n">
        <f aca="false">+LEN(M2461)</f>
        <v>45</v>
      </c>
      <c r="Q2461" s="6" t="str">
        <f aca="false">+RIGHT(M2461,P2461-O2461)</f>
        <v>DE_W_250</v>
      </c>
      <c r="R2461" s="6" t="n">
        <f aca="false">+LEN(M2461)-LEN(SUBSTITUTE(M2461,"_",""))</f>
        <v>6</v>
      </c>
      <c r="S2461" s="6" t="n">
        <f aca="false">+FIND("!",T2461)</f>
        <v>42</v>
      </c>
      <c r="T2461" s="6" t="str">
        <f aca="false">+SUBSTITUTE(M2461,"_","!",R2461)</f>
        <v>FTL||Supplier_224||Plant_4||FTL_DE_W-DE_W!250</v>
      </c>
    </row>
    <row r="2462" customFormat="false" ht="12.8" hidden="true" customHeight="false" outlineLevel="0" collapsed="false">
      <c r="A2462" s="1" t="s">
        <v>2696</v>
      </c>
      <c r="B2462" s="1" t="s">
        <v>2093</v>
      </c>
      <c r="C2462" s="1" t="s">
        <v>2701</v>
      </c>
      <c r="D2462" s="1" t="n">
        <v>800</v>
      </c>
      <c r="E2462" s="2" t="str">
        <f aca="false">+LEFT(RIGHT(M2462,P2462-N2462+1),O2462-N2462)</f>
        <v>DE_W</v>
      </c>
      <c r="F2462" s="2" t="str">
        <f aca="false">+RIGHT(LEFT(M2462,S2462-1),S2462-O2462-1)</f>
        <v>DE_W</v>
      </c>
      <c r="G2462" s="2" t="n">
        <f aca="false">+D2462*VLOOKUP(C2462,commodities!A:H,2,0)</f>
        <v>37.6</v>
      </c>
      <c r="H2462" s="2" t="n">
        <f aca="false">+$D2462*VLOOKUP(C2462,commodities!A:H,3,0)</f>
        <v>0.576</v>
      </c>
      <c r="I2462" s="2" t="n">
        <f aca="false">+G2462/K2462</f>
        <v>37.6</v>
      </c>
      <c r="J2462" s="2" t="n">
        <f aca="false">+H2462/K2462</f>
        <v>0.576</v>
      </c>
      <c r="K2462" s="2" t="n">
        <f aca="false">+ROUNDUP(MAX(G2462/12000,H2462/51,1),0)</f>
        <v>1</v>
      </c>
      <c r="L2462" s="2" t="n">
        <f aca="false">+RANDBETWEEN(1,5)</f>
        <v>2</v>
      </c>
      <c r="M2462" s="6" t="str">
        <f aca="false">+VLOOKUP(A2462&amp;B2462,country_org_des!$A2461:E$1048576,5,0)</f>
        <v>FTL||Supplier_224||Plant_4||FTL_DE_W-DE_W_250</v>
      </c>
      <c r="N2462" s="6" t="n">
        <f aca="false">+FIND("FTL",M2462,2)+4</f>
        <v>33</v>
      </c>
      <c r="O2462" s="6" t="n">
        <f aca="false">+FIND("-",M2462)</f>
        <v>37</v>
      </c>
      <c r="P2462" s="6" t="n">
        <f aca="false">+LEN(M2462)</f>
        <v>45</v>
      </c>
      <c r="Q2462" s="6" t="str">
        <f aca="false">+RIGHT(M2462,P2462-O2462)</f>
        <v>DE_W_250</v>
      </c>
      <c r="R2462" s="6" t="n">
        <f aca="false">+LEN(M2462)-LEN(SUBSTITUTE(M2462,"_",""))</f>
        <v>6</v>
      </c>
      <c r="S2462" s="6" t="n">
        <f aca="false">+FIND("!",T2462)</f>
        <v>42</v>
      </c>
      <c r="T2462" s="6" t="str">
        <f aca="false">+SUBSTITUTE(M2462,"_","!",R2462)</f>
        <v>FTL||Supplier_224||Plant_4||FTL_DE_W-DE_W!250</v>
      </c>
    </row>
    <row r="2463" customFormat="false" ht="12.8" hidden="true" customHeight="false" outlineLevel="0" collapsed="false">
      <c r="A2463" s="1" t="s">
        <v>2696</v>
      </c>
      <c r="B2463" s="1" t="s">
        <v>2093</v>
      </c>
      <c r="C2463" s="1" t="s">
        <v>2702</v>
      </c>
      <c r="D2463" s="1" t="n">
        <v>300</v>
      </c>
      <c r="E2463" s="2" t="str">
        <f aca="false">+LEFT(RIGHT(M2463,P2463-N2463+1),O2463-N2463)</f>
        <v>DE_W</v>
      </c>
      <c r="F2463" s="2" t="str">
        <f aca="false">+RIGHT(LEFT(M2463,S2463-1),S2463-O2463-1)</f>
        <v>DE_W</v>
      </c>
      <c r="G2463" s="2" t="n">
        <f aca="false">+D2463*VLOOKUP(C2463,commodities!A:H,2,0)</f>
        <v>38.7</v>
      </c>
      <c r="H2463" s="2" t="n">
        <f aca="false">+$D2463*VLOOKUP(C2463,commodities!A:H,3,0)</f>
        <v>0.864</v>
      </c>
      <c r="I2463" s="2" t="n">
        <f aca="false">+G2463/K2463</f>
        <v>38.7</v>
      </c>
      <c r="J2463" s="2" t="n">
        <f aca="false">+H2463/K2463</f>
        <v>0.864</v>
      </c>
      <c r="K2463" s="2" t="n">
        <f aca="false">+ROUNDUP(MAX(G2463/12000,H2463/51,1),0)</f>
        <v>1</v>
      </c>
      <c r="L2463" s="2" t="n">
        <f aca="false">+RANDBETWEEN(1,5)</f>
        <v>4</v>
      </c>
      <c r="M2463" s="6" t="str">
        <f aca="false">+VLOOKUP(A2463&amp;B2463,country_org_des!$A2462:E$1048576,5,0)</f>
        <v>FTL||Supplier_224||Plant_4||FTL_DE_W-DE_W_250</v>
      </c>
      <c r="N2463" s="6" t="n">
        <f aca="false">+FIND("FTL",M2463,2)+4</f>
        <v>33</v>
      </c>
      <c r="O2463" s="6" t="n">
        <f aca="false">+FIND("-",M2463)</f>
        <v>37</v>
      </c>
      <c r="P2463" s="6" t="n">
        <f aca="false">+LEN(M2463)</f>
        <v>45</v>
      </c>
      <c r="Q2463" s="6" t="str">
        <f aca="false">+RIGHT(M2463,P2463-O2463)</f>
        <v>DE_W_250</v>
      </c>
      <c r="R2463" s="6" t="n">
        <f aca="false">+LEN(M2463)-LEN(SUBSTITUTE(M2463,"_",""))</f>
        <v>6</v>
      </c>
      <c r="S2463" s="6" t="n">
        <f aca="false">+FIND("!",T2463)</f>
        <v>42</v>
      </c>
      <c r="T2463" s="6" t="str">
        <f aca="false">+SUBSTITUTE(M2463,"_","!",R2463)</f>
        <v>FTL||Supplier_224||Plant_4||FTL_DE_W-DE_W!250</v>
      </c>
    </row>
    <row r="2464" customFormat="false" ht="12.8" hidden="true" customHeight="false" outlineLevel="0" collapsed="false">
      <c r="A2464" s="1" t="s">
        <v>2696</v>
      </c>
      <c r="B2464" s="1" t="s">
        <v>2093</v>
      </c>
      <c r="C2464" s="1" t="s">
        <v>2703</v>
      </c>
      <c r="D2464" s="1" t="n">
        <v>50</v>
      </c>
      <c r="E2464" s="2" t="str">
        <f aca="false">+LEFT(RIGHT(M2464,P2464-N2464+1),O2464-N2464)</f>
        <v>DE_W</v>
      </c>
      <c r="F2464" s="2" t="str">
        <f aca="false">+RIGHT(LEFT(M2464,S2464-1),S2464-O2464-1)</f>
        <v>DE_W</v>
      </c>
      <c r="G2464" s="2" t="n">
        <f aca="false">+D2464*VLOOKUP(C2464,commodities!A:H,2,0)</f>
        <v>6.8</v>
      </c>
      <c r="H2464" s="2" t="n">
        <f aca="false">+$D2464*VLOOKUP(C2464,commodities!A:H,3,0)</f>
        <v>0.144</v>
      </c>
      <c r="I2464" s="2" t="n">
        <f aca="false">+G2464/K2464</f>
        <v>6.8</v>
      </c>
      <c r="J2464" s="2" t="n">
        <f aca="false">+H2464/K2464</f>
        <v>0.144</v>
      </c>
      <c r="K2464" s="2" t="n">
        <f aca="false">+ROUNDUP(MAX(G2464/12000,H2464/51,1),0)</f>
        <v>1</v>
      </c>
      <c r="L2464" s="2" t="n">
        <f aca="false">+RANDBETWEEN(1,5)</f>
        <v>1</v>
      </c>
      <c r="M2464" s="6" t="str">
        <f aca="false">+VLOOKUP(A2464&amp;B2464,country_org_des!$A2463:E$1048576,5,0)</f>
        <v>FTL||Supplier_224||Plant_4||FTL_DE_W-DE_W_250</v>
      </c>
      <c r="N2464" s="6" t="n">
        <f aca="false">+FIND("FTL",M2464,2)+4</f>
        <v>33</v>
      </c>
      <c r="O2464" s="6" t="n">
        <f aca="false">+FIND("-",M2464)</f>
        <v>37</v>
      </c>
      <c r="P2464" s="6" t="n">
        <f aca="false">+LEN(M2464)</f>
        <v>45</v>
      </c>
      <c r="Q2464" s="6" t="str">
        <f aca="false">+RIGHT(M2464,P2464-O2464)</f>
        <v>DE_W_250</v>
      </c>
      <c r="R2464" s="6" t="n">
        <f aca="false">+LEN(M2464)-LEN(SUBSTITUTE(M2464,"_",""))</f>
        <v>6</v>
      </c>
      <c r="S2464" s="6" t="n">
        <f aca="false">+FIND("!",T2464)</f>
        <v>42</v>
      </c>
      <c r="T2464" s="6" t="str">
        <f aca="false">+SUBSTITUTE(M2464,"_","!",R2464)</f>
        <v>FTL||Supplier_224||Plant_4||FTL_DE_W-DE_W!250</v>
      </c>
    </row>
    <row r="2465" customFormat="false" ht="12.8" hidden="true" customHeight="false" outlineLevel="0" collapsed="false">
      <c r="A2465" s="1" t="s">
        <v>2696</v>
      </c>
      <c r="B2465" s="1" t="s">
        <v>2093</v>
      </c>
      <c r="C2465" s="1" t="s">
        <v>2704</v>
      </c>
      <c r="D2465" s="1" t="n">
        <v>600</v>
      </c>
      <c r="E2465" s="2" t="str">
        <f aca="false">+LEFT(RIGHT(M2465,P2465-N2465+1),O2465-N2465)</f>
        <v>DE_W</v>
      </c>
      <c r="F2465" s="2" t="str">
        <f aca="false">+RIGHT(LEFT(M2465,S2465-1),S2465-O2465-1)</f>
        <v>DE_W</v>
      </c>
      <c r="G2465" s="2" t="n">
        <f aca="false">+D2465*VLOOKUP(C2465,commodities!A:H,2,0)</f>
        <v>66</v>
      </c>
      <c r="H2465" s="2" t="n">
        <f aca="false">+$D2465*VLOOKUP(C2465,commodities!A:H,3,0)</f>
        <v>0.864</v>
      </c>
      <c r="I2465" s="2" t="n">
        <f aca="false">+G2465/K2465</f>
        <v>66</v>
      </c>
      <c r="J2465" s="2" t="n">
        <f aca="false">+H2465/K2465</f>
        <v>0.864</v>
      </c>
      <c r="K2465" s="2" t="n">
        <f aca="false">+ROUNDUP(MAX(G2465/12000,H2465/51,1),0)</f>
        <v>1</v>
      </c>
      <c r="L2465" s="2" t="n">
        <f aca="false">+RANDBETWEEN(1,5)</f>
        <v>3</v>
      </c>
      <c r="M2465" s="6" t="str">
        <f aca="false">+VLOOKUP(A2465&amp;B2465,country_org_des!$A2464:E$1048576,5,0)</f>
        <v>FTL||Supplier_224||Plant_4||FTL_DE_W-DE_W_250</v>
      </c>
      <c r="N2465" s="6" t="n">
        <f aca="false">+FIND("FTL",M2465,2)+4</f>
        <v>33</v>
      </c>
      <c r="O2465" s="6" t="n">
        <f aca="false">+FIND("-",M2465)</f>
        <v>37</v>
      </c>
      <c r="P2465" s="6" t="n">
        <f aca="false">+LEN(M2465)</f>
        <v>45</v>
      </c>
      <c r="Q2465" s="6" t="str">
        <f aca="false">+RIGHT(M2465,P2465-O2465)</f>
        <v>DE_W_250</v>
      </c>
      <c r="R2465" s="6" t="n">
        <f aca="false">+LEN(M2465)-LEN(SUBSTITUTE(M2465,"_",""))</f>
        <v>6</v>
      </c>
      <c r="S2465" s="6" t="n">
        <f aca="false">+FIND("!",T2465)</f>
        <v>42</v>
      </c>
      <c r="T2465" s="6" t="str">
        <f aca="false">+SUBSTITUTE(M2465,"_","!",R2465)</f>
        <v>FTL||Supplier_224||Plant_4||FTL_DE_W-DE_W!250</v>
      </c>
    </row>
    <row r="2466" customFormat="false" ht="12.8" hidden="true" customHeight="false" outlineLevel="0" collapsed="false">
      <c r="A2466" s="1" t="s">
        <v>2696</v>
      </c>
      <c r="B2466" s="1" t="s">
        <v>2093</v>
      </c>
      <c r="C2466" s="1" t="s">
        <v>2705</v>
      </c>
      <c r="D2466" s="1" t="n">
        <v>100</v>
      </c>
      <c r="E2466" s="2" t="str">
        <f aca="false">+LEFT(RIGHT(M2466,P2466-N2466+1),O2466-N2466)</f>
        <v>DE_W</v>
      </c>
      <c r="F2466" s="2" t="str">
        <f aca="false">+RIGHT(LEFT(M2466,S2466-1),S2466-O2466-1)</f>
        <v>DE_W</v>
      </c>
      <c r="G2466" s="2" t="n">
        <f aca="false">+D2466*VLOOKUP(C2466,commodities!A:H,2,0)</f>
        <v>11</v>
      </c>
      <c r="H2466" s="2" t="n">
        <f aca="false">+$D2466*VLOOKUP(C2466,commodities!A:H,3,0)</f>
        <v>0.144</v>
      </c>
      <c r="I2466" s="2" t="n">
        <f aca="false">+G2466/K2466</f>
        <v>11</v>
      </c>
      <c r="J2466" s="2" t="n">
        <f aca="false">+H2466/K2466</f>
        <v>0.144</v>
      </c>
      <c r="K2466" s="2" t="n">
        <f aca="false">+ROUNDUP(MAX(G2466/12000,H2466/51,1),0)</f>
        <v>1</v>
      </c>
      <c r="L2466" s="2" t="n">
        <f aca="false">+RANDBETWEEN(1,5)</f>
        <v>3</v>
      </c>
      <c r="M2466" s="6" t="str">
        <f aca="false">+VLOOKUP(A2466&amp;B2466,country_org_des!$A2465:E$1048576,5,0)</f>
        <v>FTL||Supplier_224||Plant_4||FTL_DE_W-DE_W_250</v>
      </c>
      <c r="N2466" s="6" t="n">
        <f aca="false">+FIND("FTL",M2466,2)+4</f>
        <v>33</v>
      </c>
      <c r="O2466" s="6" t="n">
        <f aca="false">+FIND("-",M2466)</f>
        <v>37</v>
      </c>
      <c r="P2466" s="6" t="n">
        <f aca="false">+LEN(M2466)</f>
        <v>45</v>
      </c>
      <c r="Q2466" s="6" t="str">
        <f aca="false">+RIGHT(M2466,P2466-O2466)</f>
        <v>DE_W_250</v>
      </c>
      <c r="R2466" s="6" t="n">
        <f aca="false">+LEN(M2466)-LEN(SUBSTITUTE(M2466,"_",""))</f>
        <v>6</v>
      </c>
      <c r="S2466" s="6" t="n">
        <f aca="false">+FIND("!",T2466)</f>
        <v>42</v>
      </c>
      <c r="T2466" s="6" t="str">
        <f aca="false">+SUBSTITUTE(M2466,"_","!",R2466)</f>
        <v>FTL||Supplier_224||Plant_4||FTL_DE_W-DE_W!250</v>
      </c>
    </row>
    <row r="2467" customFormat="false" ht="12.8" hidden="true" customHeight="false" outlineLevel="0" collapsed="false">
      <c r="A2467" s="1" t="s">
        <v>2696</v>
      </c>
      <c r="B2467" s="1" t="s">
        <v>2093</v>
      </c>
      <c r="C2467" s="1" t="s">
        <v>2706</v>
      </c>
      <c r="D2467" s="1" t="n">
        <v>800</v>
      </c>
      <c r="E2467" s="2" t="str">
        <f aca="false">+LEFT(RIGHT(M2467,P2467-N2467+1),O2467-N2467)</f>
        <v>DE_W</v>
      </c>
      <c r="F2467" s="2" t="str">
        <f aca="false">+RIGHT(LEFT(M2467,S2467-1),S2467-O2467-1)</f>
        <v>DE_W</v>
      </c>
      <c r="G2467" s="2" t="n">
        <f aca="false">+D2467*VLOOKUP(C2467,commodities!A:H,2,0)</f>
        <v>32</v>
      </c>
      <c r="H2467" s="2" t="n">
        <f aca="false">+$D2467*VLOOKUP(C2467,commodities!A:H,3,0)</f>
        <v>0.576</v>
      </c>
      <c r="I2467" s="2" t="n">
        <f aca="false">+G2467/K2467</f>
        <v>32</v>
      </c>
      <c r="J2467" s="2" t="n">
        <f aca="false">+H2467/K2467</f>
        <v>0.576</v>
      </c>
      <c r="K2467" s="2" t="n">
        <f aca="false">+ROUNDUP(MAX(G2467/12000,H2467/51,1),0)</f>
        <v>1</v>
      </c>
      <c r="L2467" s="2" t="n">
        <f aca="false">+RANDBETWEEN(1,5)</f>
        <v>4</v>
      </c>
      <c r="M2467" s="6" t="str">
        <f aca="false">+VLOOKUP(A2467&amp;B2467,country_org_des!$A2466:E$1048576,5,0)</f>
        <v>FTL||Supplier_224||Plant_4||FTL_DE_W-DE_W_250</v>
      </c>
      <c r="N2467" s="6" t="n">
        <f aca="false">+FIND("FTL",M2467,2)+4</f>
        <v>33</v>
      </c>
      <c r="O2467" s="6" t="n">
        <f aca="false">+FIND("-",M2467)</f>
        <v>37</v>
      </c>
      <c r="P2467" s="6" t="n">
        <f aca="false">+LEN(M2467)</f>
        <v>45</v>
      </c>
      <c r="Q2467" s="6" t="str">
        <f aca="false">+RIGHT(M2467,P2467-O2467)</f>
        <v>DE_W_250</v>
      </c>
      <c r="R2467" s="6" t="n">
        <f aca="false">+LEN(M2467)-LEN(SUBSTITUTE(M2467,"_",""))</f>
        <v>6</v>
      </c>
      <c r="S2467" s="6" t="n">
        <f aca="false">+FIND("!",T2467)</f>
        <v>42</v>
      </c>
      <c r="T2467" s="6" t="str">
        <f aca="false">+SUBSTITUTE(M2467,"_","!",R2467)</f>
        <v>FTL||Supplier_224||Plant_4||FTL_DE_W-DE_W!250</v>
      </c>
    </row>
    <row r="2468" customFormat="false" ht="12.8" hidden="true" customHeight="false" outlineLevel="0" collapsed="false">
      <c r="A2468" s="1" t="s">
        <v>2707</v>
      </c>
      <c r="B2468" s="1" t="s">
        <v>2093</v>
      </c>
      <c r="C2468" s="1" t="s">
        <v>2708</v>
      </c>
      <c r="D2468" s="1" t="n">
        <v>10</v>
      </c>
      <c r="E2468" s="2" t="str">
        <f aca="false">+LEFT(RIGHT(M2468,P2468-N2468+1),O2468-N2468)</f>
        <v>DE_W</v>
      </c>
      <c r="F2468" s="2" t="str">
        <f aca="false">+RIGHT(LEFT(M2468,S2468-1),S2468-O2468-1)</f>
        <v>DE_W</v>
      </c>
      <c r="G2468" s="2" t="n">
        <f aca="false">+D2468*VLOOKUP(C2468,commodities!A:H,2,0)</f>
        <v>0.285555556</v>
      </c>
      <c r="H2468" s="2" t="n">
        <f aca="false">+$D2468*VLOOKUP(C2468,commodities!A:H,3,0)</f>
        <v>0.002777778</v>
      </c>
      <c r="I2468" s="2" t="n">
        <f aca="false">+G2468/K2468</f>
        <v>0.285555556</v>
      </c>
      <c r="J2468" s="2" t="n">
        <f aca="false">+H2468/K2468</f>
        <v>0.002777778</v>
      </c>
      <c r="K2468" s="2" t="n">
        <f aca="false">+ROUNDUP(MAX(G2468/12000,H2468/51,1),0)</f>
        <v>1</v>
      </c>
      <c r="L2468" s="2" t="n">
        <f aca="false">+RANDBETWEEN(1,5)</f>
        <v>3</v>
      </c>
      <c r="M2468" s="6" t="str">
        <f aca="false">+VLOOKUP(A2468&amp;B2468,country_org_des!$A2467:E$1048576,5,0)</f>
        <v>FTL||Supplier_172||Plant_4||FTL_DE_W-DE_W_100</v>
      </c>
      <c r="N2468" s="6" t="n">
        <f aca="false">+FIND("FTL",M2468,2)+4</f>
        <v>33</v>
      </c>
      <c r="O2468" s="6" t="n">
        <f aca="false">+FIND("-",M2468)</f>
        <v>37</v>
      </c>
      <c r="P2468" s="6" t="n">
        <f aca="false">+LEN(M2468)</f>
        <v>45</v>
      </c>
      <c r="Q2468" s="6" t="str">
        <f aca="false">+RIGHT(M2468,P2468-O2468)</f>
        <v>DE_W_100</v>
      </c>
      <c r="R2468" s="6" t="n">
        <f aca="false">+LEN(M2468)-LEN(SUBSTITUTE(M2468,"_",""))</f>
        <v>6</v>
      </c>
      <c r="S2468" s="6" t="n">
        <f aca="false">+FIND("!",T2468)</f>
        <v>42</v>
      </c>
      <c r="T2468" s="6" t="str">
        <f aca="false">+SUBSTITUTE(M2468,"_","!",R2468)</f>
        <v>FTL||Supplier_172||Plant_4||FTL_DE_W-DE_W!100</v>
      </c>
    </row>
    <row r="2469" customFormat="false" ht="12.8" hidden="true" customHeight="false" outlineLevel="0" collapsed="false">
      <c r="A2469" s="1" t="s">
        <v>2707</v>
      </c>
      <c r="B2469" s="1" t="s">
        <v>2093</v>
      </c>
      <c r="C2469" s="1" t="s">
        <v>2709</v>
      </c>
      <c r="D2469" s="1" t="n">
        <v>80</v>
      </c>
      <c r="E2469" s="2" t="str">
        <f aca="false">+LEFT(RIGHT(M2469,P2469-N2469+1),O2469-N2469)</f>
        <v>DE_W</v>
      </c>
      <c r="F2469" s="2" t="str">
        <f aca="false">+RIGHT(LEFT(M2469,S2469-1),S2469-O2469-1)</f>
        <v>DE_W</v>
      </c>
      <c r="G2469" s="2" t="n">
        <f aca="false">+D2469*VLOOKUP(C2469,commodities!A:H,2,0)</f>
        <v>131</v>
      </c>
      <c r="H2469" s="2" t="n">
        <f aca="false">+$D2469*VLOOKUP(C2469,commodities!A:H,3,0)</f>
        <v>0.968099</v>
      </c>
      <c r="I2469" s="2" t="n">
        <f aca="false">+G2469/K2469</f>
        <v>131</v>
      </c>
      <c r="J2469" s="2" t="n">
        <f aca="false">+H2469/K2469</f>
        <v>0.968099</v>
      </c>
      <c r="K2469" s="2" t="n">
        <f aca="false">+ROUNDUP(MAX(G2469/12000,H2469/51,1),0)</f>
        <v>1</v>
      </c>
      <c r="L2469" s="2" t="n">
        <f aca="false">+RANDBETWEEN(1,5)</f>
        <v>2</v>
      </c>
      <c r="M2469" s="6" t="str">
        <f aca="false">+VLOOKUP(A2469&amp;B2469,country_org_des!$A2468:E$1048576,5,0)</f>
        <v>FTL||Supplier_172||Plant_4||FTL_DE_W-DE_W_100</v>
      </c>
      <c r="N2469" s="6" t="n">
        <f aca="false">+FIND("FTL",M2469,2)+4</f>
        <v>33</v>
      </c>
      <c r="O2469" s="6" t="n">
        <f aca="false">+FIND("-",M2469)</f>
        <v>37</v>
      </c>
      <c r="P2469" s="6" t="n">
        <f aca="false">+LEN(M2469)</f>
        <v>45</v>
      </c>
      <c r="Q2469" s="6" t="str">
        <f aca="false">+RIGHT(M2469,P2469-O2469)</f>
        <v>DE_W_100</v>
      </c>
      <c r="R2469" s="6" t="n">
        <f aca="false">+LEN(M2469)-LEN(SUBSTITUTE(M2469,"_",""))</f>
        <v>6</v>
      </c>
      <c r="S2469" s="6" t="n">
        <f aca="false">+FIND("!",T2469)</f>
        <v>42</v>
      </c>
      <c r="T2469" s="6" t="str">
        <f aca="false">+SUBSTITUTE(M2469,"_","!",R2469)</f>
        <v>FTL||Supplier_172||Plant_4||FTL_DE_W-DE_W!100</v>
      </c>
    </row>
    <row r="2470" customFormat="false" ht="12.8" hidden="true" customHeight="false" outlineLevel="0" collapsed="false">
      <c r="A2470" s="1" t="s">
        <v>2710</v>
      </c>
      <c r="B2470" s="1" t="s">
        <v>2093</v>
      </c>
      <c r="C2470" s="1" t="s">
        <v>2711</v>
      </c>
      <c r="D2470" s="1" t="n">
        <v>400</v>
      </c>
      <c r="E2470" s="2" t="str">
        <f aca="false">+LEFT(RIGHT(M2470,P2470-N2470+1),O2470-N2470)</f>
        <v>DE_W</v>
      </c>
      <c r="F2470" s="2" t="str">
        <f aca="false">+RIGHT(LEFT(M2470,S2470-1),S2470-O2470-1)</f>
        <v>DE_W</v>
      </c>
      <c r="G2470" s="2" t="n">
        <f aca="false">+D2470*VLOOKUP(C2470,commodities!A:H,2,0)</f>
        <v>61.6</v>
      </c>
      <c r="H2470" s="2" t="n">
        <f aca="false">+$D2470*VLOOKUP(C2470,commodities!A:H,3,0)</f>
        <v>0.6586272</v>
      </c>
      <c r="I2470" s="2" t="n">
        <f aca="false">+G2470/K2470</f>
        <v>61.6</v>
      </c>
      <c r="J2470" s="2" t="n">
        <f aca="false">+H2470/K2470</f>
        <v>0.6586272</v>
      </c>
      <c r="K2470" s="2" t="n">
        <f aca="false">+ROUNDUP(MAX(G2470/12000,H2470/51,1),0)</f>
        <v>1</v>
      </c>
      <c r="L2470" s="2" t="n">
        <f aca="false">+RANDBETWEEN(1,5)</f>
        <v>4</v>
      </c>
      <c r="M2470" s="6" t="str">
        <f aca="false">+VLOOKUP(A2470&amp;B2470,country_org_des!$A2469:E$1048576,5,0)</f>
        <v>FTL||Supplier_170||Plant_4||FTL_DE_W-DE_W_100</v>
      </c>
      <c r="N2470" s="6" t="n">
        <f aca="false">+FIND("FTL",M2470,2)+4</f>
        <v>33</v>
      </c>
      <c r="O2470" s="6" t="n">
        <f aca="false">+FIND("-",M2470)</f>
        <v>37</v>
      </c>
      <c r="P2470" s="6" t="n">
        <f aca="false">+LEN(M2470)</f>
        <v>45</v>
      </c>
      <c r="Q2470" s="6" t="str">
        <f aca="false">+RIGHT(M2470,P2470-O2470)</f>
        <v>DE_W_100</v>
      </c>
      <c r="R2470" s="6" t="n">
        <f aca="false">+LEN(M2470)-LEN(SUBSTITUTE(M2470,"_",""))</f>
        <v>6</v>
      </c>
      <c r="S2470" s="6" t="n">
        <f aca="false">+FIND("!",T2470)</f>
        <v>42</v>
      </c>
      <c r="T2470" s="6" t="str">
        <f aca="false">+SUBSTITUTE(M2470,"_","!",R2470)</f>
        <v>FTL||Supplier_170||Plant_4||FTL_DE_W-DE_W!100</v>
      </c>
    </row>
    <row r="2471" customFormat="false" ht="12.8" hidden="true" customHeight="false" outlineLevel="0" collapsed="false">
      <c r="A2471" s="1" t="s">
        <v>2710</v>
      </c>
      <c r="B2471" s="1" t="s">
        <v>2093</v>
      </c>
      <c r="C2471" s="1" t="s">
        <v>2712</v>
      </c>
      <c r="D2471" s="1" t="n">
        <v>56</v>
      </c>
      <c r="E2471" s="2" t="str">
        <f aca="false">+LEFT(RIGHT(M2471,P2471-N2471+1),O2471-N2471)</f>
        <v>DE_W</v>
      </c>
      <c r="F2471" s="2" t="str">
        <f aca="false">+RIGHT(LEFT(M2471,S2471-1),S2471-O2471-1)</f>
        <v>DE_W</v>
      </c>
      <c r="G2471" s="2" t="n">
        <f aca="false">+D2471*VLOOKUP(C2471,commodities!A:H,2,0)</f>
        <v>77.616</v>
      </c>
      <c r="H2471" s="2" t="n">
        <f aca="false">+$D2471*VLOOKUP(C2471,commodities!A:H,3,0)</f>
        <v>0.9408</v>
      </c>
      <c r="I2471" s="2" t="n">
        <f aca="false">+G2471/K2471</f>
        <v>77.616</v>
      </c>
      <c r="J2471" s="2" t="n">
        <f aca="false">+H2471/K2471</f>
        <v>0.9408</v>
      </c>
      <c r="K2471" s="2" t="n">
        <f aca="false">+ROUNDUP(MAX(G2471/12000,H2471/51,1),0)</f>
        <v>1</v>
      </c>
      <c r="L2471" s="2" t="n">
        <f aca="false">+RANDBETWEEN(1,5)</f>
        <v>2</v>
      </c>
      <c r="M2471" s="6" t="str">
        <f aca="false">+VLOOKUP(A2471&amp;B2471,country_org_des!$A2470:E$1048576,5,0)</f>
        <v>FTL||Supplier_170||Plant_4||FTL_DE_W-DE_W_100</v>
      </c>
      <c r="N2471" s="6" t="n">
        <f aca="false">+FIND("FTL",M2471,2)+4</f>
        <v>33</v>
      </c>
      <c r="O2471" s="6" t="n">
        <f aca="false">+FIND("-",M2471)</f>
        <v>37</v>
      </c>
      <c r="P2471" s="6" t="n">
        <f aca="false">+LEN(M2471)</f>
        <v>45</v>
      </c>
      <c r="Q2471" s="6" t="str">
        <f aca="false">+RIGHT(M2471,P2471-O2471)</f>
        <v>DE_W_100</v>
      </c>
      <c r="R2471" s="6" t="n">
        <f aca="false">+LEN(M2471)-LEN(SUBSTITUTE(M2471,"_",""))</f>
        <v>6</v>
      </c>
      <c r="S2471" s="6" t="n">
        <f aca="false">+FIND("!",T2471)</f>
        <v>42</v>
      </c>
      <c r="T2471" s="6" t="str">
        <f aca="false">+SUBSTITUTE(M2471,"_","!",R2471)</f>
        <v>FTL||Supplier_170||Plant_4||FTL_DE_W-DE_W!100</v>
      </c>
    </row>
    <row r="2472" customFormat="false" ht="12.8" hidden="true" customHeight="false" outlineLevel="0" collapsed="false">
      <c r="A2472" s="1" t="s">
        <v>2713</v>
      </c>
      <c r="B2472" s="1" t="s">
        <v>2093</v>
      </c>
      <c r="C2472" s="1" t="s">
        <v>2714</v>
      </c>
      <c r="D2472" s="1" t="n">
        <v>1000</v>
      </c>
      <c r="E2472" s="2" t="str">
        <f aca="false">+LEFT(RIGHT(M2472,P2472-N2472+1),O2472-N2472)</f>
        <v>DE_W</v>
      </c>
      <c r="F2472" s="2" t="str">
        <f aca="false">+RIGHT(LEFT(M2472,S2472-1),S2472-O2472-1)</f>
        <v>DE_W</v>
      </c>
      <c r="G2472" s="2" t="n">
        <f aca="false">+D2472*VLOOKUP(C2472,commodities!A:H,2,0)</f>
        <v>0.8</v>
      </c>
      <c r="H2472" s="2" t="n">
        <f aca="false">+$D2472*VLOOKUP(C2472,commodities!A:H,3,0)</f>
        <v>0.045</v>
      </c>
      <c r="I2472" s="2" t="n">
        <f aca="false">+G2472/K2472</f>
        <v>0.8</v>
      </c>
      <c r="J2472" s="2" t="n">
        <f aca="false">+H2472/K2472</f>
        <v>0.045</v>
      </c>
      <c r="K2472" s="2" t="n">
        <f aca="false">+ROUNDUP(MAX(G2472/12000,H2472/51,1),0)</f>
        <v>1</v>
      </c>
      <c r="L2472" s="2" t="n">
        <f aca="false">+RANDBETWEEN(1,5)</f>
        <v>4</v>
      </c>
      <c r="M2472" s="6" t="str">
        <f aca="false">+VLOOKUP(A2472&amp;B2472,country_org_des!$A2471:E$1048576,5,0)</f>
        <v>FTL||Supplier_119||Plant_4||FTL_DE_W-DE_W_100</v>
      </c>
      <c r="N2472" s="6" t="n">
        <f aca="false">+FIND("FTL",M2472,2)+4</f>
        <v>33</v>
      </c>
      <c r="O2472" s="6" t="n">
        <f aca="false">+FIND("-",M2472)</f>
        <v>37</v>
      </c>
      <c r="P2472" s="6" t="n">
        <f aca="false">+LEN(M2472)</f>
        <v>45</v>
      </c>
      <c r="Q2472" s="6" t="str">
        <f aca="false">+RIGHT(M2472,P2472-O2472)</f>
        <v>DE_W_100</v>
      </c>
      <c r="R2472" s="6" t="n">
        <f aca="false">+LEN(M2472)-LEN(SUBSTITUTE(M2472,"_",""))</f>
        <v>6</v>
      </c>
      <c r="S2472" s="6" t="n">
        <f aca="false">+FIND("!",T2472)</f>
        <v>42</v>
      </c>
      <c r="T2472" s="6" t="str">
        <f aca="false">+SUBSTITUTE(M2472,"_","!",R2472)</f>
        <v>FTL||Supplier_119||Plant_4||FTL_DE_W-DE_W!100</v>
      </c>
    </row>
    <row r="2473" customFormat="false" ht="12.8" hidden="true" customHeight="false" outlineLevel="0" collapsed="false">
      <c r="A2473" s="1" t="s">
        <v>2715</v>
      </c>
      <c r="B2473" s="1" t="s">
        <v>2093</v>
      </c>
      <c r="C2473" s="1" t="s">
        <v>2716</v>
      </c>
      <c r="D2473" s="1" t="n">
        <v>4752</v>
      </c>
      <c r="E2473" s="2" t="str">
        <f aca="false">+LEFT(RIGHT(M2473,P2473-N2473+1),O2473-N2473)</f>
        <v>GB</v>
      </c>
      <c r="F2473" s="2" t="str">
        <f aca="false">+RIGHT(LEFT(M2473,S2473-1),S2473-O2473-1)</f>
        <v>DE_W</v>
      </c>
      <c r="G2473" s="2" t="n">
        <f aca="false">+D2473*VLOOKUP(C2473,commodities!A:H,2,0)</f>
        <v>202.2768001584</v>
      </c>
      <c r="H2473" s="2" t="n">
        <f aca="false">+$D2473*VLOOKUP(C2473,commodities!A:H,3,0)</f>
        <v>0.9899998416</v>
      </c>
      <c r="I2473" s="2" t="n">
        <f aca="false">+G2473/K2473</f>
        <v>202.2768001584</v>
      </c>
      <c r="J2473" s="2" t="n">
        <f aca="false">+H2473/K2473</f>
        <v>0.9899998416</v>
      </c>
      <c r="K2473" s="2" t="n">
        <f aca="false">+ROUNDUP(MAX(G2473/12000,H2473/51,1),0)</f>
        <v>1</v>
      </c>
      <c r="L2473" s="2" t="n">
        <f aca="false">+RANDBETWEEN(1,5)</f>
        <v>5</v>
      </c>
      <c r="M2473" s="2" t="str">
        <f aca="false">+VLOOKUP(A2473&amp;B2473,country_org_des!$A2472:E$1048576,5,0)</f>
        <v>FTL||Supplier_22||Plant_4||FTL_GB-DE_W_1500</v>
      </c>
      <c r="N2473" s="2" t="n">
        <f aca="false">+FIND("FTL",M2473,2)+4</f>
        <v>32</v>
      </c>
      <c r="O2473" s="0" t="n">
        <f aca="false">+FIND("-",M2473)</f>
        <v>34</v>
      </c>
      <c r="P2473" s="0" t="n">
        <f aca="false">+LEN(M2473)</f>
        <v>43</v>
      </c>
      <c r="Q2473" s="0" t="str">
        <f aca="false">+RIGHT(M2473,P2473-O2473)</f>
        <v>DE_W_1500</v>
      </c>
      <c r="R2473" s="0" t="n">
        <f aca="false">+LEN(M2473)-LEN(SUBSTITUTE(M2473,"_",""))</f>
        <v>5</v>
      </c>
      <c r="S2473" s="0" t="n">
        <f aca="false">+FIND("!",T2473)</f>
        <v>39</v>
      </c>
      <c r="T2473" s="0" t="str">
        <f aca="false">+SUBSTITUTE(M2473,"_","!",R2473)</f>
        <v>FTL||Supplier_22||Plant_4||FTL_GB-DE_W!1500</v>
      </c>
    </row>
    <row r="2474" customFormat="false" ht="12.8" hidden="true" customHeight="false" outlineLevel="0" collapsed="false">
      <c r="A2474" s="1" t="s">
        <v>2715</v>
      </c>
      <c r="B2474" s="1" t="s">
        <v>2093</v>
      </c>
      <c r="C2474" s="1" t="s">
        <v>2717</v>
      </c>
      <c r="D2474" s="1" t="n">
        <v>144</v>
      </c>
      <c r="E2474" s="2" t="str">
        <f aca="false">+LEFT(RIGHT(M2474,P2474-N2474+1),O2474-N2474)</f>
        <v>GB</v>
      </c>
      <c r="F2474" s="2" t="str">
        <f aca="false">+RIGHT(LEFT(M2474,S2474-1),S2474-O2474-1)</f>
        <v>DE_W</v>
      </c>
      <c r="G2474" s="2" t="n">
        <f aca="false">+D2474*VLOOKUP(C2474,commodities!A:H,2,0)</f>
        <v>6.1296000048</v>
      </c>
      <c r="H2474" s="2" t="n">
        <f aca="false">+$D2474*VLOOKUP(C2474,commodities!A:H,3,0)</f>
        <v>0.0299999952</v>
      </c>
      <c r="I2474" s="2" t="n">
        <f aca="false">+G2474/K2474</f>
        <v>6.1296000048</v>
      </c>
      <c r="J2474" s="2" t="n">
        <f aca="false">+H2474/K2474</f>
        <v>0.0299999952</v>
      </c>
      <c r="K2474" s="2" t="n">
        <f aca="false">+ROUNDUP(MAX(G2474/12000,H2474/51,1),0)</f>
        <v>1</v>
      </c>
      <c r="L2474" s="2" t="n">
        <f aca="false">+RANDBETWEEN(1,5)</f>
        <v>3</v>
      </c>
      <c r="M2474" s="2" t="str">
        <f aca="false">+VLOOKUP(A2474&amp;B2474,country_org_des!$A2473:E$1048576,5,0)</f>
        <v>FTL||Supplier_22||Plant_4||FTL_GB-DE_W_1500</v>
      </c>
      <c r="N2474" s="2" t="n">
        <f aca="false">+FIND("FTL",M2474,2)+4</f>
        <v>32</v>
      </c>
      <c r="O2474" s="0" t="n">
        <f aca="false">+FIND("-",M2474)</f>
        <v>34</v>
      </c>
      <c r="P2474" s="0" t="n">
        <f aca="false">+LEN(M2474)</f>
        <v>43</v>
      </c>
      <c r="Q2474" s="0" t="str">
        <f aca="false">+RIGHT(M2474,P2474-O2474)</f>
        <v>DE_W_1500</v>
      </c>
      <c r="R2474" s="0" t="n">
        <f aca="false">+LEN(M2474)-LEN(SUBSTITUTE(M2474,"_",""))</f>
        <v>5</v>
      </c>
      <c r="S2474" s="0" t="n">
        <f aca="false">+FIND("!",T2474)</f>
        <v>39</v>
      </c>
      <c r="T2474" s="0" t="str">
        <f aca="false">+SUBSTITUTE(M2474,"_","!",R2474)</f>
        <v>FTL||Supplier_22||Plant_4||FTL_GB-DE_W!1500</v>
      </c>
    </row>
    <row r="2475" customFormat="false" ht="12.8" hidden="true" customHeight="false" outlineLevel="0" collapsed="false">
      <c r="A2475" s="1" t="s">
        <v>2715</v>
      </c>
      <c r="B2475" s="1" t="s">
        <v>2093</v>
      </c>
      <c r="C2475" s="1" t="s">
        <v>2718</v>
      </c>
      <c r="D2475" s="1" t="n">
        <v>432</v>
      </c>
      <c r="E2475" s="2" t="str">
        <f aca="false">+LEFT(RIGHT(M2475,P2475-N2475+1),O2475-N2475)</f>
        <v>GB</v>
      </c>
      <c r="F2475" s="2" t="str">
        <f aca="false">+RIGHT(LEFT(M2475,S2475-1),S2475-O2475-1)</f>
        <v>DE_W</v>
      </c>
      <c r="G2475" s="2" t="n">
        <f aca="false">+D2475*VLOOKUP(C2475,commodities!A:H,2,0)</f>
        <v>18.3888000144</v>
      </c>
      <c r="H2475" s="2" t="n">
        <f aca="false">+$D2475*VLOOKUP(C2475,commodities!A:H,3,0)</f>
        <v>0.0899999856</v>
      </c>
      <c r="I2475" s="2" t="n">
        <f aca="false">+G2475/K2475</f>
        <v>18.3888000144</v>
      </c>
      <c r="J2475" s="2" t="n">
        <f aca="false">+H2475/K2475</f>
        <v>0.0899999856</v>
      </c>
      <c r="K2475" s="2" t="n">
        <f aca="false">+ROUNDUP(MAX(G2475/12000,H2475/51,1),0)</f>
        <v>1</v>
      </c>
      <c r="L2475" s="2" t="n">
        <f aca="false">+RANDBETWEEN(1,5)</f>
        <v>5</v>
      </c>
      <c r="M2475" s="2" t="str">
        <f aca="false">+VLOOKUP(A2475&amp;B2475,country_org_des!$A2474:E$1048576,5,0)</f>
        <v>FTL||Supplier_22||Plant_4||FTL_GB-DE_W_1500</v>
      </c>
      <c r="N2475" s="2" t="n">
        <f aca="false">+FIND("FTL",M2475,2)+4</f>
        <v>32</v>
      </c>
      <c r="O2475" s="0" t="n">
        <f aca="false">+FIND("-",M2475)</f>
        <v>34</v>
      </c>
      <c r="P2475" s="0" t="n">
        <f aca="false">+LEN(M2475)</f>
        <v>43</v>
      </c>
      <c r="Q2475" s="0" t="str">
        <f aca="false">+RIGHT(M2475,P2475-O2475)</f>
        <v>DE_W_1500</v>
      </c>
      <c r="R2475" s="0" t="n">
        <f aca="false">+LEN(M2475)-LEN(SUBSTITUTE(M2475,"_",""))</f>
        <v>5</v>
      </c>
      <c r="S2475" s="0" t="n">
        <f aca="false">+FIND("!",T2475)</f>
        <v>39</v>
      </c>
      <c r="T2475" s="0" t="str">
        <f aca="false">+SUBSTITUTE(M2475,"_","!",R2475)</f>
        <v>FTL||Supplier_22||Plant_4||FTL_GB-DE_W!1500</v>
      </c>
    </row>
    <row r="2476" customFormat="false" ht="12.8" hidden="true" customHeight="false" outlineLevel="0" collapsed="false">
      <c r="A2476" s="1" t="s">
        <v>2715</v>
      </c>
      <c r="B2476" s="1" t="s">
        <v>2093</v>
      </c>
      <c r="C2476" s="1" t="s">
        <v>2719</v>
      </c>
      <c r="D2476" s="1" t="n">
        <v>1220</v>
      </c>
      <c r="E2476" s="2" t="str">
        <f aca="false">+LEFT(RIGHT(M2476,P2476-N2476+1),O2476-N2476)</f>
        <v>GB</v>
      </c>
      <c r="F2476" s="2" t="str">
        <f aca="false">+RIGHT(LEFT(M2476,S2476-1),S2476-O2476-1)</f>
        <v>DE_W</v>
      </c>
      <c r="G2476" s="2" t="n">
        <f aca="false">+D2476*VLOOKUP(C2476,commodities!A:H,2,0)</f>
        <v>215.94</v>
      </c>
      <c r="H2476" s="2" t="n">
        <f aca="false">+$D2476*VLOOKUP(C2476,commodities!A:H,3,0)</f>
        <v>2.928</v>
      </c>
      <c r="I2476" s="2" t="n">
        <f aca="false">+G2476/K2476</f>
        <v>215.94</v>
      </c>
      <c r="J2476" s="2" t="n">
        <f aca="false">+H2476/K2476</f>
        <v>2.928</v>
      </c>
      <c r="K2476" s="2" t="n">
        <f aca="false">+ROUNDUP(MAX(G2476/12000,H2476/51,1),0)</f>
        <v>1</v>
      </c>
      <c r="L2476" s="2" t="n">
        <f aca="false">+RANDBETWEEN(1,5)</f>
        <v>4</v>
      </c>
      <c r="M2476" s="2" t="str">
        <f aca="false">+VLOOKUP(A2476&amp;B2476,country_org_des!$A2475:E$1048576,5,0)</f>
        <v>FTL||Supplier_22||Plant_4||FTL_GB-DE_W_1500</v>
      </c>
      <c r="N2476" s="2" t="n">
        <f aca="false">+FIND("FTL",M2476,2)+4</f>
        <v>32</v>
      </c>
      <c r="O2476" s="0" t="n">
        <f aca="false">+FIND("-",M2476)</f>
        <v>34</v>
      </c>
      <c r="P2476" s="0" t="n">
        <f aca="false">+LEN(M2476)</f>
        <v>43</v>
      </c>
      <c r="Q2476" s="0" t="str">
        <f aca="false">+RIGHT(M2476,P2476-O2476)</f>
        <v>DE_W_1500</v>
      </c>
      <c r="R2476" s="0" t="n">
        <f aca="false">+LEN(M2476)-LEN(SUBSTITUTE(M2476,"_",""))</f>
        <v>5</v>
      </c>
      <c r="S2476" s="0" t="n">
        <f aca="false">+FIND("!",T2476)</f>
        <v>39</v>
      </c>
      <c r="T2476" s="0" t="str">
        <f aca="false">+SUBSTITUTE(M2476,"_","!",R2476)</f>
        <v>FTL||Supplier_22||Plant_4||FTL_GB-DE_W!1500</v>
      </c>
    </row>
    <row r="2477" customFormat="false" ht="12.8" hidden="true" customHeight="false" outlineLevel="0" collapsed="false">
      <c r="A2477" s="1" t="s">
        <v>2715</v>
      </c>
      <c r="B2477" s="1" t="s">
        <v>2093</v>
      </c>
      <c r="C2477" s="1" t="s">
        <v>2720</v>
      </c>
      <c r="D2477" s="1" t="n">
        <v>1240</v>
      </c>
      <c r="E2477" s="2" t="str">
        <f aca="false">+LEFT(RIGHT(M2477,P2477-N2477+1),O2477-N2477)</f>
        <v>GB</v>
      </c>
      <c r="F2477" s="2" t="str">
        <f aca="false">+RIGHT(LEFT(M2477,S2477-1),S2477-O2477-1)</f>
        <v>DE_W</v>
      </c>
      <c r="G2477" s="2" t="n">
        <f aca="false">+D2477*VLOOKUP(C2477,commodities!A:H,2,0)</f>
        <v>219.48</v>
      </c>
      <c r="H2477" s="2" t="n">
        <f aca="false">+$D2477*VLOOKUP(C2477,commodities!A:H,3,0)</f>
        <v>2.976</v>
      </c>
      <c r="I2477" s="2" t="n">
        <f aca="false">+G2477/K2477</f>
        <v>219.48</v>
      </c>
      <c r="J2477" s="2" t="n">
        <f aca="false">+H2477/K2477</f>
        <v>2.976</v>
      </c>
      <c r="K2477" s="2" t="n">
        <f aca="false">+ROUNDUP(MAX(G2477/12000,H2477/51,1),0)</f>
        <v>1</v>
      </c>
      <c r="L2477" s="2" t="n">
        <f aca="false">+RANDBETWEEN(1,5)</f>
        <v>5</v>
      </c>
      <c r="M2477" s="2" t="str">
        <f aca="false">+VLOOKUP(A2477&amp;B2477,country_org_des!$A2476:E$1048576,5,0)</f>
        <v>FTL||Supplier_22||Plant_4||FTL_GB-DE_W_1500</v>
      </c>
      <c r="N2477" s="2" t="n">
        <f aca="false">+FIND("FTL",M2477,2)+4</f>
        <v>32</v>
      </c>
      <c r="O2477" s="0" t="n">
        <f aca="false">+FIND("-",M2477)</f>
        <v>34</v>
      </c>
      <c r="P2477" s="0" t="n">
        <f aca="false">+LEN(M2477)</f>
        <v>43</v>
      </c>
      <c r="Q2477" s="0" t="str">
        <f aca="false">+RIGHT(M2477,P2477-O2477)</f>
        <v>DE_W_1500</v>
      </c>
      <c r="R2477" s="0" t="n">
        <f aca="false">+LEN(M2477)-LEN(SUBSTITUTE(M2477,"_",""))</f>
        <v>5</v>
      </c>
      <c r="S2477" s="0" t="n">
        <f aca="false">+FIND("!",T2477)</f>
        <v>39</v>
      </c>
      <c r="T2477" s="0" t="str">
        <f aca="false">+SUBSTITUTE(M2477,"_","!",R2477)</f>
        <v>FTL||Supplier_22||Plant_4||FTL_GB-DE_W!1500</v>
      </c>
    </row>
    <row r="2478" customFormat="false" ht="12.8" hidden="true" customHeight="false" outlineLevel="0" collapsed="false">
      <c r="A2478" s="1" t="s">
        <v>2715</v>
      </c>
      <c r="B2478" s="1" t="s">
        <v>2093</v>
      </c>
      <c r="C2478" s="1" t="s">
        <v>2721</v>
      </c>
      <c r="D2478" s="1" t="n">
        <v>240</v>
      </c>
      <c r="E2478" s="2" t="str">
        <f aca="false">+LEFT(RIGHT(M2478,P2478-N2478+1),O2478-N2478)</f>
        <v>GB</v>
      </c>
      <c r="F2478" s="2" t="str">
        <f aca="false">+RIGHT(LEFT(M2478,S2478-1),S2478-O2478-1)</f>
        <v>DE_W</v>
      </c>
      <c r="G2478" s="2" t="n">
        <f aca="false">+D2478*VLOOKUP(C2478,commodities!A:H,2,0)</f>
        <v>42.48</v>
      </c>
      <c r="H2478" s="2" t="n">
        <f aca="false">+$D2478*VLOOKUP(C2478,commodities!A:H,3,0)</f>
        <v>0.576</v>
      </c>
      <c r="I2478" s="2" t="n">
        <f aca="false">+G2478/K2478</f>
        <v>42.48</v>
      </c>
      <c r="J2478" s="2" t="n">
        <f aca="false">+H2478/K2478</f>
        <v>0.576</v>
      </c>
      <c r="K2478" s="2" t="n">
        <f aca="false">+ROUNDUP(MAX(G2478/12000,H2478/51,1),0)</f>
        <v>1</v>
      </c>
      <c r="L2478" s="2" t="n">
        <f aca="false">+RANDBETWEEN(1,5)</f>
        <v>3</v>
      </c>
      <c r="M2478" s="2" t="str">
        <f aca="false">+VLOOKUP(A2478&amp;B2478,country_org_des!$A2477:E$1048576,5,0)</f>
        <v>FTL||Supplier_22||Plant_4||FTL_GB-DE_W_1500</v>
      </c>
      <c r="N2478" s="2" t="n">
        <f aca="false">+FIND("FTL",M2478,2)+4</f>
        <v>32</v>
      </c>
      <c r="O2478" s="0" t="n">
        <f aca="false">+FIND("-",M2478)</f>
        <v>34</v>
      </c>
      <c r="P2478" s="0" t="n">
        <f aca="false">+LEN(M2478)</f>
        <v>43</v>
      </c>
      <c r="Q2478" s="0" t="str">
        <f aca="false">+RIGHT(M2478,P2478-O2478)</f>
        <v>DE_W_1500</v>
      </c>
      <c r="R2478" s="0" t="n">
        <f aca="false">+LEN(M2478)-LEN(SUBSTITUTE(M2478,"_",""))</f>
        <v>5</v>
      </c>
      <c r="S2478" s="0" t="n">
        <f aca="false">+FIND("!",T2478)</f>
        <v>39</v>
      </c>
      <c r="T2478" s="0" t="str">
        <f aca="false">+SUBSTITUTE(M2478,"_","!",R2478)</f>
        <v>FTL||Supplier_22||Plant_4||FTL_GB-DE_W!1500</v>
      </c>
    </row>
    <row r="2479" customFormat="false" ht="12.8" hidden="true" customHeight="false" outlineLevel="0" collapsed="false">
      <c r="A2479" s="1" t="s">
        <v>2715</v>
      </c>
      <c r="B2479" s="1" t="s">
        <v>2093</v>
      </c>
      <c r="C2479" s="1" t="s">
        <v>2722</v>
      </c>
      <c r="D2479" s="1" t="n">
        <v>220</v>
      </c>
      <c r="E2479" s="2" t="str">
        <f aca="false">+LEFT(RIGHT(M2479,P2479-N2479+1),O2479-N2479)</f>
        <v>GB</v>
      </c>
      <c r="F2479" s="2" t="str">
        <f aca="false">+RIGHT(LEFT(M2479,S2479-1),S2479-O2479-1)</f>
        <v>DE_W</v>
      </c>
      <c r="G2479" s="2" t="n">
        <f aca="false">+D2479*VLOOKUP(C2479,commodities!A:H,2,0)</f>
        <v>38.94</v>
      </c>
      <c r="H2479" s="2" t="n">
        <f aca="false">+$D2479*VLOOKUP(C2479,commodities!A:H,3,0)</f>
        <v>0.528</v>
      </c>
      <c r="I2479" s="2" t="n">
        <f aca="false">+G2479/K2479</f>
        <v>38.94</v>
      </c>
      <c r="J2479" s="2" t="n">
        <f aca="false">+H2479/K2479</f>
        <v>0.528</v>
      </c>
      <c r="K2479" s="2" t="n">
        <f aca="false">+ROUNDUP(MAX(G2479/12000,H2479/51,1),0)</f>
        <v>1</v>
      </c>
      <c r="L2479" s="2" t="n">
        <f aca="false">+RANDBETWEEN(1,5)</f>
        <v>4</v>
      </c>
      <c r="M2479" s="2" t="str">
        <f aca="false">+VLOOKUP(A2479&amp;B2479,country_org_des!$A2478:E$1048576,5,0)</f>
        <v>FTL||Supplier_22||Plant_4||FTL_GB-DE_W_1500</v>
      </c>
      <c r="N2479" s="2" t="n">
        <f aca="false">+FIND("FTL",M2479,2)+4</f>
        <v>32</v>
      </c>
      <c r="O2479" s="0" t="n">
        <f aca="false">+FIND("-",M2479)</f>
        <v>34</v>
      </c>
      <c r="P2479" s="0" t="n">
        <f aca="false">+LEN(M2479)</f>
        <v>43</v>
      </c>
      <c r="Q2479" s="0" t="str">
        <f aca="false">+RIGHT(M2479,P2479-O2479)</f>
        <v>DE_W_1500</v>
      </c>
      <c r="R2479" s="0" t="n">
        <f aca="false">+LEN(M2479)-LEN(SUBSTITUTE(M2479,"_",""))</f>
        <v>5</v>
      </c>
      <c r="S2479" s="0" t="n">
        <f aca="false">+FIND("!",T2479)</f>
        <v>39</v>
      </c>
      <c r="T2479" s="0" t="str">
        <f aca="false">+SUBSTITUTE(M2479,"_","!",R2479)</f>
        <v>FTL||Supplier_22||Plant_4||FTL_GB-DE_W!1500</v>
      </c>
    </row>
    <row r="2480" customFormat="false" ht="12.8" hidden="true" customHeight="false" outlineLevel="0" collapsed="false">
      <c r="A2480" s="1" t="s">
        <v>969</v>
      </c>
      <c r="B2480" s="1" t="s">
        <v>2093</v>
      </c>
      <c r="C2480" s="1" t="s">
        <v>2723</v>
      </c>
      <c r="D2480" s="1" t="n">
        <v>192</v>
      </c>
      <c r="E2480" s="2" t="str">
        <f aca="false">+LEFT(RIGHT(M2480,P2480-N2480+1),O2480-N2480)</f>
        <v>DE_W</v>
      </c>
      <c r="F2480" s="2" t="str">
        <f aca="false">+RIGHT(LEFT(M2480,S2480-1),S2480-O2480-1)</f>
        <v>DE_W</v>
      </c>
      <c r="G2480" s="2" t="n">
        <f aca="false">+D2480*VLOOKUP(C2480,commodities!A:H,2,0)</f>
        <v>341.0240000064</v>
      </c>
      <c r="H2480" s="2" t="n">
        <f aca="false">+$D2480*VLOOKUP(C2480,commodities!A:H,3,0)</f>
        <v>1.2</v>
      </c>
      <c r="I2480" s="2" t="n">
        <f aca="false">+G2480/K2480</f>
        <v>341.0240000064</v>
      </c>
      <c r="J2480" s="2" t="n">
        <f aca="false">+H2480/K2480</f>
        <v>1.2</v>
      </c>
      <c r="K2480" s="2" t="n">
        <f aca="false">+ROUNDUP(MAX(G2480/12000,H2480/51,1),0)</f>
        <v>1</v>
      </c>
      <c r="L2480" s="2" t="n">
        <f aca="false">+RANDBETWEEN(1,5)</f>
        <v>5</v>
      </c>
      <c r="M2480" s="6" t="str">
        <f aca="false">+VLOOKUP(A2480&amp;B2480,country_org_des!$A2479:E$1048576,5,0)</f>
        <v>FTL||Supplier_249||Plant_4||FTL_DE_W-DE_W_500</v>
      </c>
      <c r="N2480" s="6" t="n">
        <f aca="false">+FIND("FTL",M2480,2)+4</f>
        <v>33</v>
      </c>
      <c r="O2480" s="6" t="n">
        <f aca="false">+FIND("-",M2480)</f>
        <v>37</v>
      </c>
      <c r="P2480" s="6" t="n">
        <f aca="false">+LEN(M2480)</f>
        <v>45</v>
      </c>
      <c r="Q2480" s="6" t="str">
        <f aca="false">+RIGHT(M2480,P2480-O2480)</f>
        <v>DE_W_500</v>
      </c>
      <c r="R2480" s="6" t="n">
        <f aca="false">+LEN(M2480)-LEN(SUBSTITUTE(M2480,"_",""))</f>
        <v>6</v>
      </c>
      <c r="S2480" s="6" t="n">
        <f aca="false">+FIND("!",T2480)</f>
        <v>42</v>
      </c>
      <c r="T2480" s="6" t="str">
        <f aca="false">+SUBSTITUTE(M2480,"_","!",R2480)</f>
        <v>FTL||Supplier_249||Plant_4||FTL_DE_W-DE_W!500</v>
      </c>
    </row>
    <row r="2481" customFormat="false" ht="12.8" hidden="true" customHeight="false" outlineLevel="0" collapsed="false">
      <c r="A2481" s="1" t="s">
        <v>969</v>
      </c>
      <c r="B2481" s="1" t="s">
        <v>2093</v>
      </c>
      <c r="C2481" s="1" t="s">
        <v>2724</v>
      </c>
      <c r="D2481" s="1" t="n">
        <v>192</v>
      </c>
      <c r="E2481" s="2" t="str">
        <f aca="false">+LEFT(RIGHT(M2481,P2481-N2481+1),O2481-N2481)</f>
        <v>DE_W</v>
      </c>
      <c r="F2481" s="2" t="str">
        <f aca="false">+RIGHT(LEFT(M2481,S2481-1),S2481-O2481-1)</f>
        <v>DE_W</v>
      </c>
      <c r="G2481" s="2" t="n">
        <f aca="false">+D2481*VLOOKUP(C2481,commodities!A:H,2,0)</f>
        <v>341.0240000064</v>
      </c>
      <c r="H2481" s="2" t="n">
        <f aca="false">+$D2481*VLOOKUP(C2481,commodities!A:H,3,0)</f>
        <v>1.2</v>
      </c>
      <c r="I2481" s="2" t="n">
        <f aca="false">+G2481/K2481</f>
        <v>341.0240000064</v>
      </c>
      <c r="J2481" s="2" t="n">
        <f aca="false">+H2481/K2481</f>
        <v>1.2</v>
      </c>
      <c r="K2481" s="2" t="n">
        <f aca="false">+ROUNDUP(MAX(G2481/12000,H2481/51,1),0)</f>
        <v>1</v>
      </c>
      <c r="L2481" s="2" t="n">
        <f aca="false">+RANDBETWEEN(1,5)</f>
        <v>1</v>
      </c>
      <c r="M2481" s="6" t="str">
        <f aca="false">+VLOOKUP(A2481&amp;B2481,country_org_des!$A2480:E$1048576,5,0)</f>
        <v>FTL||Supplier_249||Plant_4||FTL_DE_W-DE_W_500</v>
      </c>
      <c r="N2481" s="6" t="n">
        <f aca="false">+FIND("FTL",M2481,2)+4</f>
        <v>33</v>
      </c>
      <c r="O2481" s="6" t="n">
        <f aca="false">+FIND("-",M2481)</f>
        <v>37</v>
      </c>
      <c r="P2481" s="6" t="n">
        <f aca="false">+LEN(M2481)</f>
        <v>45</v>
      </c>
      <c r="Q2481" s="6" t="str">
        <f aca="false">+RIGHT(M2481,P2481-O2481)</f>
        <v>DE_W_500</v>
      </c>
      <c r="R2481" s="6" t="n">
        <f aca="false">+LEN(M2481)-LEN(SUBSTITUTE(M2481,"_",""))</f>
        <v>6</v>
      </c>
      <c r="S2481" s="6" t="n">
        <f aca="false">+FIND("!",T2481)</f>
        <v>42</v>
      </c>
      <c r="T2481" s="6" t="str">
        <f aca="false">+SUBSTITUTE(M2481,"_","!",R2481)</f>
        <v>FTL||Supplier_249||Plant_4||FTL_DE_W-DE_W!500</v>
      </c>
    </row>
    <row r="2482" customFormat="false" ht="12.8" hidden="true" customHeight="false" outlineLevel="0" collapsed="false">
      <c r="A2482" s="1" t="s">
        <v>969</v>
      </c>
      <c r="B2482" s="1" t="s">
        <v>2093</v>
      </c>
      <c r="C2482" s="1" t="s">
        <v>2725</v>
      </c>
      <c r="D2482" s="1" t="n">
        <v>120</v>
      </c>
      <c r="E2482" s="2" t="str">
        <f aca="false">+LEFT(RIGHT(M2482,P2482-N2482+1),O2482-N2482)</f>
        <v>DE_W</v>
      </c>
      <c r="F2482" s="2" t="str">
        <f aca="false">+RIGHT(LEFT(M2482,S2482-1),S2482-O2482-1)</f>
        <v>DE_W</v>
      </c>
      <c r="G2482" s="2" t="n">
        <f aca="false">+D2482*VLOOKUP(C2482,commodities!A:H,2,0)</f>
        <v>241.100000004</v>
      </c>
      <c r="H2482" s="2" t="n">
        <f aca="false">+$D2482*VLOOKUP(C2482,commodities!A:H,3,0)</f>
        <v>0.75</v>
      </c>
      <c r="I2482" s="2" t="n">
        <f aca="false">+G2482/K2482</f>
        <v>241.100000004</v>
      </c>
      <c r="J2482" s="2" t="n">
        <f aca="false">+H2482/K2482</f>
        <v>0.75</v>
      </c>
      <c r="K2482" s="2" t="n">
        <f aca="false">+ROUNDUP(MAX(G2482/12000,H2482/51,1),0)</f>
        <v>1</v>
      </c>
      <c r="L2482" s="2" t="n">
        <f aca="false">+RANDBETWEEN(1,5)</f>
        <v>2</v>
      </c>
      <c r="M2482" s="6" t="str">
        <f aca="false">+VLOOKUP(A2482&amp;B2482,country_org_des!$A2481:E$1048576,5,0)</f>
        <v>FTL||Supplier_249||Plant_4||FTL_DE_W-DE_W_500</v>
      </c>
      <c r="N2482" s="6" t="n">
        <f aca="false">+FIND("FTL",M2482,2)+4</f>
        <v>33</v>
      </c>
      <c r="O2482" s="6" t="n">
        <f aca="false">+FIND("-",M2482)</f>
        <v>37</v>
      </c>
      <c r="P2482" s="6" t="n">
        <f aca="false">+LEN(M2482)</f>
        <v>45</v>
      </c>
      <c r="Q2482" s="6" t="str">
        <f aca="false">+RIGHT(M2482,P2482-O2482)</f>
        <v>DE_W_500</v>
      </c>
      <c r="R2482" s="6" t="n">
        <f aca="false">+LEN(M2482)-LEN(SUBSTITUTE(M2482,"_",""))</f>
        <v>6</v>
      </c>
      <c r="S2482" s="6" t="n">
        <f aca="false">+FIND("!",T2482)</f>
        <v>42</v>
      </c>
      <c r="T2482" s="6" t="str">
        <f aca="false">+SUBSTITUTE(M2482,"_","!",R2482)</f>
        <v>FTL||Supplier_249||Plant_4||FTL_DE_W-DE_W!500</v>
      </c>
    </row>
    <row r="2483" customFormat="false" ht="12.8" hidden="true" customHeight="false" outlineLevel="0" collapsed="false">
      <c r="A2483" s="1" t="s">
        <v>969</v>
      </c>
      <c r="B2483" s="1" t="s">
        <v>2093</v>
      </c>
      <c r="C2483" s="1" t="s">
        <v>2726</v>
      </c>
      <c r="D2483" s="1" t="n">
        <v>120</v>
      </c>
      <c r="E2483" s="2" t="str">
        <f aca="false">+LEFT(RIGHT(M2483,P2483-N2483+1),O2483-N2483)</f>
        <v>DE_W</v>
      </c>
      <c r="F2483" s="2" t="str">
        <f aca="false">+RIGHT(LEFT(M2483,S2483-1),S2483-O2483-1)</f>
        <v>DE_W</v>
      </c>
      <c r="G2483" s="2" t="n">
        <f aca="false">+D2483*VLOOKUP(C2483,commodities!A:H,2,0)</f>
        <v>241.100000004</v>
      </c>
      <c r="H2483" s="2" t="n">
        <f aca="false">+$D2483*VLOOKUP(C2483,commodities!A:H,3,0)</f>
        <v>0.75</v>
      </c>
      <c r="I2483" s="2" t="n">
        <f aca="false">+G2483/K2483</f>
        <v>241.100000004</v>
      </c>
      <c r="J2483" s="2" t="n">
        <f aca="false">+H2483/K2483</f>
        <v>0.75</v>
      </c>
      <c r="K2483" s="2" t="n">
        <f aca="false">+ROUNDUP(MAX(G2483/12000,H2483/51,1),0)</f>
        <v>1</v>
      </c>
      <c r="L2483" s="2" t="n">
        <f aca="false">+RANDBETWEEN(1,5)</f>
        <v>3</v>
      </c>
      <c r="M2483" s="6" t="str">
        <f aca="false">+VLOOKUP(A2483&amp;B2483,country_org_des!$A2482:E$1048576,5,0)</f>
        <v>FTL||Supplier_249||Plant_4||FTL_DE_W-DE_W_500</v>
      </c>
      <c r="N2483" s="6" t="n">
        <f aca="false">+FIND("FTL",M2483,2)+4</f>
        <v>33</v>
      </c>
      <c r="O2483" s="6" t="n">
        <f aca="false">+FIND("-",M2483)</f>
        <v>37</v>
      </c>
      <c r="P2483" s="6" t="n">
        <f aca="false">+LEN(M2483)</f>
        <v>45</v>
      </c>
      <c r="Q2483" s="6" t="str">
        <f aca="false">+RIGHT(M2483,P2483-O2483)</f>
        <v>DE_W_500</v>
      </c>
      <c r="R2483" s="6" t="n">
        <f aca="false">+LEN(M2483)-LEN(SUBSTITUTE(M2483,"_",""))</f>
        <v>6</v>
      </c>
      <c r="S2483" s="6" t="n">
        <f aca="false">+FIND("!",T2483)</f>
        <v>42</v>
      </c>
      <c r="T2483" s="6" t="str">
        <f aca="false">+SUBSTITUTE(M2483,"_","!",R2483)</f>
        <v>FTL||Supplier_249||Plant_4||FTL_DE_W-DE_W!500</v>
      </c>
    </row>
    <row r="2484" customFormat="false" ht="12.8" hidden="true" customHeight="false" outlineLevel="0" collapsed="false">
      <c r="A2484" s="1" t="s">
        <v>2727</v>
      </c>
      <c r="B2484" s="1" t="s">
        <v>2093</v>
      </c>
      <c r="C2484" s="1" t="s">
        <v>2728</v>
      </c>
      <c r="D2484" s="1" t="n">
        <v>2250</v>
      </c>
      <c r="E2484" s="2" t="str">
        <f aca="false">+LEFT(RIGHT(M2484,P2484-N2484+1),O2484-N2484)</f>
        <v>DE_W</v>
      </c>
      <c r="F2484" s="2" t="str">
        <f aca="false">+RIGHT(LEFT(M2484,S2484-1),S2484-O2484-1)</f>
        <v>DE_W</v>
      </c>
      <c r="G2484" s="2" t="n">
        <f aca="false">+D2484*VLOOKUP(C2484,commodities!A:H,2,0)</f>
        <v>513.200000025</v>
      </c>
      <c r="H2484" s="2" t="n">
        <f aca="false">+$D2484*VLOOKUP(C2484,commodities!A:H,3,0)</f>
        <v>4.840494975</v>
      </c>
      <c r="I2484" s="2" t="n">
        <f aca="false">+G2484/K2484</f>
        <v>513.200000025</v>
      </c>
      <c r="J2484" s="2" t="n">
        <f aca="false">+H2484/K2484</f>
        <v>4.840494975</v>
      </c>
      <c r="K2484" s="2" t="n">
        <f aca="false">+ROUNDUP(MAX(G2484/12000,H2484/51,1),0)</f>
        <v>1</v>
      </c>
      <c r="L2484" s="2" t="n">
        <f aca="false">+RANDBETWEEN(1,5)</f>
        <v>3</v>
      </c>
      <c r="M2484" s="6" t="str">
        <f aca="false">+VLOOKUP(A2484&amp;B2484,country_org_des!$A2483:E$1048576,5,0)</f>
        <v>FTL||Supplier_244||Plant_4||FTL_DE_W-DE_W_500</v>
      </c>
      <c r="N2484" s="6" t="n">
        <f aca="false">+FIND("FTL",M2484,2)+4</f>
        <v>33</v>
      </c>
      <c r="O2484" s="6" t="n">
        <f aca="false">+FIND("-",M2484)</f>
        <v>37</v>
      </c>
      <c r="P2484" s="6" t="n">
        <f aca="false">+LEN(M2484)</f>
        <v>45</v>
      </c>
      <c r="Q2484" s="6" t="str">
        <f aca="false">+RIGHT(M2484,P2484-O2484)</f>
        <v>DE_W_500</v>
      </c>
      <c r="R2484" s="6" t="n">
        <f aca="false">+LEN(M2484)-LEN(SUBSTITUTE(M2484,"_",""))</f>
        <v>6</v>
      </c>
      <c r="S2484" s="6" t="n">
        <f aca="false">+FIND("!",T2484)</f>
        <v>42</v>
      </c>
      <c r="T2484" s="6" t="str">
        <f aca="false">+SUBSTITUTE(M2484,"_","!",R2484)</f>
        <v>FTL||Supplier_244||Plant_4||FTL_DE_W-DE_W!500</v>
      </c>
    </row>
    <row r="2485" customFormat="false" ht="12.8" hidden="true" customHeight="false" outlineLevel="0" collapsed="false">
      <c r="A2485" s="1" t="s">
        <v>2727</v>
      </c>
      <c r="B2485" s="1" t="s">
        <v>2093</v>
      </c>
      <c r="C2485" s="1" t="s">
        <v>2729</v>
      </c>
      <c r="D2485" s="1" t="n">
        <v>2100</v>
      </c>
      <c r="E2485" s="2" t="str">
        <f aca="false">+LEFT(RIGHT(M2485,P2485-N2485+1),O2485-N2485)</f>
        <v>DE_W</v>
      </c>
      <c r="F2485" s="2" t="str">
        <f aca="false">+RIGHT(LEFT(M2485,S2485-1),S2485-O2485-1)</f>
        <v>DE_W</v>
      </c>
      <c r="G2485" s="2" t="n">
        <f aca="false">+D2485*VLOOKUP(C2485,commodities!A:H,2,0)</f>
        <v>1301.72000007</v>
      </c>
      <c r="H2485" s="2" t="n">
        <f aca="false">+$D2485*VLOOKUP(C2485,commodities!A:H,3,0)</f>
        <v>13.55338593</v>
      </c>
      <c r="I2485" s="2" t="n">
        <f aca="false">+G2485/K2485</f>
        <v>1301.72000007</v>
      </c>
      <c r="J2485" s="2" t="n">
        <f aca="false">+H2485/K2485</f>
        <v>13.55338593</v>
      </c>
      <c r="K2485" s="2" t="n">
        <f aca="false">+ROUNDUP(MAX(G2485/12000,H2485/51,1),0)</f>
        <v>1</v>
      </c>
      <c r="L2485" s="2" t="n">
        <f aca="false">+RANDBETWEEN(1,5)</f>
        <v>3</v>
      </c>
      <c r="M2485" s="6" t="str">
        <f aca="false">+VLOOKUP(A2485&amp;B2485,country_org_des!$A2484:E$1048576,5,0)</f>
        <v>FTL||Supplier_244||Plant_4||FTL_DE_W-DE_W_500</v>
      </c>
      <c r="N2485" s="6" t="n">
        <f aca="false">+FIND("FTL",M2485,2)+4</f>
        <v>33</v>
      </c>
      <c r="O2485" s="6" t="n">
        <f aca="false">+FIND("-",M2485)</f>
        <v>37</v>
      </c>
      <c r="P2485" s="6" t="n">
        <f aca="false">+LEN(M2485)</f>
        <v>45</v>
      </c>
      <c r="Q2485" s="6" t="str">
        <f aca="false">+RIGHT(M2485,P2485-O2485)</f>
        <v>DE_W_500</v>
      </c>
      <c r="R2485" s="6" t="n">
        <f aca="false">+LEN(M2485)-LEN(SUBSTITUTE(M2485,"_",""))</f>
        <v>6</v>
      </c>
      <c r="S2485" s="6" t="n">
        <f aca="false">+FIND("!",T2485)</f>
        <v>42</v>
      </c>
      <c r="T2485" s="6" t="str">
        <f aca="false">+SUBSTITUTE(M2485,"_","!",R2485)</f>
        <v>FTL||Supplier_244||Plant_4||FTL_DE_W-DE_W!500</v>
      </c>
    </row>
    <row r="2486" customFormat="false" ht="12.8" hidden="true" customHeight="false" outlineLevel="0" collapsed="false">
      <c r="A2486" s="1" t="s">
        <v>2727</v>
      </c>
      <c r="B2486" s="1" t="s">
        <v>2093</v>
      </c>
      <c r="C2486" s="1" t="s">
        <v>2730</v>
      </c>
      <c r="D2486" s="1" t="n">
        <v>435</v>
      </c>
      <c r="E2486" s="2" t="str">
        <f aca="false">+LEFT(RIGHT(M2486,P2486-N2486+1),O2486-N2486)</f>
        <v>DE_W</v>
      </c>
      <c r="F2486" s="2" t="str">
        <f aca="false">+RIGHT(LEFT(M2486,S2486-1),S2486-O2486-1)</f>
        <v>DE_W</v>
      </c>
      <c r="G2486" s="2" t="n">
        <f aca="false">+D2486*VLOOKUP(C2486,commodities!A:H,2,0)</f>
        <v>102.8350000215</v>
      </c>
      <c r="H2486" s="2" t="n">
        <f aca="false">+$D2486*VLOOKUP(C2486,commodities!A:H,3,0)</f>
        <v>0.9680989815</v>
      </c>
      <c r="I2486" s="2" t="n">
        <f aca="false">+G2486/K2486</f>
        <v>102.8350000215</v>
      </c>
      <c r="J2486" s="2" t="n">
        <f aca="false">+H2486/K2486</f>
        <v>0.9680989815</v>
      </c>
      <c r="K2486" s="2" t="n">
        <f aca="false">+ROUNDUP(MAX(G2486/12000,H2486/51,1),0)</f>
        <v>1</v>
      </c>
      <c r="L2486" s="2" t="n">
        <f aca="false">+RANDBETWEEN(1,5)</f>
        <v>1</v>
      </c>
      <c r="M2486" s="6" t="str">
        <f aca="false">+VLOOKUP(A2486&amp;B2486,country_org_des!$A2485:E$1048576,5,0)</f>
        <v>FTL||Supplier_244||Plant_4||FTL_DE_W-DE_W_500</v>
      </c>
      <c r="N2486" s="6" t="n">
        <f aca="false">+FIND("FTL",M2486,2)+4</f>
        <v>33</v>
      </c>
      <c r="O2486" s="6" t="n">
        <f aca="false">+FIND("-",M2486)</f>
        <v>37</v>
      </c>
      <c r="P2486" s="6" t="n">
        <f aca="false">+LEN(M2486)</f>
        <v>45</v>
      </c>
      <c r="Q2486" s="6" t="str">
        <f aca="false">+RIGHT(M2486,P2486-O2486)</f>
        <v>DE_W_500</v>
      </c>
      <c r="R2486" s="6" t="n">
        <f aca="false">+LEN(M2486)-LEN(SUBSTITUTE(M2486,"_",""))</f>
        <v>6</v>
      </c>
      <c r="S2486" s="6" t="n">
        <f aca="false">+FIND("!",T2486)</f>
        <v>42</v>
      </c>
      <c r="T2486" s="6" t="str">
        <f aca="false">+SUBSTITUTE(M2486,"_","!",R2486)</f>
        <v>FTL||Supplier_244||Plant_4||FTL_DE_W-DE_W!500</v>
      </c>
    </row>
    <row r="2487" customFormat="false" ht="12.8" hidden="true" customHeight="false" outlineLevel="0" collapsed="false">
      <c r="A2487" s="1" t="s">
        <v>2727</v>
      </c>
      <c r="B2487" s="1" t="s">
        <v>2093</v>
      </c>
      <c r="C2487" s="1" t="s">
        <v>2731</v>
      </c>
      <c r="D2487" s="1" t="n">
        <v>560</v>
      </c>
      <c r="E2487" s="2" t="str">
        <f aca="false">+LEFT(RIGHT(M2487,P2487-N2487+1),O2487-N2487)</f>
        <v>DE_W</v>
      </c>
      <c r="F2487" s="2" t="str">
        <f aca="false">+RIGHT(LEFT(M2487,S2487-1),S2487-O2487-1)</f>
        <v>DE_W</v>
      </c>
      <c r="G2487" s="2" t="n">
        <f aca="false">+D2487*VLOOKUP(C2487,commodities!A:H,2,0)</f>
        <v>370.239999976</v>
      </c>
      <c r="H2487" s="2" t="n">
        <f aca="false">+$D2487*VLOOKUP(C2487,commodities!A:H,3,0)</f>
        <v>3.872396024</v>
      </c>
      <c r="I2487" s="2" t="n">
        <f aca="false">+G2487/K2487</f>
        <v>370.239999976</v>
      </c>
      <c r="J2487" s="2" t="n">
        <f aca="false">+H2487/K2487</f>
        <v>3.872396024</v>
      </c>
      <c r="K2487" s="2" t="n">
        <f aca="false">+ROUNDUP(MAX(G2487/12000,H2487/51,1),0)</f>
        <v>1</v>
      </c>
      <c r="L2487" s="2" t="n">
        <f aca="false">+RANDBETWEEN(1,5)</f>
        <v>1</v>
      </c>
      <c r="M2487" s="6" t="str">
        <f aca="false">+VLOOKUP(A2487&amp;B2487,country_org_des!$A2486:E$1048576,5,0)</f>
        <v>FTL||Supplier_244||Plant_4||FTL_DE_W-DE_W_500</v>
      </c>
      <c r="N2487" s="6" t="n">
        <f aca="false">+FIND("FTL",M2487,2)+4</f>
        <v>33</v>
      </c>
      <c r="O2487" s="6" t="n">
        <f aca="false">+FIND("-",M2487)</f>
        <v>37</v>
      </c>
      <c r="P2487" s="6" t="n">
        <f aca="false">+LEN(M2487)</f>
        <v>45</v>
      </c>
      <c r="Q2487" s="6" t="str">
        <f aca="false">+RIGHT(M2487,P2487-O2487)</f>
        <v>DE_W_500</v>
      </c>
      <c r="R2487" s="6" t="n">
        <f aca="false">+LEN(M2487)-LEN(SUBSTITUTE(M2487,"_",""))</f>
        <v>6</v>
      </c>
      <c r="S2487" s="6" t="n">
        <f aca="false">+FIND("!",T2487)</f>
        <v>42</v>
      </c>
      <c r="T2487" s="6" t="str">
        <f aca="false">+SUBSTITUTE(M2487,"_","!",R2487)</f>
        <v>FTL||Supplier_244||Plant_4||FTL_DE_W-DE_W!500</v>
      </c>
    </row>
    <row r="2488" customFormat="false" ht="12.8" hidden="true" customHeight="false" outlineLevel="0" collapsed="false">
      <c r="A2488" s="1" t="s">
        <v>1805</v>
      </c>
      <c r="B2488" s="1" t="s">
        <v>2093</v>
      </c>
      <c r="C2488" s="1" t="s">
        <v>2732</v>
      </c>
      <c r="D2488" s="1" t="n">
        <v>185</v>
      </c>
      <c r="E2488" s="2" t="str">
        <f aca="false">+LEFT(RIGHT(M2488,P2488-N2488+1),O2488-N2488)</f>
        <v>DE_W</v>
      </c>
      <c r="F2488" s="2" t="str">
        <f aca="false">+RIGHT(LEFT(M2488,S2488-1),S2488-O2488-1)</f>
        <v>DE_W</v>
      </c>
      <c r="G2488" s="2" t="n">
        <f aca="false">+D2488*VLOOKUP(C2488,commodities!A:H,2,0)</f>
        <v>60.900000002</v>
      </c>
      <c r="H2488" s="2" t="n">
        <f aca="false">+$D2488*VLOOKUP(C2488,commodities!A:H,3,0)</f>
        <v>0.17406576</v>
      </c>
      <c r="I2488" s="2" t="n">
        <f aca="false">+G2488/K2488</f>
        <v>60.900000002</v>
      </c>
      <c r="J2488" s="2" t="n">
        <f aca="false">+H2488/K2488</f>
        <v>0.17406576</v>
      </c>
      <c r="K2488" s="2" t="n">
        <f aca="false">+ROUNDUP(MAX(G2488/12000,H2488/51,1),0)</f>
        <v>1</v>
      </c>
      <c r="L2488" s="2" t="n">
        <f aca="false">+RANDBETWEEN(1,5)</f>
        <v>1</v>
      </c>
      <c r="M2488" s="6" t="str">
        <f aca="false">+VLOOKUP(A2488&amp;B2488,country_org_des!$A2487:E$1048576,5,0)</f>
        <v>FTL||Supplier_76||Plant_4||FTL_DE_W-DE_W_250</v>
      </c>
      <c r="N2488" s="6" t="n">
        <f aca="false">+FIND("FTL",M2488,2)+4</f>
        <v>32</v>
      </c>
      <c r="O2488" s="6" t="n">
        <f aca="false">+FIND("-",M2488)</f>
        <v>36</v>
      </c>
      <c r="P2488" s="6" t="n">
        <f aca="false">+LEN(M2488)</f>
        <v>44</v>
      </c>
      <c r="Q2488" s="6" t="str">
        <f aca="false">+RIGHT(M2488,P2488-O2488)</f>
        <v>DE_W_250</v>
      </c>
      <c r="R2488" s="6" t="n">
        <f aca="false">+LEN(M2488)-LEN(SUBSTITUTE(M2488,"_",""))</f>
        <v>6</v>
      </c>
      <c r="S2488" s="6" t="n">
        <f aca="false">+FIND("!",T2488)</f>
        <v>41</v>
      </c>
      <c r="T2488" s="6" t="str">
        <f aca="false">+SUBSTITUTE(M2488,"_","!",R2488)</f>
        <v>FTL||Supplier_76||Plant_4||FTL_DE_W-DE_W!250</v>
      </c>
    </row>
    <row r="2489" customFormat="false" ht="12.8" hidden="true" customHeight="false" outlineLevel="0" collapsed="false">
      <c r="A2489" s="1" t="s">
        <v>1805</v>
      </c>
      <c r="B2489" s="1" t="s">
        <v>2093</v>
      </c>
      <c r="C2489" s="1" t="s">
        <v>2733</v>
      </c>
      <c r="D2489" s="1" t="n">
        <v>185</v>
      </c>
      <c r="E2489" s="2" t="str">
        <f aca="false">+LEFT(RIGHT(M2489,P2489-N2489+1),O2489-N2489)</f>
        <v>DE_W</v>
      </c>
      <c r="F2489" s="2" t="str">
        <f aca="false">+RIGHT(LEFT(M2489,S2489-1),S2489-O2489-1)</f>
        <v>DE_W</v>
      </c>
      <c r="G2489" s="2" t="n">
        <f aca="false">+D2489*VLOOKUP(C2489,commodities!A:H,2,0)</f>
        <v>51.650000002</v>
      </c>
      <c r="H2489" s="2" t="n">
        <f aca="false">+$D2489*VLOOKUP(C2489,commodities!A:H,3,0)</f>
        <v>0.17406576</v>
      </c>
      <c r="I2489" s="2" t="n">
        <f aca="false">+G2489/K2489</f>
        <v>51.650000002</v>
      </c>
      <c r="J2489" s="2" t="n">
        <f aca="false">+H2489/K2489</f>
        <v>0.17406576</v>
      </c>
      <c r="K2489" s="2" t="n">
        <f aca="false">+ROUNDUP(MAX(G2489/12000,H2489/51,1),0)</f>
        <v>1</v>
      </c>
      <c r="L2489" s="2" t="n">
        <f aca="false">+RANDBETWEEN(1,5)</f>
        <v>5</v>
      </c>
      <c r="M2489" s="6" t="str">
        <f aca="false">+VLOOKUP(A2489&amp;B2489,country_org_des!$A2488:E$1048576,5,0)</f>
        <v>FTL||Supplier_76||Plant_4||FTL_DE_W-DE_W_250</v>
      </c>
      <c r="N2489" s="6" t="n">
        <f aca="false">+FIND("FTL",M2489,2)+4</f>
        <v>32</v>
      </c>
      <c r="O2489" s="6" t="n">
        <f aca="false">+FIND("-",M2489)</f>
        <v>36</v>
      </c>
      <c r="P2489" s="6" t="n">
        <f aca="false">+LEN(M2489)</f>
        <v>44</v>
      </c>
      <c r="Q2489" s="6" t="str">
        <f aca="false">+RIGHT(M2489,P2489-O2489)</f>
        <v>DE_W_250</v>
      </c>
      <c r="R2489" s="6" t="n">
        <f aca="false">+LEN(M2489)-LEN(SUBSTITUTE(M2489,"_",""))</f>
        <v>6</v>
      </c>
      <c r="S2489" s="6" t="n">
        <f aca="false">+FIND("!",T2489)</f>
        <v>41</v>
      </c>
      <c r="T2489" s="6" t="str">
        <f aca="false">+SUBSTITUTE(M2489,"_","!",R2489)</f>
        <v>FTL||Supplier_76||Plant_4||FTL_DE_W-DE_W!250</v>
      </c>
    </row>
    <row r="2490" customFormat="false" ht="12.8" hidden="true" customHeight="false" outlineLevel="0" collapsed="false">
      <c r="A2490" s="1" t="s">
        <v>1805</v>
      </c>
      <c r="B2490" s="1" t="s">
        <v>2093</v>
      </c>
      <c r="C2490" s="1" t="s">
        <v>2734</v>
      </c>
      <c r="D2490" s="1" t="n">
        <v>37</v>
      </c>
      <c r="E2490" s="2" t="str">
        <f aca="false">+LEFT(RIGHT(M2490,P2490-N2490+1),O2490-N2490)</f>
        <v>DE_W</v>
      </c>
      <c r="F2490" s="2" t="str">
        <f aca="false">+RIGHT(LEFT(M2490,S2490-1),S2490-O2490-1)</f>
        <v>DE_W</v>
      </c>
      <c r="G2490" s="2" t="n">
        <f aca="false">+D2490*VLOOKUP(C2490,commodities!A:H,2,0)</f>
        <v>11.3660000004</v>
      </c>
      <c r="H2490" s="2" t="n">
        <f aca="false">+$D2490*VLOOKUP(C2490,commodities!A:H,3,0)</f>
        <v>0.034813152</v>
      </c>
      <c r="I2490" s="2" t="n">
        <f aca="false">+G2490/K2490</f>
        <v>11.3660000004</v>
      </c>
      <c r="J2490" s="2" t="n">
        <f aca="false">+H2490/K2490</f>
        <v>0.034813152</v>
      </c>
      <c r="K2490" s="2" t="n">
        <f aca="false">+ROUNDUP(MAX(G2490/12000,H2490/51,1),0)</f>
        <v>1</v>
      </c>
      <c r="L2490" s="2" t="n">
        <f aca="false">+RANDBETWEEN(1,5)</f>
        <v>5</v>
      </c>
      <c r="M2490" s="6" t="str">
        <f aca="false">+VLOOKUP(A2490&amp;B2490,country_org_des!$A2489:E$1048576,5,0)</f>
        <v>FTL||Supplier_76||Plant_4||FTL_DE_W-DE_W_250</v>
      </c>
      <c r="N2490" s="6" t="n">
        <f aca="false">+FIND("FTL",M2490,2)+4</f>
        <v>32</v>
      </c>
      <c r="O2490" s="6" t="n">
        <f aca="false">+FIND("-",M2490)</f>
        <v>36</v>
      </c>
      <c r="P2490" s="6" t="n">
        <f aca="false">+LEN(M2490)</f>
        <v>44</v>
      </c>
      <c r="Q2490" s="6" t="str">
        <f aca="false">+RIGHT(M2490,P2490-O2490)</f>
        <v>DE_W_250</v>
      </c>
      <c r="R2490" s="6" t="n">
        <f aca="false">+LEN(M2490)-LEN(SUBSTITUTE(M2490,"_",""))</f>
        <v>6</v>
      </c>
      <c r="S2490" s="6" t="n">
        <f aca="false">+FIND("!",T2490)</f>
        <v>41</v>
      </c>
      <c r="T2490" s="6" t="str">
        <f aca="false">+SUBSTITUTE(M2490,"_","!",R2490)</f>
        <v>FTL||Supplier_76||Plant_4||FTL_DE_W-DE_W!250</v>
      </c>
    </row>
    <row r="2491" customFormat="false" ht="12.8" hidden="true" customHeight="false" outlineLevel="0" collapsed="false">
      <c r="A2491" s="1" t="s">
        <v>2735</v>
      </c>
      <c r="B2491" s="1" t="s">
        <v>2093</v>
      </c>
      <c r="C2491" s="1" t="s">
        <v>2736</v>
      </c>
      <c r="D2491" s="1" t="n">
        <v>6</v>
      </c>
      <c r="E2491" s="2" t="str">
        <f aca="false">+LEFT(RIGHT(M2491,P2491-N2491+1),O2491-N2491)</f>
        <v>DE_W</v>
      </c>
      <c r="F2491" s="2" t="str">
        <f aca="false">+RIGHT(LEFT(M2491,S2491-1),S2491-O2491-1)</f>
        <v>DE_W</v>
      </c>
      <c r="G2491" s="2" t="n">
        <f aca="false">+D2491*VLOOKUP(C2491,commodities!A:H,2,0)</f>
        <v>8.9020000002</v>
      </c>
      <c r="H2491" s="2" t="n">
        <f aca="false">+$D2491*VLOOKUP(C2491,commodities!A:H,3,0)</f>
        <v>0.1536</v>
      </c>
      <c r="I2491" s="2" t="n">
        <f aca="false">+G2491/K2491</f>
        <v>8.9020000002</v>
      </c>
      <c r="J2491" s="2" t="n">
        <f aca="false">+H2491/K2491</f>
        <v>0.1536</v>
      </c>
      <c r="K2491" s="2" t="n">
        <f aca="false">+ROUNDUP(MAX(G2491/12000,H2491/51,1),0)</f>
        <v>1</v>
      </c>
      <c r="L2491" s="2" t="n">
        <f aca="false">+RANDBETWEEN(1,5)</f>
        <v>2</v>
      </c>
      <c r="M2491" s="6" t="str">
        <f aca="false">+VLOOKUP(A2491&amp;B2491,country_org_des!$A2490:E$1048576,5,0)</f>
        <v>FTL||Supplier_211||Plant_4||FTL_DE_W-DE_W_250</v>
      </c>
      <c r="N2491" s="6" t="n">
        <f aca="false">+FIND("FTL",M2491,2)+4</f>
        <v>33</v>
      </c>
      <c r="O2491" s="6" t="n">
        <f aca="false">+FIND("-",M2491)</f>
        <v>37</v>
      </c>
      <c r="P2491" s="6" t="n">
        <f aca="false">+LEN(M2491)</f>
        <v>45</v>
      </c>
      <c r="Q2491" s="6" t="str">
        <f aca="false">+RIGHT(M2491,P2491-O2491)</f>
        <v>DE_W_250</v>
      </c>
      <c r="R2491" s="6" t="n">
        <f aca="false">+LEN(M2491)-LEN(SUBSTITUTE(M2491,"_",""))</f>
        <v>6</v>
      </c>
      <c r="S2491" s="6" t="n">
        <f aca="false">+FIND("!",T2491)</f>
        <v>42</v>
      </c>
      <c r="T2491" s="6" t="str">
        <f aca="false">+SUBSTITUTE(M2491,"_","!",R2491)</f>
        <v>FTL||Supplier_211||Plant_4||FTL_DE_W-DE_W!250</v>
      </c>
    </row>
    <row r="2492" customFormat="false" ht="12.8" hidden="true" customHeight="false" outlineLevel="0" collapsed="false">
      <c r="A2492" s="1" t="s">
        <v>2735</v>
      </c>
      <c r="B2492" s="1" t="s">
        <v>2093</v>
      </c>
      <c r="C2492" s="1" t="s">
        <v>2737</v>
      </c>
      <c r="D2492" s="1" t="n">
        <v>6</v>
      </c>
      <c r="E2492" s="2" t="str">
        <f aca="false">+LEFT(RIGHT(M2492,P2492-N2492+1),O2492-N2492)</f>
        <v>DE_W</v>
      </c>
      <c r="F2492" s="2" t="str">
        <f aca="false">+RIGHT(LEFT(M2492,S2492-1),S2492-O2492-1)</f>
        <v>DE_W</v>
      </c>
      <c r="G2492" s="2" t="n">
        <f aca="false">+D2492*VLOOKUP(C2492,commodities!A:H,2,0)</f>
        <v>8.9020000002</v>
      </c>
      <c r="H2492" s="2" t="n">
        <f aca="false">+$D2492*VLOOKUP(C2492,commodities!A:H,3,0)</f>
        <v>0.1536</v>
      </c>
      <c r="I2492" s="2" t="n">
        <f aca="false">+G2492/K2492</f>
        <v>8.9020000002</v>
      </c>
      <c r="J2492" s="2" t="n">
        <f aca="false">+H2492/K2492</f>
        <v>0.1536</v>
      </c>
      <c r="K2492" s="2" t="n">
        <f aca="false">+ROUNDUP(MAX(G2492/12000,H2492/51,1),0)</f>
        <v>1</v>
      </c>
      <c r="L2492" s="2" t="n">
        <f aca="false">+RANDBETWEEN(1,5)</f>
        <v>5</v>
      </c>
      <c r="M2492" s="6" t="str">
        <f aca="false">+VLOOKUP(A2492&amp;B2492,country_org_des!$A2491:E$1048576,5,0)</f>
        <v>FTL||Supplier_211||Plant_4||FTL_DE_W-DE_W_250</v>
      </c>
      <c r="N2492" s="6" t="n">
        <f aca="false">+FIND("FTL",M2492,2)+4</f>
        <v>33</v>
      </c>
      <c r="O2492" s="6" t="n">
        <f aca="false">+FIND("-",M2492)</f>
        <v>37</v>
      </c>
      <c r="P2492" s="6" t="n">
        <f aca="false">+LEN(M2492)</f>
        <v>45</v>
      </c>
      <c r="Q2492" s="6" t="str">
        <f aca="false">+RIGHT(M2492,P2492-O2492)</f>
        <v>DE_W_250</v>
      </c>
      <c r="R2492" s="6" t="n">
        <f aca="false">+LEN(M2492)-LEN(SUBSTITUTE(M2492,"_",""))</f>
        <v>6</v>
      </c>
      <c r="S2492" s="6" t="n">
        <f aca="false">+FIND("!",T2492)</f>
        <v>42</v>
      </c>
      <c r="T2492" s="6" t="str">
        <f aca="false">+SUBSTITUTE(M2492,"_","!",R2492)</f>
        <v>FTL||Supplier_211||Plant_4||FTL_DE_W-DE_W!250</v>
      </c>
    </row>
    <row r="2493" customFormat="false" ht="12.8" hidden="true" customHeight="false" outlineLevel="0" collapsed="false">
      <c r="A2493" s="1" t="s">
        <v>259</v>
      </c>
      <c r="B2493" s="1" t="s">
        <v>2093</v>
      </c>
      <c r="C2493" s="1" t="s">
        <v>2738</v>
      </c>
      <c r="D2493" s="1" t="n">
        <v>1720</v>
      </c>
      <c r="E2493" s="2" t="str">
        <f aca="false">+LEFT(RIGHT(M2493,P2493-N2493+1),O2493-N2493)</f>
        <v>HU</v>
      </c>
      <c r="F2493" s="2" t="str">
        <f aca="false">+RIGHT(LEFT(M2493,S2493-1),S2493-O2493-1)</f>
        <v>DE_W</v>
      </c>
      <c r="G2493" s="2" t="n">
        <f aca="false">+D2493*VLOOKUP(C2493,commodities!A:H,2,0)</f>
        <v>466.98</v>
      </c>
      <c r="H2493" s="2" t="n">
        <f aca="false">+$D2493*VLOOKUP(C2493,commodities!A:H,3,0)</f>
        <v>5.676</v>
      </c>
      <c r="I2493" s="2" t="n">
        <f aca="false">+G2493/K2493</f>
        <v>466.98</v>
      </c>
      <c r="J2493" s="2" t="n">
        <f aca="false">+H2493/K2493</f>
        <v>5.676</v>
      </c>
      <c r="K2493" s="2" t="n">
        <f aca="false">+ROUNDUP(MAX(G2493/12000,H2493/51,1),0)</f>
        <v>1</v>
      </c>
      <c r="L2493" s="2" t="n">
        <f aca="false">+RANDBETWEEN(1,5)</f>
        <v>4</v>
      </c>
      <c r="M2493" s="2" t="str">
        <f aca="false">+VLOOKUP(A2493&amp;B2493,country_org_des!$A2492:E$1048576,5,0)</f>
        <v>FTL||Supplier_325||Plant_4||FTL_HU-DE_W_1000</v>
      </c>
      <c r="N2493" s="2" t="n">
        <f aca="false">+FIND("FTL",M2493,2)+4</f>
        <v>33</v>
      </c>
      <c r="O2493" s="0" t="n">
        <f aca="false">+FIND("-",M2493)</f>
        <v>35</v>
      </c>
      <c r="P2493" s="0" t="n">
        <f aca="false">+LEN(M2493)</f>
        <v>44</v>
      </c>
      <c r="Q2493" s="0" t="str">
        <f aca="false">+RIGHT(M2493,P2493-O2493)</f>
        <v>DE_W_1000</v>
      </c>
      <c r="R2493" s="0" t="n">
        <f aca="false">+LEN(M2493)-LEN(SUBSTITUTE(M2493,"_",""))</f>
        <v>5</v>
      </c>
      <c r="S2493" s="0" t="n">
        <f aca="false">+FIND("!",T2493)</f>
        <v>40</v>
      </c>
      <c r="T2493" s="0" t="str">
        <f aca="false">+SUBSTITUTE(M2493,"_","!",R2493)</f>
        <v>FTL||Supplier_325||Plant_4||FTL_HU-DE_W!1000</v>
      </c>
    </row>
    <row r="2494" customFormat="false" ht="12.8" hidden="true" customHeight="false" outlineLevel="0" collapsed="false">
      <c r="A2494" s="1" t="s">
        <v>259</v>
      </c>
      <c r="B2494" s="1" t="s">
        <v>2093</v>
      </c>
      <c r="C2494" s="1" t="s">
        <v>2739</v>
      </c>
      <c r="D2494" s="1" t="n">
        <v>1748</v>
      </c>
      <c r="E2494" s="2" t="str">
        <f aca="false">+LEFT(RIGHT(M2494,P2494-N2494+1),O2494-N2494)</f>
        <v>HU</v>
      </c>
      <c r="F2494" s="2" t="str">
        <f aca="false">+RIGHT(LEFT(M2494,S2494-1),S2494-O2494-1)</f>
        <v>DE_W</v>
      </c>
      <c r="G2494" s="2" t="n">
        <f aca="false">+D2494*VLOOKUP(C2494,commodities!A:H,2,0)</f>
        <v>138.4599999724</v>
      </c>
      <c r="H2494" s="2" t="n">
        <f aca="false">+$D2494*VLOOKUP(C2494,commodities!A:H,3,0)</f>
        <v>1.086749954</v>
      </c>
      <c r="I2494" s="2" t="n">
        <f aca="false">+G2494/K2494</f>
        <v>138.4599999724</v>
      </c>
      <c r="J2494" s="2" t="n">
        <f aca="false">+H2494/K2494</f>
        <v>1.086749954</v>
      </c>
      <c r="K2494" s="2" t="n">
        <f aca="false">+ROUNDUP(MAX(G2494/12000,H2494/51,1),0)</f>
        <v>1</v>
      </c>
      <c r="L2494" s="2" t="n">
        <f aca="false">+RANDBETWEEN(1,5)</f>
        <v>5</v>
      </c>
      <c r="M2494" s="2" t="str">
        <f aca="false">+VLOOKUP(A2494&amp;B2494,country_org_des!$A2493:E$1048576,5,0)</f>
        <v>FTL||Supplier_325||Plant_4||FTL_HU-DE_W_1000</v>
      </c>
      <c r="N2494" s="2" t="n">
        <f aca="false">+FIND("FTL",M2494,2)+4</f>
        <v>33</v>
      </c>
      <c r="O2494" s="0" t="n">
        <f aca="false">+FIND("-",M2494)</f>
        <v>35</v>
      </c>
      <c r="P2494" s="0" t="n">
        <f aca="false">+LEN(M2494)</f>
        <v>44</v>
      </c>
      <c r="Q2494" s="0" t="str">
        <f aca="false">+RIGHT(M2494,P2494-O2494)</f>
        <v>DE_W_1000</v>
      </c>
      <c r="R2494" s="0" t="n">
        <f aca="false">+LEN(M2494)-LEN(SUBSTITUTE(M2494,"_",""))</f>
        <v>5</v>
      </c>
      <c r="S2494" s="0" t="n">
        <f aca="false">+FIND("!",T2494)</f>
        <v>40</v>
      </c>
      <c r="T2494" s="0" t="str">
        <f aca="false">+SUBSTITUTE(M2494,"_","!",R2494)</f>
        <v>FTL||Supplier_325||Plant_4||FTL_HU-DE_W!1000</v>
      </c>
    </row>
    <row r="2495" customFormat="false" ht="12.8" hidden="true" customHeight="false" outlineLevel="0" collapsed="false">
      <c r="A2495" s="1" t="s">
        <v>259</v>
      </c>
      <c r="B2495" s="1" t="s">
        <v>2093</v>
      </c>
      <c r="C2495" s="1" t="s">
        <v>2740</v>
      </c>
      <c r="D2495" s="1" t="n">
        <v>1800</v>
      </c>
      <c r="E2495" s="2" t="str">
        <f aca="false">+LEFT(RIGHT(M2495,P2495-N2495+1),O2495-N2495)</f>
        <v>HU</v>
      </c>
      <c r="F2495" s="2" t="str">
        <f aca="false">+RIGHT(LEFT(M2495,S2495-1),S2495-O2495-1)</f>
        <v>DE_W</v>
      </c>
      <c r="G2495" s="2" t="n">
        <f aca="false">+D2495*VLOOKUP(C2495,commodities!A:H,2,0)</f>
        <v>482.99999994</v>
      </c>
      <c r="H2495" s="2" t="n">
        <f aca="false">+$D2495*VLOOKUP(C2495,commodities!A:H,3,0)</f>
        <v>3.96</v>
      </c>
      <c r="I2495" s="2" t="n">
        <f aca="false">+G2495/K2495</f>
        <v>482.99999994</v>
      </c>
      <c r="J2495" s="2" t="n">
        <f aca="false">+H2495/K2495</f>
        <v>3.96</v>
      </c>
      <c r="K2495" s="2" t="n">
        <f aca="false">+ROUNDUP(MAX(G2495/12000,H2495/51,1),0)</f>
        <v>1</v>
      </c>
      <c r="L2495" s="2" t="n">
        <f aca="false">+RANDBETWEEN(1,5)</f>
        <v>3</v>
      </c>
      <c r="M2495" s="2" t="str">
        <f aca="false">+VLOOKUP(A2495&amp;B2495,country_org_des!$A2494:E$1048576,5,0)</f>
        <v>FTL||Supplier_325||Plant_4||FTL_HU-DE_W_1000</v>
      </c>
      <c r="N2495" s="2" t="n">
        <f aca="false">+FIND("FTL",M2495,2)+4</f>
        <v>33</v>
      </c>
      <c r="O2495" s="0" t="n">
        <f aca="false">+FIND("-",M2495)</f>
        <v>35</v>
      </c>
      <c r="P2495" s="0" t="n">
        <f aca="false">+LEN(M2495)</f>
        <v>44</v>
      </c>
      <c r="Q2495" s="0" t="str">
        <f aca="false">+RIGHT(M2495,P2495-O2495)</f>
        <v>DE_W_1000</v>
      </c>
      <c r="R2495" s="0" t="n">
        <f aca="false">+LEN(M2495)-LEN(SUBSTITUTE(M2495,"_",""))</f>
        <v>5</v>
      </c>
      <c r="S2495" s="0" t="n">
        <f aca="false">+FIND("!",T2495)</f>
        <v>40</v>
      </c>
      <c r="T2495" s="0" t="str">
        <f aca="false">+SUBSTITUTE(M2495,"_","!",R2495)</f>
        <v>FTL||Supplier_325||Plant_4||FTL_HU-DE_W!1000</v>
      </c>
    </row>
    <row r="2496" customFormat="false" ht="12.8" hidden="true" customHeight="false" outlineLevel="0" collapsed="false">
      <c r="A2496" s="1" t="s">
        <v>259</v>
      </c>
      <c r="B2496" s="1" t="s">
        <v>2093</v>
      </c>
      <c r="C2496" s="1" t="s">
        <v>2741</v>
      </c>
      <c r="D2496" s="1" t="n">
        <v>1700</v>
      </c>
      <c r="E2496" s="2" t="str">
        <f aca="false">+LEFT(RIGHT(M2496,P2496-N2496+1),O2496-N2496)</f>
        <v>HU</v>
      </c>
      <c r="F2496" s="2" t="str">
        <f aca="false">+RIGHT(LEFT(M2496,S2496-1),S2496-O2496-1)</f>
        <v>DE_W</v>
      </c>
      <c r="G2496" s="2" t="n">
        <f aca="false">+D2496*VLOOKUP(C2496,commodities!A:H,2,0)</f>
        <v>527</v>
      </c>
      <c r="H2496" s="2" t="n">
        <f aca="false">+$D2496*VLOOKUP(C2496,commodities!A:H,3,0)</f>
        <v>12.24</v>
      </c>
      <c r="I2496" s="2" t="n">
        <f aca="false">+G2496/K2496</f>
        <v>527</v>
      </c>
      <c r="J2496" s="2" t="n">
        <f aca="false">+H2496/K2496</f>
        <v>12.24</v>
      </c>
      <c r="K2496" s="2" t="n">
        <f aca="false">+ROUNDUP(MAX(G2496/12000,H2496/51,1),0)</f>
        <v>1</v>
      </c>
      <c r="L2496" s="2" t="n">
        <f aca="false">+RANDBETWEEN(1,5)</f>
        <v>5</v>
      </c>
      <c r="M2496" s="2" t="str">
        <f aca="false">+VLOOKUP(A2496&amp;B2496,country_org_des!$A2495:E$1048576,5,0)</f>
        <v>FTL||Supplier_325||Plant_4||FTL_HU-DE_W_1000</v>
      </c>
      <c r="N2496" s="2" t="n">
        <f aca="false">+FIND("FTL",M2496,2)+4</f>
        <v>33</v>
      </c>
      <c r="O2496" s="0" t="n">
        <f aca="false">+FIND("-",M2496)</f>
        <v>35</v>
      </c>
      <c r="P2496" s="0" t="n">
        <f aca="false">+LEN(M2496)</f>
        <v>44</v>
      </c>
      <c r="Q2496" s="0" t="str">
        <f aca="false">+RIGHT(M2496,P2496-O2496)</f>
        <v>DE_W_1000</v>
      </c>
      <c r="R2496" s="0" t="n">
        <f aca="false">+LEN(M2496)-LEN(SUBSTITUTE(M2496,"_",""))</f>
        <v>5</v>
      </c>
      <c r="S2496" s="0" t="n">
        <f aca="false">+FIND("!",T2496)</f>
        <v>40</v>
      </c>
      <c r="T2496" s="0" t="str">
        <f aca="false">+SUBSTITUTE(M2496,"_","!",R2496)</f>
        <v>FTL||Supplier_325||Plant_4||FTL_HU-DE_W!1000</v>
      </c>
    </row>
    <row r="2497" customFormat="false" ht="12.8" hidden="true" customHeight="false" outlineLevel="0" collapsed="false">
      <c r="A2497" s="1" t="s">
        <v>259</v>
      </c>
      <c r="B2497" s="1" t="s">
        <v>2093</v>
      </c>
      <c r="C2497" s="1" t="s">
        <v>2742</v>
      </c>
      <c r="D2497" s="1" t="n">
        <v>240</v>
      </c>
      <c r="E2497" s="2" t="str">
        <f aca="false">+LEFT(RIGHT(M2497,P2497-N2497+1),O2497-N2497)</f>
        <v>HU</v>
      </c>
      <c r="F2497" s="2" t="str">
        <f aca="false">+RIGHT(LEFT(M2497,S2497-1),S2497-O2497-1)</f>
        <v>DE_W</v>
      </c>
      <c r="G2497" s="2" t="n">
        <f aca="false">+D2497*VLOOKUP(C2497,commodities!A:H,2,0)</f>
        <v>148.8</v>
      </c>
      <c r="H2497" s="2" t="n">
        <f aca="false">+$D2497*VLOOKUP(C2497,commodities!A:H,3,0)</f>
        <v>3.456</v>
      </c>
      <c r="I2497" s="2" t="n">
        <f aca="false">+G2497/K2497</f>
        <v>148.8</v>
      </c>
      <c r="J2497" s="2" t="n">
        <f aca="false">+H2497/K2497</f>
        <v>3.456</v>
      </c>
      <c r="K2497" s="2" t="n">
        <f aca="false">+ROUNDUP(MAX(G2497/12000,H2497/51,1),0)</f>
        <v>1</v>
      </c>
      <c r="L2497" s="2" t="n">
        <f aca="false">+RANDBETWEEN(1,5)</f>
        <v>5</v>
      </c>
      <c r="M2497" s="2" t="str">
        <f aca="false">+VLOOKUP(A2497&amp;B2497,country_org_des!$A2496:E$1048576,5,0)</f>
        <v>FTL||Supplier_325||Plant_4||FTL_HU-DE_W_1000</v>
      </c>
      <c r="N2497" s="2" t="n">
        <f aca="false">+FIND("FTL",M2497,2)+4</f>
        <v>33</v>
      </c>
      <c r="O2497" s="0" t="n">
        <f aca="false">+FIND("-",M2497)</f>
        <v>35</v>
      </c>
      <c r="P2497" s="0" t="n">
        <f aca="false">+LEN(M2497)</f>
        <v>44</v>
      </c>
      <c r="Q2497" s="0" t="str">
        <f aca="false">+RIGHT(M2497,P2497-O2497)</f>
        <v>DE_W_1000</v>
      </c>
      <c r="R2497" s="0" t="n">
        <f aca="false">+LEN(M2497)-LEN(SUBSTITUTE(M2497,"_",""))</f>
        <v>5</v>
      </c>
      <c r="S2497" s="0" t="n">
        <f aca="false">+FIND("!",T2497)</f>
        <v>40</v>
      </c>
      <c r="T2497" s="0" t="str">
        <f aca="false">+SUBSTITUTE(M2497,"_","!",R2497)</f>
        <v>FTL||Supplier_325||Plant_4||FTL_HU-DE_W!1000</v>
      </c>
    </row>
    <row r="2498" customFormat="false" ht="12.8" hidden="true" customHeight="false" outlineLevel="0" collapsed="false">
      <c r="A2498" s="1" t="s">
        <v>259</v>
      </c>
      <c r="B2498" s="1" t="s">
        <v>2093</v>
      </c>
      <c r="C2498" s="1" t="s">
        <v>2743</v>
      </c>
      <c r="D2498" s="1" t="n">
        <v>1440</v>
      </c>
      <c r="E2498" s="2" t="str">
        <f aca="false">+LEFT(RIGHT(M2498,P2498-N2498+1),O2498-N2498)</f>
        <v>HU</v>
      </c>
      <c r="F2498" s="2" t="str">
        <f aca="false">+RIGHT(LEFT(M2498,S2498-1),S2498-O2498-1)</f>
        <v>DE_W</v>
      </c>
      <c r="G2498" s="2" t="n">
        <f aca="false">+D2498*VLOOKUP(C2498,commodities!A:H,2,0)</f>
        <v>892.8</v>
      </c>
      <c r="H2498" s="2" t="n">
        <f aca="false">+$D2498*VLOOKUP(C2498,commodities!A:H,3,0)</f>
        <v>20.736</v>
      </c>
      <c r="I2498" s="2" t="n">
        <f aca="false">+G2498/K2498</f>
        <v>892.8</v>
      </c>
      <c r="J2498" s="2" t="n">
        <f aca="false">+H2498/K2498</f>
        <v>20.736</v>
      </c>
      <c r="K2498" s="2" t="n">
        <f aca="false">+ROUNDUP(MAX(G2498/12000,H2498/51,1),0)</f>
        <v>1</v>
      </c>
      <c r="L2498" s="2" t="n">
        <f aca="false">+RANDBETWEEN(1,5)</f>
        <v>1</v>
      </c>
      <c r="M2498" s="2" t="str">
        <f aca="false">+VLOOKUP(A2498&amp;B2498,country_org_des!$A2497:E$1048576,5,0)</f>
        <v>FTL||Supplier_325||Plant_4||FTL_HU-DE_W_1000</v>
      </c>
      <c r="N2498" s="2" t="n">
        <f aca="false">+FIND("FTL",M2498,2)+4</f>
        <v>33</v>
      </c>
      <c r="O2498" s="0" t="n">
        <f aca="false">+FIND("-",M2498)</f>
        <v>35</v>
      </c>
      <c r="P2498" s="0" t="n">
        <f aca="false">+LEN(M2498)</f>
        <v>44</v>
      </c>
      <c r="Q2498" s="0" t="str">
        <f aca="false">+RIGHT(M2498,P2498-O2498)</f>
        <v>DE_W_1000</v>
      </c>
      <c r="R2498" s="0" t="n">
        <f aca="false">+LEN(M2498)-LEN(SUBSTITUTE(M2498,"_",""))</f>
        <v>5</v>
      </c>
      <c r="S2498" s="0" t="n">
        <f aca="false">+FIND("!",T2498)</f>
        <v>40</v>
      </c>
      <c r="T2498" s="0" t="str">
        <f aca="false">+SUBSTITUTE(M2498,"_","!",R2498)</f>
        <v>FTL||Supplier_325||Plant_4||FTL_HU-DE_W!1000</v>
      </c>
    </row>
    <row r="2499" customFormat="false" ht="12.8" hidden="true" customHeight="false" outlineLevel="0" collapsed="false">
      <c r="A2499" s="1" t="s">
        <v>1452</v>
      </c>
      <c r="B2499" s="1" t="s">
        <v>2093</v>
      </c>
      <c r="C2499" s="1" t="s">
        <v>2744</v>
      </c>
      <c r="D2499" s="1" t="n">
        <v>3000</v>
      </c>
      <c r="E2499" s="2" t="str">
        <f aca="false">+LEFT(RIGHT(M2499,P2499-N2499+1),O2499-N2499)</f>
        <v>DE_W</v>
      </c>
      <c r="F2499" s="2" t="str">
        <f aca="false">+RIGHT(LEFT(M2499,S2499-1),S2499-O2499-1)</f>
        <v>DE_W</v>
      </c>
      <c r="G2499" s="2" t="n">
        <f aca="false">+D2499*VLOOKUP(C2499,commodities!A:H,2,0)</f>
        <v>5.7999999</v>
      </c>
      <c r="H2499" s="2" t="n">
        <f aca="false">+$D2499*VLOOKUP(C2499,commodities!A:H,3,0)</f>
        <v>0.04725</v>
      </c>
      <c r="I2499" s="2" t="n">
        <f aca="false">+G2499/K2499</f>
        <v>5.7999999</v>
      </c>
      <c r="J2499" s="2" t="n">
        <f aca="false">+H2499/K2499</f>
        <v>0.04725</v>
      </c>
      <c r="K2499" s="2" t="n">
        <f aca="false">+ROUNDUP(MAX(G2499/12000,H2499/51,1),0)</f>
        <v>1</v>
      </c>
      <c r="L2499" s="2" t="n">
        <f aca="false">+RANDBETWEEN(1,5)</f>
        <v>5</v>
      </c>
      <c r="M2499" s="6" t="str">
        <f aca="false">+VLOOKUP(A2499&amp;B2499,country_org_des!$A2498:E$1048576,5,0)</f>
        <v>FTL||Supplier_180||Plant_4||FTL_DE_W-DE_W_1000</v>
      </c>
      <c r="N2499" s="6" t="n">
        <f aca="false">+FIND("FTL",M2499,2)+4</f>
        <v>33</v>
      </c>
      <c r="O2499" s="6" t="n">
        <f aca="false">+FIND("-",M2499)</f>
        <v>37</v>
      </c>
      <c r="P2499" s="6" t="n">
        <f aca="false">+LEN(M2499)</f>
        <v>46</v>
      </c>
      <c r="Q2499" s="6" t="str">
        <f aca="false">+RIGHT(M2499,P2499-O2499)</f>
        <v>DE_W_1000</v>
      </c>
      <c r="R2499" s="6" t="n">
        <f aca="false">+LEN(M2499)-LEN(SUBSTITUTE(M2499,"_",""))</f>
        <v>6</v>
      </c>
      <c r="S2499" s="6" t="n">
        <f aca="false">+FIND("!",T2499)</f>
        <v>42</v>
      </c>
      <c r="T2499" s="6" t="str">
        <f aca="false">+SUBSTITUTE(M2499,"_","!",R2499)</f>
        <v>FTL||Supplier_180||Plant_4||FTL_DE_W-DE_W!1000</v>
      </c>
    </row>
    <row r="2500" customFormat="false" ht="12.8" hidden="true" customHeight="false" outlineLevel="0" collapsed="false">
      <c r="A2500" s="1" t="s">
        <v>1452</v>
      </c>
      <c r="B2500" s="1" t="s">
        <v>2093</v>
      </c>
      <c r="C2500" s="1" t="s">
        <v>2745</v>
      </c>
      <c r="D2500" s="1" t="n">
        <v>8000</v>
      </c>
      <c r="E2500" s="2" t="str">
        <f aca="false">+LEFT(RIGHT(M2500,P2500-N2500+1),O2500-N2500)</f>
        <v>DE_W</v>
      </c>
      <c r="F2500" s="2" t="str">
        <f aca="false">+RIGHT(LEFT(M2500,S2500-1),S2500-O2500-1)</f>
        <v>DE_W</v>
      </c>
      <c r="G2500" s="2" t="n">
        <f aca="false">+D2500*VLOOKUP(C2500,commodities!A:H,2,0)</f>
        <v>38.2</v>
      </c>
      <c r="H2500" s="2" t="n">
        <f aca="false">+$D2500*VLOOKUP(C2500,commodities!A:H,3,0)</f>
        <v>0.264</v>
      </c>
      <c r="I2500" s="2" t="n">
        <f aca="false">+G2500/K2500</f>
        <v>38.2</v>
      </c>
      <c r="J2500" s="2" t="n">
        <f aca="false">+H2500/K2500</f>
        <v>0.264</v>
      </c>
      <c r="K2500" s="2" t="n">
        <f aca="false">+ROUNDUP(MAX(G2500/12000,H2500/51,1),0)</f>
        <v>1</v>
      </c>
      <c r="L2500" s="2" t="n">
        <f aca="false">+RANDBETWEEN(1,5)</f>
        <v>3</v>
      </c>
      <c r="M2500" s="6" t="str">
        <f aca="false">+VLOOKUP(A2500&amp;B2500,country_org_des!$A2499:E$1048576,5,0)</f>
        <v>FTL||Supplier_180||Plant_4||FTL_DE_W-DE_W_1000</v>
      </c>
      <c r="N2500" s="6" t="n">
        <f aca="false">+FIND("FTL",M2500,2)+4</f>
        <v>33</v>
      </c>
      <c r="O2500" s="6" t="n">
        <f aca="false">+FIND("-",M2500)</f>
        <v>37</v>
      </c>
      <c r="P2500" s="6" t="n">
        <f aca="false">+LEN(M2500)</f>
        <v>46</v>
      </c>
      <c r="Q2500" s="6" t="str">
        <f aca="false">+RIGHT(M2500,P2500-O2500)</f>
        <v>DE_W_1000</v>
      </c>
      <c r="R2500" s="6" t="n">
        <f aca="false">+LEN(M2500)-LEN(SUBSTITUTE(M2500,"_",""))</f>
        <v>6</v>
      </c>
      <c r="S2500" s="6" t="n">
        <f aca="false">+FIND("!",T2500)</f>
        <v>42</v>
      </c>
      <c r="T2500" s="6" t="str">
        <f aca="false">+SUBSTITUTE(M2500,"_","!",R2500)</f>
        <v>FTL||Supplier_180||Plant_4||FTL_DE_W-DE_W!1000</v>
      </c>
    </row>
    <row r="2501" customFormat="false" ht="12.8" hidden="true" customHeight="false" outlineLevel="0" collapsed="false">
      <c r="A2501" s="1" t="s">
        <v>1452</v>
      </c>
      <c r="B2501" s="1" t="s">
        <v>2093</v>
      </c>
      <c r="C2501" s="1" t="s">
        <v>2746</v>
      </c>
      <c r="D2501" s="1" t="n">
        <v>8000</v>
      </c>
      <c r="E2501" s="2" t="str">
        <f aca="false">+LEFT(RIGHT(M2501,P2501-N2501+1),O2501-N2501)</f>
        <v>DE_W</v>
      </c>
      <c r="F2501" s="2" t="str">
        <f aca="false">+RIGHT(LEFT(M2501,S2501-1),S2501-O2501-1)</f>
        <v>DE_W</v>
      </c>
      <c r="G2501" s="2" t="n">
        <f aca="false">+D2501*VLOOKUP(C2501,commodities!A:H,2,0)</f>
        <v>3.8</v>
      </c>
      <c r="H2501" s="2" t="n">
        <f aca="false">+$D2501*VLOOKUP(C2501,commodities!A:H,3,0)</f>
        <v>0.264</v>
      </c>
      <c r="I2501" s="2" t="n">
        <f aca="false">+G2501/K2501</f>
        <v>3.8</v>
      </c>
      <c r="J2501" s="2" t="n">
        <f aca="false">+H2501/K2501</f>
        <v>0.264</v>
      </c>
      <c r="K2501" s="2" t="n">
        <f aca="false">+ROUNDUP(MAX(G2501/12000,H2501/51,1),0)</f>
        <v>1</v>
      </c>
      <c r="L2501" s="2" t="n">
        <f aca="false">+RANDBETWEEN(1,5)</f>
        <v>3</v>
      </c>
      <c r="M2501" s="6" t="str">
        <f aca="false">+VLOOKUP(A2501&amp;B2501,country_org_des!$A2500:E$1048576,5,0)</f>
        <v>FTL||Supplier_180||Plant_4||FTL_DE_W-DE_W_1000</v>
      </c>
      <c r="N2501" s="6" t="n">
        <f aca="false">+FIND("FTL",M2501,2)+4</f>
        <v>33</v>
      </c>
      <c r="O2501" s="6" t="n">
        <f aca="false">+FIND("-",M2501)</f>
        <v>37</v>
      </c>
      <c r="P2501" s="6" t="n">
        <f aca="false">+LEN(M2501)</f>
        <v>46</v>
      </c>
      <c r="Q2501" s="6" t="str">
        <f aca="false">+RIGHT(M2501,P2501-O2501)</f>
        <v>DE_W_1000</v>
      </c>
      <c r="R2501" s="6" t="n">
        <f aca="false">+LEN(M2501)-LEN(SUBSTITUTE(M2501,"_",""))</f>
        <v>6</v>
      </c>
      <c r="S2501" s="6" t="n">
        <f aca="false">+FIND("!",T2501)</f>
        <v>42</v>
      </c>
      <c r="T2501" s="6" t="str">
        <f aca="false">+SUBSTITUTE(M2501,"_","!",R2501)</f>
        <v>FTL||Supplier_180||Plant_4||FTL_DE_W-DE_W!1000</v>
      </c>
    </row>
    <row r="2502" customFormat="false" ht="12.8" hidden="true" customHeight="false" outlineLevel="0" collapsed="false">
      <c r="A2502" s="1" t="s">
        <v>1452</v>
      </c>
      <c r="B2502" s="1" t="s">
        <v>2093</v>
      </c>
      <c r="C2502" s="1" t="s">
        <v>2747</v>
      </c>
      <c r="D2502" s="1" t="n">
        <v>7000</v>
      </c>
      <c r="E2502" s="2" t="str">
        <f aca="false">+LEFT(RIGHT(M2502,P2502-N2502+1),O2502-N2502)</f>
        <v>DE_W</v>
      </c>
      <c r="F2502" s="2" t="str">
        <f aca="false">+RIGHT(LEFT(M2502,S2502-1),S2502-O2502-1)</f>
        <v>DE_W</v>
      </c>
      <c r="G2502" s="2" t="n">
        <f aca="false">+D2502*VLOOKUP(C2502,commodities!A:H,2,0)</f>
        <v>6.0000003</v>
      </c>
      <c r="H2502" s="2" t="n">
        <f aca="false">+$D2502*VLOOKUP(C2502,commodities!A:H,3,0)</f>
        <v>0.1319997</v>
      </c>
      <c r="I2502" s="2" t="n">
        <f aca="false">+G2502/K2502</f>
        <v>6.0000003</v>
      </c>
      <c r="J2502" s="2" t="n">
        <f aca="false">+H2502/K2502</f>
        <v>0.1319997</v>
      </c>
      <c r="K2502" s="2" t="n">
        <f aca="false">+ROUNDUP(MAX(G2502/12000,H2502/51,1),0)</f>
        <v>1</v>
      </c>
      <c r="L2502" s="2" t="n">
        <f aca="false">+RANDBETWEEN(1,5)</f>
        <v>3</v>
      </c>
      <c r="M2502" s="6" t="str">
        <f aca="false">+VLOOKUP(A2502&amp;B2502,country_org_des!$A2501:E$1048576,5,0)</f>
        <v>FTL||Supplier_180||Plant_4||FTL_DE_W-DE_W_1000</v>
      </c>
      <c r="N2502" s="6" t="n">
        <f aca="false">+FIND("FTL",M2502,2)+4</f>
        <v>33</v>
      </c>
      <c r="O2502" s="6" t="n">
        <f aca="false">+FIND("-",M2502)</f>
        <v>37</v>
      </c>
      <c r="P2502" s="6" t="n">
        <f aca="false">+LEN(M2502)</f>
        <v>46</v>
      </c>
      <c r="Q2502" s="6" t="str">
        <f aca="false">+RIGHT(M2502,P2502-O2502)</f>
        <v>DE_W_1000</v>
      </c>
      <c r="R2502" s="6" t="n">
        <f aca="false">+LEN(M2502)-LEN(SUBSTITUTE(M2502,"_",""))</f>
        <v>6</v>
      </c>
      <c r="S2502" s="6" t="n">
        <f aca="false">+FIND("!",T2502)</f>
        <v>42</v>
      </c>
      <c r="T2502" s="6" t="str">
        <f aca="false">+SUBSTITUTE(M2502,"_","!",R2502)</f>
        <v>FTL||Supplier_180||Plant_4||FTL_DE_W-DE_W!1000</v>
      </c>
    </row>
    <row r="2503" customFormat="false" ht="12.8" hidden="true" customHeight="false" outlineLevel="0" collapsed="false">
      <c r="A2503" s="1" t="s">
        <v>2748</v>
      </c>
      <c r="B2503" s="1" t="s">
        <v>2093</v>
      </c>
      <c r="C2503" s="1" t="s">
        <v>2749</v>
      </c>
      <c r="D2503" s="1" t="n">
        <v>9</v>
      </c>
      <c r="E2503" s="2" t="str">
        <f aca="false">+LEFT(RIGHT(M2503,P2503-N2503+1),O2503-N2503)</f>
        <v>SK</v>
      </c>
      <c r="F2503" s="2" t="str">
        <f aca="false">+RIGHT(LEFT(M2503,S2503-1),S2503-O2503-1)</f>
        <v>DE_W</v>
      </c>
      <c r="G2503" s="2" t="n">
        <f aca="false">+D2503*VLOOKUP(C2503,commodities!A:H,2,0)</f>
        <v>84.5790000003</v>
      </c>
      <c r="H2503" s="2" t="n">
        <f aca="false">+$D2503*VLOOKUP(C2503,commodities!A:H,3,0)</f>
        <v>0.4799999997</v>
      </c>
      <c r="I2503" s="2" t="n">
        <f aca="false">+G2503/K2503</f>
        <v>84.5790000003</v>
      </c>
      <c r="J2503" s="2" t="n">
        <f aca="false">+H2503/K2503</f>
        <v>0.4799999997</v>
      </c>
      <c r="K2503" s="2" t="n">
        <f aca="false">+ROUNDUP(MAX(G2503/12000,H2503/51,1),0)</f>
        <v>1</v>
      </c>
      <c r="L2503" s="2" t="n">
        <f aca="false">+RANDBETWEEN(1,5)</f>
        <v>4</v>
      </c>
      <c r="M2503" s="2" t="str">
        <f aca="false">+VLOOKUP(A2503&amp;B2503,country_org_des!$A2502:E$1048576,5,0)</f>
        <v>FTL||Supplier_344||Plant_4||FTL_SK-DE_W_1500</v>
      </c>
      <c r="N2503" s="2" t="n">
        <f aca="false">+FIND("FTL",M2503,2)+4</f>
        <v>33</v>
      </c>
      <c r="O2503" s="0" t="n">
        <f aca="false">+FIND("-",M2503)</f>
        <v>35</v>
      </c>
      <c r="P2503" s="0" t="n">
        <f aca="false">+LEN(M2503)</f>
        <v>44</v>
      </c>
      <c r="Q2503" s="0" t="str">
        <f aca="false">+RIGHT(M2503,P2503-O2503)</f>
        <v>DE_W_1500</v>
      </c>
      <c r="R2503" s="0" t="n">
        <f aca="false">+LEN(M2503)-LEN(SUBSTITUTE(M2503,"_",""))</f>
        <v>5</v>
      </c>
      <c r="S2503" s="0" t="n">
        <f aca="false">+FIND("!",T2503)</f>
        <v>40</v>
      </c>
      <c r="T2503" s="0" t="str">
        <f aca="false">+SUBSTITUTE(M2503,"_","!",R2503)</f>
        <v>FTL||Supplier_344||Plant_4||FTL_SK-DE_W!1500</v>
      </c>
    </row>
    <row r="2504" customFormat="false" ht="12.8" hidden="true" customHeight="false" outlineLevel="0" collapsed="false">
      <c r="A2504" s="1" t="s">
        <v>1797</v>
      </c>
      <c r="B2504" s="1" t="s">
        <v>2093</v>
      </c>
      <c r="C2504" s="1" t="s">
        <v>2750</v>
      </c>
      <c r="D2504" s="1" t="n">
        <v>60</v>
      </c>
      <c r="E2504" s="2" t="str">
        <f aca="false">+LEFT(RIGHT(M2504,P2504-N2504+1),O2504-N2504)</f>
        <v>DE_W</v>
      </c>
      <c r="F2504" s="2" t="str">
        <f aca="false">+RIGHT(LEFT(M2504,S2504-1),S2504-O2504-1)</f>
        <v>DE_W</v>
      </c>
      <c r="G2504" s="2" t="n">
        <f aca="false">+D2504*VLOOKUP(C2504,commodities!A:H,2,0)</f>
        <v>19.26</v>
      </c>
      <c r="H2504" s="2" t="n">
        <f aca="false">+$D2504*VLOOKUP(C2504,commodities!A:H,3,0)</f>
        <v>0.06</v>
      </c>
      <c r="I2504" s="2" t="n">
        <f aca="false">+G2504/K2504</f>
        <v>19.26</v>
      </c>
      <c r="J2504" s="2" t="n">
        <f aca="false">+H2504/K2504</f>
        <v>0.06</v>
      </c>
      <c r="K2504" s="2" t="n">
        <f aca="false">+ROUNDUP(MAX(G2504/12000,H2504/51,1),0)</f>
        <v>1</v>
      </c>
      <c r="L2504" s="2" t="n">
        <f aca="false">+RANDBETWEEN(1,5)</f>
        <v>3</v>
      </c>
      <c r="M2504" s="6" t="str">
        <f aca="false">+VLOOKUP(A2504&amp;B2504,country_org_des!$A2503:E$1048576,5,0)</f>
        <v>FTL||Supplier_154||Plant_4||FTL_DE_W-DE_W_100</v>
      </c>
      <c r="N2504" s="6" t="n">
        <f aca="false">+FIND("FTL",M2504,2)+4</f>
        <v>33</v>
      </c>
      <c r="O2504" s="6" t="n">
        <f aca="false">+FIND("-",M2504)</f>
        <v>37</v>
      </c>
      <c r="P2504" s="6" t="n">
        <f aca="false">+LEN(M2504)</f>
        <v>45</v>
      </c>
      <c r="Q2504" s="6" t="str">
        <f aca="false">+RIGHT(M2504,P2504-O2504)</f>
        <v>DE_W_100</v>
      </c>
      <c r="R2504" s="6" t="n">
        <f aca="false">+LEN(M2504)-LEN(SUBSTITUTE(M2504,"_",""))</f>
        <v>6</v>
      </c>
      <c r="S2504" s="6" t="n">
        <f aca="false">+FIND("!",T2504)</f>
        <v>42</v>
      </c>
      <c r="T2504" s="6" t="str">
        <f aca="false">+SUBSTITUTE(M2504,"_","!",R2504)</f>
        <v>FTL||Supplier_154||Plant_4||FTL_DE_W-DE_W!100</v>
      </c>
    </row>
    <row r="2505" customFormat="false" ht="12.8" hidden="true" customHeight="false" outlineLevel="0" collapsed="false">
      <c r="A2505" s="1" t="s">
        <v>1797</v>
      </c>
      <c r="B2505" s="1" t="s">
        <v>2093</v>
      </c>
      <c r="C2505" s="1" t="s">
        <v>2751</v>
      </c>
      <c r="D2505" s="1" t="n">
        <v>59</v>
      </c>
      <c r="E2505" s="2" t="str">
        <f aca="false">+LEFT(RIGHT(M2505,P2505-N2505+1),O2505-N2505)</f>
        <v>DE_W</v>
      </c>
      <c r="F2505" s="2" t="str">
        <f aca="false">+RIGHT(LEFT(M2505,S2505-1),S2505-O2505-1)</f>
        <v>DE_W</v>
      </c>
      <c r="G2505" s="2" t="n">
        <f aca="false">+D2505*VLOOKUP(C2505,commodities!A:H,2,0)</f>
        <v>7.08</v>
      </c>
      <c r="H2505" s="2" t="n">
        <f aca="false">+$D2505*VLOOKUP(C2505,commodities!A:H,3,0)</f>
        <v>0.0177</v>
      </c>
      <c r="I2505" s="2" t="n">
        <f aca="false">+G2505/K2505</f>
        <v>7.08</v>
      </c>
      <c r="J2505" s="2" t="n">
        <f aca="false">+H2505/K2505</f>
        <v>0.0177</v>
      </c>
      <c r="K2505" s="2" t="n">
        <f aca="false">+ROUNDUP(MAX(G2505/12000,H2505/51,1),0)</f>
        <v>1</v>
      </c>
      <c r="L2505" s="2" t="n">
        <f aca="false">+RANDBETWEEN(1,5)</f>
        <v>4</v>
      </c>
      <c r="M2505" s="6" t="str">
        <f aca="false">+VLOOKUP(A2505&amp;B2505,country_org_des!$A2504:E$1048576,5,0)</f>
        <v>FTL||Supplier_154||Plant_4||FTL_DE_W-DE_W_100</v>
      </c>
      <c r="N2505" s="6" t="n">
        <f aca="false">+FIND("FTL",M2505,2)+4</f>
        <v>33</v>
      </c>
      <c r="O2505" s="6" t="n">
        <f aca="false">+FIND("-",M2505)</f>
        <v>37</v>
      </c>
      <c r="P2505" s="6" t="n">
        <f aca="false">+LEN(M2505)</f>
        <v>45</v>
      </c>
      <c r="Q2505" s="6" t="str">
        <f aca="false">+RIGHT(M2505,P2505-O2505)</f>
        <v>DE_W_100</v>
      </c>
      <c r="R2505" s="6" t="n">
        <f aca="false">+LEN(M2505)-LEN(SUBSTITUTE(M2505,"_",""))</f>
        <v>6</v>
      </c>
      <c r="S2505" s="6" t="n">
        <f aca="false">+FIND("!",T2505)</f>
        <v>42</v>
      </c>
      <c r="T2505" s="6" t="str">
        <f aca="false">+SUBSTITUTE(M2505,"_","!",R2505)</f>
        <v>FTL||Supplier_154||Plant_4||FTL_DE_W-DE_W!100</v>
      </c>
    </row>
    <row r="2506" customFormat="false" ht="12.8" hidden="true" customHeight="false" outlineLevel="0" collapsed="false">
      <c r="A2506" s="1" t="s">
        <v>1797</v>
      </c>
      <c r="B2506" s="1" t="s">
        <v>2093</v>
      </c>
      <c r="C2506" s="1" t="s">
        <v>2752</v>
      </c>
      <c r="D2506" s="1" t="n">
        <v>59</v>
      </c>
      <c r="E2506" s="2" t="str">
        <f aca="false">+LEFT(RIGHT(M2506,P2506-N2506+1),O2506-N2506)</f>
        <v>DE_W</v>
      </c>
      <c r="F2506" s="2" t="str">
        <f aca="false">+RIGHT(LEFT(M2506,S2506-1),S2506-O2506-1)</f>
        <v>DE_W</v>
      </c>
      <c r="G2506" s="2" t="n">
        <f aca="false">+D2506*VLOOKUP(C2506,commodities!A:H,2,0)</f>
        <v>3.776</v>
      </c>
      <c r="H2506" s="2" t="n">
        <f aca="false">+$D2506*VLOOKUP(C2506,commodities!A:H,3,0)</f>
        <v>0.00885</v>
      </c>
      <c r="I2506" s="2" t="n">
        <f aca="false">+G2506/K2506</f>
        <v>3.776</v>
      </c>
      <c r="J2506" s="2" t="n">
        <f aca="false">+H2506/K2506</f>
        <v>0.00885</v>
      </c>
      <c r="K2506" s="2" t="n">
        <f aca="false">+ROUNDUP(MAX(G2506/12000,H2506/51,1),0)</f>
        <v>1</v>
      </c>
      <c r="L2506" s="2" t="n">
        <f aca="false">+RANDBETWEEN(1,5)</f>
        <v>4</v>
      </c>
      <c r="M2506" s="6" t="str">
        <f aca="false">+VLOOKUP(A2506&amp;B2506,country_org_des!$A2505:E$1048576,5,0)</f>
        <v>FTL||Supplier_154||Plant_4||FTL_DE_W-DE_W_100</v>
      </c>
      <c r="N2506" s="6" t="n">
        <f aca="false">+FIND("FTL",M2506,2)+4</f>
        <v>33</v>
      </c>
      <c r="O2506" s="6" t="n">
        <f aca="false">+FIND("-",M2506)</f>
        <v>37</v>
      </c>
      <c r="P2506" s="6" t="n">
        <f aca="false">+LEN(M2506)</f>
        <v>45</v>
      </c>
      <c r="Q2506" s="6" t="str">
        <f aca="false">+RIGHT(M2506,P2506-O2506)</f>
        <v>DE_W_100</v>
      </c>
      <c r="R2506" s="6" t="n">
        <f aca="false">+LEN(M2506)-LEN(SUBSTITUTE(M2506,"_",""))</f>
        <v>6</v>
      </c>
      <c r="S2506" s="6" t="n">
        <f aca="false">+FIND("!",T2506)</f>
        <v>42</v>
      </c>
      <c r="T2506" s="6" t="str">
        <f aca="false">+SUBSTITUTE(M2506,"_","!",R2506)</f>
        <v>FTL||Supplier_154||Plant_4||FTL_DE_W-DE_W!100</v>
      </c>
    </row>
    <row r="2507" customFormat="false" ht="12.8" hidden="true" customHeight="false" outlineLevel="0" collapsed="false">
      <c r="A2507" s="1" t="s">
        <v>1797</v>
      </c>
      <c r="B2507" s="1" t="s">
        <v>2093</v>
      </c>
      <c r="C2507" s="1" t="s">
        <v>2753</v>
      </c>
      <c r="D2507" s="1" t="n">
        <v>2700</v>
      </c>
      <c r="E2507" s="2" t="str">
        <f aca="false">+LEFT(RIGHT(M2507,P2507-N2507+1),O2507-N2507)</f>
        <v>DE_W</v>
      </c>
      <c r="F2507" s="2" t="str">
        <f aca="false">+RIGHT(LEFT(M2507,S2507-1),S2507-O2507-1)</f>
        <v>DE_W</v>
      </c>
      <c r="G2507" s="2" t="n">
        <f aca="false">+D2507*VLOOKUP(C2507,commodities!A:H,2,0)</f>
        <v>86.4</v>
      </c>
      <c r="H2507" s="2" t="n">
        <f aca="false">+$D2507*VLOOKUP(C2507,commodities!A:H,3,0)</f>
        <v>0.27</v>
      </c>
      <c r="I2507" s="2" t="n">
        <f aca="false">+G2507/K2507</f>
        <v>86.4</v>
      </c>
      <c r="J2507" s="2" t="n">
        <f aca="false">+H2507/K2507</f>
        <v>0.27</v>
      </c>
      <c r="K2507" s="2" t="n">
        <f aca="false">+ROUNDUP(MAX(G2507/12000,H2507/51,1),0)</f>
        <v>1</v>
      </c>
      <c r="L2507" s="2" t="n">
        <f aca="false">+RANDBETWEEN(1,5)</f>
        <v>4</v>
      </c>
      <c r="M2507" s="6" t="str">
        <f aca="false">+VLOOKUP(A2507&amp;B2507,country_org_des!$A2506:E$1048576,5,0)</f>
        <v>FTL||Supplier_154||Plant_4||FTL_DE_W-DE_W_100</v>
      </c>
      <c r="N2507" s="6" t="n">
        <f aca="false">+FIND("FTL",M2507,2)+4</f>
        <v>33</v>
      </c>
      <c r="O2507" s="6" t="n">
        <f aca="false">+FIND("-",M2507)</f>
        <v>37</v>
      </c>
      <c r="P2507" s="6" t="n">
        <f aca="false">+LEN(M2507)</f>
        <v>45</v>
      </c>
      <c r="Q2507" s="6" t="str">
        <f aca="false">+RIGHT(M2507,P2507-O2507)</f>
        <v>DE_W_100</v>
      </c>
      <c r="R2507" s="6" t="n">
        <f aca="false">+LEN(M2507)-LEN(SUBSTITUTE(M2507,"_",""))</f>
        <v>6</v>
      </c>
      <c r="S2507" s="6" t="n">
        <f aca="false">+FIND("!",T2507)</f>
        <v>42</v>
      </c>
      <c r="T2507" s="6" t="str">
        <f aca="false">+SUBSTITUTE(M2507,"_","!",R2507)</f>
        <v>FTL||Supplier_154||Plant_4||FTL_DE_W-DE_W!100</v>
      </c>
    </row>
    <row r="2508" customFormat="false" ht="12.8" hidden="true" customHeight="false" outlineLevel="0" collapsed="false">
      <c r="A2508" s="1" t="s">
        <v>1797</v>
      </c>
      <c r="B2508" s="1" t="s">
        <v>2093</v>
      </c>
      <c r="C2508" s="1" t="s">
        <v>2754</v>
      </c>
      <c r="D2508" s="1" t="n">
        <v>2400</v>
      </c>
      <c r="E2508" s="2" t="str">
        <f aca="false">+LEFT(RIGHT(M2508,P2508-N2508+1),O2508-N2508)</f>
        <v>DE_W</v>
      </c>
      <c r="F2508" s="2" t="str">
        <f aca="false">+RIGHT(LEFT(M2508,S2508-1),S2508-O2508-1)</f>
        <v>DE_W</v>
      </c>
      <c r="G2508" s="2" t="n">
        <f aca="false">+D2508*VLOOKUP(C2508,commodities!A:H,2,0)</f>
        <v>76.8</v>
      </c>
      <c r="H2508" s="2" t="n">
        <f aca="false">+$D2508*VLOOKUP(C2508,commodities!A:H,3,0)</f>
        <v>0.24</v>
      </c>
      <c r="I2508" s="2" t="n">
        <f aca="false">+G2508/K2508</f>
        <v>76.8</v>
      </c>
      <c r="J2508" s="2" t="n">
        <f aca="false">+H2508/K2508</f>
        <v>0.24</v>
      </c>
      <c r="K2508" s="2" t="n">
        <f aca="false">+ROUNDUP(MAX(G2508/12000,H2508/51,1),0)</f>
        <v>1</v>
      </c>
      <c r="L2508" s="2" t="n">
        <f aca="false">+RANDBETWEEN(1,5)</f>
        <v>5</v>
      </c>
      <c r="M2508" s="6" t="str">
        <f aca="false">+VLOOKUP(A2508&amp;B2508,country_org_des!$A2507:E$1048576,5,0)</f>
        <v>FTL||Supplier_154||Plant_4||FTL_DE_W-DE_W_100</v>
      </c>
      <c r="N2508" s="6" t="n">
        <f aca="false">+FIND("FTL",M2508,2)+4</f>
        <v>33</v>
      </c>
      <c r="O2508" s="6" t="n">
        <f aca="false">+FIND("-",M2508)</f>
        <v>37</v>
      </c>
      <c r="P2508" s="6" t="n">
        <f aca="false">+LEN(M2508)</f>
        <v>45</v>
      </c>
      <c r="Q2508" s="6" t="str">
        <f aca="false">+RIGHT(M2508,P2508-O2508)</f>
        <v>DE_W_100</v>
      </c>
      <c r="R2508" s="6" t="n">
        <f aca="false">+LEN(M2508)-LEN(SUBSTITUTE(M2508,"_",""))</f>
        <v>6</v>
      </c>
      <c r="S2508" s="6" t="n">
        <f aca="false">+FIND("!",T2508)</f>
        <v>42</v>
      </c>
      <c r="T2508" s="6" t="str">
        <f aca="false">+SUBSTITUTE(M2508,"_","!",R2508)</f>
        <v>FTL||Supplier_154||Plant_4||FTL_DE_W-DE_W!100</v>
      </c>
    </row>
    <row r="2509" customFormat="false" ht="12.8" hidden="true" customHeight="false" outlineLevel="0" collapsed="false">
      <c r="A2509" s="1" t="s">
        <v>625</v>
      </c>
      <c r="B2509" s="1" t="s">
        <v>2093</v>
      </c>
      <c r="C2509" s="1" t="s">
        <v>2755</v>
      </c>
      <c r="D2509" s="1" t="n">
        <v>80</v>
      </c>
      <c r="E2509" s="2" t="str">
        <f aca="false">+LEFT(RIGHT(M2509,P2509-N2509+1),O2509-N2509)</f>
        <v>DE_W</v>
      </c>
      <c r="F2509" s="2" t="str">
        <f aca="false">+RIGHT(LEFT(M2509,S2509-1),S2509-O2509-1)</f>
        <v>DE_W</v>
      </c>
      <c r="G2509" s="2" t="n">
        <f aca="false">+D2509*VLOOKUP(C2509,commodities!A:H,2,0)</f>
        <v>24.84</v>
      </c>
      <c r="H2509" s="2" t="n">
        <f aca="false">+$D2509*VLOOKUP(C2509,commodities!A:H,3,0)</f>
        <v>0.06586272</v>
      </c>
      <c r="I2509" s="2" t="n">
        <f aca="false">+G2509/K2509</f>
        <v>24.84</v>
      </c>
      <c r="J2509" s="2" t="n">
        <f aca="false">+H2509/K2509</f>
        <v>0.06586272</v>
      </c>
      <c r="K2509" s="2" t="n">
        <f aca="false">+ROUNDUP(MAX(G2509/12000,H2509/51,1),0)</f>
        <v>1</v>
      </c>
      <c r="L2509" s="2" t="n">
        <f aca="false">+RANDBETWEEN(1,5)</f>
        <v>4</v>
      </c>
      <c r="M2509" s="6" t="str">
        <f aca="false">+VLOOKUP(A2509&amp;B2509,country_org_des!$A2508:E$1048576,5,0)</f>
        <v>FTL||Supplier_115||Plant_4||FTL_DE_W-DE_W_500</v>
      </c>
      <c r="N2509" s="6" t="n">
        <f aca="false">+FIND("FTL",M2509,2)+4</f>
        <v>33</v>
      </c>
      <c r="O2509" s="6" t="n">
        <f aca="false">+FIND("-",M2509)</f>
        <v>37</v>
      </c>
      <c r="P2509" s="6" t="n">
        <f aca="false">+LEN(M2509)</f>
        <v>45</v>
      </c>
      <c r="Q2509" s="6" t="str">
        <f aca="false">+RIGHT(M2509,P2509-O2509)</f>
        <v>DE_W_500</v>
      </c>
      <c r="R2509" s="6" t="n">
        <f aca="false">+LEN(M2509)-LEN(SUBSTITUTE(M2509,"_",""))</f>
        <v>6</v>
      </c>
      <c r="S2509" s="6" t="n">
        <f aca="false">+FIND("!",T2509)</f>
        <v>42</v>
      </c>
      <c r="T2509" s="6" t="str">
        <f aca="false">+SUBSTITUTE(M2509,"_","!",R2509)</f>
        <v>FTL||Supplier_115||Plant_4||FTL_DE_W-DE_W!500</v>
      </c>
    </row>
    <row r="2510" customFormat="false" ht="12.8" hidden="true" customHeight="false" outlineLevel="0" collapsed="false">
      <c r="A2510" s="1" t="s">
        <v>625</v>
      </c>
      <c r="B2510" s="1" t="s">
        <v>2093</v>
      </c>
      <c r="C2510" s="1" t="s">
        <v>2756</v>
      </c>
      <c r="D2510" s="1" t="n">
        <v>200</v>
      </c>
      <c r="E2510" s="2" t="str">
        <f aca="false">+LEFT(RIGHT(M2510,P2510-N2510+1),O2510-N2510)</f>
        <v>DE_W</v>
      </c>
      <c r="F2510" s="2" t="str">
        <f aca="false">+RIGHT(LEFT(M2510,S2510-1),S2510-O2510-1)</f>
        <v>DE_W</v>
      </c>
      <c r="G2510" s="2" t="n">
        <f aca="false">+D2510*VLOOKUP(C2510,commodities!A:H,2,0)</f>
        <v>54.4</v>
      </c>
      <c r="H2510" s="2" t="n">
        <f aca="false">+$D2510*VLOOKUP(C2510,commodities!A:H,3,0)</f>
        <v>0.13172544</v>
      </c>
      <c r="I2510" s="2" t="n">
        <f aca="false">+G2510/K2510</f>
        <v>54.4</v>
      </c>
      <c r="J2510" s="2" t="n">
        <f aca="false">+H2510/K2510</f>
        <v>0.13172544</v>
      </c>
      <c r="K2510" s="2" t="n">
        <f aca="false">+ROUNDUP(MAX(G2510/12000,H2510/51,1),0)</f>
        <v>1</v>
      </c>
      <c r="L2510" s="2" t="n">
        <f aca="false">+RANDBETWEEN(1,5)</f>
        <v>4</v>
      </c>
      <c r="M2510" s="6" t="str">
        <f aca="false">+VLOOKUP(A2510&amp;B2510,country_org_des!$A2509:E$1048576,5,0)</f>
        <v>FTL||Supplier_115||Plant_4||FTL_DE_W-DE_W_500</v>
      </c>
      <c r="N2510" s="6" t="n">
        <f aca="false">+FIND("FTL",M2510,2)+4</f>
        <v>33</v>
      </c>
      <c r="O2510" s="6" t="n">
        <f aca="false">+FIND("-",M2510)</f>
        <v>37</v>
      </c>
      <c r="P2510" s="6" t="n">
        <f aca="false">+LEN(M2510)</f>
        <v>45</v>
      </c>
      <c r="Q2510" s="6" t="str">
        <f aca="false">+RIGHT(M2510,P2510-O2510)</f>
        <v>DE_W_500</v>
      </c>
      <c r="R2510" s="6" t="n">
        <f aca="false">+LEN(M2510)-LEN(SUBSTITUTE(M2510,"_",""))</f>
        <v>6</v>
      </c>
      <c r="S2510" s="6" t="n">
        <f aca="false">+FIND("!",T2510)</f>
        <v>42</v>
      </c>
      <c r="T2510" s="6" t="str">
        <f aca="false">+SUBSTITUTE(M2510,"_","!",R2510)</f>
        <v>FTL||Supplier_115||Plant_4||FTL_DE_W-DE_W!500</v>
      </c>
    </row>
    <row r="2511" customFormat="false" ht="12.8" hidden="true" customHeight="false" outlineLevel="0" collapsed="false">
      <c r="A2511" s="1" t="s">
        <v>625</v>
      </c>
      <c r="B2511" s="1" t="s">
        <v>2093</v>
      </c>
      <c r="C2511" s="1" t="s">
        <v>2757</v>
      </c>
      <c r="D2511" s="1" t="n">
        <v>420</v>
      </c>
      <c r="E2511" s="2" t="str">
        <f aca="false">+LEFT(RIGHT(M2511,P2511-N2511+1),O2511-N2511)</f>
        <v>DE_W</v>
      </c>
      <c r="F2511" s="2" t="str">
        <f aca="false">+RIGHT(LEFT(M2511,S2511-1),S2511-O2511-1)</f>
        <v>DE_W</v>
      </c>
      <c r="G2511" s="2" t="n">
        <f aca="false">+D2511*VLOOKUP(C2511,commodities!A:H,2,0)</f>
        <v>16.485</v>
      </c>
      <c r="H2511" s="2" t="n">
        <f aca="false">+$D2511*VLOOKUP(C2511,commodities!A:H,3,0)</f>
        <v>0.05762988</v>
      </c>
      <c r="I2511" s="2" t="n">
        <f aca="false">+G2511/K2511</f>
        <v>16.485</v>
      </c>
      <c r="J2511" s="2" t="n">
        <f aca="false">+H2511/K2511</f>
        <v>0.05762988</v>
      </c>
      <c r="K2511" s="2" t="n">
        <f aca="false">+ROUNDUP(MAX(G2511/12000,H2511/51,1),0)</f>
        <v>1</v>
      </c>
      <c r="L2511" s="2" t="n">
        <f aca="false">+RANDBETWEEN(1,5)</f>
        <v>4</v>
      </c>
      <c r="M2511" s="6" t="str">
        <f aca="false">+VLOOKUP(A2511&amp;B2511,country_org_des!$A2510:E$1048576,5,0)</f>
        <v>FTL||Supplier_115||Plant_4||FTL_DE_W-DE_W_500</v>
      </c>
      <c r="N2511" s="6" t="n">
        <f aca="false">+FIND("FTL",M2511,2)+4</f>
        <v>33</v>
      </c>
      <c r="O2511" s="6" t="n">
        <f aca="false">+FIND("-",M2511)</f>
        <v>37</v>
      </c>
      <c r="P2511" s="6" t="n">
        <f aca="false">+LEN(M2511)</f>
        <v>45</v>
      </c>
      <c r="Q2511" s="6" t="str">
        <f aca="false">+RIGHT(M2511,P2511-O2511)</f>
        <v>DE_W_500</v>
      </c>
      <c r="R2511" s="6" t="n">
        <f aca="false">+LEN(M2511)-LEN(SUBSTITUTE(M2511,"_",""))</f>
        <v>6</v>
      </c>
      <c r="S2511" s="6" t="n">
        <f aca="false">+FIND("!",T2511)</f>
        <v>42</v>
      </c>
      <c r="T2511" s="6" t="str">
        <f aca="false">+SUBSTITUTE(M2511,"_","!",R2511)</f>
        <v>FTL||Supplier_115||Plant_4||FTL_DE_W-DE_W!500</v>
      </c>
    </row>
    <row r="2512" customFormat="false" ht="12.8" hidden="true" customHeight="false" outlineLevel="0" collapsed="false">
      <c r="A2512" s="1" t="s">
        <v>625</v>
      </c>
      <c r="B2512" s="1" t="s">
        <v>2093</v>
      </c>
      <c r="C2512" s="1" t="s">
        <v>2758</v>
      </c>
      <c r="D2512" s="1" t="n">
        <v>160</v>
      </c>
      <c r="E2512" s="2" t="str">
        <f aca="false">+LEFT(RIGHT(M2512,P2512-N2512+1),O2512-N2512)</f>
        <v>DE_W</v>
      </c>
      <c r="F2512" s="2" t="str">
        <f aca="false">+RIGHT(LEFT(M2512,S2512-1),S2512-O2512-1)</f>
        <v>DE_W</v>
      </c>
      <c r="G2512" s="2" t="n">
        <f aca="false">+D2512*VLOOKUP(C2512,commodities!A:H,2,0)</f>
        <v>49.68</v>
      </c>
      <c r="H2512" s="2" t="n">
        <f aca="false">+$D2512*VLOOKUP(C2512,commodities!A:H,3,0)</f>
        <v>0.13172544</v>
      </c>
      <c r="I2512" s="2" t="n">
        <f aca="false">+G2512/K2512</f>
        <v>49.68</v>
      </c>
      <c r="J2512" s="2" t="n">
        <f aca="false">+H2512/K2512</f>
        <v>0.13172544</v>
      </c>
      <c r="K2512" s="2" t="n">
        <f aca="false">+ROUNDUP(MAX(G2512/12000,H2512/51,1),0)</f>
        <v>1</v>
      </c>
      <c r="L2512" s="2" t="n">
        <f aca="false">+RANDBETWEEN(1,5)</f>
        <v>1</v>
      </c>
      <c r="M2512" s="6" t="str">
        <f aca="false">+VLOOKUP(A2512&amp;B2512,country_org_des!$A2511:E$1048576,5,0)</f>
        <v>FTL||Supplier_115||Plant_4||FTL_DE_W-DE_W_500</v>
      </c>
      <c r="N2512" s="6" t="n">
        <f aca="false">+FIND("FTL",M2512,2)+4</f>
        <v>33</v>
      </c>
      <c r="O2512" s="6" t="n">
        <f aca="false">+FIND("-",M2512)</f>
        <v>37</v>
      </c>
      <c r="P2512" s="6" t="n">
        <f aca="false">+LEN(M2512)</f>
        <v>45</v>
      </c>
      <c r="Q2512" s="6" t="str">
        <f aca="false">+RIGHT(M2512,P2512-O2512)</f>
        <v>DE_W_500</v>
      </c>
      <c r="R2512" s="6" t="n">
        <f aca="false">+LEN(M2512)-LEN(SUBSTITUTE(M2512,"_",""))</f>
        <v>6</v>
      </c>
      <c r="S2512" s="6" t="n">
        <f aca="false">+FIND("!",T2512)</f>
        <v>42</v>
      </c>
      <c r="T2512" s="6" t="str">
        <f aca="false">+SUBSTITUTE(M2512,"_","!",R2512)</f>
        <v>FTL||Supplier_115||Plant_4||FTL_DE_W-DE_W!500</v>
      </c>
    </row>
    <row r="2513" customFormat="false" ht="12.8" hidden="true" customHeight="false" outlineLevel="0" collapsed="false">
      <c r="A2513" s="1" t="s">
        <v>625</v>
      </c>
      <c r="B2513" s="1" t="s">
        <v>2093</v>
      </c>
      <c r="C2513" s="1" t="s">
        <v>2759</v>
      </c>
      <c r="D2513" s="1" t="n">
        <v>100</v>
      </c>
      <c r="E2513" s="2" t="str">
        <f aca="false">+LEFT(RIGHT(M2513,P2513-N2513+1),O2513-N2513)</f>
        <v>DE_W</v>
      </c>
      <c r="F2513" s="2" t="str">
        <f aca="false">+RIGHT(LEFT(M2513,S2513-1),S2513-O2513-1)</f>
        <v>DE_W</v>
      </c>
      <c r="G2513" s="2" t="n">
        <f aca="false">+D2513*VLOOKUP(C2513,commodities!A:H,2,0)</f>
        <v>27.2</v>
      </c>
      <c r="H2513" s="2" t="n">
        <f aca="false">+$D2513*VLOOKUP(C2513,commodities!A:H,3,0)</f>
        <v>0.06586272</v>
      </c>
      <c r="I2513" s="2" t="n">
        <f aca="false">+G2513/K2513</f>
        <v>27.2</v>
      </c>
      <c r="J2513" s="2" t="n">
        <f aca="false">+H2513/K2513</f>
        <v>0.06586272</v>
      </c>
      <c r="K2513" s="2" t="n">
        <f aca="false">+ROUNDUP(MAX(G2513/12000,H2513/51,1),0)</f>
        <v>1</v>
      </c>
      <c r="L2513" s="2" t="n">
        <f aca="false">+RANDBETWEEN(1,5)</f>
        <v>1</v>
      </c>
      <c r="M2513" s="6" t="str">
        <f aca="false">+VLOOKUP(A2513&amp;B2513,country_org_des!$A2512:E$1048576,5,0)</f>
        <v>FTL||Supplier_115||Plant_4||FTL_DE_W-DE_W_500</v>
      </c>
      <c r="N2513" s="6" t="n">
        <f aca="false">+FIND("FTL",M2513,2)+4</f>
        <v>33</v>
      </c>
      <c r="O2513" s="6" t="n">
        <f aca="false">+FIND("-",M2513)</f>
        <v>37</v>
      </c>
      <c r="P2513" s="6" t="n">
        <f aca="false">+LEN(M2513)</f>
        <v>45</v>
      </c>
      <c r="Q2513" s="6" t="str">
        <f aca="false">+RIGHT(M2513,P2513-O2513)</f>
        <v>DE_W_500</v>
      </c>
      <c r="R2513" s="6" t="n">
        <f aca="false">+LEN(M2513)-LEN(SUBSTITUTE(M2513,"_",""))</f>
        <v>6</v>
      </c>
      <c r="S2513" s="6" t="n">
        <f aca="false">+FIND("!",T2513)</f>
        <v>42</v>
      </c>
      <c r="T2513" s="6" t="str">
        <f aca="false">+SUBSTITUTE(M2513,"_","!",R2513)</f>
        <v>FTL||Supplier_115||Plant_4||FTL_DE_W-DE_W!500</v>
      </c>
    </row>
    <row r="2514" customFormat="false" ht="12.8" hidden="true" customHeight="false" outlineLevel="0" collapsed="false">
      <c r="A2514" s="1" t="s">
        <v>2760</v>
      </c>
      <c r="B2514" s="1" t="s">
        <v>2093</v>
      </c>
      <c r="C2514" s="1" t="s">
        <v>2761</v>
      </c>
      <c r="D2514" s="1" t="n">
        <v>60</v>
      </c>
      <c r="E2514" s="2" t="str">
        <f aca="false">+LEFT(RIGHT(M2514,P2514-N2514+1),O2514-N2514)</f>
        <v>DE_W</v>
      </c>
      <c r="F2514" s="2" t="str">
        <f aca="false">+RIGHT(LEFT(M2514,S2514-1),S2514-O2514-1)</f>
        <v>DE_W</v>
      </c>
      <c r="G2514" s="2" t="n">
        <f aca="false">+D2514*VLOOKUP(C2514,commodities!A:H,2,0)</f>
        <v>71.500000002</v>
      </c>
      <c r="H2514" s="2" t="n">
        <f aca="false">+$D2514*VLOOKUP(C2514,commodities!A:H,3,0)</f>
        <v>0.9</v>
      </c>
      <c r="I2514" s="2" t="n">
        <f aca="false">+G2514/K2514</f>
        <v>71.500000002</v>
      </c>
      <c r="J2514" s="2" t="n">
        <f aca="false">+H2514/K2514</f>
        <v>0.9</v>
      </c>
      <c r="K2514" s="2" t="n">
        <f aca="false">+ROUNDUP(MAX(G2514/12000,H2514/51,1),0)</f>
        <v>1</v>
      </c>
      <c r="L2514" s="2" t="n">
        <f aca="false">+RANDBETWEEN(1,5)</f>
        <v>4</v>
      </c>
      <c r="M2514" s="6" t="str">
        <f aca="false">+VLOOKUP(A2514&amp;B2514,country_org_des!$A2513:E$1048576,5,0)</f>
        <v>FTL||Supplier_87||Plant_4||FTL_DE_W-DE_W_500</v>
      </c>
      <c r="N2514" s="6" t="n">
        <f aca="false">+FIND("FTL",M2514,2)+4</f>
        <v>32</v>
      </c>
      <c r="O2514" s="6" t="n">
        <f aca="false">+FIND("-",M2514)</f>
        <v>36</v>
      </c>
      <c r="P2514" s="6" t="n">
        <f aca="false">+LEN(M2514)</f>
        <v>44</v>
      </c>
      <c r="Q2514" s="6" t="str">
        <f aca="false">+RIGHT(M2514,P2514-O2514)</f>
        <v>DE_W_500</v>
      </c>
      <c r="R2514" s="6" t="n">
        <f aca="false">+LEN(M2514)-LEN(SUBSTITUTE(M2514,"_",""))</f>
        <v>6</v>
      </c>
      <c r="S2514" s="6" t="n">
        <f aca="false">+FIND("!",T2514)</f>
        <v>41</v>
      </c>
      <c r="T2514" s="6" t="str">
        <f aca="false">+SUBSTITUTE(M2514,"_","!",R2514)</f>
        <v>FTL||Supplier_87||Plant_4||FTL_DE_W-DE_W!500</v>
      </c>
    </row>
    <row r="2515" customFormat="false" ht="12.8" hidden="true" customHeight="false" outlineLevel="0" collapsed="false">
      <c r="A2515" s="1" t="s">
        <v>2760</v>
      </c>
      <c r="B2515" s="1" t="s">
        <v>2093</v>
      </c>
      <c r="C2515" s="1" t="s">
        <v>2762</v>
      </c>
      <c r="D2515" s="1" t="n">
        <v>60</v>
      </c>
      <c r="E2515" s="2" t="str">
        <f aca="false">+LEFT(RIGHT(M2515,P2515-N2515+1),O2515-N2515)</f>
        <v>DE_W</v>
      </c>
      <c r="F2515" s="2" t="str">
        <f aca="false">+RIGHT(LEFT(M2515,S2515-1),S2515-O2515-1)</f>
        <v>DE_W</v>
      </c>
      <c r="G2515" s="2" t="n">
        <f aca="false">+D2515*VLOOKUP(C2515,commodities!A:H,2,0)</f>
        <v>82.240000002</v>
      </c>
      <c r="H2515" s="2" t="n">
        <f aca="false">+$D2515*VLOOKUP(C2515,commodities!A:H,3,0)</f>
        <v>0.9</v>
      </c>
      <c r="I2515" s="2" t="n">
        <f aca="false">+G2515/K2515</f>
        <v>82.240000002</v>
      </c>
      <c r="J2515" s="2" t="n">
        <f aca="false">+H2515/K2515</f>
        <v>0.9</v>
      </c>
      <c r="K2515" s="2" t="n">
        <f aca="false">+ROUNDUP(MAX(G2515/12000,H2515/51,1),0)</f>
        <v>1</v>
      </c>
      <c r="L2515" s="2" t="n">
        <f aca="false">+RANDBETWEEN(1,5)</f>
        <v>1</v>
      </c>
      <c r="M2515" s="6" t="str">
        <f aca="false">+VLOOKUP(A2515&amp;B2515,country_org_des!$A2514:E$1048576,5,0)</f>
        <v>FTL||Supplier_87||Plant_4||FTL_DE_W-DE_W_500</v>
      </c>
      <c r="N2515" s="6" t="n">
        <f aca="false">+FIND("FTL",M2515,2)+4</f>
        <v>32</v>
      </c>
      <c r="O2515" s="6" t="n">
        <f aca="false">+FIND("-",M2515)</f>
        <v>36</v>
      </c>
      <c r="P2515" s="6" t="n">
        <f aca="false">+LEN(M2515)</f>
        <v>44</v>
      </c>
      <c r="Q2515" s="6" t="str">
        <f aca="false">+RIGHT(M2515,P2515-O2515)</f>
        <v>DE_W_500</v>
      </c>
      <c r="R2515" s="6" t="n">
        <f aca="false">+LEN(M2515)-LEN(SUBSTITUTE(M2515,"_",""))</f>
        <v>6</v>
      </c>
      <c r="S2515" s="6" t="n">
        <f aca="false">+FIND("!",T2515)</f>
        <v>41</v>
      </c>
      <c r="T2515" s="6" t="str">
        <f aca="false">+SUBSTITUTE(M2515,"_","!",R2515)</f>
        <v>FTL||Supplier_87||Plant_4||FTL_DE_W-DE_W!500</v>
      </c>
    </row>
    <row r="2516" customFormat="false" ht="12.8" hidden="true" customHeight="false" outlineLevel="0" collapsed="false">
      <c r="A2516" s="1" t="s">
        <v>2760</v>
      </c>
      <c r="B2516" s="1" t="s">
        <v>2093</v>
      </c>
      <c r="C2516" s="1" t="s">
        <v>2763</v>
      </c>
      <c r="D2516" s="1" t="n">
        <v>180</v>
      </c>
      <c r="E2516" s="2" t="str">
        <f aca="false">+LEFT(RIGHT(M2516,P2516-N2516+1),O2516-N2516)</f>
        <v>DE_W</v>
      </c>
      <c r="F2516" s="2" t="str">
        <f aca="false">+RIGHT(LEFT(M2516,S2516-1),S2516-O2516-1)</f>
        <v>DE_W</v>
      </c>
      <c r="G2516" s="2" t="n">
        <f aca="false">+D2516*VLOOKUP(C2516,commodities!A:H,2,0)</f>
        <v>246.720000006</v>
      </c>
      <c r="H2516" s="2" t="n">
        <f aca="false">+$D2516*VLOOKUP(C2516,commodities!A:H,3,0)</f>
        <v>2.7</v>
      </c>
      <c r="I2516" s="2" t="n">
        <f aca="false">+G2516/K2516</f>
        <v>246.720000006</v>
      </c>
      <c r="J2516" s="2" t="n">
        <f aca="false">+H2516/K2516</f>
        <v>2.7</v>
      </c>
      <c r="K2516" s="2" t="n">
        <f aca="false">+ROUNDUP(MAX(G2516/12000,H2516/51,1),0)</f>
        <v>1</v>
      </c>
      <c r="L2516" s="2" t="n">
        <f aca="false">+RANDBETWEEN(1,5)</f>
        <v>5</v>
      </c>
      <c r="M2516" s="6" t="str">
        <f aca="false">+VLOOKUP(A2516&amp;B2516,country_org_des!$A2515:E$1048576,5,0)</f>
        <v>FTL||Supplier_87||Plant_4||FTL_DE_W-DE_W_500</v>
      </c>
      <c r="N2516" s="6" t="n">
        <f aca="false">+FIND("FTL",M2516,2)+4</f>
        <v>32</v>
      </c>
      <c r="O2516" s="6" t="n">
        <f aca="false">+FIND("-",M2516)</f>
        <v>36</v>
      </c>
      <c r="P2516" s="6" t="n">
        <f aca="false">+LEN(M2516)</f>
        <v>44</v>
      </c>
      <c r="Q2516" s="6" t="str">
        <f aca="false">+RIGHT(M2516,P2516-O2516)</f>
        <v>DE_W_500</v>
      </c>
      <c r="R2516" s="6" t="n">
        <f aca="false">+LEN(M2516)-LEN(SUBSTITUTE(M2516,"_",""))</f>
        <v>6</v>
      </c>
      <c r="S2516" s="6" t="n">
        <f aca="false">+FIND("!",T2516)</f>
        <v>41</v>
      </c>
      <c r="T2516" s="6" t="str">
        <f aca="false">+SUBSTITUTE(M2516,"_","!",R2516)</f>
        <v>FTL||Supplier_87||Plant_4||FTL_DE_W-DE_W!500</v>
      </c>
    </row>
    <row r="2517" customFormat="false" ht="12.8" hidden="true" customHeight="false" outlineLevel="0" collapsed="false">
      <c r="A2517" s="1" t="s">
        <v>2760</v>
      </c>
      <c r="B2517" s="1" t="s">
        <v>2093</v>
      </c>
      <c r="C2517" s="1" t="s">
        <v>2764</v>
      </c>
      <c r="D2517" s="1" t="n">
        <v>600</v>
      </c>
      <c r="E2517" s="2" t="str">
        <f aca="false">+LEFT(RIGHT(M2517,P2517-N2517+1),O2517-N2517)</f>
        <v>DE_W</v>
      </c>
      <c r="F2517" s="2" t="str">
        <f aca="false">+RIGHT(LEFT(M2517,S2517-1),S2517-O2517-1)</f>
        <v>DE_W</v>
      </c>
      <c r="G2517" s="2" t="n">
        <f aca="false">+D2517*VLOOKUP(C2517,commodities!A:H,2,0)</f>
        <v>803.20000002</v>
      </c>
      <c r="H2517" s="2" t="n">
        <f aca="false">+$D2517*VLOOKUP(C2517,commodities!A:H,3,0)</f>
        <v>9</v>
      </c>
      <c r="I2517" s="2" t="n">
        <f aca="false">+G2517/K2517</f>
        <v>803.20000002</v>
      </c>
      <c r="J2517" s="2" t="n">
        <f aca="false">+H2517/K2517</f>
        <v>9</v>
      </c>
      <c r="K2517" s="2" t="n">
        <f aca="false">+ROUNDUP(MAX(G2517/12000,H2517/51,1),0)</f>
        <v>1</v>
      </c>
      <c r="L2517" s="2" t="n">
        <f aca="false">+RANDBETWEEN(1,5)</f>
        <v>1</v>
      </c>
      <c r="M2517" s="6" t="str">
        <f aca="false">+VLOOKUP(A2517&amp;B2517,country_org_des!$A2516:E$1048576,5,0)</f>
        <v>FTL||Supplier_87||Plant_4||FTL_DE_W-DE_W_500</v>
      </c>
      <c r="N2517" s="6" t="n">
        <f aca="false">+FIND("FTL",M2517,2)+4</f>
        <v>32</v>
      </c>
      <c r="O2517" s="6" t="n">
        <f aca="false">+FIND("-",M2517)</f>
        <v>36</v>
      </c>
      <c r="P2517" s="6" t="n">
        <f aca="false">+LEN(M2517)</f>
        <v>44</v>
      </c>
      <c r="Q2517" s="6" t="str">
        <f aca="false">+RIGHT(M2517,P2517-O2517)</f>
        <v>DE_W_500</v>
      </c>
      <c r="R2517" s="6" t="n">
        <f aca="false">+LEN(M2517)-LEN(SUBSTITUTE(M2517,"_",""))</f>
        <v>6</v>
      </c>
      <c r="S2517" s="6" t="n">
        <f aca="false">+FIND("!",T2517)</f>
        <v>41</v>
      </c>
      <c r="T2517" s="6" t="str">
        <f aca="false">+SUBSTITUTE(M2517,"_","!",R2517)</f>
        <v>FTL||Supplier_87||Plant_4||FTL_DE_W-DE_W!500</v>
      </c>
    </row>
    <row r="2518" customFormat="false" ht="12.8" hidden="true" customHeight="false" outlineLevel="0" collapsed="false">
      <c r="A2518" s="1" t="s">
        <v>2760</v>
      </c>
      <c r="B2518" s="1" t="s">
        <v>2093</v>
      </c>
      <c r="C2518" s="1" t="s">
        <v>2765</v>
      </c>
      <c r="D2518" s="1" t="n">
        <v>120</v>
      </c>
      <c r="E2518" s="2" t="str">
        <f aca="false">+LEFT(RIGHT(M2518,P2518-N2518+1),O2518-N2518)</f>
        <v>DE_W</v>
      </c>
      <c r="F2518" s="2" t="str">
        <f aca="false">+RIGHT(LEFT(M2518,S2518-1),S2518-O2518-1)</f>
        <v>DE_W</v>
      </c>
      <c r="G2518" s="2" t="n">
        <f aca="false">+D2518*VLOOKUP(C2518,commodities!A:H,2,0)</f>
        <v>162.800000004</v>
      </c>
      <c r="H2518" s="2" t="n">
        <f aca="false">+$D2518*VLOOKUP(C2518,commodities!A:H,3,0)</f>
        <v>1.8</v>
      </c>
      <c r="I2518" s="2" t="n">
        <f aca="false">+G2518/K2518</f>
        <v>162.800000004</v>
      </c>
      <c r="J2518" s="2" t="n">
        <f aca="false">+H2518/K2518</f>
        <v>1.8</v>
      </c>
      <c r="K2518" s="2" t="n">
        <f aca="false">+ROUNDUP(MAX(G2518/12000,H2518/51,1),0)</f>
        <v>1</v>
      </c>
      <c r="L2518" s="2" t="n">
        <f aca="false">+RANDBETWEEN(1,5)</f>
        <v>5</v>
      </c>
      <c r="M2518" s="6" t="str">
        <f aca="false">+VLOOKUP(A2518&amp;B2518,country_org_des!$A2517:E$1048576,5,0)</f>
        <v>FTL||Supplier_87||Plant_4||FTL_DE_W-DE_W_500</v>
      </c>
      <c r="N2518" s="6" t="n">
        <f aca="false">+FIND("FTL",M2518,2)+4</f>
        <v>32</v>
      </c>
      <c r="O2518" s="6" t="n">
        <f aca="false">+FIND("-",M2518)</f>
        <v>36</v>
      </c>
      <c r="P2518" s="6" t="n">
        <f aca="false">+LEN(M2518)</f>
        <v>44</v>
      </c>
      <c r="Q2518" s="6" t="str">
        <f aca="false">+RIGHT(M2518,P2518-O2518)</f>
        <v>DE_W_500</v>
      </c>
      <c r="R2518" s="6" t="n">
        <f aca="false">+LEN(M2518)-LEN(SUBSTITUTE(M2518,"_",""))</f>
        <v>6</v>
      </c>
      <c r="S2518" s="6" t="n">
        <f aca="false">+FIND("!",T2518)</f>
        <v>41</v>
      </c>
      <c r="T2518" s="6" t="str">
        <f aca="false">+SUBSTITUTE(M2518,"_","!",R2518)</f>
        <v>FTL||Supplier_87||Plant_4||FTL_DE_W-DE_W!500</v>
      </c>
    </row>
    <row r="2519" customFormat="false" ht="12.8" hidden="true" customHeight="false" outlineLevel="0" collapsed="false">
      <c r="A2519" s="1" t="s">
        <v>1452</v>
      </c>
      <c r="B2519" s="1" t="s">
        <v>2093</v>
      </c>
      <c r="C2519" s="1" t="s">
        <v>2766</v>
      </c>
      <c r="D2519" s="1" t="n">
        <v>560</v>
      </c>
      <c r="E2519" s="2" t="str">
        <f aca="false">+LEFT(RIGHT(M2519,P2519-N2519+1),O2519-N2519)</f>
        <v>DE_W</v>
      </c>
      <c r="F2519" s="2" t="str">
        <f aca="false">+RIGHT(LEFT(M2519,S2519-1),S2519-O2519-1)</f>
        <v>DE_W</v>
      </c>
      <c r="G2519" s="2" t="n">
        <f aca="false">+D2519*VLOOKUP(C2519,commodities!A:H,2,0)</f>
        <v>47.964</v>
      </c>
      <c r="H2519" s="2" t="n">
        <f aca="false">+$D2519*VLOOKUP(C2519,commodities!A:H,3,0)</f>
        <v>0.924</v>
      </c>
      <c r="I2519" s="2" t="n">
        <f aca="false">+G2519/K2519</f>
        <v>47.964</v>
      </c>
      <c r="J2519" s="2" t="n">
        <f aca="false">+H2519/K2519</f>
        <v>0.924</v>
      </c>
      <c r="K2519" s="2" t="n">
        <f aca="false">+ROUNDUP(MAX(G2519/12000,H2519/51,1),0)</f>
        <v>1</v>
      </c>
      <c r="L2519" s="2" t="n">
        <f aca="false">+RANDBETWEEN(1,5)</f>
        <v>2</v>
      </c>
      <c r="M2519" s="6" t="str">
        <f aca="false">+VLOOKUP(A2519&amp;B2519,country_org_des!$A2518:E$1048576,5,0)</f>
        <v>FTL||Supplier_180||Plant_4||FTL_DE_W-DE_W_1000</v>
      </c>
      <c r="N2519" s="6" t="n">
        <f aca="false">+FIND("FTL",M2519,2)+4</f>
        <v>33</v>
      </c>
      <c r="O2519" s="6" t="n">
        <f aca="false">+FIND("-",M2519)</f>
        <v>37</v>
      </c>
      <c r="P2519" s="6" t="n">
        <f aca="false">+LEN(M2519)</f>
        <v>46</v>
      </c>
      <c r="Q2519" s="6" t="str">
        <f aca="false">+RIGHT(M2519,P2519-O2519)</f>
        <v>DE_W_1000</v>
      </c>
      <c r="R2519" s="6" t="n">
        <f aca="false">+LEN(M2519)-LEN(SUBSTITUTE(M2519,"_",""))</f>
        <v>6</v>
      </c>
      <c r="S2519" s="6" t="n">
        <f aca="false">+FIND("!",T2519)</f>
        <v>42</v>
      </c>
      <c r="T2519" s="6" t="str">
        <f aca="false">+SUBSTITUTE(M2519,"_","!",R2519)</f>
        <v>FTL||Supplier_180||Plant_4||FTL_DE_W-DE_W!1000</v>
      </c>
    </row>
    <row r="2520" customFormat="false" ht="12.8" hidden="true" customHeight="false" outlineLevel="0" collapsed="false">
      <c r="A2520" s="1" t="s">
        <v>1452</v>
      </c>
      <c r="B2520" s="1" t="s">
        <v>2093</v>
      </c>
      <c r="C2520" s="1" t="s">
        <v>2767</v>
      </c>
      <c r="D2520" s="1" t="n">
        <v>250</v>
      </c>
      <c r="E2520" s="2" t="str">
        <f aca="false">+LEFT(RIGHT(M2520,P2520-N2520+1),O2520-N2520)</f>
        <v>DE_W</v>
      </c>
      <c r="F2520" s="2" t="str">
        <f aca="false">+RIGHT(LEFT(M2520,S2520-1),S2520-O2520-1)</f>
        <v>DE_W</v>
      </c>
      <c r="G2520" s="2" t="n">
        <f aca="false">+D2520*VLOOKUP(C2520,commodities!A:H,2,0)</f>
        <v>6.225</v>
      </c>
      <c r="H2520" s="2" t="n">
        <f aca="false">+$D2520*VLOOKUP(C2520,commodities!A:H,3,0)</f>
        <v>0.132</v>
      </c>
      <c r="I2520" s="2" t="n">
        <f aca="false">+G2520/K2520</f>
        <v>6.225</v>
      </c>
      <c r="J2520" s="2" t="n">
        <f aca="false">+H2520/K2520</f>
        <v>0.132</v>
      </c>
      <c r="K2520" s="2" t="n">
        <f aca="false">+ROUNDUP(MAX(G2520/12000,H2520/51,1),0)</f>
        <v>1</v>
      </c>
      <c r="L2520" s="2" t="n">
        <f aca="false">+RANDBETWEEN(1,5)</f>
        <v>2</v>
      </c>
      <c r="M2520" s="6" t="str">
        <f aca="false">+VLOOKUP(A2520&amp;B2520,country_org_des!$A2519:E$1048576,5,0)</f>
        <v>FTL||Supplier_180||Plant_4||FTL_DE_W-DE_W_1000</v>
      </c>
      <c r="N2520" s="6" t="n">
        <f aca="false">+FIND("FTL",M2520,2)+4</f>
        <v>33</v>
      </c>
      <c r="O2520" s="6" t="n">
        <f aca="false">+FIND("-",M2520)</f>
        <v>37</v>
      </c>
      <c r="P2520" s="6" t="n">
        <f aca="false">+LEN(M2520)</f>
        <v>46</v>
      </c>
      <c r="Q2520" s="6" t="str">
        <f aca="false">+RIGHT(M2520,P2520-O2520)</f>
        <v>DE_W_1000</v>
      </c>
      <c r="R2520" s="6" t="n">
        <f aca="false">+LEN(M2520)-LEN(SUBSTITUTE(M2520,"_",""))</f>
        <v>6</v>
      </c>
      <c r="S2520" s="6" t="n">
        <f aca="false">+FIND("!",T2520)</f>
        <v>42</v>
      </c>
      <c r="T2520" s="6" t="str">
        <f aca="false">+SUBSTITUTE(M2520,"_","!",R2520)</f>
        <v>FTL||Supplier_180||Plant_4||FTL_DE_W-DE_W!1000</v>
      </c>
    </row>
    <row r="2521" customFormat="false" ht="12.8" hidden="true" customHeight="false" outlineLevel="0" collapsed="false">
      <c r="A2521" s="1" t="s">
        <v>1765</v>
      </c>
      <c r="B2521" s="1" t="s">
        <v>2093</v>
      </c>
      <c r="C2521" s="1" t="s">
        <v>2768</v>
      </c>
      <c r="D2521" s="1" t="n">
        <v>1500</v>
      </c>
      <c r="E2521" s="2" t="str">
        <f aca="false">+LEFT(RIGHT(M2521,P2521-N2521+1),O2521-N2521)</f>
        <v>DE_W</v>
      </c>
      <c r="F2521" s="2" t="str">
        <f aca="false">+RIGHT(LEFT(M2521,S2521-1),S2521-O2521-1)</f>
        <v>DE_W</v>
      </c>
      <c r="G2521" s="2" t="n">
        <f aca="false">+D2521*VLOOKUP(C2521,commodities!A:H,2,0)</f>
        <v>229.99999995</v>
      </c>
      <c r="H2521" s="2" t="n">
        <f aca="false">+$D2521*VLOOKUP(C2521,commodities!A:H,3,0)</f>
        <v>1.93619805</v>
      </c>
      <c r="I2521" s="2" t="n">
        <f aca="false">+G2521/K2521</f>
        <v>229.99999995</v>
      </c>
      <c r="J2521" s="2" t="n">
        <f aca="false">+H2521/K2521</f>
        <v>1.93619805</v>
      </c>
      <c r="K2521" s="2" t="n">
        <f aca="false">+ROUNDUP(MAX(G2521/12000,H2521/51,1),0)</f>
        <v>1</v>
      </c>
      <c r="L2521" s="2" t="n">
        <f aca="false">+RANDBETWEEN(1,5)</f>
        <v>4</v>
      </c>
      <c r="M2521" s="6" t="str">
        <f aca="false">+VLOOKUP(A2521&amp;B2521,country_org_des!$A2520:E$1048576,5,0)</f>
        <v>FTL||Supplier_173||Plant_4||FTL_DE_W-DE_W_100</v>
      </c>
      <c r="N2521" s="6" t="n">
        <f aca="false">+FIND("FTL",M2521,2)+4</f>
        <v>33</v>
      </c>
      <c r="O2521" s="6" t="n">
        <f aca="false">+FIND("-",M2521)</f>
        <v>37</v>
      </c>
      <c r="P2521" s="6" t="n">
        <f aca="false">+LEN(M2521)</f>
        <v>45</v>
      </c>
      <c r="Q2521" s="6" t="str">
        <f aca="false">+RIGHT(M2521,P2521-O2521)</f>
        <v>DE_W_100</v>
      </c>
      <c r="R2521" s="6" t="n">
        <f aca="false">+LEN(M2521)-LEN(SUBSTITUTE(M2521,"_",""))</f>
        <v>6</v>
      </c>
      <c r="S2521" s="6" t="n">
        <f aca="false">+FIND("!",T2521)</f>
        <v>42</v>
      </c>
      <c r="T2521" s="6" t="str">
        <f aca="false">+SUBSTITUTE(M2521,"_","!",R2521)</f>
        <v>FTL||Supplier_173||Plant_4||FTL_DE_W-DE_W!100</v>
      </c>
    </row>
    <row r="2522" customFormat="false" ht="12.8" hidden="true" customHeight="false" outlineLevel="0" collapsed="false">
      <c r="A2522" s="1" t="s">
        <v>76</v>
      </c>
      <c r="B2522" s="1" t="s">
        <v>2093</v>
      </c>
      <c r="C2522" s="1" t="s">
        <v>2769</v>
      </c>
      <c r="D2522" s="1" t="n">
        <v>56</v>
      </c>
      <c r="E2522" s="2" t="str">
        <f aca="false">+LEFT(RIGHT(M2522,P2522-N2522+1),O2522-N2522)</f>
        <v>PL</v>
      </c>
      <c r="F2522" s="2" t="str">
        <f aca="false">+RIGHT(LEFT(M2522,S2522-1),S2522-O2522-1)</f>
        <v>DE_W</v>
      </c>
      <c r="G2522" s="2" t="n">
        <f aca="false">+D2522*VLOOKUP(C2522,commodities!A:H,2,0)</f>
        <v>42.6014814792</v>
      </c>
      <c r="H2522" s="2" t="n">
        <f aca="false">+$D2522*VLOOKUP(C2522,commodities!A:H,3,0)</f>
        <v>0.2737777784</v>
      </c>
      <c r="I2522" s="2" t="n">
        <f aca="false">+G2522/K2522</f>
        <v>42.6014814792</v>
      </c>
      <c r="J2522" s="2" t="n">
        <f aca="false">+H2522/K2522</f>
        <v>0.2737777784</v>
      </c>
      <c r="K2522" s="2" t="n">
        <f aca="false">+ROUNDUP(MAX(G2522/12000,H2522/51,1),0)</f>
        <v>1</v>
      </c>
      <c r="L2522" s="2" t="n">
        <f aca="false">+RANDBETWEEN(1,5)</f>
        <v>1</v>
      </c>
      <c r="M2522" s="2" t="str">
        <f aca="false">+VLOOKUP(A2522&amp;B2522,country_org_des!$A2521:E$1048576,5,0)</f>
        <v>FTL||Supplier_326||Plant_4||FTL_PL-DE_W_1000</v>
      </c>
      <c r="N2522" s="2" t="n">
        <f aca="false">+FIND("FTL",M2522,2)+4</f>
        <v>33</v>
      </c>
      <c r="O2522" s="0" t="n">
        <f aca="false">+FIND("-",M2522)</f>
        <v>35</v>
      </c>
      <c r="P2522" s="0" t="n">
        <f aca="false">+LEN(M2522)</f>
        <v>44</v>
      </c>
      <c r="Q2522" s="0" t="str">
        <f aca="false">+RIGHT(M2522,P2522-O2522)</f>
        <v>DE_W_1000</v>
      </c>
      <c r="R2522" s="0" t="n">
        <f aca="false">+LEN(M2522)-LEN(SUBSTITUTE(M2522,"_",""))</f>
        <v>5</v>
      </c>
      <c r="S2522" s="0" t="n">
        <f aca="false">+FIND("!",T2522)</f>
        <v>40</v>
      </c>
      <c r="T2522" s="0" t="str">
        <f aca="false">+SUBSTITUTE(M2522,"_","!",R2522)</f>
        <v>FTL||Supplier_326||Plant_4||FTL_PL-DE_W!1000</v>
      </c>
    </row>
    <row r="2523" customFormat="false" ht="12.8" hidden="true" customHeight="false" outlineLevel="0" collapsed="false">
      <c r="A2523" s="1" t="s">
        <v>76</v>
      </c>
      <c r="B2523" s="1" t="s">
        <v>2093</v>
      </c>
      <c r="C2523" s="1" t="s">
        <v>2770</v>
      </c>
      <c r="D2523" s="1" t="n">
        <v>16</v>
      </c>
      <c r="E2523" s="2" t="str">
        <f aca="false">+LEFT(RIGHT(M2523,P2523-N2523+1),O2523-N2523)</f>
        <v>PL</v>
      </c>
      <c r="F2523" s="2" t="str">
        <f aca="false">+RIGHT(LEFT(M2523,S2523-1),S2523-O2523-1)</f>
        <v>DE_W</v>
      </c>
      <c r="G2523" s="2" t="n">
        <f aca="false">+D2523*VLOOKUP(C2523,commodities!A:H,2,0)</f>
        <v>9.8038518512</v>
      </c>
      <c r="H2523" s="2" t="n">
        <f aca="false">+$D2523*VLOOKUP(C2523,commodities!A:H,3,0)</f>
        <v>0.0782222224</v>
      </c>
      <c r="I2523" s="2" t="n">
        <f aca="false">+G2523/K2523</f>
        <v>9.8038518512</v>
      </c>
      <c r="J2523" s="2" t="n">
        <f aca="false">+H2523/K2523</f>
        <v>0.0782222224</v>
      </c>
      <c r="K2523" s="2" t="n">
        <f aca="false">+ROUNDUP(MAX(G2523/12000,H2523/51,1),0)</f>
        <v>1</v>
      </c>
      <c r="L2523" s="2" t="n">
        <f aca="false">+RANDBETWEEN(1,5)</f>
        <v>2</v>
      </c>
      <c r="M2523" s="2" t="str">
        <f aca="false">+VLOOKUP(A2523&amp;B2523,country_org_des!$A2522:E$1048576,5,0)</f>
        <v>FTL||Supplier_326||Plant_4||FTL_PL-DE_W_1000</v>
      </c>
      <c r="N2523" s="2" t="n">
        <f aca="false">+FIND("FTL",M2523,2)+4</f>
        <v>33</v>
      </c>
      <c r="O2523" s="0" t="n">
        <f aca="false">+FIND("-",M2523)</f>
        <v>35</v>
      </c>
      <c r="P2523" s="0" t="n">
        <f aca="false">+LEN(M2523)</f>
        <v>44</v>
      </c>
      <c r="Q2523" s="0" t="str">
        <f aca="false">+RIGHT(M2523,P2523-O2523)</f>
        <v>DE_W_1000</v>
      </c>
      <c r="R2523" s="0" t="n">
        <f aca="false">+LEN(M2523)-LEN(SUBSTITUTE(M2523,"_",""))</f>
        <v>5</v>
      </c>
      <c r="S2523" s="0" t="n">
        <f aca="false">+FIND("!",T2523)</f>
        <v>40</v>
      </c>
      <c r="T2523" s="0" t="str">
        <f aca="false">+SUBSTITUTE(M2523,"_","!",R2523)</f>
        <v>FTL||Supplier_326||Plant_4||FTL_PL-DE_W!1000</v>
      </c>
    </row>
    <row r="2524" customFormat="false" ht="12.8" hidden="true" customHeight="false" outlineLevel="0" collapsed="false">
      <c r="A2524" s="1" t="s">
        <v>76</v>
      </c>
      <c r="B2524" s="1" t="s">
        <v>2093</v>
      </c>
      <c r="C2524" s="1" t="s">
        <v>2771</v>
      </c>
      <c r="D2524" s="1" t="n">
        <v>13</v>
      </c>
      <c r="E2524" s="2" t="str">
        <f aca="false">+LEFT(RIGHT(M2524,P2524-N2524+1),O2524-N2524)</f>
        <v>PL</v>
      </c>
      <c r="F2524" s="2" t="str">
        <f aca="false">+RIGHT(LEFT(M2524,S2524-1),S2524-O2524-1)</f>
        <v>DE_W</v>
      </c>
      <c r="G2524" s="2" t="n">
        <f aca="false">+D2524*VLOOKUP(C2524,commodities!A:H,2,0)</f>
        <v>5.6048296291</v>
      </c>
      <c r="H2524" s="2" t="n">
        <f aca="false">+$D2524*VLOOKUP(C2524,commodities!A:H,3,0)</f>
        <v>0.0635555557</v>
      </c>
      <c r="I2524" s="2" t="n">
        <f aca="false">+G2524/K2524</f>
        <v>5.6048296291</v>
      </c>
      <c r="J2524" s="2" t="n">
        <f aca="false">+H2524/K2524</f>
        <v>0.0635555557</v>
      </c>
      <c r="K2524" s="2" t="n">
        <f aca="false">+ROUNDUP(MAX(G2524/12000,H2524/51,1),0)</f>
        <v>1</v>
      </c>
      <c r="L2524" s="2" t="n">
        <f aca="false">+RANDBETWEEN(1,5)</f>
        <v>5</v>
      </c>
      <c r="M2524" s="2" t="str">
        <f aca="false">+VLOOKUP(A2524&amp;B2524,country_org_des!$A2523:E$1048576,5,0)</f>
        <v>FTL||Supplier_326||Plant_4||FTL_PL-DE_W_1000</v>
      </c>
      <c r="N2524" s="2" t="n">
        <f aca="false">+FIND("FTL",M2524,2)+4</f>
        <v>33</v>
      </c>
      <c r="O2524" s="0" t="n">
        <f aca="false">+FIND("-",M2524)</f>
        <v>35</v>
      </c>
      <c r="P2524" s="0" t="n">
        <f aca="false">+LEN(M2524)</f>
        <v>44</v>
      </c>
      <c r="Q2524" s="0" t="str">
        <f aca="false">+RIGHT(M2524,P2524-O2524)</f>
        <v>DE_W_1000</v>
      </c>
      <c r="R2524" s="0" t="n">
        <f aca="false">+LEN(M2524)-LEN(SUBSTITUTE(M2524,"_",""))</f>
        <v>5</v>
      </c>
      <c r="S2524" s="0" t="n">
        <f aca="false">+FIND("!",T2524)</f>
        <v>40</v>
      </c>
      <c r="T2524" s="0" t="str">
        <f aca="false">+SUBSTITUTE(M2524,"_","!",R2524)</f>
        <v>FTL||Supplier_326||Plant_4||FTL_PL-DE_W!1000</v>
      </c>
    </row>
    <row r="2525" customFormat="false" ht="12.8" hidden="true" customHeight="false" outlineLevel="0" collapsed="false">
      <c r="A2525" s="1" t="s">
        <v>76</v>
      </c>
      <c r="B2525" s="1" t="s">
        <v>2093</v>
      </c>
      <c r="C2525" s="1" t="s">
        <v>2772</v>
      </c>
      <c r="D2525" s="1" t="n">
        <v>28</v>
      </c>
      <c r="E2525" s="2" t="str">
        <f aca="false">+LEFT(RIGHT(M2525,P2525-N2525+1),O2525-N2525)</f>
        <v>PL</v>
      </c>
      <c r="F2525" s="2" t="str">
        <f aca="false">+RIGHT(LEFT(M2525,S2525-1),S2525-O2525-1)</f>
        <v>DE_W</v>
      </c>
      <c r="G2525" s="2" t="n">
        <f aca="false">+D2525*VLOOKUP(C2525,commodities!A:H,2,0)</f>
        <v>17.1567407396</v>
      </c>
      <c r="H2525" s="2" t="n">
        <f aca="false">+$D2525*VLOOKUP(C2525,commodities!A:H,3,0)</f>
        <v>0.1368888892</v>
      </c>
      <c r="I2525" s="2" t="n">
        <f aca="false">+G2525/K2525</f>
        <v>17.1567407396</v>
      </c>
      <c r="J2525" s="2" t="n">
        <f aca="false">+H2525/K2525</f>
        <v>0.1368888892</v>
      </c>
      <c r="K2525" s="2" t="n">
        <f aca="false">+ROUNDUP(MAX(G2525/12000,H2525/51,1),0)</f>
        <v>1</v>
      </c>
      <c r="L2525" s="2" t="n">
        <f aca="false">+RANDBETWEEN(1,5)</f>
        <v>3</v>
      </c>
      <c r="M2525" s="2" t="str">
        <f aca="false">+VLOOKUP(A2525&amp;B2525,country_org_des!$A2524:E$1048576,5,0)</f>
        <v>FTL||Supplier_326||Plant_4||FTL_PL-DE_W_1000</v>
      </c>
      <c r="N2525" s="2" t="n">
        <f aca="false">+FIND("FTL",M2525,2)+4</f>
        <v>33</v>
      </c>
      <c r="O2525" s="0" t="n">
        <f aca="false">+FIND("-",M2525)</f>
        <v>35</v>
      </c>
      <c r="P2525" s="0" t="n">
        <f aca="false">+LEN(M2525)</f>
        <v>44</v>
      </c>
      <c r="Q2525" s="0" t="str">
        <f aca="false">+RIGHT(M2525,P2525-O2525)</f>
        <v>DE_W_1000</v>
      </c>
      <c r="R2525" s="0" t="n">
        <f aca="false">+LEN(M2525)-LEN(SUBSTITUTE(M2525,"_",""))</f>
        <v>5</v>
      </c>
      <c r="S2525" s="0" t="n">
        <f aca="false">+FIND("!",T2525)</f>
        <v>40</v>
      </c>
      <c r="T2525" s="0" t="str">
        <f aca="false">+SUBSTITUTE(M2525,"_","!",R2525)</f>
        <v>FTL||Supplier_326||Plant_4||FTL_PL-DE_W!1000</v>
      </c>
    </row>
    <row r="2526" customFormat="false" ht="12.8" hidden="true" customHeight="false" outlineLevel="0" collapsed="false">
      <c r="A2526" s="1" t="s">
        <v>76</v>
      </c>
      <c r="B2526" s="1" t="s">
        <v>2093</v>
      </c>
      <c r="C2526" s="1" t="s">
        <v>2773</v>
      </c>
      <c r="D2526" s="1" t="n">
        <v>4</v>
      </c>
      <c r="E2526" s="2" t="str">
        <f aca="false">+LEFT(RIGHT(M2526,P2526-N2526+1),O2526-N2526)</f>
        <v>PL</v>
      </c>
      <c r="F2526" s="2" t="str">
        <f aca="false">+RIGHT(LEFT(M2526,S2526-1),S2526-O2526-1)</f>
        <v>DE_W</v>
      </c>
      <c r="G2526" s="2" t="n">
        <f aca="false">+D2526*VLOOKUP(C2526,commodities!A:H,2,0)</f>
        <v>3.0429629628</v>
      </c>
      <c r="H2526" s="2" t="n">
        <f aca="false">+$D2526*VLOOKUP(C2526,commodities!A:H,3,0)</f>
        <v>0.0195555556</v>
      </c>
      <c r="I2526" s="2" t="n">
        <f aca="false">+G2526/K2526</f>
        <v>3.0429629628</v>
      </c>
      <c r="J2526" s="2" t="n">
        <f aca="false">+H2526/K2526</f>
        <v>0.0195555556</v>
      </c>
      <c r="K2526" s="2" t="n">
        <f aca="false">+ROUNDUP(MAX(G2526/12000,H2526/51,1),0)</f>
        <v>1</v>
      </c>
      <c r="L2526" s="2" t="n">
        <f aca="false">+RANDBETWEEN(1,5)</f>
        <v>2</v>
      </c>
      <c r="M2526" s="2" t="str">
        <f aca="false">+VLOOKUP(A2526&amp;B2526,country_org_des!$A2525:E$1048576,5,0)</f>
        <v>FTL||Supplier_326||Plant_4||FTL_PL-DE_W_1000</v>
      </c>
      <c r="N2526" s="2" t="n">
        <f aca="false">+FIND("FTL",M2526,2)+4</f>
        <v>33</v>
      </c>
      <c r="O2526" s="0" t="n">
        <f aca="false">+FIND("-",M2526)</f>
        <v>35</v>
      </c>
      <c r="P2526" s="0" t="n">
        <f aca="false">+LEN(M2526)</f>
        <v>44</v>
      </c>
      <c r="Q2526" s="0" t="str">
        <f aca="false">+RIGHT(M2526,P2526-O2526)</f>
        <v>DE_W_1000</v>
      </c>
      <c r="R2526" s="0" t="n">
        <f aca="false">+LEN(M2526)-LEN(SUBSTITUTE(M2526,"_",""))</f>
        <v>5</v>
      </c>
      <c r="S2526" s="0" t="n">
        <f aca="false">+FIND("!",T2526)</f>
        <v>40</v>
      </c>
      <c r="T2526" s="0" t="str">
        <f aca="false">+SUBSTITUTE(M2526,"_","!",R2526)</f>
        <v>FTL||Supplier_326||Plant_4||FTL_PL-DE_W!1000</v>
      </c>
    </row>
    <row r="2527" customFormat="false" ht="12.8" hidden="true" customHeight="false" outlineLevel="0" collapsed="false">
      <c r="A2527" s="1" t="s">
        <v>76</v>
      </c>
      <c r="B2527" s="1" t="s">
        <v>2093</v>
      </c>
      <c r="C2527" s="1" t="s">
        <v>2774</v>
      </c>
      <c r="D2527" s="1" t="n">
        <v>4</v>
      </c>
      <c r="E2527" s="2" t="str">
        <f aca="false">+LEFT(RIGHT(M2527,P2527-N2527+1),O2527-N2527)</f>
        <v>PL</v>
      </c>
      <c r="F2527" s="2" t="str">
        <f aca="false">+RIGHT(LEFT(M2527,S2527-1),S2527-O2527-1)</f>
        <v>DE_W</v>
      </c>
      <c r="G2527" s="2" t="n">
        <f aca="false">+D2527*VLOOKUP(C2527,commodities!A:H,2,0)</f>
        <v>1.7317629628</v>
      </c>
      <c r="H2527" s="2" t="n">
        <f aca="false">+$D2527*VLOOKUP(C2527,commodities!A:H,3,0)</f>
        <v>0.0195555556</v>
      </c>
      <c r="I2527" s="2" t="n">
        <f aca="false">+G2527/K2527</f>
        <v>1.7317629628</v>
      </c>
      <c r="J2527" s="2" t="n">
        <f aca="false">+H2527/K2527</f>
        <v>0.0195555556</v>
      </c>
      <c r="K2527" s="2" t="n">
        <f aca="false">+ROUNDUP(MAX(G2527/12000,H2527/51,1),0)</f>
        <v>1</v>
      </c>
      <c r="L2527" s="2" t="n">
        <f aca="false">+RANDBETWEEN(1,5)</f>
        <v>2</v>
      </c>
      <c r="M2527" s="2" t="str">
        <f aca="false">+VLOOKUP(A2527&amp;B2527,country_org_des!$A2526:E$1048576,5,0)</f>
        <v>FTL||Supplier_326||Plant_4||FTL_PL-DE_W_1000</v>
      </c>
      <c r="N2527" s="2" t="n">
        <f aca="false">+FIND("FTL",M2527,2)+4</f>
        <v>33</v>
      </c>
      <c r="O2527" s="0" t="n">
        <f aca="false">+FIND("-",M2527)</f>
        <v>35</v>
      </c>
      <c r="P2527" s="0" t="n">
        <f aca="false">+LEN(M2527)</f>
        <v>44</v>
      </c>
      <c r="Q2527" s="0" t="str">
        <f aca="false">+RIGHT(M2527,P2527-O2527)</f>
        <v>DE_W_1000</v>
      </c>
      <c r="R2527" s="0" t="n">
        <f aca="false">+LEN(M2527)-LEN(SUBSTITUTE(M2527,"_",""))</f>
        <v>5</v>
      </c>
      <c r="S2527" s="0" t="n">
        <f aca="false">+FIND("!",T2527)</f>
        <v>40</v>
      </c>
      <c r="T2527" s="0" t="str">
        <f aca="false">+SUBSTITUTE(M2527,"_","!",R2527)</f>
        <v>FTL||Supplier_326||Plant_4||FTL_PL-DE_W!1000</v>
      </c>
    </row>
    <row r="2528" customFormat="false" ht="12.8" hidden="true" customHeight="false" outlineLevel="0" collapsed="false">
      <c r="A2528" s="1" t="s">
        <v>76</v>
      </c>
      <c r="B2528" s="1" t="s">
        <v>2093</v>
      </c>
      <c r="C2528" s="1" t="s">
        <v>2775</v>
      </c>
      <c r="D2528" s="1" t="n">
        <v>8</v>
      </c>
      <c r="E2528" s="2" t="str">
        <f aca="false">+LEFT(RIGHT(M2528,P2528-N2528+1),O2528-N2528)</f>
        <v>PL</v>
      </c>
      <c r="F2528" s="2" t="str">
        <f aca="false">+RIGHT(LEFT(M2528,S2528-1),S2528-O2528-1)</f>
        <v>DE_W</v>
      </c>
      <c r="G2528" s="2" t="n">
        <f aca="false">+D2528*VLOOKUP(C2528,commodities!A:H,2,0)</f>
        <v>6.0859259256</v>
      </c>
      <c r="H2528" s="2" t="n">
        <f aca="false">+$D2528*VLOOKUP(C2528,commodities!A:H,3,0)</f>
        <v>0.0391111112</v>
      </c>
      <c r="I2528" s="2" t="n">
        <f aca="false">+G2528/K2528</f>
        <v>6.0859259256</v>
      </c>
      <c r="J2528" s="2" t="n">
        <f aca="false">+H2528/K2528</f>
        <v>0.0391111112</v>
      </c>
      <c r="K2528" s="2" t="n">
        <f aca="false">+ROUNDUP(MAX(G2528/12000,H2528/51,1),0)</f>
        <v>1</v>
      </c>
      <c r="L2528" s="2" t="n">
        <f aca="false">+RANDBETWEEN(1,5)</f>
        <v>4</v>
      </c>
      <c r="M2528" s="2" t="str">
        <f aca="false">+VLOOKUP(A2528&amp;B2528,country_org_des!$A2527:E$1048576,5,0)</f>
        <v>FTL||Supplier_326||Plant_4||FTL_PL-DE_W_1000</v>
      </c>
      <c r="N2528" s="2" t="n">
        <f aca="false">+FIND("FTL",M2528,2)+4</f>
        <v>33</v>
      </c>
      <c r="O2528" s="0" t="n">
        <f aca="false">+FIND("-",M2528)</f>
        <v>35</v>
      </c>
      <c r="P2528" s="0" t="n">
        <f aca="false">+LEN(M2528)</f>
        <v>44</v>
      </c>
      <c r="Q2528" s="0" t="str">
        <f aca="false">+RIGHT(M2528,P2528-O2528)</f>
        <v>DE_W_1000</v>
      </c>
      <c r="R2528" s="0" t="n">
        <f aca="false">+LEN(M2528)-LEN(SUBSTITUTE(M2528,"_",""))</f>
        <v>5</v>
      </c>
      <c r="S2528" s="0" t="n">
        <f aca="false">+FIND("!",T2528)</f>
        <v>40</v>
      </c>
      <c r="T2528" s="0" t="str">
        <f aca="false">+SUBSTITUTE(M2528,"_","!",R2528)</f>
        <v>FTL||Supplier_326||Plant_4||FTL_PL-DE_W!1000</v>
      </c>
    </row>
    <row r="2529" customFormat="false" ht="12.8" hidden="true" customHeight="false" outlineLevel="0" collapsed="false">
      <c r="A2529" s="1" t="s">
        <v>76</v>
      </c>
      <c r="B2529" s="1" t="s">
        <v>2093</v>
      </c>
      <c r="C2529" s="1" t="s">
        <v>2776</v>
      </c>
      <c r="D2529" s="1" t="n">
        <v>2</v>
      </c>
      <c r="E2529" s="2" t="str">
        <f aca="false">+LEFT(RIGHT(M2529,P2529-N2529+1),O2529-N2529)</f>
        <v>PL</v>
      </c>
      <c r="F2529" s="2" t="str">
        <f aca="false">+RIGHT(LEFT(M2529,S2529-1),S2529-O2529-1)</f>
        <v>DE_W</v>
      </c>
      <c r="G2529" s="2" t="n">
        <f aca="false">+D2529*VLOOKUP(C2529,commodities!A:H,2,0)</f>
        <v>1.5214814814</v>
      </c>
      <c r="H2529" s="2" t="n">
        <f aca="false">+$D2529*VLOOKUP(C2529,commodities!A:H,3,0)</f>
        <v>0.0097777778</v>
      </c>
      <c r="I2529" s="2" t="n">
        <f aca="false">+G2529/K2529</f>
        <v>1.5214814814</v>
      </c>
      <c r="J2529" s="2" t="n">
        <f aca="false">+H2529/K2529</f>
        <v>0.0097777778</v>
      </c>
      <c r="K2529" s="2" t="n">
        <f aca="false">+ROUNDUP(MAX(G2529/12000,H2529/51,1),0)</f>
        <v>1</v>
      </c>
      <c r="L2529" s="2" t="n">
        <f aca="false">+RANDBETWEEN(1,5)</f>
        <v>4</v>
      </c>
      <c r="M2529" s="2" t="str">
        <f aca="false">+VLOOKUP(A2529&amp;B2529,country_org_des!$A2528:E$1048576,5,0)</f>
        <v>FTL||Supplier_326||Plant_4||FTL_PL-DE_W_1000</v>
      </c>
      <c r="N2529" s="2" t="n">
        <f aca="false">+FIND("FTL",M2529,2)+4</f>
        <v>33</v>
      </c>
      <c r="O2529" s="0" t="n">
        <f aca="false">+FIND("-",M2529)</f>
        <v>35</v>
      </c>
      <c r="P2529" s="0" t="n">
        <f aca="false">+LEN(M2529)</f>
        <v>44</v>
      </c>
      <c r="Q2529" s="0" t="str">
        <f aca="false">+RIGHT(M2529,P2529-O2529)</f>
        <v>DE_W_1000</v>
      </c>
      <c r="R2529" s="0" t="n">
        <f aca="false">+LEN(M2529)-LEN(SUBSTITUTE(M2529,"_",""))</f>
        <v>5</v>
      </c>
      <c r="S2529" s="0" t="n">
        <f aca="false">+FIND("!",T2529)</f>
        <v>40</v>
      </c>
      <c r="T2529" s="0" t="str">
        <f aca="false">+SUBSTITUTE(M2529,"_","!",R2529)</f>
        <v>FTL||Supplier_326||Plant_4||FTL_PL-DE_W!1000</v>
      </c>
    </row>
    <row r="2530" customFormat="false" ht="12.8" hidden="true" customHeight="false" outlineLevel="0" collapsed="false">
      <c r="A2530" s="1" t="s">
        <v>76</v>
      </c>
      <c r="B2530" s="1" t="s">
        <v>2093</v>
      </c>
      <c r="C2530" s="1" t="s">
        <v>2777</v>
      </c>
      <c r="D2530" s="1" t="n">
        <v>28</v>
      </c>
      <c r="E2530" s="2" t="str">
        <f aca="false">+LEFT(RIGHT(M2530,P2530-N2530+1),O2530-N2530)</f>
        <v>PL</v>
      </c>
      <c r="F2530" s="2" t="str">
        <f aca="false">+RIGHT(LEFT(M2530,S2530-1),S2530-O2530-1)</f>
        <v>DE_W</v>
      </c>
      <c r="G2530" s="2" t="n">
        <f aca="false">+D2530*VLOOKUP(C2530,commodities!A:H,2,0)</f>
        <v>21.3007407396</v>
      </c>
      <c r="H2530" s="2" t="n">
        <f aca="false">+$D2530*VLOOKUP(C2530,commodities!A:H,3,0)</f>
        <v>0.1368888892</v>
      </c>
      <c r="I2530" s="2" t="n">
        <f aca="false">+G2530/K2530</f>
        <v>21.3007407396</v>
      </c>
      <c r="J2530" s="2" t="n">
        <f aca="false">+H2530/K2530</f>
        <v>0.1368888892</v>
      </c>
      <c r="K2530" s="2" t="n">
        <f aca="false">+ROUNDUP(MAX(G2530/12000,H2530/51,1),0)</f>
        <v>1</v>
      </c>
      <c r="L2530" s="2" t="n">
        <f aca="false">+RANDBETWEEN(1,5)</f>
        <v>2</v>
      </c>
      <c r="M2530" s="2" t="str">
        <f aca="false">+VLOOKUP(A2530&amp;B2530,country_org_des!$A2529:E$1048576,5,0)</f>
        <v>FTL||Supplier_326||Plant_4||FTL_PL-DE_W_1000</v>
      </c>
      <c r="N2530" s="2" t="n">
        <f aca="false">+FIND("FTL",M2530,2)+4</f>
        <v>33</v>
      </c>
      <c r="O2530" s="0" t="n">
        <f aca="false">+FIND("-",M2530)</f>
        <v>35</v>
      </c>
      <c r="P2530" s="0" t="n">
        <f aca="false">+LEN(M2530)</f>
        <v>44</v>
      </c>
      <c r="Q2530" s="0" t="str">
        <f aca="false">+RIGHT(M2530,P2530-O2530)</f>
        <v>DE_W_1000</v>
      </c>
      <c r="R2530" s="0" t="n">
        <f aca="false">+LEN(M2530)-LEN(SUBSTITUTE(M2530,"_",""))</f>
        <v>5</v>
      </c>
      <c r="S2530" s="0" t="n">
        <f aca="false">+FIND("!",T2530)</f>
        <v>40</v>
      </c>
      <c r="T2530" s="0" t="str">
        <f aca="false">+SUBSTITUTE(M2530,"_","!",R2530)</f>
        <v>FTL||Supplier_326||Plant_4||FTL_PL-DE_W!1000</v>
      </c>
    </row>
    <row r="2531" customFormat="false" ht="12.8" hidden="true" customHeight="false" outlineLevel="0" collapsed="false">
      <c r="A2531" s="1" t="s">
        <v>76</v>
      </c>
      <c r="B2531" s="1" t="s">
        <v>2093</v>
      </c>
      <c r="C2531" s="1" t="s">
        <v>2778</v>
      </c>
      <c r="D2531" s="1" t="n">
        <v>27</v>
      </c>
      <c r="E2531" s="2" t="str">
        <f aca="false">+LEFT(RIGHT(M2531,P2531-N2531+1),O2531-N2531)</f>
        <v>PL</v>
      </c>
      <c r="F2531" s="2" t="str">
        <f aca="false">+RIGHT(LEFT(M2531,S2531-1),S2531-O2531-1)</f>
        <v>DE_W</v>
      </c>
      <c r="G2531" s="2" t="n">
        <f aca="false">+D2531*VLOOKUP(C2531,commodities!A:H,2,0)</f>
        <v>16.5439999989</v>
      </c>
      <c r="H2531" s="2" t="n">
        <f aca="false">+$D2531*VLOOKUP(C2531,commodities!A:H,3,0)</f>
        <v>0.1320000003</v>
      </c>
      <c r="I2531" s="2" t="n">
        <f aca="false">+G2531/K2531</f>
        <v>16.5439999989</v>
      </c>
      <c r="J2531" s="2" t="n">
        <f aca="false">+H2531/K2531</f>
        <v>0.1320000003</v>
      </c>
      <c r="K2531" s="2" t="n">
        <f aca="false">+ROUNDUP(MAX(G2531/12000,H2531/51,1),0)</f>
        <v>1</v>
      </c>
      <c r="L2531" s="2" t="n">
        <f aca="false">+RANDBETWEEN(1,5)</f>
        <v>1</v>
      </c>
      <c r="M2531" s="2" t="str">
        <f aca="false">+VLOOKUP(A2531&amp;B2531,country_org_des!$A2530:E$1048576,5,0)</f>
        <v>FTL||Supplier_326||Plant_4||FTL_PL-DE_W_1000</v>
      </c>
      <c r="N2531" s="2" t="n">
        <f aca="false">+FIND("FTL",M2531,2)+4</f>
        <v>33</v>
      </c>
      <c r="O2531" s="0" t="n">
        <f aca="false">+FIND("-",M2531)</f>
        <v>35</v>
      </c>
      <c r="P2531" s="0" t="n">
        <f aca="false">+LEN(M2531)</f>
        <v>44</v>
      </c>
      <c r="Q2531" s="0" t="str">
        <f aca="false">+RIGHT(M2531,P2531-O2531)</f>
        <v>DE_W_1000</v>
      </c>
      <c r="R2531" s="0" t="n">
        <f aca="false">+LEN(M2531)-LEN(SUBSTITUTE(M2531,"_",""))</f>
        <v>5</v>
      </c>
      <c r="S2531" s="0" t="n">
        <f aca="false">+FIND("!",T2531)</f>
        <v>40</v>
      </c>
      <c r="T2531" s="0" t="str">
        <f aca="false">+SUBSTITUTE(M2531,"_","!",R2531)</f>
        <v>FTL||Supplier_326||Plant_4||FTL_PL-DE_W!1000</v>
      </c>
    </row>
    <row r="2532" customFormat="false" ht="12.8" hidden="true" customHeight="false" outlineLevel="0" collapsed="false">
      <c r="A2532" s="1" t="s">
        <v>76</v>
      </c>
      <c r="B2532" s="1" t="s">
        <v>2093</v>
      </c>
      <c r="C2532" s="1" t="s">
        <v>2779</v>
      </c>
      <c r="D2532" s="1" t="n">
        <v>2</v>
      </c>
      <c r="E2532" s="2" t="str">
        <f aca="false">+LEFT(RIGHT(M2532,P2532-N2532+1),O2532-N2532)</f>
        <v>PL</v>
      </c>
      <c r="F2532" s="2" t="str">
        <f aca="false">+RIGHT(LEFT(M2532,S2532-1),S2532-O2532-1)</f>
        <v>DE_W</v>
      </c>
      <c r="G2532" s="2" t="n">
        <f aca="false">+D2532*VLOOKUP(C2532,commodities!A:H,2,0)</f>
        <v>1.5214814814</v>
      </c>
      <c r="H2532" s="2" t="n">
        <f aca="false">+$D2532*VLOOKUP(C2532,commodities!A:H,3,0)</f>
        <v>0.0097777778</v>
      </c>
      <c r="I2532" s="2" t="n">
        <f aca="false">+G2532/K2532</f>
        <v>1.5214814814</v>
      </c>
      <c r="J2532" s="2" t="n">
        <f aca="false">+H2532/K2532</f>
        <v>0.0097777778</v>
      </c>
      <c r="K2532" s="2" t="n">
        <f aca="false">+ROUNDUP(MAX(G2532/12000,H2532/51,1),0)</f>
        <v>1</v>
      </c>
      <c r="L2532" s="2" t="n">
        <f aca="false">+RANDBETWEEN(1,5)</f>
        <v>4</v>
      </c>
      <c r="M2532" s="2" t="str">
        <f aca="false">+VLOOKUP(A2532&amp;B2532,country_org_des!$A2531:E$1048576,5,0)</f>
        <v>FTL||Supplier_326||Plant_4||FTL_PL-DE_W_1000</v>
      </c>
      <c r="N2532" s="2" t="n">
        <f aca="false">+FIND("FTL",M2532,2)+4</f>
        <v>33</v>
      </c>
      <c r="O2532" s="0" t="n">
        <f aca="false">+FIND("-",M2532)</f>
        <v>35</v>
      </c>
      <c r="P2532" s="0" t="n">
        <f aca="false">+LEN(M2532)</f>
        <v>44</v>
      </c>
      <c r="Q2532" s="0" t="str">
        <f aca="false">+RIGHT(M2532,P2532-O2532)</f>
        <v>DE_W_1000</v>
      </c>
      <c r="R2532" s="0" t="n">
        <f aca="false">+LEN(M2532)-LEN(SUBSTITUTE(M2532,"_",""))</f>
        <v>5</v>
      </c>
      <c r="S2532" s="0" t="n">
        <f aca="false">+FIND("!",T2532)</f>
        <v>40</v>
      </c>
      <c r="T2532" s="0" t="str">
        <f aca="false">+SUBSTITUTE(M2532,"_","!",R2532)</f>
        <v>FTL||Supplier_326||Plant_4||FTL_PL-DE_W!1000</v>
      </c>
    </row>
    <row r="2533" customFormat="false" ht="12.8" hidden="true" customHeight="false" outlineLevel="0" collapsed="false">
      <c r="A2533" s="1" t="s">
        <v>76</v>
      </c>
      <c r="B2533" s="1" t="s">
        <v>2093</v>
      </c>
      <c r="C2533" s="1" t="s">
        <v>2780</v>
      </c>
      <c r="D2533" s="1" t="n">
        <v>1</v>
      </c>
      <c r="E2533" s="2" t="str">
        <f aca="false">+LEFT(RIGHT(M2533,P2533-N2533+1),O2533-N2533)</f>
        <v>PL</v>
      </c>
      <c r="F2533" s="2" t="str">
        <f aca="false">+RIGHT(LEFT(M2533,S2533-1),S2533-O2533-1)</f>
        <v>DE_W</v>
      </c>
      <c r="G2533" s="2" t="n">
        <f aca="false">+D2533*VLOOKUP(C2533,commodities!A:H,2,0)</f>
        <v>0.7607407407</v>
      </c>
      <c r="H2533" s="2" t="n">
        <f aca="false">+$D2533*VLOOKUP(C2533,commodities!A:H,3,0)</f>
        <v>0.0048888889</v>
      </c>
      <c r="I2533" s="2" t="n">
        <f aca="false">+G2533/K2533</f>
        <v>0.7607407407</v>
      </c>
      <c r="J2533" s="2" t="n">
        <f aca="false">+H2533/K2533</f>
        <v>0.0048888889</v>
      </c>
      <c r="K2533" s="2" t="n">
        <f aca="false">+ROUNDUP(MAX(G2533/12000,H2533/51,1),0)</f>
        <v>1</v>
      </c>
      <c r="L2533" s="2" t="n">
        <f aca="false">+RANDBETWEEN(1,5)</f>
        <v>2</v>
      </c>
      <c r="M2533" s="2" t="str">
        <f aca="false">+VLOOKUP(A2533&amp;B2533,country_org_des!$A2532:E$1048576,5,0)</f>
        <v>FTL||Supplier_326||Plant_4||FTL_PL-DE_W_1000</v>
      </c>
      <c r="N2533" s="2" t="n">
        <f aca="false">+FIND("FTL",M2533,2)+4</f>
        <v>33</v>
      </c>
      <c r="O2533" s="0" t="n">
        <f aca="false">+FIND("-",M2533)</f>
        <v>35</v>
      </c>
      <c r="P2533" s="0" t="n">
        <f aca="false">+LEN(M2533)</f>
        <v>44</v>
      </c>
      <c r="Q2533" s="0" t="str">
        <f aca="false">+RIGHT(M2533,P2533-O2533)</f>
        <v>DE_W_1000</v>
      </c>
      <c r="R2533" s="0" t="n">
        <f aca="false">+LEN(M2533)-LEN(SUBSTITUTE(M2533,"_",""))</f>
        <v>5</v>
      </c>
      <c r="S2533" s="0" t="n">
        <f aca="false">+FIND("!",T2533)</f>
        <v>40</v>
      </c>
      <c r="T2533" s="0" t="str">
        <f aca="false">+SUBSTITUTE(M2533,"_","!",R2533)</f>
        <v>FTL||Supplier_326||Plant_4||FTL_PL-DE_W!1000</v>
      </c>
    </row>
    <row r="2534" customFormat="false" ht="12.8" hidden="true" customHeight="false" outlineLevel="0" collapsed="false">
      <c r="A2534" s="1" t="s">
        <v>76</v>
      </c>
      <c r="B2534" s="1" t="s">
        <v>2093</v>
      </c>
      <c r="C2534" s="1" t="s">
        <v>2781</v>
      </c>
      <c r="D2534" s="1" t="n">
        <v>58</v>
      </c>
      <c r="E2534" s="2" t="str">
        <f aca="false">+LEFT(RIGHT(M2534,P2534-N2534+1),O2534-N2534)</f>
        <v>PL</v>
      </c>
      <c r="F2534" s="2" t="str">
        <f aca="false">+RIGHT(LEFT(M2534,S2534-1),S2534-O2534-1)</f>
        <v>DE_W</v>
      </c>
      <c r="G2534" s="2" t="n">
        <f aca="false">+D2534*VLOOKUP(C2534,commodities!A:H,2,0)</f>
        <v>44.1229629606</v>
      </c>
      <c r="H2534" s="2" t="n">
        <f aca="false">+$D2534*VLOOKUP(C2534,commodities!A:H,3,0)</f>
        <v>0.2835555562</v>
      </c>
      <c r="I2534" s="2" t="n">
        <f aca="false">+G2534/K2534</f>
        <v>44.1229629606</v>
      </c>
      <c r="J2534" s="2" t="n">
        <f aca="false">+H2534/K2534</f>
        <v>0.2835555562</v>
      </c>
      <c r="K2534" s="2" t="n">
        <f aca="false">+ROUNDUP(MAX(G2534/12000,H2534/51,1),0)</f>
        <v>1</v>
      </c>
      <c r="L2534" s="2" t="n">
        <f aca="false">+RANDBETWEEN(1,5)</f>
        <v>3</v>
      </c>
      <c r="M2534" s="2" t="str">
        <f aca="false">+VLOOKUP(A2534&amp;B2534,country_org_des!$A2533:E$1048576,5,0)</f>
        <v>FTL||Supplier_326||Plant_4||FTL_PL-DE_W_1000</v>
      </c>
      <c r="N2534" s="2" t="n">
        <f aca="false">+FIND("FTL",M2534,2)+4</f>
        <v>33</v>
      </c>
      <c r="O2534" s="0" t="n">
        <f aca="false">+FIND("-",M2534)</f>
        <v>35</v>
      </c>
      <c r="P2534" s="0" t="n">
        <f aca="false">+LEN(M2534)</f>
        <v>44</v>
      </c>
      <c r="Q2534" s="0" t="str">
        <f aca="false">+RIGHT(M2534,P2534-O2534)</f>
        <v>DE_W_1000</v>
      </c>
      <c r="R2534" s="0" t="n">
        <f aca="false">+LEN(M2534)-LEN(SUBSTITUTE(M2534,"_",""))</f>
        <v>5</v>
      </c>
      <c r="S2534" s="0" t="n">
        <f aca="false">+FIND("!",T2534)</f>
        <v>40</v>
      </c>
      <c r="T2534" s="0" t="str">
        <f aca="false">+SUBSTITUTE(M2534,"_","!",R2534)</f>
        <v>FTL||Supplier_326||Plant_4||FTL_PL-DE_W!1000</v>
      </c>
    </row>
    <row r="2535" customFormat="false" ht="12.8" hidden="true" customHeight="false" outlineLevel="0" collapsed="false">
      <c r="A2535" s="1" t="s">
        <v>76</v>
      </c>
      <c r="B2535" s="1" t="s">
        <v>2093</v>
      </c>
      <c r="C2535" s="1" t="s">
        <v>2782</v>
      </c>
      <c r="D2535" s="1" t="n">
        <v>2</v>
      </c>
      <c r="E2535" s="2" t="str">
        <f aca="false">+LEFT(RIGHT(M2535,P2535-N2535+1),O2535-N2535)</f>
        <v>PL</v>
      </c>
      <c r="F2535" s="2" t="str">
        <f aca="false">+RIGHT(LEFT(M2535,S2535-1),S2535-O2535-1)</f>
        <v>DE_W</v>
      </c>
      <c r="G2535" s="2" t="n">
        <f aca="false">+D2535*VLOOKUP(C2535,commodities!A:H,2,0)</f>
        <v>1.5214814814</v>
      </c>
      <c r="H2535" s="2" t="n">
        <f aca="false">+$D2535*VLOOKUP(C2535,commodities!A:H,3,0)</f>
        <v>0.0097777778</v>
      </c>
      <c r="I2535" s="2" t="n">
        <f aca="false">+G2535/K2535</f>
        <v>1.5214814814</v>
      </c>
      <c r="J2535" s="2" t="n">
        <f aca="false">+H2535/K2535</f>
        <v>0.0097777778</v>
      </c>
      <c r="K2535" s="2" t="n">
        <f aca="false">+ROUNDUP(MAX(G2535/12000,H2535/51,1),0)</f>
        <v>1</v>
      </c>
      <c r="L2535" s="2" t="n">
        <f aca="false">+RANDBETWEEN(1,5)</f>
        <v>2</v>
      </c>
      <c r="M2535" s="2" t="str">
        <f aca="false">+VLOOKUP(A2535&amp;B2535,country_org_des!$A2534:E$1048576,5,0)</f>
        <v>FTL||Supplier_326||Plant_4||FTL_PL-DE_W_1000</v>
      </c>
      <c r="N2535" s="2" t="n">
        <f aca="false">+FIND("FTL",M2535,2)+4</f>
        <v>33</v>
      </c>
      <c r="O2535" s="0" t="n">
        <f aca="false">+FIND("-",M2535)</f>
        <v>35</v>
      </c>
      <c r="P2535" s="0" t="n">
        <f aca="false">+LEN(M2535)</f>
        <v>44</v>
      </c>
      <c r="Q2535" s="0" t="str">
        <f aca="false">+RIGHT(M2535,P2535-O2535)</f>
        <v>DE_W_1000</v>
      </c>
      <c r="R2535" s="0" t="n">
        <f aca="false">+LEN(M2535)-LEN(SUBSTITUTE(M2535,"_",""))</f>
        <v>5</v>
      </c>
      <c r="S2535" s="0" t="n">
        <f aca="false">+FIND("!",T2535)</f>
        <v>40</v>
      </c>
      <c r="T2535" s="0" t="str">
        <f aca="false">+SUBSTITUTE(M2535,"_","!",R2535)</f>
        <v>FTL||Supplier_326||Plant_4||FTL_PL-DE_W!1000</v>
      </c>
    </row>
    <row r="2536" customFormat="false" ht="12.8" hidden="true" customHeight="false" outlineLevel="0" collapsed="false">
      <c r="A2536" s="1" t="s">
        <v>76</v>
      </c>
      <c r="B2536" s="1" t="s">
        <v>2093</v>
      </c>
      <c r="C2536" s="1" t="s">
        <v>2783</v>
      </c>
      <c r="D2536" s="1" t="n">
        <v>6</v>
      </c>
      <c r="E2536" s="2" t="str">
        <f aca="false">+LEFT(RIGHT(M2536,P2536-N2536+1),O2536-N2536)</f>
        <v>PL</v>
      </c>
      <c r="F2536" s="2" t="str">
        <f aca="false">+RIGHT(LEFT(M2536,S2536-1),S2536-O2536-1)</f>
        <v>DE_W</v>
      </c>
      <c r="G2536" s="2" t="n">
        <f aca="false">+D2536*VLOOKUP(C2536,commodities!A:H,2,0)</f>
        <v>6.0790000002</v>
      </c>
      <c r="H2536" s="2" t="n">
        <f aca="false">+$D2536*VLOOKUP(C2536,commodities!A:H,3,0)</f>
        <v>0.0799999998</v>
      </c>
      <c r="I2536" s="2" t="n">
        <f aca="false">+G2536/K2536</f>
        <v>6.0790000002</v>
      </c>
      <c r="J2536" s="2" t="n">
        <f aca="false">+H2536/K2536</f>
        <v>0.0799999998</v>
      </c>
      <c r="K2536" s="2" t="n">
        <f aca="false">+ROUNDUP(MAX(G2536/12000,H2536/51,1),0)</f>
        <v>1</v>
      </c>
      <c r="L2536" s="2" t="n">
        <f aca="false">+RANDBETWEEN(1,5)</f>
        <v>4</v>
      </c>
      <c r="M2536" s="2" t="str">
        <f aca="false">+VLOOKUP(A2536&amp;B2536,country_org_des!$A2535:E$1048576,5,0)</f>
        <v>FTL||Supplier_326||Plant_4||FTL_PL-DE_W_1000</v>
      </c>
      <c r="N2536" s="2" t="n">
        <f aca="false">+FIND("FTL",M2536,2)+4</f>
        <v>33</v>
      </c>
      <c r="O2536" s="0" t="n">
        <f aca="false">+FIND("-",M2536)</f>
        <v>35</v>
      </c>
      <c r="P2536" s="0" t="n">
        <f aca="false">+LEN(M2536)</f>
        <v>44</v>
      </c>
      <c r="Q2536" s="0" t="str">
        <f aca="false">+RIGHT(M2536,P2536-O2536)</f>
        <v>DE_W_1000</v>
      </c>
      <c r="R2536" s="0" t="n">
        <f aca="false">+LEN(M2536)-LEN(SUBSTITUTE(M2536,"_",""))</f>
        <v>5</v>
      </c>
      <c r="S2536" s="0" t="n">
        <f aca="false">+FIND("!",T2536)</f>
        <v>40</v>
      </c>
      <c r="T2536" s="0" t="str">
        <f aca="false">+SUBSTITUTE(M2536,"_","!",R2536)</f>
        <v>FTL||Supplier_326||Plant_4||FTL_PL-DE_W!1000</v>
      </c>
    </row>
    <row r="2537" customFormat="false" ht="12.8" hidden="true" customHeight="false" outlineLevel="0" collapsed="false">
      <c r="A2537" s="1" t="s">
        <v>76</v>
      </c>
      <c r="B2537" s="1" t="s">
        <v>2093</v>
      </c>
      <c r="C2537" s="1" t="s">
        <v>2784</v>
      </c>
      <c r="D2537" s="1" t="n">
        <v>6</v>
      </c>
      <c r="E2537" s="2" t="str">
        <f aca="false">+LEFT(RIGHT(M2537,P2537-N2537+1),O2537-N2537)</f>
        <v>PL</v>
      </c>
      <c r="F2537" s="2" t="str">
        <f aca="false">+RIGHT(LEFT(M2537,S2537-1),S2537-O2537-1)</f>
        <v>DE_W</v>
      </c>
      <c r="G2537" s="2" t="n">
        <f aca="false">+D2537*VLOOKUP(C2537,commodities!A:H,2,0)</f>
        <v>6.0790000002</v>
      </c>
      <c r="H2537" s="2" t="n">
        <f aca="false">+$D2537*VLOOKUP(C2537,commodities!A:H,3,0)</f>
        <v>0.0799999998</v>
      </c>
      <c r="I2537" s="2" t="n">
        <f aca="false">+G2537/K2537</f>
        <v>6.0790000002</v>
      </c>
      <c r="J2537" s="2" t="n">
        <f aca="false">+H2537/K2537</f>
        <v>0.0799999998</v>
      </c>
      <c r="K2537" s="2" t="n">
        <f aca="false">+ROUNDUP(MAX(G2537/12000,H2537/51,1),0)</f>
        <v>1</v>
      </c>
      <c r="L2537" s="2" t="n">
        <f aca="false">+RANDBETWEEN(1,5)</f>
        <v>2</v>
      </c>
      <c r="M2537" s="2" t="str">
        <f aca="false">+VLOOKUP(A2537&amp;B2537,country_org_des!$A2536:E$1048576,5,0)</f>
        <v>FTL||Supplier_326||Plant_4||FTL_PL-DE_W_1000</v>
      </c>
      <c r="N2537" s="2" t="n">
        <f aca="false">+FIND("FTL",M2537,2)+4</f>
        <v>33</v>
      </c>
      <c r="O2537" s="0" t="n">
        <f aca="false">+FIND("-",M2537)</f>
        <v>35</v>
      </c>
      <c r="P2537" s="0" t="n">
        <f aca="false">+LEN(M2537)</f>
        <v>44</v>
      </c>
      <c r="Q2537" s="0" t="str">
        <f aca="false">+RIGHT(M2537,P2537-O2537)</f>
        <v>DE_W_1000</v>
      </c>
      <c r="R2537" s="0" t="n">
        <f aca="false">+LEN(M2537)-LEN(SUBSTITUTE(M2537,"_",""))</f>
        <v>5</v>
      </c>
      <c r="S2537" s="0" t="n">
        <f aca="false">+FIND("!",T2537)</f>
        <v>40</v>
      </c>
      <c r="T2537" s="0" t="str">
        <f aca="false">+SUBSTITUTE(M2537,"_","!",R2537)</f>
        <v>FTL||Supplier_326||Plant_4||FTL_PL-DE_W!1000</v>
      </c>
    </row>
    <row r="2538" customFormat="false" ht="12.8" hidden="true" customHeight="false" outlineLevel="0" collapsed="false">
      <c r="A2538" s="1" t="s">
        <v>76</v>
      </c>
      <c r="B2538" s="1" t="s">
        <v>2093</v>
      </c>
      <c r="C2538" s="1" t="s">
        <v>2785</v>
      </c>
      <c r="D2538" s="1" t="n">
        <v>8</v>
      </c>
      <c r="E2538" s="2" t="str">
        <f aca="false">+LEFT(RIGHT(M2538,P2538-N2538+1),O2538-N2538)</f>
        <v>PL</v>
      </c>
      <c r="F2538" s="2" t="str">
        <f aca="false">+RIGHT(LEFT(M2538,S2538-1),S2538-O2538-1)</f>
        <v>DE_W</v>
      </c>
      <c r="G2538" s="2" t="n">
        <f aca="false">+D2538*VLOOKUP(C2538,commodities!A:H,2,0)</f>
        <v>6.0859259256</v>
      </c>
      <c r="H2538" s="2" t="n">
        <f aca="false">+$D2538*VLOOKUP(C2538,commodities!A:H,3,0)</f>
        <v>0.0391111112</v>
      </c>
      <c r="I2538" s="2" t="n">
        <f aca="false">+G2538/K2538</f>
        <v>6.0859259256</v>
      </c>
      <c r="J2538" s="2" t="n">
        <f aca="false">+H2538/K2538</f>
        <v>0.0391111112</v>
      </c>
      <c r="K2538" s="2" t="n">
        <f aca="false">+ROUNDUP(MAX(G2538/12000,H2538/51,1),0)</f>
        <v>1</v>
      </c>
      <c r="L2538" s="2" t="n">
        <f aca="false">+RANDBETWEEN(1,5)</f>
        <v>4</v>
      </c>
      <c r="M2538" s="2" t="str">
        <f aca="false">+VLOOKUP(A2538&amp;B2538,country_org_des!$A2537:E$1048576,5,0)</f>
        <v>FTL||Supplier_326||Plant_4||FTL_PL-DE_W_1000</v>
      </c>
      <c r="N2538" s="2" t="n">
        <f aca="false">+FIND("FTL",M2538,2)+4</f>
        <v>33</v>
      </c>
      <c r="O2538" s="0" t="n">
        <f aca="false">+FIND("-",M2538)</f>
        <v>35</v>
      </c>
      <c r="P2538" s="0" t="n">
        <f aca="false">+LEN(M2538)</f>
        <v>44</v>
      </c>
      <c r="Q2538" s="0" t="str">
        <f aca="false">+RIGHT(M2538,P2538-O2538)</f>
        <v>DE_W_1000</v>
      </c>
      <c r="R2538" s="0" t="n">
        <f aca="false">+LEN(M2538)-LEN(SUBSTITUTE(M2538,"_",""))</f>
        <v>5</v>
      </c>
      <c r="S2538" s="0" t="n">
        <f aca="false">+FIND("!",T2538)</f>
        <v>40</v>
      </c>
      <c r="T2538" s="0" t="str">
        <f aca="false">+SUBSTITUTE(M2538,"_","!",R2538)</f>
        <v>FTL||Supplier_326||Plant_4||FTL_PL-DE_W!1000</v>
      </c>
    </row>
    <row r="2539" customFormat="false" ht="12.8" hidden="true" customHeight="false" outlineLevel="0" collapsed="false">
      <c r="A2539" s="1" t="s">
        <v>76</v>
      </c>
      <c r="B2539" s="1" t="s">
        <v>2093</v>
      </c>
      <c r="C2539" s="1" t="s">
        <v>2786</v>
      </c>
      <c r="D2539" s="1" t="n">
        <v>4</v>
      </c>
      <c r="E2539" s="2" t="str">
        <f aca="false">+LEFT(RIGHT(M2539,P2539-N2539+1),O2539-N2539)</f>
        <v>PL</v>
      </c>
      <c r="F2539" s="2" t="str">
        <f aca="false">+RIGHT(LEFT(M2539,S2539-1),S2539-O2539-1)</f>
        <v>DE_W</v>
      </c>
      <c r="G2539" s="2" t="n">
        <f aca="false">+D2539*VLOOKUP(C2539,commodities!A:H,2,0)</f>
        <v>3.0429629628</v>
      </c>
      <c r="H2539" s="2" t="n">
        <f aca="false">+$D2539*VLOOKUP(C2539,commodities!A:H,3,0)</f>
        <v>0.0195555556</v>
      </c>
      <c r="I2539" s="2" t="n">
        <f aca="false">+G2539/K2539</f>
        <v>3.0429629628</v>
      </c>
      <c r="J2539" s="2" t="n">
        <f aca="false">+H2539/K2539</f>
        <v>0.0195555556</v>
      </c>
      <c r="K2539" s="2" t="n">
        <f aca="false">+ROUNDUP(MAX(G2539/12000,H2539/51,1),0)</f>
        <v>1</v>
      </c>
      <c r="L2539" s="2" t="n">
        <f aca="false">+RANDBETWEEN(1,5)</f>
        <v>5</v>
      </c>
      <c r="M2539" s="2" t="str">
        <f aca="false">+VLOOKUP(A2539&amp;B2539,country_org_des!$A2538:E$1048576,5,0)</f>
        <v>FTL||Supplier_326||Plant_4||FTL_PL-DE_W_1000</v>
      </c>
      <c r="N2539" s="2" t="n">
        <f aca="false">+FIND("FTL",M2539,2)+4</f>
        <v>33</v>
      </c>
      <c r="O2539" s="0" t="n">
        <f aca="false">+FIND("-",M2539)</f>
        <v>35</v>
      </c>
      <c r="P2539" s="0" t="n">
        <f aca="false">+LEN(M2539)</f>
        <v>44</v>
      </c>
      <c r="Q2539" s="0" t="str">
        <f aca="false">+RIGHT(M2539,P2539-O2539)</f>
        <v>DE_W_1000</v>
      </c>
      <c r="R2539" s="0" t="n">
        <f aca="false">+LEN(M2539)-LEN(SUBSTITUTE(M2539,"_",""))</f>
        <v>5</v>
      </c>
      <c r="S2539" s="0" t="n">
        <f aca="false">+FIND("!",T2539)</f>
        <v>40</v>
      </c>
      <c r="T2539" s="0" t="str">
        <f aca="false">+SUBSTITUTE(M2539,"_","!",R2539)</f>
        <v>FTL||Supplier_326||Plant_4||FTL_PL-DE_W!1000</v>
      </c>
    </row>
    <row r="2540" customFormat="false" ht="12.8" hidden="true" customHeight="false" outlineLevel="0" collapsed="false">
      <c r="A2540" s="1" t="s">
        <v>1669</v>
      </c>
      <c r="B2540" s="1" t="s">
        <v>2787</v>
      </c>
      <c r="C2540" s="1" t="s">
        <v>2788</v>
      </c>
      <c r="D2540" s="1" t="n">
        <v>750</v>
      </c>
      <c r="E2540" s="2" t="str">
        <f aca="false">+LEFT(RIGHT(M2540,P2540-N2540+1),O2540-N2540)</f>
        <v>DE_W</v>
      </c>
      <c r="F2540" s="2" t="str">
        <f aca="false">+RIGHT(LEFT(M2540,S2540-1),S2540-O2540-1)</f>
        <v>DE_W</v>
      </c>
      <c r="G2540" s="2" t="n">
        <f aca="false">+D2540*VLOOKUP(C2540,commodities!A:H,2,0)</f>
        <v>5600.000000025</v>
      </c>
      <c r="H2540" s="2" t="n">
        <f aca="false">+$D2540*VLOOKUP(C2540,commodities!A:H,3,0)</f>
        <v>48.404949975</v>
      </c>
      <c r="I2540" s="2" t="n">
        <f aca="false">+G2540/K2540</f>
        <v>5600.000000025</v>
      </c>
      <c r="J2540" s="2" t="n">
        <f aca="false">+H2540/K2540</f>
        <v>48.404949975</v>
      </c>
      <c r="K2540" s="2" t="n">
        <f aca="false">+ROUNDUP(MAX(G2540/12000,H2540/51,1),0)</f>
        <v>1</v>
      </c>
      <c r="L2540" s="2" t="n">
        <f aca="false">+RANDBETWEEN(1,5)</f>
        <v>5</v>
      </c>
      <c r="M2540" s="6" t="str">
        <f aca="false">+VLOOKUP(A2540&amp;B2540,country_org_des!$A2539:E$1048576,5,0)</f>
        <v>FTL||Supplier_151||Plant_6||FTL_DE_W-DE_W_100</v>
      </c>
      <c r="N2540" s="6" t="n">
        <f aca="false">+FIND("FTL",M2540,2)+4</f>
        <v>33</v>
      </c>
      <c r="O2540" s="6" t="n">
        <f aca="false">+FIND("-",M2540)</f>
        <v>37</v>
      </c>
      <c r="P2540" s="6" t="n">
        <f aca="false">+LEN(M2540)</f>
        <v>45</v>
      </c>
      <c r="Q2540" s="6" t="str">
        <f aca="false">+RIGHT(M2540,P2540-O2540)</f>
        <v>DE_W_100</v>
      </c>
      <c r="R2540" s="6" t="n">
        <f aca="false">+LEN(M2540)-LEN(SUBSTITUTE(M2540,"_",""))</f>
        <v>6</v>
      </c>
      <c r="S2540" s="6" t="n">
        <f aca="false">+FIND("!",T2540)</f>
        <v>42</v>
      </c>
      <c r="T2540" s="6" t="str">
        <f aca="false">+SUBSTITUTE(M2540,"_","!",R2540)</f>
        <v>FTL||Supplier_151||Plant_6||FTL_DE_W-DE_W!100</v>
      </c>
    </row>
    <row r="2541" customFormat="false" ht="12.8" hidden="true" customHeight="false" outlineLevel="0" collapsed="false">
      <c r="A2541" s="1" t="s">
        <v>2789</v>
      </c>
      <c r="B2541" s="1" t="s">
        <v>2787</v>
      </c>
      <c r="C2541" s="1" t="s">
        <v>2790</v>
      </c>
      <c r="D2541" s="1" t="n">
        <v>896</v>
      </c>
      <c r="E2541" s="2" t="str">
        <f aca="false">+LEFT(RIGHT(M2541,P2541-N2541+1),O2541-N2541)</f>
        <v>DE_W</v>
      </c>
      <c r="F2541" s="2" t="str">
        <f aca="false">+RIGHT(LEFT(M2541,S2541-1),S2541-O2541-1)</f>
        <v>DE_W</v>
      </c>
      <c r="G2541" s="2" t="n">
        <f aca="false">+D2541*VLOOKUP(C2541,commodities!A:H,2,0)</f>
        <v>23.0240000256</v>
      </c>
      <c r="H2541" s="2" t="n">
        <f aca="false">+$D2541*VLOOKUP(C2541,commodities!A:H,3,0)</f>
        <v>0.13172544</v>
      </c>
      <c r="I2541" s="2" t="n">
        <f aca="false">+G2541/K2541</f>
        <v>23.0240000256</v>
      </c>
      <c r="J2541" s="2" t="n">
        <f aca="false">+H2541/K2541</f>
        <v>0.13172544</v>
      </c>
      <c r="K2541" s="2" t="n">
        <f aca="false">+ROUNDUP(MAX(G2541/12000,H2541/51,1),0)</f>
        <v>1</v>
      </c>
      <c r="L2541" s="2" t="n">
        <f aca="false">+RANDBETWEEN(1,5)</f>
        <v>2</v>
      </c>
      <c r="M2541" s="6" t="str">
        <f aca="false">+VLOOKUP(A2541&amp;B2541,country_org_des!$A2540:E$1048576,5,0)</f>
        <v>FTL||Supplier_165||Plant_6||FTL_DE_W-DE_W_250</v>
      </c>
      <c r="N2541" s="6" t="n">
        <f aca="false">+FIND("FTL",M2541,2)+4</f>
        <v>33</v>
      </c>
      <c r="O2541" s="6" t="n">
        <f aca="false">+FIND("-",M2541)</f>
        <v>37</v>
      </c>
      <c r="P2541" s="6" t="n">
        <f aca="false">+LEN(M2541)</f>
        <v>45</v>
      </c>
      <c r="Q2541" s="6" t="str">
        <f aca="false">+RIGHT(M2541,P2541-O2541)</f>
        <v>DE_W_250</v>
      </c>
      <c r="R2541" s="6" t="n">
        <f aca="false">+LEN(M2541)-LEN(SUBSTITUTE(M2541,"_",""))</f>
        <v>6</v>
      </c>
      <c r="S2541" s="6" t="n">
        <f aca="false">+FIND("!",T2541)</f>
        <v>42</v>
      </c>
      <c r="T2541" s="6" t="str">
        <f aca="false">+SUBSTITUTE(M2541,"_","!",R2541)</f>
        <v>FTL||Supplier_165||Plant_6||FTL_DE_W-DE_W!250</v>
      </c>
    </row>
    <row r="2542" customFormat="false" ht="12.8" hidden="true" customHeight="false" outlineLevel="0" collapsed="false">
      <c r="A2542" s="1" t="s">
        <v>2789</v>
      </c>
      <c r="B2542" s="1" t="s">
        <v>2787</v>
      </c>
      <c r="C2542" s="1" t="s">
        <v>2791</v>
      </c>
      <c r="D2542" s="1" t="n">
        <v>250</v>
      </c>
      <c r="E2542" s="2" t="str">
        <f aca="false">+LEFT(RIGHT(M2542,P2542-N2542+1),O2542-N2542)</f>
        <v>DE_W</v>
      </c>
      <c r="F2542" s="2" t="str">
        <f aca="false">+RIGHT(LEFT(M2542,S2542-1),S2542-O2542-1)</f>
        <v>DE_W</v>
      </c>
      <c r="G2542" s="2" t="n">
        <f aca="false">+D2542*VLOOKUP(C2542,commodities!A:H,2,0)</f>
        <v>228.75</v>
      </c>
      <c r="H2542" s="2" t="n">
        <f aca="false">+$D2542*VLOOKUP(C2542,commodities!A:H,3,0)</f>
        <v>1.936198</v>
      </c>
      <c r="I2542" s="2" t="n">
        <f aca="false">+G2542/K2542</f>
        <v>228.75</v>
      </c>
      <c r="J2542" s="2" t="n">
        <f aca="false">+H2542/K2542</f>
        <v>1.936198</v>
      </c>
      <c r="K2542" s="2" t="n">
        <f aca="false">+ROUNDUP(MAX(G2542/12000,H2542/51,1),0)</f>
        <v>1</v>
      </c>
      <c r="L2542" s="2" t="n">
        <f aca="false">+RANDBETWEEN(1,5)</f>
        <v>5</v>
      </c>
      <c r="M2542" s="6" t="str">
        <f aca="false">+VLOOKUP(A2542&amp;B2542,country_org_des!$A2541:E$1048576,5,0)</f>
        <v>FTL||Supplier_165||Plant_6||FTL_DE_W-DE_W_250</v>
      </c>
      <c r="N2542" s="6" t="n">
        <f aca="false">+FIND("FTL",M2542,2)+4</f>
        <v>33</v>
      </c>
      <c r="O2542" s="6" t="n">
        <f aca="false">+FIND("-",M2542)</f>
        <v>37</v>
      </c>
      <c r="P2542" s="6" t="n">
        <f aca="false">+LEN(M2542)</f>
        <v>45</v>
      </c>
      <c r="Q2542" s="6" t="str">
        <f aca="false">+RIGHT(M2542,P2542-O2542)</f>
        <v>DE_W_250</v>
      </c>
      <c r="R2542" s="6" t="n">
        <f aca="false">+LEN(M2542)-LEN(SUBSTITUTE(M2542,"_",""))</f>
        <v>6</v>
      </c>
      <c r="S2542" s="6" t="n">
        <f aca="false">+FIND("!",T2542)</f>
        <v>42</v>
      </c>
      <c r="T2542" s="6" t="str">
        <f aca="false">+SUBSTITUTE(M2542,"_","!",R2542)</f>
        <v>FTL||Supplier_165||Plant_6||FTL_DE_W-DE_W!250</v>
      </c>
    </row>
    <row r="2543" customFormat="false" ht="12.8" hidden="true" customHeight="false" outlineLevel="0" collapsed="false">
      <c r="A2543" s="1" t="s">
        <v>2789</v>
      </c>
      <c r="B2543" s="1" t="s">
        <v>2787</v>
      </c>
      <c r="C2543" s="1" t="s">
        <v>2792</v>
      </c>
      <c r="D2543" s="1" t="n">
        <v>125</v>
      </c>
      <c r="E2543" s="2" t="str">
        <f aca="false">+LEFT(RIGHT(M2543,P2543-N2543+1),O2543-N2543)</f>
        <v>DE_W</v>
      </c>
      <c r="F2543" s="2" t="str">
        <f aca="false">+RIGHT(LEFT(M2543,S2543-1),S2543-O2543-1)</f>
        <v>DE_W</v>
      </c>
      <c r="G2543" s="2" t="n">
        <f aca="false">+D2543*VLOOKUP(C2543,commodities!A:H,2,0)</f>
        <v>114.375</v>
      </c>
      <c r="H2543" s="2" t="n">
        <f aca="false">+$D2543*VLOOKUP(C2543,commodities!A:H,3,0)</f>
        <v>0.968099</v>
      </c>
      <c r="I2543" s="2" t="n">
        <f aca="false">+G2543/K2543</f>
        <v>114.375</v>
      </c>
      <c r="J2543" s="2" t="n">
        <f aca="false">+H2543/K2543</f>
        <v>0.968099</v>
      </c>
      <c r="K2543" s="2" t="n">
        <f aca="false">+ROUNDUP(MAX(G2543/12000,H2543/51,1),0)</f>
        <v>1</v>
      </c>
      <c r="L2543" s="2" t="n">
        <f aca="false">+RANDBETWEEN(1,5)</f>
        <v>3</v>
      </c>
      <c r="M2543" s="6" t="str">
        <f aca="false">+VLOOKUP(A2543&amp;B2543,country_org_des!$A2542:E$1048576,5,0)</f>
        <v>FTL||Supplier_165||Plant_6||FTL_DE_W-DE_W_250</v>
      </c>
      <c r="N2543" s="6" t="n">
        <f aca="false">+FIND("FTL",M2543,2)+4</f>
        <v>33</v>
      </c>
      <c r="O2543" s="6" t="n">
        <f aca="false">+FIND("-",M2543)</f>
        <v>37</v>
      </c>
      <c r="P2543" s="6" t="n">
        <f aca="false">+LEN(M2543)</f>
        <v>45</v>
      </c>
      <c r="Q2543" s="6" t="str">
        <f aca="false">+RIGHT(M2543,P2543-O2543)</f>
        <v>DE_W_250</v>
      </c>
      <c r="R2543" s="6" t="n">
        <f aca="false">+LEN(M2543)-LEN(SUBSTITUTE(M2543,"_",""))</f>
        <v>6</v>
      </c>
      <c r="S2543" s="6" t="n">
        <f aca="false">+FIND("!",T2543)</f>
        <v>42</v>
      </c>
      <c r="T2543" s="6" t="str">
        <f aca="false">+SUBSTITUTE(M2543,"_","!",R2543)</f>
        <v>FTL||Supplier_165||Plant_6||FTL_DE_W-DE_W!250</v>
      </c>
    </row>
    <row r="2544" customFormat="false" ht="12.8" hidden="true" customHeight="false" outlineLevel="0" collapsed="false">
      <c r="A2544" s="1" t="s">
        <v>2789</v>
      </c>
      <c r="B2544" s="1" t="s">
        <v>2787</v>
      </c>
      <c r="C2544" s="1" t="s">
        <v>2793</v>
      </c>
      <c r="D2544" s="1" t="n">
        <v>125</v>
      </c>
      <c r="E2544" s="2" t="str">
        <f aca="false">+LEFT(RIGHT(M2544,P2544-N2544+1),O2544-N2544)</f>
        <v>DE_W</v>
      </c>
      <c r="F2544" s="2" t="str">
        <f aca="false">+RIGHT(LEFT(M2544,S2544-1),S2544-O2544-1)</f>
        <v>DE_W</v>
      </c>
      <c r="G2544" s="2" t="n">
        <f aca="false">+D2544*VLOOKUP(C2544,commodities!A:H,2,0)</f>
        <v>114.375</v>
      </c>
      <c r="H2544" s="2" t="n">
        <f aca="false">+$D2544*VLOOKUP(C2544,commodities!A:H,3,0)</f>
        <v>0.968099</v>
      </c>
      <c r="I2544" s="2" t="n">
        <f aca="false">+G2544/K2544</f>
        <v>114.375</v>
      </c>
      <c r="J2544" s="2" t="n">
        <f aca="false">+H2544/K2544</f>
        <v>0.968099</v>
      </c>
      <c r="K2544" s="2" t="n">
        <f aca="false">+ROUNDUP(MAX(G2544/12000,H2544/51,1),0)</f>
        <v>1</v>
      </c>
      <c r="L2544" s="2" t="n">
        <f aca="false">+RANDBETWEEN(1,5)</f>
        <v>5</v>
      </c>
      <c r="M2544" s="6" t="str">
        <f aca="false">+VLOOKUP(A2544&amp;B2544,country_org_des!$A2543:E$1048576,5,0)</f>
        <v>FTL||Supplier_165||Plant_6||FTL_DE_W-DE_W_250</v>
      </c>
      <c r="N2544" s="6" t="n">
        <f aca="false">+FIND("FTL",M2544,2)+4</f>
        <v>33</v>
      </c>
      <c r="O2544" s="6" t="n">
        <f aca="false">+FIND("-",M2544)</f>
        <v>37</v>
      </c>
      <c r="P2544" s="6" t="n">
        <f aca="false">+LEN(M2544)</f>
        <v>45</v>
      </c>
      <c r="Q2544" s="6" t="str">
        <f aca="false">+RIGHT(M2544,P2544-O2544)</f>
        <v>DE_W_250</v>
      </c>
      <c r="R2544" s="6" t="n">
        <f aca="false">+LEN(M2544)-LEN(SUBSTITUTE(M2544,"_",""))</f>
        <v>6</v>
      </c>
      <c r="S2544" s="6" t="n">
        <f aca="false">+FIND("!",T2544)</f>
        <v>42</v>
      </c>
      <c r="T2544" s="6" t="str">
        <f aca="false">+SUBSTITUTE(M2544,"_","!",R2544)</f>
        <v>FTL||Supplier_165||Plant_6||FTL_DE_W-DE_W!250</v>
      </c>
    </row>
    <row r="2545" customFormat="false" ht="12.8" hidden="true" customHeight="false" outlineLevel="0" collapsed="false">
      <c r="A2545" s="1" t="s">
        <v>2794</v>
      </c>
      <c r="B2545" s="1" t="s">
        <v>2787</v>
      </c>
      <c r="C2545" s="1" t="s">
        <v>2795</v>
      </c>
      <c r="D2545" s="1" t="n">
        <v>96</v>
      </c>
      <c r="E2545" s="2" t="str">
        <f aca="false">+LEFT(RIGHT(M2545,P2545-N2545+1),O2545-N2545)</f>
        <v>CZ</v>
      </c>
      <c r="F2545" s="2" t="str">
        <f aca="false">+RIGHT(LEFT(M2545,S2545-1),S2545-O2545-1)</f>
        <v>DE_W</v>
      </c>
      <c r="G2545" s="2" t="n">
        <f aca="false">+D2545*VLOOKUP(C2545,commodities!A:H,2,0)</f>
        <v>152.2000000032</v>
      </c>
      <c r="H2545" s="2" t="n">
        <f aca="false">+$D2545*VLOOKUP(C2545,commodities!A:H,3,0)</f>
        <v>0.9680990016</v>
      </c>
      <c r="I2545" s="2" t="n">
        <f aca="false">+G2545/K2545</f>
        <v>152.2000000032</v>
      </c>
      <c r="J2545" s="2" t="n">
        <f aca="false">+H2545/K2545</f>
        <v>0.9680990016</v>
      </c>
      <c r="K2545" s="2" t="n">
        <f aca="false">+ROUNDUP(MAX(G2545/12000,H2545/51,1),0)</f>
        <v>1</v>
      </c>
      <c r="L2545" s="2" t="n">
        <f aca="false">+RANDBETWEEN(1,5)</f>
        <v>5</v>
      </c>
      <c r="M2545" s="2" t="str">
        <f aca="false">+VLOOKUP(A2545&amp;B2545,country_org_des!$A2544:E$1048576,5,0)</f>
        <v>FTL||Supplier_243||Plant_6||FTL_CZ-DE_W_500</v>
      </c>
      <c r="N2545" s="2" t="n">
        <f aca="false">+FIND("FTL",M2545,2)+4</f>
        <v>33</v>
      </c>
      <c r="O2545" s="0" t="n">
        <f aca="false">+FIND("-",M2545)</f>
        <v>35</v>
      </c>
      <c r="P2545" s="0" t="n">
        <f aca="false">+LEN(M2545)</f>
        <v>43</v>
      </c>
      <c r="Q2545" s="0" t="str">
        <f aca="false">+RIGHT(M2545,P2545-O2545)</f>
        <v>DE_W_500</v>
      </c>
      <c r="R2545" s="0" t="n">
        <f aca="false">+LEN(M2545)-LEN(SUBSTITUTE(M2545,"_",""))</f>
        <v>5</v>
      </c>
      <c r="S2545" s="0" t="n">
        <f aca="false">+FIND("!",T2545)</f>
        <v>40</v>
      </c>
      <c r="T2545" s="0" t="str">
        <f aca="false">+SUBSTITUTE(M2545,"_","!",R2545)</f>
        <v>FTL||Supplier_243||Plant_6||FTL_CZ-DE_W!500</v>
      </c>
    </row>
    <row r="2546" customFormat="false" ht="12.8" hidden="true" customHeight="false" outlineLevel="0" collapsed="false">
      <c r="A2546" s="1" t="s">
        <v>2796</v>
      </c>
      <c r="B2546" s="1" t="s">
        <v>2787</v>
      </c>
      <c r="C2546" s="1" t="s">
        <v>2797</v>
      </c>
      <c r="D2546" s="1" t="n">
        <v>540</v>
      </c>
      <c r="E2546" s="2" t="str">
        <f aca="false">+LEFT(RIGHT(M2546,P2546-N2546+1),O2546-N2546)</f>
        <v>CZ</v>
      </c>
      <c r="F2546" s="2" t="str">
        <f aca="false">+RIGHT(LEFT(M2546,S2546-1),S2546-O2546-1)</f>
        <v>DE_W</v>
      </c>
      <c r="G2546" s="2" t="n">
        <f aca="false">+D2546*VLOOKUP(C2546,commodities!A:H,2,0)</f>
        <v>835.889999976</v>
      </c>
      <c r="H2546" s="2" t="n">
        <f aca="false">+$D2546*VLOOKUP(C2546,commodities!A:H,3,0)</f>
        <v>5.808594024</v>
      </c>
      <c r="I2546" s="2" t="n">
        <f aca="false">+G2546/K2546</f>
        <v>835.889999976</v>
      </c>
      <c r="J2546" s="2" t="n">
        <f aca="false">+H2546/K2546</f>
        <v>5.808594024</v>
      </c>
      <c r="K2546" s="2" t="n">
        <f aca="false">+ROUNDUP(MAX(G2546/12000,H2546/51,1),0)</f>
        <v>1</v>
      </c>
      <c r="L2546" s="2" t="n">
        <f aca="false">+RANDBETWEEN(1,5)</f>
        <v>2</v>
      </c>
      <c r="M2546" s="2" t="str">
        <f aca="false">+VLOOKUP(A2546&amp;B2546,country_org_des!$A2545:E$1048576,5,0)</f>
        <v>FTL||Supplier_241||Plant_6||FTL_CZ-DE_W_500</v>
      </c>
      <c r="N2546" s="2" t="n">
        <f aca="false">+FIND("FTL",M2546,2)+4</f>
        <v>33</v>
      </c>
      <c r="O2546" s="0" t="n">
        <f aca="false">+FIND("-",M2546)</f>
        <v>35</v>
      </c>
      <c r="P2546" s="0" t="n">
        <f aca="false">+LEN(M2546)</f>
        <v>43</v>
      </c>
      <c r="Q2546" s="0" t="str">
        <f aca="false">+RIGHT(M2546,P2546-O2546)</f>
        <v>DE_W_500</v>
      </c>
      <c r="R2546" s="0" t="n">
        <f aca="false">+LEN(M2546)-LEN(SUBSTITUTE(M2546,"_",""))</f>
        <v>5</v>
      </c>
      <c r="S2546" s="0" t="n">
        <f aca="false">+FIND("!",T2546)</f>
        <v>40</v>
      </c>
      <c r="T2546" s="0" t="str">
        <f aca="false">+SUBSTITUTE(M2546,"_","!",R2546)</f>
        <v>FTL||Supplier_241||Plant_6||FTL_CZ-DE_W!500</v>
      </c>
    </row>
    <row r="2547" customFormat="false" ht="12.8" hidden="true" customHeight="false" outlineLevel="0" collapsed="false">
      <c r="A2547" s="1" t="s">
        <v>2796</v>
      </c>
      <c r="B2547" s="1" t="s">
        <v>2787</v>
      </c>
      <c r="C2547" s="1" t="s">
        <v>2798</v>
      </c>
      <c r="D2547" s="1" t="n">
        <v>1470</v>
      </c>
      <c r="E2547" s="2" t="str">
        <f aca="false">+LEFT(RIGHT(M2547,P2547-N2547+1),O2547-N2547)</f>
        <v>CZ</v>
      </c>
      <c r="F2547" s="2" t="str">
        <f aca="false">+RIGHT(LEFT(M2547,S2547-1),S2547-O2547-1)</f>
        <v>DE_W</v>
      </c>
      <c r="G2547" s="2" t="n">
        <f aca="false">+D2547*VLOOKUP(C2547,commodities!A:H,2,0)</f>
        <v>2885.442000021</v>
      </c>
      <c r="H2547" s="2" t="n">
        <f aca="false">+$D2547*VLOOKUP(C2547,commodities!A:H,3,0)</f>
        <v>20.330078979</v>
      </c>
      <c r="I2547" s="2" t="n">
        <f aca="false">+G2547/K2547</f>
        <v>2885.442000021</v>
      </c>
      <c r="J2547" s="2" t="n">
        <f aca="false">+H2547/K2547</f>
        <v>20.330078979</v>
      </c>
      <c r="K2547" s="2" t="n">
        <f aca="false">+ROUNDUP(MAX(G2547/12000,H2547/51,1),0)</f>
        <v>1</v>
      </c>
      <c r="L2547" s="2" t="n">
        <f aca="false">+RANDBETWEEN(1,5)</f>
        <v>4</v>
      </c>
      <c r="M2547" s="2" t="str">
        <f aca="false">+VLOOKUP(A2547&amp;B2547,country_org_des!$A2546:E$1048576,5,0)</f>
        <v>FTL||Supplier_241||Plant_6||FTL_CZ-DE_W_500</v>
      </c>
      <c r="N2547" s="2" t="n">
        <f aca="false">+FIND("FTL",M2547,2)+4</f>
        <v>33</v>
      </c>
      <c r="O2547" s="0" t="n">
        <f aca="false">+FIND("-",M2547)</f>
        <v>35</v>
      </c>
      <c r="P2547" s="0" t="n">
        <f aca="false">+LEN(M2547)</f>
        <v>43</v>
      </c>
      <c r="Q2547" s="0" t="str">
        <f aca="false">+RIGHT(M2547,P2547-O2547)</f>
        <v>DE_W_500</v>
      </c>
      <c r="R2547" s="0" t="n">
        <f aca="false">+LEN(M2547)-LEN(SUBSTITUTE(M2547,"_",""))</f>
        <v>5</v>
      </c>
      <c r="S2547" s="0" t="n">
        <f aca="false">+FIND("!",T2547)</f>
        <v>40</v>
      </c>
      <c r="T2547" s="0" t="str">
        <f aca="false">+SUBSTITUTE(M2547,"_","!",R2547)</f>
        <v>FTL||Supplier_241||Plant_6||FTL_CZ-DE_W!500</v>
      </c>
    </row>
    <row r="2548" customFormat="false" ht="12.8" hidden="true" customHeight="false" outlineLevel="0" collapsed="false">
      <c r="A2548" s="1" t="s">
        <v>2796</v>
      </c>
      <c r="B2548" s="1" t="s">
        <v>2787</v>
      </c>
      <c r="C2548" s="1" t="s">
        <v>2799</v>
      </c>
      <c r="D2548" s="1" t="n">
        <v>630</v>
      </c>
      <c r="E2548" s="2" t="str">
        <f aca="false">+LEFT(RIGHT(M2548,P2548-N2548+1),O2548-N2548)</f>
        <v>CZ</v>
      </c>
      <c r="F2548" s="2" t="str">
        <f aca="false">+RIGHT(LEFT(M2548,S2548-1),S2548-O2548-1)</f>
        <v>DE_W</v>
      </c>
      <c r="G2548" s="2" t="n">
        <f aca="false">+D2548*VLOOKUP(C2548,commodities!A:H,2,0)</f>
        <v>975.204999972</v>
      </c>
      <c r="H2548" s="2" t="n">
        <f aca="false">+$D2548*VLOOKUP(C2548,commodities!A:H,3,0)</f>
        <v>6.776693028</v>
      </c>
      <c r="I2548" s="2" t="n">
        <f aca="false">+G2548/K2548</f>
        <v>975.204999972</v>
      </c>
      <c r="J2548" s="2" t="n">
        <f aca="false">+H2548/K2548</f>
        <v>6.776693028</v>
      </c>
      <c r="K2548" s="2" t="n">
        <f aca="false">+ROUNDUP(MAX(G2548/12000,H2548/51,1),0)</f>
        <v>1</v>
      </c>
      <c r="L2548" s="2" t="n">
        <f aca="false">+RANDBETWEEN(1,5)</f>
        <v>3</v>
      </c>
      <c r="M2548" s="2" t="str">
        <f aca="false">+VLOOKUP(A2548&amp;B2548,country_org_des!$A2547:E$1048576,5,0)</f>
        <v>FTL||Supplier_241||Plant_6||FTL_CZ-DE_W_500</v>
      </c>
      <c r="N2548" s="2" t="n">
        <f aca="false">+FIND("FTL",M2548,2)+4</f>
        <v>33</v>
      </c>
      <c r="O2548" s="0" t="n">
        <f aca="false">+FIND("-",M2548)</f>
        <v>35</v>
      </c>
      <c r="P2548" s="0" t="n">
        <f aca="false">+LEN(M2548)</f>
        <v>43</v>
      </c>
      <c r="Q2548" s="0" t="str">
        <f aca="false">+RIGHT(M2548,P2548-O2548)</f>
        <v>DE_W_500</v>
      </c>
      <c r="R2548" s="0" t="n">
        <f aca="false">+LEN(M2548)-LEN(SUBSTITUTE(M2548,"_",""))</f>
        <v>5</v>
      </c>
      <c r="S2548" s="0" t="n">
        <f aca="false">+FIND("!",T2548)</f>
        <v>40</v>
      </c>
      <c r="T2548" s="0" t="str">
        <f aca="false">+SUBSTITUTE(M2548,"_","!",R2548)</f>
        <v>FTL||Supplier_241||Plant_6||FTL_CZ-DE_W!500</v>
      </c>
    </row>
    <row r="2549" customFormat="false" ht="12.8" hidden="true" customHeight="false" outlineLevel="0" collapsed="false">
      <c r="A2549" s="1" t="s">
        <v>2800</v>
      </c>
      <c r="B2549" s="1" t="s">
        <v>2787</v>
      </c>
      <c r="C2549" s="1" t="s">
        <v>2801</v>
      </c>
      <c r="D2549" s="1" t="n">
        <v>225</v>
      </c>
      <c r="E2549" s="2" t="str">
        <f aca="false">+LEFT(RIGHT(M2549,P2549-N2549+1),O2549-N2549)</f>
        <v>CZ</v>
      </c>
      <c r="F2549" s="2" t="str">
        <f aca="false">+RIGHT(LEFT(M2549,S2549-1),S2549-O2549-1)</f>
        <v>DE_W</v>
      </c>
      <c r="G2549" s="2" t="n">
        <f aca="false">+D2549*VLOOKUP(C2549,commodities!A:H,2,0)</f>
        <v>69.5000000025</v>
      </c>
      <c r="H2549" s="2" t="n">
        <f aca="false">+$D2549*VLOOKUP(C2549,commodities!A:H,3,0)</f>
        <v>0.7139999925</v>
      </c>
      <c r="I2549" s="2" t="n">
        <f aca="false">+G2549/K2549</f>
        <v>69.5000000025</v>
      </c>
      <c r="J2549" s="2" t="n">
        <f aca="false">+H2549/K2549</f>
        <v>0.7139999925</v>
      </c>
      <c r="K2549" s="2" t="n">
        <f aca="false">+ROUNDUP(MAX(G2549/12000,H2549/51,1),0)</f>
        <v>1</v>
      </c>
      <c r="L2549" s="2" t="n">
        <f aca="false">+RANDBETWEEN(1,5)</f>
        <v>2</v>
      </c>
      <c r="M2549" s="2" t="str">
        <f aca="false">+VLOOKUP(A2549&amp;B2549,country_org_des!$A2548:E$1048576,5,0)</f>
        <v>FTL||Supplier_310||Plant_6||FTL_CZ-DE_W_1000</v>
      </c>
      <c r="N2549" s="2" t="n">
        <f aca="false">+FIND("FTL",M2549,2)+4</f>
        <v>33</v>
      </c>
      <c r="O2549" s="0" t="n">
        <f aca="false">+FIND("-",M2549)</f>
        <v>35</v>
      </c>
      <c r="P2549" s="0" t="n">
        <f aca="false">+LEN(M2549)</f>
        <v>44</v>
      </c>
      <c r="Q2549" s="0" t="str">
        <f aca="false">+RIGHT(M2549,P2549-O2549)</f>
        <v>DE_W_1000</v>
      </c>
      <c r="R2549" s="0" t="n">
        <f aca="false">+LEN(M2549)-LEN(SUBSTITUTE(M2549,"_",""))</f>
        <v>5</v>
      </c>
      <c r="S2549" s="0" t="n">
        <f aca="false">+FIND("!",T2549)</f>
        <v>40</v>
      </c>
      <c r="T2549" s="0" t="str">
        <f aca="false">+SUBSTITUTE(M2549,"_","!",R2549)</f>
        <v>FTL||Supplier_310||Plant_6||FTL_CZ-DE_W!1000</v>
      </c>
    </row>
    <row r="2550" customFormat="false" ht="12.8" hidden="true" customHeight="false" outlineLevel="0" collapsed="false">
      <c r="A2550" s="1" t="s">
        <v>2800</v>
      </c>
      <c r="B2550" s="1" t="s">
        <v>2787</v>
      </c>
      <c r="C2550" s="1" t="s">
        <v>2802</v>
      </c>
      <c r="D2550" s="1" t="n">
        <v>765</v>
      </c>
      <c r="E2550" s="2" t="str">
        <f aca="false">+LEFT(RIGHT(M2550,P2550-N2550+1),O2550-N2550)</f>
        <v>CZ</v>
      </c>
      <c r="F2550" s="2" t="str">
        <f aca="false">+RIGHT(LEFT(M2550,S2550-1),S2550-O2550-1)</f>
        <v>DE_W</v>
      </c>
      <c r="G2550" s="2" t="n">
        <f aca="false">+D2550*VLOOKUP(C2550,commodities!A:H,2,0)</f>
        <v>210.7500000165</v>
      </c>
      <c r="H2550" s="2" t="n">
        <f aca="false">+$D2550*VLOOKUP(C2550,commodities!A:H,3,0)</f>
        <v>2.142</v>
      </c>
      <c r="I2550" s="2" t="n">
        <f aca="false">+G2550/K2550</f>
        <v>210.7500000165</v>
      </c>
      <c r="J2550" s="2" t="n">
        <f aca="false">+H2550/K2550</f>
        <v>2.142</v>
      </c>
      <c r="K2550" s="2" t="n">
        <f aca="false">+ROUNDUP(MAX(G2550/12000,H2550/51,1),0)</f>
        <v>1</v>
      </c>
      <c r="L2550" s="2" t="n">
        <f aca="false">+RANDBETWEEN(1,5)</f>
        <v>1</v>
      </c>
      <c r="M2550" s="2" t="str">
        <f aca="false">+VLOOKUP(A2550&amp;B2550,country_org_des!$A2549:E$1048576,5,0)</f>
        <v>FTL||Supplier_310||Plant_6||FTL_CZ-DE_W_1000</v>
      </c>
      <c r="N2550" s="2" t="n">
        <f aca="false">+FIND("FTL",M2550,2)+4</f>
        <v>33</v>
      </c>
      <c r="O2550" s="0" t="n">
        <f aca="false">+FIND("-",M2550)</f>
        <v>35</v>
      </c>
      <c r="P2550" s="0" t="n">
        <f aca="false">+LEN(M2550)</f>
        <v>44</v>
      </c>
      <c r="Q2550" s="0" t="str">
        <f aca="false">+RIGHT(M2550,P2550-O2550)</f>
        <v>DE_W_1000</v>
      </c>
      <c r="R2550" s="0" t="n">
        <f aca="false">+LEN(M2550)-LEN(SUBSTITUTE(M2550,"_",""))</f>
        <v>5</v>
      </c>
      <c r="S2550" s="0" t="n">
        <f aca="false">+FIND("!",T2550)</f>
        <v>40</v>
      </c>
      <c r="T2550" s="0" t="str">
        <f aca="false">+SUBSTITUTE(M2550,"_","!",R2550)</f>
        <v>FTL||Supplier_310||Plant_6||FTL_CZ-DE_W!1000</v>
      </c>
    </row>
    <row r="2551" customFormat="false" ht="12.8" hidden="true" customHeight="false" outlineLevel="0" collapsed="false">
      <c r="A2551" s="1" t="s">
        <v>2803</v>
      </c>
      <c r="B2551" s="1" t="s">
        <v>2787</v>
      </c>
      <c r="C2551" s="1" t="s">
        <v>2804</v>
      </c>
      <c r="D2551" s="1" t="n">
        <v>600</v>
      </c>
      <c r="E2551" s="2" t="str">
        <f aca="false">+LEFT(RIGHT(M2551,P2551-N2551+1),O2551-N2551)</f>
        <v>SK</v>
      </c>
      <c r="F2551" s="2" t="str">
        <f aca="false">+RIGHT(LEFT(M2551,S2551-1),S2551-O2551-1)</f>
        <v>DE_W</v>
      </c>
      <c r="G2551" s="2" t="n">
        <f aca="false">+D2551*VLOOKUP(C2551,commodities!A:H,2,0)</f>
        <v>2464.8</v>
      </c>
      <c r="H2551" s="2" t="n">
        <f aca="false">+$D2551*VLOOKUP(C2551,commodities!A:H,3,0)</f>
        <v>13.68</v>
      </c>
      <c r="I2551" s="2" t="n">
        <f aca="false">+G2551/K2551</f>
        <v>2464.8</v>
      </c>
      <c r="J2551" s="2" t="n">
        <f aca="false">+H2551/K2551</f>
        <v>13.68</v>
      </c>
      <c r="K2551" s="2" t="n">
        <f aca="false">+ROUNDUP(MAX(G2551/12000,H2551/51,1),0)</f>
        <v>1</v>
      </c>
      <c r="L2551" s="2" t="n">
        <f aca="false">+RANDBETWEEN(1,5)</f>
        <v>2</v>
      </c>
      <c r="M2551" s="2" t="str">
        <f aca="false">+VLOOKUP(A2551&amp;B2551,country_org_des!$A2550:E$1048576,5,0)</f>
        <v>FTL||Supplier_315||Plant_6||FTL_SK-DE_W_1000</v>
      </c>
      <c r="N2551" s="2" t="n">
        <f aca="false">+FIND("FTL",M2551,2)+4</f>
        <v>33</v>
      </c>
      <c r="O2551" s="0" t="n">
        <f aca="false">+FIND("-",M2551)</f>
        <v>35</v>
      </c>
      <c r="P2551" s="0" t="n">
        <f aca="false">+LEN(M2551)</f>
        <v>44</v>
      </c>
      <c r="Q2551" s="0" t="str">
        <f aca="false">+RIGHT(M2551,P2551-O2551)</f>
        <v>DE_W_1000</v>
      </c>
      <c r="R2551" s="0" t="n">
        <f aca="false">+LEN(M2551)-LEN(SUBSTITUTE(M2551,"_",""))</f>
        <v>5</v>
      </c>
      <c r="S2551" s="0" t="n">
        <f aca="false">+FIND("!",T2551)</f>
        <v>40</v>
      </c>
      <c r="T2551" s="0" t="str">
        <f aca="false">+SUBSTITUTE(M2551,"_","!",R2551)</f>
        <v>FTL||Supplier_315||Plant_6||FTL_SK-DE_W!1000</v>
      </c>
    </row>
    <row r="2552" customFormat="false" ht="12.8" hidden="true" customHeight="false" outlineLevel="0" collapsed="false">
      <c r="A2552" s="1" t="s">
        <v>2126</v>
      </c>
      <c r="B2552" s="1" t="s">
        <v>2787</v>
      </c>
      <c r="C2552" s="1" t="s">
        <v>2805</v>
      </c>
      <c r="D2552" s="1" t="n">
        <v>100</v>
      </c>
      <c r="E2552" s="2" t="e">
        <f aca="false">+LEFT(RIGHT(M2552,P2552-N2552+1),O2552-N2552)</f>
        <v>#VALUE!</v>
      </c>
      <c r="F2552" s="2" t="e">
        <f aca="false">+RIGHT(LEFT(M2552,S2552-1),S2552-O2552-1)</f>
        <v>#VALUE!</v>
      </c>
      <c r="G2552" s="2" t="n">
        <f aca="false">+D2552*VLOOKUP(C2552,commodities!A:H,2,0)</f>
        <v>3.3</v>
      </c>
      <c r="H2552" s="2" t="n">
        <f aca="false">+$D2552*VLOOKUP(C2552,commodities!A:H,3,0)</f>
        <v>0.072</v>
      </c>
      <c r="I2552" s="2" t="n">
        <f aca="false">+G2552/K2552</f>
        <v>3.3</v>
      </c>
      <c r="J2552" s="2" t="n">
        <f aca="false">+H2552/K2552</f>
        <v>0.072</v>
      </c>
      <c r="K2552" s="2" t="n">
        <f aca="false">+ROUNDUP(MAX(G2552/12000,H2552/51,1),0)</f>
        <v>1</v>
      </c>
      <c r="L2552" s="2" t="n">
        <f aca="false">+RANDBETWEEN(1,5)</f>
        <v>4</v>
      </c>
      <c r="M2552" s="2" t="str">
        <f aca="false">+VLOOKUP(A2552&amp;B2552,country_org_des!$A2551:E$1048576,5,0)</f>
        <v>FTL||Supplier_5||Plant_6||FTL_Welt_Welt_2500</v>
      </c>
      <c r="N2552" s="2" t="n">
        <f aca="false">+FIND("FTL",M2552,2)+4</f>
        <v>31</v>
      </c>
      <c r="O2552" s="0" t="e">
        <f aca="false">+FIND("-",M2552)</f>
        <v>#VALUE!</v>
      </c>
      <c r="P2552" s="0" t="n">
        <f aca="false">+LEN(M2552)</f>
        <v>44</v>
      </c>
      <c r="Q2552" s="0" t="e">
        <f aca="false">+RIGHT(M2552,P2552-O2552)</f>
        <v>#VALUE!</v>
      </c>
      <c r="R2552" s="0" t="n">
        <f aca="false">+LEN(M2552)-LEN(SUBSTITUTE(M2552,"_",""))</f>
        <v>5</v>
      </c>
      <c r="S2552" s="0" t="n">
        <f aca="false">+FIND("!",T2552)</f>
        <v>40</v>
      </c>
      <c r="T2552" s="0" t="str">
        <f aca="false">+SUBSTITUTE(M2552,"_","!",R2552)</f>
        <v>FTL||Supplier_5||Plant_6||FTL_Welt_Welt!2500</v>
      </c>
    </row>
    <row r="2553" customFormat="false" ht="12.8" hidden="true" customHeight="false" outlineLevel="0" collapsed="false">
      <c r="A2553" s="1" t="s">
        <v>2126</v>
      </c>
      <c r="B2553" s="1" t="s">
        <v>2787</v>
      </c>
      <c r="C2553" s="1" t="s">
        <v>2806</v>
      </c>
      <c r="D2553" s="1" t="n">
        <v>350</v>
      </c>
      <c r="E2553" s="2" t="e">
        <f aca="false">+LEFT(RIGHT(M2553,P2553-N2553+1),O2553-N2553)</f>
        <v>#VALUE!</v>
      </c>
      <c r="F2553" s="2" t="e">
        <f aca="false">+RIGHT(LEFT(M2553,S2553-1),S2553-O2553-1)</f>
        <v>#VALUE!</v>
      </c>
      <c r="G2553" s="2" t="n">
        <f aca="false">+D2553*VLOOKUP(C2553,commodities!A:H,2,0)</f>
        <v>40.95</v>
      </c>
      <c r="H2553" s="2" t="n">
        <f aca="false">+$D2553*VLOOKUP(C2553,commodities!A:H,3,0)</f>
        <v>0.504</v>
      </c>
      <c r="I2553" s="2" t="n">
        <f aca="false">+G2553/K2553</f>
        <v>40.95</v>
      </c>
      <c r="J2553" s="2" t="n">
        <f aca="false">+H2553/K2553</f>
        <v>0.504</v>
      </c>
      <c r="K2553" s="2" t="n">
        <f aca="false">+ROUNDUP(MAX(G2553/12000,H2553/51,1),0)</f>
        <v>1</v>
      </c>
      <c r="L2553" s="2" t="n">
        <f aca="false">+RANDBETWEEN(1,5)</f>
        <v>2</v>
      </c>
      <c r="M2553" s="2" t="str">
        <f aca="false">+VLOOKUP(A2553&amp;B2553,country_org_des!$A2552:E$1048576,5,0)</f>
        <v>FTL||Supplier_5||Plant_6||FTL_Welt_Welt_2500</v>
      </c>
      <c r="N2553" s="2" t="n">
        <f aca="false">+FIND("FTL",M2553,2)+4</f>
        <v>31</v>
      </c>
      <c r="O2553" s="0" t="e">
        <f aca="false">+FIND("-",M2553)</f>
        <v>#VALUE!</v>
      </c>
      <c r="P2553" s="0" t="n">
        <f aca="false">+LEN(M2553)</f>
        <v>44</v>
      </c>
      <c r="Q2553" s="0" t="e">
        <f aca="false">+RIGHT(M2553,P2553-O2553)</f>
        <v>#VALUE!</v>
      </c>
      <c r="R2553" s="0" t="n">
        <f aca="false">+LEN(M2553)-LEN(SUBSTITUTE(M2553,"_",""))</f>
        <v>5</v>
      </c>
      <c r="S2553" s="0" t="n">
        <f aca="false">+FIND("!",T2553)</f>
        <v>40</v>
      </c>
      <c r="T2553" s="0" t="str">
        <f aca="false">+SUBSTITUTE(M2553,"_","!",R2553)</f>
        <v>FTL||Supplier_5||Plant_6||FTL_Welt_Welt!2500</v>
      </c>
    </row>
    <row r="2554" customFormat="false" ht="12.8" hidden="true" customHeight="false" outlineLevel="0" collapsed="false">
      <c r="A2554" s="1" t="s">
        <v>2126</v>
      </c>
      <c r="B2554" s="1" t="s">
        <v>2787</v>
      </c>
      <c r="C2554" s="1" t="s">
        <v>2807</v>
      </c>
      <c r="D2554" s="1" t="n">
        <v>125</v>
      </c>
      <c r="E2554" s="2" t="e">
        <f aca="false">+LEFT(RIGHT(M2554,P2554-N2554+1),O2554-N2554)</f>
        <v>#VALUE!</v>
      </c>
      <c r="F2554" s="2" t="e">
        <f aca="false">+RIGHT(LEFT(M2554,S2554-1),S2554-O2554-1)</f>
        <v>#VALUE!</v>
      </c>
      <c r="G2554" s="2" t="n">
        <f aca="false">+D2554*VLOOKUP(C2554,commodities!A:H,2,0)</f>
        <v>45.125</v>
      </c>
      <c r="H2554" s="2" t="n">
        <f aca="false">+$D2554*VLOOKUP(C2554,commodities!A:H,3,0)</f>
        <v>0.36</v>
      </c>
      <c r="I2554" s="2" t="n">
        <f aca="false">+G2554/K2554</f>
        <v>45.125</v>
      </c>
      <c r="J2554" s="2" t="n">
        <f aca="false">+H2554/K2554</f>
        <v>0.36</v>
      </c>
      <c r="K2554" s="2" t="n">
        <f aca="false">+ROUNDUP(MAX(G2554/12000,H2554/51,1),0)</f>
        <v>1</v>
      </c>
      <c r="L2554" s="2" t="n">
        <f aca="false">+RANDBETWEEN(1,5)</f>
        <v>4</v>
      </c>
      <c r="M2554" s="2" t="str">
        <f aca="false">+VLOOKUP(A2554&amp;B2554,country_org_des!$A2553:E$1048576,5,0)</f>
        <v>FTL||Supplier_5||Plant_6||FTL_Welt_Welt_2500</v>
      </c>
      <c r="N2554" s="2" t="n">
        <f aca="false">+FIND("FTL",M2554,2)+4</f>
        <v>31</v>
      </c>
      <c r="O2554" s="0" t="e">
        <f aca="false">+FIND("-",M2554)</f>
        <v>#VALUE!</v>
      </c>
      <c r="P2554" s="0" t="n">
        <f aca="false">+LEN(M2554)</f>
        <v>44</v>
      </c>
      <c r="Q2554" s="0" t="e">
        <f aca="false">+RIGHT(M2554,P2554-O2554)</f>
        <v>#VALUE!</v>
      </c>
      <c r="R2554" s="0" t="n">
        <f aca="false">+LEN(M2554)-LEN(SUBSTITUTE(M2554,"_",""))</f>
        <v>5</v>
      </c>
      <c r="S2554" s="0" t="n">
        <f aca="false">+FIND("!",T2554)</f>
        <v>40</v>
      </c>
      <c r="T2554" s="0" t="str">
        <f aca="false">+SUBSTITUTE(M2554,"_","!",R2554)</f>
        <v>FTL||Supplier_5||Plant_6||FTL_Welt_Welt!2500</v>
      </c>
    </row>
    <row r="2555" customFormat="false" ht="12.8" hidden="true" customHeight="false" outlineLevel="0" collapsed="false">
      <c r="A2555" s="1" t="s">
        <v>2126</v>
      </c>
      <c r="B2555" s="1" t="s">
        <v>2787</v>
      </c>
      <c r="C2555" s="1" t="s">
        <v>2808</v>
      </c>
      <c r="D2555" s="1" t="n">
        <v>200</v>
      </c>
      <c r="E2555" s="2" t="e">
        <f aca="false">+LEFT(RIGHT(M2555,P2555-N2555+1),O2555-N2555)</f>
        <v>#VALUE!</v>
      </c>
      <c r="F2555" s="2" t="e">
        <f aca="false">+RIGHT(LEFT(M2555,S2555-1),S2555-O2555-1)</f>
        <v>#VALUE!</v>
      </c>
      <c r="G2555" s="2" t="n">
        <f aca="false">+D2555*VLOOKUP(C2555,commodities!A:H,2,0)</f>
        <v>23.4</v>
      </c>
      <c r="H2555" s="2" t="n">
        <f aca="false">+$D2555*VLOOKUP(C2555,commodities!A:H,3,0)</f>
        <v>0.288</v>
      </c>
      <c r="I2555" s="2" t="n">
        <f aca="false">+G2555/K2555</f>
        <v>23.4</v>
      </c>
      <c r="J2555" s="2" t="n">
        <f aca="false">+H2555/K2555</f>
        <v>0.288</v>
      </c>
      <c r="K2555" s="2" t="n">
        <f aca="false">+ROUNDUP(MAX(G2555/12000,H2555/51,1),0)</f>
        <v>1</v>
      </c>
      <c r="L2555" s="2" t="n">
        <f aca="false">+RANDBETWEEN(1,5)</f>
        <v>5</v>
      </c>
      <c r="M2555" s="2" t="str">
        <f aca="false">+VLOOKUP(A2555&amp;B2555,country_org_des!$A2554:E$1048576,5,0)</f>
        <v>FTL||Supplier_5||Plant_6||FTL_Welt_Welt_2500</v>
      </c>
      <c r="N2555" s="2" t="n">
        <f aca="false">+FIND("FTL",M2555,2)+4</f>
        <v>31</v>
      </c>
      <c r="O2555" s="0" t="e">
        <f aca="false">+FIND("-",M2555)</f>
        <v>#VALUE!</v>
      </c>
      <c r="P2555" s="0" t="n">
        <f aca="false">+LEN(M2555)</f>
        <v>44</v>
      </c>
      <c r="Q2555" s="0" t="e">
        <f aca="false">+RIGHT(M2555,P2555-O2555)</f>
        <v>#VALUE!</v>
      </c>
      <c r="R2555" s="0" t="n">
        <f aca="false">+LEN(M2555)-LEN(SUBSTITUTE(M2555,"_",""))</f>
        <v>5</v>
      </c>
      <c r="S2555" s="0" t="n">
        <f aca="false">+FIND("!",T2555)</f>
        <v>40</v>
      </c>
      <c r="T2555" s="0" t="str">
        <f aca="false">+SUBSTITUTE(M2555,"_","!",R2555)</f>
        <v>FTL||Supplier_5||Plant_6||FTL_Welt_Welt!2500</v>
      </c>
    </row>
    <row r="2556" customFormat="false" ht="12.8" hidden="true" customHeight="false" outlineLevel="0" collapsed="false">
      <c r="A2556" s="1" t="s">
        <v>2126</v>
      </c>
      <c r="B2556" s="1" t="s">
        <v>2787</v>
      </c>
      <c r="C2556" s="1" t="s">
        <v>2809</v>
      </c>
      <c r="D2556" s="1" t="n">
        <v>300</v>
      </c>
      <c r="E2556" s="2" t="e">
        <f aca="false">+LEFT(RIGHT(M2556,P2556-N2556+1),O2556-N2556)</f>
        <v>#VALUE!</v>
      </c>
      <c r="F2556" s="2" t="e">
        <f aca="false">+RIGHT(LEFT(M2556,S2556-1),S2556-O2556-1)</f>
        <v>#VALUE!</v>
      </c>
      <c r="G2556" s="2" t="n">
        <f aca="false">+D2556*VLOOKUP(C2556,commodities!A:H,2,0)</f>
        <v>39.9</v>
      </c>
      <c r="H2556" s="2" t="n">
        <f aca="false">+$D2556*VLOOKUP(C2556,commodities!A:H,3,0)</f>
        <v>0.432</v>
      </c>
      <c r="I2556" s="2" t="n">
        <f aca="false">+G2556/K2556</f>
        <v>39.9</v>
      </c>
      <c r="J2556" s="2" t="n">
        <f aca="false">+H2556/K2556</f>
        <v>0.432</v>
      </c>
      <c r="K2556" s="2" t="n">
        <f aca="false">+ROUNDUP(MAX(G2556/12000,H2556/51,1),0)</f>
        <v>1</v>
      </c>
      <c r="L2556" s="2" t="n">
        <f aca="false">+RANDBETWEEN(1,5)</f>
        <v>4</v>
      </c>
      <c r="M2556" s="2" t="str">
        <f aca="false">+VLOOKUP(A2556&amp;B2556,country_org_des!$A2555:E$1048576,5,0)</f>
        <v>FTL||Supplier_5||Plant_6||FTL_Welt_Welt_2500</v>
      </c>
      <c r="N2556" s="2" t="n">
        <f aca="false">+FIND("FTL",M2556,2)+4</f>
        <v>31</v>
      </c>
      <c r="O2556" s="0" t="e">
        <f aca="false">+FIND("-",M2556)</f>
        <v>#VALUE!</v>
      </c>
      <c r="P2556" s="0" t="n">
        <f aca="false">+LEN(M2556)</f>
        <v>44</v>
      </c>
      <c r="Q2556" s="0" t="e">
        <f aca="false">+RIGHT(M2556,P2556-O2556)</f>
        <v>#VALUE!</v>
      </c>
      <c r="R2556" s="0" t="n">
        <f aca="false">+LEN(M2556)-LEN(SUBSTITUTE(M2556,"_",""))</f>
        <v>5</v>
      </c>
      <c r="S2556" s="0" t="n">
        <f aca="false">+FIND("!",T2556)</f>
        <v>40</v>
      </c>
      <c r="T2556" s="0" t="str">
        <f aca="false">+SUBSTITUTE(M2556,"_","!",R2556)</f>
        <v>FTL||Supplier_5||Plant_6||FTL_Welt_Welt!2500</v>
      </c>
    </row>
    <row r="2557" customFormat="false" ht="12.8" hidden="true" customHeight="false" outlineLevel="0" collapsed="false">
      <c r="A2557" s="1" t="s">
        <v>2126</v>
      </c>
      <c r="B2557" s="1" t="s">
        <v>2787</v>
      </c>
      <c r="C2557" s="1" t="s">
        <v>2810</v>
      </c>
      <c r="D2557" s="1" t="n">
        <v>200</v>
      </c>
      <c r="E2557" s="2" t="e">
        <f aca="false">+LEFT(RIGHT(M2557,P2557-N2557+1),O2557-N2557)</f>
        <v>#VALUE!</v>
      </c>
      <c r="F2557" s="2" t="e">
        <f aca="false">+RIGHT(LEFT(M2557,S2557-1),S2557-O2557-1)</f>
        <v>#VALUE!</v>
      </c>
      <c r="G2557" s="2" t="n">
        <f aca="false">+D2557*VLOOKUP(C2557,commodities!A:H,2,0)</f>
        <v>18.4</v>
      </c>
      <c r="H2557" s="2" t="n">
        <f aca="false">+$D2557*VLOOKUP(C2557,commodities!A:H,3,0)</f>
        <v>0.288</v>
      </c>
      <c r="I2557" s="2" t="n">
        <f aca="false">+G2557/K2557</f>
        <v>18.4</v>
      </c>
      <c r="J2557" s="2" t="n">
        <f aca="false">+H2557/K2557</f>
        <v>0.288</v>
      </c>
      <c r="K2557" s="2" t="n">
        <f aca="false">+ROUNDUP(MAX(G2557/12000,H2557/51,1),0)</f>
        <v>1</v>
      </c>
      <c r="L2557" s="2" t="n">
        <f aca="false">+RANDBETWEEN(1,5)</f>
        <v>5</v>
      </c>
      <c r="M2557" s="2" t="str">
        <f aca="false">+VLOOKUP(A2557&amp;B2557,country_org_des!$A2556:E$1048576,5,0)</f>
        <v>FTL||Supplier_5||Plant_6||FTL_Welt_Welt_2500</v>
      </c>
      <c r="N2557" s="2" t="n">
        <f aca="false">+FIND("FTL",M2557,2)+4</f>
        <v>31</v>
      </c>
      <c r="O2557" s="0" t="e">
        <f aca="false">+FIND("-",M2557)</f>
        <v>#VALUE!</v>
      </c>
      <c r="P2557" s="0" t="n">
        <f aca="false">+LEN(M2557)</f>
        <v>44</v>
      </c>
      <c r="Q2557" s="0" t="e">
        <f aca="false">+RIGHT(M2557,P2557-O2557)</f>
        <v>#VALUE!</v>
      </c>
      <c r="R2557" s="0" t="n">
        <f aca="false">+LEN(M2557)-LEN(SUBSTITUTE(M2557,"_",""))</f>
        <v>5</v>
      </c>
      <c r="S2557" s="0" t="n">
        <f aca="false">+FIND("!",T2557)</f>
        <v>40</v>
      </c>
      <c r="T2557" s="0" t="str">
        <f aca="false">+SUBSTITUTE(M2557,"_","!",R2557)</f>
        <v>FTL||Supplier_5||Plant_6||FTL_Welt_Welt!2500</v>
      </c>
    </row>
    <row r="2558" customFormat="false" ht="12.8" hidden="true" customHeight="false" outlineLevel="0" collapsed="false">
      <c r="A2558" s="1" t="s">
        <v>2126</v>
      </c>
      <c r="B2558" s="1" t="s">
        <v>2787</v>
      </c>
      <c r="C2558" s="1" t="s">
        <v>2811</v>
      </c>
      <c r="D2558" s="1" t="n">
        <v>200</v>
      </c>
      <c r="E2558" s="2" t="e">
        <f aca="false">+LEFT(RIGHT(M2558,P2558-N2558+1),O2558-N2558)</f>
        <v>#VALUE!</v>
      </c>
      <c r="F2558" s="2" t="e">
        <f aca="false">+RIGHT(LEFT(M2558,S2558-1),S2558-O2558-1)</f>
        <v>#VALUE!</v>
      </c>
      <c r="G2558" s="2" t="n">
        <f aca="false">+D2558*VLOOKUP(C2558,commodities!A:H,2,0)</f>
        <v>26.6</v>
      </c>
      <c r="H2558" s="2" t="n">
        <f aca="false">+$D2558*VLOOKUP(C2558,commodities!A:H,3,0)</f>
        <v>0.288</v>
      </c>
      <c r="I2558" s="2" t="n">
        <f aca="false">+G2558/K2558</f>
        <v>26.6</v>
      </c>
      <c r="J2558" s="2" t="n">
        <f aca="false">+H2558/K2558</f>
        <v>0.288</v>
      </c>
      <c r="K2558" s="2" t="n">
        <f aca="false">+ROUNDUP(MAX(G2558/12000,H2558/51,1),0)</f>
        <v>1</v>
      </c>
      <c r="L2558" s="2" t="n">
        <f aca="false">+RANDBETWEEN(1,5)</f>
        <v>3</v>
      </c>
      <c r="M2558" s="2" t="str">
        <f aca="false">+VLOOKUP(A2558&amp;B2558,country_org_des!$A2557:E$1048576,5,0)</f>
        <v>FTL||Supplier_5||Plant_6||FTL_Welt_Welt_2500</v>
      </c>
      <c r="N2558" s="2" t="n">
        <f aca="false">+FIND("FTL",M2558,2)+4</f>
        <v>31</v>
      </c>
      <c r="O2558" s="0" t="e">
        <f aca="false">+FIND("-",M2558)</f>
        <v>#VALUE!</v>
      </c>
      <c r="P2558" s="0" t="n">
        <f aca="false">+LEN(M2558)</f>
        <v>44</v>
      </c>
      <c r="Q2558" s="0" t="e">
        <f aca="false">+RIGHT(M2558,P2558-O2558)</f>
        <v>#VALUE!</v>
      </c>
      <c r="R2558" s="0" t="n">
        <f aca="false">+LEN(M2558)-LEN(SUBSTITUTE(M2558,"_",""))</f>
        <v>5</v>
      </c>
      <c r="S2558" s="0" t="n">
        <f aca="false">+FIND("!",T2558)</f>
        <v>40</v>
      </c>
      <c r="T2558" s="0" t="str">
        <f aca="false">+SUBSTITUTE(M2558,"_","!",R2558)</f>
        <v>FTL||Supplier_5||Plant_6||FTL_Welt_Welt!2500</v>
      </c>
    </row>
    <row r="2559" customFormat="false" ht="12.8" hidden="true" customHeight="false" outlineLevel="0" collapsed="false">
      <c r="A2559" s="1" t="s">
        <v>2126</v>
      </c>
      <c r="B2559" s="1" t="s">
        <v>2787</v>
      </c>
      <c r="C2559" s="1" t="s">
        <v>2812</v>
      </c>
      <c r="D2559" s="1" t="n">
        <v>350</v>
      </c>
      <c r="E2559" s="2" t="e">
        <f aca="false">+LEFT(RIGHT(M2559,P2559-N2559+1),O2559-N2559)</f>
        <v>#VALUE!</v>
      </c>
      <c r="F2559" s="2" t="e">
        <f aca="false">+RIGHT(LEFT(M2559,S2559-1),S2559-O2559-1)</f>
        <v>#VALUE!</v>
      </c>
      <c r="G2559" s="2" t="n">
        <f aca="false">+D2559*VLOOKUP(C2559,commodities!A:H,2,0)</f>
        <v>124.95</v>
      </c>
      <c r="H2559" s="2" t="n">
        <f aca="false">+$D2559*VLOOKUP(C2559,commodities!A:H,3,0)</f>
        <v>1.008</v>
      </c>
      <c r="I2559" s="2" t="n">
        <f aca="false">+G2559/K2559</f>
        <v>124.95</v>
      </c>
      <c r="J2559" s="2" t="n">
        <f aca="false">+H2559/K2559</f>
        <v>1.008</v>
      </c>
      <c r="K2559" s="2" t="n">
        <f aca="false">+ROUNDUP(MAX(G2559/12000,H2559/51,1),0)</f>
        <v>1</v>
      </c>
      <c r="L2559" s="2" t="n">
        <f aca="false">+RANDBETWEEN(1,5)</f>
        <v>1</v>
      </c>
      <c r="M2559" s="2" t="str">
        <f aca="false">+VLOOKUP(A2559&amp;B2559,country_org_des!$A2558:E$1048576,5,0)</f>
        <v>FTL||Supplier_5||Plant_6||FTL_Welt_Welt_2500</v>
      </c>
      <c r="N2559" s="2" t="n">
        <f aca="false">+FIND("FTL",M2559,2)+4</f>
        <v>31</v>
      </c>
      <c r="O2559" s="0" t="e">
        <f aca="false">+FIND("-",M2559)</f>
        <v>#VALUE!</v>
      </c>
      <c r="P2559" s="0" t="n">
        <f aca="false">+LEN(M2559)</f>
        <v>44</v>
      </c>
      <c r="Q2559" s="0" t="e">
        <f aca="false">+RIGHT(M2559,P2559-O2559)</f>
        <v>#VALUE!</v>
      </c>
      <c r="R2559" s="0" t="n">
        <f aca="false">+LEN(M2559)-LEN(SUBSTITUTE(M2559,"_",""))</f>
        <v>5</v>
      </c>
      <c r="S2559" s="0" t="n">
        <f aca="false">+FIND("!",T2559)</f>
        <v>40</v>
      </c>
      <c r="T2559" s="0" t="str">
        <f aca="false">+SUBSTITUTE(M2559,"_","!",R2559)</f>
        <v>FTL||Supplier_5||Plant_6||FTL_Welt_Welt!2500</v>
      </c>
    </row>
    <row r="2560" customFormat="false" ht="12.8" hidden="true" customHeight="false" outlineLevel="0" collapsed="false">
      <c r="A2560" s="1" t="s">
        <v>2126</v>
      </c>
      <c r="B2560" s="1" t="s">
        <v>2787</v>
      </c>
      <c r="C2560" s="1" t="s">
        <v>2813</v>
      </c>
      <c r="D2560" s="1" t="n">
        <v>50</v>
      </c>
      <c r="E2560" s="2" t="e">
        <f aca="false">+LEFT(RIGHT(M2560,P2560-N2560+1),O2560-N2560)</f>
        <v>#VALUE!</v>
      </c>
      <c r="F2560" s="2" t="e">
        <f aca="false">+RIGHT(LEFT(M2560,S2560-1),S2560-O2560-1)</f>
        <v>#VALUE!</v>
      </c>
      <c r="G2560" s="2" t="n">
        <f aca="false">+D2560*VLOOKUP(C2560,commodities!A:H,2,0)</f>
        <v>18.3</v>
      </c>
      <c r="H2560" s="2" t="n">
        <f aca="false">+$D2560*VLOOKUP(C2560,commodities!A:H,3,0)</f>
        <v>0.144</v>
      </c>
      <c r="I2560" s="2" t="n">
        <f aca="false">+G2560/K2560</f>
        <v>18.3</v>
      </c>
      <c r="J2560" s="2" t="n">
        <f aca="false">+H2560/K2560</f>
        <v>0.144</v>
      </c>
      <c r="K2560" s="2" t="n">
        <f aca="false">+ROUNDUP(MAX(G2560/12000,H2560/51,1),0)</f>
        <v>1</v>
      </c>
      <c r="L2560" s="2" t="n">
        <f aca="false">+RANDBETWEEN(1,5)</f>
        <v>2</v>
      </c>
      <c r="M2560" s="2" t="str">
        <f aca="false">+VLOOKUP(A2560&amp;B2560,country_org_des!$A2559:E$1048576,5,0)</f>
        <v>FTL||Supplier_5||Plant_6||FTL_Welt_Welt_2500</v>
      </c>
      <c r="N2560" s="2" t="n">
        <f aca="false">+FIND("FTL",M2560,2)+4</f>
        <v>31</v>
      </c>
      <c r="O2560" s="0" t="e">
        <f aca="false">+FIND("-",M2560)</f>
        <v>#VALUE!</v>
      </c>
      <c r="P2560" s="0" t="n">
        <f aca="false">+LEN(M2560)</f>
        <v>44</v>
      </c>
      <c r="Q2560" s="0" t="e">
        <f aca="false">+RIGHT(M2560,P2560-O2560)</f>
        <v>#VALUE!</v>
      </c>
      <c r="R2560" s="0" t="n">
        <f aca="false">+LEN(M2560)-LEN(SUBSTITUTE(M2560,"_",""))</f>
        <v>5</v>
      </c>
      <c r="S2560" s="0" t="n">
        <f aca="false">+FIND("!",T2560)</f>
        <v>40</v>
      </c>
      <c r="T2560" s="0" t="str">
        <f aca="false">+SUBSTITUTE(M2560,"_","!",R2560)</f>
        <v>FTL||Supplier_5||Plant_6||FTL_Welt_Welt!2500</v>
      </c>
    </row>
    <row r="2561" customFormat="false" ht="12.8" hidden="true" customHeight="false" outlineLevel="0" collapsed="false">
      <c r="A2561" s="1" t="s">
        <v>2126</v>
      </c>
      <c r="B2561" s="1" t="s">
        <v>2787</v>
      </c>
      <c r="C2561" s="1" t="s">
        <v>2814</v>
      </c>
      <c r="D2561" s="1" t="n">
        <v>150</v>
      </c>
      <c r="E2561" s="2" t="e">
        <f aca="false">+LEFT(RIGHT(M2561,P2561-N2561+1),O2561-N2561)</f>
        <v>#VALUE!</v>
      </c>
      <c r="F2561" s="2" t="e">
        <f aca="false">+RIGHT(LEFT(M2561,S2561-1),S2561-O2561-1)</f>
        <v>#VALUE!</v>
      </c>
      <c r="G2561" s="2" t="n">
        <f aca="false">+D2561*VLOOKUP(C2561,commodities!A:H,2,0)</f>
        <v>12.9375</v>
      </c>
      <c r="H2561" s="2" t="n">
        <f aca="false">+$D2561*VLOOKUP(C2561,commodities!A:H,3,0)</f>
        <v>0.135</v>
      </c>
      <c r="I2561" s="2" t="n">
        <f aca="false">+G2561/K2561</f>
        <v>12.9375</v>
      </c>
      <c r="J2561" s="2" t="n">
        <f aca="false">+H2561/K2561</f>
        <v>0.135</v>
      </c>
      <c r="K2561" s="2" t="n">
        <f aca="false">+ROUNDUP(MAX(G2561/12000,H2561/51,1),0)</f>
        <v>1</v>
      </c>
      <c r="L2561" s="2" t="n">
        <f aca="false">+RANDBETWEEN(1,5)</f>
        <v>2</v>
      </c>
      <c r="M2561" s="2" t="str">
        <f aca="false">+VLOOKUP(A2561&amp;B2561,country_org_des!$A2560:E$1048576,5,0)</f>
        <v>FTL||Supplier_5||Plant_6||FTL_Welt_Welt_2500</v>
      </c>
      <c r="N2561" s="2" t="n">
        <f aca="false">+FIND("FTL",M2561,2)+4</f>
        <v>31</v>
      </c>
      <c r="O2561" s="0" t="e">
        <f aca="false">+FIND("-",M2561)</f>
        <v>#VALUE!</v>
      </c>
      <c r="P2561" s="0" t="n">
        <f aca="false">+LEN(M2561)</f>
        <v>44</v>
      </c>
      <c r="Q2561" s="0" t="e">
        <f aca="false">+RIGHT(M2561,P2561-O2561)</f>
        <v>#VALUE!</v>
      </c>
      <c r="R2561" s="0" t="n">
        <f aca="false">+LEN(M2561)-LEN(SUBSTITUTE(M2561,"_",""))</f>
        <v>5</v>
      </c>
      <c r="S2561" s="0" t="n">
        <f aca="false">+FIND("!",T2561)</f>
        <v>40</v>
      </c>
      <c r="T2561" s="0" t="str">
        <f aca="false">+SUBSTITUTE(M2561,"_","!",R2561)</f>
        <v>FTL||Supplier_5||Plant_6||FTL_Welt_Welt!2500</v>
      </c>
    </row>
    <row r="2562" customFormat="false" ht="12.8" hidden="true" customHeight="false" outlineLevel="0" collapsed="false">
      <c r="A2562" s="1" t="s">
        <v>2126</v>
      </c>
      <c r="B2562" s="1" t="s">
        <v>2787</v>
      </c>
      <c r="C2562" s="1" t="s">
        <v>2815</v>
      </c>
      <c r="D2562" s="1" t="n">
        <v>100</v>
      </c>
      <c r="E2562" s="2" t="e">
        <f aca="false">+LEFT(RIGHT(M2562,P2562-N2562+1),O2562-N2562)</f>
        <v>#VALUE!</v>
      </c>
      <c r="F2562" s="2" t="e">
        <f aca="false">+RIGHT(LEFT(M2562,S2562-1),S2562-O2562-1)</f>
        <v>#VALUE!</v>
      </c>
      <c r="G2562" s="2" t="n">
        <f aca="false">+D2562*VLOOKUP(C2562,commodities!A:H,2,0)</f>
        <v>9.325</v>
      </c>
      <c r="H2562" s="2" t="n">
        <f aca="false">+$D2562*VLOOKUP(C2562,commodities!A:H,3,0)</f>
        <v>0.09</v>
      </c>
      <c r="I2562" s="2" t="n">
        <f aca="false">+G2562/K2562</f>
        <v>9.325</v>
      </c>
      <c r="J2562" s="2" t="n">
        <f aca="false">+H2562/K2562</f>
        <v>0.09</v>
      </c>
      <c r="K2562" s="2" t="n">
        <f aca="false">+ROUNDUP(MAX(G2562/12000,H2562/51,1),0)</f>
        <v>1</v>
      </c>
      <c r="L2562" s="2" t="n">
        <f aca="false">+RANDBETWEEN(1,5)</f>
        <v>5</v>
      </c>
      <c r="M2562" s="2" t="str">
        <f aca="false">+VLOOKUP(A2562&amp;B2562,country_org_des!$A2561:E$1048576,5,0)</f>
        <v>FTL||Supplier_5||Plant_6||FTL_Welt_Welt_2500</v>
      </c>
      <c r="N2562" s="2" t="n">
        <f aca="false">+FIND("FTL",M2562,2)+4</f>
        <v>31</v>
      </c>
      <c r="O2562" s="0" t="e">
        <f aca="false">+FIND("-",M2562)</f>
        <v>#VALUE!</v>
      </c>
      <c r="P2562" s="0" t="n">
        <f aca="false">+LEN(M2562)</f>
        <v>44</v>
      </c>
      <c r="Q2562" s="0" t="e">
        <f aca="false">+RIGHT(M2562,P2562-O2562)</f>
        <v>#VALUE!</v>
      </c>
      <c r="R2562" s="0" t="n">
        <f aca="false">+LEN(M2562)-LEN(SUBSTITUTE(M2562,"_",""))</f>
        <v>5</v>
      </c>
      <c r="S2562" s="0" t="n">
        <f aca="false">+FIND("!",T2562)</f>
        <v>40</v>
      </c>
      <c r="T2562" s="0" t="str">
        <f aca="false">+SUBSTITUTE(M2562,"_","!",R2562)</f>
        <v>FTL||Supplier_5||Plant_6||FTL_Welt_Welt!2500</v>
      </c>
    </row>
    <row r="2563" customFormat="false" ht="12.8" hidden="true" customHeight="false" outlineLevel="0" collapsed="false">
      <c r="A2563" s="1" t="s">
        <v>828</v>
      </c>
      <c r="B2563" s="1" t="s">
        <v>2787</v>
      </c>
      <c r="C2563" s="1" t="s">
        <v>2816</v>
      </c>
      <c r="D2563" s="1" t="n">
        <v>240</v>
      </c>
      <c r="E2563" s="2" t="str">
        <f aca="false">+LEFT(RIGHT(M2563,P2563-N2563+1),O2563-N2563)</f>
        <v>DE_W</v>
      </c>
      <c r="F2563" s="2" t="str">
        <f aca="false">+RIGHT(LEFT(M2563,S2563-1),S2563-O2563-1)</f>
        <v>DE_W</v>
      </c>
      <c r="G2563" s="2" t="n">
        <f aca="false">+D2563*VLOOKUP(C2563,commodities!A:H,2,0)</f>
        <v>1014.768</v>
      </c>
      <c r="H2563" s="2" t="n">
        <f aca="false">+$D2563*VLOOKUP(C2563,commodities!A:H,3,0)</f>
        <v>5.472</v>
      </c>
      <c r="I2563" s="2" t="n">
        <f aca="false">+G2563/K2563</f>
        <v>1014.768</v>
      </c>
      <c r="J2563" s="2" t="n">
        <f aca="false">+H2563/K2563</f>
        <v>5.472</v>
      </c>
      <c r="K2563" s="2" t="n">
        <f aca="false">+ROUNDUP(MAX(G2563/12000,H2563/51,1),0)</f>
        <v>1</v>
      </c>
      <c r="L2563" s="2" t="n">
        <f aca="false">+RANDBETWEEN(1,5)</f>
        <v>4</v>
      </c>
      <c r="M2563" s="6" t="str">
        <f aca="false">+VLOOKUP(A2563&amp;B2563,country_org_des!$A2562:E$1048576,5,0)</f>
        <v>FTL||Supplier_255||Plant_6||FTL_DE_W-DE_W_500</v>
      </c>
      <c r="N2563" s="6" t="n">
        <f aca="false">+FIND("FTL",M2563,2)+4</f>
        <v>33</v>
      </c>
      <c r="O2563" s="6" t="n">
        <f aca="false">+FIND("-",M2563)</f>
        <v>37</v>
      </c>
      <c r="P2563" s="6" t="n">
        <f aca="false">+LEN(M2563)</f>
        <v>45</v>
      </c>
      <c r="Q2563" s="6" t="str">
        <f aca="false">+RIGHT(M2563,P2563-O2563)</f>
        <v>DE_W_500</v>
      </c>
      <c r="R2563" s="6" t="n">
        <f aca="false">+LEN(M2563)-LEN(SUBSTITUTE(M2563,"_",""))</f>
        <v>6</v>
      </c>
      <c r="S2563" s="6" t="n">
        <f aca="false">+FIND("!",T2563)</f>
        <v>42</v>
      </c>
      <c r="T2563" s="6" t="str">
        <f aca="false">+SUBSTITUTE(M2563,"_","!",R2563)</f>
        <v>FTL||Supplier_255||Plant_6||FTL_DE_W-DE_W!500</v>
      </c>
    </row>
    <row r="2564" customFormat="false" ht="12.8" hidden="true" customHeight="false" outlineLevel="0" collapsed="false">
      <c r="A2564" s="1" t="s">
        <v>2662</v>
      </c>
      <c r="B2564" s="1" t="s">
        <v>2787</v>
      </c>
      <c r="C2564" s="1" t="s">
        <v>2817</v>
      </c>
      <c r="D2564" s="1" t="n">
        <v>1920</v>
      </c>
      <c r="E2564" s="2" t="str">
        <f aca="false">+LEFT(RIGHT(M2564,P2564-N2564+1),O2564-N2564)</f>
        <v>DE_W</v>
      </c>
      <c r="F2564" s="2" t="str">
        <f aca="false">+RIGHT(LEFT(M2564,S2564-1),S2564-O2564-1)</f>
        <v>DE_W</v>
      </c>
      <c r="G2564" s="2" t="n">
        <f aca="false">+D2564*VLOOKUP(C2564,commodities!A:H,2,0)</f>
        <v>100.032</v>
      </c>
      <c r="H2564" s="2" t="n">
        <f aca="false">+$D2564*VLOOKUP(C2564,commodities!A:H,3,0)</f>
        <v>0.52690176</v>
      </c>
      <c r="I2564" s="2" t="n">
        <f aca="false">+G2564/K2564</f>
        <v>100.032</v>
      </c>
      <c r="J2564" s="2" t="n">
        <f aca="false">+H2564/K2564</f>
        <v>0.52690176</v>
      </c>
      <c r="K2564" s="2" t="n">
        <f aca="false">+ROUNDUP(MAX(G2564/12000,H2564/51,1),0)</f>
        <v>1</v>
      </c>
      <c r="L2564" s="2" t="n">
        <f aca="false">+RANDBETWEEN(1,5)</f>
        <v>5</v>
      </c>
      <c r="M2564" s="6" t="str">
        <f aca="false">+VLOOKUP(A2564&amp;B2564,country_org_des!$A2563:E$1048576,5,0)</f>
        <v>FTL||Supplier_108||Plant_6||FTL_DE_W-DE_W_500</v>
      </c>
      <c r="N2564" s="6" t="n">
        <f aca="false">+FIND("FTL",M2564,2)+4</f>
        <v>33</v>
      </c>
      <c r="O2564" s="6" t="n">
        <f aca="false">+FIND("-",M2564)</f>
        <v>37</v>
      </c>
      <c r="P2564" s="6" t="n">
        <f aca="false">+LEN(M2564)</f>
        <v>45</v>
      </c>
      <c r="Q2564" s="6" t="str">
        <f aca="false">+RIGHT(M2564,P2564-O2564)</f>
        <v>DE_W_500</v>
      </c>
      <c r="R2564" s="6" t="n">
        <f aca="false">+LEN(M2564)-LEN(SUBSTITUTE(M2564,"_",""))</f>
        <v>6</v>
      </c>
      <c r="S2564" s="6" t="n">
        <f aca="false">+FIND("!",T2564)</f>
        <v>42</v>
      </c>
      <c r="T2564" s="6" t="str">
        <f aca="false">+SUBSTITUTE(M2564,"_","!",R2564)</f>
        <v>FTL||Supplier_108||Plant_6||FTL_DE_W-DE_W!500</v>
      </c>
    </row>
    <row r="2565" customFormat="false" ht="12.8" hidden="true" customHeight="false" outlineLevel="0" collapsed="false">
      <c r="A2565" s="1" t="s">
        <v>2145</v>
      </c>
      <c r="B2565" s="1" t="s">
        <v>2787</v>
      </c>
      <c r="C2565" s="1" t="s">
        <v>2818</v>
      </c>
      <c r="D2565" s="1" t="n">
        <v>252</v>
      </c>
      <c r="E2565" s="2" t="str">
        <f aca="false">+LEFT(RIGHT(M2565,P2565-N2565+1),O2565-N2565)</f>
        <v>DE_W</v>
      </c>
      <c r="F2565" s="2" t="str">
        <f aca="false">+RIGHT(LEFT(M2565,S2565-1),S2565-O2565-1)</f>
        <v>DE_W</v>
      </c>
      <c r="G2565" s="2" t="n">
        <f aca="false">+D2565*VLOOKUP(C2565,commodities!A:H,2,0)</f>
        <v>2175.5999999916</v>
      </c>
      <c r="H2565" s="2" t="n">
        <f aca="false">+$D2565*VLOOKUP(C2565,commodities!A:H,3,0)</f>
        <v>20.3300790084</v>
      </c>
      <c r="I2565" s="2" t="n">
        <f aca="false">+G2565/K2565</f>
        <v>2175.5999999916</v>
      </c>
      <c r="J2565" s="2" t="n">
        <f aca="false">+H2565/K2565</f>
        <v>20.3300790084</v>
      </c>
      <c r="K2565" s="2" t="n">
        <f aca="false">+ROUNDUP(MAX(G2565/12000,H2565/51,1),0)</f>
        <v>1</v>
      </c>
      <c r="L2565" s="2" t="n">
        <f aca="false">+RANDBETWEEN(1,5)</f>
        <v>5</v>
      </c>
      <c r="M2565" s="6" t="str">
        <f aca="false">+VLOOKUP(A2565&amp;B2565,country_org_des!$A2564:E$1048576,5,0)</f>
        <v>FTL||Supplier_280||Plant_6||FTL_DE_W-DE_W_1000</v>
      </c>
      <c r="N2565" s="6" t="n">
        <f aca="false">+FIND("FTL",M2565,2)+4</f>
        <v>33</v>
      </c>
      <c r="O2565" s="6" t="n">
        <f aca="false">+FIND("-",M2565)</f>
        <v>37</v>
      </c>
      <c r="P2565" s="6" t="n">
        <f aca="false">+LEN(M2565)</f>
        <v>46</v>
      </c>
      <c r="Q2565" s="6" t="str">
        <f aca="false">+RIGHT(M2565,P2565-O2565)</f>
        <v>DE_W_1000</v>
      </c>
      <c r="R2565" s="6" t="n">
        <f aca="false">+LEN(M2565)-LEN(SUBSTITUTE(M2565,"_",""))</f>
        <v>6</v>
      </c>
      <c r="S2565" s="6" t="n">
        <f aca="false">+FIND("!",T2565)</f>
        <v>42</v>
      </c>
      <c r="T2565" s="6" t="str">
        <f aca="false">+SUBSTITUTE(M2565,"_","!",R2565)</f>
        <v>FTL||Supplier_280||Plant_6||FTL_DE_W-DE_W!1000</v>
      </c>
    </row>
    <row r="2566" customFormat="false" ht="12.8" hidden="true" customHeight="false" outlineLevel="0" collapsed="false">
      <c r="A2566" s="1" t="s">
        <v>2145</v>
      </c>
      <c r="B2566" s="1" t="s">
        <v>2787</v>
      </c>
      <c r="C2566" s="1" t="s">
        <v>2819</v>
      </c>
      <c r="D2566" s="1" t="n">
        <v>240</v>
      </c>
      <c r="E2566" s="2" t="str">
        <f aca="false">+LEFT(RIGHT(M2566,P2566-N2566+1),O2566-N2566)</f>
        <v>DE_W</v>
      </c>
      <c r="F2566" s="2" t="str">
        <f aca="false">+RIGHT(LEFT(M2566,S2566-1),S2566-O2566-1)</f>
        <v>DE_W</v>
      </c>
      <c r="G2566" s="2" t="n">
        <f aca="false">+D2566*VLOOKUP(C2566,commodities!A:H,2,0)</f>
        <v>2071.999999992</v>
      </c>
      <c r="H2566" s="2" t="n">
        <f aca="false">+$D2566*VLOOKUP(C2566,commodities!A:H,3,0)</f>
        <v>19.361980008</v>
      </c>
      <c r="I2566" s="2" t="n">
        <f aca="false">+G2566/K2566</f>
        <v>2071.999999992</v>
      </c>
      <c r="J2566" s="2" t="n">
        <f aca="false">+H2566/K2566</f>
        <v>19.361980008</v>
      </c>
      <c r="K2566" s="2" t="n">
        <f aca="false">+ROUNDUP(MAX(G2566/12000,H2566/51,1),0)</f>
        <v>1</v>
      </c>
      <c r="L2566" s="2" t="n">
        <f aca="false">+RANDBETWEEN(1,5)</f>
        <v>5</v>
      </c>
      <c r="M2566" s="6" t="str">
        <f aca="false">+VLOOKUP(A2566&amp;B2566,country_org_des!$A2565:E$1048576,5,0)</f>
        <v>FTL||Supplier_280||Plant_6||FTL_DE_W-DE_W_1000</v>
      </c>
      <c r="N2566" s="6" t="n">
        <f aca="false">+FIND("FTL",M2566,2)+4</f>
        <v>33</v>
      </c>
      <c r="O2566" s="6" t="n">
        <f aca="false">+FIND("-",M2566)</f>
        <v>37</v>
      </c>
      <c r="P2566" s="6" t="n">
        <f aca="false">+LEN(M2566)</f>
        <v>46</v>
      </c>
      <c r="Q2566" s="6" t="str">
        <f aca="false">+RIGHT(M2566,P2566-O2566)</f>
        <v>DE_W_1000</v>
      </c>
      <c r="R2566" s="6" t="n">
        <f aca="false">+LEN(M2566)-LEN(SUBSTITUTE(M2566,"_",""))</f>
        <v>6</v>
      </c>
      <c r="S2566" s="6" t="n">
        <f aca="false">+FIND("!",T2566)</f>
        <v>42</v>
      </c>
      <c r="T2566" s="6" t="str">
        <f aca="false">+SUBSTITUTE(M2566,"_","!",R2566)</f>
        <v>FTL||Supplier_280||Plant_6||FTL_DE_W-DE_W!1000</v>
      </c>
    </row>
    <row r="2567" customFormat="false" ht="12.8" hidden="true" customHeight="false" outlineLevel="0" collapsed="false">
      <c r="A2567" s="1" t="s">
        <v>1855</v>
      </c>
      <c r="B2567" s="1" t="s">
        <v>2787</v>
      </c>
      <c r="C2567" s="1" t="s">
        <v>2820</v>
      </c>
      <c r="D2567" s="1" t="n">
        <v>200</v>
      </c>
      <c r="E2567" s="2" t="str">
        <f aca="false">+LEFT(RIGHT(M2567,P2567-N2567+1),O2567-N2567)</f>
        <v>HU</v>
      </c>
      <c r="F2567" s="2" t="str">
        <f aca="false">+RIGHT(LEFT(M2567,S2567-1),S2567-O2567-1)</f>
        <v>DE_W</v>
      </c>
      <c r="G2567" s="2" t="n">
        <f aca="false">+D2567*VLOOKUP(C2567,commodities!A:H,2,0)</f>
        <v>228</v>
      </c>
      <c r="H2567" s="2" t="n">
        <f aca="false">+$D2567*VLOOKUP(C2567,commodities!A:H,3,0)</f>
        <v>2.88</v>
      </c>
      <c r="I2567" s="2" t="n">
        <f aca="false">+G2567/K2567</f>
        <v>228</v>
      </c>
      <c r="J2567" s="2" t="n">
        <f aca="false">+H2567/K2567</f>
        <v>2.88</v>
      </c>
      <c r="K2567" s="2" t="n">
        <f aca="false">+ROUNDUP(MAX(G2567/12000,H2567/51,1),0)</f>
        <v>1</v>
      </c>
      <c r="L2567" s="2" t="n">
        <f aca="false">+RANDBETWEEN(1,5)</f>
        <v>1</v>
      </c>
      <c r="M2567" s="2" t="str">
        <f aca="false">+VLOOKUP(A2567&amp;B2567,country_org_des!$A2566:E$1048576,5,0)</f>
        <v>FTL||Supplier_321||Plant_6||FTL_HU-DE_W_1000</v>
      </c>
      <c r="N2567" s="2" t="n">
        <f aca="false">+FIND("FTL",M2567,2)+4</f>
        <v>33</v>
      </c>
      <c r="O2567" s="0" t="n">
        <f aca="false">+FIND("-",M2567)</f>
        <v>35</v>
      </c>
      <c r="P2567" s="0" t="n">
        <f aca="false">+LEN(M2567)</f>
        <v>44</v>
      </c>
      <c r="Q2567" s="0" t="str">
        <f aca="false">+RIGHT(M2567,P2567-O2567)</f>
        <v>DE_W_1000</v>
      </c>
      <c r="R2567" s="0" t="n">
        <f aca="false">+LEN(M2567)-LEN(SUBSTITUTE(M2567,"_",""))</f>
        <v>5</v>
      </c>
      <c r="S2567" s="0" t="n">
        <f aca="false">+FIND("!",T2567)</f>
        <v>40</v>
      </c>
      <c r="T2567" s="0" t="str">
        <f aca="false">+SUBSTITUTE(M2567,"_","!",R2567)</f>
        <v>FTL||Supplier_321||Plant_6||FTL_HU-DE_W!1000</v>
      </c>
    </row>
    <row r="2568" customFormat="false" ht="12.8" hidden="true" customHeight="false" outlineLevel="0" collapsed="false">
      <c r="A2568" s="1" t="s">
        <v>1855</v>
      </c>
      <c r="B2568" s="1" t="s">
        <v>2787</v>
      </c>
      <c r="C2568" s="1" t="s">
        <v>2821</v>
      </c>
      <c r="D2568" s="1" t="n">
        <v>600</v>
      </c>
      <c r="E2568" s="2" t="str">
        <f aca="false">+LEFT(RIGHT(M2568,P2568-N2568+1),O2568-N2568)</f>
        <v>HU</v>
      </c>
      <c r="F2568" s="2" t="str">
        <f aca="false">+RIGHT(LEFT(M2568,S2568-1),S2568-O2568-1)</f>
        <v>DE_W</v>
      </c>
      <c r="G2568" s="2" t="n">
        <f aca="false">+D2568*VLOOKUP(C2568,commodities!A:H,2,0)</f>
        <v>285.40000002</v>
      </c>
      <c r="H2568" s="2" t="n">
        <f aca="false">+$D2568*VLOOKUP(C2568,commodities!A:H,3,0)</f>
        <v>3.6</v>
      </c>
      <c r="I2568" s="2" t="n">
        <f aca="false">+G2568/K2568</f>
        <v>285.40000002</v>
      </c>
      <c r="J2568" s="2" t="n">
        <f aca="false">+H2568/K2568</f>
        <v>3.6</v>
      </c>
      <c r="K2568" s="2" t="n">
        <f aca="false">+ROUNDUP(MAX(G2568/12000,H2568/51,1),0)</f>
        <v>1</v>
      </c>
      <c r="L2568" s="2" t="n">
        <f aca="false">+RANDBETWEEN(1,5)</f>
        <v>5</v>
      </c>
      <c r="M2568" s="2" t="str">
        <f aca="false">+VLOOKUP(A2568&amp;B2568,country_org_des!$A2567:E$1048576,5,0)</f>
        <v>FTL||Supplier_321||Plant_6||FTL_HU-DE_W_1000</v>
      </c>
      <c r="N2568" s="2" t="n">
        <f aca="false">+FIND("FTL",M2568,2)+4</f>
        <v>33</v>
      </c>
      <c r="O2568" s="0" t="n">
        <f aca="false">+FIND("-",M2568)</f>
        <v>35</v>
      </c>
      <c r="P2568" s="0" t="n">
        <f aca="false">+LEN(M2568)</f>
        <v>44</v>
      </c>
      <c r="Q2568" s="0" t="str">
        <f aca="false">+RIGHT(M2568,P2568-O2568)</f>
        <v>DE_W_1000</v>
      </c>
      <c r="R2568" s="0" t="n">
        <f aca="false">+LEN(M2568)-LEN(SUBSTITUTE(M2568,"_",""))</f>
        <v>5</v>
      </c>
      <c r="S2568" s="0" t="n">
        <f aca="false">+FIND("!",T2568)</f>
        <v>40</v>
      </c>
      <c r="T2568" s="0" t="str">
        <f aca="false">+SUBSTITUTE(M2568,"_","!",R2568)</f>
        <v>FTL||Supplier_321||Plant_6||FTL_HU-DE_W!1000</v>
      </c>
    </row>
    <row r="2569" customFormat="false" ht="12.8" hidden="true" customHeight="false" outlineLevel="0" collapsed="false">
      <c r="A2569" s="1" t="s">
        <v>1855</v>
      </c>
      <c r="B2569" s="1" t="s">
        <v>2787</v>
      </c>
      <c r="C2569" s="1" t="s">
        <v>2822</v>
      </c>
      <c r="D2569" s="1" t="n">
        <v>240</v>
      </c>
      <c r="E2569" s="2" t="str">
        <f aca="false">+LEFT(RIGHT(M2569,P2569-N2569+1),O2569-N2569)</f>
        <v>HU</v>
      </c>
      <c r="F2569" s="2" t="str">
        <f aca="false">+RIGHT(LEFT(M2569,S2569-1),S2569-O2569-1)</f>
        <v>DE_W</v>
      </c>
      <c r="G2569" s="2" t="n">
        <f aca="false">+D2569*VLOOKUP(C2569,commodities!A:H,2,0)</f>
        <v>107.588571432</v>
      </c>
      <c r="H2569" s="2" t="n">
        <f aca="false">+$D2569*VLOOKUP(C2569,commodities!A:H,3,0)</f>
        <v>1.234285704</v>
      </c>
      <c r="I2569" s="2" t="n">
        <f aca="false">+G2569/K2569</f>
        <v>107.588571432</v>
      </c>
      <c r="J2569" s="2" t="n">
        <f aca="false">+H2569/K2569</f>
        <v>1.234285704</v>
      </c>
      <c r="K2569" s="2" t="n">
        <f aca="false">+ROUNDUP(MAX(G2569/12000,H2569/51,1),0)</f>
        <v>1</v>
      </c>
      <c r="L2569" s="2" t="n">
        <f aca="false">+RANDBETWEEN(1,5)</f>
        <v>1</v>
      </c>
      <c r="M2569" s="2" t="str">
        <f aca="false">+VLOOKUP(A2569&amp;B2569,country_org_des!$A2568:E$1048576,5,0)</f>
        <v>FTL||Supplier_321||Plant_6||FTL_HU-DE_W_1000</v>
      </c>
      <c r="N2569" s="2" t="n">
        <f aca="false">+FIND("FTL",M2569,2)+4</f>
        <v>33</v>
      </c>
      <c r="O2569" s="0" t="n">
        <f aca="false">+FIND("-",M2569)</f>
        <v>35</v>
      </c>
      <c r="P2569" s="0" t="n">
        <f aca="false">+LEN(M2569)</f>
        <v>44</v>
      </c>
      <c r="Q2569" s="0" t="str">
        <f aca="false">+RIGHT(M2569,P2569-O2569)</f>
        <v>DE_W_1000</v>
      </c>
      <c r="R2569" s="0" t="n">
        <f aca="false">+LEN(M2569)-LEN(SUBSTITUTE(M2569,"_",""))</f>
        <v>5</v>
      </c>
      <c r="S2569" s="0" t="n">
        <f aca="false">+FIND("!",T2569)</f>
        <v>40</v>
      </c>
      <c r="T2569" s="0" t="str">
        <f aca="false">+SUBSTITUTE(M2569,"_","!",R2569)</f>
        <v>FTL||Supplier_321||Plant_6||FTL_HU-DE_W!1000</v>
      </c>
    </row>
    <row r="2570" customFormat="false" ht="12.8" hidden="true" customHeight="false" outlineLevel="0" collapsed="false">
      <c r="A2570" s="1" t="s">
        <v>1855</v>
      </c>
      <c r="B2570" s="1" t="s">
        <v>2787</v>
      </c>
      <c r="C2570" s="1" t="s">
        <v>2823</v>
      </c>
      <c r="D2570" s="1" t="n">
        <v>160</v>
      </c>
      <c r="E2570" s="2" t="str">
        <f aca="false">+LEFT(RIGHT(M2570,P2570-N2570+1),O2570-N2570)</f>
        <v>HU</v>
      </c>
      <c r="F2570" s="2" t="str">
        <f aca="false">+RIGHT(LEFT(M2570,S2570-1),S2570-O2570-1)</f>
        <v>DE_W</v>
      </c>
      <c r="G2570" s="2" t="n">
        <f aca="false">+D2570*VLOOKUP(C2570,commodities!A:H,2,0)</f>
        <v>222.933333328</v>
      </c>
      <c r="H2570" s="2" t="n">
        <f aca="false">+$D2570*VLOOKUP(C2570,commodities!A:H,3,0)</f>
        <v>1.92</v>
      </c>
      <c r="I2570" s="2" t="n">
        <f aca="false">+G2570/K2570</f>
        <v>222.933333328</v>
      </c>
      <c r="J2570" s="2" t="n">
        <f aca="false">+H2570/K2570</f>
        <v>1.92</v>
      </c>
      <c r="K2570" s="2" t="n">
        <f aca="false">+ROUNDUP(MAX(G2570/12000,H2570/51,1),0)</f>
        <v>1</v>
      </c>
      <c r="L2570" s="2" t="n">
        <f aca="false">+RANDBETWEEN(1,5)</f>
        <v>5</v>
      </c>
      <c r="M2570" s="2" t="str">
        <f aca="false">+VLOOKUP(A2570&amp;B2570,country_org_des!$A2569:E$1048576,5,0)</f>
        <v>FTL||Supplier_321||Plant_6||FTL_HU-DE_W_1000</v>
      </c>
      <c r="N2570" s="2" t="n">
        <f aca="false">+FIND("FTL",M2570,2)+4</f>
        <v>33</v>
      </c>
      <c r="O2570" s="0" t="n">
        <f aca="false">+FIND("-",M2570)</f>
        <v>35</v>
      </c>
      <c r="P2570" s="0" t="n">
        <f aca="false">+LEN(M2570)</f>
        <v>44</v>
      </c>
      <c r="Q2570" s="0" t="str">
        <f aca="false">+RIGHT(M2570,P2570-O2570)</f>
        <v>DE_W_1000</v>
      </c>
      <c r="R2570" s="0" t="n">
        <f aca="false">+LEN(M2570)-LEN(SUBSTITUTE(M2570,"_",""))</f>
        <v>5</v>
      </c>
      <c r="S2570" s="0" t="n">
        <f aca="false">+FIND("!",T2570)</f>
        <v>40</v>
      </c>
      <c r="T2570" s="0" t="str">
        <f aca="false">+SUBSTITUTE(M2570,"_","!",R2570)</f>
        <v>FTL||Supplier_321||Plant_6||FTL_HU-DE_W!1000</v>
      </c>
    </row>
    <row r="2571" customFormat="false" ht="12.8" hidden="true" customHeight="false" outlineLevel="0" collapsed="false">
      <c r="A2571" s="1" t="s">
        <v>1855</v>
      </c>
      <c r="B2571" s="1" t="s">
        <v>2787</v>
      </c>
      <c r="C2571" s="1" t="s">
        <v>2824</v>
      </c>
      <c r="D2571" s="1" t="n">
        <v>160</v>
      </c>
      <c r="E2571" s="2" t="str">
        <f aca="false">+LEFT(RIGHT(M2571,P2571-N2571+1),O2571-N2571)</f>
        <v>HU</v>
      </c>
      <c r="F2571" s="2" t="str">
        <f aca="false">+RIGHT(LEFT(M2571,S2571-1),S2571-O2571-1)</f>
        <v>DE_W</v>
      </c>
      <c r="G2571" s="2" t="n">
        <f aca="false">+D2571*VLOOKUP(C2571,commodities!A:H,2,0)</f>
        <v>222.933333328</v>
      </c>
      <c r="H2571" s="2" t="n">
        <f aca="false">+$D2571*VLOOKUP(C2571,commodities!A:H,3,0)</f>
        <v>1.92</v>
      </c>
      <c r="I2571" s="2" t="n">
        <f aca="false">+G2571/K2571</f>
        <v>222.933333328</v>
      </c>
      <c r="J2571" s="2" t="n">
        <f aca="false">+H2571/K2571</f>
        <v>1.92</v>
      </c>
      <c r="K2571" s="2" t="n">
        <f aca="false">+ROUNDUP(MAX(G2571/12000,H2571/51,1),0)</f>
        <v>1</v>
      </c>
      <c r="L2571" s="2" t="n">
        <f aca="false">+RANDBETWEEN(1,5)</f>
        <v>2</v>
      </c>
      <c r="M2571" s="2" t="str">
        <f aca="false">+VLOOKUP(A2571&amp;B2571,country_org_des!$A2570:E$1048576,5,0)</f>
        <v>FTL||Supplier_321||Plant_6||FTL_HU-DE_W_1000</v>
      </c>
      <c r="N2571" s="2" t="n">
        <f aca="false">+FIND("FTL",M2571,2)+4</f>
        <v>33</v>
      </c>
      <c r="O2571" s="0" t="n">
        <f aca="false">+FIND("-",M2571)</f>
        <v>35</v>
      </c>
      <c r="P2571" s="0" t="n">
        <f aca="false">+LEN(M2571)</f>
        <v>44</v>
      </c>
      <c r="Q2571" s="0" t="str">
        <f aca="false">+RIGHT(M2571,P2571-O2571)</f>
        <v>DE_W_1000</v>
      </c>
      <c r="R2571" s="0" t="n">
        <f aca="false">+LEN(M2571)-LEN(SUBSTITUTE(M2571,"_",""))</f>
        <v>5</v>
      </c>
      <c r="S2571" s="0" t="n">
        <f aca="false">+FIND("!",T2571)</f>
        <v>40</v>
      </c>
      <c r="T2571" s="0" t="str">
        <f aca="false">+SUBSTITUTE(M2571,"_","!",R2571)</f>
        <v>FTL||Supplier_321||Plant_6||FTL_HU-DE_W!1000</v>
      </c>
    </row>
    <row r="2572" customFormat="false" ht="12.8" hidden="true" customHeight="false" outlineLevel="0" collapsed="false">
      <c r="A2572" s="1" t="s">
        <v>1855</v>
      </c>
      <c r="B2572" s="1" t="s">
        <v>2787</v>
      </c>
      <c r="C2572" s="1" t="s">
        <v>2825</v>
      </c>
      <c r="D2572" s="1" t="n">
        <v>360</v>
      </c>
      <c r="E2572" s="2" t="str">
        <f aca="false">+LEFT(RIGHT(M2572,P2572-N2572+1),O2572-N2572)</f>
        <v>HU</v>
      </c>
      <c r="F2572" s="2" t="str">
        <f aca="false">+RIGHT(LEFT(M2572,S2572-1),S2572-O2572-1)</f>
        <v>DE_W</v>
      </c>
      <c r="G2572" s="2" t="n">
        <f aca="false">+D2572*VLOOKUP(C2572,commodities!A:H,2,0)</f>
        <v>177.000000012</v>
      </c>
      <c r="H2572" s="2" t="n">
        <f aca="false">+$D2572*VLOOKUP(C2572,commodities!A:H,3,0)</f>
        <v>2.16</v>
      </c>
      <c r="I2572" s="2" t="n">
        <f aca="false">+G2572/K2572</f>
        <v>177.000000012</v>
      </c>
      <c r="J2572" s="2" t="n">
        <f aca="false">+H2572/K2572</f>
        <v>2.16</v>
      </c>
      <c r="K2572" s="2" t="n">
        <f aca="false">+ROUNDUP(MAX(G2572/12000,H2572/51,1),0)</f>
        <v>1</v>
      </c>
      <c r="L2572" s="2" t="n">
        <f aca="false">+RANDBETWEEN(1,5)</f>
        <v>5</v>
      </c>
      <c r="M2572" s="2" t="str">
        <f aca="false">+VLOOKUP(A2572&amp;B2572,country_org_des!$A2571:E$1048576,5,0)</f>
        <v>FTL||Supplier_321||Plant_6||FTL_HU-DE_W_1000</v>
      </c>
      <c r="N2572" s="2" t="n">
        <f aca="false">+FIND("FTL",M2572,2)+4</f>
        <v>33</v>
      </c>
      <c r="O2572" s="0" t="n">
        <f aca="false">+FIND("-",M2572)</f>
        <v>35</v>
      </c>
      <c r="P2572" s="0" t="n">
        <f aca="false">+LEN(M2572)</f>
        <v>44</v>
      </c>
      <c r="Q2572" s="0" t="str">
        <f aca="false">+RIGHT(M2572,P2572-O2572)</f>
        <v>DE_W_1000</v>
      </c>
      <c r="R2572" s="0" t="n">
        <f aca="false">+LEN(M2572)-LEN(SUBSTITUTE(M2572,"_",""))</f>
        <v>5</v>
      </c>
      <c r="S2572" s="0" t="n">
        <f aca="false">+FIND("!",T2572)</f>
        <v>40</v>
      </c>
      <c r="T2572" s="0" t="str">
        <f aca="false">+SUBSTITUTE(M2572,"_","!",R2572)</f>
        <v>FTL||Supplier_321||Plant_6||FTL_HU-DE_W!1000</v>
      </c>
    </row>
    <row r="2573" customFormat="false" ht="12.8" hidden="true" customHeight="false" outlineLevel="0" collapsed="false">
      <c r="A2573" s="1" t="s">
        <v>1855</v>
      </c>
      <c r="B2573" s="1" t="s">
        <v>2787</v>
      </c>
      <c r="C2573" s="1" t="s">
        <v>2826</v>
      </c>
      <c r="D2573" s="1" t="n">
        <v>240</v>
      </c>
      <c r="E2573" s="2" t="str">
        <f aca="false">+LEFT(RIGHT(M2573,P2573-N2573+1),O2573-N2573)</f>
        <v>HU</v>
      </c>
      <c r="F2573" s="2" t="str">
        <f aca="false">+RIGHT(LEFT(M2573,S2573-1),S2573-O2573-1)</f>
        <v>DE_W</v>
      </c>
      <c r="G2573" s="2" t="n">
        <f aca="false">+D2573*VLOOKUP(C2573,commodities!A:H,2,0)</f>
        <v>116.228571432</v>
      </c>
      <c r="H2573" s="2" t="n">
        <f aca="false">+$D2573*VLOOKUP(C2573,commodities!A:H,3,0)</f>
        <v>1.234285704</v>
      </c>
      <c r="I2573" s="2" t="n">
        <f aca="false">+G2573/K2573</f>
        <v>116.228571432</v>
      </c>
      <c r="J2573" s="2" t="n">
        <f aca="false">+H2573/K2573</f>
        <v>1.234285704</v>
      </c>
      <c r="K2573" s="2" t="n">
        <f aca="false">+ROUNDUP(MAX(G2573/12000,H2573/51,1),0)</f>
        <v>1</v>
      </c>
      <c r="L2573" s="2" t="n">
        <f aca="false">+RANDBETWEEN(1,5)</f>
        <v>2</v>
      </c>
      <c r="M2573" s="2" t="str">
        <f aca="false">+VLOOKUP(A2573&amp;B2573,country_org_des!$A2572:E$1048576,5,0)</f>
        <v>FTL||Supplier_321||Plant_6||FTL_HU-DE_W_1000</v>
      </c>
      <c r="N2573" s="2" t="n">
        <f aca="false">+FIND("FTL",M2573,2)+4</f>
        <v>33</v>
      </c>
      <c r="O2573" s="0" t="n">
        <f aca="false">+FIND("-",M2573)</f>
        <v>35</v>
      </c>
      <c r="P2573" s="0" t="n">
        <f aca="false">+LEN(M2573)</f>
        <v>44</v>
      </c>
      <c r="Q2573" s="0" t="str">
        <f aca="false">+RIGHT(M2573,P2573-O2573)</f>
        <v>DE_W_1000</v>
      </c>
      <c r="R2573" s="0" t="n">
        <f aca="false">+LEN(M2573)-LEN(SUBSTITUTE(M2573,"_",""))</f>
        <v>5</v>
      </c>
      <c r="S2573" s="0" t="n">
        <f aca="false">+FIND("!",T2573)</f>
        <v>40</v>
      </c>
      <c r="T2573" s="0" t="str">
        <f aca="false">+SUBSTITUTE(M2573,"_","!",R2573)</f>
        <v>FTL||Supplier_321||Plant_6||FTL_HU-DE_W!1000</v>
      </c>
    </row>
    <row r="2574" customFormat="false" ht="12.8" hidden="true" customHeight="false" outlineLevel="0" collapsed="false">
      <c r="A2574" s="1" t="s">
        <v>1855</v>
      </c>
      <c r="B2574" s="1" t="s">
        <v>2787</v>
      </c>
      <c r="C2574" s="1" t="s">
        <v>2827</v>
      </c>
      <c r="D2574" s="1" t="n">
        <v>150</v>
      </c>
      <c r="E2574" s="2" t="str">
        <f aca="false">+LEFT(RIGHT(M2574,P2574-N2574+1),O2574-N2574)</f>
        <v>HU</v>
      </c>
      <c r="F2574" s="2" t="str">
        <f aca="false">+RIGHT(LEFT(M2574,S2574-1),S2574-O2574-1)</f>
        <v>DE_W</v>
      </c>
      <c r="G2574" s="2" t="n">
        <f aca="false">+D2574*VLOOKUP(C2574,commodities!A:H,2,0)</f>
        <v>77.863636365</v>
      </c>
      <c r="H2574" s="2" t="n">
        <f aca="false">+$D2574*VLOOKUP(C2574,commodities!A:H,3,0)</f>
        <v>0.981818175</v>
      </c>
      <c r="I2574" s="2" t="n">
        <f aca="false">+G2574/K2574</f>
        <v>77.863636365</v>
      </c>
      <c r="J2574" s="2" t="n">
        <f aca="false">+H2574/K2574</f>
        <v>0.981818175</v>
      </c>
      <c r="K2574" s="2" t="n">
        <f aca="false">+ROUNDUP(MAX(G2574/12000,H2574/51,1),0)</f>
        <v>1</v>
      </c>
      <c r="L2574" s="2" t="n">
        <f aca="false">+RANDBETWEEN(1,5)</f>
        <v>2</v>
      </c>
      <c r="M2574" s="2" t="str">
        <f aca="false">+VLOOKUP(A2574&amp;B2574,country_org_des!$A2573:E$1048576,5,0)</f>
        <v>FTL||Supplier_321||Plant_6||FTL_HU-DE_W_1000</v>
      </c>
      <c r="N2574" s="2" t="n">
        <f aca="false">+FIND("FTL",M2574,2)+4</f>
        <v>33</v>
      </c>
      <c r="O2574" s="0" t="n">
        <f aca="false">+FIND("-",M2574)</f>
        <v>35</v>
      </c>
      <c r="P2574" s="0" t="n">
        <f aca="false">+LEN(M2574)</f>
        <v>44</v>
      </c>
      <c r="Q2574" s="0" t="str">
        <f aca="false">+RIGHT(M2574,P2574-O2574)</f>
        <v>DE_W_1000</v>
      </c>
      <c r="R2574" s="0" t="n">
        <f aca="false">+LEN(M2574)-LEN(SUBSTITUTE(M2574,"_",""))</f>
        <v>5</v>
      </c>
      <c r="S2574" s="0" t="n">
        <f aca="false">+FIND("!",T2574)</f>
        <v>40</v>
      </c>
      <c r="T2574" s="0" t="str">
        <f aca="false">+SUBSTITUTE(M2574,"_","!",R2574)</f>
        <v>FTL||Supplier_321||Plant_6||FTL_HU-DE_W!1000</v>
      </c>
    </row>
    <row r="2575" customFormat="false" ht="12.8" hidden="true" customHeight="false" outlineLevel="0" collapsed="false">
      <c r="A2575" s="1" t="s">
        <v>1855</v>
      </c>
      <c r="B2575" s="1" t="s">
        <v>2787</v>
      </c>
      <c r="C2575" s="1" t="s">
        <v>2828</v>
      </c>
      <c r="D2575" s="1" t="n">
        <v>225</v>
      </c>
      <c r="E2575" s="2" t="str">
        <f aca="false">+LEFT(RIGHT(M2575,P2575-N2575+1),O2575-N2575)</f>
        <v>HU</v>
      </c>
      <c r="F2575" s="2" t="str">
        <f aca="false">+RIGHT(LEFT(M2575,S2575-1),S2575-O2575-1)</f>
        <v>DE_W</v>
      </c>
      <c r="G2575" s="2" t="n">
        <f aca="false">+D2575*VLOOKUP(C2575,commodities!A:H,2,0)</f>
        <v>116.7954545475</v>
      </c>
      <c r="H2575" s="2" t="n">
        <f aca="false">+$D2575*VLOOKUP(C2575,commodities!A:H,3,0)</f>
        <v>1.4727272625</v>
      </c>
      <c r="I2575" s="2" t="n">
        <f aca="false">+G2575/K2575</f>
        <v>116.7954545475</v>
      </c>
      <c r="J2575" s="2" t="n">
        <f aca="false">+H2575/K2575</f>
        <v>1.4727272625</v>
      </c>
      <c r="K2575" s="2" t="n">
        <f aca="false">+ROUNDUP(MAX(G2575/12000,H2575/51,1),0)</f>
        <v>1</v>
      </c>
      <c r="L2575" s="2" t="n">
        <f aca="false">+RANDBETWEEN(1,5)</f>
        <v>5</v>
      </c>
      <c r="M2575" s="2" t="str">
        <f aca="false">+VLOOKUP(A2575&amp;B2575,country_org_des!$A2574:E$1048576,5,0)</f>
        <v>FTL||Supplier_321||Plant_6||FTL_HU-DE_W_1000</v>
      </c>
      <c r="N2575" s="2" t="n">
        <f aca="false">+FIND("FTL",M2575,2)+4</f>
        <v>33</v>
      </c>
      <c r="O2575" s="0" t="n">
        <f aca="false">+FIND("-",M2575)</f>
        <v>35</v>
      </c>
      <c r="P2575" s="0" t="n">
        <f aca="false">+LEN(M2575)</f>
        <v>44</v>
      </c>
      <c r="Q2575" s="0" t="str">
        <f aca="false">+RIGHT(M2575,P2575-O2575)</f>
        <v>DE_W_1000</v>
      </c>
      <c r="R2575" s="0" t="n">
        <f aca="false">+LEN(M2575)-LEN(SUBSTITUTE(M2575,"_",""))</f>
        <v>5</v>
      </c>
      <c r="S2575" s="0" t="n">
        <f aca="false">+FIND("!",T2575)</f>
        <v>40</v>
      </c>
      <c r="T2575" s="0" t="str">
        <f aca="false">+SUBSTITUTE(M2575,"_","!",R2575)</f>
        <v>FTL||Supplier_321||Plant_6||FTL_HU-DE_W!1000</v>
      </c>
    </row>
    <row r="2576" customFormat="false" ht="12.8" hidden="true" customHeight="false" outlineLevel="0" collapsed="false">
      <c r="A2576" s="1" t="s">
        <v>1855</v>
      </c>
      <c r="B2576" s="1" t="s">
        <v>2787</v>
      </c>
      <c r="C2576" s="1" t="s">
        <v>2829</v>
      </c>
      <c r="D2576" s="1" t="n">
        <v>225</v>
      </c>
      <c r="E2576" s="2" t="str">
        <f aca="false">+LEFT(RIGHT(M2576,P2576-N2576+1),O2576-N2576)</f>
        <v>HU</v>
      </c>
      <c r="F2576" s="2" t="str">
        <f aca="false">+RIGHT(LEFT(M2576,S2576-1),S2576-O2576-1)</f>
        <v>DE_W</v>
      </c>
      <c r="G2576" s="2" t="n">
        <f aca="false">+D2576*VLOOKUP(C2576,commodities!A:H,2,0)</f>
        <v>115.8954545475</v>
      </c>
      <c r="H2576" s="2" t="n">
        <f aca="false">+$D2576*VLOOKUP(C2576,commodities!A:H,3,0)</f>
        <v>1.4727272625</v>
      </c>
      <c r="I2576" s="2" t="n">
        <f aca="false">+G2576/K2576</f>
        <v>115.8954545475</v>
      </c>
      <c r="J2576" s="2" t="n">
        <f aca="false">+H2576/K2576</f>
        <v>1.4727272625</v>
      </c>
      <c r="K2576" s="2" t="n">
        <f aca="false">+ROUNDUP(MAX(G2576/12000,H2576/51,1),0)</f>
        <v>1</v>
      </c>
      <c r="L2576" s="2" t="n">
        <f aca="false">+RANDBETWEEN(1,5)</f>
        <v>5</v>
      </c>
      <c r="M2576" s="2" t="str">
        <f aca="false">+VLOOKUP(A2576&amp;B2576,country_org_des!$A2575:E$1048576,5,0)</f>
        <v>FTL||Supplier_321||Plant_6||FTL_HU-DE_W_1000</v>
      </c>
      <c r="N2576" s="2" t="n">
        <f aca="false">+FIND("FTL",M2576,2)+4</f>
        <v>33</v>
      </c>
      <c r="O2576" s="0" t="n">
        <f aca="false">+FIND("-",M2576)</f>
        <v>35</v>
      </c>
      <c r="P2576" s="0" t="n">
        <f aca="false">+LEN(M2576)</f>
        <v>44</v>
      </c>
      <c r="Q2576" s="0" t="str">
        <f aca="false">+RIGHT(M2576,P2576-O2576)</f>
        <v>DE_W_1000</v>
      </c>
      <c r="R2576" s="0" t="n">
        <f aca="false">+LEN(M2576)-LEN(SUBSTITUTE(M2576,"_",""))</f>
        <v>5</v>
      </c>
      <c r="S2576" s="0" t="n">
        <f aca="false">+FIND("!",T2576)</f>
        <v>40</v>
      </c>
      <c r="T2576" s="0" t="str">
        <f aca="false">+SUBSTITUTE(M2576,"_","!",R2576)</f>
        <v>FTL||Supplier_321||Plant_6||FTL_HU-DE_W!1000</v>
      </c>
    </row>
    <row r="2577" customFormat="false" ht="12.8" hidden="true" customHeight="false" outlineLevel="0" collapsed="false">
      <c r="A2577" s="1" t="s">
        <v>1855</v>
      </c>
      <c r="B2577" s="1" t="s">
        <v>2787</v>
      </c>
      <c r="C2577" s="1" t="s">
        <v>2830</v>
      </c>
      <c r="D2577" s="1" t="n">
        <v>150</v>
      </c>
      <c r="E2577" s="2" t="str">
        <f aca="false">+LEFT(RIGHT(M2577,P2577-N2577+1),O2577-N2577)</f>
        <v>HU</v>
      </c>
      <c r="F2577" s="2" t="str">
        <f aca="false">+RIGHT(LEFT(M2577,S2577-1),S2577-O2577-1)</f>
        <v>DE_W</v>
      </c>
      <c r="G2577" s="2" t="n">
        <f aca="false">+D2577*VLOOKUP(C2577,commodities!A:H,2,0)</f>
        <v>77.263636365</v>
      </c>
      <c r="H2577" s="2" t="n">
        <f aca="false">+$D2577*VLOOKUP(C2577,commodities!A:H,3,0)</f>
        <v>0.981818175</v>
      </c>
      <c r="I2577" s="2" t="n">
        <f aca="false">+G2577/K2577</f>
        <v>77.263636365</v>
      </c>
      <c r="J2577" s="2" t="n">
        <f aca="false">+H2577/K2577</f>
        <v>0.981818175</v>
      </c>
      <c r="K2577" s="2" t="n">
        <f aca="false">+ROUNDUP(MAX(G2577/12000,H2577/51,1),0)</f>
        <v>1</v>
      </c>
      <c r="L2577" s="2" t="n">
        <f aca="false">+RANDBETWEEN(1,5)</f>
        <v>3</v>
      </c>
      <c r="M2577" s="2" t="str">
        <f aca="false">+VLOOKUP(A2577&amp;B2577,country_org_des!$A2576:E$1048576,5,0)</f>
        <v>FTL||Supplier_321||Plant_6||FTL_HU-DE_W_1000</v>
      </c>
      <c r="N2577" s="2" t="n">
        <f aca="false">+FIND("FTL",M2577,2)+4</f>
        <v>33</v>
      </c>
      <c r="O2577" s="0" t="n">
        <f aca="false">+FIND("-",M2577)</f>
        <v>35</v>
      </c>
      <c r="P2577" s="0" t="n">
        <f aca="false">+LEN(M2577)</f>
        <v>44</v>
      </c>
      <c r="Q2577" s="0" t="str">
        <f aca="false">+RIGHT(M2577,P2577-O2577)</f>
        <v>DE_W_1000</v>
      </c>
      <c r="R2577" s="0" t="n">
        <f aca="false">+LEN(M2577)-LEN(SUBSTITUTE(M2577,"_",""))</f>
        <v>5</v>
      </c>
      <c r="S2577" s="0" t="n">
        <f aca="false">+FIND("!",T2577)</f>
        <v>40</v>
      </c>
      <c r="T2577" s="0" t="str">
        <f aca="false">+SUBSTITUTE(M2577,"_","!",R2577)</f>
        <v>FTL||Supplier_321||Plant_6||FTL_HU-DE_W!1000</v>
      </c>
    </row>
    <row r="2578" customFormat="false" ht="12.8" hidden="true" customHeight="false" outlineLevel="0" collapsed="false">
      <c r="A2578" s="1" t="s">
        <v>1855</v>
      </c>
      <c r="B2578" s="1" t="s">
        <v>2787</v>
      </c>
      <c r="C2578" s="1" t="s">
        <v>2831</v>
      </c>
      <c r="D2578" s="1" t="n">
        <v>245</v>
      </c>
      <c r="E2578" s="2" t="str">
        <f aca="false">+LEFT(RIGHT(M2578,P2578-N2578+1),O2578-N2578)</f>
        <v>HU</v>
      </c>
      <c r="F2578" s="2" t="str">
        <f aca="false">+RIGHT(LEFT(M2578,S2578-1),S2578-O2578-1)</f>
        <v>DE_W</v>
      </c>
      <c r="G2578" s="2" t="n">
        <f aca="false">+D2578*VLOOKUP(C2578,commodities!A:H,2,0)</f>
        <v>324.4149999895</v>
      </c>
      <c r="H2578" s="2" t="n">
        <f aca="false">+$D2578*VLOOKUP(C2578,commodities!A:H,3,0)</f>
        <v>5.040000007</v>
      </c>
      <c r="I2578" s="2" t="n">
        <f aca="false">+G2578/K2578</f>
        <v>324.4149999895</v>
      </c>
      <c r="J2578" s="2" t="n">
        <f aca="false">+H2578/K2578</f>
        <v>5.040000007</v>
      </c>
      <c r="K2578" s="2" t="n">
        <f aca="false">+ROUNDUP(MAX(G2578/12000,H2578/51,1),0)</f>
        <v>1</v>
      </c>
      <c r="L2578" s="2" t="n">
        <f aca="false">+RANDBETWEEN(1,5)</f>
        <v>2</v>
      </c>
      <c r="M2578" s="2" t="str">
        <f aca="false">+VLOOKUP(A2578&amp;B2578,country_org_des!$A2577:E$1048576,5,0)</f>
        <v>FTL||Supplier_321||Plant_6||FTL_HU-DE_W_1000</v>
      </c>
      <c r="N2578" s="2" t="n">
        <f aca="false">+FIND("FTL",M2578,2)+4</f>
        <v>33</v>
      </c>
      <c r="O2578" s="0" t="n">
        <f aca="false">+FIND("-",M2578)</f>
        <v>35</v>
      </c>
      <c r="P2578" s="0" t="n">
        <f aca="false">+LEN(M2578)</f>
        <v>44</v>
      </c>
      <c r="Q2578" s="0" t="str">
        <f aca="false">+RIGHT(M2578,P2578-O2578)</f>
        <v>DE_W_1000</v>
      </c>
      <c r="R2578" s="0" t="n">
        <f aca="false">+LEN(M2578)-LEN(SUBSTITUTE(M2578,"_",""))</f>
        <v>5</v>
      </c>
      <c r="S2578" s="0" t="n">
        <f aca="false">+FIND("!",T2578)</f>
        <v>40</v>
      </c>
      <c r="T2578" s="0" t="str">
        <f aca="false">+SUBSTITUTE(M2578,"_","!",R2578)</f>
        <v>FTL||Supplier_321||Plant_6||FTL_HU-DE_W!1000</v>
      </c>
    </row>
    <row r="2579" customFormat="false" ht="12.8" hidden="true" customHeight="false" outlineLevel="0" collapsed="false">
      <c r="A2579" s="1" t="s">
        <v>1855</v>
      </c>
      <c r="B2579" s="1" t="s">
        <v>2787</v>
      </c>
      <c r="C2579" s="1" t="s">
        <v>2832</v>
      </c>
      <c r="D2579" s="1" t="n">
        <v>35</v>
      </c>
      <c r="E2579" s="2" t="str">
        <f aca="false">+LEFT(RIGHT(M2579,P2579-N2579+1),O2579-N2579)</f>
        <v>HU</v>
      </c>
      <c r="F2579" s="2" t="str">
        <f aca="false">+RIGHT(LEFT(M2579,S2579-1),S2579-O2579-1)</f>
        <v>DE_W</v>
      </c>
      <c r="G2579" s="2" t="n">
        <f aca="false">+D2579*VLOOKUP(C2579,commodities!A:H,2,0)</f>
        <v>63.0749999985</v>
      </c>
      <c r="H2579" s="2" t="n">
        <f aca="false">+$D2579*VLOOKUP(C2579,commodities!A:H,3,0)</f>
        <v>0.720000001</v>
      </c>
      <c r="I2579" s="2" t="n">
        <f aca="false">+G2579/K2579</f>
        <v>63.0749999985</v>
      </c>
      <c r="J2579" s="2" t="n">
        <f aca="false">+H2579/K2579</f>
        <v>0.720000001</v>
      </c>
      <c r="K2579" s="2" t="n">
        <f aca="false">+ROUNDUP(MAX(G2579/12000,H2579/51,1),0)</f>
        <v>1</v>
      </c>
      <c r="L2579" s="2" t="n">
        <f aca="false">+RANDBETWEEN(1,5)</f>
        <v>4</v>
      </c>
      <c r="M2579" s="2" t="str">
        <f aca="false">+VLOOKUP(A2579&amp;B2579,country_org_des!$A2578:E$1048576,5,0)</f>
        <v>FTL||Supplier_321||Plant_6||FTL_HU-DE_W_1000</v>
      </c>
      <c r="N2579" s="2" t="n">
        <f aca="false">+FIND("FTL",M2579,2)+4</f>
        <v>33</v>
      </c>
      <c r="O2579" s="0" t="n">
        <f aca="false">+FIND("-",M2579)</f>
        <v>35</v>
      </c>
      <c r="P2579" s="0" t="n">
        <f aca="false">+LEN(M2579)</f>
        <v>44</v>
      </c>
      <c r="Q2579" s="0" t="str">
        <f aca="false">+RIGHT(M2579,P2579-O2579)</f>
        <v>DE_W_1000</v>
      </c>
      <c r="R2579" s="0" t="n">
        <f aca="false">+LEN(M2579)-LEN(SUBSTITUTE(M2579,"_",""))</f>
        <v>5</v>
      </c>
      <c r="S2579" s="0" t="n">
        <f aca="false">+FIND("!",T2579)</f>
        <v>40</v>
      </c>
      <c r="T2579" s="0" t="str">
        <f aca="false">+SUBSTITUTE(M2579,"_","!",R2579)</f>
        <v>FTL||Supplier_321||Plant_6||FTL_HU-DE_W!1000</v>
      </c>
    </row>
    <row r="2580" customFormat="false" ht="12.8" hidden="true" customHeight="false" outlineLevel="0" collapsed="false">
      <c r="A2580" s="1" t="s">
        <v>1855</v>
      </c>
      <c r="B2580" s="1" t="s">
        <v>2787</v>
      </c>
      <c r="C2580" s="1" t="s">
        <v>2833</v>
      </c>
      <c r="D2580" s="1" t="n">
        <v>140</v>
      </c>
      <c r="E2580" s="2" t="str">
        <f aca="false">+LEFT(RIGHT(M2580,P2580-N2580+1),O2580-N2580)</f>
        <v>HU</v>
      </c>
      <c r="F2580" s="2" t="str">
        <f aca="false">+RIGHT(LEFT(M2580,S2580-1),S2580-O2580-1)</f>
        <v>DE_W</v>
      </c>
      <c r="G2580" s="2" t="n">
        <f aca="false">+D2580*VLOOKUP(C2580,commodities!A:H,2,0)</f>
        <v>195.879999994</v>
      </c>
      <c r="H2580" s="2" t="n">
        <f aca="false">+$D2580*VLOOKUP(C2580,commodities!A:H,3,0)</f>
        <v>2.880000004</v>
      </c>
      <c r="I2580" s="2" t="n">
        <f aca="false">+G2580/K2580</f>
        <v>195.879999994</v>
      </c>
      <c r="J2580" s="2" t="n">
        <f aca="false">+H2580/K2580</f>
        <v>2.880000004</v>
      </c>
      <c r="K2580" s="2" t="n">
        <f aca="false">+ROUNDUP(MAX(G2580/12000,H2580/51,1),0)</f>
        <v>1</v>
      </c>
      <c r="L2580" s="2" t="n">
        <f aca="false">+RANDBETWEEN(1,5)</f>
        <v>4</v>
      </c>
      <c r="M2580" s="2" t="str">
        <f aca="false">+VLOOKUP(A2580&amp;B2580,country_org_des!$A2579:E$1048576,5,0)</f>
        <v>FTL||Supplier_321||Plant_6||FTL_HU-DE_W_1000</v>
      </c>
      <c r="N2580" s="2" t="n">
        <f aca="false">+FIND("FTL",M2580,2)+4</f>
        <v>33</v>
      </c>
      <c r="O2580" s="0" t="n">
        <f aca="false">+FIND("-",M2580)</f>
        <v>35</v>
      </c>
      <c r="P2580" s="0" t="n">
        <f aca="false">+LEN(M2580)</f>
        <v>44</v>
      </c>
      <c r="Q2580" s="0" t="str">
        <f aca="false">+RIGHT(M2580,P2580-O2580)</f>
        <v>DE_W_1000</v>
      </c>
      <c r="R2580" s="0" t="n">
        <f aca="false">+LEN(M2580)-LEN(SUBSTITUTE(M2580,"_",""))</f>
        <v>5</v>
      </c>
      <c r="S2580" s="0" t="n">
        <f aca="false">+FIND("!",T2580)</f>
        <v>40</v>
      </c>
      <c r="T2580" s="0" t="str">
        <f aca="false">+SUBSTITUTE(M2580,"_","!",R2580)</f>
        <v>FTL||Supplier_321||Plant_6||FTL_HU-DE_W!1000</v>
      </c>
    </row>
    <row r="2581" customFormat="false" ht="12.8" hidden="true" customHeight="false" outlineLevel="0" collapsed="false">
      <c r="A2581" s="1" t="s">
        <v>1855</v>
      </c>
      <c r="B2581" s="1" t="s">
        <v>2787</v>
      </c>
      <c r="C2581" s="1" t="s">
        <v>2834</v>
      </c>
      <c r="D2581" s="1" t="n">
        <v>70</v>
      </c>
      <c r="E2581" s="2" t="str">
        <f aca="false">+LEFT(RIGHT(M2581,P2581-N2581+1),O2581-N2581)</f>
        <v>HU</v>
      </c>
      <c r="F2581" s="2" t="str">
        <f aca="false">+RIGHT(LEFT(M2581,S2581-1),S2581-O2581-1)</f>
        <v>DE_W</v>
      </c>
      <c r="G2581" s="2" t="n">
        <f aca="false">+D2581*VLOOKUP(C2581,commodities!A:H,2,0)</f>
        <v>94.649999997</v>
      </c>
      <c r="H2581" s="2" t="n">
        <f aca="false">+$D2581*VLOOKUP(C2581,commodities!A:H,3,0)</f>
        <v>1.440000002</v>
      </c>
      <c r="I2581" s="2" t="n">
        <f aca="false">+G2581/K2581</f>
        <v>94.649999997</v>
      </c>
      <c r="J2581" s="2" t="n">
        <f aca="false">+H2581/K2581</f>
        <v>1.440000002</v>
      </c>
      <c r="K2581" s="2" t="n">
        <f aca="false">+ROUNDUP(MAX(G2581/12000,H2581/51,1),0)</f>
        <v>1</v>
      </c>
      <c r="L2581" s="2" t="n">
        <f aca="false">+RANDBETWEEN(1,5)</f>
        <v>1</v>
      </c>
      <c r="M2581" s="2" t="str">
        <f aca="false">+VLOOKUP(A2581&amp;B2581,country_org_des!$A2580:E$1048576,5,0)</f>
        <v>FTL||Supplier_321||Plant_6||FTL_HU-DE_W_1000</v>
      </c>
      <c r="N2581" s="2" t="n">
        <f aca="false">+FIND("FTL",M2581,2)+4</f>
        <v>33</v>
      </c>
      <c r="O2581" s="0" t="n">
        <f aca="false">+FIND("-",M2581)</f>
        <v>35</v>
      </c>
      <c r="P2581" s="0" t="n">
        <f aca="false">+LEN(M2581)</f>
        <v>44</v>
      </c>
      <c r="Q2581" s="0" t="str">
        <f aca="false">+RIGHT(M2581,P2581-O2581)</f>
        <v>DE_W_1000</v>
      </c>
      <c r="R2581" s="0" t="n">
        <f aca="false">+LEN(M2581)-LEN(SUBSTITUTE(M2581,"_",""))</f>
        <v>5</v>
      </c>
      <c r="S2581" s="0" t="n">
        <f aca="false">+FIND("!",T2581)</f>
        <v>40</v>
      </c>
      <c r="T2581" s="0" t="str">
        <f aca="false">+SUBSTITUTE(M2581,"_","!",R2581)</f>
        <v>FTL||Supplier_321||Plant_6||FTL_HU-DE_W!1000</v>
      </c>
    </row>
    <row r="2582" customFormat="false" ht="12.8" hidden="true" customHeight="false" outlineLevel="0" collapsed="false">
      <c r="A2582" s="1" t="s">
        <v>1855</v>
      </c>
      <c r="B2582" s="1" t="s">
        <v>2787</v>
      </c>
      <c r="C2582" s="1" t="s">
        <v>2835</v>
      </c>
      <c r="D2582" s="1" t="n">
        <v>105</v>
      </c>
      <c r="E2582" s="2" t="str">
        <f aca="false">+LEFT(RIGHT(M2582,P2582-N2582+1),O2582-N2582)</f>
        <v>HU</v>
      </c>
      <c r="F2582" s="2" t="str">
        <f aca="false">+RIGHT(LEFT(M2582,S2582-1),S2582-O2582-1)</f>
        <v>DE_W</v>
      </c>
      <c r="G2582" s="2" t="n">
        <f aca="false">+D2582*VLOOKUP(C2582,commodities!A:H,2,0)</f>
        <v>189.2249999955</v>
      </c>
      <c r="H2582" s="2" t="n">
        <f aca="false">+$D2582*VLOOKUP(C2582,commodities!A:H,3,0)</f>
        <v>2.160000003</v>
      </c>
      <c r="I2582" s="2" t="n">
        <f aca="false">+G2582/K2582</f>
        <v>189.2249999955</v>
      </c>
      <c r="J2582" s="2" t="n">
        <f aca="false">+H2582/K2582</f>
        <v>2.160000003</v>
      </c>
      <c r="K2582" s="2" t="n">
        <f aca="false">+ROUNDUP(MAX(G2582/12000,H2582/51,1),0)</f>
        <v>1</v>
      </c>
      <c r="L2582" s="2" t="n">
        <f aca="false">+RANDBETWEEN(1,5)</f>
        <v>2</v>
      </c>
      <c r="M2582" s="2" t="str">
        <f aca="false">+VLOOKUP(A2582&amp;B2582,country_org_des!$A2581:E$1048576,5,0)</f>
        <v>FTL||Supplier_321||Plant_6||FTL_HU-DE_W_1000</v>
      </c>
      <c r="N2582" s="2" t="n">
        <f aca="false">+FIND("FTL",M2582,2)+4</f>
        <v>33</v>
      </c>
      <c r="O2582" s="0" t="n">
        <f aca="false">+FIND("-",M2582)</f>
        <v>35</v>
      </c>
      <c r="P2582" s="0" t="n">
        <f aca="false">+LEN(M2582)</f>
        <v>44</v>
      </c>
      <c r="Q2582" s="0" t="str">
        <f aca="false">+RIGHT(M2582,P2582-O2582)</f>
        <v>DE_W_1000</v>
      </c>
      <c r="R2582" s="0" t="n">
        <f aca="false">+LEN(M2582)-LEN(SUBSTITUTE(M2582,"_",""))</f>
        <v>5</v>
      </c>
      <c r="S2582" s="0" t="n">
        <f aca="false">+FIND("!",T2582)</f>
        <v>40</v>
      </c>
      <c r="T2582" s="0" t="str">
        <f aca="false">+SUBSTITUTE(M2582,"_","!",R2582)</f>
        <v>FTL||Supplier_321||Plant_6||FTL_HU-DE_W!1000</v>
      </c>
    </row>
    <row r="2583" customFormat="false" ht="12.8" hidden="true" customHeight="false" outlineLevel="0" collapsed="false">
      <c r="A2583" s="1" t="s">
        <v>1855</v>
      </c>
      <c r="B2583" s="1" t="s">
        <v>2787</v>
      </c>
      <c r="C2583" s="1" t="s">
        <v>2836</v>
      </c>
      <c r="D2583" s="1" t="n">
        <v>280</v>
      </c>
      <c r="E2583" s="2" t="str">
        <f aca="false">+LEFT(RIGHT(M2583,P2583-N2583+1),O2583-N2583)</f>
        <v>HU</v>
      </c>
      <c r="F2583" s="2" t="str">
        <f aca="false">+RIGHT(LEFT(M2583,S2583-1),S2583-O2583-1)</f>
        <v>DE_W</v>
      </c>
      <c r="G2583" s="2" t="n">
        <f aca="false">+D2583*VLOOKUP(C2583,commodities!A:H,2,0)</f>
        <v>370.759999988</v>
      </c>
      <c r="H2583" s="2" t="n">
        <f aca="false">+$D2583*VLOOKUP(C2583,commodities!A:H,3,0)</f>
        <v>5.760000008</v>
      </c>
      <c r="I2583" s="2" t="n">
        <f aca="false">+G2583/K2583</f>
        <v>370.759999988</v>
      </c>
      <c r="J2583" s="2" t="n">
        <f aca="false">+H2583/K2583</f>
        <v>5.760000008</v>
      </c>
      <c r="K2583" s="2" t="n">
        <f aca="false">+ROUNDUP(MAX(G2583/12000,H2583/51,1),0)</f>
        <v>1</v>
      </c>
      <c r="L2583" s="2" t="n">
        <f aca="false">+RANDBETWEEN(1,5)</f>
        <v>4</v>
      </c>
      <c r="M2583" s="2" t="str">
        <f aca="false">+VLOOKUP(A2583&amp;B2583,country_org_des!$A2582:E$1048576,5,0)</f>
        <v>FTL||Supplier_321||Plant_6||FTL_HU-DE_W_1000</v>
      </c>
      <c r="N2583" s="2" t="n">
        <f aca="false">+FIND("FTL",M2583,2)+4</f>
        <v>33</v>
      </c>
      <c r="O2583" s="0" t="n">
        <f aca="false">+FIND("-",M2583)</f>
        <v>35</v>
      </c>
      <c r="P2583" s="0" t="n">
        <f aca="false">+LEN(M2583)</f>
        <v>44</v>
      </c>
      <c r="Q2583" s="0" t="str">
        <f aca="false">+RIGHT(M2583,P2583-O2583)</f>
        <v>DE_W_1000</v>
      </c>
      <c r="R2583" s="0" t="n">
        <f aca="false">+LEN(M2583)-LEN(SUBSTITUTE(M2583,"_",""))</f>
        <v>5</v>
      </c>
      <c r="S2583" s="0" t="n">
        <f aca="false">+FIND("!",T2583)</f>
        <v>40</v>
      </c>
      <c r="T2583" s="0" t="str">
        <f aca="false">+SUBSTITUTE(M2583,"_","!",R2583)</f>
        <v>FTL||Supplier_321||Plant_6||FTL_HU-DE_W!1000</v>
      </c>
    </row>
    <row r="2584" customFormat="false" ht="12.8" hidden="true" customHeight="false" outlineLevel="0" collapsed="false">
      <c r="A2584" s="1" t="s">
        <v>1855</v>
      </c>
      <c r="B2584" s="1" t="s">
        <v>2787</v>
      </c>
      <c r="C2584" s="1" t="s">
        <v>2837</v>
      </c>
      <c r="D2584" s="1" t="n">
        <v>140</v>
      </c>
      <c r="E2584" s="2" t="str">
        <f aca="false">+LEFT(RIGHT(M2584,P2584-N2584+1),O2584-N2584)</f>
        <v>HU</v>
      </c>
      <c r="F2584" s="2" t="str">
        <f aca="false">+RIGHT(LEFT(M2584,S2584-1),S2584-O2584-1)</f>
        <v>DE_W</v>
      </c>
      <c r="G2584" s="2" t="n">
        <f aca="false">+D2584*VLOOKUP(C2584,commodities!A:H,2,0)</f>
        <v>195.879999994</v>
      </c>
      <c r="H2584" s="2" t="n">
        <f aca="false">+$D2584*VLOOKUP(C2584,commodities!A:H,3,0)</f>
        <v>2.880000004</v>
      </c>
      <c r="I2584" s="2" t="n">
        <f aca="false">+G2584/K2584</f>
        <v>195.879999994</v>
      </c>
      <c r="J2584" s="2" t="n">
        <f aca="false">+H2584/K2584</f>
        <v>2.880000004</v>
      </c>
      <c r="K2584" s="2" t="n">
        <f aca="false">+ROUNDUP(MAX(G2584/12000,H2584/51,1),0)</f>
        <v>1</v>
      </c>
      <c r="L2584" s="2" t="n">
        <f aca="false">+RANDBETWEEN(1,5)</f>
        <v>2</v>
      </c>
      <c r="M2584" s="2" t="str">
        <f aca="false">+VLOOKUP(A2584&amp;B2584,country_org_des!$A2583:E$1048576,5,0)</f>
        <v>FTL||Supplier_321||Plant_6||FTL_HU-DE_W_1000</v>
      </c>
      <c r="N2584" s="2" t="n">
        <f aca="false">+FIND("FTL",M2584,2)+4</f>
        <v>33</v>
      </c>
      <c r="O2584" s="0" t="n">
        <f aca="false">+FIND("-",M2584)</f>
        <v>35</v>
      </c>
      <c r="P2584" s="0" t="n">
        <f aca="false">+LEN(M2584)</f>
        <v>44</v>
      </c>
      <c r="Q2584" s="0" t="str">
        <f aca="false">+RIGHT(M2584,P2584-O2584)</f>
        <v>DE_W_1000</v>
      </c>
      <c r="R2584" s="0" t="n">
        <f aca="false">+LEN(M2584)-LEN(SUBSTITUTE(M2584,"_",""))</f>
        <v>5</v>
      </c>
      <c r="S2584" s="0" t="n">
        <f aca="false">+FIND("!",T2584)</f>
        <v>40</v>
      </c>
      <c r="T2584" s="0" t="str">
        <f aca="false">+SUBSTITUTE(M2584,"_","!",R2584)</f>
        <v>FTL||Supplier_321||Plant_6||FTL_HU-DE_W!1000</v>
      </c>
    </row>
    <row r="2585" customFormat="false" ht="12.8" hidden="true" customHeight="false" outlineLevel="0" collapsed="false">
      <c r="A2585" s="1" t="s">
        <v>1855</v>
      </c>
      <c r="B2585" s="1" t="s">
        <v>2787</v>
      </c>
      <c r="C2585" s="1" t="s">
        <v>2838</v>
      </c>
      <c r="D2585" s="1" t="n">
        <v>35</v>
      </c>
      <c r="E2585" s="2" t="str">
        <f aca="false">+LEFT(RIGHT(M2585,P2585-N2585+1),O2585-N2585)</f>
        <v>HU</v>
      </c>
      <c r="F2585" s="2" t="str">
        <f aca="false">+RIGHT(LEFT(M2585,S2585-1),S2585-O2585-1)</f>
        <v>DE_W</v>
      </c>
      <c r="G2585" s="2" t="n">
        <f aca="false">+D2585*VLOOKUP(C2585,commodities!A:H,2,0)</f>
        <v>47.2199999985</v>
      </c>
      <c r="H2585" s="2" t="n">
        <f aca="false">+$D2585*VLOOKUP(C2585,commodities!A:H,3,0)</f>
        <v>0.720000001</v>
      </c>
      <c r="I2585" s="2" t="n">
        <f aca="false">+G2585/K2585</f>
        <v>47.2199999985</v>
      </c>
      <c r="J2585" s="2" t="n">
        <f aca="false">+H2585/K2585</f>
        <v>0.720000001</v>
      </c>
      <c r="K2585" s="2" t="n">
        <f aca="false">+ROUNDUP(MAX(G2585/12000,H2585/51,1),0)</f>
        <v>1</v>
      </c>
      <c r="L2585" s="2" t="n">
        <f aca="false">+RANDBETWEEN(1,5)</f>
        <v>1</v>
      </c>
      <c r="M2585" s="2" t="str">
        <f aca="false">+VLOOKUP(A2585&amp;B2585,country_org_des!$A2584:E$1048576,5,0)</f>
        <v>FTL||Supplier_321||Plant_6||FTL_HU-DE_W_1000</v>
      </c>
      <c r="N2585" s="2" t="n">
        <f aca="false">+FIND("FTL",M2585,2)+4</f>
        <v>33</v>
      </c>
      <c r="O2585" s="0" t="n">
        <f aca="false">+FIND("-",M2585)</f>
        <v>35</v>
      </c>
      <c r="P2585" s="0" t="n">
        <f aca="false">+LEN(M2585)</f>
        <v>44</v>
      </c>
      <c r="Q2585" s="0" t="str">
        <f aca="false">+RIGHT(M2585,P2585-O2585)</f>
        <v>DE_W_1000</v>
      </c>
      <c r="R2585" s="0" t="n">
        <f aca="false">+LEN(M2585)-LEN(SUBSTITUTE(M2585,"_",""))</f>
        <v>5</v>
      </c>
      <c r="S2585" s="0" t="n">
        <f aca="false">+FIND("!",T2585)</f>
        <v>40</v>
      </c>
      <c r="T2585" s="0" t="str">
        <f aca="false">+SUBSTITUTE(M2585,"_","!",R2585)</f>
        <v>FTL||Supplier_321||Plant_6||FTL_HU-DE_W!1000</v>
      </c>
    </row>
    <row r="2586" customFormat="false" ht="12.8" hidden="true" customHeight="false" outlineLevel="0" collapsed="false">
      <c r="A2586" s="1" t="s">
        <v>1855</v>
      </c>
      <c r="B2586" s="1" t="s">
        <v>2787</v>
      </c>
      <c r="C2586" s="1" t="s">
        <v>2839</v>
      </c>
      <c r="D2586" s="1" t="n">
        <v>100</v>
      </c>
      <c r="E2586" s="2" t="str">
        <f aca="false">+LEFT(RIGHT(M2586,P2586-N2586+1),O2586-N2586)</f>
        <v>HU</v>
      </c>
      <c r="F2586" s="2" t="str">
        <f aca="false">+RIGHT(LEFT(M2586,S2586-1),S2586-O2586-1)</f>
        <v>DE_W</v>
      </c>
      <c r="G2586" s="2" t="n">
        <f aca="false">+D2586*VLOOKUP(C2586,commodities!A:H,2,0)</f>
        <v>118</v>
      </c>
      <c r="H2586" s="2" t="n">
        <f aca="false">+$D2586*VLOOKUP(C2586,commodities!A:H,3,0)</f>
        <v>1.44</v>
      </c>
      <c r="I2586" s="2" t="n">
        <f aca="false">+G2586/K2586</f>
        <v>118</v>
      </c>
      <c r="J2586" s="2" t="n">
        <f aca="false">+H2586/K2586</f>
        <v>1.44</v>
      </c>
      <c r="K2586" s="2" t="n">
        <f aca="false">+ROUNDUP(MAX(G2586/12000,H2586/51,1),0)</f>
        <v>1</v>
      </c>
      <c r="L2586" s="2" t="n">
        <f aca="false">+RANDBETWEEN(1,5)</f>
        <v>2</v>
      </c>
      <c r="M2586" s="2" t="str">
        <f aca="false">+VLOOKUP(A2586&amp;B2586,country_org_des!$A2585:E$1048576,5,0)</f>
        <v>FTL||Supplier_321||Plant_6||FTL_HU-DE_W_1000</v>
      </c>
      <c r="N2586" s="2" t="n">
        <f aca="false">+FIND("FTL",M2586,2)+4</f>
        <v>33</v>
      </c>
      <c r="O2586" s="0" t="n">
        <f aca="false">+FIND("-",M2586)</f>
        <v>35</v>
      </c>
      <c r="P2586" s="0" t="n">
        <f aca="false">+LEN(M2586)</f>
        <v>44</v>
      </c>
      <c r="Q2586" s="0" t="str">
        <f aca="false">+RIGHT(M2586,P2586-O2586)</f>
        <v>DE_W_1000</v>
      </c>
      <c r="R2586" s="0" t="n">
        <f aca="false">+LEN(M2586)-LEN(SUBSTITUTE(M2586,"_",""))</f>
        <v>5</v>
      </c>
      <c r="S2586" s="0" t="n">
        <f aca="false">+FIND("!",T2586)</f>
        <v>40</v>
      </c>
      <c r="T2586" s="0" t="str">
        <f aca="false">+SUBSTITUTE(M2586,"_","!",R2586)</f>
        <v>FTL||Supplier_321||Plant_6||FTL_HU-DE_W!1000</v>
      </c>
    </row>
    <row r="2587" customFormat="false" ht="12.8" hidden="true" customHeight="false" outlineLevel="0" collapsed="false">
      <c r="A2587" s="1" t="s">
        <v>1855</v>
      </c>
      <c r="B2587" s="1" t="s">
        <v>2787</v>
      </c>
      <c r="C2587" s="1" t="s">
        <v>2840</v>
      </c>
      <c r="D2587" s="1" t="n">
        <v>150</v>
      </c>
      <c r="E2587" s="2" t="str">
        <f aca="false">+LEFT(RIGHT(M2587,P2587-N2587+1),O2587-N2587)</f>
        <v>HU</v>
      </c>
      <c r="F2587" s="2" t="str">
        <f aca="false">+RIGHT(LEFT(M2587,S2587-1),S2587-O2587-1)</f>
        <v>DE_W</v>
      </c>
      <c r="G2587" s="2" t="n">
        <f aca="false">+D2587*VLOOKUP(C2587,commodities!A:H,2,0)</f>
        <v>181.8</v>
      </c>
      <c r="H2587" s="2" t="n">
        <f aca="false">+$D2587*VLOOKUP(C2587,commodities!A:H,3,0)</f>
        <v>2.16</v>
      </c>
      <c r="I2587" s="2" t="n">
        <f aca="false">+G2587/K2587</f>
        <v>181.8</v>
      </c>
      <c r="J2587" s="2" t="n">
        <f aca="false">+H2587/K2587</f>
        <v>2.16</v>
      </c>
      <c r="K2587" s="2" t="n">
        <f aca="false">+ROUNDUP(MAX(G2587/12000,H2587/51,1),0)</f>
        <v>1</v>
      </c>
      <c r="L2587" s="2" t="n">
        <f aca="false">+RANDBETWEEN(1,5)</f>
        <v>2</v>
      </c>
      <c r="M2587" s="2" t="str">
        <f aca="false">+VLOOKUP(A2587&amp;B2587,country_org_des!$A2586:E$1048576,5,0)</f>
        <v>FTL||Supplier_321||Plant_6||FTL_HU-DE_W_1000</v>
      </c>
      <c r="N2587" s="2" t="n">
        <f aca="false">+FIND("FTL",M2587,2)+4</f>
        <v>33</v>
      </c>
      <c r="O2587" s="0" t="n">
        <f aca="false">+FIND("-",M2587)</f>
        <v>35</v>
      </c>
      <c r="P2587" s="0" t="n">
        <f aca="false">+LEN(M2587)</f>
        <v>44</v>
      </c>
      <c r="Q2587" s="0" t="str">
        <f aca="false">+RIGHT(M2587,P2587-O2587)</f>
        <v>DE_W_1000</v>
      </c>
      <c r="R2587" s="0" t="n">
        <f aca="false">+LEN(M2587)-LEN(SUBSTITUTE(M2587,"_",""))</f>
        <v>5</v>
      </c>
      <c r="S2587" s="0" t="n">
        <f aca="false">+FIND("!",T2587)</f>
        <v>40</v>
      </c>
      <c r="T2587" s="0" t="str">
        <f aca="false">+SUBSTITUTE(M2587,"_","!",R2587)</f>
        <v>FTL||Supplier_321||Plant_6||FTL_HU-DE_W!1000</v>
      </c>
    </row>
    <row r="2588" customFormat="false" ht="12.8" hidden="true" customHeight="false" outlineLevel="0" collapsed="false">
      <c r="A2588" s="1" t="s">
        <v>1855</v>
      </c>
      <c r="B2588" s="1" t="s">
        <v>2787</v>
      </c>
      <c r="C2588" s="1" t="s">
        <v>2841</v>
      </c>
      <c r="D2588" s="1" t="n">
        <v>50</v>
      </c>
      <c r="E2588" s="2" t="str">
        <f aca="false">+LEFT(RIGHT(M2588,P2588-N2588+1),O2588-N2588)</f>
        <v>HU</v>
      </c>
      <c r="F2588" s="2" t="str">
        <f aca="false">+RIGHT(LEFT(M2588,S2588-1),S2588-O2588-1)</f>
        <v>DE_W</v>
      </c>
      <c r="G2588" s="2" t="n">
        <f aca="false">+D2588*VLOOKUP(C2588,commodities!A:H,2,0)</f>
        <v>52.1</v>
      </c>
      <c r="H2588" s="2" t="n">
        <f aca="false">+$D2588*VLOOKUP(C2588,commodities!A:H,3,0)</f>
        <v>0.72</v>
      </c>
      <c r="I2588" s="2" t="n">
        <f aca="false">+G2588/K2588</f>
        <v>52.1</v>
      </c>
      <c r="J2588" s="2" t="n">
        <f aca="false">+H2588/K2588</f>
        <v>0.72</v>
      </c>
      <c r="K2588" s="2" t="n">
        <f aca="false">+ROUNDUP(MAX(G2588/12000,H2588/51,1),0)</f>
        <v>1</v>
      </c>
      <c r="L2588" s="2" t="n">
        <f aca="false">+RANDBETWEEN(1,5)</f>
        <v>1</v>
      </c>
      <c r="M2588" s="2" t="str">
        <f aca="false">+VLOOKUP(A2588&amp;B2588,country_org_des!$A2587:E$1048576,5,0)</f>
        <v>FTL||Supplier_321||Plant_6||FTL_HU-DE_W_1000</v>
      </c>
      <c r="N2588" s="2" t="n">
        <f aca="false">+FIND("FTL",M2588,2)+4</f>
        <v>33</v>
      </c>
      <c r="O2588" s="0" t="n">
        <f aca="false">+FIND("-",M2588)</f>
        <v>35</v>
      </c>
      <c r="P2588" s="0" t="n">
        <f aca="false">+LEN(M2588)</f>
        <v>44</v>
      </c>
      <c r="Q2588" s="0" t="str">
        <f aca="false">+RIGHT(M2588,P2588-O2588)</f>
        <v>DE_W_1000</v>
      </c>
      <c r="R2588" s="0" t="n">
        <f aca="false">+LEN(M2588)-LEN(SUBSTITUTE(M2588,"_",""))</f>
        <v>5</v>
      </c>
      <c r="S2588" s="0" t="n">
        <f aca="false">+FIND("!",T2588)</f>
        <v>40</v>
      </c>
      <c r="T2588" s="0" t="str">
        <f aca="false">+SUBSTITUTE(M2588,"_","!",R2588)</f>
        <v>FTL||Supplier_321||Plant_6||FTL_HU-DE_W!1000</v>
      </c>
    </row>
    <row r="2589" customFormat="false" ht="12.8" hidden="true" customHeight="false" outlineLevel="0" collapsed="false">
      <c r="A2589" s="1" t="s">
        <v>1855</v>
      </c>
      <c r="B2589" s="1" t="s">
        <v>2787</v>
      </c>
      <c r="C2589" s="1" t="s">
        <v>2842</v>
      </c>
      <c r="D2589" s="1" t="n">
        <v>100</v>
      </c>
      <c r="E2589" s="2" t="str">
        <f aca="false">+LEFT(RIGHT(M2589,P2589-N2589+1),O2589-N2589)</f>
        <v>HU</v>
      </c>
      <c r="F2589" s="2" t="str">
        <f aca="false">+RIGHT(LEFT(M2589,S2589-1),S2589-O2589-1)</f>
        <v>DE_W</v>
      </c>
      <c r="G2589" s="2" t="n">
        <f aca="false">+D2589*VLOOKUP(C2589,commodities!A:H,2,0)</f>
        <v>118</v>
      </c>
      <c r="H2589" s="2" t="n">
        <f aca="false">+$D2589*VLOOKUP(C2589,commodities!A:H,3,0)</f>
        <v>1.44</v>
      </c>
      <c r="I2589" s="2" t="n">
        <f aca="false">+G2589/K2589</f>
        <v>118</v>
      </c>
      <c r="J2589" s="2" t="n">
        <f aca="false">+H2589/K2589</f>
        <v>1.44</v>
      </c>
      <c r="K2589" s="2" t="n">
        <f aca="false">+ROUNDUP(MAX(G2589/12000,H2589/51,1),0)</f>
        <v>1</v>
      </c>
      <c r="L2589" s="2" t="n">
        <f aca="false">+RANDBETWEEN(1,5)</f>
        <v>5</v>
      </c>
      <c r="M2589" s="2" t="str">
        <f aca="false">+VLOOKUP(A2589&amp;B2589,country_org_des!$A2588:E$1048576,5,0)</f>
        <v>FTL||Supplier_321||Plant_6||FTL_HU-DE_W_1000</v>
      </c>
      <c r="N2589" s="2" t="n">
        <f aca="false">+FIND("FTL",M2589,2)+4</f>
        <v>33</v>
      </c>
      <c r="O2589" s="0" t="n">
        <f aca="false">+FIND("-",M2589)</f>
        <v>35</v>
      </c>
      <c r="P2589" s="0" t="n">
        <f aca="false">+LEN(M2589)</f>
        <v>44</v>
      </c>
      <c r="Q2589" s="0" t="str">
        <f aca="false">+RIGHT(M2589,P2589-O2589)</f>
        <v>DE_W_1000</v>
      </c>
      <c r="R2589" s="0" t="n">
        <f aca="false">+LEN(M2589)-LEN(SUBSTITUTE(M2589,"_",""))</f>
        <v>5</v>
      </c>
      <c r="S2589" s="0" t="n">
        <f aca="false">+FIND("!",T2589)</f>
        <v>40</v>
      </c>
      <c r="T2589" s="0" t="str">
        <f aca="false">+SUBSTITUTE(M2589,"_","!",R2589)</f>
        <v>FTL||Supplier_321||Plant_6||FTL_HU-DE_W!1000</v>
      </c>
    </row>
    <row r="2590" customFormat="false" ht="12.8" hidden="true" customHeight="false" outlineLevel="0" collapsed="false">
      <c r="A2590" s="1" t="s">
        <v>1855</v>
      </c>
      <c r="B2590" s="1" t="s">
        <v>2787</v>
      </c>
      <c r="C2590" s="1" t="s">
        <v>2843</v>
      </c>
      <c r="D2590" s="1" t="n">
        <v>100</v>
      </c>
      <c r="E2590" s="2" t="str">
        <f aca="false">+LEFT(RIGHT(M2590,P2590-N2590+1),O2590-N2590)</f>
        <v>HU</v>
      </c>
      <c r="F2590" s="2" t="str">
        <f aca="false">+RIGHT(LEFT(M2590,S2590-1),S2590-O2590-1)</f>
        <v>DE_W</v>
      </c>
      <c r="G2590" s="2" t="n">
        <f aca="false">+D2590*VLOOKUP(C2590,commodities!A:H,2,0)</f>
        <v>120.6</v>
      </c>
      <c r="H2590" s="2" t="n">
        <f aca="false">+$D2590*VLOOKUP(C2590,commodities!A:H,3,0)</f>
        <v>1.44</v>
      </c>
      <c r="I2590" s="2" t="n">
        <f aca="false">+G2590/K2590</f>
        <v>120.6</v>
      </c>
      <c r="J2590" s="2" t="n">
        <f aca="false">+H2590/K2590</f>
        <v>1.44</v>
      </c>
      <c r="K2590" s="2" t="n">
        <f aca="false">+ROUNDUP(MAX(G2590/12000,H2590/51,1),0)</f>
        <v>1</v>
      </c>
      <c r="L2590" s="2" t="n">
        <f aca="false">+RANDBETWEEN(1,5)</f>
        <v>3</v>
      </c>
      <c r="M2590" s="2" t="str">
        <f aca="false">+VLOOKUP(A2590&amp;B2590,country_org_des!$A2589:E$1048576,5,0)</f>
        <v>FTL||Supplier_321||Plant_6||FTL_HU-DE_W_1000</v>
      </c>
      <c r="N2590" s="2" t="n">
        <f aca="false">+FIND("FTL",M2590,2)+4</f>
        <v>33</v>
      </c>
      <c r="O2590" s="0" t="n">
        <f aca="false">+FIND("-",M2590)</f>
        <v>35</v>
      </c>
      <c r="P2590" s="0" t="n">
        <f aca="false">+LEN(M2590)</f>
        <v>44</v>
      </c>
      <c r="Q2590" s="0" t="str">
        <f aca="false">+RIGHT(M2590,P2590-O2590)</f>
        <v>DE_W_1000</v>
      </c>
      <c r="R2590" s="0" t="n">
        <f aca="false">+LEN(M2590)-LEN(SUBSTITUTE(M2590,"_",""))</f>
        <v>5</v>
      </c>
      <c r="S2590" s="0" t="n">
        <f aca="false">+FIND("!",T2590)</f>
        <v>40</v>
      </c>
      <c r="T2590" s="0" t="str">
        <f aca="false">+SUBSTITUTE(M2590,"_","!",R2590)</f>
        <v>FTL||Supplier_321||Plant_6||FTL_HU-DE_W!1000</v>
      </c>
    </row>
    <row r="2591" customFormat="false" ht="12.8" hidden="true" customHeight="false" outlineLevel="0" collapsed="false">
      <c r="A2591" s="1" t="s">
        <v>1855</v>
      </c>
      <c r="B2591" s="1" t="s">
        <v>2787</v>
      </c>
      <c r="C2591" s="1" t="s">
        <v>2844</v>
      </c>
      <c r="D2591" s="1" t="n">
        <v>50</v>
      </c>
      <c r="E2591" s="2" t="str">
        <f aca="false">+LEFT(RIGHT(M2591,P2591-N2591+1),O2591-N2591)</f>
        <v>HU</v>
      </c>
      <c r="F2591" s="2" t="str">
        <f aca="false">+RIGHT(LEFT(M2591,S2591-1),S2591-O2591-1)</f>
        <v>DE_W</v>
      </c>
      <c r="G2591" s="2" t="n">
        <f aca="false">+D2591*VLOOKUP(C2591,commodities!A:H,2,0)</f>
        <v>54.25</v>
      </c>
      <c r="H2591" s="2" t="n">
        <f aca="false">+$D2591*VLOOKUP(C2591,commodities!A:H,3,0)</f>
        <v>0.72</v>
      </c>
      <c r="I2591" s="2" t="n">
        <f aca="false">+G2591/K2591</f>
        <v>54.25</v>
      </c>
      <c r="J2591" s="2" t="n">
        <f aca="false">+H2591/K2591</f>
        <v>0.72</v>
      </c>
      <c r="K2591" s="2" t="n">
        <f aca="false">+ROUNDUP(MAX(G2591/12000,H2591/51,1),0)</f>
        <v>1</v>
      </c>
      <c r="L2591" s="2" t="n">
        <f aca="false">+RANDBETWEEN(1,5)</f>
        <v>4</v>
      </c>
      <c r="M2591" s="2" t="str">
        <f aca="false">+VLOOKUP(A2591&amp;B2591,country_org_des!$A2590:E$1048576,5,0)</f>
        <v>FTL||Supplier_321||Plant_6||FTL_HU-DE_W_1000</v>
      </c>
      <c r="N2591" s="2" t="n">
        <f aca="false">+FIND("FTL",M2591,2)+4</f>
        <v>33</v>
      </c>
      <c r="O2591" s="0" t="n">
        <f aca="false">+FIND("-",M2591)</f>
        <v>35</v>
      </c>
      <c r="P2591" s="0" t="n">
        <f aca="false">+LEN(M2591)</f>
        <v>44</v>
      </c>
      <c r="Q2591" s="0" t="str">
        <f aca="false">+RIGHT(M2591,P2591-O2591)</f>
        <v>DE_W_1000</v>
      </c>
      <c r="R2591" s="0" t="n">
        <f aca="false">+LEN(M2591)-LEN(SUBSTITUTE(M2591,"_",""))</f>
        <v>5</v>
      </c>
      <c r="S2591" s="0" t="n">
        <f aca="false">+FIND("!",T2591)</f>
        <v>40</v>
      </c>
      <c r="T2591" s="0" t="str">
        <f aca="false">+SUBSTITUTE(M2591,"_","!",R2591)</f>
        <v>FTL||Supplier_321||Plant_6||FTL_HU-DE_W!1000</v>
      </c>
    </row>
    <row r="2592" customFormat="false" ht="12.8" hidden="true" customHeight="false" outlineLevel="0" collapsed="false">
      <c r="A2592" s="1" t="s">
        <v>1855</v>
      </c>
      <c r="B2592" s="1" t="s">
        <v>2787</v>
      </c>
      <c r="C2592" s="1" t="s">
        <v>2845</v>
      </c>
      <c r="D2592" s="1" t="n">
        <v>100</v>
      </c>
      <c r="E2592" s="2" t="str">
        <f aca="false">+LEFT(RIGHT(M2592,P2592-N2592+1),O2592-N2592)</f>
        <v>HU</v>
      </c>
      <c r="F2592" s="2" t="str">
        <f aca="false">+RIGHT(LEFT(M2592,S2592-1),S2592-O2592-1)</f>
        <v>DE_W</v>
      </c>
      <c r="G2592" s="2" t="n">
        <f aca="false">+D2592*VLOOKUP(C2592,commodities!A:H,2,0)</f>
        <v>108.5</v>
      </c>
      <c r="H2592" s="2" t="n">
        <f aca="false">+$D2592*VLOOKUP(C2592,commodities!A:H,3,0)</f>
        <v>1.44</v>
      </c>
      <c r="I2592" s="2" t="n">
        <f aca="false">+G2592/K2592</f>
        <v>108.5</v>
      </c>
      <c r="J2592" s="2" t="n">
        <f aca="false">+H2592/K2592</f>
        <v>1.44</v>
      </c>
      <c r="K2592" s="2" t="n">
        <f aca="false">+ROUNDUP(MAX(G2592/12000,H2592/51,1),0)</f>
        <v>1</v>
      </c>
      <c r="L2592" s="2" t="n">
        <f aca="false">+RANDBETWEEN(1,5)</f>
        <v>2</v>
      </c>
      <c r="M2592" s="2" t="str">
        <f aca="false">+VLOOKUP(A2592&amp;B2592,country_org_des!$A2591:E$1048576,5,0)</f>
        <v>FTL||Supplier_321||Plant_6||FTL_HU-DE_W_1000</v>
      </c>
      <c r="N2592" s="2" t="n">
        <f aca="false">+FIND("FTL",M2592,2)+4</f>
        <v>33</v>
      </c>
      <c r="O2592" s="0" t="n">
        <f aca="false">+FIND("-",M2592)</f>
        <v>35</v>
      </c>
      <c r="P2592" s="0" t="n">
        <f aca="false">+LEN(M2592)</f>
        <v>44</v>
      </c>
      <c r="Q2592" s="0" t="str">
        <f aca="false">+RIGHT(M2592,P2592-O2592)</f>
        <v>DE_W_1000</v>
      </c>
      <c r="R2592" s="0" t="n">
        <f aca="false">+LEN(M2592)-LEN(SUBSTITUTE(M2592,"_",""))</f>
        <v>5</v>
      </c>
      <c r="S2592" s="0" t="n">
        <f aca="false">+FIND("!",T2592)</f>
        <v>40</v>
      </c>
      <c r="T2592" s="0" t="str">
        <f aca="false">+SUBSTITUTE(M2592,"_","!",R2592)</f>
        <v>FTL||Supplier_321||Plant_6||FTL_HU-DE_W!1000</v>
      </c>
    </row>
    <row r="2593" customFormat="false" ht="12.8" hidden="true" customHeight="false" outlineLevel="0" collapsed="false">
      <c r="A2593" s="1" t="s">
        <v>1855</v>
      </c>
      <c r="B2593" s="1" t="s">
        <v>2787</v>
      </c>
      <c r="C2593" s="1" t="s">
        <v>2846</v>
      </c>
      <c r="D2593" s="1" t="n">
        <v>100</v>
      </c>
      <c r="E2593" s="2" t="str">
        <f aca="false">+LEFT(RIGHT(M2593,P2593-N2593+1),O2593-N2593)</f>
        <v>HU</v>
      </c>
      <c r="F2593" s="2" t="str">
        <f aca="false">+RIGHT(LEFT(M2593,S2593-1),S2593-O2593-1)</f>
        <v>DE_W</v>
      </c>
      <c r="G2593" s="2" t="n">
        <f aca="false">+D2593*VLOOKUP(C2593,commodities!A:H,2,0)</f>
        <v>109</v>
      </c>
      <c r="H2593" s="2" t="n">
        <f aca="false">+$D2593*VLOOKUP(C2593,commodities!A:H,3,0)</f>
        <v>1.44</v>
      </c>
      <c r="I2593" s="2" t="n">
        <f aca="false">+G2593/K2593</f>
        <v>109</v>
      </c>
      <c r="J2593" s="2" t="n">
        <f aca="false">+H2593/K2593</f>
        <v>1.44</v>
      </c>
      <c r="K2593" s="2" t="n">
        <f aca="false">+ROUNDUP(MAX(G2593/12000,H2593/51,1),0)</f>
        <v>1</v>
      </c>
      <c r="L2593" s="2" t="n">
        <f aca="false">+RANDBETWEEN(1,5)</f>
        <v>5</v>
      </c>
      <c r="M2593" s="2" t="str">
        <f aca="false">+VLOOKUP(A2593&amp;B2593,country_org_des!$A2592:E$1048576,5,0)</f>
        <v>FTL||Supplier_321||Plant_6||FTL_HU-DE_W_1000</v>
      </c>
      <c r="N2593" s="2" t="n">
        <f aca="false">+FIND("FTL",M2593,2)+4</f>
        <v>33</v>
      </c>
      <c r="O2593" s="0" t="n">
        <f aca="false">+FIND("-",M2593)</f>
        <v>35</v>
      </c>
      <c r="P2593" s="0" t="n">
        <f aca="false">+LEN(M2593)</f>
        <v>44</v>
      </c>
      <c r="Q2593" s="0" t="str">
        <f aca="false">+RIGHT(M2593,P2593-O2593)</f>
        <v>DE_W_1000</v>
      </c>
      <c r="R2593" s="0" t="n">
        <f aca="false">+LEN(M2593)-LEN(SUBSTITUTE(M2593,"_",""))</f>
        <v>5</v>
      </c>
      <c r="S2593" s="0" t="n">
        <f aca="false">+FIND("!",T2593)</f>
        <v>40</v>
      </c>
      <c r="T2593" s="0" t="str">
        <f aca="false">+SUBSTITUTE(M2593,"_","!",R2593)</f>
        <v>FTL||Supplier_321||Plant_6||FTL_HU-DE_W!1000</v>
      </c>
    </row>
    <row r="2594" customFormat="false" ht="12.8" hidden="true" customHeight="false" outlineLevel="0" collapsed="false">
      <c r="A2594" s="1" t="s">
        <v>1855</v>
      </c>
      <c r="B2594" s="1" t="s">
        <v>2787</v>
      </c>
      <c r="C2594" s="1" t="s">
        <v>2847</v>
      </c>
      <c r="D2594" s="1" t="n">
        <v>150</v>
      </c>
      <c r="E2594" s="2" t="str">
        <f aca="false">+LEFT(RIGHT(M2594,P2594-N2594+1),O2594-N2594)</f>
        <v>HU</v>
      </c>
      <c r="F2594" s="2" t="str">
        <f aca="false">+RIGHT(LEFT(M2594,S2594-1),S2594-O2594-1)</f>
        <v>DE_W</v>
      </c>
      <c r="G2594" s="2" t="n">
        <f aca="false">+D2594*VLOOKUP(C2594,commodities!A:H,2,0)</f>
        <v>181.5</v>
      </c>
      <c r="H2594" s="2" t="n">
        <f aca="false">+$D2594*VLOOKUP(C2594,commodities!A:H,3,0)</f>
        <v>2.16</v>
      </c>
      <c r="I2594" s="2" t="n">
        <f aca="false">+G2594/K2594</f>
        <v>181.5</v>
      </c>
      <c r="J2594" s="2" t="n">
        <f aca="false">+H2594/K2594</f>
        <v>2.16</v>
      </c>
      <c r="K2594" s="2" t="n">
        <f aca="false">+ROUNDUP(MAX(G2594/12000,H2594/51,1),0)</f>
        <v>1</v>
      </c>
      <c r="L2594" s="2" t="n">
        <f aca="false">+RANDBETWEEN(1,5)</f>
        <v>1</v>
      </c>
      <c r="M2594" s="2" t="str">
        <f aca="false">+VLOOKUP(A2594&amp;B2594,country_org_des!$A2593:E$1048576,5,0)</f>
        <v>FTL||Supplier_321||Plant_6||FTL_HU-DE_W_1000</v>
      </c>
      <c r="N2594" s="2" t="n">
        <f aca="false">+FIND("FTL",M2594,2)+4</f>
        <v>33</v>
      </c>
      <c r="O2594" s="0" t="n">
        <f aca="false">+FIND("-",M2594)</f>
        <v>35</v>
      </c>
      <c r="P2594" s="0" t="n">
        <f aca="false">+LEN(M2594)</f>
        <v>44</v>
      </c>
      <c r="Q2594" s="0" t="str">
        <f aca="false">+RIGHT(M2594,P2594-O2594)</f>
        <v>DE_W_1000</v>
      </c>
      <c r="R2594" s="0" t="n">
        <f aca="false">+LEN(M2594)-LEN(SUBSTITUTE(M2594,"_",""))</f>
        <v>5</v>
      </c>
      <c r="S2594" s="0" t="n">
        <f aca="false">+FIND("!",T2594)</f>
        <v>40</v>
      </c>
      <c r="T2594" s="0" t="str">
        <f aca="false">+SUBSTITUTE(M2594,"_","!",R2594)</f>
        <v>FTL||Supplier_321||Plant_6||FTL_HU-DE_W!1000</v>
      </c>
    </row>
    <row r="2595" customFormat="false" ht="12.8" hidden="true" customHeight="false" outlineLevel="0" collapsed="false">
      <c r="A2595" s="1" t="s">
        <v>1855</v>
      </c>
      <c r="B2595" s="1" t="s">
        <v>2787</v>
      </c>
      <c r="C2595" s="1" t="s">
        <v>2848</v>
      </c>
      <c r="D2595" s="1" t="n">
        <v>50</v>
      </c>
      <c r="E2595" s="2" t="str">
        <f aca="false">+LEFT(RIGHT(M2595,P2595-N2595+1),O2595-N2595)</f>
        <v>HU</v>
      </c>
      <c r="F2595" s="2" t="str">
        <f aca="false">+RIGHT(LEFT(M2595,S2595-1),S2595-O2595-1)</f>
        <v>DE_W</v>
      </c>
      <c r="G2595" s="2" t="n">
        <f aca="false">+D2595*VLOOKUP(C2595,commodities!A:H,2,0)</f>
        <v>53.5</v>
      </c>
      <c r="H2595" s="2" t="n">
        <f aca="false">+$D2595*VLOOKUP(C2595,commodities!A:H,3,0)</f>
        <v>0.72</v>
      </c>
      <c r="I2595" s="2" t="n">
        <f aca="false">+G2595/K2595</f>
        <v>53.5</v>
      </c>
      <c r="J2595" s="2" t="n">
        <f aca="false">+H2595/K2595</f>
        <v>0.72</v>
      </c>
      <c r="K2595" s="2" t="n">
        <f aca="false">+ROUNDUP(MAX(G2595/12000,H2595/51,1),0)</f>
        <v>1</v>
      </c>
      <c r="L2595" s="2" t="n">
        <f aca="false">+RANDBETWEEN(1,5)</f>
        <v>5</v>
      </c>
      <c r="M2595" s="2" t="str">
        <f aca="false">+VLOOKUP(A2595&amp;B2595,country_org_des!$A2594:E$1048576,5,0)</f>
        <v>FTL||Supplier_321||Plant_6||FTL_HU-DE_W_1000</v>
      </c>
      <c r="N2595" s="2" t="n">
        <f aca="false">+FIND("FTL",M2595,2)+4</f>
        <v>33</v>
      </c>
      <c r="O2595" s="0" t="n">
        <f aca="false">+FIND("-",M2595)</f>
        <v>35</v>
      </c>
      <c r="P2595" s="0" t="n">
        <f aca="false">+LEN(M2595)</f>
        <v>44</v>
      </c>
      <c r="Q2595" s="0" t="str">
        <f aca="false">+RIGHT(M2595,P2595-O2595)</f>
        <v>DE_W_1000</v>
      </c>
      <c r="R2595" s="0" t="n">
        <f aca="false">+LEN(M2595)-LEN(SUBSTITUTE(M2595,"_",""))</f>
        <v>5</v>
      </c>
      <c r="S2595" s="0" t="n">
        <f aca="false">+FIND("!",T2595)</f>
        <v>40</v>
      </c>
      <c r="T2595" s="0" t="str">
        <f aca="false">+SUBSTITUTE(M2595,"_","!",R2595)</f>
        <v>FTL||Supplier_321||Plant_6||FTL_HU-DE_W!1000</v>
      </c>
    </row>
    <row r="2596" customFormat="false" ht="12.8" hidden="true" customHeight="false" outlineLevel="0" collapsed="false">
      <c r="A2596" s="1" t="s">
        <v>1855</v>
      </c>
      <c r="B2596" s="1" t="s">
        <v>2787</v>
      </c>
      <c r="C2596" s="1" t="s">
        <v>2849</v>
      </c>
      <c r="D2596" s="1" t="n">
        <v>100</v>
      </c>
      <c r="E2596" s="2" t="str">
        <f aca="false">+LEFT(RIGHT(M2596,P2596-N2596+1),O2596-N2596)</f>
        <v>HU</v>
      </c>
      <c r="F2596" s="2" t="str">
        <f aca="false">+RIGHT(LEFT(M2596,S2596-1),S2596-O2596-1)</f>
        <v>DE_W</v>
      </c>
      <c r="G2596" s="2" t="n">
        <f aca="false">+D2596*VLOOKUP(C2596,commodities!A:H,2,0)</f>
        <v>107</v>
      </c>
      <c r="H2596" s="2" t="n">
        <f aca="false">+$D2596*VLOOKUP(C2596,commodities!A:H,3,0)</f>
        <v>1.44</v>
      </c>
      <c r="I2596" s="2" t="n">
        <f aca="false">+G2596/K2596</f>
        <v>107</v>
      </c>
      <c r="J2596" s="2" t="n">
        <f aca="false">+H2596/K2596</f>
        <v>1.44</v>
      </c>
      <c r="K2596" s="2" t="n">
        <f aca="false">+ROUNDUP(MAX(G2596/12000,H2596/51,1),0)</f>
        <v>1</v>
      </c>
      <c r="L2596" s="2" t="n">
        <f aca="false">+RANDBETWEEN(1,5)</f>
        <v>5</v>
      </c>
      <c r="M2596" s="2" t="str">
        <f aca="false">+VLOOKUP(A2596&amp;B2596,country_org_des!$A2595:E$1048576,5,0)</f>
        <v>FTL||Supplier_321||Plant_6||FTL_HU-DE_W_1000</v>
      </c>
      <c r="N2596" s="2" t="n">
        <f aca="false">+FIND("FTL",M2596,2)+4</f>
        <v>33</v>
      </c>
      <c r="O2596" s="0" t="n">
        <f aca="false">+FIND("-",M2596)</f>
        <v>35</v>
      </c>
      <c r="P2596" s="0" t="n">
        <f aca="false">+LEN(M2596)</f>
        <v>44</v>
      </c>
      <c r="Q2596" s="0" t="str">
        <f aca="false">+RIGHT(M2596,P2596-O2596)</f>
        <v>DE_W_1000</v>
      </c>
      <c r="R2596" s="0" t="n">
        <f aca="false">+LEN(M2596)-LEN(SUBSTITUTE(M2596,"_",""))</f>
        <v>5</v>
      </c>
      <c r="S2596" s="0" t="n">
        <f aca="false">+FIND("!",T2596)</f>
        <v>40</v>
      </c>
      <c r="T2596" s="0" t="str">
        <f aca="false">+SUBSTITUTE(M2596,"_","!",R2596)</f>
        <v>FTL||Supplier_321||Plant_6||FTL_HU-DE_W!1000</v>
      </c>
    </row>
    <row r="2597" customFormat="false" ht="12.8" hidden="true" customHeight="false" outlineLevel="0" collapsed="false">
      <c r="A2597" s="1" t="s">
        <v>1855</v>
      </c>
      <c r="B2597" s="1" t="s">
        <v>2787</v>
      </c>
      <c r="C2597" s="1" t="s">
        <v>2850</v>
      </c>
      <c r="D2597" s="1" t="n">
        <v>50</v>
      </c>
      <c r="E2597" s="2" t="str">
        <f aca="false">+LEFT(RIGHT(M2597,P2597-N2597+1),O2597-N2597)</f>
        <v>HU</v>
      </c>
      <c r="F2597" s="2" t="str">
        <f aca="false">+RIGHT(LEFT(M2597,S2597-1),S2597-O2597-1)</f>
        <v>DE_W</v>
      </c>
      <c r="G2597" s="2" t="n">
        <f aca="false">+D2597*VLOOKUP(C2597,commodities!A:H,2,0)</f>
        <v>59</v>
      </c>
      <c r="H2597" s="2" t="n">
        <f aca="false">+$D2597*VLOOKUP(C2597,commodities!A:H,3,0)</f>
        <v>0.72</v>
      </c>
      <c r="I2597" s="2" t="n">
        <f aca="false">+G2597/K2597</f>
        <v>59</v>
      </c>
      <c r="J2597" s="2" t="n">
        <f aca="false">+H2597/K2597</f>
        <v>0.72</v>
      </c>
      <c r="K2597" s="2" t="n">
        <f aca="false">+ROUNDUP(MAX(G2597/12000,H2597/51,1),0)</f>
        <v>1</v>
      </c>
      <c r="L2597" s="2" t="n">
        <f aca="false">+RANDBETWEEN(1,5)</f>
        <v>2</v>
      </c>
      <c r="M2597" s="2" t="str">
        <f aca="false">+VLOOKUP(A2597&amp;B2597,country_org_des!$A2596:E$1048576,5,0)</f>
        <v>FTL||Supplier_321||Plant_6||FTL_HU-DE_W_1000</v>
      </c>
      <c r="N2597" s="2" t="n">
        <f aca="false">+FIND("FTL",M2597,2)+4</f>
        <v>33</v>
      </c>
      <c r="O2597" s="0" t="n">
        <f aca="false">+FIND("-",M2597)</f>
        <v>35</v>
      </c>
      <c r="P2597" s="0" t="n">
        <f aca="false">+LEN(M2597)</f>
        <v>44</v>
      </c>
      <c r="Q2597" s="0" t="str">
        <f aca="false">+RIGHT(M2597,P2597-O2597)</f>
        <v>DE_W_1000</v>
      </c>
      <c r="R2597" s="0" t="n">
        <f aca="false">+LEN(M2597)-LEN(SUBSTITUTE(M2597,"_",""))</f>
        <v>5</v>
      </c>
      <c r="S2597" s="0" t="n">
        <f aca="false">+FIND("!",T2597)</f>
        <v>40</v>
      </c>
      <c r="T2597" s="0" t="str">
        <f aca="false">+SUBSTITUTE(M2597,"_","!",R2597)</f>
        <v>FTL||Supplier_321||Plant_6||FTL_HU-DE_W!1000</v>
      </c>
    </row>
    <row r="2598" customFormat="false" ht="12.8" hidden="true" customHeight="false" outlineLevel="0" collapsed="false">
      <c r="A2598" s="1" t="s">
        <v>1855</v>
      </c>
      <c r="B2598" s="1" t="s">
        <v>2787</v>
      </c>
      <c r="C2598" s="1" t="s">
        <v>2851</v>
      </c>
      <c r="D2598" s="1" t="n">
        <v>50</v>
      </c>
      <c r="E2598" s="2" t="str">
        <f aca="false">+LEFT(RIGHT(M2598,P2598-N2598+1),O2598-N2598)</f>
        <v>HU</v>
      </c>
      <c r="F2598" s="2" t="str">
        <f aca="false">+RIGHT(LEFT(M2598,S2598-1),S2598-O2598-1)</f>
        <v>DE_W</v>
      </c>
      <c r="G2598" s="2" t="n">
        <f aca="false">+D2598*VLOOKUP(C2598,commodities!A:H,2,0)</f>
        <v>54.5</v>
      </c>
      <c r="H2598" s="2" t="n">
        <f aca="false">+$D2598*VLOOKUP(C2598,commodities!A:H,3,0)</f>
        <v>0.72</v>
      </c>
      <c r="I2598" s="2" t="n">
        <f aca="false">+G2598/K2598</f>
        <v>54.5</v>
      </c>
      <c r="J2598" s="2" t="n">
        <f aca="false">+H2598/K2598</f>
        <v>0.72</v>
      </c>
      <c r="K2598" s="2" t="n">
        <f aca="false">+ROUNDUP(MAX(G2598/12000,H2598/51,1),0)</f>
        <v>1</v>
      </c>
      <c r="L2598" s="2" t="n">
        <f aca="false">+RANDBETWEEN(1,5)</f>
        <v>5</v>
      </c>
      <c r="M2598" s="2" t="str">
        <f aca="false">+VLOOKUP(A2598&amp;B2598,country_org_des!$A2597:E$1048576,5,0)</f>
        <v>FTL||Supplier_321||Plant_6||FTL_HU-DE_W_1000</v>
      </c>
      <c r="N2598" s="2" t="n">
        <f aca="false">+FIND("FTL",M2598,2)+4</f>
        <v>33</v>
      </c>
      <c r="O2598" s="0" t="n">
        <f aca="false">+FIND("-",M2598)</f>
        <v>35</v>
      </c>
      <c r="P2598" s="0" t="n">
        <f aca="false">+LEN(M2598)</f>
        <v>44</v>
      </c>
      <c r="Q2598" s="0" t="str">
        <f aca="false">+RIGHT(M2598,P2598-O2598)</f>
        <v>DE_W_1000</v>
      </c>
      <c r="R2598" s="0" t="n">
        <f aca="false">+LEN(M2598)-LEN(SUBSTITUTE(M2598,"_",""))</f>
        <v>5</v>
      </c>
      <c r="S2598" s="0" t="n">
        <f aca="false">+FIND("!",T2598)</f>
        <v>40</v>
      </c>
      <c r="T2598" s="0" t="str">
        <f aca="false">+SUBSTITUTE(M2598,"_","!",R2598)</f>
        <v>FTL||Supplier_321||Plant_6||FTL_HU-DE_W!1000</v>
      </c>
    </row>
    <row r="2599" customFormat="false" ht="12.8" hidden="true" customHeight="false" outlineLevel="0" collapsed="false">
      <c r="A2599" s="1" t="s">
        <v>1855</v>
      </c>
      <c r="B2599" s="1" t="s">
        <v>2787</v>
      </c>
      <c r="C2599" s="1" t="s">
        <v>2852</v>
      </c>
      <c r="D2599" s="1" t="n">
        <v>50</v>
      </c>
      <c r="E2599" s="2" t="str">
        <f aca="false">+LEFT(RIGHT(M2599,P2599-N2599+1),O2599-N2599)</f>
        <v>HU</v>
      </c>
      <c r="F2599" s="2" t="str">
        <f aca="false">+RIGHT(LEFT(M2599,S2599-1),S2599-O2599-1)</f>
        <v>DE_W</v>
      </c>
      <c r="G2599" s="2" t="n">
        <f aca="false">+D2599*VLOOKUP(C2599,commodities!A:H,2,0)</f>
        <v>73.45</v>
      </c>
      <c r="H2599" s="2" t="n">
        <f aca="false">+$D2599*VLOOKUP(C2599,commodities!A:H,3,0)</f>
        <v>0.72</v>
      </c>
      <c r="I2599" s="2" t="n">
        <f aca="false">+G2599/K2599</f>
        <v>73.45</v>
      </c>
      <c r="J2599" s="2" t="n">
        <f aca="false">+H2599/K2599</f>
        <v>0.72</v>
      </c>
      <c r="K2599" s="2" t="n">
        <f aca="false">+ROUNDUP(MAX(G2599/12000,H2599/51,1),0)</f>
        <v>1</v>
      </c>
      <c r="L2599" s="2" t="n">
        <f aca="false">+RANDBETWEEN(1,5)</f>
        <v>2</v>
      </c>
      <c r="M2599" s="2" t="str">
        <f aca="false">+VLOOKUP(A2599&amp;B2599,country_org_des!$A2598:E$1048576,5,0)</f>
        <v>FTL||Supplier_321||Plant_6||FTL_HU-DE_W_1000</v>
      </c>
      <c r="N2599" s="2" t="n">
        <f aca="false">+FIND("FTL",M2599,2)+4</f>
        <v>33</v>
      </c>
      <c r="O2599" s="0" t="n">
        <f aca="false">+FIND("-",M2599)</f>
        <v>35</v>
      </c>
      <c r="P2599" s="0" t="n">
        <f aca="false">+LEN(M2599)</f>
        <v>44</v>
      </c>
      <c r="Q2599" s="0" t="str">
        <f aca="false">+RIGHT(M2599,P2599-O2599)</f>
        <v>DE_W_1000</v>
      </c>
      <c r="R2599" s="0" t="n">
        <f aca="false">+LEN(M2599)-LEN(SUBSTITUTE(M2599,"_",""))</f>
        <v>5</v>
      </c>
      <c r="S2599" s="0" t="n">
        <f aca="false">+FIND("!",T2599)</f>
        <v>40</v>
      </c>
      <c r="T2599" s="0" t="str">
        <f aca="false">+SUBSTITUTE(M2599,"_","!",R2599)</f>
        <v>FTL||Supplier_321||Plant_6||FTL_HU-DE_W!1000</v>
      </c>
    </row>
    <row r="2600" customFormat="false" ht="12.8" hidden="true" customHeight="false" outlineLevel="0" collapsed="false">
      <c r="A2600" s="1" t="s">
        <v>2480</v>
      </c>
      <c r="B2600" s="1" t="s">
        <v>2787</v>
      </c>
      <c r="C2600" s="1" t="s">
        <v>2853</v>
      </c>
      <c r="D2600" s="1" t="n">
        <v>176</v>
      </c>
      <c r="E2600" s="2" t="str">
        <f aca="false">+LEFT(RIGHT(M2600,P2600-N2600+1),O2600-N2600)</f>
        <v>DE_W</v>
      </c>
      <c r="F2600" s="2" t="str">
        <f aca="false">+RIGHT(LEFT(M2600,S2600-1),S2600-O2600-1)</f>
        <v>DE_W</v>
      </c>
      <c r="G2600" s="2" t="n">
        <f aca="false">+D2600*VLOOKUP(C2600,commodities!A:H,2,0)</f>
        <v>1146.2</v>
      </c>
      <c r="H2600" s="2" t="n">
        <f aca="false">+$D2600*VLOOKUP(C2600,commodities!A:H,3,0)</f>
        <v>10.649089</v>
      </c>
      <c r="I2600" s="2" t="n">
        <f aca="false">+G2600/K2600</f>
        <v>1146.2</v>
      </c>
      <c r="J2600" s="2" t="n">
        <f aca="false">+H2600/K2600</f>
        <v>10.649089</v>
      </c>
      <c r="K2600" s="2" t="n">
        <f aca="false">+ROUNDUP(MAX(G2600/12000,H2600/51,1),0)</f>
        <v>1</v>
      </c>
      <c r="L2600" s="2" t="n">
        <f aca="false">+RANDBETWEEN(1,5)</f>
        <v>1</v>
      </c>
      <c r="M2600" s="6" t="str">
        <f aca="false">+VLOOKUP(A2600&amp;B2600,country_org_des!$A2599:E$1048576,5,0)</f>
        <v>FTL||Supplier_201||Plant_6||FTL_DE_W-DE_W_500</v>
      </c>
      <c r="N2600" s="6" t="n">
        <f aca="false">+FIND("FTL",M2600,2)+4</f>
        <v>33</v>
      </c>
      <c r="O2600" s="6" t="n">
        <f aca="false">+FIND("-",M2600)</f>
        <v>37</v>
      </c>
      <c r="P2600" s="6" t="n">
        <f aca="false">+LEN(M2600)</f>
        <v>45</v>
      </c>
      <c r="Q2600" s="6" t="str">
        <f aca="false">+RIGHT(M2600,P2600-O2600)</f>
        <v>DE_W_500</v>
      </c>
      <c r="R2600" s="6" t="n">
        <f aca="false">+LEN(M2600)-LEN(SUBSTITUTE(M2600,"_",""))</f>
        <v>6</v>
      </c>
      <c r="S2600" s="6" t="n">
        <f aca="false">+FIND("!",T2600)</f>
        <v>42</v>
      </c>
      <c r="T2600" s="6" t="str">
        <f aca="false">+SUBSTITUTE(M2600,"_","!",R2600)</f>
        <v>FTL||Supplier_201||Plant_6||FTL_DE_W-DE_W!500</v>
      </c>
    </row>
    <row r="2601" customFormat="false" ht="12.8" hidden="true" customHeight="false" outlineLevel="0" collapsed="false">
      <c r="A2601" s="1" t="s">
        <v>2480</v>
      </c>
      <c r="B2601" s="1" t="s">
        <v>2787</v>
      </c>
      <c r="C2601" s="1" t="s">
        <v>2854</v>
      </c>
      <c r="D2601" s="1" t="n">
        <v>64</v>
      </c>
      <c r="E2601" s="2" t="str">
        <f aca="false">+LEFT(RIGHT(M2601,P2601-N2601+1),O2601-N2601)</f>
        <v>DE_W</v>
      </c>
      <c r="F2601" s="2" t="str">
        <f aca="false">+RIGHT(LEFT(M2601,S2601-1),S2601-O2601-1)</f>
        <v>DE_W</v>
      </c>
      <c r="G2601" s="2" t="n">
        <f aca="false">+D2601*VLOOKUP(C2601,commodities!A:H,2,0)</f>
        <v>416.8</v>
      </c>
      <c r="H2601" s="2" t="n">
        <f aca="false">+$D2601*VLOOKUP(C2601,commodities!A:H,3,0)</f>
        <v>3.872396</v>
      </c>
      <c r="I2601" s="2" t="n">
        <f aca="false">+G2601/K2601</f>
        <v>416.8</v>
      </c>
      <c r="J2601" s="2" t="n">
        <f aca="false">+H2601/K2601</f>
        <v>3.872396</v>
      </c>
      <c r="K2601" s="2" t="n">
        <f aca="false">+ROUNDUP(MAX(G2601/12000,H2601/51,1),0)</f>
        <v>1</v>
      </c>
      <c r="L2601" s="2" t="n">
        <f aca="false">+RANDBETWEEN(1,5)</f>
        <v>4</v>
      </c>
      <c r="M2601" s="6" t="str">
        <f aca="false">+VLOOKUP(A2601&amp;B2601,country_org_des!$A2600:E$1048576,5,0)</f>
        <v>FTL||Supplier_201||Plant_6||FTL_DE_W-DE_W_500</v>
      </c>
      <c r="N2601" s="6" t="n">
        <f aca="false">+FIND("FTL",M2601,2)+4</f>
        <v>33</v>
      </c>
      <c r="O2601" s="6" t="n">
        <f aca="false">+FIND("-",M2601)</f>
        <v>37</v>
      </c>
      <c r="P2601" s="6" t="n">
        <f aca="false">+LEN(M2601)</f>
        <v>45</v>
      </c>
      <c r="Q2601" s="6" t="str">
        <f aca="false">+RIGHT(M2601,P2601-O2601)</f>
        <v>DE_W_500</v>
      </c>
      <c r="R2601" s="6" t="n">
        <f aca="false">+LEN(M2601)-LEN(SUBSTITUTE(M2601,"_",""))</f>
        <v>6</v>
      </c>
      <c r="S2601" s="6" t="n">
        <f aca="false">+FIND("!",T2601)</f>
        <v>42</v>
      </c>
      <c r="T2601" s="6" t="str">
        <f aca="false">+SUBSTITUTE(M2601,"_","!",R2601)</f>
        <v>FTL||Supplier_201||Plant_6||FTL_DE_W-DE_W!500</v>
      </c>
    </row>
    <row r="2602" customFormat="false" ht="12.8" hidden="true" customHeight="false" outlineLevel="0" collapsed="false">
      <c r="A2602" s="1" t="s">
        <v>2480</v>
      </c>
      <c r="B2602" s="1" t="s">
        <v>2787</v>
      </c>
      <c r="C2602" s="1" t="s">
        <v>2855</v>
      </c>
      <c r="D2602" s="1" t="n">
        <v>176</v>
      </c>
      <c r="E2602" s="2" t="str">
        <f aca="false">+LEFT(RIGHT(M2602,P2602-N2602+1),O2602-N2602)</f>
        <v>DE_W</v>
      </c>
      <c r="F2602" s="2" t="str">
        <f aca="false">+RIGHT(LEFT(M2602,S2602-1),S2602-O2602-1)</f>
        <v>DE_W</v>
      </c>
      <c r="G2602" s="2" t="n">
        <f aca="false">+D2602*VLOOKUP(C2602,commodities!A:H,2,0)</f>
        <v>1111</v>
      </c>
      <c r="H2602" s="2" t="n">
        <f aca="false">+$D2602*VLOOKUP(C2602,commodities!A:H,3,0)</f>
        <v>10.649089</v>
      </c>
      <c r="I2602" s="2" t="n">
        <f aca="false">+G2602/K2602</f>
        <v>1111</v>
      </c>
      <c r="J2602" s="2" t="n">
        <f aca="false">+H2602/K2602</f>
        <v>10.649089</v>
      </c>
      <c r="K2602" s="2" t="n">
        <f aca="false">+ROUNDUP(MAX(G2602/12000,H2602/51,1),0)</f>
        <v>1</v>
      </c>
      <c r="L2602" s="2" t="n">
        <f aca="false">+RANDBETWEEN(1,5)</f>
        <v>2</v>
      </c>
      <c r="M2602" s="6" t="str">
        <f aca="false">+VLOOKUP(A2602&amp;B2602,country_org_des!$A2601:E$1048576,5,0)</f>
        <v>FTL||Supplier_201||Plant_6||FTL_DE_W-DE_W_500</v>
      </c>
      <c r="N2602" s="6" t="n">
        <f aca="false">+FIND("FTL",M2602,2)+4</f>
        <v>33</v>
      </c>
      <c r="O2602" s="6" t="n">
        <f aca="false">+FIND("-",M2602)</f>
        <v>37</v>
      </c>
      <c r="P2602" s="6" t="n">
        <f aca="false">+LEN(M2602)</f>
        <v>45</v>
      </c>
      <c r="Q2602" s="6" t="str">
        <f aca="false">+RIGHT(M2602,P2602-O2602)</f>
        <v>DE_W_500</v>
      </c>
      <c r="R2602" s="6" t="n">
        <f aca="false">+LEN(M2602)-LEN(SUBSTITUTE(M2602,"_",""))</f>
        <v>6</v>
      </c>
      <c r="S2602" s="6" t="n">
        <f aca="false">+FIND("!",T2602)</f>
        <v>42</v>
      </c>
      <c r="T2602" s="6" t="str">
        <f aca="false">+SUBSTITUTE(M2602,"_","!",R2602)</f>
        <v>FTL||Supplier_201||Plant_6||FTL_DE_W-DE_W!500</v>
      </c>
    </row>
    <row r="2603" customFormat="false" ht="12.8" hidden="true" customHeight="false" outlineLevel="0" collapsed="false">
      <c r="A2603" s="1" t="s">
        <v>2480</v>
      </c>
      <c r="B2603" s="1" t="s">
        <v>2787</v>
      </c>
      <c r="C2603" s="1" t="s">
        <v>2856</v>
      </c>
      <c r="D2603" s="1" t="n">
        <v>80</v>
      </c>
      <c r="E2603" s="2" t="str">
        <f aca="false">+LEFT(RIGHT(M2603,P2603-N2603+1),O2603-N2603)</f>
        <v>DE_W</v>
      </c>
      <c r="F2603" s="2" t="str">
        <f aca="false">+RIGHT(LEFT(M2603,S2603-1),S2603-O2603-1)</f>
        <v>DE_W</v>
      </c>
      <c r="G2603" s="2" t="n">
        <f aca="false">+D2603*VLOOKUP(C2603,commodities!A:H,2,0)</f>
        <v>505</v>
      </c>
      <c r="H2603" s="2" t="n">
        <f aca="false">+$D2603*VLOOKUP(C2603,commodities!A:H,3,0)</f>
        <v>4.840495</v>
      </c>
      <c r="I2603" s="2" t="n">
        <f aca="false">+G2603/K2603</f>
        <v>505</v>
      </c>
      <c r="J2603" s="2" t="n">
        <f aca="false">+H2603/K2603</f>
        <v>4.840495</v>
      </c>
      <c r="K2603" s="2" t="n">
        <f aca="false">+ROUNDUP(MAX(G2603/12000,H2603/51,1),0)</f>
        <v>1</v>
      </c>
      <c r="L2603" s="2" t="n">
        <f aca="false">+RANDBETWEEN(1,5)</f>
        <v>4</v>
      </c>
      <c r="M2603" s="6" t="str">
        <f aca="false">+VLOOKUP(A2603&amp;B2603,country_org_des!$A2602:E$1048576,5,0)</f>
        <v>FTL||Supplier_201||Plant_6||FTL_DE_W-DE_W_500</v>
      </c>
      <c r="N2603" s="6" t="n">
        <f aca="false">+FIND("FTL",M2603,2)+4</f>
        <v>33</v>
      </c>
      <c r="O2603" s="6" t="n">
        <f aca="false">+FIND("-",M2603)</f>
        <v>37</v>
      </c>
      <c r="P2603" s="6" t="n">
        <f aca="false">+LEN(M2603)</f>
        <v>45</v>
      </c>
      <c r="Q2603" s="6" t="str">
        <f aca="false">+RIGHT(M2603,P2603-O2603)</f>
        <v>DE_W_500</v>
      </c>
      <c r="R2603" s="6" t="n">
        <f aca="false">+LEN(M2603)-LEN(SUBSTITUTE(M2603,"_",""))</f>
        <v>6</v>
      </c>
      <c r="S2603" s="6" t="n">
        <f aca="false">+FIND("!",T2603)</f>
        <v>42</v>
      </c>
      <c r="T2603" s="6" t="str">
        <f aca="false">+SUBSTITUTE(M2603,"_","!",R2603)</f>
        <v>FTL||Supplier_201||Plant_6||FTL_DE_W-DE_W!500</v>
      </c>
    </row>
    <row r="2604" customFormat="false" ht="12.8" hidden="true" customHeight="false" outlineLevel="0" collapsed="false">
      <c r="A2604" s="1" t="s">
        <v>2480</v>
      </c>
      <c r="B2604" s="1" t="s">
        <v>2787</v>
      </c>
      <c r="C2604" s="1" t="s">
        <v>2857</v>
      </c>
      <c r="D2604" s="1" t="n">
        <v>128</v>
      </c>
      <c r="E2604" s="2" t="str">
        <f aca="false">+LEFT(RIGHT(M2604,P2604-N2604+1),O2604-N2604)</f>
        <v>DE_W</v>
      </c>
      <c r="F2604" s="2" t="str">
        <f aca="false">+RIGHT(LEFT(M2604,S2604-1),S2604-O2604-1)</f>
        <v>DE_W</v>
      </c>
      <c r="G2604" s="2" t="n">
        <f aca="false">+D2604*VLOOKUP(C2604,commodities!A:H,2,0)</f>
        <v>838.72</v>
      </c>
      <c r="H2604" s="2" t="n">
        <f aca="false">+$D2604*VLOOKUP(C2604,commodities!A:H,3,0)</f>
        <v>7.744792</v>
      </c>
      <c r="I2604" s="2" t="n">
        <f aca="false">+G2604/K2604</f>
        <v>838.72</v>
      </c>
      <c r="J2604" s="2" t="n">
        <f aca="false">+H2604/K2604</f>
        <v>7.744792</v>
      </c>
      <c r="K2604" s="2" t="n">
        <f aca="false">+ROUNDUP(MAX(G2604/12000,H2604/51,1),0)</f>
        <v>1</v>
      </c>
      <c r="L2604" s="2" t="n">
        <f aca="false">+RANDBETWEEN(1,5)</f>
        <v>2</v>
      </c>
      <c r="M2604" s="6" t="str">
        <f aca="false">+VLOOKUP(A2604&amp;B2604,country_org_des!$A2603:E$1048576,5,0)</f>
        <v>FTL||Supplier_201||Plant_6||FTL_DE_W-DE_W_500</v>
      </c>
      <c r="N2604" s="6" t="n">
        <f aca="false">+FIND("FTL",M2604,2)+4</f>
        <v>33</v>
      </c>
      <c r="O2604" s="6" t="n">
        <f aca="false">+FIND("-",M2604)</f>
        <v>37</v>
      </c>
      <c r="P2604" s="6" t="n">
        <f aca="false">+LEN(M2604)</f>
        <v>45</v>
      </c>
      <c r="Q2604" s="6" t="str">
        <f aca="false">+RIGHT(M2604,P2604-O2604)</f>
        <v>DE_W_500</v>
      </c>
      <c r="R2604" s="6" t="n">
        <f aca="false">+LEN(M2604)-LEN(SUBSTITUTE(M2604,"_",""))</f>
        <v>6</v>
      </c>
      <c r="S2604" s="6" t="n">
        <f aca="false">+FIND("!",T2604)</f>
        <v>42</v>
      </c>
      <c r="T2604" s="6" t="str">
        <f aca="false">+SUBSTITUTE(M2604,"_","!",R2604)</f>
        <v>FTL||Supplier_201||Plant_6||FTL_DE_W-DE_W!500</v>
      </c>
    </row>
    <row r="2605" customFormat="false" ht="12.8" hidden="true" customHeight="false" outlineLevel="0" collapsed="false">
      <c r="A2605" s="1" t="s">
        <v>2480</v>
      </c>
      <c r="B2605" s="1" t="s">
        <v>2787</v>
      </c>
      <c r="C2605" s="1" t="s">
        <v>2858</v>
      </c>
      <c r="D2605" s="1" t="n">
        <v>16</v>
      </c>
      <c r="E2605" s="2" t="str">
        <f aca="false">+LEFT(RIGHT(M2605,P2605-N2605+1),O2605-N2605)</f>
        <v>DE_W</v>
      </c>
      <c r="F2605" s="2" t="str">
        <f aca="false">+RIGHT(LEFT(M2605,S2605-1),S2605-O2605-1)</f>
        <v>DE_W</v>
      </c>
      <c r="G2605" s="2" t="n">
        <f aca="false">+D2605*VLOOKUP(C2605,commodities!A:H,2,0)</f>
        <v>104.84</v>
      </c>
      <c r="H2605" s="2" t="n">
        <f aca="false">+$D2605*VLOOKUP(C2605,commodities!A:H,3,0)</f>
        <v>0.968099</v>
      </c>
      <c r="I2605" s="2" t="n">
        <f aca="false">+G2605/K2605</f>
        <v>104.84</v>
      </c>
      <c r="J2605" s="2" t="n">
        <f aca="false">+H2605/K2605</f>
        <v>0.968099</v>
      </c>
      <c r="K2605" s="2" t="n">
        <f aca="false">+ROUNDUP(MAX(G2605/12000,H2605/51,1),0)</f>
        <v>1</v>
      </c>
      <c r="L2605" s="2" t="n">
        <f aca="false">+RANDBETWEEN(1,5)</f>
        <v>3</v>
      </c>
      <c r="M2605" s="6" t="str">
        <f aca="false">+VLOOKUP(A2605&amp;B2605,country_org_des!$A2604:E$1048576,5,0)</f>
        <v>FTL||Supplier_201||Plant_6||FTL_DE_W-DE_W_500</v>
      </c>
      <c r="N2605" s="6" t="n">
        <f aca="false">+FIND("FTL",M2605,2)+4</f>
        <v>33</v>
      </c>
      <c r="O2605" s="6" t="n">
        <f aca="false">+FIND("-",M2605)</f>
        <v>37</v>
      </c>
      <c r="P2605" s="6" t="n">
        <f aca="false">+LEN(M2605)</f>
        <v>45</v>
      </c>
      <c r="Q2605" s="6" t="str">
        <f aca="false">+RIGHT(M2605,P2605-O2605)</f>
        <v>DE_W_500</v>
      </c>
      <c r="R2605" s="6" t="n">
        <f aca="false">+LEN(M2605)-LEN(SUBSTITUTE(M2605,"_",""))</f>
        <v>6</v>
      </c>
      <c r="S2605" s="6" t="n">
        <f aca="false">+FIND("!",T2605)</f>
        <v>42</v>
      </c>
      <c r="T2605" s="6" t="str">
        <f aca="false">+SUBSTITUTE(M2605,"_","!",R2605)</f>
        <v>FTL||Supplier_201||Plant_6||FTL_DE_W-DE_W!500</v>
      </c>
    </row>
    <row r="2606" customFormat="false" ht="12.8" hidden="true" customHeight="false" outlineLevel="0" collapsed="false">
      <c r="A2606" s="1" t="s">
        <v>2480</v>
      </c>
      <c r="B2606" s="1" t="s">
        <v>2787</v>
      </c>
      <c r="C2606" s="1" t="s">
        <v>2859</v>
      </c>
      <c r="D2606" s="1" t="n">
        <v>16</v>
      </c>
      <c r="E2606" s="2" t="str">
        <f aca="false">+LEFT(RIGHT(M2606,P2606-N2606+1),O2606-N2606)</f>
        <v>DE_W</v>
      </c>
      <c r="F2606" s="2" t="str">
        <f aca="false">+RIGHT(LEFT(M2606,S2606-1),S2606-O2606-1)</f>
        <v>DE_W</v>
      </c>
      <c r="G2606" s="2" t="n">
        <f aca="false">+D2606*VLOOKUP(C2606,commodities!A:H,2,0)</f>
        <v>104.84</v>
      </c>
      <c r="H2606" s="2" t="n">
        <f aca="false">+$D2606*VLOOKUP(C2606,commodities!A:H,3,0)</f>
        <v>0.968099</v>
      </c>
      <c r="I2606" s="2" t="n">
        <f aca="false">+G2606/K2606</f>
        <v>104.84</v>
      </c>
      <c r="J2606" s="2" t="n">
        <f aca="false">+H2606/K2606</f>
        <v>0.968099</v>
      </c>
      <c r="K2606" s="2" t="n">
        <f aca="false">+ROUNDUP(MAX(G2606/12000,H2606/51,1),0)</f>
        <v>1</v>
      </c>
      <c r="L2606" s="2" t="n">
        <f aca="false">+RANDBETWEEN(1,5)</f>
        <v>3</v>
      </c>
      <c r="M2606" s="6" t="str">
        <f aca="false">+VLOOKUP(A2606&amp;B2606,country_org_des!$A2605:E$1048576,5,0)</f>
        <v>FTL||Supplier_201||Plant_6||FTL_DE_W-DE_W_500</v>
      </c>
      <c r="N2606" s="6" t="n">
        <f aca="false">+FIND("FTL",M2606,2)+4</f>
        <v>33</v>
      </c>
      <c r="O2606" s="6" t="n">
        <f aca="false">+FIND("-",M2606)</f>
        <v>37</v>
      </c>
      <c r="P2606" s="6" t="n">
        <f aca="false">+LEN(M2606)</f>
        <v>45</v>
      </c>
      <c r="Q2606" s="6" t="str">
        <f aca="false">+RIGHT(M2606,P2606-O2606)</f>
        <v>DE_W_500</v>
      </c>
      <c r="R2606" s="6" t="n">
        <f aca="false">+LEN(M2606)-LEN(SUBSTITUTE(M2606,"_",""))</f>
        <v>6</v>
      </c>
      <c r="S2606" s="6" t="n">
        <f aca="false">+FIND("!",T2606)</f>
        <v>42</v>
      </c>
      <c r="T2606" s="6" t="str">
        <f aca="false">+SUBSTITUTE(M2606,"_","!",R2606)</f>
        <v>FTL||Supplier_201||Plant_6||FTL_DE_W-DE_W!500</v>
      </c>
    </row>
    <row r="2607" customFormat="false" ht="12.8" hidden="true" customHeight="false" outlineLevel="0" collapsed="false">
      <c r="A2607" s="1" t="s">
        <v>2480</v>
      </c>
      <c r="B2607" s="1" t="s">
        <v>2787</v>
      </c>
      <c r="C2607" s="1" t="s">
        <v>2860</v>
      </c>
      <c r="D2607" s="1" t="n">
        <v>32</v>
      </c>
      <c r="E2607" s="2" t="str">
        <f aca="false">+LEFT(RIGHT(M2607,P2607-N2607+1),O2607-N2607)</f>
        <v>DE_W</v>
      </c>
      <c r="F2607" s="2" t="str">
        <f aca="false">+RIGHT(LEFT(M2607,S2607-1),S2607-O2607-1)</f>
        <v>DE_W</v>
      </c>
      <c r="G2607" s="2" t="n">
        <f aca="false">+D2607*VLOOKUP(C2607,commodities!A:H,2,0)</f>
        <v>209.68</v>
      </c>
      <c r="H2607" s="2" t="n">
        <f aca="false">+$D2607*VLOOKUP(C2607,commodities!A:H,3,0)</f>
        <v>1.936198</v>
      </c>
      <c r="I2607" s="2" t="n">
        <f aca="false">+G2607/K2607</f>
        <v>209.68</v>
      </c>
      <c r="J2607" s="2" t="n">
        <f aca="false">+H2607/K2607</f>
        <v>1.936198</v>
      </c>
      <c r="K2607" s="2" t="n">
        <f aca="false">+ROUNDUP(MAX(G2607/12000,H2607/51,1),0)</f>
        <v>1</v>
      </c>
      <c r="L2607" s="2" t="n">
        <f aca="false">+RANDBETWEEN(1,5)</f>
        <v>4</v>
      </c>
      <c r="M2607" s="6" t="str">
        <f aca="false">+VLOOKUP(A2607&amp;B2607,country_org_des!$A2606:E$1048576,5,0)</f>
        <v>FTL||Supplier_201||Plant_6||FTL_DE_W-DE_W_500</v>
      </c>
      <c r="N2607" s="6" t="n">
        <f aca="false">+FIND("FTL",M2607,2)+4</f>
        <v>33</v>
      </c>
      <c r="O2607" s="6" t="n">
        <f aca="false">+FIND("-",M2607)</f>
        <v>37</v>
      </c>
      <c r="P2607" s="6" t="n">
        <f aca="false">+LEN(M2607)</f>
        <v>45</v>
      </c>
      <c r="Q2607" s="6" t="str">
        <f aca="false">+RIGHT(M2607,P2607-O2607)</f>
        <v>DE_W_500</v>
      </c>
      <c r="R2607" s="6" t="n">
        <f aca="false">+LEN(M2607)-LEN(SUBSTITUTE(M2607,"_",""))</f>
        <v>6</v>
      </c>
      <c r="S2607" s="6" t="n">
        <f aca="false">+FIND("!",T2607)</f>
        <v>42</v>
      </c>
      <c r="T2607" s="6" t="str">
        <f aca="false">+SUBSTITUTE(M2607,"_","!",R2607)</f>
        <v>FTL||Supplier_201||Plant_6||FTL_DE_W-DE_W!500</v>
      </c>
    </row>
    <row r="2608" customFormat="false" ht="12.8" hidden="true" customHeight="false" outlineLevel="0" collapsed="false">
      <c r="A2608" s="1" t="s">
        <v>2480</v>
      </c>
      <c r="B2608" s="1" t="s">
        <v>2787</v>
      </c>
      <c r="C2608" s="1" t="s">
        <v>2861</v>
      </c>
      <c r="D2608" s="1" t="n">
        <v>128</v>
      </c>
      <c r="E2608" s="2" t="str">
        <f aca="false">+LEFT(RIGHT(M2608,P2608-N2608+1),O2608-N2608)</f>
        <v>DE_W</v>
      </c>
      <c r="F2608" s="2" t="str">
        <f aca="false">+RIGHT(LEFT(M2608,S2608-1),S2608-O2608-1)</f>
        <v>DE_W</v>
      </c>
      <c r="G2608" s="2" t="n">
        <f aca="false">+D2608*VLOOKUP(C2608,commodities!A:H,2,0)</f>
        <v>838.72</v>
      </c>
      <c r="H2608" s="2" t="n">
        <f aca="false">+$D2608*VLOOKUP(C2608,commodities!A:H,3,0)</f>
        <v>7.744792</v>
      </c>
      <c r="I2608" s="2" t="n">
        <f aca="false">+G2608/K2608</f>
        <v>838.72</v>
      </c>
      <c r="J2608" s="2" t="n">
        <f aca="false">+H2608/K2608</f>
        <v>7.744792</v>
      </c>
      <c r="K2608" s="2" t="n">
        <f aca="false">+ROUNDUP(MAX(G2608/12000,H2608/51,1),0)</f>
        <v>1</v>
      </c>
      <c r="L2608" s="2" t="n">
        <f aca="false">+RANDBETWEEN(1,5)</f>
        <v>2</v>
      </c>
      <c r="M2608" s="6" t="str">
        <f aca="false">+VLOOKUP(A2608&amp;B2608,country_org_des!$A2607:E$1048576,5,0)</f>
        <v>FTL||Supplier_201||Plant_6||FTL_DE_W-DE_W_500</v>
      </c>
      <c r="N2608" s="6" t="n">
        <f aca="false">+FIND("FTL",M2608,2)+4</f>
        <v>33</v>
      </c>
      <c r="O2608" s="6" t="n">
        <f aca="false">+FIND("-",M2608)</f>
        <v>37</v>
      </c>
      <c r="P2608" s="6" t="n">
        <f aca="false">+LEN(M2608)</f>
        <v>45</v>
      </c>
      <c r="Q2608" s="6" t="str">
        <f aca="false">+RIGHT(M2608,P2608-O2608)</f>
        <v>DE_W_500</v>
      </c>
      <c r="R2608" s="6" t="n">
        <f aca="false">+LEN(M2608)-LEN(SUBSTITUTE(M2608,"_",""))</f>
        <v>6</v>
      </c>
      <c r="S2608" s="6" t="n">
        <f aca="false">+FIND("!",T2608)</f>
        <v>42</v>
      </c>
      <c r="T2608" s="6" t="str">
        <f aca="false">+SUBSTITUTE(M2608,"_","!",R2608)</f>
        <v>FTL||Supplier_201||Plant_6||FTL_DE_W-DE_W!500</v>
      </c>
    </row>
    <row r="2609" customFormat="false" ht="12.8" hidden="true" customHeight="false" outlineLevel="0" collapsed="false">
      <c r="A2609" s="1" t="s">
        <v>2480</v>
      </c>
      <c r="B2609" s="1" t="s">
        <v>2787</v>
      </c>
      <c r="C2609" s="1" t="s">
        <v>2862</v>
      </c>
      <c r="D2609" s="1" t="n">
        <v>16</v>
      </c>
      <c r="E2609" s="2" t="str">
        <f aca="false">+LEFT(RIGHT(M2609,P2609-N2609+1),O2609-N2609)</f>
        <v>DE_W</v>
      </c>
      <c r="F2609" s="2" t="str">
        <f aca="false">+RIGHT(LEFT(M2609,S2609-1),S2609-O2609-1)</f>
        <v>DE_W</v>
      </c>
      <c r="G2609" s="2" t="n">
        <f aca="false">+D2609*VLOOKUP(C2609,commodities!A:H,2,0)</f>
        <v>104.84</v>
      </c>
      <c r="H2609" s="2" t="n">
        <f aca="false">+$D2609*VLOOKUP(C2609,commodities!A:H,3,0)</f>
        <v>0.968099</v>
      </c>
      <c r="I2609" s="2" t="n">
        <f aca="false">+G2609/K2609</f>
        <v>104.84</v>
      </c>
      <c r="J2609" s="2" t="n">
        <f aca="false">+H2609/K2609</f>
        <v>0.968099</v>
      </c>
      <c r="K2609" s="2" t="n">
        <f aca="false">+ROUNDUP(MAX(G2609/12000,H2609/51,1),0)</f>
        <v>1</v>
      </c>
      <c r="L2609" s="2" t="n">
        <f aca="false">+RANDBETWEEN(1,5)</f>
        <v>3</v>
      </c>
      <c r="M2609" s="6" t="str">
        <f aca="false">+VLOOKUP(A2609&amp;B2609,country_org_des!$A2608:E$1048576,5,0)</f>
        <v>FTL||Supplier_201||Plant_6||FTL_DE_W-DE_W_500</v>
      </c>
      <c r="N2609" s="6" t="n">
        <f aca="false">+FIND("FTL",M2609,2)+4</f>
        <v>33</v>
      </c>
      <c r="O2609" s="6" t="n">
        <f aca="false">+FIND("-",M2609)</f>
        <v>37</v>
      </c>
      <c r="P2609" s="6" t="n">
        <f aca="false">+LEN(M2609)</f>
        <v>45</v>
      </c>
      <c r="Q2609" s="6" t="str">
        <f aca="false">+RIGHT(M2609,P2609-O2609)</f>
        <v>DE_W_500</v>
      </c>
      <c r="R2609" s="6" t="n">
        <f aca="false">+LEN(M2609)-LEN(SUBSTITUTE(M2609,"_",""))</f>
        <v>6</v>
      </c>
      <c r="S2609" s="6" t="n">
        <f aca="false">+FIND("!",T2609)</f>
        <v>42</v>
      </c>
      <c r="T2609" s="6" t="str">
        <f aca="false">+SUBSTITUTE(M2609,"_","!",R2609)</f>
        <v>FTL||Supplier_201||Plant_6||FTL_DE_W-DE_W!500</v>
      </c>
    </row>
    <row r="2610" customFormat="false" ht="12.8" hidden="true" customHeight="false" outlineLevel="0" collapsed="false">
      <c r="A2610" s="1" t="s">
        <v>2480</v>
      </c>
      <c r="B2610" s="1" t="s">
        <v>2787</v>
      </c>
      <c r="C2610" s="1" t="s">
        <v>2863</v>
      </c>
      <c r="D2610" s="1" t="n">
        <v>32</v>
      </c>
      <c r="E2610" s="2" t="str">
        <f aca="false">+LEFT(RIGHT(M2610,P2610-N2610+1),O2610-N2610)</f>
        <v>DE_W</v>
      </c>
      <c r="F2610" s="2" t="str">
        <f aca="false">+RIGHT(LEFT(M2610,S2610-1),S2610-O2610-1)</f>
        <v>DE_W</v>
      </c>
      <c r="G2610" s="2" t="n">
        <f aca="false">+D2610*VLOOKUP(C2610,commodities!A:H,2,0)</f>
        <v>209.68</v>
      </c>
      <c r="H2610" s="2" t="n">
        <f aca="false">+$D2610*VLOOKUP(C2610,commodities!A:H,3,0)</f>
        <v>1.936198</v>
      </c>
      <c r="I2610" s="2" t="n">
        <f aca="false">+G2610/K2610</f>
        <v>209.68</v>
      </c>
      <c r="J2610" s="2" t="n">
        <f aca="false">+H2610/K2610</f>
        <v>1.936198</v>
      </c>
      <c r="K2610" s="2" t="n">
        <f aca="false">+ROUNDUP(MAX(G2610/12000,H2610/51,1),0)</f>
        <v>1</v>
      </c>
      <c r="L2610" s="2" t="n">
        <f aca="false">+RANDBETWEEN(1,5)</f>
        <v>3</v>
      </c>
      <c r="M2610" s="6" t="str">
        <f aca="false">+VLOOKUP(A2610&amp;B2610,country_org_des!$A2609:E$1048576,5,0)</f>
        <v>FTL||Supplier_201||Plant_6||FTL_DE_W-DE_W_500</v>
      </c>
      <c r="N2610" s="6" t="n">
        <f aca="false">+FIND("FTL",M2610,2)+4</f>
        <v>33</v>
      </c>
      <c r="O2610" s="6" t="n">
        <f aca="false">+FIND("-",M2610)</f>
        <v>37</v>
      </c>
      <c r="P2610" s="6" t="n">
        <f aca="false">+LEN(M2610)</f>
        <v>45</v>
      </c>
      <c r="Q2610" s="6" t="str">
        <f aca="false">+RIGHT(M2610,P2610-O2610)</f>
        <v>DE_W_500</v>
      </c>
      <c r="R2610" s="6" t="n">
        <f aca="false">+LEN(M2610)-LEN(SUBSTITUTE(M2610,"_",""))</f>
        <v>6</v>
      </c>
      <c r="S2610" s="6" t="n">
        <f aca="false">+FIND("!",T2610)</f>
        <v>42</v>
      </c>
      <c r="T2610" s="6" t="str">
        <f aca="false">+SUBSTITUTE(M2610,"_","!",R2610)</f>
        <v>FTL||Supplier_201||Plant_6||FTL_DE_W-DE_W!500</v>
      </c>
    </row>
    <row r="2611" customFormat="false" ht="12.8" hidden="true" customHeight="false" outlineLevel="0" collapsed="false">
      <c r="A2611" s="1" t="s">
        <v>2526</v>
      </c>
      <c r="B2611" s="1" t="s">
        <v>2787</v>
      </c>
      <c r="C2611" s="1" t="s">
        <v>2864</v>
      </c>
      <c r="D2611" s="1" t="n">
        <v>60</v>
      </c>
      <c r="E2611" s="2" t="str">
        <f aca="false">+LEFT(RIGHT(M2611,P2611-N2611+1),O2611-N2611)</f>
        <v>DE_W</v>
      </c>
      <c r="F2611" s="2" t="str">
        <f aca="false">+RIGHT(LEFT(M2611,S2611-1),S2611-O2611-1)</f>
        <v>DE_W</v>
      </c>
      <c r="G2611" s="2" t="n">
        <f aca="false">+D2611*VLOOKUP(C2611,commodities!A:H,2,0)</f>
        <v>73.300000002</v>
      </c>
      <c r="H2611" s="2" t="n">
        <f aca="false">+$D2611*VLOOKUP(C2611,commodities!A:H,3,0)</f>
        <v>0.1536</v>
      </c>
      <c r="I2611" s="2" t="n">
        <f aca="false">+G2611/K2611</f>
        <v>73.300000002</v>
      </c>
      <c r="J2611" s="2" t="n">
        <f aca="false">+H2611/K2611</f>
        <v>0.1536</v>
      </c>
      <c r="K2611" s="2" t="n">
        <f aca="false">+ROUNDUP(MAX(G2611/12000,H2611/51,1),0)</f>
        <v>1</v>
      </c>
      <c r="L2611" s="2" t="n">
        <f aca="false">+RANDBETWEEN(1,5)</f>
        <v>5</v>
      </c>
      <c r="M2611" s="6" t="str">
        <f aca="false">+VLOOKUP(A2611&amp;B2611,country_org_des!$A2610:E$1048576,5,0)</f>
        <v>FTL||Supplier_238||Plant_6||FTL_DE_W-DE_W_500</v>
      </c>
      <c r="N2611" s="6" t="n">
        <f aca="false">+FIND("FTL",M2611,2)+4</f>
        <v>33</v>
      </c>
      <c r="O2611" s="6" t="n">
        <f aca="false">+FIND("-",M2611)</f>
        <v>37</v>
      </c>
      <c r="P2611" s="6" t="n">
        <f aca="false">+LEN(M2611)</f>
        <v>45</v>
      </c>
      <c r="Q2611" s="6" t="str">
        <f aca="false">+RIGHT(M2611,P2611-O2611)</f>
        <v>DE_W_500</v>
      </c>
      <c r="R2611" s="6" t="n">
        <f aca="false">+LEN(M2611)-LEN(SUBSTITUTE(M2611,"_",""))</f>
        <v>6</v>
      </c>
      <c r="S2611" s="6" t="n">
        <f aca="false">+FIND("!",T2611)</f>
        <v>42</v>
      </c>
      <c r="T2611" s="6" t="str">
        <f aca="false">+SUBSTITUTE(M2611,"_","!",R2611)</f>
        <v>FTL||Supplier_238||Plant_6||FTL_DE_W-DE_W!500</v>
      </c>
    </row>
    <row r="2612" customFormat="false" ht="12.8" hidden="true" customHeight="false" outlineLevel="0" collapsed="false">
      <c r="A2612" s="1" t="s">
        <v>2865</v>
      </c>
      <c r="B2612" s="1" t="s">
        <v>2787</v>
      </c>
      <c r="C2612" s="1" t="s">
        <v>2866</v>
      </c>
      <c r="D2612" s="1" t="n">
        <v>464</v>
      </c>
      <c r="E2612" s="2" t="str">
        <f aca="false">+LEFT(RIGHT(M2612,P2612-N2612+1),O2612-N2612)</f>
        <v>DE_W</v>
      </c>
      <c r="F2612" s="2" t="str">
        <f aca="false">+RIGHT(LEFT(M2612,S2612-1),S2612-O2612-1)</f>
        <v>DE_W</v>
      </c>
      <c r="G2612" s="2" t="n">
        <f aca="false">+D2612*VLOOKUP(C2612,commodities!A:H,2,0)</f>
        <v>2929</v>
      </c>
      <c r="H2612" s="2" t="n">
        <f aca="false">+$D2612*VLOOKUP(C2612,commodities!A:H,3,0)</f>
        <v>28.074871</v>
      </c>
      <c r="I2612" s="2" t="n">
        <f aca="false">+G2612/K2612</f>
        <v>2929</v>
      </c>
      <c r="J2612" s="2" t="n">
        <f aca="false">+H2612/K2612</f>
        <v>28.074871</v>
      </c>
      <c r="K2612" s="2" t="n">
        <f aca="false">+ROUNDUP(MAX(G2612/12000,H2612/51,1),0)</f>
        <v>1</v>
      </c>
      <c r="L2612" s="2" t="n">
        <f aca="false">+RANDBETWEEN(1,5)</f>
        <v>5</v>
      </c>
      <c r="M2612" s="6" t="str">
        <f aca="false">+VLOOKUP(A2612&amp;B2612,country_org_des!$A2611:E$1048576,5,0)</f>
        <v>FTL||Supplier_268||Plant_6||FTL_DE_W-DE_W_500</v>
      </c>
      <c r="N2612" s="6" t="n">
        <f aca="false">+FIND("FTL",M2612,2)+4</f>
        <v>33</v>
      </c>
      <c r="O2612" s="6" t="n">
        <f aca="false">+FIND("-",M2612)</f>
        <v>37</v>
      </c>
      <c r="P2612" s="6" t="n">
        <f aca="false">+LEN(M2612)</f>
        <v>45</v>
      </c>
      <c r="Q2612" s="6" t="str">
        <f aca="false">+RIGHT(M2612,P2612-O2612)</f>
        <v>DE_W_500</v>
      </c>
      <c r="R2612" s="6" t="n">
        <f aca="false">+LEN(M2612)-LEN(SUBSTITUTE(M2612,"_",""))</f>
        <v>6</v>
      </c>
      <c r="S2612" s="6" t="n">
        <f aca="false">+FIND("!",T2612)</f>
        <v>42</v>
      </c>
      <c r="T2612" s="6" t="str">
        <f aca="false">+SUBSTITUTE(M2612,"_","!",R2612)</f>
        <v>FTL||Supplier_268||Plant_6||FTL_DE_W-DE_W!500</v>
      </c>
    </row>
    <row r="2613" customFormat="false" ht="12.8" hidden="true" customHeight="false" outlineLevel="0" collapsed="false">
      <c r="A2613" s="1" t="s">
        <v>2865</v>
      </c>
      <c r="B2613" s="1" t="s">
        <v>2787</v>
      </c>
      <c r="C2613" s="1" t="s">
        <v>2867</v>
      </c>
      <c r="D2613" s="1" t="n">
        <v>464</v>
      </c>
      <c r="E2613" s="2" t="str">
        <f aca="false">+LEFT(RIGHT(M2613,P2613-N2613+1),O2613-N2613)</f>
        <v>DE_W</v>
      </c>
      <c r="F2613" s="2" t="str">
        <f aca="false">+RIGHT(LEFT(M2613,S2613-1),S2613-O2613-1)</f>
        <v>DE_W</v>
      </c>
      <c r="G2613" s="2" t="n">
        <f aca="false">+D2613*VLOOKUP(C2613,commodities!A:H,2,0)</f>
        <v>2929</v>
      </c>
      <c r="H2613" s="2" t="n">
        <f aca="false">+$D2613*VLOOKUP(C2613,commodities!A:H,3,0)</f>
        <v>28.074871</v>
      </c>
      <c r="I2613" s="2" t="n">
        <f aca="false">+G2613/K2613</f>
        <v>2929</v>
      </c>
      <c r="J2613" s="2" t="n">
        <f aca="false">+H2613/K2613</f>
        <v>28.074871</v>
      </c>
      <c r="K2613" s="2" t="n">
        <f aca="false">+ROUNDUP(MAX(G2613/12000,H2613/51,1),0)</f>
        <v>1</v>
      </c>
      <c r="L2613" s="2" t="n">
        <f aca="false">+RANDBETWEEN(1,5)</f>
        <v>1</v>
      </c>
      <c r="M2613" s="6" t="str">
        <f aca="false">+VLOOKUP(A2613&amp;B2613,country_org_des!$A2612:E$1048576,5,0)</f>
        <v>FTL||Supplier_268||Plant_6||FTL_DE_W-DE_W_500</v>
      </c>
      <c r="N2613" s="6" t="n">
        <f aca="false">+FIND("FTL",M2613,2)+4</f>
        <v>33</v>
      </c>
      <c r="O2613" s="6" t="n">
        <f aca="false">+FIND("-",M2613)</f>
        <v>37</v>
      </c>
      <c r="P2613" s="6" t="n">
        <f aca="false">+LEN(M2613)</f>
        <v>45</v>
      </c>
      <c r="Q2613" s="6" t="str">
        <f aca="false">+RIGHT(M2613,P2613-O2613)</f>
        <v>DE_W_500</v>
      </c>
      <c r="R2613" s="6" t="n">
        <f aca="false">+LEN(M2613)-LEN(SUBSTITUTE(M2613,"_",""))</f>
        <v>6</v>
      </c>
      <c r="S2613" s="6" t="n">
        <f aca="false">+FIND("!",T2613)</f>
        <v>42</v>
      </c>
      <c r="T2613" s="6" t="str">
        <f aca="false">+SUBSTITUTE(M2613,"_","!",R2613)</f>
        <v>FTL||Supplier_268||Plant_6||FTL_DE_W-DE_W!500</v>
      </c>
    </row>
    <row r="2614" customFormat="false" ht="12.8" hidden="true" customHeight="false" outlineLevel="0" collapsed="false">
      <c r="A2614" s="1" t="s">
        <v>689</v>
      </c>
      <c r="B2614" s="1" t="s">
        <v>2787</v>
      </c>
      <c r="C2614" s="1" t="s">
        <v>2868</v>
      </c>
      <c r="D2614" s="1" t="n">
        <v>1</v>
      </c>
      <c r="E2614" s="2" t="str">
        <f aca="false">+LEFT(RIGHT(M2614,P2614-N2614+1),O2614-N2614)</f>
        <v>TR</v>
      </c>
      <c r="F2614" s="2" t="str">
        <f aca="false">+RIGHT(LEFT(M2614,S2614-1),S2614-O2614-1)</f>
        <v>DE_W</v>
      </c>
      <c r="G2614" s="2" t="n">
        <f aca="false">+D2614*VLOOKUP(C2614,commodities!A:H,2,0)</f>
        <v>1.4231</v>
      </c>
      <c r="H2614" s="2" t="n">
        <f aca="false">+$D2614*VLOOKUP(C2614,commodities!A:H,3,0)</f>
        <v>0.02856</v>
      </c>
      <c r="I2614" s="2" t="n">
        <f aca="false">+G2614/K2614</f>
        <v>1.4231</v>
      </c>
      <c r="J2614" s="2" t="n">
        <f aca="false">+H2614/K2614</f>
        <v>0.02856</v>
      </c>
      <c r="K2614" s="2" t="n">
        <f aca="false">+ROUNDUP(MAX(G2614/12000,H2614/51,1),0)</f>
        <v>1</v>
      </c>
      <c r="L2614" s="2" t="n">
        <f aca="false">+RANDBETWEEN(1,5)</f>
        <v>1</v>
      </c>
      <c r="M2614" s="2" t="str">
        <f aca="false">+VLOOKUP(A2614&amp;B2614,country_org_des!$A2613:E$1048576,5,0)</f>
        <v>FTL||Supplier_358||Plant_6||FTL_TR-DE_W_2500</v>
      </c>
      <c r="N2614" s="2" t="n">
        <f aca="false">+FIND("FTL",M2614,2)+4</f>
        <v>33</v>
      </c>
      <c r="O2614" s="0" t="n">
        <f aca="false">+FIND("-",M2614)</f>
        <v>35</v>
      </c>
      <c r="P2614" s="0" t="n">
        <f aca="false">+LEN(M2614)</f>
        <v>44</v>
      </c>
      <c r="Q2614" s="0" t="str">
        <f aca="false">+RIGHT(M2614,P2614-O2614)</f>
        <v>DE_W_2500</v>
      </c>
      <c r="R2614" s="0" t="n">
        <f aca="false">+LEN(M2614)-LEN(SUBSTITUTE(M2614,"_",""))</f>
        <v>5</v>
      </c>
      <c r="S2614" s="0" t="n">
        <f aca="false">+FIND("!",T2614)</f>
        <v>40</v>
      </c>
      <c r="T2614" s="0" t="str">
        <f aca="false">+SUBSTITUTE(M2614,"_","!",R2614)</f>
        <v>FTL||Supplier_358||Plant_6||FTL_TR-DE_W!2500</v>
      </c>
    </row>
    <row r="2615" customFormat="false" ht="12.8" hidden="true" customHeight="false" outlineLevel="0" collapsed="false">
      <c r="A2615" s="1" t="s">
        <v>2869</v>
      </c>
      <c r="B2615" s="1" t="s">
        <v>2787</v>
      </c>
      <c r="C2615" s="1" t="s">
        <v>2870</v>
      </c>
      <c r="D2615" s="1" t="n">
        <v>77</v>
      </c>
      <c r="E2615" s="2" t="str">
        <f aca="false">+LEFT(RIGHT(M2615,P2615-N2615+1),O2615-N2615)</f>
        <v>DE_W</v>
      </c>
      <c r="F2615" s="2" t="str">
        <f aca="false">+RIGHT(LEFT(M2615,S2615-1),S2615-O2615-1)</f>
        <v>DE_W</v>
      </c>
      <c r="G2615" s="2" t="n">
        <f aca="false">+D2615*VLOOKUP(C2615,commodities!A:H,2,0)</f>
        <v>1300.4410999965</v>
      </c>
      <c r="H2615" s="2" t="n">
        <f aca="false">+$D2615*VLOOKUP(C2615,commodities!A:H,3,0)</f>
        <v>12.5999999972</v>
      </c>
      <c r="I2615" s="2" t="n">
        <f aca="false">+G2615/K2615</f>
        <v>1300.4410999965</v>
      </c>
      <c r="J2615" s="2" t="n">
        <f aca="false">+H2615/K2615</f>
        <v>12.5999999972</v>
      </c>
      <c r="K2615" s="2" t="n">
        <f aca="false">+ROUNDUP(MAX(G2615/12000,H2615/51,1),0)</f>
        <v>1</v>
      </c>
      <c r="L2615" s="2" t="n">
        <f aca="false">+RANDBETWEEN(1,5)</f>
        <v>5</v>
      </c>
      <c r="M2615" s="6" t="str">
        <f aca="false">+VLOOKUP(A2615&amp;B2615,country_org_des!$A2614:E$1048576,5,0)</f>
        <v>FTL||Supplier_216||Plant_6||FTL_DE_W-DE_W_250</v>
      </c>
      <c r="N2615" s="6" t="n">
        <f aca="false">+FIND("FTL",M2615,2)+4</f>
        <v>33</v>
      </c>
      <c r="O2615" s="6" t="n">
        <f aca="false">+FIND("-",M2615)</f>
        <v>37</v>
      </c>
      <c r="P2615" s="6" t="n">
        <f aca="false">+LEN(M2615)</f>
        <v>45</v>
      </c>
      <c r="Q2615" s="6" t="str">
        <f aca="false">+RIGHT(M2615,P2615-O2615)</f>
        <v>DE_W_250</v>
      </c>
      <c r="R2615" s="6" t="n">
        <f aca="false">+LEN(M2615)-LEN(SUBSTITUTE(M2615,"_",""))</f>
        <v>6</v>
      </c>
      <c r="S2615" s="6" t="n">
        <f aca="false">+FIND("!",T2615)</f>
        <v>42</v>
      </c>
      <c r="T2615" s="6" t="str">
        <f aca="false">+SUBSTITUTE(M2615,"_","!",R2615)</f>
        <v>FTL||Supplier_216||Plant_6||FTL_DE_W-DE_W!250</v>
      </c>
    </row>
    <row r="2616" customFormat="false" ht="12.8" hidden="true" customHeight="false" outlineLevel="0" collapsed="false">
      <c r="A2616" s="1" t="s">
        <v>2662</v>
      </c>
      <c r="B2616" s="1" t="s">
        <v>2787</v>
      </c>
      <c r="C2616" s="1" t="s">
        <v>2871</v>
      </c>
      <c r="D2616" s="1" t="n">
        <v>1460</v>
      </c>
      <c r="E2616" s="2" t="str">
        <f aca="false">+LEFT(RIGHT(M2616,P2616-N2616+1),O2616-N2616)</f>
        <v>DE_W</v>
      </c>
      <c r="F2616" s="2" t="str">
        <f aca="false">+RIGHT(LEFT(M2616,S2616-1),S2616-O2616-1)</f>
        <v>DE_W</v>
      </c>
      <c r="G2616" s="2" t="n">
        <f aca="false">+D2616*VLOOKUP(C2616,commodities!A:H,2,0)</f>
        <v>842.759999982</v>
      </c>
      <c r="H2616" s="2" t="n">
        <f aca="false">+$D2616*VLOOKUP(C2616,commodities!A:H,3,0)</f>
        <v>13.050000052</v>
      </c>
      <c r="I2616" s="2" t="n">
        <f aca="false">+G2616/K2616</f>
        <v>842.759999982</v>
      </c>
      <c r="J2616" s="2" t="n">
        <f aca="false">+H2616/K2616</f>
        <v>13.050000052</v>
      </c>
      <c r="K2616" s="2" t="n">
        <f aca="false">+ROUNDUP(MAX(G2616/12000,H2616/51,1),0)</f>
        <v>1</v>
      </c>
      <c r="L2616" s="2" t="n">
        <f aca="false">+RANDBETWEEN(1,5)</f>
        <v>1</v>
      </c>
      <c r="M2616" s="6" t="str">
        <f aca="false">+VLOOKUP(A2616&amp;B2616,country_org_des!$A2615:E$1048576,5,0)</f>
        <v>FTL||Supplier_108||Plant_6||FTL_DE_W-DE_W_500</v>
      </c>
      <c r="N2616" s="6" t="n">
        <f aca="false">+FIND("FTL",M2616,2)+4</f>
        <v>33</v>
      </c>
      <c r="O2616" s="6" t="n">
        <f aca="false">+FIND("-",M2616)</f>
        <v>37</v>
      </c>
      <c r="P2616" s="6" t="n">
        <f aca="false">+LEN(M2616)</f>
        <v>45</v>
      </c>
      <c r="Q2616" s="6" t="str">
        <f aca="false">+RIGHT(M2616,P2616-O2616)</f>
        <v>DE_W_500</v>
      </c>
      <c r="R2616" s="6" t="n">
        <f aca="false">+LEN(M2616)-LEN(SUBSTITUTE(M2616,"_",""))</f>
        <v>6</v>
      </c>
      <c r="S2616" s="6" t="n">
        <f aca="false">+FIND("!",T2616)</f>
        <v>42</v>
      </c>
      <c r="T2616" s="6" t="str">
        <f aca="false">+SUBSTITUTE(M2616,"_","!",R2616)</f>
        <v>FTL||Supplier_108||Plant_6||FTL_DE_W-DE_W!500</v>
      </c>
    </row>
    <row r="2617" customFormat="false" ht="12.8" hidden="true" customHeight="false" outlineLevel="0" collapsed="false">
      <c r="A2617" s="1" t="s">
        <v>2662</v>
      </c>
      <c r="B2617" s="1" t="s">
        <v>2787</v>
      </c>
      <c r="C2617" s="1" t="s">
        <v>2872</v>
      </c>
      <c r="D2617" s="1" t="n">
        <v>1350</v>
      </c>
      <c r="E2617" s="2" t="str">
        <f aca="false">+LEFT(RIGHT(M2617,P2617-N2617+1),O2617-N2617)</f>
        <v>DE_W</v>
      </c>
      <c r="F2617" s="2" t="str">
        <f aca="false">+RIGHT(LEFT(M2617,S2617-1),S2617-O2617-1)</f>
        <v>DE_W</v>
      </c>
      <c r="G2617" s="2" t="n">
        <f aca="false">+D2617*VLOOKUP(C2617,commodities!A:H,2,0)</f>
        <v>71.265000015</v>
      </c>
      <c r="H2617" s="2" t="n">
        <f aca="false">+$D2617*VLOOKUP(C2617,commodities!A:H,3,0)</f>
        <v>1.008000045</v>
      </c>
      <c r="I2617" s="2" t="n">
        <f aca="false">+G2617/K2617</f>
        <v>71.265000015</v>
      </c>
      <c r="J2617" s="2" t="n">
        <f aca="false">+H2617/K2617</f>
        <v>1.008000045</v>
      </c>
      <c r="K2617" s="2" t="n">
        <f aca="false">+ROUNDUP(MAX(G2617/12000,H2617/51,1),0)</f>
        <v>1</v>
      </c>
      <c r="L2617" s="2" t="n">
        <f aca="false">+RANDBETWEEN(1,5)</f>
        <v>4</v>
      </c>
      <c r="M2617" s="6" t="str">
        <f aca="false">+VLOOKUP(A2617&amp;B2617,country_org_des!$A2616:E$1048576,5,0)</f>
        <v>FTL||Supplier_108||Plant_6||FTL_DE_W-DE_W_500</v>
      </c>
      <c r="N2617" s="6" t="n">
        <f aca="false">+FIND("FTL",M2617,2)+4</f>
        <v>33</v>
      </c>
      <c r="O2617" s="6" t="n">
        <f aca="false">+FIND("-",M2617)</f>
        <v>37</v>
      </c>
      <c r="P2617" s="6" t="n">
        <f aca="false">+LEN(M2617)</f>
        <v>45</v>
      </c>
      <c r="Q2617" s="6" t="str">
        <f aca="false">+RIGHT(M2617,P2617-O2617)</f>
        <v>DE_W_500</v>
      </c>
      <c r="R2617" s="6" t="n">
        <f aca="false">+LEN(M2617)-LEN(SUBSTITUTE(M2617,"_",""))</f>
        <v>6</v>
      </c>
      <c r="S2617" s="6" t="n">
        <f aca="false">+FIND("!",T2617)</f>
        <v>42</v>
      </c>
      <c r="T2617" s="6" t="str">
        <f aca="false">+SUBSTITUTE(M2617,"_","!",R2617)</f>
        <v>FTL||Supplier_108||Plant_6||FTL_DE_W-DE_W!500</v>
      </c>
    </row>
    <row r="2618" customFormat="false" ht="12.8" hidden="true" customHeight="false" outlineLevel="0" collapsed="false">
      <c r="A2618" s="1" t="s">
        <v>2662</v>
      </c>
      <c r="B2618" s="1" t="s">
        <v>2787</v>
      </c>
      <c r="C2618" s="1" t="s">
        <v>2873</v>
      </c>
      <c r="D2618" s="1" t="n">
        <v>1260</v>
      </c>
      <c r="E2618" s="2" t="str">
        <f aca="false">+LEFT(RIGHT(M2618,P2618-N2618+1),O2618-N2618)</f>
        <v>DE_W</v>
      </c>
      <c r="F2618" s="2" t="str">
        <f aca="false">+RIGHT(LEFT(M2618,S2618-1),S2618-O2618-1)</f>
        <v>DE_W</v>
      </c>
      <c r="G2618" s="2" t="n">
        <f aca="false">+D2618*VLOOKUP(C2618,commodities!A:H,2,0)</f>
        <v>66.514000014</v>
      </c>
      <c r="H2618" s="2" t="n">
        <f aca="false">+$D2618*VLOOKUP(C2618,commodities!A:H,3,0)</f>
        <v>0.940800042</v>
      </c>
      <c r="I2618" s="2" t="n">
        <f aca="false">+G2618/K2618</f>
        <v>66.514000014</v>
      </c>
      <c r="J2618" s="2" t="n">
        <f aca="false">+H2618/K2618</f>
        <v>0.940800042</v>
      </c>
      <c r="K2618" s="2" t="n">
        <f aca="false">+ROUNDUP(MAX(G2618/12000,H2618/51,1),0)</f>
        <v>1</v>
      </c>
      <c r="L2618" s="2" t="n">
        <f aca="false">+RANDBETWEEN(1,5)</f>
        <v>2</v>
      </c>
      <c r="M2618" s="6" t="str">
        <f aca="false">+VLOOKUP(A2618&amp;B2618,country_org_des!$A2617:E$1048576,5,0)</f>
        <v>FTL||Supplier_108||Plant_6||FTL_DE_W-DE_W_500</v>
      </c>
      <c r="N2618" s="6" t="n">
        <f aca="false">+FIND("FTL",M2618,2)+4</f>
        <v>33</v>
      </c>
      <c r="O2618" s="6" t="n">
        <f aca="false">+FIND("-",M2618)</f>
        <v>37</v>
      </c>
      <c r="P2618" s="6" t="n">
        <f aca="false">+LEN(M2618)</f>
        <v>45</v>
      </c>
      <c r="Q2618" s="6" t="str">
        <f aca="false">+RIGHT(M2618,P2618-O2618)</f>
        <v>DE_W_500</v>
      </c>
      <c r="R2618" s="6" t="n">
        <f aca="false">+LEN(M2618)-LEN(SUBSTITUTE(M2618,"_",""))</f>
        <v>6</v>
      </c>
      <c r="S2618" s="6" t="n">
        <f aca="false">+FIND("!",T2618)</f>
        <v>42</v>
      </c>
      <c r="T2618" s="6" t="str">
        <f aca="false">+SUBSTITUTE(M2618,"_","!",R2618)</f>
        <v>FTL||Supplier_108||Plant_6||FTL_DE_W-DE_W!500</v>
      </c>
    </row>
    <row r="2619" customFormat="false" ht="12.8" hidden="true" customHeight="false" outlineLevel="0" collapsed="false">
      <c r="A2619" s="1" t="s">
        <v>2662</v>
      </c>
      <c r="B2619" s="1" t="s">
        <v>2787</v>
      </c>
      <c r="C2619" s="1" t="s">
        <v>2874</v>
      </c>
      <c r="D2619" s="1" t="n">
        <v>120</v>
      </c>
      <c r="E2619" s="2" t="str">
        <f aca="false">+LEFT(RIGHT(M2619,P2619-N2619+1),O2619-N2619)</f>
        <v>DE_W</v>
      </c>
      <c r="F2619" s="2" t="str">
        <f aca="false">+RIGHT(LEFT(M2619,S2619-1),S2619-O2619-1)</f>
        <v>DE_W</v>
      </c>
      <c r="G2619" s="2" t="n">
        <f aca="false">+D2619*VLOOKUP(C2619,commodities!A:H,2,0)</f>
        <v>131.679999996</v>
      </c>
      <c r="H2619" s="2" t="n">
        <f aca="false">+$D2619*VLOOKUP(C2619,commodities!A:H,3,0)</f>
        <v>1.44</v>
      </c>
      <c r="I2619" s="2" t="n">
        <f aca="false">+G2619/K2619</f>
        <v>131.679999996</v>
      </c>
      <c r="J2619" s="2" t="n">
        <f aca="false">+H2619/K2619</f>
        <v>1.44</v>
      </c>
      <c r="K2619" s="2" t="n">
        <f aca="false">+ROUNDUP(MAX(G2619/12000,H2619/51,1),0)</f>
        <v>1</v>
      </c>
      <c r="L2619" s="2" t="n">
        <f aca="false">+RANDBETWEEN(1,5)</f>
        <v>1</v>
      </c>
      <c r="M2619" s="6" t="str">
        <f aca="false">+VLOOKUP(A2619&amp;B2619,country_org_des!$A2618:E$1048576,5,0)</f>
        <v>FTL||Supplier_108||Plant_6||FTL_DE_W-DE_W_500</v>
      </c>
      <c r="N2619" s="6" t="n">
        <f aca="false">+FIND("FTL",M2619,2)+4</f>
        <v>33</v>
      </c>
      <c r="O2619" s="6" t="n">
        <f aca="false">+FIND("-",M2619)</f>
        <v>37</v>
      </c>
      <c r="P2619" s="6" t="n">
        <f aca="false">+LEN(M2619)</f>
        <v>45</v>
      </c>
      <c r="Q2619" s="6" t="str">
        <f aca="false">+RIGHT(M2619,P2619-O2619)</f>
        <v>DE_W_500</v>
      </c>
      <c r="R2619" s="6" t="n">
        <f aca="false">+LEN(M2619)-LEN(SUBSTITUTE(M2619,"_",""))</f>
        <v>6</v>
      </c>
      <c r="S2619" s="6" t="n">
        <f aca="false">+FIND("!",T2619)</f>
        <v>42</v>
      </c>
      <c r="T2619" s="6" t="str">
        <f aca="false">+SUBSTITUTE(M2619,"_","!",R2619)</f>
        <v>FTL||Supplier_108||Plant_6||FTL_DE_W-DE_W!500</v>
      </c>
    </row>
    <row r="2620" customFormat="false" ht="12.8" hidden="true" customHeight="false" outlineLevel="0" collapsed="false">
      <c r="A2620" s="1" t="s">
        <v>2662</v>
      </c>
      <c r="B2620" s="1" t="s">
        <v>2787</v>
      </c>
      <c r="C2620" s="1" t="s">
        <v>2875</v>
      </c>
      <c r="D2620" s="1" t="n">
        <v>80</v>
      </c>
      <c r="E2620" s="2" t="str">
        <f aca="false">+LEFT(RIGHT(M2620,P2620-N2620+1),O2620-N2620)</f>
        <v>DE_W</v>
      </c>
      <c r="F2620" s="2" t="str">
        <f aca="false">+RIGHT(LEFT(M2620,S2620-1),S2620-O2620-1)</f>
        <v>DE_W</v>
      </c>
      <c r="G2620" s="2" t="n">
        <f aca="false">+D2620*VLOOKUP(C2620,commodities!A:H,2,0)</f>
        <v>112.4</v>
      </c>
      <c r="H2620" s="2" t="n">
        <f aca="false">+$D2620*VLOOKUP(C2620,commodities!A:H,3,0)</f>
        <v>1.44</v>
      </c>
      <c r="I2620" s="2" t="n">
        <f aca="false">+G2620/K2620</f>
        <v>112.4</v>
      </c>
      <c r="J2620" s="2" t="n">
        <f aca="false">+H2620/K2620</f>
        <v>1.44</v>
      </c>
      <c r="K2620" s="2" t="n">
        <f aca="false">+ROUNDUP(MAX(G2620/12000,H2620/51,1),0)</f>
        <v>1</v>
      </c>
      <c r="L2620" s="2" t="n">
        <f aca="false">+RANDBETWEEN(1,5)</f>
        <v>1</v>
      </c>
      <c r="M2620" s="6" t="str">
        <f aca="false">+VLOOKUP(A2620&amp;B2620,country_org_des!$A2619:E$1048576,5,0)</f>
        <v>FTL||Supplier_108||Plant_6||FTL_DE_W-DE_W_500</v>
      </c>
      <c r="N2620" s="6" t="n">
        <f aca="false">+FIND("FTL",M2620,2)+4</f>
        <v>33</v>
      </c>
      <c r="O2620" s="6" t="n">
        <f aca="false">+FIND("-",M2620)</f>
        <v>37</v>
      </c>
      <c r="P2620" s="6" t="n">
        <f aca="false">+LEN(M2620)</f>
        <v>45</v>
      </c>
      <c r="Q2620" s="6" t="str">
        <f aca="false">+RIGHT(M2620,P2620-O2620)</f>
        <v>DE_W_500</v>
      </c>
      <c r="R2620" s="6" t="n">
        <f aca="false">+LEN(M2620)-LEN(SUBSTITUTE(M2620,"_",""))</f>
        <v>6</v>
      </c>
      <c r="S2620" s="6" t="n">
        <f aca="false">+FIND("!",T2620)</f>
        <v>42</v>
      </c>
      <c r="T2620" s="6" t="str">
        <f aca="false">+SUBSTITUTE(M2620,"_","!",R2620)</f>
        <v>FTL||Supplier_108||Plant_6||FTL_DE_W-DE_W!500</v>
      </c>
    </row>
    <row r="2621" customFormat="false" ht="12.8" hidden="true" customHeight="false" outlineLevel="0" collapsed="false">
      <c r="A2621" s="1" t="s">
        <v>2735</v>
      </c>
      <c r="B2621" s="1" t="s">
        <v>2787</v>
      </c>
      <c r="C2621" s="1" t="s">
        <v>2876</v>
      </c>
      <c r="D2621" s="1" t="n">
        <v>54</v>
      </c>
      <c r="E2621" s="2" t="str">
        <f aca="false">+LEFT(RIGHT(M2621,P2621-N2621+1),O2621-N2621)</f>
        <v>DE_W</v>
      </c>
      <c r="F2621" s="2" t="str">
        <f aca="false">+RIGHT(LEFT(M2621,S2621-1),S2621-O2621-1)</f>
        <v>DE_W</v>
      </c>
      <c r="G2621" s="2" t="n">
        <f aca="false">+D2621*VLOOKUP(C2621,commodities!A:H,2,0)</f>
        <v>82.9800000018</v>
      </c>
      <c r="H2621" s="2" t="n">
        <f aca="false">+$D2621*VLOOKUP(C2621,commodities!A:H,3,0)</f>
        <v>1.3824</v>
      </c>
      <c r="I2621" s="2" t="n">
        <f aca="false">+G2621/K2621</f>
        <v>82.9800000018</v>
      </c>
      <c r="J2621" s="2" t="n">
        <f aca="false">+H2621/K2621</f>
        <v>1.3824</v>
      </c>
      <c r="K2621" s="2" t="n">
        <f aca="false">+ROUNDUP(MAX(G2621/12000,H2621/51,1),0)</f>
        <v>1</v>
      </c>
      <c r="L2621" s="2" t="n">
        <f aca="false">+RANDBETWEEN(1,5)</f>
        <v>3</v>
      </c>
      <c r="M2621" s="6" t="str">
        <f aca="false">+VLOOKUP(A2621&amp;B2621,country_org_des!$A2620:E$1048576,5,0)</f>
        <v>FTL||Supplier_211||Plant_6||FTL_DE_W-DE_W_250</v>
      </c>
      <c r="N2621" s="6" t="n">
        <f aca="false">+FIND("FTL",M2621,2)+4</f>
        <v>33</v>
      </c>
      <c r="O2621" s="6" t="n">
        <f aca="false">+FIND("-",M2621)</f>
        <v>37</v>
      </c>
      <c r="P2621" s="6" t="n">
        <f aca="false">+LEN(M2621)</f>
        <v>45</v>
      </c>
      <c r="Q2621" s="6" t="str">
        <f aca="false">+RIGHT(M2621,P2621-O2621)</f>
        <v>DE_W_250</v>
      </c>
      <c r="R2621" s="6" t="n">
        <f aca="false">+LEN(M2621)-LEN(SUBSTITUTE(M2621,"_",""))</f>
        <v>6</v>
      </c>
      <c r="S2621" s="6" t="n">
        <f aca="false">+FIND("!",T2621)</f>
        <v>42</v>
      </c>
      <c r="T2621" s="6" t="str">
        <f aca="false">+SUBSTITUTE(M2621,"_","!",R2621)</f>
        <v>FTL||Supplier_211||Plant_6||FTL_DE_W-DE_W!250</v>
      </c>
    </row>
    <row r="2622" customFormat="false" ht="12.8" hidden="true" customHeight="false" outlineLevel="0" collapsed="false">
      <c r="A2622" s="1" t="s">
        <v>2735</v>
      </c>
      <c r="B2622" s="1" t="s">
        <v>2787</v>
      </c>
      <c r="C2622" s="1" t="s">
        <v>2877</v>
      </c>
      <c r="D2622" s="1" t="n">
        <v>6</v>
      </c>
      <c r="E2622" s="2" t="str">
        <f aca="false">+LEFT(RIGHT(M2622,P2622-N2622+1),O2622-N2622)</f>
        <v>DE_W</v>
      </c>
      <c r="F2622" s="2" t="str">
        <f aca="false">+RIGHT(LEFT(M2622,S2622-1),S2622-O2622-1)</f>
        <v>DE_W</v>
      </c>
      <c r="G2622" s="2" t="n">
        <f aca="false">+D2622*VLOOKUP(C2622,commodities!A:H,2,0)</f>
        <v>9.2200000002</v>
      </c>
      <c r="H2622" s="2" t="n">
        <f aca="false">+$D2622*VLOOKUP(C2622,commodities!A:H,3,0)</f>
        <v>0.1536</v>
      </c>
      <c r="I2622" s="2" t="n">
        <f aca="false">+G2622/K2622</f>
        <v>9.2200000002</v>
      </c>
      <c r="J2622" s="2" t="n">
        <f aca="false">+H2622/K2622</f>
        <v>0.1536</v>
      </c>
      <c r="K2622" s="2" t="n">
        <f aca="false">+ROUNDUP(MAX(G2622/12000,H2622/51,1),0)</f>
        <v>1</v>
      </c>
      <c r="L2622" s="2" t="n">
        <f aca="false">+RANDBETWEEN(1,5)</f>
        <v>2</v>
      </c>
      <c r="M2622" s="6" t="str">
        <f aca="false">+VLOOKUP(A2622&amp;B2622,country_org_des!$A2621:E$1048576,5,0)</f>
        <v>FTL||Supplier_211||Plant_6||FTL_DE_W-DE_W_250</v>
      </c>
      <c r="N2622" s="6" t="n">
        <f aca="false">+FIND("FTL",M2622,2)+4</f>
        <v>33</v>
      </c>
      <c r="O2622" s="6" t="n">
        <f aca="false">+FIND("-",M2622)</f>
        <v>37</v>
      </c>
      <c r="P2622" s="6" t="n">
        <f aca="false">+LEN(M2622)</f>
        <v>45</v>
      </c>
      <c r="Q2622" s="6" t="str">
        <f aca="false">+RIGHT(M2622,P2622-O2622)</f>
        <v>DE_W_250</v>
      </c>
      <c r="R2622" s="6" t="n">
        <f aca="false">+LEN(M2622)-LEN(SUBSTITUTE(M2622,"_",""))</f>
        <v>6</v>
      </c>
      <c r="S2622" s="6" t="n">
        <f aca="false">+FIND("!",T2622)</f>
        <v>42</v>
      </c>
      <c r="T2622" s="6" t="str">
        <f aca="false">+SUBSTITUTE(M2622,"_","!",R2622)</f>
        <v>FTL||Supplier_211||Plant_6||FTL_DE_W-DE_W!250</v>
      </c>
    </row>
    <row r="2623" customFormat="false" ht="12.8" hidden="true" customHeight="false" outlineLevel="0" collapsed="false">
      <c r="A2623" s="1" t="s">
        <v>2735</v>
      </c>
      <c r="B2623" s="1" t="s">
        <v>2787</v>
      </c>
      <c r="C2623" s="1" t="s">
        <v>2878</v>
      </c>
      <c r="D2623" s="1" t="n">
        <v>54</v>
      </c>
      <c r="E2623" s="2" t="str">
        <f aca="false">+LEFT(RIGHT(M2623,P2623-N2623+1),O2623-N2623)</f>
        <v>DE_W</v>
      </c>
      <c r="F2623" s="2" t="str">
        <f aca="false">+RIGHT(LEFT(M2623,S2623-1),S2623-O2623-1)</f>
        <v>DE_W</v>
      </c>
      <c r="G2623" s="2" t="n">
        <f aca="false">+D2623*VLOOKUP(C2623,commodities!A:H,2,0)</f>
        <v>82.9800000018</v>
      </c>
      <c r="H2623" s="2" t="n">
        <f aca="false">+$D2623*VLOOKUP(C2623,commodities!A:H,3,0)</f>
        <v>1.3824</v>
      </c>
      <c r="I2623" s="2" t="n">
        <f aca="false">+G2623/K2623</f>
        <v>82.9800000018</v>
      </c>
      <c r="J2623" s="2" t="n">
        <f aca="false">+H2623/K2623</f>
        <v>1.3824</v>
      </c>
      <c r="K2623" s="2" t="n">
        <f aca="false">+ROUNDUP(MAX(G2623/12000,H2623/51,1),0)</f>
        <v>1</v>
      </c>
      <c r="L2623" s="2" t="n">
        <f aca="false">+RANDBETWEEN(1,5)</f>
        <v>2</v>
      </c>
      <c r="M2623" s="6" t="str">
        <f aca="false">+VLOOKUP(A2623&amp;B2623,country_org_des!$A2622:E$1048576,5,0)</f>
        <v>FTL||Supplier_211||Plant_6||FTL_DE_W-DE_W_250</v>
      </c>
      <c r="N2623" s="6" t="n">
        <f aca="false">+FIND("FTL",M2623,2)+4</f>
        <v>33</v>
      </c>
      <c r="O2623" s="6" t="n">
        <f aca="false">+FIND("-",M2623)</f>
        <v>37</v>
      </c>
      <c r="P2623" s="6" t="n">
        <f aca="false">+LEN(M2623)</f>
        <v>45</v>
      </c>
      <c r="Q2623" s="6" t="str">
        <f aca="false">+RIGHT(M2623,P2623-O2623)</f>
        <v>DE_W_250</v>
      </c>
      <c r="R2623" s="6" t="n">
        <f aca="false">+LEN(M2623)-LEN(SUBSTITUTE(M2623,"_",""))</f>
        <v>6</v>
      </c>
      <c r="S2623" s="6" t="n">
        <f aca="false">+FIND("!",T2623)</f>
        <v>42</v>
      </c>
      <c r="T2623" s="6" t="str">
        <f aca="false">+SUBSTITUTE(M2623,"_","!",R2623)</f>
        <v>FTL||Supplier_211||Plant_6||FTL_DE_W-DE_W!250</v>
      </c>
    </row>
    <row r="2624" customFormat="false" ht="12.8" hidden="true" customHeight="false" outlineLevel="0" collapsed="false">
      <c r="A2624" s="1" t="s">
        <v>2735</v>
      </c>
      <c r="B2624" s="1" t="s">
        <v>2787</v>
      </c>
      <c r="C2624" s="1" t="s">
        <v>2879</v>
      </c>
      <c r="D2624" s="1" t="n">
        <v>6</v>
      </c>
      <c r="E2624" s="2" t="str">
        <f aca="false">+LEFT(RIGHT(M2624,P2624-N2624+1),O2624-N2624)</f>
        <v>DE_W</v>
      </c>
      <c r="F2624" s="2" t="str">
        <f aca="false">+RIGHT(LEFT(M2624,S2624-1),S2624-O2624-1)</f>
        <v>DE_W</v>
      </c>
      <c r="G2624" s="2" t="n">
        <f aca="false">+D2624*VLOOKUP(C2624,commodities!A:H,2,0)</f>
        <v>9.2200000002</v>
      </c>
      <c r="H2624" s="2" t="n">
        <f aca="false">+$D2624*VLOOKUP(C2624,commodities!A:H,3,0)</f>
        <v>0.1536</v>
      </c>
      <c r="I2624" s="2" t="n">
        <f aca="false">+G2624/K2624</f>
        <v>9.2200000002</v>
      </c>
      <c r="J2624" s="2" t="n">
        <f aca="false">+H2624/K2624</f>
        <v>0.1536</v>
      </c>
      <c r="K2624" s="2" t="n">
        <f aca="false">+ROUNDUP(MAX(G2624/12000,H2624/51,1),0)</f>
        <v>1</v>
      </c>
      <c r="L2624" s="2" t="n">
        <f aca="false">+RANDBETWEEN(1,5)</f>
        <v>3</v>
      </c>
      <c r="M2624" s="6" t="str">
        <f aca="false">+VLOOKUP(A2624&amp;B2624,country_org_des!$A2623:E$1048576,5,0)</f>
        <v>FTL||Supplier_211||Plant_6||FTL_DE_W-DE_W_250</v>
      </c>
      <c r="N2624" s="6" t="n">
        <f aca="false">+FIND("FTL",M2624,2)+4</f>
        <v>33</v>
      </c>
      <c r="O2624" s="6" t="n">
        <f aca="false">+FIND("-",M2624)</f>
        <v>37</v>
      </c>
      <c r="P2624" s="6" t="n">
        <f aca="false">+LEN(M2624)</f>
        <v>45</v>
      </c>
      <c r="Q2624" s="6" t="str">
        <f aca="false">+RIGHT(M2624,P2624-O2624)</f>
        <v>DE_W_250</v>
      </c>
      <c r="R2624" s="6" t="n">
        <f aca="false">+LEN(M2624)-LEN(SUBSTITUTE(M2624,"_",""))</f>
        <v>6</v>
      </c>
      <c r="S2624" s="6" t="n">
        <f aca="false">+FIND("!",T2624)</f>
        <v>42</v>
      </c>
      <c r="T2624" s="6" t="str">
        <f aca="false">+SUBSTITUTE(M2624,"_","!",R2624)</f>
        <v>FTL||Supplier_211||Plant_6||FTL_DE_W-DE_W!250</v>
      </c>
    </row>
    <row r="2625" customFormat="false" ht="12.8" hidden="true" customHeight="false" outlineLevel="0" collapsed="false">
      <c r="A2625" s="1" t="s">
        <v>2735</v>
      </c>
      <c r="B2625" s="1" t="s">
        <v>2787</v>
      </c>
      <c r="C2625" s="1" t="s">
        <v>2880</v>
      </c>
      <c r="D2625" s="1" t="n">
        <v>36</v>
      </c>
      <c r="E2625" s="2" t="str">
        <f aca="false">+LEFT(RIGHT(M2625,P2625-N2625+1),O2625-N2625)</f>
        <v>DE_W</v>
      </c>
      <c r="F2625" s="2" t="str">
        <f aca="false">+RIGHT(LEFT(M2625,S2625-1),S2625-O2625-1)</f>
        <v>DE_W</v>
      </c>
      <c r="G2625" s="2" t="n">
        <f aca="false">+D2625*VLOOKUP(C2625,commodities!A:H,2,0)</f>
        <v>55.3200000012</v>
      </c>
      <c r="H2625" s="2" t="n">
        <f aca="false">+$D2625*VLOOKUP(C2625,commodities!A:H,3,0)</f>
        <v>0.9216</v>
      </c>
      <c r="I2625" s="2" t="n">
        <f aca="false">+G2625/K2625</f>
        <v>55.3200000012</v>
      </c>
      <c r="J2625" s="2" t="n">
        <f aca="false">+H2625/K2625</f>
        <v>0.9216</v>
      </c>
      <c r="K2625" s="2" t="n">
        <f aca="false">+ROUNDUP(MAX(G2625/12000,H2625/51,1),0)</f>
        <v>1</v>
      </c>
      <c r="L2625" s="2" t="n">
        <f aca="false">+RANDBETWEEN(1,5)</f>
        <v>3</v>
      </c>
      <c r="M2625" s="6" t="str">
        <f aca="false">+VLOOKUP(A2625&amp;B2625,country_org_des!$A2624:E$1048576,5,0)</f>
        <v>FTL||Supplier_211||Plant_6||FTL_DE_W-DE_W_250</v>
      </c>
      <c r="N2625" s="6" t="n">
        <f aca="false">+FIND("FTL",M2625,2)+4</f>
        <v>33</v>
      </c>
      <c r="O2625" s="6" t="n">
        <f aca="false">+FIND("-",M2625)</f>
        <v>37</v>
      </c>
      <c r="P2625" s="6" t="n">
        <f aca="false">+LEN(M2625)</f>
        <v>45</v>
      </c>
      <c r="Q2625" s="6" t="str">
        <f aca="false">+RIGHT(M2625,P2625-O2625)</f>
        <v>DE_W_250</v>
      </c>
      <c r="R2625" s="6" t="n">
        <f aca="false">+LEN(M2625)-LEN(SUBSTITUTE(M2625,"_",""))</f>
        <v>6</v>
      </c>
      <c r="S2625" s="6" t="n">
        <f aca="false">+FIND("!",T2625)</f>
        <v>42</v>
      </c>
      <c r="T2625" s="6" t="str">
        <f aca="false">+SUBSTITUTE(M2625,"_","!",R2625)</f>
        <v>FTL||Supplier_211||Plant_6||FTL_DE_W-DE_W!250</v>
      </c>
    </row>
    <row r="2626" customFormat="false" ht="12.8" hidden="true" customHeight="false" outlineLevel="0" collapsed="false">
      <c r="A2626" s="1" t="s">
        <v>2735</v>
      </c>
      <c r="B2626" s="1" t="s">
        <v>2787</v>
      </c>
      <c r="C2626" s="1" t="s">
        <v>2881</v>
      </c>
      <c r="D2626" s="1" t="n">
        <v>36</v>
      </c>
      <c r="E2626" s="2" t="str">
        <f aca="false">+LEFT(RIGHT(M2626,P2626-N2626+1),O2626-N2626)</f>
        <v>DE_W</v>
      </c>
      <c r="F2626" s="2" t="str">
        <f aca="false">+RIGHT(LEFT(M2626,S2626-1),S2626-O2626-1)</f>
        <v>DE_W</v>
      </c>
      <c r="G2626" s="2" t="n">
        <f aca="false">+D2626*VLOOKUP(C2626,commodities!A:H,2,0)</f>
        <v>55.3200000012</v>
      </c>
      <c r="H2626" s="2" t="n">
        <f aca="false">+$D2626*VLOOKUP(C2626,commodities!A:H,3,0)</f>
        <v>0.9216</v>
      </c>
      <c r="I2626" s="2" t="n">
        <f aca="false">+G2626/K2626</f>
        <v>55.3200000012</v>
      </c>
      <c r="J2626" s="2" t="n">
        <f aca="false">+H2626/K2626</f>
        <v>0.9216</v>
      </c>
      <c r="K2626" s="2" t="n">
        <f aca="false">+ROUNDUP(MAX(G2626/12000,H2626/51,1),0)</f>
        <v>1</v>
      </c>
      <c r="L2626" s="2" t="n">
        <f aca="false">+RANDBETWEEN(1,5)</f>
        <v>5</v>
      </c>
      <c r="M2626" s="6" t="str">
        <f aca="false">+VLOOKUP(A2626&amp;B2626,country_org_des!$A2625:E$1048576,5,0)</f>
        <v>FTL||Supplier_211||Plant_6||FTL_DE_W-DE_W_250</v>
      </c>
      <c r="N2626" s="6" t="n">
        <f aca="false">+FIND("FTL",M2626,2)+4</f>
        <v>33</v>
      </c>
      <c r="O2626" s="6" t="n">
        <f aca="false">+FIND("-",M2626)</f>
        <v>37</v>
      </c>
      <c r="P2626" s="6" t="n">
        <f aca="false">+LEN(M2626)</f>
        <v>45</v>
      </c>
      <c r="Q2626" s="6" t="str">
        <f aca="false">+RIGHT(M2626,P2626-O2626)</f>
        <v>DE_W_250</v>
      </c>
      <c r="R2626" s="6" t="n">
        <f aca="false">+LEN(M2626)-LEN(SUBSTITUTE(M2626,"_",""))</f>
        <v>6</v>
      </c>
      <c r="S2626" s="6" t="n">
        <f aca="false">+FIND("!",T2626)</f>
        <v>42</v>
      </c>
      <c r="T2626" s="6" t="str">
        <f aca="false">+SUBSTITUTE(M2626,"_","!",R2626)</f>
        <v>FTL||Supplier_211||Plant_6||FTL_DE_W-DE_W!250</v>
      </c>
    </row>
    <row r="2627" customFormat="false" ht="12.8" hidden="true" customHeight="false" outlineLevel="0" collapsed="false">
      <c r="A2627" s="1" t="s">
        <v>2735</v>
      </c>
      <c r="B2627" s="1" t="s">
        <v>2787</v>
      </c>
      <c r="C2627" s="1" t="s">
        <v>2882</v>
      </c>
      <c r="D2627" s="1" t="n">
        <v>24</v>
      </c>
      <c r="E2627" s="2" t="str">
        <f aca="false">+LEFT(RIGHT(M2627,P2627-N2627+1),O2627-N2627)</f>
        <v>DE_W</v>
      </c>
      <c r="F2627" s="2" t="str">
        <f aca="false">+RIGHT(LEFT(M2627,S2627-1),S2627-O2627-1)</f>
        <v>DE_W</v>
      </c>
      <c r="G2627" s="2" t="n">
        <f aca="false">+D2627*VLOOKUP(C2627,commodities!A:H,2,0)</f>
        <v>36.8800000008</v>
      </c>
      <c r="H2627" s="2" t="n">
        <f aca="false">+$D2627*VLOOKUP(C2627,commodities!A:H,3,0)</f>
        <v>0.6144</v>
      </c>
      <c r="I2627" s="2" t="n">
        <f aca="false">+G2627/K2627</f>
        <v>36.8800000008</v>
      </c>
      <c r="J2627" s="2" t="n">
        <f aca="false">+H2627/K2627</f>
        <v>0.6144</v>
      </c>
      <c r="K2627" s="2" t="n">
        <f aca="false">+ROUNDUP(MAX(G2627/12000,H2627/51,1),0)</f>
        <v>1</v>
      </c>
      <c r="L2627" s="2" t="n">
        <f aca="false">+RANDBETWEEN(1,5)</f>
        <v>4</v>
      </c>
      <c r="M2627" s="6" t="str">
        <f aca="false">+VLOOKUP(A2627&amp;B2627,country_org_des!$A2626:E$1048576,5,0)</f>
        <v>FTL||Supplier_211||Plant_6||FTL_DE_W-DE_W_250</v>
      </c>
      <c r="N2627" s="6" t="n">
        <f aca="false">+FIND("FTL",M2627,2)+4</f>
        <v>33</v>
      </c>
      <c r="O2627" s="6" t="n">
        <f aca="false">+FIND("-",M2627)</f>
        <v>37</v>
      </c>
      <c r="P2627" s="6" t="n">
        <f aca="false">+LEN(M2627)</f>
        <v>45</v>
      </c>
      <c r="Q2627" s="6" t="str">
        <f aca="false">+RIGHT(M2627,P2627-O2627)</f>
        <v>DE_W_250</v>
      </c>
      <c r="R2627" s="6" t="n">
        <f aca="false">+LEN(M2627)-LEN(SUBSTITUTE(M2627,"_",""))</f>
        <v>6</v>
      </c>
      <c r="S2627" s="6" t="n">
        <f aca="false">+FIND("!",T2627)</f>
        <v>42</v>
      </c>
      <c r="T2627" s="6" t="str">
        <f aca="false">+SUBSTITUTE(M2627,"_","!",R2627)</f>
        <v>FTL||Supplier_211||Plant_6||FTL_DE_W-DE_W!250</v>
      </c>
    </row>
    <row r="2628" customFormat="false" ht="12.8" hidden="true" customHeight="false" outlineLevel="0" collapsed="false">
      <c r="A2628" s="1" t="s">
        <v>2735</v>
      </c>
      <c r="B2628" s="1" t="s">
        <v>2787</v>
      </c>
      <c r="C2628" s="1" t="s">
        <v>2883</v>
      </c>
      <c r="D2628" s="1" t="n">
        <v>36</v>
      </c>
      <c r="E2628" s="2" t="str">
        <f aca="false">+LEFT(RIGHT(M2628,P2628-N2628+1),O2628-N2628)</f>
        <v>DE_W</v>
      </c>
      <c r="F2628" s="2" t="str">
        <f aca="false">+RIGHT(LEFT(M2628,S2628-1),S2628-O2628-1)</f>
        <v>DE_W</v>
      </c>
      <c r="G2628" s="2" t="n">
        <f aca="false">+D2628*VLOOKUP(C2628,commodities!A:H,2,0)</f>
        <v>55.3200000012</v>
      </c>
      <c r="H2628" s="2" t="n">
        <f aca="false">+$D2628*VLOOKUP(C2628,commodities!A:H,3,0)</f>
        <v>0.9216</v>
      </c>
      <c r="I2628" s="2" t="n">
        <f aca="false">+G2628/K2628</f>
        <v>55.3200000012</v>
      </c>
      <c r="J2628" s="2" t="n">
        <f aca="false">+H2628/K2628</f>
        <v>0.9216</v>
      </c>
      <c r="K2628" s="2" t="n">
        <f aca="false">+ROUNDUP(MAX(G2628/12000,H2628/51,1),0)</f>
        <v>1</v>
      </c>
      <c r="L2628" s="2" t="n">
        <f aca="false">+RANDBETWEEN(1,5)</f>
        <v>1</v>
      </c>
      <c r="M2628" s="6" t="str">
        <f aca="false">+VLOOKUP(A2628&amp;B2628,country_org_des!$A2627:E$1048576,5,0)</f>
        <v>FTL||Supplier_211||Plant_6||FTL_DE_W-DE_W_250</v>
      </c>
      <c r="N2628" s="6" t="n">
        <f aca="false">+FIND("FTL",M2628,2)+4</f>
        <v>33</v>
      </c>
      <c r="O2628" s="6" t="n">
        <f aca="false">+FIND("-",M2628)</f>
        <v>37</v>
      </c>
      <c r="P2628" s="6" t="n">
        <f aca="false">+LEN(M2628)</f>
        <v>45</v>
      </c>
      <c r="Q2628" s="6" t="str">
        <f aca="false">+RIGHT(M2628,P2628-O2628)</f>
        <v>DE_W_250</v>
      </c>
      <c r="R2628" s="6" t="n">
        <f aca="false">+LEN(M2628)-LEN(SUBSTITUTE(M2628,"_",""))</f>
        <v>6</v>
      </c>
      <c r="S2628" s="6" t="n">
        <f aca="false">+FIND("!",T2628)</f>
        <v>42</v>
      </c>
      <c r="T2628" s="6" t="str">
        <f aca="false">+SUBSTITUTE(M2628,"_","!",R2628)</f>
        <v>FTL||Supplier_211||Plant_6||FTL_DE_W-DE_W!250</v>
      </c>
    </row>
    <row r="2629" customFormat="false" ht="12.8" hidden="true" customHeight="false" outlineLevel="0" collapsed="false">
      <c r="A2629" s="1" t="s">
        <v>2735</v>
      </c>
      <c r="B2629" s="1" t="s">
        <v>2787</v>
      </c>
      <c r="C2629" s="1" t="s">
        <v>2884</v>
      </c>
      <c r="D2629" s="1" t="n">
        <v>6</v>
      </c>
      <c r="E2629" s="2" t="str">
        <f aca="false">+LEFT(RIGHT(M2629,P2629-N2629+1),O2629-N2629)</f>
        <v>DE_W</v>
      </c>
      <c r="F2629" s="2" t="str">
        <f aca="false">+RIGHT(LEFT(M2629,S2629-1),S2629-O2629-1)</f>
        <v>DE_W</v>
      </c>
      <c r="G2629" s="2" t="n">
        <f aca="false">+D2629*VLOOKUP(C2629,commodities!A:H,2,0)</f>
        <v>8.9020000002</v>
      </c>
      <c r="H2629" s="2" t="n">
        <f aca="false">+$D2629*VLOOKUP(C2629,commodities!A:H,3,0)</f>
        <v>0.1536</v>
      </c>
      <c r="I2629" s="2" t="n">
        <f aca="false">+G2629/K2629</f>
        <v>8.9020000002</v>
      </c>
      <c r="J2629" s="2" t="n">
        <f aca="false">+H2629/K2629</f>
        <v>0.1536</v>
      </c>
      <c r="K2629" s="2" t="n">
        <f aca="false">+ROUNDUP(MAX(G2629/12000,H2629/51,1),0)</f>
        <v>1</v>
      </c>
      <c r="L2629" s="2" t="n">
        <f aca="false">+RANDBETWEEN(1,5)</f>
        <v>3</v>
      </c>
      <c r="M2629" s="6" t="str">
        <f aca="false">+VLOOKUP(A2629&amp;B2629,country_org_des!$A2628:E$1048576,5,0)</f>
        <v>FTL||Supplier_211||Plant_6||FTL_DE_W-DE_W_250</v>
      </c>
      <c r="N2629" s="6" t="n">
        <f aca="false">+FIND("FTL",M2629,2)+4</f>
        <v>33</v>
      </c>
      <c r="O2629" s="6" t="n">
        <f aca="false">+FIND("-",M2629)</f>
        <v>37</v>
      </c>
      <c r="P2629" s="6" t="n">
        <f aca="false">+LEN(M2629)</f>
        <v>45</v>
      </c>
      <c r="Q2629" s="6" t="str">
        <f aca="false">+RIGHT(M2629,P2629-O2629)</f>
        <v>DE_W_250</v>
      </c>
      <c r="R2629" s="6" t="n">
        <f aca="false">+LEN(M2629)-LEN(SUBSTITUTE(M2629,"_",""))</f>
        <v>6</v>
      </c>
      <c r="S2629" s="6" t="n">
        <f aca="false">+FIND("!",T2629)</f>
        <v>42</v>
      </c>
      <c r="T2629" s="6" t="str">
        <f aca="false">+SUBSTITUTE(M2629,"_","!",R2629)</f>
        <v>FTL||Supplier_211||Plant_6||FTL_DE_W-DE_W!250</v>
      </c>
    </row>
    <row r="2630" customFormat="false" ht="12.8" hidden="true" customHeight="false" outlineLevel="0" collapsed="false">
      <c r="A2630" s="1" t="s">
        <v>625</v>
      </c>
      <c r="B2630" s="1" t="s">
        <v>2787</v>
      </c>
      <c r="C2630" s="1" t="s">
        <v>2885</v>
      </c>
      <c r="D2630" s="1" t="n">
        <v>480</v>
      </c>
      <c r="E2630" s="2" t="str">
        <f aca="false">+LEFT(RIGHT(M2630,P2630-N2630+1),O2630-N2630)</f>
        <v>DE_W</v>
      </c>
      <c r="F2630" s="2" t="str">
        <f aca="false">+RIGHT(LEFT(M2630,S2630-1),S2630-O2630-1)</f>
        <v>DE_W</v>
      </c>
      <c r="G2630" s="2" t="n">
        <f aca="false">+D2630*VLOOKUP(C2630,commodities!A:H,2,0)</f>
        <v>22.56</v>
      </c>
      <c r="H2630" s="2" t="n">
        <f aca="false">+$D2630*VLOOKUP(C2630,commodities!A:H,3,0)</f>
        <v>0.13172544</v>
      </c>
      <c r="I2630" s="2" t="n">
        <f aca="false">+G2630/K2630</f>
        <v>22.56</v>
      </c>
      <c r="J2630" s="2" t="n">
        <f aca="false">+H2630/K2630</f>
        <v>0.13172544</v>
      </c>
      <c r="K2630" s="2" t="n">
        <f aca="false">+ROUNDUP(MAX(G2630/12000,H2630/51,1),0)</f>
        <v>1</v>
      </c>
      <c r="L2630" s="2" t="n">
        <f aca="false">+RANDBETWEEN(1,5)</f>
        <v>4</v>
      </c>
      <c r="M2630" s="6" t="str">
        <f aca="false">+VLOOKUP(A2630&amp;B2630,country_org_des!$A2629:E$1048576,5,0)</f>
        <v>FTL||Supplier_115||Plant_6||FTL_DE_W-DE_W_500</v>
      </c>
      <c r="N2630" s="6" t="n">
        <f aca="false">+FIND("FTL",M2630,2)+4</f>
        <v>33</v>
      </c>
      <c r="O2630" s="6" t="n">
        <f aca="false">+FIND("-",M2630)</f>
        <v>37</v>
      </c>
      <c r="P2630" s="6" t="n">
        <f aca="false">+LEN(M2630)</f>
        <v>45</v>
      </c>
      <c r="Q2630" s="6" t="str">
        <f aca="false">+RIGHT(M2630,P2630-O2630)</f>
        <v>DE_W_500</v>
      </c>
      <c r="R2630" s="6" t="n">
        <f aca="false">+LEN(M2630)-LEN(SUBSTITUTE(M2630,"_",""))</f>
        <v>6</v>
      </c>
      <c r="S2630" s="6" t="n">
        <f aca="false">+FIND("!",T2630)</f>
        <v>42</v>
      </c>
      <c r="T2630" s="6" t="str">
        <f aca="false">+SUBSTITUTE(M2630,"_","!",R2630)</f>
        <v>FTL||Supplier_115||Plant_6||FTL_DE_W-DE_W!500</v>
      </c>
    </row>
    <row r="2631" customFormat="false" ht="12.8" hidden="true" customHeight="false" outlineLevel="0" collapsed="false">
      <c r="A2631" s="1" t="s">
        <v>625</v>
      </c>
      <c r="B2631" s="1" t="s">
        <v>2787</v>
      </c>
      <c r="C2631" s="1" t="s">
        <v>2886</v>
      </c>
      <c r="D2631" s="1" t="n">
        <v>48</v>
      </c>
      <c r="E2631" s="2" t="str">
        <f aca="false">+LEFT(RIGHT(M2631,P2631-N2631+1),O2631-N2631)</f>
        <v>DE_W</v>
      </c>
      <c r="F2631" s="2" t="str">
        <f aca="false">+RIGHT(LEFT(M2631,S2631-1),S2631-O2631-1)</f>
        <v>DE_W</v>
      </c>
      <c r="G2631" s="2" t="n">
        <f aca="false">+D2631*VLOOKUP(C2631,commodities!A:H,2,0)</f>
        <v>9.9648</v>
      </c>
      <c r="H2631" s="2" t="n">
        <f aca="false">+$D2631*VLOOKUP(C2631,commodities!A:H,3,0)</f>
        <v>0.06586272</v>
      </c>
      <c r="I2631" s="2" t="n">
        <f aca="false">+G2631/K2631</f>
        <v>9.9648</v>
      </c>
      <c r="J2631" s="2" t="n">
        <f aca="false">+H2631/K2631</f>
        <v>0.06586272</v>
      </c>
      <c r="K2631" s="2" t="n">
        <f aca="false">+ROUNDUP(MAX(G2631/12000,H2631/51,1),0)</f>
        <v>1</v>
      </c>
      <c r="L2631" s="2" t="n">
        <f aca="false">+RANDBETWEEN(1,5)</f>
        <v>4</v>
      </c>
      <c r="M2631" s="6" t="str">
        <f aca="false">+VLOOKUP(A2631&amp;B2631,country_org_des!$A2630:E$1048576,5,0)</f>
        <v>FTL||Supplier_115||Plant_6||FTL_DE_W-DE_W_500</v>
      </c>
      <c r="N2631" s="6" t="n">
        <f aca="false">+FIND("FTL",M2631,2)+4</f>
        <v>33</v>
      </c>
      <c r="O2631" s="6" t="n">
        <f aca="false">+FIND("-",M2631)</f>
        <v>37</v>
      </c>
      <c r="P2631" s="6" t="n">
        <f aca="false">+LEN(M2631)</f>
        <v>45</v>
      </c>
      <c r="Q2631" s="6" t="str">
        <f aca="false">+RIGHT(M2631,P2631-O2631)</f>
        <v>DE_W_500</v>
      </c>
      <c r="R2631" s="6" t="n">
        <f aca="false">+LEN(M2631)-LEN(SUBSTITUTE(M2631,"_",""))</f>
        <v>6</v>
      </c>
      <c r="S2631" s="6" t="n">
        <f aca="false">+FIND("!",T2631)</f>
        <v>42</v>
      </c>
      <c r="T2631" s="6" t="str">
        <f aca="false">+SUBSTITUTE(M2631,"_","!",R2631)</f>
        <v>FTL||Supplier_115||Plant_6||FTL_DE_W-DE_W!500</v>
      </c>
    </row>
    <row r="2632" customFormat="false" ht="12.8" hidden="true" customHeight="false" outlineLevel="0" collapsed="false">
      <c r="A2632" s="1" t="s">
        <v>625</v>
      </c>
      <c r="B2632" s="1" t="s">
        <v>2787</v>
      </c>
      <c r="C2632" s="1" t="s">
        <v>2887</v>
      </c>
      <c r="D2632" s="1" t="n">
        <v>480</v>
      </c>
      <c r="E2632" s="2" t="str">
        <f aca="false">+LEFT(RIGHT(M2632,P2632-N2632+1),O2632-N2632)</f>
        <v>DE_W</v>
      </c>
      <c r="F2632" s="2" t="str">
        <f aca="false">+RIGHT(LEFT(M2632,S2632-1),S2632-O2632-1)</f>
        <v>DE_W</v>
      </c>
      <c r="G2632" s="2" t="n">
        <f aca="false">+D2632*VLOOKUP(C2632,commodities!A:H,2,0)</f>
        <v>22.56</v>
      </c>
      <c r="H2632" s="2" t="n">
        <f aca="false">+$D2632*VLOOKUP(C2632,commodities!A:H,3,0)</f>
        <v>0.13172544</v>
      </c>
      <c r="I2632" s="2" t="n">
        <f aca="false">+G2632/K2632</f>
        <v>22.56</v>
      </c>
      <c r="J2632" s="2" t="n">
        <f aca="false">+H2632/K2632</f>
        <v>0.13172544</v>
      </c>
      <c r="K2632" s="2" t="n">
        <f aca="false">+ROUNDUP(MAX(G2632/12000,H2632/51,1),0)</f>
        <v>1</v>
      </c>
      <c r="L2632" s="2" t="n">
        <f aca="false">+RANDBETWEEN(1,5)</f>
        <v>5</v>
      </c>
      <c r="M2632" s="6" t="str">
        <f aca="false">+VLOOKUP(A2632&amp;B2632,country_org_des!$A2631:E$1048576,5,0)</f>
        <v>FTL||Supplier_115||Plant_6||FTL_DE_W-DE_W_500</v>
      </c>
      <c r="N2632" s="6" t="n">
        <f aca="false">+FIND("FTL",M2632,2)+4</f>
        <v>33</v>
      </c>
      <c r="O2632" s="6" t="n">
        <f aca="false">+FIND("-",M2632)</f>
        <v>37</v>
      </c>
      <c r="P2632" s="6" t="n">
        <f aca="false">+LEN(M2632)</f>
        <v>45</v>
      </c>
      <c r="Q2632" s="6" t="str">
        <f aca="false">+RIGHT(M2632,P2632-O2632)</f>
        <v>DE_W_500</v>
      </c>
      <c r="R2632" s="6" t="n">
        <f aca="false">+LEN(M2632)-LEN(SUBSTITUTE(M2632,"_",""))</f>
        <v>6</v>
      </c>
      <c r="S2632" s="6" t="n">
        <f aca="false">+FIND("!",T2632)</f>
        <v>42</v>
      </c>
      <c r="T2632" s="6" t="str">
        <f aca="false">+SUBSTITUTE(M2632,"_","!",R2632)</f>
        <v>FTL||Supplier_115||Plant_6||FTL_DE_W-DE_W!500</v>
      </c>
    </row>
    <row r="2633" customFormat="false" ht="12.8" hidden="true" customHeight="false" outlineLevel="0" collapsed="false">
      <c r="A2633" s="1" t="s">
        <v>625</v>
      </c>
      <c r="B2633" s="1" t="s">
        <v>2787</v>
      </c>
      <c r="C2633" s="1" t="s">
        <v>2888</v>
      </c>
      <c r="D2633" s="1" t="n">
        <v>960</v>
      </c>
      <c r="E2633" s="2" t="str">
        <f aca="false">+LEFT(RIGHT(M2633,P2633-N2633+1),O2633-N2633)</f>
        <v>DE_W</v>
      </c>
      <c r="F2633" s="2" t="str">
        <f aca="false">+RIGHT(LEFT(M2633,S2633-1),S2633-O2633-1)</f>
        <v>DE_W</v>
      </c>
      <c r="G2633" s="2" t="n">
        <f aca="false">+D2633*VLOOKUP(C2633,commodities!A:H,2,0)</f>
        <v>44.712</v>
      </c>
      <c r="H2633" s="2" t="n">
        <f aca="false">+$D2633*VLOOKUP(C2633,commodities!A:H,3,0)</f>
        <v>0.19758816</v>
      </c>
      <c r="I2633" s="2" t="n">
        <f aca="false">+G2633/K2633</f>
        <v>44.712</v>
      </c>
      <c r="J2633" s="2" t="n">
        <f aca="false">+H2633/K2633</f>
        <v>0.19758816</v>
      </c>
      <c r="K2633" s="2" t="n">
        <f aca="false">+ROUNDUP(MAX(G2633/12000,H2633/51,1),0)</f>
        <v>1</v>
      </c>
      <c r="L2633" s="2" t="n">
        <f aca="false">+RANDBETWEEN(1,5)</f>
        <v>4</v>
      </c>
      <c r="M2633" s="6" t="str">
        <f aca="false">+VLOOKUP(A2633&amp;B2633,country_org_des!$A2632:E$1048576,5,0)</f>
        <v>FTL||Supplier_115||Plant_6||FTL_DE_W-DE_W_500</v>
      </c>
      <c r="N2633" s="6" t="n">
        <f aca="false">+FIND("FTL",M2633,2)+4</f>
        <v>33</v>
      </c>
      <c r="O2633" s="6" t="n">
        <f aca="false">+FIND("-",M2633)</f>
        <v>37</v>
      </c>
      <c r="P2633" s="6" t="n">
        <f aca="false">+LEN(M2633)</f>
        <v>45</v>
      </c>
      <c r="Q2633" s="6" t="str">
        <f aca="false">+RIGHT(M2633,P2633-O2633)</f>
        <v>DE_W_500</v>
      </c>
      <c r="R2633" s="6" t="n">
        <f aca="false">+LEN(M2633)-LEN(SUBSTITUTE(M2633,"_",""))</f>
        <v>6</v>
      </c>
      <c r="S2633" s="6" t="n">
        <f aca="false">+FIND("!",T2633)</f>
        <v>42</v>
      </c>
      <c r="T2633" s="6" t="str">
        <f aca="false">+SUBSTITUTE(M2633,"_","!",R2633)</f>
        <v>FTL||Supplier_115||Plant_6||FTL_DE_W-DE_W!500</v>
      </c>
    </row>
    <row r="2634" customFormat="false" ht="12.8" hidden="true" customHeight="false" outlineLevel="0" collapsed="false">
      <c r="A2634" s="1" t="s">
        <v>625</v>
      </c>
      <c r="B2634" s="1" t="s">
        <v>2787</v>
      </c>
      <c r="C2634" s="1" t="s">
        <v>2889</v>
      </c>
      <c r="D2634" s="1" t="n">
        <v>960</v>
      </c>
      <c r="E2634" s="2" t="str">
        <f aca="false">+LEFT(RIGHT(M2634,P2634-N2634+1),O2634-N2634)</f>
        <v>DE_W</v>
      </c>
      <c r="F2634" s="2" t="str">
        <f aca="false">+RIGHT(LEFT(M2634,S2634-1),S2634-O2634-1)</f>
        <v>DE_W</v>
      </c>
      <c r="G2634" s="2" t="n">
        <f aca="false">+D2634*VLOOKUP(C2634,commodities!A:H,2,0)</f>
        <v>44.712</v>
      </c>
      <c r="H2634" s="2" t="n">
        <f aca="false">+$D2634*VLOOKUP(C2634,commodities!A:H,3,0)</f>
        <v>0.19758816</v>
      </c>
      <c r="I2634" s="2" t="n">
        <f aca="false">+G2634/K2634</f>
        <v>44.712</v>
      </c>
      <c r="J2634" s="2" t="n">
        <f aca="false">+H2634/K2634</f>
        <v>0.19758816</v>
      </c>
      <c r="K2634" s="2" t="n">
        <f aca="false">+ROUNDUP(MAX(G2634/12000,H2634/51,1),0)</f>
        <v>1</v>
      </c>
      <c r="L2634" s="2" t="n">
        <f aca="false">+RANDBETWEEN(1,5)</f>
        <v>3</v>
      </c>
      <c r="M2634" s="6" t="str">
        <f aca="false">+VLOOKUP(A2634&amp;B2634,country_org_des!$A2633:E$1048576,5,0)</f>
        <v>FTL||Supplier_115||Plant_6||FTL_DE_W-DE_W_500</v>
      </c>
      <c r="N2634" s="6" t="n">
        <f aca="false">+FIND("FTL",M2634,2)+4</f>
        <v>33</v>
      </c>
      <c r="O2634" s="6" t="n">
        <f aca="false">+FIND("-",M2634)</f>
        <v>37</v>
      </c>
      <c r="P2634" s="6" t="n">
        <f aca="false">+LEN(M2634)</f>
        <v>45</v>
      </c>
      <c r="Q2634" s="6" t="str">
        <f aca="false">+RIGHT(M2634,P2634-O2634)</f>
        <v>DE_W_500</v>
      </c>
      <c r="R2634" s="6" t="n">
        <f aca="false">+LEN(M2634)-LEN(SUBSTITUTE(M2634,"_",""))</f>
        <v>6</v>
      </c>
      <c r="S2634" s="6" t="n">
        <f aca="false">+FIND("!",T2634)</f>
        <v>42</v>
      </c>
      <c r="T2634" s="6" t="str">
        <f aca="false">+SUBSTITUTE(M2634,"_","!",R2634)</f>
        <v>FTL||Supplier_115||Plant_6||FTL_DE_W-DE_W!500</v>
      </c>
    </row>
    <row r="2635" customFormat="false" ht="12.8" hidden="true" customHeight="false" outlineLevel="0" collapsed="false">
      <c r="A2635" s="1" t="s">
        <v>625</v>
      </c>
      <c r="B2635" s="1" t="s">
        <v>2787</v>
      </c>
      <c r="C2635" s="1" t="s">
        <v>2890</v>
      </c>
      <c r="D2635" s="1" t="n">
        <v>4140</v>
      </c>
      <c r="E2635" s="2" t="str">
        <f aca="false">+LEFT(RIGHT(M2635,P2635-N2635+1),O2635-N2635)</f>
        <v>DE_W</v>
      </c>
      <c r="F2635" s="2" t="str">
        <f aca="false">+RIGHT(LEFT(M2635,S2635-1),S2635-O2635-1)</f>
        <v>DE_W</v>
      </c>
      <c r="G2635" s="2" t="n">
        <f aca="false">+D2635*VLOOKUP(C2635,commodities!A:H,2,0)</f>
        <v>302.082000138</v>
      </c>
      <c r="H2635" s="2" t="n">
        <f aca="false">+$D2635*VLOOKUP(C2635,commodities!A:H,3,0)</f>
        <v>1.51484256</v>
      </c>
      <c r="I2635" s="2" t="n">
        <f aca="false">+G2635/K2635</f>
        <v>302.082000138</v>
      </c>
      <c r="J2635" s="2" t="n">
        <f aca="false">+H2635/K2635</f>
        <v>1.51484256</v>
      </c>
      <c r="K2635" s="2" t="n">
        <f aca="false">+ROUNDUP(MAX(G2635/12000,H2635/51,1),0)</f>
        <v>1</v>
      </c>
      <c r="L2635" s="2" t="n">
        <f aca="false">+RANDBETWEEN(1,5)</f>
        <v>1</v>
      </c>
      <c r="M2635" s="6" t="str">
        <f aca="false">+VLOOKUP(A2635&amp;B2635,country_org_des!$A2634:E$1048576,5,0)</f>
        <v>FTL||Supplier_115||Plant_6||FTL_DE_W-DE_W_500</v>
      </c>
      <c r="N2635" s="6" t="n">
        <f aca="false">+FIND("FTL",M2635,2)+4</f>
        <v>33</v>
      </c>
      <c r="O2635" s="6" t="n">
        <f aca="false">+FIND("-",M2635)</f>
        <v>37</v>
      </c>
      <c r="P2635" s="6" t="n">
        <f aca="false">+LEN(M2635)</f>
        <v>45</v>
      </c>
      <c r="Q2635" s="6" t="str">
        <f aca="false">+RIGHT(M2635,P2635-O2635)</f>
        <v>DE_W_500</v>
      </c>
      <c r="R2635" s="6" t="n">
        <f aca="false">+LEN(M2635)-LEN(SUBSTITUTE(M2635,"_",""))</f>
        <v>6</v>
      </c>
      <c r="S2635" s="6" t="n">
        <f aca="false">+FIND("!",T2635)</f>
        <v>42</v>
      </c>
      <c r="T2635" s="6" t="str">
        <f aca="false">+SUBSTITUTE(M2635,"_","!",R2635)</f>
        <v>FTL||Supplier_115||Plant_6||FTL_DE_W-DE_W!500</v>
      </c>
    </row>
    <row r="2636" customFormat="false" ht="12.8" hidden="true" customHeight="false" outlineLevel="0" collapsed="false">
      <c r="A2636" s="1" t="s">
        <v>625</v>
      </c>
      <c r="B2636" s="1" t="s">
        <v>2787</v>
      </c>
      <c r="C2636" s="1" t="s">
        <v>2891</v>
      </c>
      <c r="D2636" s="1" t="n">
        <v>3420</v>
      </c>
      <c r="E2636" s="2" t="str">
        <f aca="false">+LEFT(RIGHT(M2636,P2636-N2636+1),O2636-N2636)</f>
        <v>DE_W</v>
      </c>
      <c r="F2636" s="2" t="str">
        <f aca="false">+RIGHT(LEFT(M2636,S2636-1),S2636-O2636-1)</f>
        <v>DE_W</v>
      </c>
      <c r="G2636" s="2" t="n">
        <f aca="false">+D2636*VLOOKUP(C2636,commodities!A:H,2,0)</f>
        <v>249.546000114</v>
      </c>
      <c r="H2636" s="2" t="n">
        <f aca="false">+$D2636*VLOOKUP(C2636,commodities!A:H,3,0)</f>
        <v>1.25139168</v>
      </c>
      <c r="I2636" s="2" t="n">
        <f aca="false">+G2636/K2636</f>
        <v>249.546000114</v>
      </c>
      <c r="J2636" s="2" t="n">
        <f aca="false">+H2636/K2636</f>
        <v>1.25139168</v>
      </c>
      <c r="K2636" s="2" t="n">
        <f aca="false">+ROUNDUP(MAX(G2636/12000,H2636/51,1),0)</f>
        <v>1</v>
      </c>
      <c r="L2636" s="2" t="n">
        <f aca="false">+RANDBETWEEN(1,5)</f>
        <v>1</v>
      </c>
      <c r="M2636" s="6" t="str">
        <f aca="false">+VLOOKUP(A2636&amp;B2636,country_org_des!$A2635:E$1048576,5,0)</f>
        <v>FTL||Supplier_115||Plant_6||FTL_DE_W-DE_W_500</v>
      </c>
      <c r="N2636" s="6" t="n">
        <f aca="false">+FIND("FTL",M2636,2)+4</f>
        <v>33</v>
      </c>
      <c r="O2636" s="6" t="n">
        <f aca="false">+FIND("-",M2636)</f>
        <v>37</v>
      </c>
      <c r="P2636" s="6" t="n">
        <f aca="false">+LEN(M2636)</f>
        <v>45</v>
      </c>
      <c r="Q2636" s="6" t="str">
        <f aca="false">+RIGHT(M2636,P2636-O2636)</f>
        <v>DE_W_500</v>
      </c>
      <c r="R2636" s="6" t="n">
        <f aca="false">+LEN(M2636)-LEN(SUBSTITUTE(M2636,"_",""))</f>
        <v>6</v>
      </c>
      <c r="S2636" s="6" t="n">
        <f aca="false">+FIND("!",T2636)</f>
        <v>42</v>
      </c>
      <c r="T2636" s="6" t="str">
        <f aca="false">+SUBSTITUTE(M2636,"_","!",R2636)</f>
        <v>FTL||Supplier_115||Plant_6||FTL_DE_W-DE_W!500</v>
      </c>
    </row>
    <row r="2637" customFormat="false" ht="12.8" hidden="true" customHeight="false" outlineLevel="0" collapsed="false">
      <c r="A2637" s="1" t="s">
        <v>625</v>
      </c>
      <c r="B2637" s="1" t="s">
        <v>2787</v>
      </c>
      <c r="C2637" s="1" t="s">
        <v>2892</v>
      </c>
      <c r="D2637" s="1" t="n">
        <v>75</v>
      </c>
      <c r="E2637" s="2" t="str">
        <f aca="false">+LEFT(RIGHT(M2637,P2637-N2637+1),O2637-N2637)</f>
        <v>DE_W</v>
      </c>
      <c r="F2637" s="2" t="str">
        <f aca="false">+RIGHT(LEFT(M2637,S2637-1),S2637-O2637-1)</f>
        <v>DE_W</v>
      </c>
      <c r="G2637" s="2" t="n">
        <f aca="false">+D2637*VLOOKUP(C2637,commodities!A:H,2,0)</f>
        <v>7.215</v>
      </c>
      <c r="H2637" s="2" t="n">
        <f aca="false">+$D2637*VLOOKUP(C2637,commodities!A:H,3,0)</f>
        <v>0.0823284</v>
      </c>
      <c r="I2637" s="2" t="n">
        <f aca="false">+G2637/K2637</f>
        <v>7.215</v>
      </c>
      <c r="J2637" s="2" t="n">
        <f aca="false">+H2637/K2637</f>
        <v>0.0823284</v>
      </c>
      <c r="K2637" s="2" t="n">
        <f aca="false">+ROUNDUP(MAX(G2637/12000,H2637/51,1),0)</f>
        <v>1</v>
      </c>
      <c r="L2637" s="2" t="n">
        <f aca="false">+RANDBETWEEN(1,5)</f>
        <v>3</v>
      </c>
      <c r="M2637" s="6" t="str">
        <f aca="false">+VLOOKUP(A2637&amp;B2637,country_org_des!$A2636:E$1048576,5,0)</f>
        <v>FTL||Supplier_115||Plant_6||FTL_DE_W-DE_W_500</v>
      </c>
      <c r="N2637" s="6" t="n">
        <f aca="false">+FIND("FTL",M2637,2)+4</f>
        <v>33</v>
      </c>
      <c r="O2637" s="6" t="n">
        <f aca="false">+FIND("-",M2637)</f>
        <v>37</v>
      </c>
      <c r="P2637" s="6" t="n">
        <f aca="false">+LEN(M2637)</f>
        <v>45</v>
      </c>
      <c r="Q2637" s="6" t="str">
        <f aca="false">+RIGHT(M2637,P2637-O2637)</f>
        <v>DE_W_500</v>
      </c>
      <c r="R2637" s="6" t="n">
        <f aca="false">+LEN(M2637)-LEN(SUBSTITUTE(M2637,"_",""))</f>
        <v>6</v>
      </c>
      <c r="S2637" s="6" t="n">
        <f aca="false">+FIND("!",T2637)</f>
        <v>42</v>
      </c>
      <c r="T2637" s="6" t="str">
        <f aca="false">+SUBSTITUTE(M2637,"_","!",R2637)</f>
        <v>FTL||Supplier_115||Plant_6||FTL_DE_W-DE_W!500</v>
      </c>
    </row>
    <row r="2638" customFormat="false" ht="12.8" hidden="true" customHeight="false" outlineLevel="0" collapsed="false">
      <c r="A2638" s="1" t="s">
        <v>625</v>
      </c>
      <c r="B2638" s="1" t="s">
        <v>2787</v>
      </c>
      <c r="C2638" s="1" t="s">
        <v>2893</v>
      </c>
      <c r="D2638" s="1" t="n">
        <v>72</v>
      </c>
      <c r="E2638" s="2" t="str">
        <f aca="false">+LEFT(RIGHT(M2638,P2638-N2638+1),O2638-N2638)</f>
        <v>DE_W</v>
      </c>
      <c r="F2638" s="2" t="str">
        <f aca="false">+RIGHT(LEFT(M2638,S2638-1),S2638-O2638-1)</f>
        <v>DE_W</v>
      </c>
      <c r="G2638" s="2" t="n">
        <f aca="false">+D2638*VLOOKUP(C2638,commodities!A:H,2,0)</f>
        <v>6.7536</v>
      </c>
      <c r="H2638" s="2" t="n">
        <f aca="false">+$D2638*VLOOKUP(C2638,commodities!A:H,3,0)</f>
        <v>0.079035264</v>
      </c>
      <c r="I2638" s="2" t="n">
        <f aca="false">+G2638/K2638</f>
        <v>6.7536</v>
      </c>
      <c r="J2638" s="2" t="n">
        <f aca="false">+H2638/K2638</f>
        <v>0.079035264</v>
      </c>
      <c r="K2638" s="2" t="n">
        <f aca="false">+ROUNDUP(MAX(G2638/12000,H2638/51,1),0)</f>
        <v>1</v>
      </c>
      <c r="L2638" s="2" t="n">
        <f aca="false">+RANDBETWEEN(1,5)</f>
        <v>4</v>
      </c>
      <c r="M2638" s="6" t="str">
        <f aca="false">+VLOOKUP(A2638&amp;B2638,country_org_des!$A2637:E$1048576,5,0)</f>
        <v>FTL||Supplier_115||Plant_6||FTL_DE_W-DE_W_500</v>
      </c>
      <c r="N2638" s="6" t="n">
        <f aca="false">+FIND("FTL",M2638,2)+4</f>
        <v>33</v>
      </c>
      <c r="O2638" s="6" t="n">
        <f aca="false">+FIND("-",M2638)</f>
        <v>37</v>
      </c>
      <c r="P2638" s="6" t="n">
        <f aca="false">+LEN(M2638)</f>
        <v>45</v>
      </c>
      <c r="Q2638" s="6" t="str">
        <f aca="false">+RIGHT(M2638,P2638-O2638)</f>
        <v>DE_W_500</v>
      </c>
      <c r="R2638" s="6" t="n">
        <f aca="false">+LEN(M2638)-LEN(SUBSTITUTE(M2638,"_",""))</f>
        <v>6</v>
      </c>
      <c r="S2638" s="6" t="n">
        <f aca="false">+FIND("!",T2638)</f>
        <v>42</v>
      </c>
      <c r="T2638" s="6" t="str">
        <f aca="false">+SUBSTITUTE(M2638,"_","!",R2638)</f>
        <v>FTL||Supplier_115||Plant_6||FTL_DE_W-DE_W!500</v>
      </c>
    </row>
    <row r="2639" customFormat="false" ht="12.8" hidden="true" customHeight="false" outlineLevel="0" collapsed="false">
      <c r="A2639" s="1" t="s">
        <v>625</v>
      </c>
      <c r="B2639" s="1" t="s">
        <v>2787</v>
      </c>
      <c r="C2639" s="1" t="s">
        <v>2894</v>
      </c>
      <c r="D2639" s="1" t="n">
        <v>120</v>
      </c>
      <c r="E2639" s="2" t="str">
        <f aca="false">+LEFT(RIGHT(M2639,P2639-N2639+1),O2639-N2639)</f>
        <v>DE_W</v>
      </c>
      <c r="F2639" s="2" t="str">
        <f aca="false">+RIGHT(LEFT(M2639,S2639-1),S2639-O2639-1)</f>
        <v>DE_W</v>
      </c>
      <c r="G2639" s="2" t="n">
        <f aca="false">+D2639*VLOOKUP(C2639,commodities!A:H,2,0)</f>
        <v>11.832</v>
      </c>
      <c r="H2639" s="2" t="n">
        <f aca="false">+$D2639*VLOOKUP(C2639,commodities!A:H,3,0)</f>
        <v>0.13172544</v>
      </c>
      <c r="I2639" s="2" t="n">
        <f aca="false">+G2639/K2639</f>
        <v>11.832</v>
      </c>
      <c r="J2639" s="2" t="n">
        <f aca="false">+H2639/K2639</f>
        <v>0.13172544</v>
      </c>
      <c r="K2639" s="2" t="n">
        <f aca="false">+ROUNDUP(MAX(G2639/12000,H2639/51,1),0)</f>
        <v>1</v>
      </c>
      <c r="L2639" s="2" t="n">
        <f aca="false">+RANDBETWEEN(1,5)</f>
        <v>2</v>
      </c>
      <c r="M2639" s="6" t="str">
        <f aca="false">+VLOOKUP(A2639&amp;B2639,country_org_des!$A2638:E$1048576,5,0)</f>
        <v>FTL||Supplier_115||Plant_6||FTL_DE_W-DE_W_500</v>
      </c>
      <c r="N2639" s="6" t="n">
        <f aca="false">+FIND("FTL",M2639,2)+4</f>
        <v>33</v>
      </c>
      <c r="O2639" s="6" t="n">
        <f aca="false">+FIND("-",M2639)</f>
        <v>37</v>
      </c>
      <c r="P2639" s="6" t="n">
        <f aca="false">+LEN(M2639)</f>
        <v>45</v>
      </c>
      <c r="Q2639" s="6" t="str">
        <f aca="false">+RIGHT(M2639,P2639-O2639)</f>
        <v>DE_W_500</v>
      </c>
      <c r="R2639" s="6" t="n">
        <f aca="false">+LEN(M2639)-LEN(SUBSTITUTE(M2639,"_",""))</f>
        <v>6</v>
      </c>
      <c r="S2639" s="6" t="n">
        <f aca="false">+FIND("!",T2639)</f>
        <v>42</v>
      </c>
      <c r="T2639" s="6" t="str">
        <f aca="false">+SUBSTITUTE(M2639,"_","!",R2639)</f>
        <v>FTL||Supplier_115||Plant_6||FTL_DE_W-DE_W!500</v>
      </c>
    </row>
    <row r="2640" customFormat="false" ht="12.8" hidden="true" customHeight="false" outlineLevel="0" collapsed="false">
      <c r="A2640" s="1" t="s">
        <v>625</v>
      </c>
      <c r="B2640" s="1" t="s">
        <v>2787</v>
      </c>
      <c r="C2640" s="1" t="s">
        <v>2895</v>
      </c>
      <c r="D2640" s="1" t="n">
        <v>72</v>
      </c>
      <c r="E2640" s="2" t="str">
        <f aca="false">+LEFT(RIGHT(M2640,P2640-N2640+1),O2640-N2640)</f>
        <v>DE_W</v>
      </c>
      <c r="F2640" s="2" t="str">
        <f aca="false">+RIGHT(LEFT(M2640,S2640-1),S2640-O2640-1)</f>
        <v>DE_W</v>
      </c>
      <c r="G2640" s="2" t="n">
        <f aca="false">+D2640*VLOOKUP(C2640,commodities!A:H,2,0)</f>
        <v>6.624</v>
      </c>
      <c r="H2640" s="2" t="n">
        <f aca="false">+$D2640*VLOOKUP(C2640,commodities!A:H,3,0)</f>
        <v>0.079035264</v>
      </c>
      <c r="I2640" s="2" t="n">
        <f aca="false">+G2640/K2640</f>
        <v>6.624</v>
      </c>
      <c r="J2640" s="2" t="n">
        <f aca="false">+H2640/K2640</f>
        <v>0.079035264</v>
      </c>
      <c r="K2640" s="2" t="n">
        <f aca="false">+ROUNDUP(MAX(G2640/12000,H2640/51,1),0)</f>
        <v>1</v>
      </c>
      <c r="L2640" s="2" t="n">
        <f aca="false">+RANDBETWEEN(1,5)</f>
        <v>4</v>
      </c>
      <c r="M2640" s="6" t="str">
        <f aca="false">+VLOOKUP(A2640&amp;B2640,country_org_des!$A2639:E$1048576,5,0)</f>
        <v>FTL||Supplier_115||Plant_6||FTL_DE_W-DE_W_500</v>
      </c>
      <c r="N2640" s="6" t="n">
        <f aca="false">+FIND("FTL",M2640,2)+4</f>
        <v>33</v>
      </c>
      <c r="O2640" s="6" t="n">
        <f aca="false">+FIND("-",M2640)</f>
        <v>37</v>
      </c>
      <c r="P2640" s="6" t="n">
        <f aca="false">+LEN(M2640)</f>
        <v>45</v>
      </c>
      <c r="Q2640" s="6" t="str">
        <f aca="false">+RIGHT(M2640,P2640-O2640)</f>
        <v>DE_W_500</v>
      </c>
      <c r="R2640" s="6" t="n">
        <f aca="false">+LEN(M2640)-LEN(SUBSTITUTE(M2640,"_",""))</f>
        <v>6</v>
      </c>
      <c r="S2640" s="6" t="n">
        <f aca="false">+FIND("!",T2640)</f>
        <v>42</v>
      </c>
      <c r="T2640" s="6" t="str">
        <f aca="false">+SUBSTITUTE(M2640,"_","!",R2640)</f>
        <v>FTL||Supplier_115||Plant_6||FTL_DE_W-DE_W!500</v>
      </c>
    </row>
    <row r="2641" customFormat="false" ht="12.8" hidden="true" customHeight="false" outlineLevel="0" collapsed="false">
      <c r="A2641" s="1" t="s">
        <v>625</v>
      </c>
      <c r="B2641" s="1" t="s">
        <v>2787</v>
      </c>
      <c r="C2641" s="1" t="s">
        <v>2896</v>
      </c>
      <c r="D2641" s="1" t="n">
        <v>75</v>
      </c>
      <c r="E2641" s="2" t="str">
        <f aca="false">+LEFT(RIGHT(M2641,P2641-N2641+1),O2641-N2641)</f>
        <v>DE_W</v>
      </c>
      <c r="F2641" s="2" t="str">
        <f aca="false">+RIGHT(LEFT(M2641,S2641-1),S2641-O2641-1)</f>
        <v>DE_W</v>
      </c>
      <c r="G2641" s="2" t="n">
        <f aca="false">+D2641*VLOOKUP(C2641,commodities!A:H,2,0)</f>
        <v>6.825</v>
      </c>
      <c r="H2641" s="2" t="n">
        <f aca="false">+$D2641*VLOOKUP(C2641,commodities!A:H,3,0)</f>
        <v>0.0823284</v>
      </c>
      <c r="I2641" s="2" t="n">
        <f aca="false">+G2641/K2641</f>
        <v>6.825</v>
      </c>
      <c r="J2641" s="2" t="n">
        <f aca="false">+H2641/K2641</f>
        <v>0.0823284</v>
      </c>
      <c r="K2641" s="2" t="n">
        <f aca="false">+ROUNDUP(MAX(G2641/12000,H2641/51,1),0)</f>
        <v>1</v>
      </c>
      <c r="L2641" s="2" t="n">
        <f aca="false">+RANDBETWEEN(1,5)</f>
        <v>5</v>
      </c>
      <c r="M2641" s="6" t="str">
        <f aca="false">+VLOOKUP(A2641&amp;B2641,country_org_des!$A2640:E$1048576,5,0)</f>
        <v>FTL||Supplier_115||Plant_6||FTL_DE_W-DE_W_500</v>
      </c>
      <c r="N2641" s="6" t="n">
        <f aca="false">+FIND("FTL",M2641,2)+4</f>
        <v>33</v>
      </c>
      <c r="O2641" s="6" t="n">
        <f aca="false">+FIND("-",M2641)</f>
        <v>37</v>
      </c>
      <c r="P2641" s="6" t="n">
        <f aca="false">+LEN(M2641)</f>
        <v>45</v>
      </c>
      <c r="Q2641" s="6" t="str">
        <f aca="false">+RIGHT(M2641,P2641-O2641)</f>
        <v>DE_W_500</v>
      </c>
      <c r="R2641" s="6" t="n">
        <f aca="false">+LEN(M2641)-LEN(SUBSTITUTE(M2641,"_",""))</f>
        <v>6</v>
      </c>
      <c r="S2641" s="6" t="n">
        <f aca="false">+FIND("!",T2641)</f>
        <v>42</v>
      </c>
      <c r="T2641" s="6" t="str">
        <f aca="false">+SUBSTITUTE(M2641,"_","!",R2641)</f>
        <v>FTL||Supplier_115||Plant_6||FTL_DE_W-DE_W!500</v>
      </c>
    </row>
    <row r="2642" customFormat="false" ht="12.8" hidden="true" customHeight="false" outlineLevel="0" collapsed="false">
      <c r="A2642" s="1" t="s">
        <v>625</v>
      </c>
      <c r="B2642" s="1" t="s">
        <v>2787</v>
      </c>
      <c r="C2642" s="1" t="s">
        <v>2897</v>
      </c>
      <c r="D2642" s="1" t="n">
        <v>144</v>
      </c>
      <c r="E2642" s="2" t="str">
        <f aca="false">+LEFT(RIGHT(M2642,P2642-N2642+1),O2642-N2642)</f>
        <v>DE_W</v>
      </c>
      <c r="F2642" s="2" t="str">
        <f aca="false">+RIGHT(LEFT(M2642,S2642-1),S2642-O2642-1)</f>
        <v>DE_W</v>
      </c>
      <c r="G2642" s="2" t="n">
        <f aca="false">+D2642*VLOOKUP(C2642,commodities!A:H,2,0)</f>
        <v>14.328</v>
      </c>
      <c r="H2642" s="2" t="n">
        <f aca="false">+$D2642*VLOOKUP(C2642,commodities!A:H,3,0)</f>
        <v>0.158070528</v>
      </c>
      <c r="I2642" s="2" t="n">
        <f aca="false">+G2642/K2642</f>
        <v>14.328</v>
      </c>
      <c r="J2642" s="2" t="n">
        <f aca="false">+H2642/K2642</f>
        <v>0.158070528</v>
      </c>
      <c r="K2642" s="2" t="n">
        <f aca="false">+ROUNDUP(MAX(G2642/12000,H2642/51,1),0)</f>
        <v>1</v>
      </c>
      <c r="L2642" s="2" t="n">
        <f aca="false">+RANDBETWEEN(1,5)</f>
        <v>4</v>
      </c>
      <c r="M2642" s="6" t="str">
        <f aca="false">+VLOOKUP(A2642&amp;B2642,country_org_des!$A2641:E$1048576,5,0)</f>
        <v>FTL||Supplier_115||Plant_6||FTL_DE_W-DE_W_500</v>
      </c>
      <c r="N2642" s="6" t="n">
        <f aca="false">+FIND("FTL",M2642,2)+4</f>
        <v>33</v>
      </c>
      <c r="O2642" s="6" t="n">
        <f aca="false">+FIND("-",M2642)</f>
        <v>37</v>
      </c>
      <c r="P2642" s="6" t="n">
        <f aca="false">+LEN(M2642)</f>
        <v>45</v>
      </c>
      <c r="Q2642" s="6" t="str">
        <f aca="false">+RIGHT(M2642,P2642-O2642)</f>
        <v>DE_W_500</v>
      </c>
      <c r="R2642" s="6" t="n">
        <f aca="false">+LEN(M2642)-LEN(SUBSTITUTE(M2642,"_",""))</f>
        <v>6</v>
      </c>
      <c r="S2642" s="6" t="n">
        <f aca="false">+FIND("!",T2642)</f>
        <v>42</v>
      </c>
      <c r="T2642" s="6" t="str">
        <f aca="false">+SUBSTITUTE(M2642,"_","!",R2642)</f>
        <v>FTL||Supplier_115||Plant_6||FTL_DE_W-DE_W!500</v>
      </c>
    </row>
    <row r="2643" customFormat="false" ht="12.8" hidden="true" customHeight="false" outlineLevel="0" collapsed="false">
      <c r="A2643" s="1" t="s">
        <v>625</v>
      </c>
      <c r="B2643" s="1" t="s">
        <v>2787</v>
      </c>
      <c r="C2643" s="1" t="s">
        <v>2898</v>
      </c>
      <c r="D2643" s="1" t="n">
        <v>120</v>
      </c>
      <c r="E2643" s="2" t="str">
        <f aca="false">+LEFT(RIGHT(M2643,P2643-N2643+1),O2643-N2643)</f>
        <v>DE_W</v>
      </c>
      <c r="F2643" s="2" t="str">
        <f aca="false">+RIGHT(LEFT(M2643,S2643-1),S2643-O2643-1)</f>
        <v>DE_W</v>
      </c>
      <c r="G2643" s="2" t="n">
        <f aca="false">+D2643*VLOOKUP(C2643,commodities!A:H,2,0)</f>
        <v>10.92</v>
      </c>
      <c r="H2643" s="2" t="n">
        <f aca="false">+$D2643*VLOOKUP(C2643,commodities!A:H,3,0)</f>
        <v>0.13172544</v>
      </c>
      <c r="I2643" s="2" t="n">
        <f aca="false">+G2643/K2643</f>
        <v>10.92</v>
      </c>
      <c r="J2643" s="2" t="n">
        <f aca="false">+H2643/K2643</f>
        <v>0.13172544</v>
      </c>
      <c r="K2643" s="2" t="n">
        <f aca="false">+ROUNDUP(MAX(G2643/12000,H2643/51,1),0)</f>
        <v>1</v>
      </c>
      <c r="L2643" s="2" t="n">
        <f aca="false">+RANDBETWEEN(1,5)</f>
        <v>2</v>
      </c>
      <c r="M2643" s="6" t="str">
        <f aca="false">+VLOOKUP(A2643&amp;B2643,country_org_des!$A2642:E$1048576,5,0)</f>
        <v>FTL||Supplier_115||Plant_6||FTL_DE_W-DE_W_500</v>
      </c>
      <c r="N2643" s="6" t="n">
        <f aca="false">+FIND("FTL",M2643,2)+4</f>
        <v>33</v>
      </c>
      <c r="O2643" s="6" t="n">
        <f aca="false">+FIND("-",M2643)</f>
        <v>37</v>
      </c>
      <c r="P2643" s="6" t="n">
        <f aca="false">+LEN(M2643)</f>
        <v>45</v>
      </c>
      <c r="Q2643" s="6" t="str">
        <f aca="false">+RIGHT(M2643,P2643-O2643)</f>
        <v>DE_W_500</v>
      </c>
      <c r="R2643" s="6" t="n">
        <f aca="false">+LEN(M2643)-LEN(SUBSTITUTE(M2643,"_",""))</f>
        <v>6</v>
      </c>
      <c r="S2643" s="6" t="n">
        <f aca="false">+FIND("!",T2643)</f>
        <v>42</v>
      </c>
      <c r="T2643" s="6" t="str">
        <f aca="false">+SUBSTITUTE(M2643,"_","!",R2643)</f>
        <v>FTL||Supplier_115||Plant_6||FTL_DE_W-DE_W!500</v>
      </c>
    </row>
    <row r="2644" customFormat="false" ht="12.8" hidden="true" customHeight="false" outlineLevel="0" collapsed="false">
      <c r="A2644" s="1" t="s">
        <v>625</v>
      </c>
      <c r="B2644" s="1" t="s">
        <v>2787</v>
      </c>
      <c r="C2644" s="1" t="s">
        <v>2899</v>
      </c>
      <c r="D2644" s="1" t="n">
        <v>72</v>
      </c>
      <c r="E2644" s="2" t="str">
        <f aca="false">+LEFT(RIGHT(M2644,P2644-N2644+1),O2644-N2644)</f>
        <v>DE_W</v>
      </c>
      <c r="F2644" s="2" t="str">
        <f aca="false">+RIGHT(LEFT(M2644,S2644-1),S2644-O2644-1)</f>
        <v>DE_W</v>
      </c>
      <c r="G2644" s="2" t="n">
        <f aca="false">+D2644*VLOOKUP(C2644,commodities!A:H,2,0)</f>
        <v>6.84</v>
      </c>
      <c r="H2644" s="2" t="n">
        <f aca="false">+$D2644*VLOOKUP(C2644,commodities!A:H,3,0)</f>
        <v>0.079035264</v>
      </c>
      <c r="I2644" s="2" t="n">
        <f aca="false">+G2644/K2644</f>
        <v>6.84</v>
      </c>
      <c r="J2644" s="2" t="n">
        <f aca="false">+H2644/K2644</f>
        <v>0.079035264</v>
      </c>
      <c r="K2644" s="2" t="n">
        <f aca="false">+ROUNDUP(MAX(G2644/12000,H2644/51,1),0)</f>
        <v>1</v>
      </c>
      <c r="L2644" s="2" t="n">
        <f aca="false">+RANDBETWEEN(1,5)</f>
        <v>4</v>
      </c>
      <c r="M2644" s="6" t="str">
        <f aca="false">+VLOOKUP(A2644&amp;B2644,country_org_des!$A2643:E$1048576,5,0)</f>
        <v>FTL||Supplier_115||Plant_6||FTL_DE_W-DE_W_500</v>
      </c>
      <c r="N2644" s="6" t="n">
        <f aca="false">+FIND("FTL",M2644,2)+4</f>
        <v>33</v>
      </c>
      <c r="O2644" s="6" t="n">
        <f aca="false">+FIND("-",M2644)</f>
        <v>37</v>
      </c>
      <c r="P2644" s="6" t="n">
        <f aca="false">+LEN(M2644)</f>
        <v>45</v>
      </c>
      <c r="Q2644" s="6" t="str">
        <f aca="false">+RIGHT(M2644,P2644-O2644)</f>
        <v>DE_W_500</v>
      </c>
      <c r="R2644" s="6" t="n">
        <f aca="false">+LEN(M2644)-LEN(SUBSTITUTE(M2644,"_",""))</f>
        <v>6</v>
      </c>
      <c r="S2644" s="6" t="n">
        <f aca="false">+FIND("!",T2644)</f>
        <v>42</v>
      </c>
      <c r="T2644" s="6" t="str">
        <f aca="false">+SUBSTITUTE(M2644,"_","!",R2644)</f>
        <v>FTL||Supplier_115||Plant_6||FTL_DE_W-DE_W!500</v>
      </c>
    </row>
    <row r="2645" customFormat="false" ht="12.8" hidden="true" customHeight="false" outlineLevel="0" collapsed="false">
      <c r="A2645" s="1" t="s">
        <v>625</v>
      </c>
      <c r="B2645" s="1" t="s">
        <v>2787</v>
      </c>
      <c r="C2645" s="1" t="s">
        <v>2900</v>
      </c>
      <c r="D2645" s="1" t="n">
        <v>256</v>
      </c>
      <c r="E2645" s="2" t="str">
        <f aca="false">+LEFT(RIGHT(M2645,P2645-N2645+1),O2645-N2645)</f>
        <v>DE_W</v>
      </c>
      <c r="F2645" s="2" t="str">
        <f aca="false">+RIGHT(LEFT(M2645,S2645-1),S2645-O2645-1)</f>
        <v>DE_W</v>
      </c>
      <c r="G2645" s="2" t="n">
        <f aca="false">+D2645*VLOOKUP(C2645,commodities!A:H,2,0)</f>
        <v>42.208</v>
      </c>
      <c r="H2645" s="2" t="n">
        <f aca="false">+$D2645*VLOOKUP(C2645,commodities!A:H,3,0)</f>
        <v>0.26345088</v>
      </c>
      <c r="I2645" s="2" t="n">
        <f aca="false">+G2645/K2645</f>
        <v>42.208</v>
      </c>
      <c r="J2645" s="2" t="n">
        <f aca="false">+H2645/K2645</f>
        <v>0.26345088</v>
      </c>
      <c r="K2645" s="2" t="n">
        <f aca="false">+ROUNDUP(MAX(G2645/12000,H2645/51,1),0)</f>
        <v>1</v>
      </c>
      <c r="L2645" s="2" t="n">
        <f aca="false">+RANDBETWEEN(1,5)</f>
        <v>5</v>
      </c>
      <c r="M2645" s="6" t="str">
        <f aca="false">+VLOOKUP(A2645&amp;B2645,country_org_des!$A2644:E$1048576,5,0)</f>
        <v>FTL||Supplier_115||Plant_6||FTL_DE_W-DE_W_500</v>
      </c>
      <c r="N2645" s="6" t="n">
        <f aca="false">+FIND("FTL",M2645,2)+4</f>
        <v>33</v>
      </c>
      <c r="O2645" s="6" t="n">
        <f aca="false">+FIND("-",M2645)</f>
        <v>37</v>
      </c>
      <c r="P2645" s="6" t="n">
        <f aca="false">+LEN(M2645)</f>
        <v>45</v>
      </c>
      <c r="Q2645" s="6" t="str">
        <f aca="false">+RIGHT(M2645,P2645-O2645)</f>
        <v>DE_W_500</v>
      </c>
      <c r="R2645" s="6" t="n">
        <f aca="false">+LEN(M2645)-LEN(SUBSTITUTE(M2645,"_",""))</f>
        <v>6</v>
      </c>
      <c r="S2645" s="6" t="n">
        <f aca="false">+FIND("!",T2645)</f>
        <v>42</v>
      </c>
      <c r="T2645" s="6" t="str">
        <f aca="false">+SUBSTITUTE(M2645,"_","!",R2645)</f>
        <v>FTL||Supplier_115||Plant_6||FTL_DE_W-DE_W!500</v>
      </c>
    </row>
    <row r="2646" customFormat="false" ht="12.8" hidden="true" customHeight="false" outlineLevel="0" collapsed="false">
      <c r="A2646" s="1" t="s">
        <v>625</v>
      </c>
      <c r="B2646" s="1" t="s">
        <v>2787</v>
      </c>
      <c r="C2646" s="1" t="s">
        <v>2901</v>
      </c>
      <c r="D2646" s="1" t="n">
        <v>128</v>
      </c>
      <c r="E2646" s="2" t="str">
        <f aca="false">+LEFT(RIGHT(M2646,P2646-N2646+1),O2646-N2646)</f>
        <v>DE_W</v>
      </c>
      <c r="F2646" s="2" t="str">
        <f aca="false">+RIGHT(LEFT(M2646,S2646-1),S2646-O2646-1)</f>
        <v>DE_W</v>
      </c>
      <c r="G2646" s="2" t="n">
        <f aca="false">+D2646*VLOOKUP(C2646,commodities!A:H,2,0)</f>
        <v>7.3312</v>
      </c>
      <c r="H2646" s="2" t="n">
        <f aca="false">+$D2646*VLOOKUP(C2646,commodities!A:H,3,0)</f>
        <v>0.13172544</v>
      </c>
      <c r="I2646" s="2" t="n">
        <f aca="false">+G2646/K2646</f>
        <v>7.3312</v>
      </c>
      <c r="J2646" s="2" t="n">
        <f aca="false">+H2646/K2646</f>
        <v>0.13172544</v>
      </c>
      <c r="K2646" s="2" t="n">
        <f aca="false">+ROUNDUP(MAX(G2646/12000,H2646/51,1),0)</f>
        <v>1</v>
      </c>
      <c r="L2646" s="2" t="n">
        <f aca="false">+RANDBETWEEN(1,5)</f>
        <v>5</v>
      </c>
      <c r="M2646" s="6" t="str">
        <f aca="false">+VLOOKUP(A2646&amp;B2646,country_org_des!$A2645:E$1048576,5,0)</f>
        <v>FTL||Supplier_115||Plant_6||FTL_DE_W-DE_W_500</v>
      </c>
      <c r="N2646" s="6" t="n">
        <f aca="false">+FIND("FTL",M2646,2)+4</f>
        <v>33</v>
      </c>
      <c r="O2646" s="6" t="n">
        <f aca="false">+FIND("-",M2646)</f>
        <v>37</v>
      </c>
      <c r="P2646" s="6" t="n">
        <f aca="false">+LEN(M2646)</f>
        <v>45</v>
      </c>
      <c r="Q2646" s="6" t="str">
        <f aca="false">+RIGHT(M2646,P2646-O2646)</f>
        <v>DE_W_500</v>
      </c>
      <c r="R2646" s="6" t="n">
        <f aca="false">+LEN(M2646)-LEN(SUBSTITUTE(M2646,"_",""))</f>
        <v>6</v>
      </c>
      <c r="S2646" s="6" t="n">
        <f aca="false">+FIND("!",T2646)</f>
        <v>42</v>
      </c>
      <c r="T2646" s="6" t="str">
        <f aca="false">+SUBSTITUTE(M2646,"_","!",R2646)</f>
        <v>FTL||Supplier_115||Plant_6||FTL_DE_W-DE_W!500</v>
      </c>
    </row>
    <row r="2647" customFormat="false" ht="12.8" hidden="true" customHeight="false" outlineLevel="0" collapsed="false">
      <c r="A2647" s="1" t="s">
        <v>625</v>
      </c>
      <c r="B2647" s="1" t="s">
        <v>2787</v>
      </c>
      <c r="C2647" s="1" t="s">
        <v>2902</v>
      </c>
      <c r="D2647" s="1" t="n">
        <v>192</v>
      </c>
      <c r="E2647" s="2" t="str">
        <f aca="false">+LEFT(RIGHT(M2647,P2647-N2647+1),O2647-N2647)</f>
        <v>DE_W</v>
      </c>
      <c r="F2647" s="2" t="str">
        <f aca="false">+RIGHT(LEFT(M2647,S2647-1),S2647-O2647-1)</f>
        <v>DE_W</v>
      </c>
      <c r="G2647" s="2" t="n">
        <f aca="false">+D2647*VLOOKUP(C2647,commodities!A:H,2,0)</f>
        <v>31.656</v>
      </c>
      <c r="H2647" s="2" t="n">
        <f aca="false">+$D2647*VLOOKUP(C2647,commodities!A:H,3,0)</f>
        <v>0.19758816</v>
      </c>
      <c r="I2647" s="2" t="n">
        <f aca="false">+G2647/K2647</f>
        <v>31.656</v>
      </c>
      <c r="J2647" s="2" t="n">
        <f aca="false">+H2647/K2647</f>
        <v>0.19758816</v>
      </c>
      <c r="K2647" s="2" t="n">
        <f aca="false">+ROUNDUP(MAX(G2647/12000,H2647/51,1),0)</f>
        <v>1</v>
      </c>
      <c r="L2647" s="2" t="n">
        <f aca="false">+RANDBETWEEN(1,5)</f>
        <v>2</v>
      </c>
      <c r="M2647" s="6" t="str">
        <f aca="false">+VLOOKUP(A2647&amp;B2647,country_org_des!$A2646:E$1048576,5,0)</f>
        <v>FTL||Supplier_115||Plant_6||FTL_DE_W-DE_W_500</v>
      </c>
      <c r="N2647" s="6" t="n">
        <f aca="false">+FIND("FTL",M2647,2)+4</f>
        <v>33</v>
      </c>
      <c r="O2647" s="6" t="n">
        <f aca="false">+FIND("-",M2647)</f>
        <v>37</v>
      </c>
      <c r="P2647" s="6" t="n">
        <f aca="false">+LEN(M2647)</f>
        <v>45</v>
      </c>
      <c r="Q2647" s="6" t="str">
        <f aca="false">+RIGHT(M2647,P2647-O2647)</f>
        <v>DE_W_500</v>
      </c>
      <c r="R2647" s="6" t="n">
        <f aca="false">+LEN(M2647)-LEN(SUBSTITUTE(M2647,"_",""))</f>
        <v>6</v>
      </c>
      <c r="S2647" s="6" t="n">
        <f aca="false">+FIND("!",T2647)</f>
        <v>42</v>
      </c>
      <c r="T2647" s="6" t="str">
        <f aca="false">+SUBSTITUTE(M2647,"_","!",R2647)</f>
        <v>FTL||Supplier_115||Plant_6||FTL_DE_W-DE_W!500</v>
      </c>
    </row>
    <row r="2648" customFormat="false" ht="12.8" hidden="true" customHeight="false" outlineLevel="0" collapsed="false">
      <c r="A2648" s="1" t="s">
        <v>625</v>
      </c>
      <c r="B2648" s="1" t="s">
        <v>2787</v>
      </c>
      <c r="C2648" s="1" t="s">
        <v>2903</v>
      </c>
      <c r="D2648" s="1" t="n">
        <v>64</v>
      </c>
      <c r="E2648" s="2" t="str">
        <f aca="false">+LEFT(RIGHT(M2648,P2648-N2648+1),O2648-N2648)</f>
        <v>DE_W</v>
      </c>
      <c r="F2648" s="2" t="str">
        <f aca="false">+RIGHT(LEFT(M2648,S2648-1),S2648-O2648-1)</f>
        <v>DE_W</v>
      </c>
      <c r="G2648" s="2" t="n">
        <f aca="false">+D2648*VLOOKUP(C2648,commodities!A:H,2,0)</f>
        <v>3.6656</v>
      </c>
      <c r="H2648" s="2" t="n">
        <f aca="false">+$D2648*VLOOKUP(C2648,commodities!A:H,3,0)</f>
        <v>0.06586272</v>
      </c>
      <c r="I2648" s="2" t="n">
        <f aca="false">+G2648/K2648</f>
        <v>3.6656</v>
      </c>
      <c r="J2648" s="2" t="n">
        <f aca="false">+H2648/K2648</f>
        <v>0.06586272</v>
      </c>
      <c r="K2648" s="2" t="n">
        <f aca="false">+ROUNDUP(MAX(G2648/12000,H2648/51,1),0)</f>
        <v>1</v>
      </c>
      <c r="L2648" s="2" t="n">
        <f aca="false">+RANDBETWEEN(1,5)</f>
        <v>4</v>
      </c>
      <c r="M2648" s="6" t="str">
        <f aca="false">+VLOOKUP(A2648&amp;B2648,country_org_des!$A2647:E$1048576,5,0)</f>
        <v>FTL||Supplier_115||Plant_6||FTL_DE_W-DE_W_500</v>
      </c>
      <c r="N2648" s="6" t="n">
        <f aca="false">+FIND("FTL",M2648,2)+4</f>
        <v>33</v>
      </c>
      <c r="O2648" s="6" t="n">
        <f aca="false">+FIND("-",M2648)</f>
        <v>37</v>
      </c>
      <c r="P2648" s="6" t="n">
        <f aca="false">+LEN(M2648)</f>
        <v>45</v>
      </c>
      <c r="Q2648" s="6" t="str">
        <f aca="false">+RIGHT(M2648,P2648-O2648)</f>
        <v>DE_W_500</v>
      </c>
      <c r="R2648" s="6" t="n">
        <f aca="false">+LEN(M2648)-LEN(SUBSTITUTE(M2648,"_",""))</f>
        <v>6</v>
      </c>
      <c r="S2648" s="6" t="n">
        <f aca="false">+FIND("!",T2648)</f>
        <v>42</v>
      </c>
      <c r="T2648" s="6" t="str">
        <f aca="false">+SUBSTITUTE(M2648,"_","!",R2648)</f>
        <v>FTL||Supplier_115||Plant_6||FTL_DE_W-DE_W!500</v>
      </c>
    </row>
    <row r="2649" customFormat="false" ht="12.8" hidden="true" customHeight="false" outlineLevel="0" collapsed="false">
      <c r="A2649" s="1" t="s">
        <v>625</v>
      </c>
      <c r="B2649" s="1" t="s">
        <v>2787</v>
      </c>
      <c r="C2649" s="1" t="s">
        <v>2904</v>
      </c>
      <c r="D2649" s="1" t="n">
        <v>64</v>
      </c>
      <c r="E2649" s="2" t="str">
        <f aca="false">+LEFT(RIGHT(M2649,P2649-N2649+1),O2649-N2649)</f>
        <v>DE_W</v>
      </c>
      <c r="F2649" s="2" t="str">
        <f aca="false">+RIGHT(LEFT(M2649,S2649-1),S2649-O2649-1)</f>
        <v>DE_W</v>
      </c>
      <c r="G2649" s="2" t="n">
        <f aca="false">+D2649*VLOOKUP(C2649,commodities!A:H,2,0)</f>
        <v>10.552</v>
      </c>
      <c r="H2649" s="2" t="n">
        <f aca="false">+$D2649*VLOOKUP(C2649,commodities!A:H,3,0)</f>
        <v>0.06586272</v>
      </c>
      <c r="I2649" s="2" t="n">
        <f aca="false">+G2649/K2649</f>
        <v>10.552</v>
      </c>
      <c r="J2649" s="2" t="n">
        <f aca="false">+H2649/K2649</f>
        <v>0.06586272</v>
      </c>
      <c r="K2649" s="2" t="n">
        <f aca="false">+ROUNDUP(MAX(G2649/12000,H2649/51,1),0)</f>
        <v>1</v>
      </c>
      <c r="L2649" s="2" t="n">
        <f aca="false">+RANDBETWEEN(1,5)</f>
        <v>2</v>
      </c>
      <c r="M2649" s="6" t="str">
        <f aca="false">+VLOOKUP(A2649&amp;B2649,country_org_des!$A2648:E$1048576,5,0)</f>
        <v>FTL||Supplier_115||Plant_6||FTL_DE_W-DE_W_500</v>
      </c>
      <c r="N2649" s="6" t="n">
        <f aca="false">+FIND("FTL",M2649,2)+4</f>
        <v>33</v>
      </c>
      <c r="O2649" s="6" t="n">
        <f aca="false">+FIND("-",M2649)</f>
        <v>37</v>
      </c>
      <c r="P2649" s="6" t="n">
        <f aca="false">+LEN(M2649)</f>
        <v>45</v>
      </c>
      <c r="Q2649" s="6" t="str">
        <f aca="false">+RIGHT(M2649,P2649-O2649)</f>
        <v>DE_W_500</v>
      </c>
      <c r="R2649" s="6" t="n">
        <f aca="false">+LEN(M2649)-LEN(SUBSTITUTE(M2649,"_",""))</f>
        <v>6</v>
      </c>
      <c r="S2649" s="6" t="n">
        <f aca="false">+FIND("!",T2649)</f>
        <v>42</v>
      </c>
      <c r="T2649" s="6" t="str">
        <f aca="false">+SUBSTITUTE(M2649,"_","!",R2649)</f>
        <v>FTL||Supplier_115||Plant_6||FTL_DE_W-DE_W!500</v>
      </c>
    </row>
    <row r="2650" customFormat="false" ht="12.8" hidden="true" customHeight="false" outlineLevel="0" collapsed="false">
      <c r="A2650" s="1" t="s">
        <v>625</v>
      </c>
      <c r="B2650" s="1" t="s">
        <v>2787</v>
      </c>
      <c r="C2650" s="1" t="s">
        <v>2905</v>
      </c>
      <c r="D2650" s="1" t="n">
        <v>64</v>
      </c>
      <c r="E2650" s="2" t="str">
        <f aca="false">+LEFT(RIGHT(M2650,P2650-N2650+1),O2650-N2650)</f>
        <v>DE_W</v>
      </c>
      <c r="F2650" s="2" t="str">
        <f aca="false">+RIGHT(LEFT(M2650,S2650-1),S2650-O2650-1)</f>
        <v>DE_W</v>
      </c>
      <c r="G2650" s="2" t="n">
        <f aca="false">+D2650*VLOOKUP(C2650,commodities!A:H,2,0)</f>
        <v>10.552</v>
      </c>
      <c r="H2650" s="2" t="n">
        <f aca="false">+$D2650*VLOOKUP(C2650,commodities!A:H,3,0)</f>
        <v>0.06586272</v>
      </c>
      <c r="I2650" s="2" t="n">
        <f aca="false">+G2650/K2650</f>
        <v>10.552</v>
      </c>
      <c r="J2650" s="2" t="n">
        <f aca="false">+H2650/K2650</f>
        <v>0.06586272</v>
      </c>
      <c r="K2650" s="2" t="n">
        <f aca="false">+ROUNDUP(MAX(G2650/12000,H2650/51,1),0)</f>
        <v>1</v>
      </c>
      <c r="L2650" s="2" t="n">
        <f aca="false">+RANDBETWEEN(1,5)</f>
        <v>5</v>
      </c>
      <c r="M2650" s="6" t="str">
        <f aca="false">+VLOOKUP(A2650&amp;B2650,country_org_des!$A2649:E$1048576,5,0)</f>
        <v>FTL||Supplier_115||Plant_6||FTL_DE_W-DE_W_500</v>
      </c>
      <c r="N2650" s="6" t="n">
        <f aca="false">+FIND("FTL",M2650,2)+4</f>
        <v>33</v>
      </c>
      <c r="O2650" s="6" t="n">
        <f aca="false">+FIND("-",M2650)</f>
        <v>37</v>
      </c>
      <c r="P2650" s="6" t="n">
        <f aca="false">+LEN(M2650)</f>
        <v>45</v>
      </c>
      <c r="Q2650" s="6" t="str">
        <f aca="false">+RIGHT(M2650,P2650-O2650)</f>
        <v>DE_W_500</v>
      </c>
      <c r="R2650" s="6" t="n">
        <f aca="false">+LEN(M2650)-LEN(SUBSTITUTE(M2650,"_",""))</f>
        <v>6</v>
      </c>
      <c r="S2650" s="6" t="n">
        <f aca="false">+FIND("!",T2650)</f>
        <v>42</v>
      </c>
      <c r="T2650" s="6" t="str">
        <f aca="false">+SUBSTITUTE(M2650,"_","!",R2650)</f>
        <v>FTL||Supplier_115||Plant_6||FTL_DE_W-DE_W!500</v>
      </c>
    </row>
    <row r="2651" customFormat="false" ht="12.8" hidden="true" customHeight="false" outlineLevel="0" collapsed="false">
      <c r="A2651" s="1" t="s">
        <v>625</v>
      </c>
      <c r="B2651" s="1" t="s">
        <v>2787</v>
      </c>
      <c r="C2651" s="1" t="s">
        <v>2906</v>
      </c>
      <c r="D2651" s="1" t="n">
        <v>60</v>
      </c>
      <c r="E2651" s="2" t="str">
        <f aca="false">+LEFT(RIGHT(M2651,P2651-N2651+1),O2651-N2651)</f>
        <v>DE_W</v>
      </c>
      <c r="F2651" s="2" t="str">
        <f aca="false">+RIGHT(LEFT(M2651,S2651-1),S2651-O2651-1)</f>
        <v>DE_W</v>
      </c>
      <c r="G2651" s="2" t="n">
        <f aca="false">+D2651*VLOOKUP(C2651,commodities!A:H,2,0)</f>
        <v>5.772</v>
      </c>
      <c r="H2651" s="2" t="n">
        <f aca="false">+$D2651*VLOOKUP(C2651,commodities!A:H,3,0)</f>
        <v>0.06586272</v>
      </c>
      <c r="I2651" s="2" t="n">
        <f aca="false">+G2651/K2651</f>
        <v>5.772</v>
      </c>
      <c r="J2651" s="2" t="n">
        <f aca="false">+H2651/K2651</f>
        <v>0.06586272</v>
      </c>
      <c r="K2651" s="2" t="n">
        <f aca="false">+ROUNDUP(MAX(G2651/12000,H2651/51,1),0)</f>
        <v>1</v>
      </c>
      <c r="L2651" s="2" t="n">
        <f aca="false">+RANDBETWEEN(1,5)</f>
        <v>4</v>
      </c>
      <c r="M2651" s="6" t="str">
        <f aca="false">+VLOOKUP(A2651&amp;B2651,country_org_des!$A2650:E$1048576,5,0)</f>
        <v>FTL||Supplier_115||Plant_6||FTL_DE_W-DE_W_500</v>
      </c>
      <c r="N2651" s="6" t="n">
        <f aca="false">+FIND("FTL",M2651,2)+4</f>
        <v>33</v>
      </c>
      <c r="O2651" s="6" t="n">
        <f aca="false">+FIND("-",M2651)</f>
        <v>37</v>
      </c>
      <c r="P2651" s="6" t="n">
        <f aca="false">+LEN(M2651)</f>
        <v>45</v>
      </c>
      <c r="Q2651" s="6" t="str">
        <f aca="false">+RIGHT(M2651,P2651-O2651)</f>
        <v>DE_W_500</v>
      </c>
      <c r="R2651" s="6" t="n">
        <f aca="false">+LEN(M2651)-LEN(SUBSTITUTE(M2651,"_",""))</f>
        <v>6</v>
      </c>
      <c r="S2651" s="6" t="n">
        <f aca="false">+FIND("!",T2651)</f>
        <v>42</v>
      </c>
      <c r="T2651" s="6" t="str">
        <f aca="false">+SUBSTITUTE(M2651,"_","!",R2651)</f>
        <v>FTL||Supplier_115||Plant_6||FTL_DE_W-DE_W!500</v>
      </c>
    </row>
    <row r="2652" customFormat="false" ht="12.8" hidden="true" customHeight="false" outlineLevel="0" collapsed="false">
      <c r="A2652" s="1" t="s">
        <v>625</v>
      </c>
      <c r="B2652" s="1" t="s">
        <v>2787</v>
      </c>
      <c r="C2652" s="1" t="s">
        <v>2907</v>
      </c>
      <c r="D2652" s="1" t="n">
        <v>60</v>
      </c>
      <c r="E2652" s="2" t="str">
        <f aca="false">+LEFT(RIGHT(M2652,P2652-N2652+1),O2652-N2652)</f>
        <v>DE_W</v>
      </c>
      <c r="F2652" s="2" t="str">
        <f aca="false">+RIGHT(LEFT(M2652,S2652-1),S2652-O2652-1)</f>
        <v>DE_W</v>
      </c>
      <c r="G2652" s="2" t="n">
        <f aca="false">+D2652*VLOOKUP(C2652,commodities!A:H,2,0)</f>
        <v>5.76</v>
      </c>
      <c r="H2652" s="2" t="n">
        <f aca="false">+$D2652*VLOOKUP(C2652,commodities!A:H,3,0)</f>
        <v>0.06586272</v>
      </c>
      <c r="I2652" s="2" t="n">
        <f aca="false">+G2652/K2652</f>
        <v>5.76</v>
      </c>
      <c r="J2652" s="2" t="n">
        <f aca="false">+H2652/K2652</f>
        <v>0.06586272</v>
      </c>
      <c r="K2652" s="2" t="n">
        <f aca="false">+ROUNDUP(MAX(G2652/12000,H2652/51,1),0)</f>
        <v>1</v>
      </c>
      <c r="L2652" s="2" t="n">
        <f aca="false">+RANDBETWEEN(1,5)</f>
        <v>3</v>
      </c>
      <c r="M2652" s="6" t="str">
        <f aca="false">+VLOOKUP(A2652&amp;B2652,country_org_des!$A2651:E$1048576,5,0)</f>
        <v>FTL||Supplier_115||Plant_6||FTL_DE_W-DE_W_500</v>
      </c>
      <c r="N2652" s="6" t="n">
        <f aca="false">+FIND("FTL",M2652,2)+4</f>
        <v>33</v>
      </c>
      <c r="O2652" s="6" t="n">
        <f aca="false">+FIND("-",M2652)</f>
        <v>37</v>
      </c>
      <c r="P2652" s="6" t="n">
        <f aca="false">+LEN(M2652)</f>
        <v>45</v>
      </c>
      <c r="Q2652" s="6" t="str">
        <f aca="false">+RIGHT(M2652,P2652-O2652)</f>
        <v>DE_W_500</v>
      </c>
      <c r="R2652" s="6" t="n">
        <f aca="false">+LEN(M2652)-LEN(SUBSTITUTE(M2652,"_",""))</f>
        <v>6</v>
      </c>
      <c r="S2652" s="6" t="n">
        <f aca="false">+FIND("!",T2652)</f>
        <v>42</v>
      </c>
      <c r="T2652" s="6" t="str">
        <f aca="false">+SUBSTITUTE(M2652,"_","!",R2652)</f>
        <v>FTL||Supplier_115||Plant_6||FTL_DE_W-DE_W!500</v>
      </c>
    </row>
    <row r="2653" customFormat="false" ht="12.8" hidden="true" customHeight="false" outlineLevel="0" collapsed="false">
      <c r="A2653" s="1" t="s">
        <v>76</v>
      </c>
      <c r="B2653" s="1" t="s">
        <v>2787</v>
      </c>
      <c r="C2653" s="1" t="s">
        <v>2908</v>
      </c>
      <c r="D2653" s="1" t="n">
        <v>36</v>
      </c>
      <c r="E2653" s="2" t="str">
        <f aca="false">+LEFT(RIGHT(M2653,P2653-N2653+1),O2653-N2653)</f>
        <v>PL</v>
      </c>
      <c r="F2653" s="2" t="str">
        <f aca="false">+RIGHT(LEFT(M2653,S2653-1),S2653-O2653-1)</f>
        <v>DE_W</v>
      </c>
      <c r="G2653" s="2" t="n">
        <f aca="false">+D2653*VLOOKUP(C2653,commodities!A:H,2,0)</f>
        <v>44.6460000012</v>
      </c>
      <c r="H2653" s="2" t="n">
        <f aca="false">+$D2653*VLOOKUP(C2653,commodities!A:H,3,0)</f>
        <v>0.4799999988</v>
      </c>
      <c r="I2653" s="2" t="n">
        <f aca="false">+G2653/K2653</f>
        <v>44.6460000012</v>
      </c>
      <c r="J2653" s="2" t="n">
        <f aca="false">+H2653/K2653</f>
        <v>0.4799999988</v>
      </c>
      <c r="K2653" s="2" t="n">
        <f aca="false">+ROUNDUP(MAX(G2653/12000,H2653/51,1),0)</f>
        <v>1</v>
      </c>
      <c r="L2653" s="2" t="n">
        <f aca="false">+RANDBETWEEN(1,5)</f>
        <v>3</v>
      </c>
      <c r="M2653" s="2" t="str">
        <f aca="false">+VLOOKUP(A2653&amp;B2653,country_org_des!$A2652:E$1048576,5,0)</f>
        <v>FTL||Supplier_326||Plant_6||FTL_PL-DE_W_1000</v>
      </c>
      <c r="N2653" s="2" t="n">
        <f aca="false">+FIND("FTL",M2653,2)+4</f>
        <v>33</v>
      </c>
      <c r="O2653" s="0" t="n">
        <f aca="false">+FIND("-",M2653)</f>
        <v>35</v>
      </c>
      <c r="P2653" s="0" t="n">
        <f aca="false">+LEN(M2653)</f>
        <v>44</v>
      </c>
      <c r="Q2653" s="0" t="str">
        <f aca="false">+RIGHT(M2653,P2653-O2653)</f>
        <v>DE_W_1000</v>
      </c>
      <c r="R2653" s="0" t="n">
        <f aca="false">+LEN(M2653)-LEN(SUBSTITUTE(M2653,"_",""))</f>
        <v>5</v>
      </c>
      <c r="S2653" s="0" t="n">
        <f aca="false">+FIND("!",T2653)</f>
        <v>40</v>
      </c>
      <c r="T2653" s="0" t="str">
        <f aca="false">+SUBSTITUTE(M2653,"_","!",R2653)</f>
        <v>FTL||Supplier_326||Plant_6||FTL_PL-DE_W!1000</v>
      </c>
    </row>
    <row r="2654" customFormat="false" ht="12.8" hidden="true" customHeight="false" outlineLevel="0" collapsed="false">
      <c r="A2654" s="1" t="s">
        <v>76</v>
      </c>
      <c r="B2654" s="1" t="s">
        <v>2787</v>
      </c>
      <c r="C2654" s="1" t="s">
        <v>2909</v>
      </c>
      <c r="D2654" s="1" t="n">
        <v>36</v>
      </c>
      <c r="E2654" s="2" t="str">
        <f aca="false">+LEFT(RIGHT(M2654,P2654-N2654+1),O2654-N2654)</f>
        <v>PL</v>
      </c>
      <c r="F2654" s="2" t="str">
        <f aca="false">+RIGHT(LEFT(M2654,S2654-1),S2654-O2654-1)</f>
        <v>DE_W</v>
      </c>
      <c r="G2654" s="2" t="n">
        <f aca="false">+D2654*VLOOKUP(C2654,commodities!A:H,2,0)</f>
        <v>44.6460000012</v>
      </c>
      <c r="H2654" s="2" t="n">
        <f aca="false">+$D2654*VLOOKUP(C2654,commodities!A:H,3,0)</f>
        <v>0.4799999988</v>
      </c>
      <c r="I2654" s="2" t="n">
        <f aca="false">+G2654/K2654</f>
        <v>44.6460000012</v>
      </c>
      <c r="J2654" s="2" t="n">
        <f aca="false">+H2654/K2654</f>
        <v>0.4799999988</v>
      </c>
      <c r="K2654" s="2" t="n">
        <f aca="false">+ROUNDUP(MAX(G2654/12000,H2654/51,1),0)</f>
        <v>1</v>
      </c>
      <c r="L2654" s="2" t="n">
        <f aca="false">+RANDBETWEEN(1,5)</f>
        <v>4</v>
      </c>
      <c r="M2654" s="2" t="str">
        <f aca="false">+VLOOKUP(A2654&amp;B2654,country_org_des!$A2653:E$1048576,5,0)</f>
        <v>FTL||Supplier_326||Plant_6||FTL_PL-DE_W_1000</v>
      </c>
      <c r="N2654" s="2" t="n">
        <f aca="false">+FIND("FTL",M2654,2)+4</f>
        <v>33</v>
      </c>
      <c r="O2654" s="0" t="n">
        <f aca="false">+FIND("-",M2654)</f>
        <v>35</v>
      </c>
      <c r="P2654" s="0" t="n">
        <f aca="false">+LEN(M2654)</f>
        <v>44</v>
      </c>
      <c r="Q2654" s="0" t="str">
        <f aca="false">+RIGHT(M2654,P2654-O2654)</f>
        <v>DE_W_1000</v>
      </c>
      <c r="R2654" s="0" t="n">
        <f aca="false">+LEN(M2654)-LEN(SUBSTITUTE(M2654,"_",""))</f>
        <v>5</v>
      </c>
      <c r="S2654" s="0" t="n">
        <f aca="false">+FIND("!",T2654)</f>
        <v>40</v>
      </c>
      <c r="T2654" s="0" t="str">
        <f aca="false">+SUBSTITUTE(M2654,"_","!",R2654)</f>
        <v>FTL||Supplier_326||Plant_6||FTL_PL-DE_W!1000</v>
      </c>
    </row>
    <row r="2655" customFormat="false" ht="12.8" hidden="true" customHeight="false" outlineLevel="0" collapsed="false">
      <c r="A2655" s="1" t="s">
        <v>76</v>
      </c>
      <c r="B2655" s="1" t="s">
        <v>2787</v>
      </c>
      <c r="C2655" s="1" t="s">
        <v>2910</v>
      </c>
      <c r="D2655" s="1" t="n">
        <v>12</v>
      </c>
      <c r="E2655" s="2" t="str">
        <f aca="false">+LEFT(RIGHT(M2655,P2655-N2655+1),O2655-N2655)</f>
        <v>PL</v>
      </c>
      <c r="F2655" s="2" t="str">
        <f aca="false">+RIGHT(LEFT(M2655,S2655-1),S2655-O2655-1)</f>
        <v>DE_W</v>
      </c>
      <c r="G2655" s="2" t="n">
        <f aca="false">+D2655*VLOOKUP(C2655,commodities!A:H,2,0)</f>
        <v>11.6780000004</v>
      </c>
      <c r="H2655" s="2" t="n">
        <f aca="false">+$D2655*VLOOKUP(C2655,commodities!A:H,3,0)</f>
        <v>0.1599999996</v>
      </c>
      <c r="I2655" s="2" t="n">
        <f aca="false">+G2655/K2655</f>
        <v>11.6780000004</v>
      </c>
      <c r="J2655" s="2" t="n">
        <f aca="false">+H2655/K2655</f>
        <v>0.1599999996</v>
      </c>
      <c r="K2655" s="2" t="n">
        <f aca="false">+ROUNDUP(MAX(G2655/12000,H2655/51,1),0)</f>
        <v>1</v>
      </c>
      <c r="L2655" s="2" t="n">
        <f aca="false">+RANDBETWEEN(1,5)</f>
        <v>2</v>
      </c>
      <c r="M2655" s="2" t="str">
        <f aca="false">+VLOOKUP(A2655&amp;B2655,country_org_des!$A2654:E$1048576,5,0)</f>
        <v>FTL||Supplier_326||Plant_6||FTL_PL-DE_W_1000</v>
      </c>
      <c r="N2655" s="2" t="n">
        <f aca="false">+FIND("FTL",M2655,2)+4</f>
        <v>33</v>
      </c>
      <c r="O2655" s="0" t="n">
        <f aca="false">+FIND("-",M2655)</f>
        <v>35</v>
      </c>
      <c r="P2655" s="0" t="n">
        <f aca="false">+LEN(M2655)</f>
        <v>44</v>
      </c>
      <c r="Q2655" s="0" t="str">
        <f aca="false">+RIGHT(M2655,P2655-O2655)</f>
        <v>DE_W_1000</v>
      </c>
      <c r="R2655" s="0" t="n">
        <f aca="false">+LEN(M2655)-LEN(SUBSTITUTE(M2655,"_",""))</f>
        <v>5</v>
      </c>
      <c r="S2655" s="0" t="n">
        <f aca="false">+FIND("!",T2655)</f>
        <v>40</v>
      </c>
      <c r="T2655" s="0" t="str">
        <f aca="false">+SUBSTITUTE(M2655,"_","!",R2655)</f>
        <v>FTL||Supplier_326||Plant_6||FTL_PL-DE_W!1000</v>
      </c>
    </row>
    <row r="2656" customFormat="false" ht="12.8" hidden="true" customHeight="false" outlineLevel="0" collapsed="false">
      <c r="A2656" s="1" t="s">
        <v>76</v>
      </c>
      <c r="B2656" s="1" t="s">
        <v>2787</v>
      </c>
      <c r="C2656" s="1" t="s">
        <v>2911</v>
      </c>
      <c r="D2656" s="1" t="n">
        <v>36</v>
      </c>
      <c r="E2656" s="2" t="str">
        <f aca="false">+LEFT(RIGHT(M2656,P2656-N2656+1),O2656-N2656)</f>
        <v>PL</v>
      </c>
      <c r="F2656" s="2" t="str">
        <f aca="false">+RIGHT(LEFT(M2656,S2656-1),S2656-O2656-1)</f>
        <v>DE_W</v>
      </c>
      <c r="G2656" s="2" t="n">
        <f aca="false">+D2656*VLOOKUP(C2656,commodities!A:H,2,0)</f>
        <v>35.0340000012</v>
      </c>
      <c r="H2656" s="2" t="n">
        <f aca="false">+$D2656*VLOOKUP(C2656,commodities!A:H,3,0)</f>
        <v>0.4799999988</v>
      </c>
      <c r="I2656" s="2" t="n">
        <f aca="false">+G2656/K2656</f>
        <v>35.0340000012</v>
      </c>
      <c r="J2656" s="2" t="n">
        <f aca="false">+H2656/K2656</f>
        <v>0.4799999988</v>
      </c>
      <c r="K2656" s="2" t="n">
        <f aca="false">+ROUNDUP(MAX(G2656/12000,H2656/51,1),0)</f>
        <v>1</v>
      </c>
      <c r="L2656" s="2" t="n">
        <f aca="false">+RANDBETWEEN(1,5)</f>
        <v>3</v>
      </c>
      <c r="M2656" s="2" t="str">
        <f aca="false">+VLOOKUP(A2656&amp;B2656,country_org_des!$A2655:E$1048576,5,0)</f>
        <v>FTL||Supplier_326||Plant_6||FTL_PL-DE_W_1000</v>
      </c>
      <c r="N2656" s="2" t="n">
        <f aca="false">+FIND("FTL",M2656,2)+4</f>
        <v>33</v>
      </c>
      <c r="O2656" s="0" t="n">
        <f aca="false">+FIND("-",M2656)</f>
        <v>35</v>
      </c>
      <c r="P2656" s="0" t="n">
        <f aca="false">+LEN(M2656)</f>
        <v>44</v>
      </c>
      <c r="Q2656" s="0" t="str">
        <f aca="false">+RIGHT(M2656,P2656-O2656)</f>
        <v>DE_W_1000</v>
      </c>
      <c r="R2656" s="0" t="n">
        <f aca="false">+LEN(M2656)-LEN(SUBSTITUTE(M2656,"_",""))</f>
        <v>5</v>
      </c>
      <c r="S2656" s="0" t="n">
        <f aca="false">+FIND("!",T2656)</f>
        <v>40</v>
      </c>
      <c r="T2656" s="0" t="str">
        <f aca="false">+SUBSTITUTE(M2656,"_","!",R2656)</f>
        <v>FTL||Supplier_326||Plant_6||FTL_PL-DE_W!1000</v>
      </c>
    </row>
    <row r="2657" customFormat="false" ht="12.8" hidden="true" customHeight="false" outlineLevel="0" collapsed="false">
      <c r="A2657" s="1" t="s">
        <v>76</v>
      </c>
      <c r="B2657" s="1" t="s">
        <v>2787</v>
      </c>
      <c r="C2657" s="1" t="s">
        <v>2912</v>
      </c>
      <c r="D2657" s="1" t="n">
        <v>12</v>
      </c>
      <c r="E2657" s="2" t="str">
        <f aca="false">+LEFT(RIGHT(M2657,P2657-N2657+1),O2657-N2657)</f>
        <v>PL</v>
      </c>
      <c r="F2657" s="2" t="str">
        <f aca="false">+RIGHT(LEFT(M2657,S2657-1),S2657-O2657-1)</f>
        <v>DE_W</v>
      </c>
      <c r="G2657" s="2" t="n">
        <f aca="false">+D2657*VLOOKUP(C2657,commodities!A:H,2,0)</f>
        <v>11.6780000004</v>
      </c>
      <c r="H2657" s="2" t="n">
        <f aca="false">+$D2657*VLOOKUP(C2657,commodities!A:H,3,0)</f>
        <v>0.1599999996</v>
      </c>
      <c r="I2657" s="2" t="n">
        <f aca="false">+G2657/K2657</f>
        <v>11.6780000004</v>
      </c>
      <c r="J2657" s="2" t="n">
        <f aca="false">+H2657/K2657</f>
        <v>0.1599999996</v>
      </c>
      <c r="K2657" s="2" t="n">
        <f aca="false">+ROUNDUP(MAX(G2657/12000,H2657/51,1),0)</f>
        <v>1</v>
      </c>
      <c r="L2657" s="2" t="n">
        <f aca="false">+RANDBETWEEN(1,5)</f>
        <v>1</v>
      </c>
      <c r="M2657" s="2" t="str">
        <f aca="false">+VLOOKUP(A2657&amp;B2657,country_org_des!$A2656:E$1048576,5,0)</f>
        <v>FTL||Supplier_326||Plant_6||FTL_PL-DE_W_1000</v>
      </c>
      <c r="N2657" s="2" t="n">
        <f aca="false">+FIND("FTL",M2657,2)+4</f>
        <v>33</v>
      </c>
      <c r="O2657" s="0" t="n">
        <f aca="false">+FIND("-",M2657)</f>
        <v>35</v>
      </c>
      <c r="P2657" s="0" t="n">
        <f aca="false">+LEN(M2657)</f>
        <v>44</v>
      </c>
      <c r="Q2657" s="0" t="str">
        <f aca="false">+RIGHT(M2657,P2657-O2657)</f>
        <v>DE_W_1000</v>
      </c>
      <c r="R2657" s="0" t="n">
        <f aca="false">+LEN(M2657)-LEN(SUBSTITUTE(M2657,"_",""))</f>
        <v>5</v>
      </c>
      <c r="S2657" s="0" t="n">
        <f aca="false">+FIND("!",T2657)</f>
        <v>40</v>
      </c>
      <c r="T2657" s="0" t="str">
        <f aca="false">+SUBSTITUTE(M2657,"_","!",R2657)</f>
        <v>FTL||Supplier_326||Plant_6||FTL_PL-DE_W!1000</v>
      </c>
    </row>
    <row r="2658" customFormat="false" ht="12.8" hidden="true" customHeight="false" outlineLevel="0" collapsed="false">
      <c r="A2658" s="1" t="s">
        <v>76</v>
      </c>
      <c r="B2658" s="1" t="s">
        <v>2787</v>
      </c>
      <c r="C2658" s="1" t="s">
        <v>2913</v>
      </c>
      <c r="D2658" s="1" t="n">
        <v>72</v>
      </c>
      <c r="E2658" s="2" t="str">
        <f aca="false">+LEFT(RIGHT(M2658,P2658-N2658+1),O2658-N2658)</f>
        <v>PL</v>
      </c>
      <c r="F2658" s="2" t="str">
        <f aca="false">+RIGHT(LEFT(M2658,S2658-1),S2658-O2658-1)</f>
        <v>DE_W</v>
      </c>
      <c r="G2658" s="2" t="n">
        <f aca="false">+D2658*VLOOKUP(C2658,commodities!A:H,2,0)</f>
        <v>89.2920000024</v>
      </c>
      <c r="H2658" s="2" t="n">
        <f aca="false">+$D2658*VLOOKUP(C2658,commodities!A:H,3,0)</f>
        <v>0.9599999976</v>
      </c>
      <c r="I2658" s="2" t="n">
        <f aca="false">+G2658/K2658</f>
        <v>89.2920000024</v>
      </c>
      <c r="J2658" s="2" t="n">
        <f aca="false">+H2658/K2658</f>
        <v>0.9599999976</v>
      </c>
      <c r="K2658" s="2" t="n">
        <f aca="false">+ROUNDUP(MAX(G2658/12000,H2658/51,1),0)</f>
        <v>1</v>
      </c>
      <c r="L2658" s="2" t="n">
        <f aca="false">+RANDBETWEEN(1,5)</f>
        <v>2</v>
      </c>
      <c r="M2658" s="2" t="str">
        <f aca="false">+VLOOKUP(A2658&amp;B2658,country_org_des!$A2657:E$1048576,5,0)</f>
        <v>FTL||Supplier_326||Plant_6||FTL_PL-DE_W_1000</v>
      </c>
      <c r="N2658" s="2" t="n">
        <f aca="false">+FIND("FTL",M2658,2)+4</f>
        <v>33</v>
      </c>
      <c r="O2658" s="0" t="n">
        <f aca="false">+FIND("-",M2658)</f>
        <v>35</v>
      </c>
      <c r="P2658" s="0" t="n">
        <f aca="false">+LEN(M2658)</f>
        <v>44</v>
      </c>
      <c r="Q2658" s="0" t="str">
        <f aca="false">+RIGHT(M2658,P2658-O2658)</f>
        <v>DE_W_1000</v>
      </c>
      <c r="R2658" s="0" t="n">
        <f aca="false">+LEN(M2658)-LEN(SUBSTITUTE(M2658,"_",""))</f>
        <v>5</v>
      </c>
      <c r="S2658" s="0" t="n">
        <f aca="false">+FIND("!",T2658)</f>
        <v>40</v>
      </c>
      <c r="T2658" s="0" t="str">
        <f aca="false">+SUBSTITUTE(M2658,"_","!",R2658)</f>
        <v>FTL||Supplier_326||Plant_6||FTL_PL-DE_W!1000</v>
      </c>
    </row>
    <row r="2659" customFormat="false" ht="12.8" hidden="true" customHeight="false" outlineLevel="0" collapsed="false">
      <c r="A2659" s="1" t="s">
        <v>76</v>
      </c>
      <c r="B2659" s="1" t="s">
        <v>2787</v>
      </c>
      <c r="C2659" s="1" t="s">
        <v>2914</v>
      </c>
      <c r="D2659" s="1" t="n">
        <v>72</v>
      </c>
      <c r="E2659" s="2" t="str">
        <f aca="false">+LEFT(RIGHT(M2659,P2659-N2659+1),O2659-N2659)</f>
        <v>PL</v>
      </c>
      <c r="F2659" s="2" t="str">
        <f aca="false">+RIGHT(LEFT(M2659,S2659-1),S2659-O2659-1)</f>
        <v>DE_W</v>
      </c>
      <c r="G2659" s="2" t="n">
        <f aca="false">+D2659*VLOOKUP(C2659,commodities!A:H,2,0)</f>
        <v>89.2920000024</v>
      </c>
      <c r="H2659" s="2" t="n">
        <f aca="false">+$D2659*VLOOKUP(C2659,commodities!A:H,3,0)</f>
        <v>0.9599999976</v>
      </c>
      <c r="I2659" s="2" t="n">
        <f aca="false">+G2659/K2659</f>
        <v>89.2920000024</v>
      </c>
      <c r="J2659" s="2" t="n">
        <f aca="false">+H2659/K2659</f>
        <v>0.9599999976</v>
      </c>
      <c r="K2659" s="2" t="n">
        <f aca="false">+ROUNDUP(MAX(G2659/12000,H2659/51,1),0)</f>
        <v>1</v>
      </c>
      <c r="L2659" s="2" t="n">
        <f aca="false">+RANDBETWEEN(1,5)</f>
        <v>3</v>
      </c>
      <c r="M2659" s="2" t="str">
        <f aca="false">+VLOOKUP(A2659&amp;B2659,country_org_des!$A2658:E$1048576,5,0)</f>
        <v>FTL||Supplier_326||Plant_6||FTL_PL-DE_W_1000</v>
      </c>
      <c r="N2659" s="2" t="n">
        <f aca="false">+FIND("FTL",M2659,2)+4</f>
        <v>33</v>
      </c>
      <c r="O2659" s="0" t="n">
        <f aca="false">+FIND("-",M2659)</f>
        <v>35</v>
      </c>
      <c r="P2659" s="0" t="n">
        <f aca="false">+LEN(M2659)</f>
        <v>44</v>
      </c>
      <c r="Q2659" s="0" t="str">
        <f aca="false">+RIGHT(M2659,P2659-O2659)</f>
        <v>DE_W_1000</v>
      </c>
      <c r="R2659" s="0" t="n">
        <f aca="false">+LEN(M2659)-LEN(SUBSTITUTE(M2659,"_",""))</f>
        <v>5</v>
      </c>
      <c r="S2659" s="0" t="n">
        <f aca="false">+FIND("!",T2659)</f>
        <v>40</v>
      </c>
      <c r="T2659" s="0" t="str">
        <f aca="false">+SUBSTITUTE(M2659,"_","!",R2659)</f>
        <v>FTL||Supplier_326||Plant_6||FTL_PL-DE_W!1000</v>
      </c>
    </row>
    <row r="2660" customFormat="false" ht="12.8" hidden="true" customHeight="false" outlineLevel="0" collapsed="false">
      <c r="A2660" s="1" t="s">
        <v>76</v>
      </c>
      <c r="B2660" s="1" t="s">
        <v>2787</v>
      </c>
      <c r="C2660" s="1" t="s">
        <v>2915</v>
      </c>
      <c r="D2660" s="1" t="n">
        <v>36</v>
      </c>
      <c r="E2660" s="2" t="str">
        <f aca="false">+LEFT(RIGHT(M2660,P2660-N2660+1),O2660-N2660)</f>
        <v>PL</v>
      </c>
      <c r="F2660" s="2" t="str">
        <f aca="false">+RIGHT(LEFT(M2660,S2660-1),S2660-O2660-1)</f>
        <v>DE_W</v>
      </c>
      <c r="G2660" s="2" t="n">
        <f aca="false">+D2660*VLOOKUP(C2660,commodities!A:H,2,0)</f>
        <v>54.6540000012</v>
      </c>
      <c r="H2660" s="2" t="n">
        <f aca="false">+$D2660*VLOOKUP(C2660,commodities!A:H,3,0)</f>
        <v>0.4799999988</v>
      </c>
      <c r="I2660" s="2" t="n">
        <f aca="false">+G2660/K2660</f>
        <v>54.6540000012</v>
      </c>
      <c r="J2660" s="2" t="n">
        <f aca="false">+H2660/K2660</f>
        <v>0.4799999988</v>
      </c>
      <c r="K2660" s="2" t="n">
        <f aca="false">+ROUNDUP(MAX(G2660/12000,H2660/51,1),0)</f>
        <v>1</v>
      </c>
      <c r="L2660" s="2" t="n">
        <f aca="false">+RANDBETWEEN(1,5)</f>
        <v>3</v>
      </c>
      <c r="M2660" s="2" t="str">
        <f aca="false">+VLOOKUP(A2660&amp;B2660,country_org_des!$A2659:E$1048576,5,0)</f>
        <v>FTL||Supplier_326||Plant_6||FTL_PL-DE_W_1000</v>
      </c>
      <c r="N2660" s="2" t="n">
        <f aca="false">+FIND("FTL",M2660,2)+4</f>
        <v>33</v>
      </c>
      <c r="O2660" s="0" t="n">
        <f aca="false">+FIND("-",M2660)</f>
        <v>35</v>
      </c>
      <c r="P2660" s="0" t="n">
        <f aca="false">+LEN(M2660)</f>
        <v>44</v>
      </c>
      <c r="Q2660" s="0" t="str">
        <f aca="false">+RIGHT(M2660,P2660-O2660)</f>
        <v>DE_W_1000</v>
      </c>
      <c r="R2660" s="0" t="n">
        <f aca="false">+LEN(M2660)-LEN(SUBSTITUTE(M2660,"_",""))</f>
        <v>5</v>
      </c>
      <c r="S2660" s="0" t="n">
        <f aca="false">+FIND("!",T2660)</f>
        <v>40</v>
      </c>
      <c r="T2660" s="0" t="str">
        <f aca="false">+SUBSTITUTE(M2660,"_","!",R2660)</f>
        <v>FTL||Supplier_326||Plant_6||FTL_PL-DE_W!1000</v>
      </c>
    </row>
    <row r="2661" customFormat="false" ht="12.8" hidden="true" customHeight="false" outlineLevel="0" collapsed="false">
      <c r="A2661" s="1" t="s">
        <v>76</v>
      </c>
      <c r="B2661" s="1" t="s">
        <v>2787</v>
      </c>
      <c r="C2661" s="1" t="s">
        <v>2916</v>
      </c>
      <c r="D2661" s="1" t="n">
        <v>36</v>
      </c>
      <c r="E2661" s="2" t="str">
        <f aca="false">+LEFT(RIGHT(M2661,P2661-N2661+1),O2661-N2661)</f>
        <v>PL</v>
      </c>
      <c r="F2661" s="2" t="str">
        <f aca="false">+RIGHT(LEFT(M2661,S2661-1),S2661-O2661-1)</f>
        <v>DE_W</v>
      </c>
      <c r="G2661" s="2" t="n">
        <f aca="false">+D2661*VLOOKUP(C2661,commodities!A:H,2,0)</f>
        <v>54.6540000012</v>
      </c>
      <c r="H2661" s="2" t="n">
        <f aca="false">+$D2661*VLOOKUP(C2661,commodities!A:H,3,0)</f>
        <v>0.4799999988</v>
      </c>
      <c r="I2661" s="2" t="n">
        <f aca="false">+G2661/K2661</f>
        <v>54.6540000012</v>
      </c>
      <c r="J2661" s="2" t="n">
        <f aca="false">+H2661/K2661</f>
        <v>0.4799999988</v>
      </c>
      <c r="K2661" s="2" t="n">
        <f aca="false">+ROUNDUP(MAX(G2661/12000,H2661/51,1),0)</f>
        <v>1</v>
      </c>
      <c r="L2661" s="2" t="n">
        <f aca="false">+RANDBETWEEN(1,5)</f>
        <v>2</v>
      </c>
      <c r="M2661" s="2" t="str">
        <f aca="false">+VLOOKUP(A2661&amp;B2661,country_org_des!$A2660:E$1048576,5,0)</f>
        <v>FTL||Supplier_326||Plant_6||FTL_PL-DE_W_1000</v>
      </c>
      <c r="N2661" s="2" t="n">
        <f aca="false">+FIND("FTL",M2661,2)+4</f>
        <v>33</v>
      </c>
      <c r="O2661" s="0" t="n">
        <f aca="false">+FIND("-",M2661)</f>
        <v>35</v>
      </c>
      <c r="P2661" s="0" t="n">
        <f aca="false">+LEN(M2661)</f>
        <v>44</v>
      </c>
      <c r="Q2661" s="0" t="str">
        <f aca="false">+RIGHT(M2661,P2661-O2661)</f>
        <v>DE_W_1000</v>
      </c>
      <c r="R2661" s="0" t="n">
        <f aca="false">+LEN(M2661)-LEN(SUBSTITUTE(M2661,"_",""))</f>
        <v>5</v>
      </c>
      <c r="S2661" s="0" t="n">
        <f aca="false">+FIND("!",T2661)</f>
        <v>40</v>
      </c>
      <c r="T2661" s="0" t="str">
        <f aca="false">+SUBSTITUTE(M2661,"_","!",R2661)</f>
        <v>FTL||Supplier_326||Plant_6||FTL_PL-DE_W!1000</v>
      </c>
    </row>
    <row r="2662" customFormat="false" ht="12.8" hidden="true" customHeight="false" outlineLevel="0" collapsed="false">
      <c r="A2662" s="1" t="s">
        <v>76</v>
      </c>
      <c r="B2662" s="1" t="s">
        <v>2787</v>
      </c>
      <c r="C2662" s="1" t="s">
        <v>2917</v>
      </c>
      <c r="D2662" s="1" t="n">
        <v>12</v>
      </c>
      <c r="E2662" s="2" t="str">
        <f aca="false">+LEFT(RIGHT(M2662,P2662-N2662+1),O2662-N2662)</f>
        <v>PL</v>
      </c>
      <c r="F2662" s="2" t="str">
        <f aca="false">+RIGHT(LEFT(M2662,S2662-1),S2662-O2662-1)</f>
        <v>DE_W</v>
      </c>
      <c r="G2662" s="2" t="n">
        <f aca="false">+D2662*VLOOKUP(C2662,commodities!A:H,2,0)</f>
        <v>14.8820000004</v>
      </c>
      <c r="H2662" s="2" t="n">
        <f aca="false">+$D2662*VLOOKUP(C2662,commodities!A:H,3,0)</f>
        <v>0.1599999996</v>
      </c>
      <c r="I2662" s="2" t="n">
        <f aca="false">+G2662/K2662</f>
        <v>14.8820000004</v>
      </c>
      <c r="J2662" s="2" t="n">
        <f aca="false">+H2662/K2662</f>
        <v>0.1599999996</v>
      </c>
      <c r="K2662" s="2" t="n">
        <f aca="false">+ROUNDUP(MAX(G2662/12000,H2662/51,1),0)</f>
        <v>1</v>
      </c>
      <c r="L2662" s="2" t="n">
        <f aca="false">+RANDBETWEEN(1,5)</f>
        <v>1</v>
      </c>
      <c r="M2662" s="2" t="str">
        <f aca="false">+VLOOKUP(A2662&amp;B2662,country_org_des!$A2661:E$1048576,5,0)</f>
        <v>FTL||Supplier_326||Plant_6||FTL_PL-DE_W_1000</v>
      </c>
      <c r="N2662" s="2" t="n">
        <f aca="false">+FIND("FTL",M2662,2)+4</f>
        <v>33</v>
      </c>
      <c r="O2662" s="0" t="n">
        <f aca="false">+FIND("-",M2662)</f>
        <v>35</v>
      </c>
      <c r="P2662" s="0" t="n">
        <f aca="false">+LEN(M2662)</f>
        <v>44</v>
      </c>
      <c r="Q2662" s="0" t="str">
        <f aca="false">+RIGHT(M2662,P2662-O2662)</f>
        <v>DE_W_1000</v>
      </c>
      <c r="R2662" s="0" t="n">
        <f aca="false">+LEN(M2662)-LEN(SUBSTITUTE(M2662,"_",""))</f>
        <v>5</v>
      </c>
      <c r="S2662" s="0" t="n">
        <f aca="false">+FIND("!",T2662)</f>
        <v>40</v>
      </c>
      <c r="T2662" s="0" t="str">
        <f aca="false">+SUBSTITUTE(M2662,"_","!",R2662)</f>
        <v>FTL||Supplier_326||Plant_6||FTL_PL-DE_W!1000</v>
      </c>
    </row>
    <row r="2663" customFormat="false" ht="12.8" hidden="true" customHeight="false" outlineLevel="0" collapsed="false">
      <c r="A2663" s="1" t="s">
        <v>76</v>
      </c>
      <c r="B2663" s="1" t="s">
        <v>2787</v>
      </c>
      <c r="C2663" s="1" t="s">
        <v>2918</v>
      </c>
      <c r="D2663" s="1" t="n">
        <v>12</v>
      </c>
      <c r="E2663" s="2" t="str">
        <f aca="false">+LEFT(RIGHT(M2663,P2663-N2663+1),O2663-N2663)</f>
        <v>PL</v>
      </c>
      <c r="F2663" s="2" t="str">
        <f aca="false">+RIGHT(LEFT(M2663,S2663-1),S2663-O2663-1)</f>
        <v>DE_W</v>
      </c>
      <c r="G2663" s="2" t="n">
        <f aca="false">+D2663*VLOOKUP(C2663,commodities!A:H,2,0)</f>
        <v>11.6780000004</v>
      </c>
      <c r="H2663" s="2" t="n">
        <f aca="false">+$D2663*VLOOKUP(C2663,commodities!A:H,3,0)</f>
        <v>0.1599999996</v>
      </c>
      <c r="I2663" s="2" t="n">
        <f aca="false">+G2663/K2663</f>
        <v>11.6780000004</v>
      </c>
      <c r="J2663" s="2" t="n">
        <f aca="false">+H2663/K2663</f>
        <v>0.1599999996</v>
      </c>
      <c r="K2663" s="2" t="n">
        <f aca="false">+ROUNDUP(MAX(G2663/12000,H2663/51,1),0)</f>
        <v>1</v>
      </c>
      <c r="L2663" s="2" t="n">
        <f aca="false">+RANDBETWEEN(1,5)</f>
        <v>5</v>
      </c>
      <c r="M2663" s="2" t="str">
        <f aca="false">+VLOOKUP(A2663&amp;B2663,country_org_des!$A2662:E$1048576,5,0)</f>
        <v>FTL||Supplier_326||Plant_6||FTL_PL-DE_W_1000</v>
      </c>
      <c r="N2663" s="2" t="n">
        <f aca="false">+FIND("FTL",M2663,2)+4</f>
        <v>33</v>
      </c>
      <c r="O2663" s="0" t="n">
        <f aca="false">+FIND("-",M2663)</f>
        <v>35</v>
      </c>
      <c r="P2663" s="0" t="n">
        <f aca="false">+LEN(M2663)</f>
        <v>44</v>
      </c>
      <c r="Q2663" s="0" t="str">
        <f aca="false">+RIGHT(M2663,P2663-O2663)</f>
        <v>DE_W_1000</v>
      </c>
      <c r="R2663" s="0" t="n">
        <f aca="false">+LEN(M2663)-LEN(SUBSTITUTE(M2663,"_",""))</f>
        <v>5</v>
      </c>
      <c r="S2663" s="0" t="n">
        <f aca="false">+FIND("!",T2663)</f>
        <v>40</v>
      </c>
      <c r="T2663" s="0" t="str">
        <f aca="false">+SUBSTITUTE(M2663,"_","!",R2663)</f>
        <v>FTL||Supplier_326||Plant_6||FTL_PL-DE_W!1000</v>
      </c>
    </row>
    <row r="2664" customFormat="false" ht="12.8" hidden="true" customHeight="false" outlineLevel="0" collapsed="false">
      <c r="A2664" s="1" t="s">
        <v>76</v>
      </c>
      <c r="B2664" s="1" t="s">
        <v>2787</v>
      </c>
      <c r="C2664" s="1" t="s">
        <v>2919</v>
      </c>
      <c r="D2664" s="1" t="n">
        <v>12</v>
      </c>
      <c r="E2664" s="2" t="str">
        <f aca="false">+LEFT(RIGHT(M2664,P2664-N2664+1),O2664-N2664)</f>
        <v>PL</v>
      </c>
      <c r="F2664" s="2" t="str">
        <f aca="false">+RIGHT(LEFT(M2664,S2664-1),S2664-O2664-1)</f>
        <v>DE_W</v>
      </c>
      <c r="G2664" s="2" t="n">
        <f aca="false">+D2664*VLOOKUP(C2664,commodities!A:H,2,0)</f>
        <v>11.6780000004</v>
      </c>
      <c r="H2664" s="2" t="n">
        <f aca="false">+$D2664*VLOOKUP(C2664,commodities!A:H,3,0)</f>
        <v>0.1599999996</v>
      </c>
      <c r="I2664" s="2" t="n">
        <f aca="false">+G2664/K2664</f>
        <v>11.6780000004</v>
      </c>
      <c r="J2664" s="2" t="n">
        <f aca="false">+H2664/K2664</f>
        <v>0.1599999996</v>
      </c>
      <c r="K2664" s="2" t="n">
        <f aca="false">+ROUNDUP(MAX(G2664/12000,H2664/51,1),0)</f>
        <v>1</v>
      </c>
      <c r="L2664" s="2" t="n">
        <f aca="false">+RANDBETWEEN(1,5)</f>
        <v>4</v>
      </c>
      <c r="M2664" s="2" t="str">
        <f aca="false">+VLOOKUP(A2664&amp;B2664,country_org_des!$A2663:E$1048576,5,0)</f>
        <v>FTL||Supplier_326||Plant_6||FTL_PL-DE_W_1000</v>
      </c>
      <c r="N2664" s="2" t="n">
        <f aca="false">+FIND("FTL",M2664,2)+4</f>
        <v>33</v>
      </c>
      <c r="O2664" s="0" t="n">
        <f aca="false">+FIND("-",M2664)</f>
        <v>35</v>
      </c>
      <c r="P2664" s="0" t="n">
        <f aca="false">+LEN(M2664)</f>
        <v>44</v>
      </c>
      <c r="Q2664" s="0" t="str">
        <f aca="false">+RIGHT(M2664,P2664-O2664)</f>
        <v>DE_W_1000</v>
      </c>
      <c r="R2664" s="0" t="n">
        <f aca="false">+LEN(M2664)-LEN(SUBSTITUTE(M2664,"_",""))</f>
        <v>5</v>
      </c>
      <c r="S2664" s="0" t="n">
        <f aca="false">+FIND("!",T2664)</f>
        <v>40</v>
      </c>
      <c r="T2664" s="0" t="str">
        <f aca="false">+SUBSTITUTE(M2664,"_","!",R2664)</f>
        <v>FTL||Supplier_326||Plant_6||FTL_PL-DE_W!1000</v>
      </c>
    </row>
    <row r="2665" customFormat="false" ht="12.8" hidden="true" customHeight="false" outlineLevel="0" collapsed="false">
      <c r="A2665" s="1" t="s">
        <v>76</v>
      </c>
      <c r="B2665" s="1" t="s">
        <v>2787</v>
      </c>
      <c r="C2665" s="1" t="s">
        <v>2920</v>
      </c>
      <c r="D2665" s="1" t="n">
        <v>12</v>
      </c>
      <c r="E2665" s="2" t="str">
        <f aca="false">+LEFT(RIGHT(M2665,P2665-N2665+1),O2665-N2665)</f>
        <v>PL</v>
      </c>
      <c r="F2665" s="2" t="str">
        <f aca="false">+RIGHT(LEFT(M2665,S2665-1),S2665-O2665-1)</f>
        <v>DE_W</v>
      </c>
      <c r="G2665" s="2" t="n">
        <f aca="false">+D2665*VLOOKUP(C2665,commodities!A:H,2,0)</f>
        <v>11.9180000004</v>
      </c>
      <c r="H2665" s="2" t="n">
        <f aca="false">+$D2665*VLOOKUP(C2665,commodities!A:H,3,0)</f>
        <v>0.1599999996</v>
      </c>
      <c r="I2665" s="2" t="n">
        <f aca="false">+G2665/K2665</f>
        <v>11.9180000004</v>
      </c>
      <c r="J2665" s="2" t="n">
        <f aca="false">+H2665/K2665</f>
        <v>0.1599999996</v>
      </c>
      <c r="K2665" s="2" t="n">
        <f aca="false">+ROUNDUP(MAX(G2665/12000,H2665/51,1),0)</f>
        <v>1</v>
      </c>
      <c r="L2665" s="2" t="n">
        <f aca="false">+RANDBETWEEN(1,5)</f>
        <v>1</v>
      </c>
      <c r="M2665" s="2" t="str">
        <f aca="false">+VLOOKUP(A2665&amp;B2665,country_org_des!$A2664:E$1048576,5,0)</f>
        <v>FTL||Supplier_326||Plant_6||FTL_PL-DE_W_1000</v>
      </c>
      <c r="N2665" s="2" t="n">
        <f aca="false">+FIND("FTL",M2665,2)+4</f>
        <v>33</v>
      </c>
      <c r="O2665" s="0" t="n">
        <f aca="false">+FIND("-",M2665)</f>
        <v>35</v>
      </c>
      <c r="P2665" s="0" t="n">
        <f aca="false">+LEN(M2665)</f>
        <v>44</v>
      </c>
      <c r="Q2665" s="0" t="str">
        <f aca="false">+RIGHT(M2665,P2665-O2665)</f>
        <v>DE_W_1000</v>
      </c>
      <c r="R2665" s="0" t="n">
        <f aca="false">+LEN(M2665)-LEN(SUBSTITUTE(M2665,"_",""))</f>
        <v>5</v>
      </c>
      <c r="S2665" s="0" t="n">
        <f aca="false">+FIND("!",T2665)</f>
        <v>40</v>
      </c>
      <c r="T2665" s="0" t="str">
        <f aca="false">+SUBSTITUTE(M2665,"_","!",R2665)</f>
        <v>FTL||Supplier_326||Plant_6||FTL_PL-DE_W!1000</v>
      </c>
    </row>
    <row r="2666" customFormat="false" ht="12.8" hidden="true" customHeight="false" outlineLevel="0" collapsed="false">
      <c r="A2666" s="1" t="s">
        <v>76</v>
      </c>
      <c r="B2666" s="1" t="s">
        <v>2787</v>
      </c>
      <c r="C2666" s="1" t="s">
        <v>2921</v>
      </c>
      <c r="D2666" s="1" t="n">
        <v>6</v>
      </c>
      <c r="E2666" s="2" t="str">
        <f aca="false">+LEFT(RIGHT(M2666,P2666-N2666+1),O2666-N2666)</f>
        <v>PL</v>
      </c>
      <c r="F2666" s="2" t="str">
        <f aca="false">+RIGHT(LEFT(M2666,S2666-1),S2666-O2666-1)</f>
        <v>DE_W</v>
      </c>
      <c r="G2666" s="2" t="n">
        <f aca="false">+D2666*VLOOKUP(C2666,commodities!A:H,2,0)</f>
        <v>5.9590000002</v>
      </c>
      <c r="H2666" s="2" t="n">
        <f aca="false">+$D2666*VLOOKUP(C2666,commodities!A:H,3,0)</f>
        <v>0.0799999998</v>
      </c>
      <c r="I2666" s="2" t="n">
        <f aca="false">+G2666/K2666</f>
        <v>5.9590000002</v>
      </c>
      <c r="J2666" s="2" t="n">
        <f aca="false">+H2666/K2666</f>
        <v>0.0799999998</v>
      </c>
      <c r="K2666" s="2" t="n">
        <f aca="false">+ROUNDUP(MAX(G2666/12000,H2666/51,1),0)</f>
        <v>1</v>
      </c>
      <c r="L2666" s="2" t="n">
        <f aca="false">+RANDBETWEEN(1,5)</f>
        <v>2</v>
      </c>
      <c r="M2666" s="2" t="str">
        <f aca="false">+VLOOKUP(A2666&amp;B2666,country_org_des!$A2665:E$1048576,5,0)</f>
        <v>FTL||Supplier_326||Plant_6||FTL_PL-DE_W_1000</v>
      </c>
      <c r="N2666" s="2" t="n">
        <f aca="false">+FIND("FTL",M2666,2)+4</f>
        <v>33</v>
      </c>
      <c r="O2666" s="0" t="n">
        <f aca="false">+FIND("-",M2666)</f>
        <v>35</v>
      </c>
      <c r="P2666" s="0" t="n">
        <f aca="false">+LEN(M2666)</f>
        <v>44</v>
      </c>
      <c r="Q2666" s="0" t="str">
        <f aca="false">+RIGHT(M2666,P2666-O2666)</f>
        <v>DE_W_1000</v>
      </c>
      <c r="R2666" s="0" t="n">
        <f aca="false">+LEN(M2666)-LEN(SUBSTITUTE(M2666,"_",""))</f>
        <v>5</v>
      </c>
      <c r="S2666" s="0" t="n">
        <f aca="false">+FIND("!",T2666)</f>
        <v>40</v>
      </c>
      <c r="T2666" s="0" t="str">
        <f aca="false">+SUBSTITUTE(M2666,"_","!",R2666)</f>
        <v>FTL||Supplier_326||Plant_6||FTL_PL-DE_W!1000</v>
      </c>
    </row>
    <row r="2667" customFormat="false" ht="12.8" hidden="true" customHeight="false" outlineLevel="0" collapsed="false">
      <c r="A2667" s="1" t="s">
        <v>76</v>
      </c>
      <c r="B2667" s="1" t="s">
        <v>2787</v>
      </c>
      <c r="C2667" s="1" t="s">
        <v>2922</v>
      </c>
      <c r="D2667" s="1" t="n">
        <v>12</v>
      </c>
      <c r="E2667" s="2" t="str">
        <f aca="false">+LEFT(RIGHT(M2667,P2667-N2667+1),O2667-N2667)</f>
        <v>PL</v>
      </c>
      <c r="F2667" s="2" t="str">
        <f aca="false">+RIGHT(LEFT(M2667,S2667-1),S2667-O2667-1)</f>
        <v>DE_W</v>
      </c>
      <c r="G2667" s="2" t="n">
        <f aca="false">+D2667*VLOOKUP(C2667,commodities!A:H,2,0)</f>
        <v>16.6100000004</v>
      </c>
      <c r="H2667" s="2" t="n">
        <f aca="false">+$D2667*VLOOKUP(C2667,commodities!A:H,3,0)</f>
        <v>0.1599999996</v>
      </c>
      <c r="I2667" s="2" t="n">
        <f aca="false">+G2667/K2667</f>
        <v>16.6100000004</v>
      </c>
      <c r="J2667" s="2" t="n">
        <f aca="false">+H2667/K2667</f>
        <v>0.1599999996</v>
      </c>
      <c r="K2667" s="2" t="n">
        <f aca="false">+ROUNDUP(MAX(G2667/12000,H2667/51,1),0)</f>
        <v>1</v>
      </c>
      <c r="L2667" s="2" t="n">
        <f aca="false">+RANDBETWEEN(1,5)</f>
        <v>3</v>
      </c>
      <c r="M2667" s="2" t="str">
        <f aca="false">+VLOOKUP(A2667&amp;B2667,country_org_des!$A2666:E$1048576,5,0)</f>
        <v>FTL||Supplier_326||Plant_6||FTL_PL-DE_W_1000</v>
      </c>
      <c r="N2667" s="2" t="n">
        <f aca="false">+FIND("FTL",M2667,2)+4</f>
        <v>33</v>
      </c>
      <c r="O2667" s="0" t="n">
        <f aca="false">+FIND("-",M2667)</f>
        <v>35</v>
      </c>
      <c r="P2667" s="0" t="n">
        <f aca="false">+LEN(M2667)</f>
        <v>44</v>
      </c>
      <c r="Q2667" s="0" t="str">
        <f aca="false">+RIGHT(M2667,P2667-O2667)</f>
        <v>DE_W_1000</v>
      </c>
      <c r="R2667" s="0" t="n">
        <f aca="false">+LEN(M2667)-LEN(SUBSTITUTE(M2667,"_",""))</f>
        <v>5</v>
      </c>
      <c r="S2667" s="0" t="n">
        <f aca="false">+FIND("!",T2667)</f>
        <v>40</v>
      </c>
      <c r="T2667" s="0" t="str">
        <f aca="false">+SUBSTITUTE(M2667,"_","!",R2667)</f>
        <v>FTL||Supplier_326||Plant_6||FTL_PL-DE_W!1000</v>
      </c>
    </row>
    <row r="2668" customFormat="false" ht="12.8" hidden="true" customHeight="false" outlineLevel="0" collapsed="false">
      <c r="A2668" s="1" t="s">
        <v>76</v>
      </c>
      <c r="B2668" s="1" t="s">
        <v>2787</v>
      </c>
      <c r="C2668" s="1" t="s">
        <v>2923</v>
      </c>
      <c r="D2668" s="1" t="n">
        <v>6</v>
      </c>
      <c r="E2668" s="2" t="str">
        <f aca="false">+LEFT(RIGHT(M2668,P2668-N2668+1),O2668-N2668)</f>
        <v>PL</v>
      </c>
      <c r="F2668" s="2" t="str">
        <f aca="false">+RIGHT(LEFT(M2668,S2668-1),S2668-O2668-1)</f>
        <v>DE_W</v>
      </c>
      <c r="G2668" s="2" t="n">
        <f aca="false">+D2668*VLOOKUP(C2668,commodities!A:H,2,0)</f>
        <v>8.3050000002</v>
      </c>
      <c r="H2668" s="2" t="n">
        <f aca="false">+$D2668*VLOOKUP(C2668,commodities!A:H,3,0)</f>
        <v>0.0799999998</v>
      </c>
      <c r="I2668" s="2" t="n">
        <f aca="false">+G2668/K2668</f>
        <v>8.3050000002</v>
      </c>
      <c r="J2668" s="2" t="n">
        <f aca="false">+H2668/K2668</f>
        <v>0.0799999998</v>
      </c>
      <c r="K2668" s="2" t="n">
        <f aca="false">+ROUNDUP(MAX(G2668/12000,H2668/51,1),0)</f>
        <v>1</v>
      </c>
      <c r="L2668" s="2" t="n">
        <f aca="false">+RANDBETWEEN(1,5)</f>
        <v>4</v>
      </c>
      <c r="M2668" s="2" t="str">
        <f aca="false">+VLOOKUP(A2668&amp;B2668,country_org_des!$A2667:E$1048576,5,0)</f>
        <v>FTL||Supplier_326||Plant_6||FTL_PL-DE_W_1000</v>
      </c>
      <c r="N2668" s="2" t="n">
        <f aca="false">+FIND("FTL",M2668,2)+4</f>
        <v>33</v>
      </c>
      <c r="O2668" s="0" t="n">
        <f aca="false">+FIND("-",M2668)</f>
        <v>35</v>
      </c>
      <c r="P2668" s="0" t="n">
        <f aca="false">+LEN(M2668)</f>
        <v>44</v>
      </c>
      <c r="Q2668" s="0" t="str">
        <f aca="false">+RIGHT(M2668,P2668-O2668)</f>
        <v>DE_W_1000</v>
      </c>
      <c r="R2668" s="0" t="n">
        <f aca="false">+LEN(M2668)-LEN(SUBSTITUTE(M2668,"_",""))</f>
        <v>5</v>
      </c>
      <c r="S2668" s="0" t="n">
        <f aca="false">+FIND("!",T2668)</f>
        <v>40</v>
      </c>
      <c r="T2668" s="0" t="str">
        <f aca="false">+SUBSTITUTE(M2668,"_","!",R2668)</f>
        <v>FTL||Supplier_326||Plant_6||FTL_PL-DE_W!1000</v>
      </c>
    </row>
    <row r="2669" customFormat="false" ht="12.8" hidden="true" customHeight="false" outlineLevel="0" collapsed="false">
      <c r="A2669" s="1" t="s">
        <v>76</v>
      </c>
      <c r="B2669" s="1" t="s">
        <v>2787</v>
      </c>
      <c r="C2669" s="1" t="s">
        <v>2924</v>
      </c>
      <c r="D2669" s="1" t="n">
        <v>6</v>
      </c>
      <c r="E2669" s="2" t="str">
        <f aca="false">+LEFT(RIGHT(M2669,P2669-N2669+1),O2669-N2669)</f>
        <v>PL</v>
      </c>
      <c r="F2669" s="2" t="str">
        <f aca="false">+RIGHT(LEFT(M2669,S2669-1),S2669-O2669-1)</f>
        <v>DE_W</v>
      </c>
      <c r="G2669" s="2" t="n">
        <f aca="false">+D2669*VLOOKUP(C2669,commodities!A:H,2,0)</f>
        <v>8.3050000002</v>
      </c>
      <c r="H2669" s="2" t="n">
        <f aca="false">+$D2669*VLOOKUP(C2669,commodities!A:H,3,0)</f>
        <v>0.0799999998</v>
      </c>
      <c r="I2669" s="2" t="n">
        <f aca="false">+G2669/K2669</f>
        <v>8.3050000002</v>
      </c>
      <c r="J2669" s="2" t="n">
        <f aca="false">+H2669/K2669</f>
        <v>0.0799999998</v>
      </c>
      <c r="K2669" s="2" t="n">
        <f aca="false">+ROUNDUP(MAX(G2669/12000,H2669/51,1),0)</f>
        <v>1</v>
      </c>
      <c r="L2669" s="2" t="n">
        <f aca="false">+RANDBETWEEN(1,5)</f>
        <v>2</v>
      </c>
      <c r="M2669" s="2" t="str">
        <f aca="false">+VLOOKUP(A2669&amp;B2669,country_org_des!$A2668:E$1048576,5,0)</f>
        <v>FTL||Supplier_326||Plant_6||FTL_PL-DE_W_1000</v>
      </c>
      <c r="N2669" s="2" t="n">
        <f aca="false">+FIND("FTL",M2669,2)+4</f>
        <v>33</v>
      </c>
      <c r="O2669" s="0" t="n">
        <f aca="false">+FIND("-",M2669)</f>
        <v>35</v>
      </c>
      <c r="P2669" s="0" t="n">
        <f aca="false">+LEN(M2669)</f>
        <v>44</v>
      </c>
      <c r="Q2669" s="0" t="str">
        <f aca="false">+RIGHT(M2669,P2669-O2669)</f>
        <v>DE_W_1000</v>
      </c>
      <c r="R2669" s="0" t="n">
        <f aca="false">+LEN(M2669)-LEN(SUBSTITUTE(M2669,"_",""))</f>
        <v>5</v>
      </c>
      <c r="S2669" s="0" t="n">
        <f aca="false">+FIND("!",T2669)</f>
        <v>40</v>
      </c>
      <c r="T2669" s="0" t="str">
        <f aca="false">+SUBSTITUTE(M2669,"_","!",R2669)</f>
        <v>FTL||Supplier_326||Plant_6||FTL_PL-DE_W!1000</v>
      </c>
    </row>
    <row r="2670" customFormat="false" ht="12.8" hidden="true" customHeight="false" outlineLevel="0" collapsed="false">
      <c r="A2670" s="1" t="s">
        <v>76</v>
      </c>
      <c r="B2670" s="1" t="s">
        <v>2787</v>
      </c>
      <c r="C2670" s="1" t="s">
        <v>2925</v>
      </c>
      <c r="D2670" s="1" t="n">
        <v>81</v>
      </c>
      <c r="E2670" s="2" t="str">
        <f aca="false">+LEFT(RIGHT(M2670,P2670-N2670+1),O2670-N2670)</f>
        <v>PL</v>
      </c>
      <c r="F2670" s="2" t="str">
        <f aca="false">+RIGHT(LEFT(M2670,S2670-1),S2670-O2670-1)</f>
        <v>DE_W</v>
      </c>
      <c r="G2670" s="2" t="n">
        <f aca="false">+D2670*VLOOKUP(C2670,commodities!A:H,2,0)</f>
        <v>49.6319999967</v>
      </c>
      <c r="H2670" s="2" t="n">
        <f aca="false">+$D2670*VLOOKUP(C2670,commodities!A:H,3,0)</f>
        <v>0.3960000009</v>
      </c>
      <c r="I2670" s="2" t="n">
        <f aca="false">+G2670/K2670</f>
        <v>49.6319999967</v>
      </c>
      <c r="J2670" s="2" t="n">
        <f aca="false">+H2670/K2670</f>
        <v>0.3960000009</v>
      </c>
      <c r="K2670" s="2" t="n">
        <f aca="false">+ROUNDUP(MAX(G2670/12000,H2670/51,1),0)</f>
        <v>1</v>
      </c>
      <c r="L2670" s="2" t="n">
        <f aca="false">+RANDBETWEEN(1,5)</f>
        <v>3</v>
      </c>
      <c r="M2670" s="2" t="str">
        <f aca="false">+VLOOKUP(A2670&amp;B2670,country_org_des!$A2669:E$1048576,5,0)</f>
        <v>FTL||Supplier_326||Plant_6||FTL_PL-DE_W_1000</v>
      </c>
      <c r="N2670" s="2" t="n">
        <f aca="false">+FIND("FTL",M2670,2)+4</f>
        <v>33</v>
      </c>
      <c r="O2670" s="0" t="n">
        <f aca="false">+FIND("-",M2670)</f>
        <v>35</v>
      </c>
      <c r="P2670" s="0" t="n">
        <f aca="false">+LEN(M2670)</f>
        <v>44</v>
      </c>
      <c r="Q2670" s="0" t="str">
        <f aca="false">+RIGHT(M2670,P2670-O2670)</f>
        <v>DE_W_1000</v>
      </c>
      <c r="R2670" s="0" t="n">
        <f aca="false">+LEN(M2670)-LEN(SUBSTITUTE(M2670,"_",""))</f>
        <v>5</v>
      </c>
      <c r="S2670" s="0" t="n">
        <f aca="false">+FIND("!",T2670)</f>
        <v>40</v>
      </c>
      <c r="T2670" s="0" t="str">
        <f aca="false">+SUBSTITUTE(M2670,"_","!",R2670)</f>
        <v>FTL||Supplier_326||Plant_6||FTL_PL-DE_W!1000</v>
      </c>
    </row>
    <row r="2671" customFormat="false" ht="12.8" hidden="true" customHeight="false" outlineLevel="0" collapsed="false">
      <c r="A2671" s="1" t="s">
        <v>76</v>
      </c>
      <c r="B2671" s="1" t="s">
        <v>2787</v>
      </c>
      <c r="C2671" s="1" t="s">
        <v>2926</v>
      </c>
      <c r="D2671" s="1" t="n">
        <v>19</v>
      </c>
      <c r="E2671" s="2" t="str">
        <f aca="false">+LEFT(RIGHT(M2671,P2671-N2671+1),O2671-N2671)</f>
        <v>PL</v>
      </c>
      <c r="F2671" s="2" t="str">
        <f aca="false">+RIGHT(LEFT(M2671,S2671-1),S2671-O2671-1)</f>
        <v>DE_W</v>
      </c>
      <c r="G2671" s="2" t="n">
        <f aca="false">+D2671*VLOOKUP(C2671,commodities!A:H,2,0)</f>
        <v>11.6420740733</v>
      </c>
      <c r="H2671" s="2" t="n">
        <f aca="false">+$D2671*VLOOKUP(C2671,commodities!A:H,3,0)</f>
        <v>0.0928888891</v>
      </c>
      <c r="I2671" s="2" t="n">
        <f aca="false">+G2671/K2671</f>
        <v>11.6420740733</v>
      </c>
      <c r="J2671" s="2" t="n">
        <f aca="false">+H2671/K2671</f>
        <v>0.0928888891</v>
      </c>
      <c r="K2671" s="2" t="n">
        <f aca="false">+ROUNDUP(MAX(G2671/12000,H2671/51,1),0)</f>
        <v>1</v>
      </c>
      <c r="L2671" s="2" t="n">
        <f aca="false">+RANDBETWEEN(1,5)</f>
        <v>2</v>
      </c>
      <c r="M2671" s="2" t="str">
        <f aca="false">+VLOOKUP(A2671&amp;B2671,country_org_des!$A2670:E$1048576,5,0)</f>
        <v>FTL||Supplier_326||Plant_6||FTL_PL-DE_W_1000</v>
      </c>
      <c r="N2671" s="2" t="n">
        <f aca="false">+FIND("FTL",M2671,2)+4</f>
        <v>33</v>
      </c>
      <c r="O2671" s="0" t="n">
        <f aca="false">+FIND("-",M2671)</f>
        <v>35</v>
      </c>
      <c r="P2671" s="0" t="n">
        <f aca="false">+LEN(M2671)</f>
        <v>44</v>
      </c>
      <c r="Q2671" s="0" t="str">
        <f aca="false">+RIGHT(M2671,P2671-O2671)</f>
        <v>DE_W_1000</v>
      </c>
      <c r="R2671" s="0" t="n">
        <f aca="false">+LEN(M2671)-LEN(SUBSTITUTE(M2671,"_",""))</f>
        <v>5</v>
      </c>
      <c r="S2671" s="0" t="n">
        <f aca="false">+FIND("!",T2671)</f>
        <v>40</v>
      </c>
      <c r="T2671" s="0" t="str">
        <f aca="false">+SUBSTITUTE(M2671,"_","!",R2671)</f>
        <v>FTL||Supplier_326||Plant_6||FTL_PL-DE_W!1000</v>
      </c>
    </row>
    <row r="2672" customFormat="false" ht="12.8" hidden="true" customHeight="false" outlineLevel="0" collapsed="false">
      <c r="A2672" s="1" t="s">
        <v>76</v>
      </c>
      <c r="B2672" s="1" t="s">
        <v>2787</v>
      </c>
      <c r="C2672" s="1" t="s">
        <v>2927</v>
      </c>
      <c r="D2672" s="1" t="n">
        <v>2</v>
      </c>
      <c r="E2672" s="2" t="str">
        <f aca="false">+LEFT(RIGHT(M2672,P2672-N2672+1),O2672-N2672)</f>
        <v>PL</v>
      </c>
      <c r="F2672" s="2" t="str">
        <f aca="false">+RIGHT(LEFT(M2672,S2672-1),S2672-O2672-1)</f>
        <v>DE_W</v>
      </c>
      <c r="G2672" s="2" t="n">
        <f aca="false">+D2672*VLOOKUP(C2672,commodities!A:H,2,0)</f>
        <v>1.5214814814</v>
      </c>
      <c r="H2672" s="2" t="n">
        <f aca="false">+$D2672*VLOOKUP(C2672,commodities!A:H,3,0)</f>
        <v>0.0097777778</v>
      </c>
      <c r="I2672" s="2" t="n">
        <f aca="false">+G2672/K2672</f>
        <v>1.5214814814</v>
      </c>
      <c r="J2672" s="2" t="n">
        <f aca="false">+H2672/K2672</f>
        <v>0.0097777778</v>
      </c>
      <c r="K2672" s="2" t="n">
        <f aca="false">+ROUNDUP(MAX(G2672/12000,H2672/51,1),0)</f>
        <v>1</v>
      </c>
      <c r="L2672" s="2" t="n">
        <f aca="false">+RANDBETWEEN(1,5)</f>
        <v>3</v>
      </c>
      <c r="M2672" s="2" t="str">
        <f aca="false">+VLOOKUP(A2672&amp;B2672,country_org_des!$A2671:E$1048576,5,0)</f>
        <v>FTL||Supplier_326||Plant_6||FTL_PL-DE_W_1000</v>
      </c>
      <c r="N2672" s="2" t="n">
        <f aca="false">+FIND("FTL",M2672,2)+4</f>
        <v>33</v>
      </c>
      <c r="O2672" s="0" t="n">
        <f aca="false">+FIND("-",M2672)</f>
        <v>35</v>
      </c>
      <c r="P2672" s="0" t="n">
        <f aca="false">+LEN(M2672)</f>
        <v>44</v>
      </c>
      <c r="Q2672" s="0" t="str">
        <f aca="false">+RIGHT(M2672,P2672-O2672)</f>
        <v>DE_W_1000</v>
      </c>
      <c r="R2672" s="0" t="n">
        <f aca="false">+LEN(M2672)-LEN(SUBSTITUTE(M2672,"_",""))</f>
        <v>5</v>
      </c>
      <c r="S2672" s="0" t="n">
        <f aca="false">+FIND("!",T2672)</f>
        <v>40</v>
      </c>
      <c r="T2672" s="0" t="str">
        <f aca="false">+SUBSTITUTE(M2672,"_","!",R2672)</f>
        <v>FTL||Supplier_326||Plant_6||FTL_PL-DE_W!1000</v>
      </c>
    </row>
    <row r="2673" customFormat="false" ht="12.8" hidden="true" customHeight="false" outlineLevel="0" collapsed="false">
      <c r="A2673" s="1" t="s">
        <v>76</v>
      </c>
      <c r="B2673" s="1" t="s">
        <v>2787</v>
      </c>
      <c r="C2673" s="1" t="s">
        <v>2928</v>
      </c>
      <c r="D2673" s="1" t="n">
        <v>135</v>
      </c>
      <c r="E2673" s="2" t="str">
        <f aca="false">+LEFT(RIGHT(M2673,P2673-N2673+1),O2673-N2673)</f>
        <v>PL</v>
      </c>
      <c r="F2673" s="2" t="str">
        <f aca="false">+RIGHT(LEFT(M2673,S2673-1),S2673-O2673-1)</f>
        <v>DE_W</v>
      </c>
      <c r="G2673" s="2" t="n">
        <f aca="false">+D2673*VLOOKUP(C2673,commodities!A:H,2,0)</f>
        <v>102.6999999945</v>
      </c>
      <c r="H2673" s="2" t="n">
        <f aca="false">+$D2673*VLOOKUP(C2673,commodities!A:H,3,0)</f>
        <v>0.6600000015</v>
      </c>
      <c r="I2673" s="2" t="n">
        <f aca="false">+G2673/K2673</f>
        <v>102.6999999945</v>
      </c>
      <c r="J2673" s="2" t="n">
        <f aca="false">+H2673/K2673</f>
        <v>0.6600000015</v>
      </c>
      <c r="K2673" s="2" t="n">
        <f aca="false">+ROUNDUP(MAX(G2673/12000,H2673/51,1),0)</f>
        <v>1</v>
      </c>
      <c r="L2673" s="2" t="n">
        <f aca="false">+RANDBETWEEN(1,5)</f>
        <v>1</v>
      </c>
      <c r="M2673" s="2" t="str">
        <f aca="false">+VLOOKUP(A2673&amp;B2673,country_org_des!$A2672:E$1048576,5,0)</f>
        <v>FTL||Supplier_326||Plant_6||FTL_PL-DE_W_1000</v>
      </c>
      <c r="N2673" s="2" t="n">
        <f aca="false">+FIND("FTL",M2673,2)+4</f>
        <v>33</v>
      </c>
      <c r="O2673" s="0" t="n">
        <f aca="false">+FIND("-",M2673)</f>
        <v>35</v>
      </c>
      <c r="P2673" s="0" t="n">
        <f aca="false">+LEN(M2673)</f>
        <v>44</v>
      </c>
      <c r="Q2673" s="0" t="str">
        <f aca="false">+RIGHT(M2673,P2673-O2673)</f>
        <v>DE_W_1000</v>
      </c>
      <c r="R2673" s="0" t="n">
        <f aca="false">+LEN(M2673)-LEN(SUBSTITUTE(M2673,"_",""))</f>
        <v>5</v>
      </c>
      <c r="S2673" s="0" t="n">
        <f aca="false">+FIND("!",T2673)</f>
        <v>40</v>
      </c>
      <c r="T2673" s="0" t="str">
        <f aca="false">+SUBSTITUTE(M2673,"_","!",R2673)</f>
        <v>FTL||Supplier_326||Plant_6||FTL_PL-DE_W!1000</v>
      </c>
    </row>
    <row r="2674" customFormat="false" ht="12.8" hidden="true" customHeight="false" outlineLevel="0" collapsed="false">
      <c r="A2674" s="1" t="s">
        <v>76</v>
      </c>
      <c r="B2674" s="1" t="s">
        <v>2787</v>
      </c>
      <c r="C2674" s="1" t="s">
        <v>2929</v>
      </c>
      <c r="D2674" s="1" t="n">
        <v>54</v>
      </c>
      <c r="E2674" s="2" t="str">
        <f aca="false">+LEFT(RIGHT(M2674,P2674-N2674+1),O2674-N2674)</f>
        <v>PL</v>
      </c>
      <c r="F2674" s="2" t="str">
        <f aca="false">+RIGHT(LEFT(M2674,S2674-1),S2674-O2674-1)</f>
        <v>DE_W</v>
      </c>
      <c r="G2674" s="2" t="n">
        <f aca="false">+D2674*VLOOKUP(C2674,commodities!A:H,2,0)</f>
        <v>41.0799999978</v>
      </c>
      <c r="H2674" s="2" t="n">
        <f aca="false">+$D2674*VLOOKUP(C2674,commodities!A:H,3,0)</f>
        <v>0.2640000006</v>
      </c>
      <c r="I2674" s="2" t="n">
        <f aca="false">+G2674/K2674</f>
        <v>41.0799999978</v>
      </c>
      <c r="J2674" s="2" t="n">
        <f aca="false">+H2674/K2674</f>
        <v>0.2640000006</v>
      </c>
      <c r="K2674" s="2" t="n">
        <f aca="false">+ROUNDUP(MAX(G2674/12000,H2674/51,1),0)</f>
        <v>1</v>
      </c>
      <c r="L2674" s="2" t="n">
        <f aca="false">+RANDBETWEEN(1,5)</f>
        <v>4</v>
      </c>
      <c r="M2674" s="2" t="str">
        <f aca="false">+VLOOKUP(A2674&amp;B2674,country_org_des!$A2673:E$1048576,5,0)</f>
        <v>FTL||Supplier_326||Plant_6||FTL_PL-DE_W_1000</v>
      </c>
      <c r="N2674" s="2" t="n">
        <f aca="false">+FIND("FTL",M2674,2)+4</f>
        <v>33</v>
      </c>
      <c r="O2674" s="0" t="n">
        <f aca="false">+FIND("-",M2674)</f>
        <v>35</v>
      </c>
      <c r="P2674" s="0" t="n">
        <f aca="false">+LEN(M2674)</f>
        <v>44</v>
      </c>
      <c r="Q2674" s="0" t="str">
        <f aca="false">+RIGHT(M2674,P2674-O2674)</f>
        <v>DE_W_1000</v>
      </c>
      <c r="R2674" s="0" t="n">
        <f aca="false">+LEN(M2674)-LEN(SUBSTITUTE(M2674,"_",""))</f>
        <v>5</v>
      </c>
      <c r="S2674" s="0" t="n">
        <f aca="false">+FIND("!",T2674)</f>
        <v>40</v>
      </c>
      <c r="T2674" s="0" t="str">
        <f aca="false">+SUBSTITUTE(M2674,"_","!",R2674)</f>
        <v>FTL||Supplier_326||Plant_6||FTL_PL-DE_W!1000</v>
      </c>
    </row>
    <row r="2675" customFormat="false" ht="12.8" hidden="true" customHeight="false" outlineLevel="0" collapsed="false">
      <c r="A2675" s="1" t="s">
        <v>76</v>
      </c>
      <c r="B2675" s="1" t="s">
        <v>2787</v>
      </c>
      <c r="C2675" s="1" t="s">
        <v>2930</v>
      </c>
      <c r="D2675" s="1" t="n">
        <v>6</v>
      </c>
      <c r="E2675" s="2" t="str">
        <f aca="false">+LEFT(RIGHT(M2675,P2675-N2675+1),O2675-N2675)</f>
        <v>PL</v>
      </c>
      <c r="F2675" s="2" t="str">
        <f aca="false">+RIGHT(LEFT(M2675,S2675-1),S2675-O2675-1)</f>
        <v>DE_W</v>
      </c>
      <c r="G2675" s="2" t="n">
        <f aca="false">+D2675*VLOOKUP(C2675,commodities!A:H,2,0)</f>
        <v>9.1090000002</v>
      </c>
      <c r="H2675" s="2" t="n">
        <f aca="false">+$D2675*VLOOKUP(C2675,commodities!A:H,3,0)</f>
        <v>0.0799999998</v>
      </c>
      <c r="I2675" s="2" t="n">
        <f aca="false">+G2675/K2675</f>
        <v>9.1090000002</v>
      </c>
      <c r="J2675" s="2" t="n">
        <f aca="false">+H2675/K2675</f>
        <v>0.0799999998</v>
      </c>
      <c r="K2675" s="2" t="n">
        <f aca="false">+ROUNDUP(MAX(G2675/12000,H2675/51,1),0)</f>
        <v>1</v>
      </c>
      <c r="L2675" s="2" t="n">
        <f aca="false">+RANDBETWEEN(1,5)</f>
        <v>2</v>
      </c>
      <c r="M2675" s="2" t="str">
        <f aca="false">+VLOOKUP(A2675&amp;B2675,country_org_des!$A2674:E$1048576,5,0)</f>
        <v>FTL||Supplier_326||Plant_6||FTL_PL-DE_W_1000</v>
      </c>
      <c r="N2675" s="2" t="n">
        <f aca="false">+FIND("FTL",M2675,2)+4</f>
        <v>33</v>
      </c>
      <c r="O2675" s="0" t="n">
        <f aca="false">+FIND("-",M2675)</f>
        <v>35</v>
      </c>
      <c r="P2675" s="0" t="n">
        <f aca="false">+LEN(M2675)</f>
        <v>44</v>
      </c>
      <c r="Q2675" s="0" t="str">
        <f aca="false">+RIGHT(M2675,P2675-O2675)</f>
        <v>DE_W_1000</v>
      </c>
      <c r="R2675" s="0" t="n">
        <f aca="false">+LEN(M2675)-LEN(SUBSTITUTE(M2675,"_",""))</f>
        <v>5</v>
      </c>
      <c r="S2675" s="0" t="n">
        <f aca="false">+FIND("!",T2675)</f>
        <v>40</v>
      </c>
      <c r="T2675" s="0" t="str">
        <f aca="false">+SUBSTITUTE(M2675,"_","!",R2675)</f>
        <v>FTL||Supplier_326||Plant_6||FTL_PL-DE_W!1000</v>
      </c>
    </row>
    <row r="2676" customFormat="false" ht="12.8" hidden="true" customHeight="false" outlineLevel="0" collapsed="false">
      <c r="A2676" s="1" t="s">
        <v>2931</v>
      </c>
      <c r="B2676" s="1" t="s">
        <v>2932</v>
      </c>
      <c r="C2676" s="1" t="s">
        <v>2933</v>
      </c>
      <c r="D2676" s="1" t="n">
        <v>260</v>
      </c>
      <c r="E2676" s="2" t="str">
        <f aca="false">+LEFT(RIGHT(M2676,P2676-N2676+1),O2676-N2676)</f>
        <v>DE_W</v>
      </c>
      <c r="F2676" s="2" t="str">
        <f aca="false">+RIGHT(LEFT(M2676,S2676-1),S2676-O2676-1)</f>
        <v>DE_W</v>
      </c>
      <c r="G2676" s="2" t="n">
        <f aca="false">+D2676*VLOOKUP(C2676,commodities!A:H,2,0)</f>
        <v>20.655999988</v>
      </c>
      <c r="H2676" s="2" t="n">
        <f aca="false">+$D2676*VLOOKUP(C2676,commodities!A:H,3,0)</f>
        <v>0.134400006</v>
      </c>
      <c r="I2676" s="2" t="n">
        <f aca="false">+G2676/K2676</f>
        <v>20.655999988</v>
      </c>
      <c r="J2676" s="2" t="n">
        <f aca="false">+H2676/K2676</f>
        <v>0.134400006</v>
      </c>
      <c r="K2676" s="2" t="n">
        <f aca="false">+ROUNDUP(MAX(G2676/12000,H2676/51,1),0)</f>
        <v>1</v>
      </c>
      <c r="L2676" s="2" t="n">
        <f aca="false">+RANDBETWEEN(1,5)</f>
        <v>3</v>
      </c>
      <c r="M2676" s="6" t="str">
        <f aca="false">+VLOOKUP(A2676&amp;B2676,country_org_des!$A2675:E$1048576,5,0)</f>
        <v>FTL||Supplier_177||Plant_20||FTL_DE_W-DE_W_250</v>
      </c>
      <c r="N2676" s="6" t="n">
        <f aca="false">+FIND("FTL",M2676,2)+4</f>
        <v>34</v>
      </c>
      <c r="O2676" s="6" t="n">
        <f aca="false">+FIND("-",M2676)</f>
        <v>38</v>
      </c>
      <c r="P2676" s="6" t="n">
        <f aca="false">+LEN(M2676)</f>
        <v>46</v>
      </c>
      <c r="Q2676" s="6" t="str">
        <f aca="false">+RIGHT(M2676,P2676-O2676)</f>
        <v>DE_W_250</v>
      </c>
      <c r="R2676" s="6" t="n">
        <f aca="false">+LEN(M2676)-LEN(SUBSTITUTE(M2676,"_",""))</f>
        <v>6</v>
      </c>
      <c r="S2676" s="6" t="n">
        <f aca="false">+FIND("!",T2676)</f>
        <v>43</v>
      </c>
      <c r="T2676" s="6" t="str">
        <f aca="false">+SUBSTITUTE(M2676,"_","!",R2676)</f>
        <v>FTL||Supplier_177||Plant_20||FTL_DE_W-DE_W!250</v>
      </c>
    </row>
    <row r="2677" customFormat="false" ht="12.8" hidden="true" customHeight="false" outlineLevel="0" collapsed="false">
      <c r="A2677" s="1" t="s">
        <v>2931</v>
      </c>
      <c r="B2677" s="1" t="s">
        <v>2932</v>
      </c>
      <c r="C2677" s="1" t="s">
        <v>2934</v>
      </c>
      <c r="D2677" s="1" t="n">
        <v>260</v>
      </c>
      <c r="E2677" s="2" t="str">
        <f aca="false">+LEFT(RIGHT(M2677,P2677-N2677+1),O2677-N2677)</f>
        <v>DE_W</v>
      </c>
      <c r="F2677" s="2" t="str">
        <f aca="false">+RIGHT(LEFT(M2677,S2677-1),S2677-O2677-1)</f>
        <v>DE_W</v>
      </c>
      <c r="G2677" s="2" t="n">
        <f aca="false">+D2677*VLOOKUP(C2677,commodities!A:H,2,0)</f>
        <v>20.655999988</v>
      </c>
      <c r="H2677" s="2" t="n">
        <f aca="false">+$D2677*VLOOKUP(C2677,commodities!A:H,3,0)</f>
        <v>0.134400006</v>
      </c>
      <c r="I2677" s="2" t="n">
        <f aca="false">+G2677/K2677</f>
        <v>20.655999988</v>
      </c>
      <c r="J2677" s="2" t="n">
        <f aca="false">+H2677/K2677</f>
        <v>0.134400006</v>
      </c>
      <c r="K2677" s="2" t="n">
        <f aca="false">+ROUNDUP(MAX(G2677/12000,H2677/51,1),0)</f>
        <v>1</v>
      </c>
      <c r="L2677" s="2" t="n">
        <f aca="false">+RANDBETWEEN(1,5)</f>
        <v>1</v>
      </c>
      <c r="M2677" s="6" t="str">
        <f aca="false">+VLOOKUP(A2677&amp;B2677,country_org_des!$A2676:E$1048576,5,0)</f>
        <v>FTL||Supplier_177||Plant_20||FTL_DE_W-DE_W_250</v>
      </c>
      <c r="N2677" s="6" t="n">
        <f aca="false">+FIND("FTL",M2677,2)+4</f>
        <v>34</v>
      </c>
      <c r="O2677" s="6" t="n">
        <f aca="false">+FIND("-",M2677)</f>
        <v>38</v>
      </c>
      <c r="P2677" s="6" t="n">
        <f aca="false">+LEN(M2677)</f>
        <v>46</v>
      </c>
      <c r="Q2677" s="6" t="str">
        <f aca="false">+RIGHT(M2677,P2677-O2677)</f>
        <v>DE_W_250</v>
      </c>
      <c r="R2677" s="6" t="n">
        <f aca="false">+LEN(M2677)-LEN(SUBSTITUTE(M2677,"_",""))</f>
        <v>6</v>
      </c>
      <c r="S2677" s="6" t="n">
        <f aca="false">+FIND("!",T2677)</f>
        <v>43</v>
      </c>
      <c r="T2677" s="6" t="str">
        <f aca="false">+SUBSTITUTE(M2677,"_","!",R2677)</f>
        <v>FTL||Supplier_177||Plant_20||FTL_DE_W-DE_W!250</v>
      </c>
    </row>
    <row r="2678" customFormat="false" ht="12.8" hidden="true" customHeight="false" outlineLevel="0" collapsed="false">
      <c r="A2678" s="1" t="s">
        <v>2931</v>
      </c>
      <c r="B2678" s="1" t="s">
        <v>2932</v>
      </c>
      <c r="C2678" s="1" t="s">
        <v>2935</v>
      </c>
      <c r="D2678" s="1" t="n">
        <v>400</v>
      </c>
      <c r="E2678" s="2" t="str">
        <f aca="false">+LEFT(RIGHT(M2678,P2678-N2678+1),O2678-N2678)</f>
        <v>DE_W</v>
      </c>
      <c r="F2678" s="2" t="str">
        <f aca="false">+RIGHT(LEFT(M2678,S2678-1),S2678-O2678-1)</f>
        <v>DE_W</v>
      </c>
      <c r="G2678" s="2" t="n">
        <f aca="false">+D2678*VLOOKUP(C2678,commodities!A:H,2,0)</f>
        <v>115.6</v>
      </c>
      <c r="H2678" s="2" t="n">
        <f aca="false">+$D2678*VLOOKUP(C2678,commodities!A:H,3,0)</f>
        <v>0.672</v>
      </c>
      <c r="I2678" s="2" t="n">
        <f aca="false">+G2678/K2678</f>
        <v>115.6</v>
      </c>
      <c r="J2678" s="2" t="n">
        <f aca="false">+H2678/K2678</f>
        <v>0.672</v>
      </c>
      <c r="K2678" s="2" t="n">
        <f aca="false">+ROUNDUP(MAX(G2678/12000,H2678/51,1),0)</f>
        <v>1</v>
      </c>
      <c r="L2678" s="2" t="n">
        <f aca="false">+RANDBETWEEN(1,5)</f>
        <v>5</v>
      </c>
      <c r="M2678" s="6" t="str">
        <f aca="false">+VLOOKUP(A2678&amp;B2678,country_org_des!$A2677:E$1048576,5,0)</f>
        <v>FTL||Supplier_177||Plant_20||FTL_DE_W-DE_W_250</v>
      </c>
      <c r="N2678" s="6" t="n">
        <f aca="false">+FIND("FTL",M2678,2)+4</f>
        <v>34</v>
      </c>
      <c r="O2678" s="6" t="n">
        <f aca="false">+FIND("-",M2678)</f>
        <v>38</v>
      </c>
      <c r="P2678" s="6" t="n">
        <f aca="false">+LEN(M2678)</f>
        <v>46</v>
      </c>
      <c r="Q2678" s="6" t="str">
        <f aca="false">+RIGHT(M2678,P2678-O2678)</f>
        <v>DE_W_250</v>
      </c>
      <c r="R2678" s="6" t="n">
        <f aca="false">+LEN(M2678)-LEN(SUBSTITUTE(M2678,"_",""))</f>
        <v>6</v>
      </c>
      <c r="S2678" s="6" t="n">
        <f aca="false">+FIND("!",T2678)</f>
        <v>43</v>
      </c>
      <c r="T2678" s="6" t="str">
        <f aca="false">+SUBSTITUTE(M2678,"_","!",R2678)</f>
        <v>FTL||Supplier_177||Plant_20||FTL_DE_W-DE_W!250</v>
      </c>
    </row>
    <row r="2679" customFormat="false" ht="12.8" hidden="true" customHeight="false" outlineLevel="0" collapsed="false">
      <c r="A2679" s="1" t="s">
        <v>2931</v>
      </c>
      <c r="B2679" s="1" t="s">
        <v>2932</v>
      </c>
      <c r="C2679" s="1" t="s">
        <v>2936</v>
      </c>
      <c r="D2679" s="1" t="n">
        <v>400</v>
      </c>
      <c r="E2679" s="2" t="str">
        <f aca="false">+LEFT(RIGHT(M2679,P2679-N2679+1),O2679-N2679)</f>
        <v>DE_W</v>
      </c>
      <c r="F2679" s="2" t="str">
        <f aca="false">+RIGHT(LEFT(M2679,S2679-1),S2679-O2679-1)</f>
        <v>DE_W</v>
      </c>
      <c r="G2679" s="2" t="n">
        <f aca="false">+D2679*VLOOKUP(C2679,commodities!A:H,2,0)</f>
        <v>115.6</v>
      </c>
      <c r="H2679" s="2" t="n">
        <f aca="false">+$D2679*VLOOKUP(C2679,commodities!A:H,3,0)</f>
        <v>0.672</v>
      </c>
      <c r="I2679" s="2" t="n">
        <f aca="false">+G2679/K2679</f>
        <v>115.6</v>
      </c>
      <c r="J2679" s="2" t="n">
        <f aca="false">+H2679/K2679</f>
        <v>0.672</v>
      </c>
      <c r="K2679" s="2" t="n">
        <f aca="false">+ROUNDUP(MAX(G2679/12000,H2679/51,1),0)</f>
        <v>1</v>
      </c>
      <c r="L2679" s="2" t="n">
        <f aca="false">+RANDBETWEEN(1,5)</f>
        <v>3</v>
      </c>
      <c r="M2679" s="6" t="str">
        <f aca="false">+VLOOKUP(A2679&amp;B2679,country_org_des!$A2678:E$1048576,5,0)</f>
        <v>FTL||Supplier_177||Plant_20||FTL_DE_W-DE_W_250</v>
      </c>
      <c r="N2679" s="6" t="n">
        <f aca="false">+FIND("FTL",M2679,2)+4</f>
        <v>34</v>
      </c>
      <c r="O2679" s="6" t="n">
        <f aca="false">+FIND("-",M2679)</f>
        <v>38</v>
      </c>
      <c r="P2679" s="6" t="n">
        <f aca="false">+LEN(M2679)</f>
        <v>46</v>
      </c>
      <c r="Q2679" s="6" t="str">
        <f aca="false">+RIGHT(M2679,P2679-O2679)</f>
        <v>DE_W_250</v>
      </c>
      <c r="R2679" s="6" t="n">
        <f aca="false">+LEN(M2679)-LEN(SUBSTITUTE(M2679,"_",""))</f>
        <v>6</v>
      </c>
      <c r="S2679" s="6" t="n">
        <f aca="false">+FIND("!",T2679)</f>
        <v>43</v>
      </c>
      <c r="T2679" s="6" t="str">
        <f aca="false">+SUBSTITUTE(M2679,"_","!",R2679)</f>
        <v>FTL||Supplier_177||Plant_20||FTL_DE_W-DE_W!250</v>
      </c>
    </row>
    <row r="2680" customFormat="false" ht="12.8" hidden="true" customHeight="false" outlineLevel="0" collapsed="false">
      <c r="A2680" s="1" t="s">
        <v>2931</v>
      </c>
      <c r="B2680" s="1" t="s">
        <v>2932</v>
      </c>
      <c r="C2680" s="1" t="s">
        <v>2937</v>
      </c>
      <c r="D2680" s="1" t="n">
        <v>240</v>
      </c>
      <c r="E2680" s="2" t="str">
        <f aca="false">+LEFT(RIGHT(M2680,P2680-N2680+1),O2680-N2680)</f>
        <v>DE_W</v>
      </c>
      <c r="F2680" s="2" t="str">
        <f aca="false">+RIGHT(LEFT(M2680,S2680-1),S2680-O2680-1)</f>
        <v>DE_W</v>
      </c>
      <c r="G2680" s="2" t="n">
        <f aca="false">+D2680*VLOOKUP(C2680,commodities!A:H,2,0)</f>
        <v>69.36</v>
      </c>
      <c r="H2680" s="2" t="n">
        <f aca="false">+$D2680*VLOOKUP(C2680,commodities!A:H,3,0)</f>
        <v>0.4032</v>
      </c>
      <c r="I2680" s="2" t="n">
        <f aca="false">+G2680/K2680</f>
        <v>69.36</v>
      </c>
      <c r="J2680" s="2" t="n">
        <f aca="false">+H2680/K2680</f>
        <v>0.4032</v>
      </c>
      <c r="K2680" s="2" t="n">
        <f aca="false">+ROUNDUP(MAX(G2680/12000,H2680/51,1),0)</f>
        <v>1</v>
      </c>
      <c r="L2680" s="2" t="n">
        <f aca="false">+RANDBETWEEN(1,5)</f>
        <v>3</v>
      </c>
      <c r="M2680" s="6" t="str">
        <f aca="false">+VLOOKUP(A2680&amp;B2680,country_org_des!$A2679:E$1048576,5,0)</f>
        <v>FTL||Supplier_177||Plant_20||FTL_DE_W-DE_W_250</v>
      </c>
      <c r="N2680" s="6" t="n">
        <f aca="false">+FIND("FTL",M2680,2)+4</f>
        <v>34</v>
      </c>
      <c r="O2680" s="6" t="n">
        <f aca="false">+FIND("-",M2680)</f>
        <v>38</v>
      </c>
      <c r="P2680" s="6" t="n">
        <f aca="false">+LEN(M2680)</f>
        <v>46</v>
      </c>
      <c r="Q2680" s="6" t="str">
        <f aca="false">+RIGHT(M2680,P2680-O2680)</f>
        <v>DE_W_250</v>
      </c>
      <c r="R2680" s="6" t="n">
        <f aca="false">+LEN(M2680)-LEN(SUBSTITUTE(M2680,"_",""))</f>
        <v>6</v>
      </c>
      <c r="S2680" s="6" t="n">
        <f aca="false">+FIND("!",T2680)</f>
        <v>43</v>
      </c>
      <c r="T2680" s="6" t="str">
        <f aca="false">+SUBSTITUTE(M2680,"_","!",R2680)</f>
        <v>FTL||Supplier_177||Plant_20||FTL_DE_W-DE_W!250</v>
      </c>
    </row>
    <row r="2681" customFormat="false" ht="12.8" hidden="true" customHeight="false" outlineLevel="0" collapsed="false">
      <c r="A2681" s="1" t="s">
        <v>2931</v>
      </c>
      <c r="B2681" s="1" t="s">
        <v>2932</v>
      </c>
      <c r="C2681" s="1" t="s">
        <v>2938</v>
      </c>
      <c r="D2681" s="1" t="n">
        <v>400</v>
      </c>
      <c r="E2681" s="2" t="str">
        <f aca="false">+LEFT(RIGHT(M2681,P2681-N2681+1),O2681-N2681)</f>
        <v>DE_W</v>
      </c>
      <c r="F2681" s="2" t="str">
        <f aca="false">+RIGHT(LEFT(M2681,S2681-1),S2681-O2681-1)</f>
        <v>DE_W</v>
      </c>
      <c r="G2681" s="2" t="n">
        <f aca="false">+D2681*VLOOKUP(C2681,commodities!A:H,2,0)</f>
        <v>109.6</v>
      </c>
      <c r="H2681" s="2" t="n">
        <f aca="false">+$D2681*VLOOKUP(C2681,commodities!A:H,3,0)</f>
        <v>0.672</v>
      </c>
      <c r="I2681" s="2" t="n">
        <f aca="false">+G2681/K2681</f>
        <v>109.6</v>
      </c>
      <c r="J2681" s="2" t="n">
        <f aca="false">+H2681/K2681</f>
        <v>0.672</v>
      </c>
      <c r="K2681" s="2" t="n">
        <f aca="false">+ROUNDUP(MAX(G2681/12000,H2681/51,1),0)</f>
        <v>1</v>
      </c>
      <c r="L2681" s="2" t="n">
        <f aca="false">+RANDBETWEEN(1,5)</f>
        <v>3</v>
      </c>
      <c r="M2681" s="6" t="str">
        <f aca="false">+VLOOKUP(A2681&amp;B2681,country_org_des!$A2680:E$1048576,5,0)</f>
        <v>FTL||Supplier_177||Plant_20||FTL_DE_W-DE_W_250</v>
      </c>
      <c r="N2681" s="6" t="n">
        <f aca="false">+FIND("FTL",M2681,2)+4</f>
        <v>34</v>
      </c>
      <c r="O2681" s="6" t="n">
        <f aca="false">+FIND("-",M2681)</f>
        <v>38</v>
      </c>
      <c r="P2681" s="6" t="n">
        <f aca="false">+LEN(M2681)</f>
        <v>46</v>
      </c>
      <c r="Q2681" s="6" t="str">
        <f aca="false">+RIGHT(M2681,P2681-O2681)</f>
        <v>DE_W_250</v>
      </c>
      <c r="R2681" s="6" t="n">
        <f aca="false">+LEN(M2681)-LEN(SUBSTITUTE(M2681,"_",""))</f>
        <v>6</v>
      </c>
      <c r="S2681" s="6" t="n">
        <f aca="false">+FIND("!",T2681)</f>
        <v>43</v>
      </c>
      <c r="T2681" s="6" t="str">
        <f aca="false">+SUBSTITUTE(M2681,"_","!",R2681)</f>
        <v>FTL||Supplier_177||Plant_20||FTL_DE_W-DE_W!250</v>
      </c>
    </row>
    <row r="2682" customFormat="false" ht="12.8" hidden="true" customHeight="false" outlineLevel="0" collapsed="false">
      <c r="A2682" s="1" t="s">
        <v>2931</v>
      </c>
      <c r="B2682" s="1" t="s">
        <v>2932</v>
      </c>
      <c r="C2682" s="1" t="s">
        <v>2939</v>
      </c>
      <c r="D2682" s="1" t="n">
        <v>400</v>
      </c>
      <c r="E2682" s="2" t="str">
        <f aca="false">+LEFT(RIGHT(M2682,P2682-N2682+1),O2682-N2682)</f>
        <v>DE_W</v>
      </c>
      <c r="F2682" s="2" t="str">
        <f aca="false">+RIGHT(LEFT(M2682,S2682-1),S2682-O2682-1)</f>
        <v>DE_W</v>
      </c>
      <c r="G2682" s="2" t="n">
        <f aca="false">+D2682*VLOOKUP(C2682,commodities!A:H,2,0)</f>
        <v>109.6</v>
      </c>
      <c r="H2682" s="2" t="n">
        <f aca="false">+$D2682*VLOOKUP(C2682,commodities!A:H,3,0)</f>
        <v>0.672</v>
      </c>
      <c r="I2682" s="2" t="n">
        <f aca="false">+G2682/K2682</f>
        <v>109.6</v>
      </c>
      <c r="J2682" s="2" t="n">
        <f aca="false">+H2682/K2682</f>
        <v>0.672</v>
      </c>
      <c r="K2682" s="2" t="n">
        <f aca="false">+ROUNDUP(MAX(G2682/12000,H2682/51,1),0)</f>
        <v>1</v>
      </c>
      <c r="L2682" s="2" t="n">
        <f aca="false">+RANDBETWEEN(1,5)</f>
        <v>1</v>
      </c>
      <c r="M2682" s="6" t="str">
        <f aca="false">+VLOOKUP(A2682&amp;B2682,country_org_des!$A2681:E$1048576,5,0)</f>
        <v>FTL||Supplier_177||Plant_20||FTL_DE_W-DE_W_250</v>
      </c>
      <c r="N2682" s="6" t="n">
        <f aca="false">+FIND("FTL",M2682,2)+4</f>
        <v>34</v>
      </c>
      <c r="O2682" s="6" t="n">
        <f aca="false">+FIND("-",M2682)</f>
        <v>38</v>
      </c>
      <c r="P2682" s="6" t="n">
        <f aca="false">+LEN(M2682)</f>
        <v>46</v>
      </c>
      <c r="Q2682" s="6" t="str">
        <f aca="false">+RIGHT(M2682,P2682-O2682)</f>
        <v>DE_W_250</v>
      </c>
      <c r="R2682" s="6" t="n">
        <f aca="false">+LEN(M2682)-LEN(SUBSTITUTE(M2682,"_",""))</f>
        <v>6</v>
      </c>
      <c r="S2682" s="6" t="n">
        <f aca="false">+FIND("!",T2682)</f>
        <v>43</v>
      </c>
      <c r="T2682" s="6" t="str">
        <f aca="false">+SUBSTITUTE(M2682,"_","!",R2682)</f>
        <v>FTL||Supplier_177||Plant_20||FTL_DE_W-DE_W!250</v>
      </c>
    </row>
    <row r="2683" customFormat="false" ht="12.8" hidden="true" customHeight="false" outlineLevel="0" collapsed="false">
      <c r="A2683" s="1" t="s">
        <v>2931</v>
      </c>
      <c r="B2683" s="1" t="s">
        <v>2932</v>
      </c>
      <c r="C2683" s="1" t="s">
        <v>2940</v>
      </c>
      <c r="D2683" s="1" t="n">
        <v>200</v>
      </c>
      <c r="E2683" s="2" t="str">
        <f aca="false">+LEFT(RIGHT(M2683,P2683-N2683+1),O2683-N2683)</f>
        <v>DE_W</v>
      </c>
      <c r="F2683" s="2" t="str">
        <f aca="false">+RIGHT(LEFT(M2683,S2683-1),S2683-O2683-1)</f>
        <v>DE_W</v>
      </c>
      <c r="G2683" s="2" t="n">
        <f aca="false">+D2683*VLOOKUP(C2683,commodities!A:H,2,0)</f>
        <v>54.8</v>
      </c>
      <c r="H2683" s="2" t="n">
        <f aca="false">+$D2683*VLOOKUP(C2683,commodities!A:H,3,0)</f>
        <v>0.336</v>
      </c>
      <c r="I2683" s="2" t="n">
        <f aca="false">+G2683/K2683</f>
        <v>54.8</v>
      </c>
      <c r="J2683" s="2" t="n">
        <f aca="false">+H2683/K2683</f>
        <v>0.336</v>
      </c>
      <c r="K2683" s="2" t="n">
        <f aca="false">+ROUNDUP(MAX(G2683/12000,H2683/51,1),0)</f>
        <v>1</v>
      </c>
      <c r="L2683" s="2" t="n">
        <f aca="false">+RANDBETWEEN(1,5)</f>
        <v>4</v>
      </c>
      <c r="M2683" s="6" t="str">
        <f aca="false">+VLOOKUP(A2683&amp;B2683,country_org_des!$A2682:E$1048576,5,0)</f>
        <v>FTL||Supplier_177||Plant_20||FTL_DE_W-DE_W_250</v>
      </c>
      <c r="N2683" s="6" t="n">
        <f aca="false">+FIND("FTL",M2683,2)+4</f>
        <v>34</v>
      </c>
      <c r="O2683" s="6" t="n">
        <f aca="false">+FIND("-",M2683)</f>
        <v>38</v>
      </c>
      <c r="P2683" s="6" t="n">
        <f aca="false">+LEN(M2683)</f>
        <v>46</v>
      </c>
      <c r="Q2683" s="6" t="str">
        <f aca="false">+RIGHT(M2683,P2683-O2683)</f>
        <v>DE_W_250</v>
      </c>
      <c r="R2683" s="6" t="n">
        <f aca="false">+LEN(M2683)-LEN(SUBSTITUTE(M2683,"_",""))</f>
        <v>6</v>
      </c>
      <c r="S2683" s="6" t="n">
        <f aca="false">+FIND("!",T2683)</f>
        <v>43</v>
      </c>
      <c r="T2683" s="6" t="str">
        <f aca="false">+SUBSTITUTE(M2683,"_","!",R2683)</f>
        <v>FTL||Supplier_177||Plant_20||FTL_DE_W-DE_W!250</v>
      </c>
    </row>
    <row r="2684" customFormat="false" ht="12.8" hidden="true" customHeight="false" outlineLevel="0" collapsed="false">
      <c r="A2684" s="1" t="s">
        <v>2941</v>
      </c>
      <c r="B2684" s="1" t="s">
        <v>2932</v>
      </c>
      <c r="C2684" s="1" t="s">
        <v>2942</v>
      </c>
      <c r="D2684" s="1" t="n">
        <v>350</v>
      </c>
      <c r="E2684" s="2" t="str">
        <f aca="false">+LEFT(RIGHT(M2684,P2684-N2684+1),O2684-N2684)</f>
        <v>FR_N</v>
      </c>
      <c r="F2684" s="2" t="str">
        <f aca="false">+RIGHT(LEFT(M2684,S2684-1),S2684-O2684-1)</f>
        <v>DE_W</v>
      </c>
      <c r="G2684" s="2" t="n">
        <f aca="false">+D2684*VLOOKUP(C2684,commodities!A:H,2,0)</f>
        <v>4.580000005</v>
      </c>
      <c r="H2684" s="2" t="n">
        <f aca="false">+$D2684*VLOOKUP(C2684,commodities!A:H,3,0)</f>
        <v>0.01728895</v>
      </c>
      <c r="I2684" s="2" t="n">
        <f aca="false">+G2684/K2684</f>
        <v>4.580000005</v>
      </c>
      <c r="J2684" s="2" t="n">
        <f aca="false">+H2684/K2684</f>
        <v>0.01728895</v>
      </c>
      <c r="K2684" s="2" t="n">
        <f aca="false">+ROUNDUP(MAX(G2684/12000,H2684/51,1),0)</f>
        <v>1</v>
      </c>
      <c r="L2684" s="2" t="n">
        <f aca="false">+RANDBETWEEN(1,5)</f>
        <v>1</v>
      </c>
      <c r="M2684" s="2" t="str">
        <f aca="false">+VLOOKUP(A2684&amp;B2684,country_org_des!$A2683:E$1048576,5,0)</f>
        <v>FTL||Supplier_54||Plant_20||FTL_FR_N-DE_W_250</v>
      </c>
      <c r="N2684" s="2" t="n">
        <f aca="false">+FIND("FTL",M2684,2)+4</f>
        <v>33</v>
      </c>
      <c r="O2684" s="0" t="n">
        <f aca="false">+FIND("-",M2684)</f>
        <v>37</v>
      </c>
      <c r="P2684" s="0" t="n">
        <f aca="false">+LEN(M2684)</f>
        <v>45</v>
      </c>
      <c r="Q2684" s="0" t="str">
        <f aca="false">+RIGHT(M2684,P2684-O2684)</f>
        <v>DE_W_250</v>
      </c>
      <c r="R2684" s="0" t="n">
        <f aca="false">+LEN(M2684)-LEN(SUBSTITUTE(M2684,"_",""))</f>
        <v>6</v>
      </c>
      <c r="S2684" s="0" t="n">
        <f aca="false">+FIND("!",T2684)</f>
        <v>42</v>
      </c>
      <c r="T2684" s="0" t="str">
        <f aca="false">+SUBSTITUTE(M2684,"_","!",R2684)</f>
        <v>FTL||Supplier_54||Plant_20||FTL_FR_N-DE_W!250</v>
      </c>
    </row>
    <row r="2685" customFormat="false" ht="12.8" hidden="true" customHeight="false" outlineLevel="0" collapsed="false">
      <c r="A2685" s="1" t="s">
        <v>2941</v>
      </c>
      <c r="B2685" s="1" t="s">
        <v>2932</v>
      </c>
      <c r="C2685" s="1" t="s">
        <v>2943</v>
      </c>
      <c r="D2685" s="1" t="n">
        <v>350</v>
      </c>
      <c r="E2685" s="2" t="str">
        <f aca="false">+LEFT(RIGHT(M2685,P2685-N2685+1),O2685-N2685)</f>
        <v>FR_N</v>
      </c>
      <c r="F2685" s="2" t="str">
        <f aca="false">+RIGHT(LEFT(M2685,S2685-1),S2685-O2685-1)</f>
        <v>DE_W</v>
      </c>
      <c r="G2685" s="2" t="n">
        <f aca="false">+D2685*VLOOKUP(C2685,commodities!A:H,2,0)</f>
        <v>4.580000005</v>
      </c>
      <c r="H2685" s="2" t="n">
        <f aca="false">+$D2685*VLOOKUP(C2685,commodities!A:H,3,0)</f>
        <v>0.01728895</v>
      </c>
      <c r="I2685" s="2" t="n">
        <f aca="false">+G2685/K2685</f>
        <v>4.580000005</v>
      </c>
      <c r="J2685" s="2" t="n">
        <f aca="false">+H2685/K2685</f>
        <v>0.01728895</v>
      </c>
      <c r="K2685" s="2" t="n">
        <f aca="false">+ROUNDUP(MAX(G2685/12000,H2685/51,1),0)</f>
        <v>1</v>
      </c>
      <c r="L2685" s="2" t="n">
        <f aca="false">+RANDBETWEEN(1,5)</f>
        <v>4</v>
      </c>
      <c r="M2685" s="2" t="str">
        <f aca="false">+VLOOKUP(A2685&amp;B2685,country_org_des!$A2684:E$1048576,5,0)</f>
        <v>FTL||Supplier_54||Plant_20||FTL_FR_N-DE_W_250</v>
      </c>
      <c r="N2685" s="2" t="n">
        <f aca="false">+FIND("FTL",M2685,2)+4</f>
        <v>33</v>
      </c>
      <c r="O2685" s="0" t="n">
        <f aca="false">+FIND("-",M2685)</f>
        <v>37</v>
      </c>
      <c r="P2685" s="0" t="n">
        <f aca="false">+LEN(M2685)</f>
        <v>45</v>
      </c>
      <c r="Q2685" s="0" t="str">
        <f aca="false">+RIGHT(M2685,P2685-O2685)</f>
        <v>DE_W_250</v>
      </c>
      <c r="R2685" s="0" t="n">
        <f aca="false">+LEN(M2685)-LEN(SUBSTITUTE(M2685,"_",""))</f>
        <v>6</v>
      </c>
      <c r="S2685" s="0" t="n">
        <f aca="false">+FIND("!",T2685)</f>
        <v>42</v>
      </c>
      <c r="T2685" s="0" t="str">
        <f aca="false">+SUBSTITUTE(M2685,"_","!",R2685)</f>
        <v>FTL||Supplier_54||Plant_20||FTL_FR_N-DE_W!250</v>
      </c>
    </row>
    <row r="2686" customFormat="false" ht="12.8" hidden="true" customHeight="false" outlineLevel="0" collapsed="false">
      <c r="A2686" s="1" t="s">
        <v>2944</v>
      </c>
      <c r="B2686" s="1" t="s">
        <v>2932</v>
      </c>
      <c r="C2686" s="1" t="s">
        <v>2945</v>
      </c>
      <c r="D2686" s="1" t="n">
        <v>20000</v>
      </c>
      <c r="E2686" s="2" t="str">
        <f aca="false">+LEFT(RIGHT(M2686,P2686-N2686+1),O2686-N2686)</f>
        <v>DE_W</v>
      </c>
      <c r="F2686" s="2" t="str">
        <f aca="false">+RIGHT(LEFT(M2686,S2686-1),S2686-O2686-1)</f>
        <v>DE_W</v>
      </c>
      <c r="G2686" s="2" t="n">
        <f aca="false">+D2686*VLOOKUP(C2686,commodities!A:H,2,0)</f>
        <v>40.9</v>
      </c>
      <c r="H2686" s="2" t="n">
        <f aca="false">+$D2686*VLOOKUP(C2686,commodities!A:H,3,0)</f>
        <v>0.072</v>
      </c>
      <c r="I2686" s="2" t="n">
        <f aca="false">+G2686/K2686</f>
        <v>40.9</v>
      </c>
      <c r="J2686" s="2" t="n">
        <f aca="false">+H2686/K2686</f>
        <v>0.072</v>
      </c>
      <c r="K2686" s="2" t="n">
        <f aca="false">+ROUNDUP(MAX(G2686/12000,H2686/51,1),0)</f>
        <v>1</v>
      </c>
      <c r="L2686" s="2" t="n">
        <f aca="false">+RANDBETWEEN(1,5)</f>
        <v>3</v>
      </c>
      <c r="M2686" s="6" t="str">
        <f aca="false">+VLOOKUP(A2686&amp;B2686,country_org_des!$A2685:E$1048576,5,0)</f>
        <v>FTL||Supplier_198||Plant_20||FTL_DE_W-DE_W_500</v>
      </c>
      <c r="N2686" s="6" t="n">
        <f aca="false">+FIND("FTL",M2686,2)+4</f>
        <v>34</v>
      </c>
      <c r="O2686" s="6" t="n">
        <f aca="false">+FIND("-",M2686)</f>
        <v>38</v>
      </c>
      <c r="P2686" s="6" t="n">
        <f aca="false">+LEN(M2686)</f>
        <v>46</v>
      </c>
      <c r="Q2686" s="6" t="str">
        <f aca="false">+RIGHT(M2686,P2686-O2686)</f>
        <v>DE_W_500</v>
      </c>
      <c r="R2686" s="6" t="n">
        <f aca="false">+LEN(M2686)-LEN(SUBSTITUTE(M2686,"_",""))</f>
        <v>6</v>
      </c>
      <c r="S2686" s="6" t="n">
        <f aca="false">+FIND("!",T2686)</f>
        <v>43</v>
      </c>
      <c r="T2686" s="6" t="str">
        <f aca="false">+SUBSTITUTE(M2686,"_","!",R2686)</f>
        <v>FTL||Supplier_198||Plant_20||FTL_DE_W-DE_W!500</v>
      </c>
    </row>
    <row r="2687" customFormat="false" ht="12.8" hidden="true" customHeight="false" outlineLevel="0" collapsed="false">
      <c r="A2687" s="1" t="s">
        <v>2710</v>
      </c>
      <c r="B2687" s="1" t="s">
        <v>2932</v>
      </c>
      <c r="C2687" s="1" t="s">
        <v>2946</v>
      </c>
      <c r="D2687" s="1" t="n">
        <v>60</v>
      </c>
      <c r="E2687" s="2" t="str">
        <f aca="false">+LEFT(RIGHT(M2687,P2687-N2687+1),O2687-N2687)</f>
        <v>DE_W</v>
      </c>
      <c r="F2687" s="2" t="str">
        <f aca="false">+RIGHT(LEFT(M2687,S2687-1),S2687-O2687-1)</f>
        <v>DE_W</v>
      </c>
      <c r="G2687" s="2" t="n">
        <f aca="false">+D2687*VLOOKUP(C2687,commodities!A:H,2,0)</f>
        <v>5.64</v>
      </c>
      <c r="H2687" s="2" t="n">
        <f aca="false">+$D2687*VLOOKUP(C2687,commodities!A:H,3,0)</f>
        <v>0.072</v>
      </c>
      <c r="I2687" s="2" t="n">
        <f aca="false">+G2687/K2687</f>
        <v>5.64</v>
      </c>
      <c r="J2687" s="2" t="n">
        <f aca="false">+H2687/K2687</f>
        <v>0.072</v>
      </c>
      <c r="K2687" s="2" t="n">
        <f aca="false">+ROUNDUP(MAX(G2687/12000,H2687/51,1),0)</f>
        <v>1</v>
      </c>
      <c r="L2687" s="2" t="n">
        <f aca="false">+RANDBETWEEN(1,5)</f>
        <v>5</v>
      </c>
      <c r="M2687" s="6" t="str">
        <f aca="false">+VLOOKUP(A2687&amp;B2687,country_org_des!$A2686:E$1048576,5,0)</f>
        <v>FTL||Supplier_170||Plant_20||FTL_DE_W-DE_W_250</v>
      </c>
      <c r="N2687" s="6" t="n">
        <f aca="false">+FIND("FTL",M2687,2)+4</f>
        <v>34</v>
      </c>
      <c r="O2687" s="6" t="n">
        <f aca="false">+FIND("-",M2687)</f>
        <v>38</v>
      </c>
      <c r="P2687" s="6" t="n">
        <f aca="false">+LEN(M2687)</f>
        <v>46</v>
      </c>
      <c r="Q2687" s="6" t="str">
        <f aca="false">+RIGHT(M2687,P2687-O2687)</f>
        <v>DE_W_250</v>
      </c>
      <c r="R2687" s="6" t="n">
        <f aca="false">+LEN(M2687)-LEN(SUBSTITUTE(M2687,"_",""))</f>
        <v>6</v>
      </c>
      <c r="S2687" s="6" t="n">
        <f aca="false">+FIND("!",T2687)</f>
        <v>43</v>
      </c>
      <c r="T2687" s="6" t="str">
        <f aca="false">+SUBSTITUTE(M2687,"_","!",R2687)</f>
        <v>FTL||Supplier_170||Plant_20||FTL_DE_W-DE_W!250</v>
      </c>
    </row>
    <row r="2688" customFormat="false" ht="12.8" hidden="true" customHeight="false" outlineLevel="0" collapsed="false">
      <c r="A2688" s="1" t="s">
        <v>2710</v>
      </c>
      <c r="B2688" s="1" t="s">
        <v>2932</v>
      </c>
      <c r="C2688" s="1" t="s">
        <v>2947</v>
      </c>
      <c r="D2688" s="1" t="n">
        <v>120</v>
      </c>
      <c r="E2688" s="2" t="str">
        <f aca="false">+LEFT(RIGHT(M2688,P2688-N2688+1),O2688-N2688)</f>
        <v>DE_W</v>
      </c>
      <c r="F2688" s="2" t="str">
        <f aca="false">+RIGHT(LEFT(M2688,S2688-1),S2688-O2688-1)</f>
        <v>DE_W</v>
      </c>
      <c r="G2688" s="2" t="n">
        <f aca="false">+D2688*VLOOKUP(C2688,commodities!A:H,2,0)</f>
        <v>11.28</v>
      </c>
      <c r="H2688" s="2" t="n">
        <f aca="false">+$D2688*VLOOKUP(C2688,commodities!A:H,3,0)</f>
        <v>0.144</v>
      </c>
      <c r="I2688" s="2" t="n">
        <f aca="false">+G2688/K2688</f>
        <v>11.28</v>
      </c>
      <c r="J2688" s="2" t="n">
        <f aca="false">+H2688/K2688</f>
        <v>0.144</v>
      </c>
      <c r="K2688" s="2" t="n">
        <f aca="false">+ROUNDUP(MAX(G2688/12000,H2688/51,1),0)</f>
        <v>1</v>
      </c>
      <c r="L2688" s="2" t="n">
        <f aca="false">+RANDBETWEEN(1,5)</f>
        <v>2</v>
      </c>
      <c r="M2688" s="6" t="str">
        <f aca="false">+VLOOKUP(A2688&amp;B2688,country_org_des!$A2687:E$1048576,5,0)</f>
        <v>FTL||Supplier_170||Plant_20||FTL_DE_W-DE_W_250</v>
      </c>
      <c r="N2688" s="6" t="n">
        <f aca="false">+FIND("FTL",M2688,2)+4</f>
        <v>34</v>
      </c>
      <c r="O2688" s="6" t="n">
        <f aca="false">+FIND("-",M2688)</f>
        <v>38</v>
      </c>
      <c r="P2688" s="6" t="n">
        <f aca="false">+LEN(M2688)</f>
        <v>46</v>
      </c>
      <c r="Q2688" s="6" t="str">
        <f aca="false">+RIGHT(M2688,P2688-O2688)</f>
        <v>DE_W_250</v>
      </c>
      <c r="R2688" s="6" t="n">
        <f aca="false">+LEN(M2688)-LEN(SUBSTITUTE(M2688,"_",""))</f>
        <v>6</v>
      </c>
      <c r="S2688" s="6" t="n">
        <f aca="false">+FIND("!",T2688)</f>
        <v>43</v>
      </c>
      <c r="T2688" s="6" t="str">
        <f aca="false">+SUBSTITUTE(M2688,"_","!",R2688)</f>
        <v>FTL||Supplier_170||Plant_20||FTL_DE_W-DE_W!250</v>
      </c>
    </row>
    <row r="2689" customFormat="false" ht="12.8" hidden="true" customHeight="false" outlineLevel="0" collapsed="false">
      <c r="A2689" s="1" t="s">
        <v>2710</v>
      </c>
      <c r="B2689" s="1" t="s">
        <v>2932</v>
      </c>
      <c r="C2689" s="1" t="s">
        <v>2948</v>
      </c>
      <c r="D2689" s="1" t="n">
        <v>120</v>
      </c>
      <c r="E2689" s="2" t="str">
        <f aca="false">+LEFT(RIGHT(M2689,P2689-N2689+1),O2689-N2689)</f>
        <v>DE_W</v>
      </c>
      <c r="F2689" s="2" t="str">
        <f aca="false">+RIGHT(LEFT(M2689,S2689-1),S2689-O2689-1)</f>
        <v>DE_W</v>
      </c>
      <c r="G2689" s="2" t="n">
        <f aca="false">+D2689*VLOOKUP(C2689,commodities!A:H,2,0)</f>
        <v>11.28</v>
      </c>
      <c r="H2689" s="2" t="n">
        <f aca="false">+$D2689*VLOOKUP(C2689,commodities!A:H,3,0)</f>
        <v>0.144</v>
      </c>
      <c r="I2689" s="2" t="n">
        <f aca="false">+G2689/K2689</f>
        <v>11.28</v>
      </c>
      <c r="J2689" s="2" t="n">
        <f aca="false">+H2689/K2689</f>
        <v>0.144</v>
      </c>
      <c r="K2689" s="2" t="n">
        <f aca="false">+ROUNDUP(MAX(G2689/12000,H2689/51,1),0)</f>
        <v>1</v>
      </c>
      <c r="L2689" s="2" t="n">
        <f aca="false">+RANDBETWEEN(1,5)</f>
        <v>4</v>
      </c>
      <c r="M2689" s="6" t="str">
        <f aca="false">+VLOOKUP(A2689&amp;B2689,country_org_des!$A2688:E$1048576,5,0)</f>
        <v>FTL||Supplier_170||Plant_20||FTL_DE_W-DE_W_250</v>
      </c>
      <c r="N2689" s="6" t="n">
        <f aca="false">+FIND("FTL",M2689,2)+4</f>
        <v>34</v>
      </c>
      <c r="O2689" s="6" t="n">
        <f aca="false">+FIND("-",M2689)</f>
        <v>38</v>
      </c>
      <c r="P2689" s="6" t="n">
        <f aca="false">+LEN(M2689)</f>
        <v>46</v>
      </c>
      <c r="Q2689" s="6" t="str">
        <f aca="false">+RIGHT(M2689,P2689-O2689)</f>
        <v>DE_W_250</v>
      </c>
      <c r="R2689" s="6" t="n">
        <f aca="false">+LEN(M2689)-LEN(SUBSTITUTE(M2689,"_",""))</f>
        <v>6</v>
      </c>
      <c r="S2689" s="6" t="n">
        <f aca="false">+FIND("!",T2689)</f>
        <v>43</v>
      </c>
      <c r="T2689" s="6" t="str">
        <f aca="false">+SUBSTITUTE(M2689,"_","!",R2689)</f>
        <v>FTL||Supplier_170||Plant_20||FTL_DE_W-DE_W!250</v>
      </c>
    </row>
    <row r="2690" customFormat="false" ht="12.8" hidden="true" customHeight="false" outlineLevel="0" collapsed="false">
      <c r="A2690" s="1" t="s">
        <v>2949</v>
      </c>
      <c r="B2690" s="1" t="s">
        <v>2932</v>
      </c>
      <c r="C2690" s="1" t="s">
        <v>2950</v>
      </c>
      <c r="D2690" s="1" t="n">
        <v>672</v>
      </c>
      <c r="E2690" s="2" t="str">
        <f aca="false">+LEFT(RIGHT(M2690,P2690-N2690+1),O2690-N2690)</f>
        <v>DE_W</v>
      </c>
      <c r="F2690" s="2" t="str">
        <f aca="false">+RIGHT(LEFT(M2690,S2690-1),S2690-O2690-1)</f>
        <v>DE_W</v>
      </c>
      <c r="G2690" s="2" t="n">
        <f aca="false">+D2690*VLOOKUP(C2690,commodities!A:H,2,0)</f>
        <v>31.350400032</v>
      </c>
      <c r="H2690" s="2" t="n">
        <f aca="false">+$D2690*VLOOKUP(C2690,commodities!A:H,3,0)</f>
        <v>0.3600000096</v>
      </c>
      <c r="I2690" s="2" t="n">
        <f aca="false">+G2690/K2690</f>
        <v>31.350400032</v>
      </c>
      <c r="J2690" s="2" t="n">
        <f aca="false">+H2690/K2690</f>
        <v>0.3600000096</v>
      </c>
      <c r="K2690" s="2" t="n">
        <f aca="false">+ROUNDUP(MAX(G2690/12000,H2690/51,1),0)</f>
        <v>1</v>
      </c>
      <c r="L2690" s="2" t="n">
        <f aca="false">+RANDBETWEEN(1,5)</f>
        <v>5</v>
      </c>
      <c r="M2690" s="6" t="str">
        <f aca="false">+VLOOKUP(A2690&amp;B2690,country_org_des!$A2689:E$1048576,5,0)</f>
        <v>FTL||Supplier_134||Plant_20||FTL_DE_W-DE_W_100</v>
      </c>
      <c r="N2690" s="6" t="n">
        <f aca="false">+FIND("FTL",M2690,2)+4</f>
        <v>34</v>
      </c>
      <c r="O2690" s="6" t="n">
        <f aca="false">+FIND("-",M2690)</f>
        <v>38</v>
      </c>
      <c r="P2690" s="6" t="n">
        <f aca="false">+LEN(M2690)</f>
        <v>46</v>
      </c>
      <c r="Q2690" s="6" t="str">
        <f aca="false">+RIGHT(M2690,P2690-O2690)</f>
        <v>DE_W_100</v>
      </c>
      <c r="R2690" s="6" t="n">
        <f aca="false">+LEN(M2690)-LEN(SUBSTITUTE(M2690,"_",""))</f>
        <v>6</v>
      </c>
      <c r="S2690" s="6" t="n">
        <f aca="false">+FIND("!",T2690)</f>
        <v>43</v>
      </c>
      <c r="T2690" s="6" t="str">
        <f aca="false">+SUBSTITUTE(M2690,"_","!",R2690)</f>
        <v>FTL||Supplier_134||Plant_20||FTL_DE_W-DE_W!100</v>
      </c>
    </row>
    <row r="2691" customFormat="false" ht="12.8" hidden="true" customHeight="false" outlineLevel="0" collapsed="false">
      <c r="A2691" s="1" t="s">
        <v>2951</v>
      </c>
      <c r="B2691" s="1" t="s">
        <v>2932</v>
      </c>
      <c r="C2691" s="1" t="s">
        <v>2952</v>
      </c>
      <c r="D2691" s="1" t="n">
        <v>672</v>
      </c>
      <c r="E2691" s="2" t="str">
        <f aca="false">+LEFT(RIGHT(M2691,P2691-N2691+1),O2691-N2691)</f>
        <v>HU</v>
      </c>
      <c r="F2691" s="2" t="str">
        <f aca="false">+RIGHT(LEFT(M2691,S2691-1),S2691-O2691-1)</f>
        <v>DE_W</v>
      </c>
      <c r="G2691" s="2" t="n">
        <f aca="false">+D2691*VLOOKUP(C2691,commodities!A:H,2,0)</f>
        <v>235.7599999776</v>
      </c>
      <c r="H2691" s="2" t="n">
        <f aca="false">+$D2691*VLOOKUP(C2691,commodities!A:H,3,0)</f>
        <v>1.05380352</v>
      </c>
      <c r="I2691" s="2" t="n">
        <f aca="false">+G2691/K2691</f>
        <v>235.7599999776</v>
      </c>
      <c r="J2691" s="2" t="n">
        <f aca="false">+H2691/K2691</f>
        <v>1.05380352</v>
      </c>
      <c r="K2691" s="2" t="n">
        <f aca="false">+ROUNDUP(MAX(G2691/12000,H2691/51,1),0)</f>
        <v>1</v>
      </c>
      <c r="L2691" s="2" t="n">
        <f aca="false">+RANDBETWEEN(1,5)</f>
        <v>2</v>
      </c>
      <c r="M2691" s="2" t="str">
        <f aca="false">+VLOOKUP(A2691&amp;B2691,country_org_des!$A2690:E$1048576,5,0)</f>
        <v>FTL||Supplier_311||Plant_20||FTL_HU-DE_W_1000</v>
      </c>
      <c r="N2691" s="2" t="n">
        <f aca="false">+FIND("FTL",M2691,2)+4</f>
        <v>34</v>
      </c>
      <c r="O2691" s="0" t="n">
        <f aca="false">+FIND("-",M2691)</f>
        <v>36</v>
      </c>
      <c r="P2691" s="0" t="n">
        <f aca="false">+LEN(M2691)</f>
        <v>45</v>
      </c>
      <c r="Q2691" s="0" t="str">
        <f aca="false">+RIGHT(M2691,P2691-O2691)</f>
        <v>DE_W_1000</v>
      </c>
      <c r="R2691" s="0" t="n">
        <f aca="false">+LEN(M2691)-LEN(SUBSTITUTE(M2691,"_",""))</f>
        <v>5</v>
      </c>
      <c r="S2691" s="0" t="n">
        <f aca="false">+FIND("!",T2691)</f>
        <v>41</v>
      </c>
      <c r="T2691" s="0" t="str">
        <f aca="false">+SUBSTITUTE(M2691,"_","!",R2691)</f>
        <v>FTL||Supplier_311||Plant_20||FTL_HU-DE_W!1000</v>
      </c>
    </row>
    <row r="2692" customFormat="false" ht="12.8" hidden="true" customHeight="false" outlineLevel="0" collapsed="false">
      <c r="A2692" s="1" t="s">
        <v>2951</v>
      </c>
      <c r="B2692" s="1" t="s">
        <v>2932</v>
      </c>
      <c r="C2692" s="1" t="s">
        <v>2953</v>
      </c>
      <c r="D2692" s="1" t="n">
        <v>624</v>
      </c>
      <c r="E2692" s="2" t="str">
        <f aca="false">+LEFT(RIGHT(M2692,P2692-N2692+1),O2692-N2692)</f>
        <v>HU</v>
      </c>
      <c r="F2692" s="2" t="str">
        <f aca="false">+RIGHT(LEFT(M2692,S2692-1),S2692-O2692-1)</f>
        <v>DE_W</v>
      </c>
      <c r="G2692" s="2" t="n">
        <f aca="false">+D2692*VLOOKUP(C2692,commodities!A:H,2,0)</f>
        <v>218.9199999792</v>
      </c>
      <c r="H2692" s="2" t="n">
        <f aca="false">+$D2692*VLOOKUP(C2692,commodities!A:H,3,0)</f>
        <v>0.97853184</v>
      </c>
      <c r="I2692" s="2" t="n">
        <f aca="false">+G2692/K2692</f>
        <v>218.9199999792</v>
      </c>
      <c r="J2692" s="2" t="n">
        <f aca="false">+H2692/K2692</f>
        <v>0.97853184</v>
      </c>
      <c r="K2692" s="2" t="n">
        <f aca="false">+ROUNDUP(MAX(G2692/12000,H2692/51,1),0)</f>
        <v>1</v>
      </c>
      <c r="L2692" s="2" t="n">
        <f aca="false">+RANDBETWEEN(1,5)</f>
        <v>3</v>
      </c>
      <c r="M2692" s="2" t="str">
        <f aca="false">+VLOOKUP(A2692&amp;B2692,country_org_des!$A2691:E$1048576,5,0)</f>
        <v>FTL||Supplier_311||Plant_20||FTL_HU-DE_W_1000</v>
      </c>
      <c r="N2692" s="2" t="n">
        <f aca="false">+FIND("FTL",M2692,2)+4</f>
        <v>34</v>
      </c>
      <c r="O2692" s="0" t="n">
        <f aca="false">+FIND("-",M2692)</f>
        <v>36</v>
      </c>
      <c r="P2692" s="0" t="n">
        <f aca="false">+LEN(M2692)</f>
        <v>45</v>
      </c>
      <c r="Q2692" s="0" t="str">
        <f aca="false">+RIGHT(M2692,P2692-O2692)</f>
        <v>DE_W_1000</v>
      </c>
      <c r="R2692" s="0" t="n">
        <f aca="false">+LEN(M2692)-LEN(SUBSTITUTE(M2692,"_",""))</f>
        <v>5</v>
      </c>
      <c r="S2692" s="0" t="n">
        <f aca="false">+FIND("!",T2692)</f>
        <v>41</v>
      </c>
      <c r="T2692" s="0" t="str">
        <f aca="false">+SUBSTITUTE(M2692,"_","!",R2692)</f>
        <v>FTL||Supplier_311||Plant_20||FTL_HU-DE_W!1000</v>
      </c>
    </row>
    <row r="2693" customFormat="false" ht="12.8" hidden="true" customHeight="false" outlineLevel="0" collapsed="false">
      <c r="A2693" s="1" t="s">
        <v>2951</v>
      </c>
      <c r="B2693" s="1" t="s">
        <v>2932</v>
      </c>
      <c r="C2693" s="1" t="s">
        <v>2954</v>
      </c>
      <c r="D2693" s="1" t="n">
        <v>48</v>
      </c>
      <c r="E2693" s="2" t="str">
        <f aca="false">+LEFT(RIGHT(M2693,P2693-N2693+1),O2693-N2693)</f>
        <v>HU</v>
      </c>
      <c r="F2693" s="2" t="str">
        <f aca="false">+RIGHT(LEFT(M2693,S2693-1),S2693-O2693-1)</f>
        <v>DE_W</v>
      </c>
      <c r="G2693" s="2" t="n">
        <f aca="false">+D2693*VLOOKUP(C2693,commodities!A:H,2,0)</f>
        <v>15.9999999984</v>
      </c>
      <c r="H2693" s="2" t="n">
        <f aca="false">+$D2693*VLOOKUP(C2693,commodities!A:H,3,0)</f>
        <v>0.07527168</v>
      </c>
      <c r="I2693" s="2" t="n">
        <f aca="false">+G2693/K2693</f>
        <v>15.9999999984</v>
      </c>
      <c r="J2693" s="2" t="n">
        <f aca="false">+H2693/K2693</f>
        <v>0.07527168</v>
      </c>
      <c r="K2693" s="2" t="n">
        <f aca="false">+ROUNDUP(MAX(G2693/12000,H2693/51,1),0)</f>
        <v>1</v>
      </c>
      <c r="L2693" s="2" t="n">
        <f aca="false">+RANDBETWEEN(1,5)</f>
        <v>1</v>
      </c>
      <c r="M2693" s="2" t="str">
        <f aca="false">+VLOOKUP(A2693&amp;B2693,country_org_des!$A2692:E$1048576,5,0)</f>
        <v>FTL||Supplier_311||Plant_20||FTL_HU-DE_W_1000</v>
      </c>
      <c r="N2693" s="2" t="n">
        <f aca="false">+FIND("FTL",M2693,2)+4</f>
        <v>34</v>
      </c>
      <c r="O2693" s="0" t="n">
        <f aca="false">+FIND("-",M2693)</f>
        <v>36</v>
      </c>
      <c r="P2693" s="0" t="n">
        <f aca="false">+LEN(M2693)</f>
        <v>45</v>
      </c>
      <c r="Q2693" s="0" t="str">
        <f aca="false">+RIGHT(M2693,P2693-O2693)</f>
        <v>DE_W_1000</v>
      </c>
      <c r="R2693" s="0" t="n">
        <f aca="false">+LEN(M2693)-LEN(SUBSTITUTE(M2693,"_",""))</f>
        <v>5</v>
      </c>
      <c r="S2693" s="0" t="n">
        <f aca="false">+FIND("!",T2693)</f>
        <v>41</v>
      </c>
      <c r="T2693" s="0" t="str">
        <f aca="false">+SUBSTITUTE(M2693,"_","!",R2693)</f>
        <v>FTL||Supplier_311||Plant_20||FTL_HU-DE_W!1000</v>
      </c>
    </row>
    <row r="2694" customFormat="false" ht="12.8" hidden="true" customHeight="false" outlineLevel="0" collapsed="false">
      <c r="A2694" s="1" t="s">
        <v>2951</v>
      </c>
      <c r="B2694" s="1" t="s">
        <v>2932</v>
      </c>
      <c r="C2694" s="1" t="s">
        <v>2955</v>
      </c>
      <c r="D2694" s="1" t="n">
        <v>336</v>
      </c>
      <c r="E2694" s="2" t="str">
        <f aca="false">+LEFT(RIGHT(M2694,P2694-N2694+1),O2694-N2694)</f>
        <v>HU</v>
      </c>
      <c r="F2694" s="2" t="str">
        <f aca="false">+RIGHT(LEFT(M2694,S2694-1),S2694-O2694-1)</f>
        <v>DE_W</v>
      </c>
      <c r="G2694" s="2" t="n">
        <f aca="false">+D2694*VLOOKUP(C2694,commodities!A:H,2,0)</f>
        <v>117.8799999888</v>
      </c>
      <c r="H2694" s="2" t="n">
        <f aca="false">+$D2694*VLOOKUP(C2694,commodities!A:H,3,0)</f>
        <v>0.52690176</v>
      </c>
      <c r="I2694" s="2" t="n">
        <f aca="false">+G2694/K2694</f>
        <v>117.8799999888</v>
      </c>
      <c r="J2694" s="2" t="n">
        <f aca="false">+H2694/K2694</f>
        <v>0.52690176</v>
      </c>
      <c r="K2694" s="2" t="n">
        <f aca="false">+ROUNDUP(MAX(G2694/12000,H2694/51,1),0)</f>
        <v>1</v>
      </c>
      <c r="L2694" s="2" t="n">
        <f aca="false">+RANDBETWEEN(1,5)</f>
        <v>5</v>
      </c>
      <c r="M2694" s="2" t="str">
        <f aca="false">+VLOOKUP(A2694&amp;B2694,country_org_des!$A2693:E$1048576,5,0)</f>
        <v>FTL||Supplier_311||Plant_20||FTL_HU-DE_W_1000</v>
      </c>
      <c r="N2694" s="2" t="n">
        <f aca="false">+FIND("FTL",M2694,2)+4</f>
        <v>34</v>
      </c>
      <c r="O2694" s="0" t="n">
        <f aca="false">+FIND("-",M2694)</f>
        <v>36</v>
      </c>
      <c r="P2694" s="0" t="n">
        <f aca="false">+LEN(M2694)</f>
        <v>45</v>
      </c>
      <c r="Q2694" s="0" t="str">
        <f aca="false">+RIGHT(M2694,P2694-O2694)</f>
        <v>DE_W_1000</v>
      </c>
      <c r="R2694" s="0" t="n">
        <f aca="false">+LEN(M2694)-LEN(SUBSTITUTE(M2694,"_",""))</f>
        <v>5</v>
      </c>
      <c r="S2694" s="0" t="n">
        <f aca="false">+FIND("!",T2694)</f>
        <v>41</v>
      </c>
      <c r="T2694" s="0" t="str">
        <f aca="false">+SUBSTITUTE(M2694,"_","!",R2694)</f>
        <v>FTL||Supplier_311||Plant_20||FTL_HU-DE_W!1000</v>
      </c>
    </row>
    <row r="2695" customFormat="false" ht="12.8" hidden="true" customHeight="false" outlineLevel="0" collapsed="false">
      <c r="A2695" s="1" t="s">
        <v>2956</v>
      </c>
      <c r="B2695" s="1" t="s">
        <v>2932</v>
      </c>
      <c r="C2695" s="1" t="s">
        <v>2957</v>
      </c>
      <c r="D2695" s="1" t="n">
        <v>336</v>
      </c>
      <c r="E2695" s="2" t="str">
        <f aca="false">+LEFT(RIGHT(M2695,P2695-N2695+1),O2695-N2695)</f>
        <v>DE_W</v>
      </c>
      <c r="F2695" s="2" t="str">
        <f aca="false">+RIGHT(LEFT(M2695,S2695-1),S2695-O2695-1)</f>
        <v>DE_W</v>
      </c>
      <c r="G2695" s="2" t="n">
        <f aca="false">+D2695*VLOOKUP(C2695,commodities!A:H,2,0)</f>
        <v>19.438400016</v>
      </c>
      <c r="H2695" s="2" t="n">
        <f aca="false">+$D2695*VLOOKUP(C2695,commodities!A:H,3,0)</f>
        <v>0.1800000048</v>
      </c>
      <c r="I2695" s="2" t="n">
        <f aca="false">+G2695/K2695</f>
        <v>19.438400016</v>
      </c>
      <c r="J2695" s="2" t="n">
        <f aca="false">+H2695/K2695</f>
        <v>0.1800000048</v>
      </c>
      <c r="K2695" s="2" t="n">
        <f aca="false">+ROUNDUP(MAX(G2695/12000,H2695/51,1),0)</f>
        <v>1</v>
      </c>
      <c r="L2695" s="2" t="n">
        <f aca="false">+RANDBETWEEN(1,5)</f>
        <v>4</v>
      </c>
      <c r="M2695" s="6" t="str">
        <f aca="false">+VLOOKUP(A2695&amp;B2695,country_org_des!$A2694:E$1048576,5,0)</f>
        <v>FTL||Supplier_361||Plant_20||FTL_DE_W-DE_W_500</v>
      </c>
      <c r="N2695" s="6" t="n">
        <f aca="false">+FIND("FTL",M2695,2)+4</f>
        <v>34</v>
      </c>
      <c r="O2695" s="6" t="n">
        <f aca="false">+FIND("-",M2695)</f>
        <v>38</v>
      </c>
      <c r="P2695" s="6" t="n">
        <f aca="false">+LEN(M2695)</f>
        <v>46</v>
      </c>
      <c r="Q2695" s="6" t="str">
        <f aca="false">+RIGHT(M2695,P2695-O2695)</f>
        <v>DE_W_500</v>
      </c>
      <c r="R2695" s="6" t="n">
        <f aca="false">+LEN(M2695)-LEN(SUBSTITUTE(M2695,"_",""))</f>
        <v>6</v>
      </c>
      <c r="S2695" s="6" t="n">
        <f aca="false">+FIND("!",T2695)</f>
        <v>43</v>
      </c>
      <c r="T2695" s="6" t="str">
        <f aca="false">+SUBSTITUTE(M2695,"_","!",R2695)</f>
        <v>FTL||Supplier_361||Plant_20||FTL_DE_W-DE_W!500</v>
      </c>
    </row>
    <row r="2696" customFormat="false" ht="12.8" hidden="true" customHeight="false" outlineLevel="0" collapsed="false">
      <c r="A2696" s="1" t="s">
        <v>2958</v>
      </c>
      <c r="B2696" s="1" t="s">
        <v>2932</v>
      </c>
      <c r="C2696" s="1" t="s">
        <v>2959</v>
      </c>
      <c r="D2696" s="1" t="n">
        <v>3</v>
      </c>
      <c r="E2696" s="2" t="str">
        <f aca="false">+LEFT(RIGHT(M2696,P2696-N2696+1),O2696-N2696)</f>
        <v>CZ</v>
      </c>
      <c r="F2696" s="2" t="str">
        <f aca="false">+RIGHT(LEFT(M2696,S2696-1),S2696-O2696-1)</f>
        <v>DE_W</v>
      </c>
      <c r="G2696" s="2" t="n">
        <f aca="false">+D2696*VLOOKUP(C2696,commodities!A:H,2,0)</f>
        <v>38.8601052633</v>
      </c>
      <c r="H2696" s="2" t="n">
        <f aca="false">+$D2696*VLOOKUP(C2696,commodities!A:H,3,0)</f>
        <v>0.5570526315</v>
      </c>
      <c r="I2696" s="2" t="n">
        <f aca="false">+G2696/K2696</f>
        <v>38.8601052633</v>
      </c>
      <c r="J2696" s="2" t="n">
        <f aca="false">+H2696/K2696</f>
        <v>0.5570526315</v>
      </c>
      <c r="K2696" s="2" t="n">
        <f aca="false">+ROUNDUP(MAX(G2696/12000,H2696/51,1),0)</f>
        <v>1</v>
      </c>
      <c r="L2696" s="2" t="n">
        <f aca="false">+RANDBETWEEN(1,5)</f>
        <v>1</v>
      </c>
      <c r="M2696" s="2" t="str">
        <f aca="false">+VLOOKUP(A2696&amp;B2696,country_org_des!$A2695:E$1048576,5,0)</f>
        <v>FTL||Supplier_259||Plant_20||FTL_CZ-DE_W_500</v>
      </c>
      <c r="N2696" s="2" t="n">
        <f aca="false">+FIND("FTL",M2696,2)+4</f>
        <v>34</v>
      </c>
      <c r="O2696" s="0" t="n">
        <f aca="false">+FIND("-",M2696)</f>
        <v>36</v>
      </c>
      <c r="P2696" s="0" t="n">
        <f aca="false">+LEN(M2696)</f>
        <v>44</v>
      </c>
      <c r="Q2696" s="0" t="str">
        <f aca="false">+RIGHT(M2696,P2696-O2696)</f>
        <v>DE_W_500</v>
      </c>
      <c r="R2696" s="0" t="n">
        <f aca="false">+LEN(M2696)-LEN(SUBSTITUTE(M2696,"_",""))</f>
        <v>5</v>
      </c>
      <c r="S2696" s="0" t="n">
        <f aca="false">+FIND("!",T2696)</f>
        <v>41</v>
      </c>
      <c r="T2696" s="0" t="str">
        <f aca="false">+SUBSTITUTE(M2696,"_","!",R2696)</f>
        <v>FTL||Supplier_259||Plant_20||FTL_CZ-DE_W!500</v>
      </c>
    </row>
    <row r="2697" customFormat="false" ht="12.8" hidden="true" customHeight="false" outlineLevel="0" collapsed="false">
      <c r="A2697" s="1" t="s">
        <v>2958</v>
      </c>
      <c r="B2697" s="1" t="s">
        <v>2932</v>
      </c>
      <c r="C2697" s="1" t="s">
        <v>2960</v>
      </c>
      <c r="D2697" s="1" t="n">
        <v>2</v>
      </c>
      <c r="E2697" s="2" t="str">
        <f aca="false">+LEFT(RIGHT(M2697,P2697-N2697+1),O2697-N2697)</f>
        <v>CZ</v>
      </c>
      <c r="F2697" s="2" t="str">
        <f aca="false">+RIGHT(LEFT(M2697,S2697-1),S2697-O2697-1)</f>
        <v>DE_W</v>
      </c>
      <c r="G2697" s="2" t="n">
        <f aca="false">+D2697*VLOOKUP(C2697,commodities!A:H,2,0)</f>
        <v>24.6867368422</v>
      </c>
      <c r="H2697" s="2" t="n">
        <f aca="false">+$D2697*VLOOKUP(C2697,commodities!A:H,3,0)</f>
        <v>0.371368421</v>
      </c>
      <c r="I2697" s="2" t="n">
        <f aca="false">+G2697/K2697</f>
        <v>24.6867368422</v>
      </c>
      <c r="J2697" s="2" t="n">
        <f aca="false">+H2697/K2697</f>
        <v>0.371368421</v>
      </c>
      <c r="K2697" s="2" t="n">
        <f aca="false">+ROUNDUP(MAX(G2697/12000,H2697/51,1),0)</f>
        <v>1</v>
      </c>
      <c r="L2697" s="2" t="n">
        <f aca="false">+RANDBETWEEN(1,5)</f>
        <v>3</v>
      </c>
      <c r="M2697" s="2" t="str">
        <f aca="false">+VLOOKUP(A2697&amp;B2697,country_org_des!$A2696:E$1048576,5,0)</f>
        <v>FTL||Supplier_259||Plant_20||FTL_CZ-DE_W_500</v>
      </c>
      <c r="N2697" s="2" t="n">
        <f aca="false">+FIND("FTL",M2697,2)+4</f>
        <v>34</v>
      </c>
      <c r="O2697" s="0" t="n">
        <f aca="false">+FIND("-",M2697)</f>
        <v>36</v>
      </c>
      <c r="P2697" s="0" t="n">
        <f aca="false">+LEN(M2697)</f>
        <v>44</v>
      </c>
      <c r="Q2697" s="0" t="str">
        <f aca="false">+RIGHT(M2697,P2697-O2697)</f>
        <v>DE_W_500</v>
      </c>
      <c r="R2697" s="0" t="n">
        <f aca="false">+LEN(M2697)-LEN(SUBSTITUTE(M2697,"_",""))</f>
        <v>5</v>
      </c>
      <c r="S2697" s="0" t="n">
        <f aca="false">+FIND("!",T2697)</f>
        <v>41</v>
      </c>
      <c r="T2697" s="0" t="str">
        <f aca="false">+SUBSTITUTE(M2697,"_","!",R2697)</f>
        <v>FTL||Supplier_259||Plant_20||FTL_CZ-DE_W!500</v>
      </c>
    </row>
    <row r="2698" customFormat="false" ht="12.8" hidden="true" customHeight="false" outlineLevel="0" collapsed="false">
      <c r="A2698" s="1" t="s">
        <v>2958</v>
      </c>
      <c r="B2698" s="1" t="s">
        <v>2932</v>
      </c>
      <c r="C2698" s="1" t="s">
        <v>2961</v>
      </c>
      <c r="D2698" s="1" t="n">
        <v>38</v>
      </c>
      <c r="E2698" s="2" t="str">
        <f aca="false">+LEFT(RIGHT(M2698,P2698-N2698+1),O2698-N2698)</f>
        <v>CZ</v>
      </c>
      <c r="F2698" s="2" t="str">
        <f aca="false">+RIGHT(LEFT(M2698,S2698-1),S2698-O2698-1)</f>
        <v>DE_W</v>
      </c>
      <c r="G2698" s="2" t="n">
        <f aca="false">+D2698*VLOOKUP(C2698,commodities!A:H,2,0)</f>
        <v>489.7580000018</v>
      </c>
      <c r="H2698" s="2" t="n">
        <f aca="false">+$D2698*VLOOKUP(C2698,commodities!A:H,3,0)</f>
        <v>7.055999999</v>
      </c>
      <c r="I2698" s="2" t="n">
        <f aca="false">+G2698/K2698</f>
        <v>489.7580000018</v>
      </c>
      <c r="J2698" s="2" t="n">
        <f aca="false">+H2698/K2698</f>
        <v>7.055999999</v>
      </c>
      <c r="K2698" s="2" t="n">
        <f aca="false">+ROUNDUP(MAX(G2698/12000,H2698/51,1),0)</f>
        <v>1</v>
      </c>
      <c r="L2698" s="2" t="n">
        <f aca="false">+RANDBETWEEN(1,5)</f>
        <v>3</v>
      </c>
      <c r="M2698" s="2" t="str">
        <f aca="false">+VLOOKUP(A2698&amp;B2698,country_org_des!$A2697:E$1048576,5,0)</f>
        <v>FTL||Supplier_259||Plant_20||FTL_CZ-DE_W_500</v>
      </c>
      <c r="N2698" s="2" t="n">
        <f aca="false">+FIND("FTL",M2698,2)+4</f>
        <v>34</v>
      </c>
      <c r="O2698" s="0" t="n">
        <f aca="false">+FIND("-",M2698)</f>
        <v>36</v>
      </c>
      <c r="P2698" s="0" t="n">
        <f aca="false">+LEN(M2698)</f>
        <v>44</v>
      </c>
      <c r="Q2698" s="0" t="str">
        <f aca="false">+RIGHT(M2698,P2698-O2698)</f>
        <v>DE_W_500</v>
      </c>
      <c r="R2698" s="0" t="n">
        <f aca="false">+LEN(M2698)-LEN(SUBSTITUTE(M2698,"_",""))</f>
        <v>5</v>
      </c>
      <c r="S2698" s="0" t="n">
        <f aca="false">+FIND("!",T2698)</f>
        <v>41</v>
      </c>
      <c r="T2698" s="0" t="str">
        <f aca="false">+SUBSTITUTE(M2698,"_","!",R2698)</f>
        <v>FTL||Supplier_259||Plant_20||FTL_CZ-DE_W!500</v>
      </c>
    </row>
    <row r="2699" customFormat="false" ht="12.8" hidden="true" customHeight="false" outlineLevel="0" collapsed="false">
      <c r="A2699" s="1" t="s">
        <v>2958</v>
      </c>
      <c r="B2699" s="1" t="s">
        <v>2932</v>
      </c>
      <c r="C2699" s="1" t="s">
        <v>2962</v>
      </c>
      <c r="D2699" s="1" t="n">
        <v>5</v>
      </c>
      <c r="E2699" s="2" t="str">
        <f aca="false">+LEFT(RIGHT(M2699,P2699-N2699+1),O2699-N2699)</f>
        <v>CZ</v>
      </c>
      <c r="F2699" s="2" t="str">
        <f aca="false">+RIGHT(LEFT(M2699,S2699-1),S2699-O2699-1)</f>
        <v>DE_W</v>
      </c>
      <c r="G2699" s="2" t="n">
        <f aca="false">+D2699*VLOOKUP(C2699,commodities!A:H,2,0)</f>
        <v>64.2618421055</v>
      </c>
      <c r="H2699" s="2" t="n">
        <f aca="false">+$D2699*VLOOKUP(C2699,commodities!A:H,3,0)</f>
        <v>0.9284210525</v>
      </c>
      <c r="I2699" s="2" t="n">
        <f aca="false">+G2699/K2699</f>
        <v>64.2618421055</v>
      </c>
      <c r="J2699" s="2" t="n">
        <f aca="false">+H2699/K2699</f>
        <v>0.9284210525</v>
      </c>
      <c r="K2699" s="2" t="n">
        <f aca="false">+ROUNDUP(MAX(G2699/12000,H2699/51,1),0)</f>
        <v>1</v>
      </c>
      <c r="L2699" s="2" t="n">
        <f aca="false">+RANDBETWEEN(1,5)</f>
        <v>3</v>
      </c>
      <c r="M2699" s="2" t="str">
        <f aca="false">+VLOOKUP(A2699&amp;B2699,country_org_des!$A2698:E$1048576,5,0)</f>
        <v>FTL||Supplier_259||Plant_20||FTL_CZ-DE_W_500</v>
      </c>
      <c r="N2699" s="2" t="n">
        <f aca="false">+FIND("FTL",M2699,2)+4</f>
        <v>34</v>
      </c>
      <c r="O2699" s="0" t="n">
        <f aca="false">+FIND("-",M2699)</f>
        <v>36</v>
      </c>
      <c r="P2699" s="0" t="n">
        <f aca="false">+LEN(M2699)</f>
        <v>44</v>
      </c>
      <c r="Q2699" s="0" t="str">
        <f aca="false">+RIGHT(M2699,P2699-O2699)</f>
        <v>DE_W_500</v>
      </c>
      <c r="R2699" s="0" t="n">
        <f aca="false">+LEN(M2699)-LEN(SUBSTITUTE(M2699,"_",""))</f>
        <v>5</v>
      </c>
      <c r="S2699" s="0" t="n">
        <f aca="false">+FIND("!",T2699)</f>
        <v>41</v>
      </c>
      <c r="T2699" s="0" t="str">
        <f aca="false">+SUBSTITUTE(M2699,"_","!",R2699)</f>
        <v>FTL||Supplier_259||Plant_20||FTL_CZ-DE_W!500</v>
      </c>
    </row>
    <row r="2700" customFormat="false" ht="12.8" hidden="true" customHeight="false" outlineLevel="0" collapsed="false">
      <c r="A2700" s="1" t="s">
        <v>2958</v>
      </c>
      <c r="B2700" s="1" t="s">
        <v>2932</v>
      </c>
      <c r="C2700" s="1" t="s">
        <v>2963</v>
      </c>
      <c r="D2700" s="1" t="n">
        <v>2</v>
      </c>
      <c r="E2700" s="2" t="str">
        <f aca="false">+LEFT(RIGHT(M2700,P2700-N2700+1),O2700-N2700)</f>
        <v>CZ</v>
      </c>
      <c r="F2700" s="2" t="str">
        <f aca="false">+RIGHT(LEFT(M2700,S2700-1),S2700-O2700-1)</f>
        <v>DE_W</v>
      </c>
      <c r="G2700" s="2" t="n">
        <f aca="false">+D2700*VLOOKUP(C2700,commodities!A:H,2,0)</f>
        <v>25.9067368422</v>
      </c>
      <c r="H2700" s="2" t="n">
        <f aca="false">+$D2700*VLOOKUP(C2700,commodities!A:H,3,0)</f>
        <v>0.371368421</v>
      </c>
      <c r="I2700" s="2" t="n">
        <f aca="false">+G2700/K2700</f>
        <v>25.9067368422</v>
      </c>
      <c r="J2700" s="2" t="n">
        <f aca="false">+H2700/K2700</f>
        <v>0.371368421</v>
      </c>
      <c r="K2700" s="2" t="n">
        <f aca="false">+ROUNDUP(MAX(G2700/12000,H2700/51,1),0)</f>
        <v>1</v>
      </c>
      <c r="L2700" s="2" t="n">
        <f aca="false">+RANDBETWEEN(1,5)</f>
        <v>2</v>
      </c>
      <c r="M2700" s="2" t="str">
        <f aca="false">+VLOOKUP(A2700&amp;B2700,country_org_des!$A2699:E$1048576,5,0)</f>
        <v>FTL||Supplier_259||Plant_20||FTL_CZ-DE_W_500</v>
      </c>
      <c r="N2700" s="2" t="n">
        <f aca="false">+FIND("FTL",M2700,2)+4</f>
        <v>34</v>
      </c>
      <c r="O2700" s="0" t="n">
        <f aca="false">+FIND("-",M2700)</f>
        <v>36</v>
      </c>
      <c r="P2700" s="0" t="n">
        <f aca="false">+LEN(M2700)</f>
        <v>44</v>
      </c>
      <c r="Q2700" s="0" t="str">
        <f aca="false">+RIGHT(M2700,P2700-O2700)</f>
        <v>DE_W_500</v>
      </c>
      <c r="R2700" s="0" t="n">
        <f aca="false">+LEN(M2700)-LEN(SUBSTITUTE(M2700,"_",""))</f>
        <v>5</v>
      </c>
      <c r="S2700" s="0" t="n">
        <f aca="false">+FIND("!",T2700)</f>
        <v>41</v>
      </c>
      <c r="T2700" s="0" t="str">
        <f aca="false">+SUBSTITUTE(M2700,"_","!",R2700)</f>
        <v>FTL||Supplier_259||Plant_20||FTL_CZ-DE_W!500</v>
      </c>
    </row>
    <row r="2701" customFormat="false" ht="12.8" hidden="true" customHeight="false" outlineLevel="0" collapsed="false">
      <c r="A2701" s="1" t="s">
        <v>2958</v>
      </c>
      <c r="B2701" s="1" t="s">
        <v>2932</v>
      </c>
      <c r="C2701" s="1" t="s">
        <v>2964</v>
      </c>
      <c r="D2701" s="1" t="n">
        <v>19</v>
      </c>
      <c r="E2701" s="2" t="str">
        <f aca="false">+LEFT(RIGHT(M2701,P2701-N2701+1),O2701-N2701)</f>
        <v>CZ</v>
      </c>
      <c r="F2701" s="2" t="str">
        <f aca="false">+RIGHT(LEFT(M2701,S2701-1),S2701-O2701-1)</f>
        <v>DE_W</v>
      </c>
      <c r="G2701" s="2" t="n">
        <f aca="false">+D2701*VLOOKUP(C2701,commodities!A:H,2,0)</f>
        <v>229.8310000009</v>
      </c>
      <c r="H2701" s="2" t="n">
        <f aca="false">+$D2701*VLOOKUP(C2701,commodities!A:H,3,0)</f>
        <v>3.5279999995</v>
      </c>
      <c r="I2701" s="2" t="n">
        <f aca="false">+G2701/K2701</f>
        <v>229.8310000009</v>
      </c>
      <c r="J2701" s="2" t="n">
        <f aca="false">+H2701/K2701</f>
        <v>3.5279999995</v>
      </c>
      <c r="K2701" s="2" t="n">
        <f aca="false">+ROUNDUP(MAX(G2701/12000,H2701/51,1),0)</f>
        <v>1</v>
      </c>
      <c r="L2701" s="2" t="n">
        <f aca="false">+RANDBETWEEN(1,5)</f>
        <v>5</v>
      </c>
      <c r="M2701" s="2" t="str">
        <f aca="false">+VLOOKUP(A2701&amp;B2701,country_org_des!$A2700:E$1048576,5,0)</f>
        <v>FTL||Supplier_259||Plant_20||FTL_CZ-DE_W_500</v>
      </c>
      <c r="N2701" s="2" t="n">
        <f aca="false">+FIND("FTL",M2701,2)+4</f>
        <v>34</v>
      </c>
      <c r="O2701" s="0" t="n">
        <f aca="false">+FIND("-",M2701)</f>
        <v>36</v>
      </c>
      <c r="P2701" s="0" t="n">
        <f aca="false">+LEN(M2701)</f>
        <v>44</v>
      </c>
      <c r="Q2701" s="0" t="str">
        <f aca="false">+RIGHT(M2701,P2701-O2701)</f>
        <v>DE_W_500</v>
      </c>
      <c r="R2701" s="0" t="n">
        <f aca="false">+LEN(M2701)-LEN(SUBSTITUTE(M2701,"_",""))</f>
        <v>5</v>
      </c>
      <c r="S2701" s="0" t="n">
        <f aca="false">+FIND("!",T2701)</f>
        <v>41</v>
      </c>
      <c r="T2701" s="0" t="str">
        <f aca="false">+SUBSTITUTE(M2701,"_","!",R2701)</f>
        <v>FTL||Supplier_259||Plant_20||FTL_CZ-DE_W!500</v>
      </c>
    </row>
    <row r="2702" customFormat="false" ht="12.8" hidden="true" customHeight="false" outlineLevel="0" collapsed="false">
      <c r="A2702" s="1" t="s">
        <v>2958</v>
      </c>
      <c r="B2702" s="1" t="s">
        <v>2932</v>
      </c>
      <c r="C2702" s="1" t="s">
        <v>2965</v>
      </c>
      <c r="D2702" s="1" t="n">
        <v>38</v>
      </c>
      <c r="E2702" s="2" t="str">
        <f aca="false">+LEFT(RIGHT(M2702,P2702-N2702+1),O2702-N2702)</f>
        <v>CZ</v>
      </c>
      <c r="F2702" s="2" t="str">
        <f aca="false">+RIGHT(LEFT(M2702,S2702-1),S2702-O2702-1)</f>
        <v>DE_W</v>
      </c>
      <c r="G2702" s="2" t="n">
        <f aca="false">+D2702*VLOOKUP(C2702,commodities!A:H,2,0)</f>
        <v>459.8900000018</v>
      </c>
      <c r="H2702" s="2" t="n">
        <f aca="false">+$D2702*VLOOKUP(C2702,commodities!A:H,3,0)</f>
        <v>7.055999999</v>
      </c>
      <c r="I2702" s="2" t="n">
        <f aca="false">+G2702/K2702</f>
        <v>459.8900000018</v>
      </c>
      <c r="J2702" s="2" t="n">
        <f aca="false">+H2702/K2702</f>
        <v>7.055999999</v>
      </c>
      <c r="K2702" s="2" t="n">
        <f aca="false">+ROUNDUP(MAX(G2702/12000,H2702/51,1),0)</f>
        <v>1</v>
      </c>
      <c r="L2702" s="2" t="n">
        <f aca="false">+RANDBETWEEN(1,5)</f>
        <v>3</v>
      </c>
      <c r="M2702" s="2" t="str">
        <f aca="false">+VLOOKUP(A2702&amp;B2702,country_org_des!$A2701:E$1048576,5,0)</f>
        <v>FTL||Supplier_259||Plant_20||FTL_CZ-DE_W_500</v>
      </c>
      <c r="N2702" s="2" t="n">
        <f aca="false">+FIND("FTL",M2702,2)+4</f>
        <v>34</v>
      </c>
      <c r="O2702" s="0" t="n">
        <f aca="false">+FIND("-",M2702)</f>
        <v>36</v>
      </c>
      <c r="P2702" s="0" t="n">
        <f aca="false">+LEN(M2702)</f>
        <v>44</v>
      </c>
      <c r="Q2702" s="0" t="str">
        <f aca="false">+RIGHT(M2702,P2702-O2702)</f>
        <v>DE_W_500</v>
      </c>
      <c r="R2702" s="0" t="n">
        <f aca="false">+LEN(M2702)-LEN(SUBSTITUTE(M2702,"_",""))</f>
        <v>5</v>
      </c>
      <c r="S2702" s="0" t="n">
        <f aca="false">+FIND("!",T2702)</f>
        <v>41</v>
      </c>
      <c r="T2702" s="0" t="str">
        <f aca="false">+SUBSTITUTE(M2702,"_","!",R2702)</f>
        <v>FTL||Supplier_259||Plant_20||FTL_CZ-DE_W!500</v>
      </c>
    </row>
    <row r="2703" customFormat="false" ht="12.8" hidden="true" customHeight="false" outlineLevel="0" collapsed="false">
      <c r="A2703" s="1" t="s">
        <v>2958</v>
      </c>
      <c r="B2703" s="1" t="s">
        <v>2932</v>
      </c>
      <c r="C2703" s="1" t="s">
        <v>2966</v>
      </c>
      <c r="D2703" s="1" t="n">
        <v>7</v>
      </c>
      <c r="E2703" s="2" t="str">
        <f aca="false">+LEFT(RIGHT(M2703,P2703-N2703+1),O2703-N2703)</f>
        <v>CZ</v>
      </c>
      <c r="F2703" s="2" t="str">
        <f aca="false">+RIGHT(LEFT(M2703,S2703-1),S2703-O2703-1)</f>
        <v>DE_W</v>
      </c>
      <c r="G2703" s="2" t="n">
        <f aca="false">+D2703*VLOOKUP(C2703,commodities!A:H,2,0)</f>
        <v>84.7165789477</v>
      </c>
      <c r="H2703" s="2" t="n">
        <f aca="false">+$D2703*VLOOKUP(C2703,commodities!A:H,3,0)</f>
        <v>1.2997894735</v>
      </c>
      <c r="I2703" s="2" t="n">
        <f aca="false">+G2703/K2703</f>
        <v>84.7165789477</v>
      </c>
      <c r="J2703" s="2" t="n">
        <f aca="false">+H2703/K2703</f>
        <v>1.2997894735</v>
      </c>
      <c r="K2703" s="2" t="n">
        <f aca="false">+ROUNDUP(MAX(G2703/12000,H2703/51,1),0)</f>
        <v>1</v>
      </c>
      <c r="L2703" s="2" t="n">
        <f aca="false">+RANDBETWEEN(1,5)</f>
        <v>2</v>
      </c>
      <c r="M2703" s="2" t="str">
        <f aca="false">+VLOOKUP(A2703&amp;B2703,country_org_des!$A2702:E$1048576,5,0)</f>
        <v>FTL||Supplier_259||Plant_20||FTL_CZ-DE_W_500</v>
      </c>
      <c r="N2703" s="2" t="n">
        <f aca="false">+FIND("FTL",M2703,2)+4</f>
        <v>34</v>
      </c>
      <c r="O2703" s="0" t="n">
        <f aca="false">+FIND("-",M2703)</f>
        <v>36</v>
      </c>
      <c r="P2703" s="0" t="n">
        <f aca="false">+LEN(M2703)</f>
        <v>44</v>
      </c>
      <c r="Q2703" s="0" t="str">
        <f aca="false">+RIGHT(M2703,P2703-O2703)</f>
        <v>DE_W_500</v>
      </c>
      <c r="R2703" s="0" t="n">
        <f aca="false">+LEN(M2703)-LEN(SUBSTITUTE(M2703,"_",""))</f>
        <v>5</v>
      </c>
      <c r="S2703" s="0" t="n">
        <f aca="false">+FIND("!",T2703)</f>
        <v>41</v>
      </c>
      <c r="T2703" s="0" t="str">
        <f aca="false">+SUBSTITUTE(M2703,"_","!",R2703)</f>
        <v>FTL||Supplier_259||Plant_20||FTL_CZ-DE_W!500</v>
      </c>
    </row>
    <row r="2704" customFormat="false" ht="12.8" hidden="true" customHeight="false" outlineLevel="0" collapsed="false">
      <c r="A2704" s="1" t="s">
        <v>2958</v>
      </c>
      <c r="B2704" s="1" t="s">
        <v>2932</v>
      </c>
      <c r="C2704" s="1" t="s">
        <v>2967</v>
      </c>
      <c r="D2704" s="1" t="n">
        <v>30</v>
      </c>
      <c r="E2704" s="2" t="str">
        <f aca="false">+LEFT(RIGHT(M2704,P2704-N2704+1),O2704-N2704)</f>
        <v>CZ</v>
      </c>
      <c r="F2704" s="2" t="str">
        <f aca="false">+RIGHT(LEFT(M2704,S2704-1),S2704-O2704-1)</f>
        <v>DE_W</v>
      </c>
      <c r="G2704" s="2" t="n">
        <f aca="false">+D2704*VLOOKUP(C2704,commodities!A:H,2,0)</f>
        <v>365.021052633</v>
      </c>
      <c r="H2704" s="2" t="n">
        <f aca="false">+$D2704*VLOOKUP(C2704,commodities!A:H,3,0)</f>
        <v>5.570526315</v>
      </c>
      <c r="I2704" s="2" t="n">
        <f aca="false">+G2704/K2704</f>
        <v>365.021052633</v>
      </c>
      <c r="J2704" s="2" t="n">
        <f aca="false">+H2704/K2704</f>
        <v>5.570526315</v>
      </c>
      <c r="K2704" s="2" t="n">
        <f aca="false">+ROUNDUP(MAX(G2704/12000,H2704/51,1),0)</f>
        <v>1</v>
      </c>
      <c r="L2704" s="2" t="n">
        <f aca="false">+RANDBETWEEN(1,5)</f>
        <v>1</v>
      </c>
      <c r="M2704" s="2" t="str">
        <f aca="false">+VLOOKUP(A2704&amp;B2704,country_org_des!$A2703:E$1048576,5,0)</f>
        <v>FTL||Supplier_259||Plant_20||FTL_CZ-DE_W_500</v>
      </c>
      <c r="N2704" s="2" t="n">
        <f aca="false">+FIND("FTL",M2704,2)+4</f>
        <v>34</v>
      </c>
      <c r="O2704" s="0" t="n">
        <f aca="false">+FIND("-",M2704)</f>
        <v>36</v>
      </c>
      <c r="P2704" s="0" t="n">
        <f aca="false">+LEN(M2704)</f>
        <v>44</v>
      </c>
      <c r="Q2704" s="0" t="str">
        <f aca="false">+RIGHT(M2704,P2704-O2704)</f>
        <v>DE_W_500</v>
      </c>
      <c r="R2704" s="0" t="n">
        <f aca="false">+LEN(M2704)-LEN(SUBSTITUTE(M2704,"_",""))</f>
        <v>5</v>
      </c>
      <c r="S2704" s="0" t="n">
        <f aca="false">+FIND("!",T2704)</f>
        <v>41</v>
      </c>
      <c r="T2704" s="0" t="str">
        <f aca="false">+SUBSTITUTE(M2704,"_","!",R2704)</f>
        <v>FTL||Supplier_259||Plant_20||FTL_CZ-DE_W!500</v>
      </c>
    </row>
    <row r="2705" customFormat="false" ht="12.8" hidden="true" customHeight="false" outlineLevel="0" collapsed="false">
      <c r="A2705" s="1" t="s">
        <v>2958</v>
      </c>
      <c r="B2705" s="1" t="s">
        <v>2932</v>
      </c>
      <c r="C2705" s="1" t="s">
        <v>2968</v>
      </c>
      <c r="D2705" s="1" t="n">
        <v>17</v>
      </c>
      <c r="E2705" s="2" t="str">
        <f aca="false">+LEFT(RIGHT(M2705,P2705-N2705+1),O2705-N2705)</f>
        <v>CZ</v>
      </c>
      <c r="F2705" s="2" t="str">
        <f aca="false">+RIGHT(LEFT(M2705,S2705-1),S2705-O2705-1)</f>
        <v>DE_W</v>
      </c>
      <c r="G2705" s="2" t="n">
        <f aca="false">+D2705*VLOOKUP(C2705,commodities!A:H,2,0)</f>
        <v>206.8452631587</v>
      </c>
      <c r="H2705" s="2" t="n">
        <f aca="false">+$D2705*VLOOKUP(C2705,commodities!A:H,3,0)</f>
        <v>3.1566315785</v>
      </c>
      <c r="I2705" s="2" t="n">
        <f aca="false">+G2705/K2705</f>
        <v>206.8452631587</v>
      </c>
      <c r="J2705" s="2" t="n">
        <f aca="false">+H2705/K2705</f>
        <v>3.1566315785</v>
      </c>
      <c r="K2705" s="2" t="n">
        <f aca="false">+ROUNDUP(MAX(G2705/12000,H2705/51,1),0)</f>
        <v>1</v>
      </c>
      <c r="L2705" s="2" t="n">
        <f aca="false">+RANDBETWEEN(1,5)</f>
        <v>2</v>
      </c>
      <c r="M2705" s="2" t="str">
        <f aca="false">+VLOOKUP(A2705&amp;B2705,country_org_des!$A2704:E$1048576,5,0)</f>
        <v>FTL||Supplier_259||Plant_20||FTL_CZ-DE_W_500</v>
      </c>
      <c r="N2705" s="2" t="n">
        <f aca="false">+FIND("FTL",M2705,2)+4</f>
        <v>34</v>
      </c>
      <c r="O2705" s="0" t="n">
        <f aca="false">+FIND("-",M2705)</f>
        <v>36</v>
      </c>
      <c r="P2705" s="0" t="n">
        <f aca="false">+LEN(M2705)</f>
        <v>44</v>
      </c>
      <c r="Q2705" s="0" t="str">
        <f aca="false">+RIGHT(M2705,P2705-O2705)</f>
        <v>DE_W_500</v>
      </c>
      <c r="R2705" s="0" t="n">
        <f aca="false">+LEN(M2705)-LEN(SUBSTITUTE(M2705,"_",""))</f>
        <v>5</v>
      </c>
      <c r="S2705" s="0" t="n">
        <f aca="false">+FIND("!",T2705)</f>
        <v>41</v>
      </c>
      <c r="T2705" s="0" t="str">
        <f aca="false">+SUBSTITUTE(M2705,"_","!",R2705)</f>
        <v>FTL||Supplier_259||Plant_20||FTL_CZ-DE_W!500</v>
      </c>
    </row>
    <row r="2706" customFormat="false" ht="12.8" hidden="true" customHeight="false" outlineLevel="0" collapsed="false">
      <c r="A2706" s="1" t="s">
        <v>2958</v>
      </c>
      <c r="B2706" s="1" t="s">
        <v>2932</v>
      </c>
      <c r="C2706" s="1" t="s">
        <v>2969</v>
      </c>
      <c r="D2706" s="1" t="n">
        <v>209</v>
      </c>
      <c r="E2706" s="2" t="str">
        <f aca="false">+LEFT(RIGHT(M2706,P2706-N2706+1),O2706-N2706)</f>
        <v>CZ</v>
      </c>
      <c r="F2706" s="2" t="str">
        <f aca="false">+RIGHT(LEFT(M2706,S2706-1),S2706-O2706-1)</f>
        <v>DE_W</v>
      </c>
      <c r="G2706" s="2" t="n">
        <f aca="false">+D2706*VLOOKUP(C2706,commodities!A:H,2,0)</f>
        <v>2643.7180000099</v>
      </c>
      <c r="H2706" s="2" t="n">
        <f aca="false">+$D2706*VLOOKUP(C2706,commodities!A:H,3,0)</f>
        <v>38.8079999945</v>
      </c>
      <c r="I2706" s="2" t="n">
        <f aca="false">+G2706/K2706</f>
        <v>2643.7180000099</v>
      </c>
      <c r="J2706" s="2" t="n">
        <f aca="false">+H2706/K2706</f>
        <v>38.8079999945</v>
      </c>
      <c r="K2706" s="2" t="n">
        <f aca="false">+ROUNDUP(MAX(G2706/12000,H2706/51,1),0)</f>
        <v>1</v>
      </c>
      <c r="L2706" s="2" t="n">
        <f aca="false">+RANDBETWEEN(1,5)</f>
        <v>3</v>
      </c>
      <c r="M2706" s="2" t="str">
        <f aca="false">+VLOOKUP(A2706&amp;B2706,country_org_des!$A2705:E$1048576,5,0)</f>
        <v>FTL||Supplier_259||Plant_20||FTL_CZ-DE_W_500</v>
      </c>
      <c r="N2706" s="2" t="n">
        <f aca="false">+FIND("FTL",M2706,2)+4</f>
        <v>34</v>
      </c>
      <c r="O2706" s="0" t="n">
        <f aca="false">+FIND("-",M2706)</f>
        <v>36</v>
      </c>
      <c r="P2706" s="0" t="n">
        <f aca="false">+LEN(M2706)</f>
        <v>44</v>
      </c>
      <c r="Q2706" s="0" t="str">
        <f aca="false">+RIGHT(M2706,P2706-O2706)</f>
        <v>DE_W_500</v>
      </c>
      <c r="R2706" s="0" t="n">
        <f aca="false">+LEN(M2706)-LEN(SUBSTITUTE(M2706,"_",""))</f>
        <v>5</v>
      </c>
      <c r="S2706" s="0" t="n">
        <f aca="false">+FIND("!",T2706)</f>
        <v>41</v>
      </c>
      <c r="T2706" s="0" t="str">
        <f aca="false">+SUBSTITUTE(M2706,"_","!",R2706)</f>
        <v>FTL||Supplier_259||Plant_20||FTL_CZ-DE_W!500</v>
      </c>
    </row>
    <row r="2707" customFormat="false" ht="12.8" hidden="true" customHeight="false" outlineLevel="0" collapsed="false">
      <c r="A2707" s="1" t="s">
        <v>2958</v>
      </c>
      <c r="B2707" s="1" t="s">
        <v>2932</v>
      </c>
      <c r="C2707" s="1" t="s">
        <v>2970</v>
      </c>
      <c r="D2707" s="1" t="n">
        <v>19</v>
      </c>
      <c r="E2707" s="2" t="str">
        <f aca="false">+LEFT(RIGHT(M2707,P2707-N2707+1),O2707-N2707)</f>
        <v>CZ</v>
      </c>
      <c r="F2707" s="2" t="str">
        <f aca="false">+RIGHT(LEFT(M2707,S2707-1),S2707-O2707-1)</f>
        <v>DE_W</v>
      </c>
      <c r="G2707" s="2" t="n">
        <f aca="false">+D2707*VLOOKUP(C2707,commodities!A:H,2,0)</f>
        <v>240.3380000009</v>
      </c>
      <c r="H2707" s="2" t="n">
        <f aca="false">+$D2707*VLOOKUP(C2707,commodities!A:H,3,0)</f>
        <v>3.5279999995</v>
      </c>
      <c r="I2707" s="2" t="n">
        <f aca="false">+G2707/K2707</f>
        <v>240.3380000009</v>
      </c>
      <c r="J2707" s="2" t="n">
        <f aca="false">+H2707/K2707</f>
        <v>3.5279999995</v>
      </c>
      <c r="K2707" s="2" t="n">
        <f aca="false">+ROUNDUP(MAX(G2707/12000,H2707/51,1),0)</f>
        <v>1</v>
      </c>
      <c r="L2707" s="2" t="n">
        <f aca="false">+RANDBETWEEN(1,5)</f>
        <v>2</v>
      </c>
      <c r="M2707" s="2" t="str">
        <f aca="false">+VLOOKUP(A2707&amp;B2707,country_org_des!$A2706:E$1048576,5,0)</f>
        <v>FTL||Supplier_259||Plant_20||FTL_CZ-DE_W_500</v>
      </c>
      <c r="N2707" s="2" t="n">
        <f aca="false">+FIND("FTL",M2707,2)+4</f>
        <v>34</v>
      </c>
      <c r="O2707" s="0" t="n">
        <f aca="false">+FIND("-",M2707)</f>
        <v>36</v>
      </c>
      <c r="P2707" s="0" t="n">
        <f aca="false">+LEN(M2707)</f>
        <v>44</v>
      </c>
      <c r="Q2707" s="0" t="str">
        <f aca="false">+RIGHT(M2707,P2707-O2707)</f>
        <v>DE_W_500</v>
      </c>
      <c r="R2707" s="0" t="n">
        <f aca="false">+LEN(M2707)-LEN(SUBSTITUTE(M2707,"_",""))</f>
        <v>5</v>
      </c>
      <c r="S2707" s="0" t="n">
        <f aca="false">+FIND("!",T2707)</f>
        <v>41</v>
      </c>
      <c r="T2707" s="0" t="str">
        <f aca="false">+SUBSTITUTE(M2707,"_","!",R2707)</f>
        <v>FTL||Supplier_259||Plant_20||FTL_CZ-DE_W!500</v>
      </c>
    </row>
    <row r="2708" customFormat="false" ht="12.8" hidden="true" customHeight="false" outlineLevel="0" collapsed="false">
      <c r="A2708" s="1" t="s">
        <v>2958</v>
      </c>
      <c r="B2708" s="1" t="s">
        <v>2932</v>
      </c>
      <c r="C2708" s="1" t="s">
        <v>2971</v>
      </c>
      <c r="D2708" s="1" t="n">
        <v>76</v>
      </c>
      <c r="E2708" s="2" t="str">
        <f aca="false">+LEFT(RIGHT(M2708,P2708-N2708+1),O2708-N2708)</f>
        <v>CZ</v>
      </c>
      <c r="F2708" s="2" t="str">
        <f aca="false">+RIGHT(LEFT(M2708,S2708-1),S2708-O2708-1)</f>
        <v>DE_W</v>
      </c>
      <c r="G2708" s="2" t="n">
        <f aca="false">+D2708*VLOOKUP(C2708,commodities!A:H,2,0)</f>
        <v>966.2920000036</v>
      </c>
      <c r="H2708" s="2" t="n">
        <f aca="false">+$D2708*VLOOKUP(C2708,commodities!A:H,3,0)</f>
        <v>14.111999998</v>
      </c>
      <c r="I2708" s="2" t="n">
        <f aca="false">+G2708/K2708</f>
        <v>966.2920000036</v>
      </c>
      <c r="J2708" s="2" t="n">
        <f aca="false">+H2708/K2708</f>
        <v>14.111999998</v>
      </c>
      <c r="K2708" s="2" t="n">
        <f aca="false">+ROUNDUP(MAX(G2708/12000,H2708/51,1),0)</f>
        <v>1</v>
      </c>
      <c r="L2708" s="2" t="n">
        <f aca="false">+RANDBETWEEN(1,5)</f>
        <v>4</v>
      </c>
      <c r="M2708" s="2" t="str">
        <f aca="false">+VLOOKUP(A2708&amp;B2708,country_org_des!$A2707:E$1048576,5,0)</f>
        <v>FTL||Supplier_259||Plant_20||FTL_CZ-DE_W_500</v>
      </c>
      <c r="N2708" s="2" t="n">
        <f aca="false">+FIND("FTL",M2708,2)+4</f>
        <v>34</v>
      </c>
      <c r="O2708" s="0" t="n">
        <f aca="false">+FIND("-",M2708)</f>
        <v>36</v>
      </c>
      <c r="P2708" s="0" t="n">
        <f aca="false">+LEN(M2708)</f>
        <v>44</v>
      </c>
      <c r="Q2708" s="0" t="str">
        <f aca="false">+RIGHT(M2708,P2708-O2708)</f>
        <v>DE_W_500</v>
      </c>
      <c r="R2708" s="0" t="n">
        <f aca="false">+LEN(M2708)-LEN(SUBSTITUTE(M2708,"_",""))</f>
        <v>5</v>
      </c>
      <c r="S2708" s="0" t="n">
        <f aca="false">+FIND("!",T2708)</f>
        <v>41</v>
      </c>
      <c r="T2708" s="0" t="str">
        <f aca="false">+SUBSTITUTE(M2708,"_","!",R2708)</f>
        <v>FTL||Supplier_259||Plant_20||FTL_CZ-DE_W!500</v>
      </c>
    </row>
    <row r="2709" customFormat="false" ht="12.8" hidden="true" customHeight="false" outlineLevel="0" collapsed="false">
      <c r="A2709" s="1" t="s">
        <v>2958</v>
      </c>
      <c r="B2709" s="1" t="s">
        <v>2932</v>
      </c>
      <c r="C2709" s="1" t="s">
        <v>2972</v>
      </c>
      <c r="D2709" s="1" t="n">
        <v>10</v>
      </c>
      <c r="E2709" s="2" t="str">
        <f aca="false">+LEFT(RIGHT(M2709,P2709-N2709+1),O2709-N2709)</f>
        <v>CZ</v>
      </c>
      <c r="F2709" s="2" t="str">
        <f aca="false">+RIGHT(LEFT(M2709,S2709-1),S2709-O2709-1)</f>
        <v>DE_W</v>
      </c>
      <c r="G2709" s="2" t="n">
        <f aca="false">+D2709*VLOOKUP(C2709,commodities!A:H,2,0)</f>
        <v>118.703684211</v>
      </c>
      <c r="H2709" s="2" t="n">
        <f aca="false">+$D2709*VLOOKUP(C2709,commodities!A:H,3,0)</f>
        <v>1.856842105</v>
      </c>
      <c r="I2709" s="2" t="n">
        <f aca="false">+G2709/K2709</f>
        <v>118.703684211</v>
      </c>
      <c r="J2709" s="2" t="n">
        <f aca="false">+H2709/K2709</f>
        <v>1.856842105</v>
      </c>
      <c r="K2709" s="2" t="n">
        <f aca="false">+ROUNDUP(MAX(G2709/12000,H2709/51,1),0)</f>
        <v>1</v>
      </c>
      <c r="L2709" s="2" t="n">
        <f aca="false">+RANDBETWEEN(1,5)</f>
        <v>2</v>
      </c>
      <c r="M2709" s="2" t="str">
        <f aca="false">+VLOOKUP(A2709&amp;B2709,country_org_des!$A2708:E$1048576,5,0)</f>
        <v>FTL||Supplier_259||Plant_20||FTL_CZ-DE_W_500</v>
      </c>
      <c r="N2709" s="2" t="n">
        <f aca="false">+FIND("FTL",M2709,2)+4</f>
        <v>34</v>
      </c>
      <c r="O2709" s="0" t="n">
        <f aca="false">+FIND("-",M2709)</f>
        <v>36</v>
      </c>
      <c r="P2709" s="0" t="n">
        <f aca="false">+LEN(M2709)</f>
        <v>44</v>
      </c>
      <c r="Q2709" s="0" t="str">
        <f aca="false">+RIGHT(M2709,P2709-O2709)</f>
        <v>DE_W_500</v>
      </c>
      <c r="R2709" s="0" t="n">
        <f aca="false">+LEN(M2709)-LEN(SUBSTITUTE(M2709,"_",""))</f>
        <v>5</v>
      </c>
      <c r="S2709" s="0" t="n">
        <f aca="false">+FIND("!",T2709)</f>
        <v>41</v>
      </c>
      <c r="T2709" s="0" t="str">
        <f aca="false">+SUBSTITUTE(M2709,"_","!",R2709)</f>
        <v>FTL||Supplier_259||Plant_20||FTL_CZ-DE_W!500</v>
      </c>
    </row>
    <row r="2710" customFormat="false" ht="12.8" hidden="true" customHeight="false" outlineLevel="0" collapsed="false">
      <c r="A2710" s="1" t="s">
        <v>2958</v>
      </c>
      <c r="B2710" s="1" t="s">
        <v>2932</v>
      </c>
      <c r="C2710" s="1" t="s">
        <v>2973</v>
      </c>
      <c r="D2710" s="1" t="n">
        <v>7</v>
      </c>
      <c r="E2710" s="2" t="str">
        <f aca="false">+LEFT(RIGHT(M2710,P2710-N2710+1),O2710-N2710)</f>
        <v>CZ</v>
      </c>
      <c r="F2710" s="2" t="str">
        <f aca="false">+RIGHT(LEFT(M2710,S2710-1),S2710-O2710-1)</f>
        <v>DE_W</v>
      </c>
      <c r="G2710" s="2" t="n">
        <f aca="false">+D2710*VLOOKUP(C2710,commodities!A:H,2,0)</f>
        <v>86.7961111108</v>
      </c>
      <c r="H2710" s="2" t="n">
        <f aca="false">+$D2710*VLOOKUP(C2710,commodities!A:H,3,0)</f>
        <v>1.372</v>
      </c>
      <c r="I2710" s="2" t="n">
        <f aca="false">+G2710/K2710</f>
        <v>86.7961111108</v>
      </c>
      <c r="J2710" s="2" t="n">
        <f aca="false">+H2710/K2710</f>
        <v>1.372</v>
      </c>
      <c r="K2710" s="2" t="n">
        <f aca="false">+ROUNDUP(MAX(G2710/12000,H2710/51,1),0)</f>
        <v>1</v>
      </c>
      <c r="L2710" s="2" t="n">
        <f aca="false">+RANDBETWEEN(1,5)</f>
        <v>1</v>
      </c>
      <c r="M2710" s="2" t="str">
        <f aca="false">+VLOOKUP(A2710&amp;B2710,country_org_des!$A2709:E$1048576,5,0)</f>
        <v>FTL||Supplier_259||Plant_20||FTL_CZ-DE_W_500</v>
      </c>
      <c r="N2710" s="2" t="n">
        <f aca="false">+FIND("FTL",M2710,2)+4</f>
        <v>34</v>
      </c>
      <c r="O2710" s="0" t="n">
        <f aca="false">+FIND("-",M2710)</f>
        <v>36</v>
      </c>
      <c r="P2710" s="0" t="n">
        <f aca="false">+LEN(M2710)</f>
        <v>44</v>
      </c>
      <c r="Q2710" s="0" t="str">
        <f aca="false">+RIGHT(M2710,P2710-O2710)</f>
        <v>DE_W_500</v>
      </c>
      <c r="R2710" s="0" t="n">
        <f aca="false">+LEN(M2710)-LEN(SUBSTITUTE(M2710,"_",""))</f>
        <v>5</v>
      </c>
      <c r="S2710" s="0" t="n">
        <f aca="false">+FIND("!",T2710)</f>
        <v>41</v>
      </c>
      <c r="T2710" s="0" t="str">
        <f aca="false">+SUBSTITUTE(M2710,"_","!",R2710)</f>
        <v>FTL||Supplier_259||Plant_20||FTL_CZ-DE_W!500</v>
      </c>
    </row>
    <row r="2711" customFormat="false" ht="12.8" hidden="true" customHeight="false" outlineLevel="0" collapsed="false">
      <c r="A2711" s="1" t="s">
        <v>2958</v>
      </c>
      <c r="B2711" s="1" t="s">
        <v>2932</v>
      </c>
      <c r="C2711" s="1" t="s">
        <v>2974</v>
      </c>
      <c r="D2711" s="1" t="n">
        <v>37</v>
      </c>
      <c r="E2711" s="2" t="str">
        <f aca="false">+LEFT(RIGHT(M2711,P2711-N2711+1),O2711-N2711)</f>
        <v>CZ</v>
      </c>
      <c r="F2711" s="2" t="str">
        <f aca="false">+RIGHT(LEFT(M2711,S2711-1),S2711-O2711-1)</f>
        <v>DE_W</v>
      </c>
      <c r="G2711" s="2" t="n">
        <f aca="false">+D2711*VLOOKUP(C2711,commodities!A:H,2,0)</f>
        <v>436.7986315807</v>
      </c>
      <c r="H2711" s="2" t="n">
        <f aca="false">+$D2711*VLOOKUP(C2711,commodities!A:H,3,0)</f>
        <v>6.8703157885</v>
      </c>
      <c r="I2711" s="2" t="n">
        <f aca="false">+G2711/K2711</f>
        <v>436.7986315807</v>
      </c>
      <c r="J2711" s="2" t="n">
        <f aca="false">+H2711/K2711</f>
        <v>6.8703157885</v>
      </c>
      <c r="K2711" s="2" t="n">
        <f aca="false">+ROUNDUP(MAX(G2711/12000,H2711/51,1),0)</f>
        <v>1</v>
      </c>
      <c r="L2711" s="2" t="n">
        <f aca="false">+RANDBETWEEN(1,5)</f>
        <v>3</v>
      </c>
      <c r="M2711" s="2" t="str">
        <f aca="false">+VLOOKUP(A2711&amp;B2711,country_org_des!$A2710:E$1048576,5,0)</f>
        <v>FTL||Supplier_259||Plant_20||FTL_CZ-DE_W_500</v>
      </c>
      <c r="N2711" s="2" t="n">
        <f aca="false">+FIND("FTL",M2711,2)+4</f>
        <v>34</v>
      </c>
      <c r="O2711" s="0" t="n">
        <f aca="false">+FIND("-",M2711)</f>
        <v>36</v>
      </c>
      <c r="P2711" s="0" t="n">
        <f aca="false">+LEN(M2711)</f>
        <v>44</v>
      </c>
      <c r="Q2711" s="0" t="str">
        <f aca="false">+RIGHT(M2711,P2711-O2711)</f>
        <v>DE_W_500</v>
      </c>
      <c r="R2711" s="0" t="n">
        <f aca="false">+LEN(M2711)-LEN(SUBSTITUTE(M2711,"_",""))</f>
        <v>5</v>
      </c>
      <c r="S2711" s="0" t="n">
        <f aca="false">+FIND("!",T2711)</f>
        <v>41</v>
      </c>
      <c r="T2711" s="0" t="str">
        <f aca="false">+SUBSTITUTE(M2711,"_","!",R2711)</f>
        <v>FTL||Supplier_259||Plant_20||FTL_CZ-DE_W!500</v>
      </c>
    </row>
    <row r="2712" customFormat="false" ht="12.8" hidden="true" customHeight="false" outlineLevel="0" collapsed="false">
      <c r="A2712" s="1" t="s">
        <v>2958</v>
      </c>
      <c r="B2712" s="1" t="s">
        <v>2932</v>
      </c>
      <c r="C2712" s="1" t="s">
        <v>2975</v>
      </c>
      <c r="D2712" s="1" t="n">
        <v>57</v>
      </c>
      <c r="E2712" s="2" t="str">
        <f aca="false">+LEFT(RIGHT(M2712,P2712-N2712+1),O2712-N2712)</f>
        <v>CZ</v>
      </c>
      <c r="F2712" s="2" t="str">
        <f aca="false">+RIGHT(LEFT(M2712,S2712-1),S2712-O2712-1)</f>
        <v>DE_W</v>
      </c>
      <c r="G2712" s="2" t="n">
        <f aca="false">+D2712*VLOOKUP(C2712,commodities!A:H,2,0)</f>
        <v>689.4930000027</v>
      </c>
      <c r="H2712" s="2" t="n">
        <f aca="false">+$D2712*VLOOKUP(C2712,commodities!A:H,3,0)</f>
        <v>10.5839999985</v>
      </c>
      <c r="I2712" s="2" t="n">
        <f aca="false">+G2712/K2712</f>
        <v>689.4930000027</v>
      </c>
      <c r="J2712" s="2" t="n">
        <f aca="false">+H2712/K2712</f>
        <v>10.5839999985</v>
      </c>
      <c r="K2712" s="2" t="n">
        <f aca="false">+ROUNDUP(MAX(G2712/12000,H2712/51,1),0)</f>
        <v>1</v>
      </c>
      <c r="L2712" s="2" t="n">
        <f aca="false">+RANDBETWEEN(1,5)</f>
        <v>5</v>
      </c>
      <c r="M2712" s="2" t="str">
        <f aca="false">+VLOOKUP(A2712&amp;B2712,country_org_des!$A2711:E$1048576,5,0)</f>
        <v>FTL||Supplier_259||Plant_20||FTL_CZ-DE_W_500</v>
      </c>
      <c r="N2712" s="2" t="n">
        <f aca="false">+FIND("FTL",M2712,2)+4</f>
        <v>34</v>
      </c>
      <c r="O2712" s="0" t="n">
        <f aca="false">+FIND("-",M2712)</f>
        <v>36</v>
      </c>
      <c r="P2712" s="0" t="n">
        <f aca="false">+LEN(M2712)</f>
        <v>44</v>
      </c>
      <c r="Q2712" s="0" t="str">
        <f aca="false">+RIGHT(M2712,P2712-O2712)</f>
        <v>DE_W_500</v>
      </c>
      <c r="R2712" s="0" t="n">
        <f aca="false">+LEN(M2712)-LEN(SUBSTITUTE(M2712,"_",""))</f>
        <v>5</v>
      </c>
      <c r="S2712" s="0" t="n">
        <f aca="false">+FIND("!",T2712)</f>
        <v>41</v>
      </c>
      <c r="T2712" s="0" t="str">
        <f aca="false">+SUBSTITUTE(M2712,"_","!",R2712)</f>
        <v>FTL||Supplier_259||Plant_20||FTL_CZ-DE_W!500</v>
      </c>
    </row>
    <row r="2713" customFormat="false" ht="12.8" hidden="true" customHeight="false" outlineLevel="0" collapsed="false">
      <c r="A2713" s="1" t="s">
        <v>2958</v>
      </c>
      <c r="B2713" s="1" t="s">
        <v>2932</v>
      </c>
      <c r="C2713" s="1" t="s">
        <v>2976</v>
      </c>
      <c r="D2713" s="1" t="n">
        <v>114</v>
      </c>
      <c r="E2713" s="2" t="str">
        <f aca="false">+LEFT(RIGHT(M2713,P2713-N2713+1),O2713-N2713)</f>
        <v>CZ</v>
      </c>
      <c r="F2713" s="2" t="str">
        <f aca="false">+RIGHT(LEFT(M2713,S2713-1),S2713-O2713-1)</f>
        <v>DE_W</v>
      </c>
      <c r="G2713" s="2" t="n">
        <f aca="false">+D2713*VLOOKUP(C2713,commodities!A:H,2,0)</f>
        <v>1442.0280000054</v>
      </c>
      <c r="H2713" s="2" t="n">
        <f aca="false">+$D2713*VLOOKUP(C2713,commodities!A:H,3,0)</f>
        <v>21.167999997</v>
      </c>
      <c r="I2713" s="2" t="n">
        <f aca="false">+G2713/K2713</f>
        <v>1442.0280000054</v>
      </c>
      <c r="J2713" s="2" t="n">
        <f aca="false">+H2713/K2713</f>
        <v>21.167999997</v>
      </c>
      <c r="K2713" s="2" t="n">
        <f aca="false">+ROUNDUP(MAX(G2713/12000,H2713/51,1),0)</f>
        <v>1</v>
      </c>
      <c r="L2713" s="2" t="n">
        <f aca="false">+RANDBETWEEN(1,5)</f>
        <v>5</v>
      </c>
      <c r="M2713" s="2" t="str">
        <f aca="false">+VLOOKUP(A2713&amp;B2713,country_org_des!$A2712:E$1048576,5,0)</f>
        <v>FTL||Supplier_259||Plant_20||FTL_CZ-DE_W_500</v>
      </c>
      <c r="N2713" s="2" t="n">
        <f aca="false">+FIND("FTL",M2713,2)+4</f>
        <v>34</v>
      </c>
      <c r="O2713" s="0" t="n">
        <f aca="false">+FIND("-",M2713)</f>
        <v>36</v>
      </c>
      <c r="P2713" s="0" t="n">
        <f aca="false">+LEN(M2713)</f>
        <v>44</v>
      </c>
      <c r="Q2713" s="0" t="str">
        <f aca="false">+RIGHT(M2713,P2713-O2713)</f>
        <v>DE_W_500</v>
      </c>
      <c r="R2713" s="0" t="n">
        <f aca="false">+LEN(M2713)-LEN(SUBSTITUTE(M2713,"_",""))</f>
        <v>5</v>
      </c>
      <c r="S2713" s="0" t="n">
        <f aca="false">+FIND("!",T2713)</f>
        <v>41</v>
      </c>
      <c r="T2713" s="0" t="str">
        <f aca="false">+SUBSTITUTE(M2713,"_","!",R2713)</f>
        <v>FTL||Supplier_259||Plant_20||FTL_CZ-DE_W!500</v>
      </c>
    </row>
    <row r="2714" customFormat="false" ht="12.8" hidden="true" customHeight="false" outlineLevel="0" collapsed="false">
      <c r="A2714" s="1" t="s">
        <v>2958</v>
      </c>
      <c r="B2714" s="1" t="s">
        <v>2932</v>
      </c>
      <c r="C2714" s="1" t="s">
        <v>2977</v>
      </c>
      <c r="D2714" s="1" t="n">
        <v>209</v>
      </c>
      <c r="E2714" s="2" t="str">
        <f aca="false">+LEFT(RIGHT(M2714,P2714-N2714+1),O2714-N2714)</f>
        <v>CZ</v>
      </c>
      <c r="F2714" s="2" t="str">
        <f aca="false">+RIGHT(LEFT(M2714,S2714-1),S2714-O2714-1)</f>
        <v>DE_W</v>
      </c>
      <c r="G2714" s="2" t="n">
        <f aca="false">+D2714*VLOOKUP(C2714,commodities!A:H,2,0)</f>
        <v>2657.3030000099</v>
      </c>
      <c r="H2714" s="2" t="n">
        <f aca="false">+$D2714*VLOOKUP(C2714,commodities!A:H,3,0)</f>
        <v>38.8079999945</v>
      </c>
      <c r="I2714" s="2" t="n">
        <f aca="false">+G2714/K2714</f>
        <v>2657.3030000099</v>
      </c>
      <c r="J2714" s="2" t="n">
        <f aca="false">+H2714/K2714</f>
        <v>38.8079999945</v>
      </c>
      <c r="K2714" s="2" t="n">
        <f aca="false">+ROUNDUP(MAX(G2714/12000,H2714/51,1),0)</f>
        <v>1</v>
      </c>
      <c r="L2714" s="2" t="n">
        <f aca="false">+RANDBETWEEN(1,5)</f>
        <v>3</v>
      </c>
      <c r="M2714" s="2" t="str">
        <f aca="false">+VLOOKUP(A2714&amp;B2714,country_org_des!$A2713:E$1048576,5,0)</f>
        <v>FTL||Supplier_259||Plant_20||FTL_CZ-DE_W_500</v>
      </c>
      <c r="N2714" s="2" t="n">
        <f aca="false">+FIND("FTL",M2714,2)+4</f>
        <v>34</v>
      </c>
      <c r="O2714" s="0" t="n">
        <f aca="false">+FIND("-",M2714)</f>
        <v>36</v>
      </c>
      <c r="P2714" s="0" t="n">
        <f aca="false">+LEN(M2714)</f>
        <v>44</v>
      </c>
      <c r="Q2714" s="0" t="str">
        <f aca="false">+RIGHT(M2714,P2714-O2714)</f>
        <v>DE_W_500</v>
      </c>
      <c r="R2714" s="0" t="n">
        <f aca="false">+LEN(M2714)-LEN(SUBSTITUTE(M2714,"_",""))</f>
        <v>5</v>
      </c>
      <c r="S2714" s="0" t="n">
        <f aca="false">+FIND("!",T2714)</f>
        <v>41</v>
      </c>
      <c r="T2714" s="0" t="str">
        <f aca="false">+SUBSTITUTE(M2714,"_","!",R2714)</f>
        <v>FTL||Supplier_259||Plant_20||FTL_CZ-DE_W!500</v>
      </c>
    </row>
    <row r="2715" customFormat="false" ht="12.8" hidden="true" customHeight="false" outlineLevel="0" collapsed="false">
      <c r="A2715" s="1" t="s">
        <v>2958</v>
      </c>
      <c r="B2715" s="1" t="s">
        <v>2932</v>
      </c>
      <c r="C2715" s="1" t="s">
        <v>2978</v>
      </c>
      <c r="D2715" s="1" t="n">
        <v>171</v>
      </c>
      <c r="E2715" s="2" t="str">
        <f aca="false">+LEFT(RIGHT(M2715,P2715-N2715+1),O2715-N2715)</f>
        <v>CZ</v>
      </c>
      <c r="F2715" s="2" t="str">
        <f aca="false">+RIGHT(LEFT(M2715,S2715-1),S2715-O2715-1)</f>
        <v>DE_W</v>
      </c>
      <c r="G2715" s="2" t="n">
        <f aca="false">+D2715*VLOOKUP(C2715,commodities!A:H,2,0)</f>
        <v>2174.1570000081</v>
      </c>
      <c r="H2715" s="2" t="n">
        <f aca="false">+$D2715*VLOOKUP(C2715,commodities!A:H,3,0)</f>
        <v>31.7519999955</v>
      </c>
      <c r="I2715" s="2" t="n">
        <f aca="false">+G2715/K2715</f>
        <v>2174.1570000081</v>
      </c>
      <c r="J2715" s="2" t="n">
        <f aca="false">+H2715/K2715</f>
        <v>31.7519999955</v>
      </c>
      <c r="K2715" s="2" t="n">
        <f aca="false">+ROUNDUP(MAX(G2715/12000,H2715/51,1),0)</f>
        <v>1</v>
      </c>
      <c r="L2715" s="2" t="n">
        <f aca="false">+RANDBETWEEN(1,5)</f>
        <v>2</v>
      </c>
      <c r="M2715" s="2" t="str">
        <f aca="false">+VLOOKUP(A2715&amp;B2715,country_org_des!$A2714:E$1048576,5,0)</f>
        <v>FTL||Supplier_259||Plant_20||FTL_CZ-DE_W_500</v>
      </c>
      <c r="N2715" s="2" t="n">
        <f aca="false">+FIND("FTL",M2715,2)+4</f>
        <v>34</v>
      </c>
      <c r="O2715" s="0" t="n">
        <f aca="false">+FIND("-",M2715)</f>
        <v>36</v>
      </c>
      <c r="P2715" s="0" t="n">
        <f aca="false">+LEN(M2715)</f>
        <v>44</v>
      </c>
      <c r="Q2715" s="0" t="str">
        <f aca="false">+RIGHT(M2715,P2715-O2715)</f>
        <v>DE_W_500</v>
      </c>
      <c r="R2715" s="0" t="n">
        <f aca="false">+LEN(M2715)-LEN(SUBSTITUTE(M2715,"_",""))</f>
        <v>5</v>
      </c>
      <c r="S2715" s="0" t="n">
        <f aca="false">+FIND("!",T2715)</f>
        <v>41</v>
      </c>
      <c r="T2715" s="0" t="str">
        <f aca="false">+SUBSTITUTE(M2715,"_","!",R2715)</f>
        <v>FTL||Supplier_259||Plant_20||FTL_CZ-DE_W!500</v>
      </c>
    </row>
    <row r="2716" customFormat="false" ht="12.8" hidden="true" customHeight="false" outlineLevel="0" collapsed="false">
      <c r="A2716" s="1" t="s">
        <v>2958</v>
      </c>
      <c r="B2716" s="1" t="s">
        <v>2932</v>
      </c>
      <c r="C2716" s="1" t="s">
        <v>2979</v>
      </c>
      <c r="D2716" s="1" t="n">
        <v>5</v>
      </c>
      <c r="E2716" s="2" t="str">
        <f aca="false">+LEFT(RIGHT(M2716,P2716-N2716+1),O2716-N2716)</f>
        <v>CZ</v>
      </c>
      <c r="F2716" s="2" t="str">
        <f aca="false">+RIGHT(LEFT(M2716,S2716-1),S2716-O2716-1)</f>
        <v>DE_W</v>
      </c>
      <c r="G2716" s="2" t="n">
        <f aca="false">+D2716*VLOOKUP(C2716,commodities!A:H,2,0)</f>
        <v>164.295</v>
      </c>
      <c r="H2716" s="2" t="n">
        <f aca="false">+$D2716*VLOOKUP(C2716,commodities!A:H,3,0)</f>
        <v>1.856</v>
      </c>
      <c r="I2716" s="2" t="n">
        <f aca="false">+G2716/K2716</f>
        <v>164.295</v>
      </c>
      <c r="J2716" s="2" t="n">
        <f aca="false">+H2716/K2716</f>
        <v>1.856</v>
      </c>
      <c r="K2716" s="2" t="n">
        <f aca="false">+ROUNDUP(MAX(G2716/12000,H2716/51,1),0)</f>
        <v>1</v>
      </c>
      <c r="L2716" s="2" t="n">
        <f aca="false">+RANDBETWEEN(1,5)</f>
        <v>1</v>
      </c>
      <c r="M2716" s="2" t="str">
        <f aca="false">+VLOOKUP(A2716&amp;B2716,country_org_des!$A2715:E$1048576,5,0)</f>
        <v>FTL||Supplier_259||Plant_20||FTL_CZ-DE_W_500</v>
      </c>
      <c r="N2716" s="2" t="n">
        <f aca="false">+FIND("FTL",M2716,2)+4</f>
        <v>34</v>
      </c>
      <c r="O2716" s="0" t="n">
        <f aca="false">+FIND("-",M2716)</f>
        <v>36</v>
      </c>
      <c r="P2716" s="0" t="n">
        <f aca="false">+LEN(M2716)</f>
        <v>44</v>
      </c>
      <c r="Q2716" s="0" t="str">
        <f aca="false">+RIGHT(M2716,P2716-O2716)</f>
        <v>DE_W_500</v>
      </c>
      <c r="R2716" s="0" t="n">
        <f aca="false">+LEN(M2716)-LEN(SUBSTITUTE(M2716,"_",""))</f>
        <v>5</v>
      </c>
      <c r="S2716" s="0" t="n">
        <f aca="false">+FIND("!",T2716)</f>
        <v>41</v>
      </c>
      <c r="T2716" s="0" t="str">
        <f aca="false">+SUBSTITUTE(M2716,"_","!",R2716)</f>
        <v>FTL||Supplier_259||Plant_20||FTL_CZ-DE_W!500</v>
      </c>
    </row>
    <row r="2717" customFormat="false" ht="12.8" hidden="true" customHeight="false" outlineLevel="0" collapsed="false">
      <c r="A2717" s="1" t="s">
        <v>2958</v>
      </c>
      <c r="B2717" s="1" t="s">
        <v>2932</v>
      </c>
      <c r="C2717" s="1" t="s">
        <v>2980</v>
      </c>
      <c r="D2717" s="1" t="n">
        <v>10</v>
      </c>
      <c r="E2717" s="2" t="str">
        <f aca="false">+LEFT(RIGHT(M2717,P2717-N2717+1),O2717-N2717)</f>
        <v>CZ</v>
      </c>
      <c r="F2717" s="2" t="str">
        <f aca="false">+RIGHT(LEFT(M2717,S2717-1),S2717-O2717-1)</f>
        <v>DE_W</v>
      </c>
      <c r="G2717" s="2" t="n">
        <f aca="false">+D2717*VLOOKUP(C2717,commodities!A:H,2,0)</f>
        <v>329.24</v>
      </c>
      <c r="H2717" s="2" t="n">
        <f aca="false">+$D2717*VLOOKUP(C2717,commodities!A:H,3,0)</f>
        <v>3.712</v>
      </c>
      <c r="I2717" s="2" t="n">
        <f aca="false">+G2717/K2717</f>
        <v>329.24</v>
      </c>
      <c r="J2717" s="2" t="n">
        <f aca="false">+H2717/K2717</f>
        <v>3.712</v>
      </c>
      <c r="K2717" s="2" t="n">
        <f aca="false">+ROUNDUP(MAX(G2717/12000,H2717/51,1),0)</f>
        <v>1</v>
      </c>
      <c r="L2717" s="2" t="n">
        <f aca="false">+RANDBETWEEN(1,5)</f>
        <v>1</v>
      </c>
      <c r="M2717" s="2" t="str">
        <f aca="false">+VLOOKUP(A2717&amp;B2717,country_org_des!$A2716:E$1048576,5,0)</f>
        <v>FTL||Supplier_259||Plant_20||FTL_CZ-DE_W_500</v>
      </c>
      <c r="N2717" s="2" t="n">
        <f aca="false">+FIND("FTL",M2717,2)+4</f>
        <v>34</v>
      </c>
      <c r="O2717" s="0" t="n">
        <f aca="false">+FIND("-",M2717)</f>
        <v>36</v>
      </c>
      <c r="P2717" s="0" t="n">
        <f aca="false">+LEN(M2717)</f>
        <v>44</v>
      </c>
      <c r="Q2717" s="0" t="str">
        <f aca="false">+RIGHT(M2717,P2717-O2717)</f>
        <v>DE_W_500</v>
      </c>
      <c r="R2717" s="0" t="n">
        <f aca="false">+LEN(M2717)-LEN(SUBSTITUTE(M2717,"_",""))</f>
        <v>5</v>
      </c>
      <c r="S2717" s="0" t="n">
        <f aca="false">+FIND("!",T2717)</f>
        <v>41</v>
      </c>
      <c r="T2717" s="0" t="str">
        <f aca="false">+SUBSTITUTE(M2717,"_","!",R2717)</f>
        <v>FTL||Supplier_259||Plant_20||FTL_CZ-DE_W!500</v>
      </c>
    </row>
    <row r="2718" customFormat="false" ht="12.8" hidden="true" customHeight="false" outlineLevel="0" collapsed="false">
      <c r="A2718" s="1" t="s">
        <v>2958</v>
      </c>
      <c r="B2718" s="1" t="s">
        <v>2932</v>
      </c>
      <c r="C2718" s="1" t="s">
        <v>2981</v>
      </c>
      <c r="D2718" s="1" t="n">
        <v>4</v>
      </c>
      <c r="E2718" s="2" t="str">
        <f aca="false">+LEFT(RIGHT(M2718,P2718-N2718+1),O2718-N2718)</f>
        <v>CZ</v>
      </c>
      <c r="F2718" s="2" t="str">
        <f aca="false">+RIGHT(LEFT(M2718,S2718-1),S2718-O2718-1)</f>
        <v>DE_W</v>
      </c>
      <c r="G2718" s="2" t="n">
        <f aca="false">+D2718*VLOOKUP(C2718,commodities!A:H,2,0)</f>
        <v>131.912</v>
      </c>
      <c r="H2718" s="2" t="n">
        <f aca="false">+$D2718*VLOOKUP(C2718,commodities!A:H,3,0)</f>
        <v>1.4848</v>
      </c>
      <c r="I2718" s="2" t="n">
        <f aca="false">+G2718/K2718</f>
        <v>131.912</v>
      </c>
      <c r="J2718" s="2" t="n">
        <f aca="false">+H2718/K2718</f>
        <v>1.4848</v>
      </c>
      <c r="K2718" s="2" t="n">
        <f aca="false">+ROUNDUP(MAX(G2718/12000,H2718/51,1),0)</f>
        <v>1</v>
      </c>
      <c r="L2718" s="2" t="n">
        <f aca="false">+RANDBETWEEN(1,5)</f>
        <v>5</v>
      </c>
      <c r="M2718" s="2" t="str">
        <f aca="false">+VLOOKUP(A2718&amp;B2718,country_org_des!$A2717:E$1048576,5,0)</f>
        <v>FTL||Supplier_259||Plant_20||FTL_CZ-DE_W_500</v>
      </c>
      <c r="N2718" s="2" t="n">
        <f aca="false">+FIND("FTL",M2718,2)+4</f>
        <v>34</v>
      </c>
      <c r="O2718" s="0" t="n">
        <f aca="false">+FIND("-",M2718)</f>
        <v>36</v>
      </c>
      <c r="P2718" s="0" t="n">
        <f aca="false">+LEN(M2718)</f>
        <v>44</v>
      </c>
      <c r="Q2718" s="0" t="str">
        <f aca="false">+RIGHT(M2718,P2718-O2718)</f>
        <v>DE_W_500</v>
      </c>
      <c r="R2718" s="0" t="n">
        <f aca="false">+LEN(M2718)-LEN(SUBSTITUTE(M2718,"_",""))</f>
        <v>5</v>
      </c>
      <c r="S2718" s="0" t="n">
        <f aca="false">+FIND("!",T2718)</f>
        <v>41</v>
      </c>
      <c r="T2718" s="0" t="str">
        <f aca="false">+SUBSTITUTE(M2718,"_","!",R2718)</f>
        <v>FTL||Supplier_259||Plant_20||FTL_CZ-DE_W!500</v>
      </c>
    </row>
    <row r="2719" customFormat="false" ht="12.8" hidden="true" customHeight="false" outlineLevel="0" collapsed="false">
      <c r="A2719" s="1" t="s">
        <v>2982</v>
      </c>
      <c r="B2719" s="1" t="s">
        <v>2932</v>
      </c>
      <c r="C2719" s="1" t="s">
        <v>2983</v>
      </c>
      <c r="D2719" s="1" t="n">
        <v>144</v>
      </c>
      <c r="E2719" s="2" t="str">
        <f aca="false">+LEFT(RIGHT(M2719,P2719-N2719+1),O2719-N2719)</f>
        <v>DE_W</v>
      </c>
      <c r="F2719" s="2" t="str">
        <f aca="false">+RIGHT(LEFT(M2719,S2719-1),S2719-O2719-1)</f>
        <v>DE_W</v>
      </c>
      <c r="G2719" s="2" t="n">
        <f aca="false">+D2719*VLOOKUP(C2719,commodities!A:H,2,0)</f>
        <v>111.4080000048</v>
      </c>
      <c r="H2719" s="2" t="n">
        <f aca="false">+$D2719*VLOOKUP(C2719,commodities!A:H,3,0)</f>
        <v>0.8064</v>
      </c>
      <c r="I2719" s="2" t="n">
        <f aca="false">+G2719/K2719</f>
        <v>111.4080000048</v>
      </c>
      <c r="J2719" s="2" t="n">
        <f aca="false">+H2719/K2719</f>
        <v>0.8064</v>
      </c>
      <c r="K2719" s="2" t="n">
        <f aca="false">+ROUNDUP(MAX(G2719/12000,H2719/51,1),0)</f>
        <v>1</v>
      </c>
      <c r="L2719" s="2" t="n">
        <f aca="false">+RANDBETWEEN(1,5)</f>
        <v>4</v>
      </c>
      <c r="M2719" s="6" t="str">
        <f aca="false">+VLOOKUP(A2719&amp;B2719,country_org_des!$A2718:E$1048576,5,0)</f>
        <v>FTL||Supplier_267||Plant_20||FTL_DE_W-DE_W_1000</v>
      </c>
      <c r="N2719" s="6" t="n">
        <f aca="false">+FIND("FTL",M2719,2)+4</f>
        <v>34</v>
      </c>
      <c r="O2719" s="6" t="n">
        <f aca="false">+FIND("-",M2719)</f>
        <v>38</v>
      </c>
      <c r="P2719" s="6" t="n">
        <f aca="false">+LEN(M2719)</f>
        <v>47</v>
      </c>
      <c r="Q2719" s="6" t="str">
        <f aca="false">+RIGHT(M2719,P2719-O2719)</f>
        <v>DE_W_1000</v>
      </c>
      <c r="R2719" s="6" t="n">
        <f aca="false">+LEN(M2719)-LEN(SUBSTITUTE(M2719,"_",""))</f>
        <v>6</v>
      </c>
      <c r="S2719" s="6" t="n">
        <f aca="false">+FIND("!",T2719)</f>
        <v>43</v>
      </c>
      <c r="T2719" s="6" t="str">
        <f aca="false">+SUBSTITUTE(M2719,"_","!",R2719)</f>
        <v>FTL||Supplier_267||Plant_20||FTL_DE_W-DE_W!1000</v>
      </c>
    </row>
    <row r="2720" customFormat="false" ht="12.8" hidden="true" customHeight="false" outlineLevel="0" collapsed="false">
      <c r="A2720" s="1" t="s">
        <v>2982</v>
      </c>
      <c r="B2720" s="1" t="s">
        <v>2932</v>
      </c>
      <c r="C2720" s="1" t="s">
        <v>2984</v>
      </c>
      <c r="D2720" s="1" t="n">
        <v>2000</v>
      </c>
      <c r="E2720" s="2" t="str">
        <f aca="false">+LEFT(RIGHT(M2720,P2720-N2720+1),O2720-N2720)</f>
        <v>DE_W</v>
      </c>
      <c r="F2720" s="2" t="str">
        <f aca="false">+RIGHT(LEFT(M2720,S2720-1),S2720-O2720-1)</f>
        <v>DE_W</v>
      </c>
      <c r="G2720" s="2" t="n">
        <f aca="false">+D2720*VLOOKUP(C2720,commodities!A:H,2,0)</f>
        <v>10.8</v>
      </c>
      <c r="H2720" s="2" t="n">
        <f aca="false">+$D2720*VLOOKUP(C2720,commodities!A:H,3,0)</f>
        <v>0.0672</v>
      </c>
      <c r="I2720" s="2" t="n">
        <f aca="false">+G2720/K2720</f>
        <v>10.8</v>
      </c>
      <c r="J2720" s="2" t="n">
        <f aca="false">+H2720/K2720</f>
        <v>0.0672</v>
      </c>
      <c r="K2720" s="2" t="n">
        <f aca="false">+ROUNDUP(MAX(G2720/12000,H2720/51,1),0)</f>
        <v>1</v>
      </c>
      <c r="L2720" s="2" t="n">
        <f aca="false">+RANDBETWEEN(1,5)</f>
        <v>1</v>
      </c>
      <c r="M2720" s="6" t="str">
        <f aca="false">+VLOOKUP(A2720&amp;B2720,country_org_des!$A2719:E$1048576,5,0)</f>
        <v>FTL||Supplier_267||Plant_20||FTL_DE_W-DE_W_1000</v>
      </c>
      <c r="N2720" s="6" t="n">
        <f aca="false">+FIND("FTL",M2720,2)+4</f>
        <v>34</v>
      </c>
      <c r="O2720" s="6" t="n">
        <f aca="false">+FIND("-",M2720)</f>
        <v>38</v>
      </c>
      <c r="P2720" s="6" t="n">
        <f aca="false">+LEN(M2720)</f>
        <v>47</v>
      </c>
      <c r="Q2720" s="6" t="str">
        <f aca="false">+RIGHT(M2720,P2720-O2720)</f>
        <v>DE_W_1000</v>
      </c>
      <c r="R2720" s="6" t="n">
        <f aca="false">+LEN(M2720)-LEN(SUBSTITUTE(M2720,"_",""))</f>
        <v>6</v>
      </c>
      <c r="S2720" s="6" t="n">
        <f aca="false">+FIND("!",T2720)</f>
        <v>43</v>
      </c>
      <c r="T2720" s="6" t="str">
        <f aca="false">+SUBSTITUTE(M2720,"_","!",R2720)</f>
        <v>FTL||Supplier_267||Plant_20||FTL_DE_W-DE_W!1000</v>
      </c>
    </row>
    <row r="2721" customFormat="false" ht="12.8" hidden="true" customHeight="false" outlineLevel="0" collapsed="false">
      <c r="A2721" s="1" t="s">
        <v>2982</v>
      </c>
      <c r="B2721" s="1" t="s">
        <v>2932</v>
      </c>
      <c r="C2721" s="1" t="s">
        <v>2985</v>
      </c>
      <c r="D2721" s="1" t="n">
        <v>144</v>
      </c>
      <c r="E2721" s="2" t="str">
        <f aca="false">+LEFT(RIGHT(M2721,P2721-N2721+1),O2721-N2721)</f>
        <v>DE_W</v>
      </c>
      <c r="F2721" s="2" t="str">
        <f aca="false">+RIGHT(LEFT(M2721,S2721-1),S2721-O2721-1)</f>
        <v>DE_W</v>
      </c>
      <c r="G2721" s="2" t="n">
        <f aca="false">+D2721*VLOOKUP(C2721,commodities!A:H,2,0)</f>
        <v>111.5520000048</v>
      </c>
      <c r="H2721" s="2" t="n">
        <f aca="false">+$D2721*VLOOKUP(C2721,commodities!A:H,3,0)</f>
        <v>0.8064</v>
      </c>
      <c r="I2721" s="2" t="n">
        <f aca="false">+G2721/K2721</f>
        <v>111.5520000048</v>
      </c>
      <c r="J2721" s="2" t="n">
        <f aca="false">+H2721/K2721</f>
        <v>0.8064</v>
      </c>
      <c r="K2721" s="2" t="n">
        <f aca="false">+ROUNDUP(MAX(G2721/12000,H2721/51,1),0)</f>
        <v>1</v>
      </c>
      <c r="L2721" s="2" t="n">
        <f aca="false">+RANDBETWEEN(1,5)</f>
        <v>3</v>
      </c>
      <c r="M2721" s="6" t="str">
        <f aca="false">+VLOOKUP(A2721&amp;B2721,country_org_des!$A2720:E$1048576,5,0)</f>
        <v>FTL||Supplier_267||Plant_20||FTL_DE_W-DE_W_1000</v>
      </c>
      <c r="N2721" s="6" t="n">
        <f aca="false">+FIND("FTL",M2721,2)+4</f>
        <v>34</v>
      </c>
      <c r="O2721" s="6" t="n">
        <f aca="false">+FIND("-",M2721)</f>
        <v>38</v>
      </c>
      <c r="P2721" s="6" t="n">
        <f aca="false">+LEN(M2721)</f>
        <v>47</v>
      </c>
      <c r="Q2721" s="6" t="str">
        <f aca="false">+RIGHT(M2721,P2721-O2721)</f>
        <v>DE_W_1000</v>
      </c>
      <c r="R2721" s="6" t="n">
        <f aca="false">+LEN(M2721)-LEN(SUBSTITUTE(M2721,"_",""))</f>
        <v>6</v>
      </c>
      <c r="S2721" s="6" t="n">
        <f aca="false">+FIND("!",T2721)</f>
        <v>43</v>
      </c>
      <c r="T2721" s="6" t="str">
        <f aca="false">+SUBSTITUTE(M2721,"_","!",R2721)</f>
        <v>FTL||Supplier_267||Plant_20||FTL_DE_W-DE_W!1000</v>
      </c>
    </row>
    <row r="2722" customFormat="false" ht="12.8" hidden="true" customHeight="false" outlineLevel="0" collapsed="false">
      <c r="A2722" s="1" t="s">
        <v>2982</v>
      </c>
      <c r="B2722" s="1" t="s">
        <v>2932</v>
      </c>
      <c r="C2722" s="1" t="s">
        <v>2986</v>
      </c>
      <c r="D2722" s="1" t="n">
        <v>216</v>
      </c>
      <c r="E2722" s="2" t="str">
        <f aca="false">+LEFT(RIGHT(M2722,P2722-N2722+1),O2722-N2722)</f>
        <v>DE_W</v>
      </c>
      <c r="F2722" s="2" t="str">
        <f aca="false">+RIGHT(LEFT(M2722,S2722-1),S2722-O2722-1)</f>
        <v>DE_W</v>
      </c>
      <c r="G2722" s="2" t="n">
        <f aca="false">+D2722*VLOOKUP(C2722,commodities!A:H,2,0)</f>
        <v>167.1120000072</v>
      </c>
      <c r="H2722" s="2" t="n">
        <f aca="false">+$D2722*VLOOKUP(C2722,commodities!A:H,3,0)</f>
        <v>1.2096</v>
      </c>
      <c r="I2722" s="2" t="n">
        <f aca="false">+G2722/K2722</f>
        <v>167.1120000072</v>
      </c>
      <c r="J2722" s="2" t="n">
        <f aca="false">+H2722/K2722</f>
        <v>1.2096</v>
      </c>
      <c r="K2722" s="2" t="n">
        <f aca="false">+ROUNDUP(MAX(G2722/12000,H2722/51,1),0)</f>
        <v>1</v>
      </c>
      <c r="L2722" s="2" t="n">
        <f aca="false">+RANDBETWEEN(1,5)</f>
        <v>2</v>
      </c>
      <c r="M2722" s="6" t="str">
        <f aca="false">+VLOOKUP(A2722&amp;B2722,country_org_des!$A2721:E$1048576,5,0)</f>
        <v>FTL||Supplier_267||Plant_20||FTL_DE_W-DE_W_1000</v>
      </c>
      <c r="N2722" s="6" t="n">
        <f aca="false">+FIND("FTL",M2722,2)+4</f>
        <v>34</v>
      </c>
      <c r="O2722" s="6" t="n">
        <f aca="false">+FIND("-",M2722)</f>
        <v>38</v>
      </c>
      <c r="P2722" s="6" t="n">
        <f aca="false">+LEN(M2722)</f>
        <v>47</v>
      </c>
      <c r="Q2722" s="6" t="str">
        <f aca="false">+RIGHT(M2722,P2722-O2722)</f>
        <v>DE_W_1000</v>
      </c>
      <c r="R2722" s="6" t="n">
        <f aca="false">+LEN(M2722)-LEN(SUBSTITUTE(M2722,"_",""))</f>
        <v>6</v>
      </c>
      <c r="S2722" s="6" t="n">
        <f aca="false">+FIND("!",T2722)</f>
        <v>43</v>
      </c>
      <c r="T2722" s="6" t="str">
        <f aca="false">+SUBSTITUTE(M2722,"_","!",R2722)</f>
        <v>FTL||Supplier_267||Plant_20||FTL_DE_W-DE_W!1000</v>
      </c>
    </row>
    <row r="2723" customFormat="false" ht="12.8" hidden="true" customHeight="false" outlineLevel="0" collapsed="false">
      <c r="A2723" s="1" t="s">
        <v>2982</v>
      </c>
      <c r="B2723" s="1" t="s">
        <v>2932</v>
      </c>
      <c r="C2723" s="1" t="s">
        <v>2987</v>
      </c>
      <c r="D2723" s="1" t="n">
        <v>216</v>
      </c>
      <c r="E2723" s="2" t="str">
        <f aca="false">+LEFT(RIGHT(M2723,P2723-N2723+1),O2723-N2723)</f>
        <v>DE_W</v>
      </c>
      <c r="F2723" s="2" t="str">
        <f aca="false">+RIGHT(LEFT(M2723,S2723-1),S2723-O2723-1)</f>
        <v>DE_W</v>
      </c>
      <c r="G2723" s="2" t="n">
        <f aca="false">+D2723*VLOOKUP(C2723,commodities!A:H,2,0)</f>
        <v>167.3280000072</v>
      </c>
      <c r="H2723" s="2" t="n">
        <f aca="false">+$D2723*VLOOKUP(C2723,commodities!A:H,3,0)</f>
        <v>1.2096</v>
      </c>
      <c r="I2723" s="2" t="n">
        <f aca="false">+G2723/K2723</f>
        <v>167.3280000072</v>
      </c>
      <c r="J2723" s="2" t="n">
        <f aca="false">+H2723/K2723</f>
        <v>1.2096</v>
      </c>
      <c r="K2723" s="2" t="n">
        <f aca="false">+ROUNDUP(MAX(G2723/12000,H2723/51,1),0)</f>
        <v>1</v>
      </c>
      <c r="L2723" s="2" t="n">
        <f aca="false">+RANDBETWEEN(1,5)</f>
        <v>3</v>
      </c>
      <c r="M2723" s="6" t="str">
        <f aca="false">+VLOOKUP(A2723&amp;B2723,country_org_des!$A2722:E$1048576,5,0)</f>
        <v>FTL||Supplier_267||Plant_20||FTL_DE_W-DE_W_1000</v>
      </c>
      <c r="N2723" s="6" t="n">
        <f aca="false">+FIND("FTL",M2723,2)+4</f>
        <v>34</v>
      </c>
      <c r="O2723" s="6" t="n">
        <f aca="false">+FIND("-",M2723)</f>
        <v>38</v>
      </c>
      <c r="P2723" s="6" t="n">
        <f aca="false">+LEN(M2723)</f>
        <v>47</v>
      </c>
      <c r="Q2723" s="6" t="str">
        <f aca="false">+RIGHT(M2723,P2723-O2723)</f>
        <v>DE_W_1000</v>
      </c>
      <c r="R2723" s="6" t="n">
        <f aca="false">+LEN(M2723)-LEN(SUBSTITUTE(M2723,"_",""))</f>
        <v>6</v>
      </c>
      <c r="S2723" s="6" t="n">
        <f aca="false">+FIND("!",T2723)</f>
        <v>43</v>
      </c>
      <c r="T2723" s="6" t="str">
        <f aca="false">+SUBSTITUTE(M2723,"_","!",R2723)</f>
        <v>FTL||Supplier_267||Plant_20||FTL_DE_W-DE_W!1000</v>
      </c>
    </row>
    <row r="2724" customFormat="false" ht="12.8" hidden="true" customHeight="false" outlineLevel="0" collapsed="false">
      <c r="A2724" s="1" t="s">
        <v>2982</v>
      </c>
      <c r="B2724" s="1" t="s">
        <v>2932</v>
      </c>
      <c r="C2724" s="1" t="s">
        <v>2988</v>
      </c>
      <c r="D2724" s="1" t="n">
        <v>132</v>
      </c>
      <c r="E2724" s="2" t="str">
        <f aca="false">+LEFT(RIGHT(M2724,P2724-N2724+1),O2724-N2724)</f>
        <v>DE_W</v>
      </c>
      <c r="F2724" s="2" t="str">
        <f aca="false">+RIGHT(LEFT(M2724,S2724-1),S2724-O2724-1)</f>
        <v>DE_W</v>
      </c>
      <c r="G2724" s="2" t="n">
        <f aca="false">+D2724*VLOOKUP(C2724,commodities!A:H,2,0)</f>
        <v>102.1240000044</v>
      </c>
      <c r="H2724" s="2" t="n">
        <f aca="false">+$D2724*VLOOKUP(C2724,commodities!A:H,3,0)</f>
        <v>0.7392</v>
      </c>
      <c r="I2724" s="2" t="n">
        <f aca="false">+G2724/K2724</f>
        <v>102.1240000044</v>
      </c>
      <c r="J2724" s="2" t="n">
        <f aca="false">+H2724/K2724</f>
        <v>0.7392</v>
      </c>
      <c r="K2724" s="2" t="n">
        <f aca="false">+ROUNDUP(MAX(G2724/12000,H2724/51,1),0)</f>
        <v>1</v>
      </c>
      <c r="L2724" s="2" t="n">
        <f aca="false">+RANDBETWEEN(1,5)</f>
        <v>3</v>
      </c>
      <c r="M2724" s="6" t="str">
        <f aca="false">+VLOOKUP(A2724&amp;B2724,country_org_des!$A2723:E$1048576,5,0)</f>
        <v>FTL||Supplier_267||Plant_20||FTL_DE_W-DE_W_1000</v>
      </c>
      <c r="N2724" s="6" t="n">
        <f aca="false">+FIND("FTL",M2724,2)+4</f>
        <v>34</v>
      </c>
      <c r="O2724" s="6" t="n">
        <f aca="false">+FIND("-",M2724)</f>
        <v>38</v>
      </c>
      <c r="P2724" s="6" t="n">
        <f aca="false">+LEN(M2724)</f>
        <v>47</v>
      </c>
      <c r="Q2724" s="6" t="str">
        <f aca="false">+RIGHT(M2724,P2724-O2724)</f>
        <v>DE_W_1000</v>
      </c>
      <c r="R2724" s="6" t="n">
        <f aca="false">+LEN(M2724)-LEN(SUBSTITUTE(M2724,"_",""))</f>
        <v>6</v>
      </c>
      <c r="S2724" s="6" t="n">
        <f aca="false">+FIND("!",T2724)</f>
        <v>43</v>
      </c>
      <c r="T2724" s="6" t="str">
        <f aca="false">+SUBSTITUTE(M2724,"_","!",R2724)</f>
        <v>FTL||Supplier_267||Plant_20||FTL_DE_W-DE_W!1000</v>
      </c>
    </row>
    <row r="2725" customFormat="false" ht="12.8" hidden="true" customHeight="false" outlineLevel="0" collapsed="false">
      <c r="A2725" s="1" t="s">
        <v>2982</v>
      </c>
      <c r="B2725" s="1" t="s">
        <v>2932</v>
      </c>
      <c r="C2725" s="1" t="s">
        <v>2989</v>
      </c>
      <c r="D2725" s="1" t="n">
        <v>144</v>
      </c>
      <c r="E2725" s="2" t="str">
        <f aca="false">+LEFT(RIGHT(M2725,P2725-N2725+1),O2725-N2725)</f>
        <v>DE_W</v>
      </c>
      <c r="F2725" s="2" t="str">
        <f aca="false">+RIGHT(LEFT(M2725,S2725-1),S2725-O2725-1)</f>
        <v>DE_W</v>
      </c>
      <c r="G2725" s="2" t="n">
        <f aca="false">+D2725*VLOOKUP(C2725,commodities!A:H,2,0)</f>
        <v>111.5520000048</v>
      </c>
      <c r="H2725" s="2" t="n">
        <f aca="false">+$D2725*VLOOKUP(C2725,commodities!A:H,3,0)</f>
        <v>0.8064</v>
      </c>
      <c r="I2725" s="2" t="n">
        <f aca="false">+G2725/K2725</f>
        <v>111.5520000048</v>
      </c>
      <c r="J2725" s="2" t="n">
        <f aca="false">+H2725/K2725</f>
        <v>0.8064</v>
      </c>
      <c r="K2725" s="2" t="n">
        <f aca="false">+ROUNDUP(MAX(G2725/12000,H2725/51,1),0)</f>
        <v>1</v>
      </c>
      <c r="L2725" s="2" t="n">
        <f aca="false">+RANDBETWEEN(1,5)</f>
        <v>5</v>
      </c>
      <c r="M2725" s="6" t="str">
        <f aca="false">+VLOOKUP(A2725&amp;B2725,country_org_des!$A2724:E$1048576,5,0)</f>
        <v>FTL||Supplier_267||Plant_20||FTL_DE_W-DE_W_1000</v>
      </c>
      <c r="N2725" s="6" t="n">
        <f aca="false">+FIND("FTL",M2725,2)+4</f>
        <v>34</v>
      </c>
      <c r="O2725" s="6" t="n">
        <f aca="false">+FIND("-",M2725)</f>
        <v>38</v>
      </c>
      <c r="P2725" s="6" t="n">
        <f aca="false">+LEN(M2725)</f>
        <v>47</v>
      </c>
      <c r="Q2725" s="6" t="str">
        <f aca="false">+RIGHT(M2725,P2725-O2725)</f>
        <v>DE_W_1000</v>
      </c>
      <c r="R2725" s="6" t="n">
        <f aca="false">+LEN(M2725)-LEN(SUBSTITUTE(M2725,"_",""))</f>
        <v>6</v>
      </c>
      <c r="S2725" s="6" t="n">
        <f aca="false">+FIND("!",T2725)</f>
        <v>43</v>
      </c>
      <c r="T2725" s="6" t="str">
        <f aca="false">+SUBSTITUTE(M2725,"_","!",R2725)</f>
        <v>FTL||Supplier_267||Plant_20||FTL_DE_W-DE_W!1000</v>
      </c>
    </row>
    <row r="2726" customFormat="false" ht="12.8" hidden="true" customHeight="false" outlineLevel="0" collapsed="false">
      <c r="A2726" s="1" t="s">
        <v>2982</v>
      </c>
      <c r="B2726" s="1" t="s">
        <v>2932</v>
      </c>
      <c r="C2726" s="1" t="s">
        <v>2990</v>
      </c>
      <c r="D2726" s="1" t="n">
        <v>12</v>
      </c>
      <c r="E2726" s="2" t="str">
        <f aca="false">+LEFT(RIGHT(M2726,P2726-N2726+1),O2726-N2726)</f>
        <v>DE_W</v>
      </c>
      <c r="F2726" s="2" t="str">
        <f aca="false">+RIGHT(LEFT(M2726,S2726-1),S2726-O2726-1)</f>
        <v>DE_W</v>
      </c>
      <c r="G2726" s="2" t="n">
        <f aca="false">+D2726*VLOOKUP(C2726,commodities!A:H,2,0)</f>
        <v>9.2120000004</v>
      </c>
      <c r="H2726" s="2" t="n">
        <f aca="false">+$D2726*VLOOKUP(C2726,commodities!A:H,3,0)</f>
        <v>0.0672</v>
      </c>
      <c r="I2726" s="2" t="n">
        <f aca="false">+G2726/K2726</f>
        <v>9.2120000004</v>
      </c>
      <c r="J2726" s="2" t="n">
        <f aca="false">+H2726/K2726</f>
        <v>0.0672</v>
      </c>
      <c r="K2726" s="2" t="n">
        <f aca="false">+ROUNDUP(MAX(G2726/12000,H2726/51,1),0)</f>
        <v>1</v>
      </c>
      <c r="L2726" s="2" t="n">
        <f aca="false">+RANDBETWEEN(1,5)</f>
        <v>1</v>
      </c>
      <c r="M2726" s="6" t="str">
        <f aca="false">+VLOOKUP(A2726&amp;B2726,country_org_des!$A2725:E$1048576,5,0)</f>
        <v>FTL||Supplier_267||Plant_20||FTL_DE_W-DE_W_1000</v>
      </c>
      <c r="N2726" s="6" t="n">
        <f aca="false">+FIND("FTL",M2726,2)+4</f>
        <v>34</v>
      </c>
      <c r="O2726" s="6" t="n">
        <f aca="false">+FIND("-",M2726)</f>
        <v>38</v>
      </c>
      <c r="P2726" s="6" t="n">
        <f aca="false">+LEN(M2726)</f>
        <v>47</v>
      </c>
      <c r="Q2726" s="6" t="str">
        <f aca="false">+RIGHT(M2726,P2726-O2726)</f>
        <v>DE_W_1000</v>
      </c>
      <c r="R2726" s="6" t="n">
        <f aca="false">+LEN(M2726)-LEN(SUBSTITUTE(M2726,"_",""))</f>
        <v>6</v>
      </c>
      <c r="S2726" s="6" t="n">
        <f aca="false">+FIND("!",T2726)</f>
        <v>43</v>
      </c>
      <c r="T2726" s="6" t="str">
        <f aca="false">+SUBSTITUTE(M2726,"_","!",R2726)</f>
        <v>FTL||Supplier_267||Plant_20||FTL_DE_W-DE_W!1000</v>
      </c>
    </row>
    <row r="2727" customFormat="false" ht="12.8" hidden="true" customHeight="false" outlineLevel="0" collapsed="false">
      <c r="A2727" s="1" t="s">
        <v>2982</v>
      </c>
      <c r="B2727" s="1" t="s">
        <v>2932</v>
      </c>
      <c r="C2727" s="1" t="s">
        <v>2991</v>
      </c>
      <c r="D2727" s="1" t="n">
        <v>24</v>
      </c>
      <c r="E2727" s="2" t="str">
        <f aca="false">+LEFT(RIGHT(M2727,P2727-N2727+1),O2727-N2727)</f>
        <v>DE_W</v>
      </c>
      <c r="F2727" s="2" t="str">
        <f aca="false">+RIGHT(LEFT(M2727,S2727-1),S2727-O2727-1)</f>
        <v>DE_W</v>
      </c>
      <c r="G2727" s="2" t="n">
        <f aca="false">+D2727*VLOOKUP(C2727,commodities!A:H,2,0)</f>
        <v>18.4240000008</v>
      </c>
      <c r="H2727" s="2" t="n">
        <f aca="false">+$D2727*VLOOKUP(C2727,commodities!A:H,3,0)</f>
        <v>0.1344</v>
      </c>
      <c r="I2727" s="2" t="n">
        <f aca="false">+G2727/K2727</f>
        <v>18.4240000008</v>
      </c>
      <c r="J2727" s="2" t="n">
        <f aca="false">+H2727/K2727</f>
        <v>0.1344</v>
      </c>
      <c r="K2727" s="2" t="n">
        <f aca="false">+ROUNDUP(MAX(G2727/12000,H2727/51,1),0)</f>
        <v>1</v>
      </c>
      <c r="L2727" s="2" t="n">
        <f aca="false">+RANDBETWEEN(1,5)</f>
        <v>1</v>
      </c>
      <c r="M2727" s="6" t="str">
        <f aca="false">+VLOOKUP(A2727&amp;B2727,country_org_des!$A2726:E$1048576,5,0)</f>
        <v>FTL||Supplier_267||Plant_20||FTL_DE_W-DE_W_1000</v>
      </c>
      <c r="N2727" s="6" t="n">
        <f aca="false">+FIND("FTL",M2727,2)+4</f>
        <v>34</v>
      </c>
      <c r="O2727" s="6" t="n">
        <f aca="false">+FIND("-",M2727)</f>
        <v>38</v>
      </c>
      <c r="P2727" s="6" t="n">
        <f aca="false">+LEN(M2727)</f>
        <v>47</v>
      </c>
      <c r="Q2727" s="6" t="str">
        <f aca="false">+RIGHT(M2727,P2727-O2727)</f>
        <v>DE_W_1000</v>
      </c>
      <c r="R2727" s="6" t="n">
        <f aca="false">+LEN(M2727)-LEN(SUBSTITUTE(M2727,"_",""))</f>
        <v>6</v>
      </c>
      <c r="S2727" s="6" t="n">
        <f aca="false">+FIND("!",T2727)</f>
        <v>43</v>
      </c>
      <c r="T2727" s="6" t="str">
        <f aca="false">+SUBSTITUTE(M2727,"_","!",R2727)</f>
        <v>FTL||Supplier_267||Plant_20||FTL_DE_W-DE_W!1000</v>
      </c>
    </row>
    <row r="2728" customFormat="false" ht="12.8" hidden="true" customHeight="false" outlineLevel="0" collapsed="false">
      <c r="A2728" s="1" t="s">
        <v>2982</v>
      </c>
      <c r="B2728" s="1" t="s">
        <v>2932</v>
      </c>
      <c r="C2728" s="1" t="s">
        <v>2992</v>
      </c>
      <c r="D2728" s="1" t="n">
        <v>36</v>
      </c>
      <c r="E2728" s="2" t="str">
        <f aca="false">+LEFT(RIGHT(M2728,P2728-N2728+1),O2728-N2728)</f>
        <v>DE_W</v>
      </c>
      <c r="F2728" s="2" t="str">
        <f aca="false">+RIGHT(LEFT(M2728,S2728-1),S2728-O2728-1)</f>
        <v>DE_W</v>
      </c>
      <c r="G2728" s="2" t="n">
        <f aca="false">+D2728*VLOOKUP(C2728,commodities!A:H,2,0)</f>
        <v>27.6360000012</v>
      </c>
      <c r="H2728" s="2" t="n">
        <f aca="false">+$D2728*VLOOKUP(C2728,commodities!A:H,3,0)</f>
        <v>0.2016</v>
      </c>
      <c r="I2728" s="2" t="n">
        <f aca="false">+G2728/K2728</f>
        <v>27.6360000012</v>
      </c>
      <c r="J2728" s="2" t="n">
        <f aca="false">+H2728/K2728</f>
        <v>0.2016</v>
      </c>
      <c r="K2728" s="2" t="n">
        <f aca="false">+ROUNDUP(MAX(G2728/12000,H2728/51,1),0)</f>
        <v>1</v>
      </c>
      <c r="L2728" s="2" t="n">
        <f aca="false">+RANDBETWEEN(1,5)</f>
        <v>1</v>
      </c>
      <c r="M2728" s="6" t="str">
        <f aca="false">+VLOOKUP(A2728&amp;B2728,country_org_des!$A2727:E$1048576,5,0)</f>
        <v>FTL||Supplier_267||Plant_20||FTL_DE_W-DE_W_1000</v>
      </c>
      <c r="N2728" s="6" t="n">
        <f aca="false">+FIND("FTL",M2728,2)+4</f>
        <v>34</v>
      </c>
      <c r="O2728" s="6" t="n">
        <f aca="false">+FIND("-",M2728)</f>
        <v>38</v>
      </c>
      <c r="P2728" s="6" t="n">
        <f aca="false">+LEN(M2728)</f>
        <v>47</v>
      </c>
      <c r="Q2728" s="6" t="str">
        <f aca="false">+RIGHT(M2728,P2728-O2728)</f>
        <v>DE_W_1000</v>
      </c>
      <c r="R2728" s="6" t="n">
        <f aca="false">+LEN(M2728)-LEN(SUBSTITUTE(M2728,"_",""))</f>
        <v>6</v>
      </c>
      <c r="S2728" s="6" t="n">
        <f aca="false">+FIND("!",T2728)</f>
        <v>43</v>
      </c>
      <c r="T2728" s="6" t="str">
        <f aca="false">+SUBSTITUTE(M2728,"_","!",R2728)</f>
        <v>FTL||Supplier_267||Plant_20||FTL_DE_W-DE_W!1000</v>
      </c>
    </row>
    <row r="2729" customFormat="false" ht="12.8" hidden="true" customHeight="false" outlineLevel="0" collapsed="false">
      <c r="A2729" s="1" t="s">
        <v>2982</v>
      </c>
      <c r="B2729" s="1" t="s">
        <v>2932</v>
      </c>
      <c r="C2729" s="1" t="s">
        <v>2993</v>
      </c>
      <c r="D2729" s="1" t="n">
        <v>192</v>
      </c>
      <c r="E2729" s="2" t="str">
        <f aca="false">+LEFT(RIGHT(M2729,P2729-N2729+1),O2729-N2729)</f>
        <v>DE_W</v>
      </c>
      <c r="F2729" s="2" t="str">
        <f aca="false">+RIGHT(LEFT(M2729,S2729-1),S2729-O2729-1)</f>
        <v>DE_W</v>
      </c>
      <c r="G2729" s="2" t="n">
        <f aca="false">+D2729*VLOOKUP(C2729,commodities!A:H,2,0)</f>
        <v>161.5424000064</v>
      </c>
      <c r="H2729" s="2" t="n">
        <f aca="false">+$D2729*VLOOKUP(C2729,commodities!A:H,3,0)</f>
        <v>1.0752</v>
      </c>
      <c r="I2729" s="2" t="n">
        <f aca="false">+G2729/K2729</f>
        <v>161.5424000064</v>
      </c>
      <c r="J2729" s="2" t="n">
        <f aca="false">+H2729/K2729</f>
        <v>1.0752</v>
      </c>
      <c r="K2729" s="2" t="n">
        <f aca="false">+ROUNDUP(MAX(G2729/12000,H2729/51,1),0)</f>
        <v>1</v>
      </c>
      <c r="L2729" s="2" t="n">
        <f aca="false">+RANDBETWEEN(1,5)</f>
        <v>1</v>
      </c>
      <c r="M2729" s="6" t="str">
        <f aca="false">+VLOOKUP(A2729&amp;B2729,country_org_des!$A2728:E$1048576,5,0)</f>
        <v>FTL||Supplier_267||Plant_20||FTL_DE_W-DE_W_1000</v>
      </c>
      <c r="N2729" s="6" t="n">
        <f aca="false">+FIND("FTL",M2729,2)+4</f>
        <v>34</v>
      </c>
      <c r="O2729" s="6" t="n">
        <f aca="false">+FIND("-",M2729)</f>
        <v>38</v>
      </c>
      <c r="P2729" s="6" t="n">
        <f aca="false">+LEN(M2729)</f>
        <v>47</v>
      </c>
      <c r="Q2729" s="6" t="str">
        <f aca="false">+RIGHT(M2729,P2729-O2729)</f>
        <v>DE_W_1000</v>
      </c>
      <c r="R2729" s="6" t="n">
        <f aca="false">+LEN(M2729)-LEN(SUBSTITUTE(M2729,"_",""))</f>
        <v>6</v>
      </c>
      <c r="S2729" s="6" t="n">
        <f aca="false">+FIND("!",T2729)</f>
        <v>43</v>
      </c>
      <c r="T2729" s="6" t="str">
        <f aca="false">+SUBSTITUTE(M2729,"_","!",R2729)</f>
        <v>FTL||Supplier_267||Plant_20||FTL_DE_W-DE_W!1000</v>
      </c>
    </row>
    <row r="2730" customFormat="false" ht="12.8" hidden="true" customHeight="false" outlineLevel="0" collapsed="false">
      <c r="A2730" s="1" t="s">
        <v>2982</v>
      </c>
      <c r="B2730" s="1" t="s">
        <v>2932</v>
      </c>
      <c r="C2730" s="1" t="s">
        <v>2994</v>
      </c>
      <c r="D2730" s="1" t="n">
        <v>192</v>
      </c>
      <c r="E2730" s="2" t="str">
        <f aca="false">+LEFT(RIGHT(M2730,P2730-N2730+1),O2730-N2730)</f>
        <v>DE_W</v>
      </c>
      <c r="F2730" s="2" t="str">
        <f aca="false">+RIGHT(LEFT(M2730,S2730-1),S2730-O2730-1)</f>
        <v>DE_W</v>
      </c>
      <c r="G2730" s="2" t="n">
        <f aca="false">+D2730*VLOOKUP(C2730,commodities!A:H,2,0)</f>
        <v>162.6752000064</v>
      </c>
      <c r="H2730" s="2" t="n">
        <f aca="false">+$D2730*VLOOKUP(C2730,commodities!A:H,3,0)</f>
        <v>1.0752</v>
      </c>
      <c r="I2730" s="2" t="n">
        <f aca="false">+G2730/K2730</f>
        <v>162.6752000064</v>
      </c>
      <c r="J2730" s="2" t="n">
        <f aca="false">+H2730/K2730</f>
        <v>1.0752</v>
      </c>
      <c r="K2730" s="2" t="n">
        <f aca="false">+ROUNDUP(MAX(G2730/12000,H2730/51,1),0)</f>
        <v>1</v>
      </c>
      <c r="L2730" s="2" t="n">
        <f aca="false">+RANDBETWEEN(1,5)</f>
        <v>2</v>
      </c>
      <c r="M2730" s="6" t="str">
        <f aca="false">+VLOOKUP(A2730&amp;B2730,country_org_des!$A2729:E$1048576,5,0)</f>
        <v>FTL||Supplier_267||Plant_20||FTL_DE_W-DE_W_1000</v>
      </c>
      <c r="N2730" s="6" t="n">
        <f aca="false">+FIND("FTL",M2730,2)+4</f>
        <v>34</v>
      </c>
      <c r="O2730" s="6" t="n">
        <f aca="false">+FIND("-",M2730)</f>
        <v>38</v>
      </c>
      <c r="P2730" s="6" t="n">
        <f aca="false">+LEN(M2730)</f>
        <v>47</v>
      </c>
      <c r="Q2730" s="6" t="str">
        <f aca="false">+RIGHT(M2730,P2730-O2730)</f>
        <v>DE_W_1000</v>
      </c>
      <c r="R2730" s="6" t="n">
        <f aca="false">+LEN(M2730)-LEN(SUBSTITUTE(M2730,"_",""))</f>
        <v>6</v>
      </c>
      <c r="S2730" s="6" t="n">
        <f aca="false">+FIND("!",T2730)</f>
        <v>43</v>
      </c>
      <c r="T2730" s="6" t="str">
        <f aca="false">+SUBSTITUTE(M2730,"_","!",R2730)</f>
        <v>FTL||Supplier_267||Plant_20||FTL_DE_W-DE_W!1000</v>
      </c>
    </row>
    <row r="2731" customFormat="false" ht="12.8" hidden="true" customHeight="false" outlineLevel="0" collapsed="false">
      <c r="A2731" s="1" t="s">
        <v>2982</v>
      </c>
      <c r="B2731" s="1" t="s">
        <v>2932</v>
      </c>
      <c r="C2731" s="1" t="s">
        <v>2995</v>
      </c>
      <c r="D2731" s="1" t="n">
        <v>108</v>
      </c>
      <c r="E2731" s="2" t="str">
        <f aca="false">+LEFT(RIGHT(M2731,P2731-N2731+1),O2731-N2731)</f>
        <v>DE_W</v>
      </c>
      <c r="F2731" s="2" t="str">
        <f aca="false">+RIGHT(LEFT(M2731,S2731-1),S2731-O2731-1)</f>
        <v>DE_W</v>
      </c>
      <c r="G2731" s="2" t="n">
        <f aca="false">+D2731*VLOOKUP(C2731,commodities!A:H,2,0)</f>
        <v>90.8676000036</v>
      </c>
      <c r="H2731" s="2" t="n">
        <f aca="false">+$D2731*VLOOKUP(C2731,commodities!A:H,3,0)</f>
        <v>0.6048</v>
      </c>
      <c r="I2731" s="2" t="n">
        <f aca="false">+G2731/K2731</f>
        <v>90.8676000036</v>
      </c>
      <c r="J2731" s="2" t="n">
        <f aca="false">+H2731/K2731</f>
        <v>0.6048</v>
      </c>
      <c r="K2731" s="2" t="n">
        <f aca="false">+ROUNDUP(MAX(G2731/12000,H2731/51,1),0)</f>
        <v>1</v>
      </c>
      <c r="L2731" s="2" t="n">
        <f aca="false">+RANDBETWEEN(1,5)</f>
        <v>2</v>
      </c>
      <c r="M2731" s="6" t="str">
        <f aca="false">+VLOOKUP(A2731&amp;B2731,country_org_des!$A2730:E$1048576,5,0)</f>
        <v>FTL||Supplier_267||Plant_20||FTL_DE_W-DE_W_1000</v>
      </c>
      <c r="N2731" s="6" t="n">
        <f aca="false">+FIND("FTL",M2731,2)+4</f>
        <v>34</v>
      </c>
      <c r="O2731" s="6" t="n">
        <f aca="false">+FIND("-",M2731)</f>
        <v>38</v>
      </c>
      <c r="P2731" s="6" t="n">
        <f aca="false">+LEN(M2731)</f>
        <v>47</v>
      </c>
      <c r="Q2731" s="6" t="str">
        <f aca="false">+RIGHT(M2731,P2731-O2731)</f>
        <v>DE_W_1000</v>
      </c>
      <c r="R2731" s="6" t="n">
        <f aca="false">+LEN(M2731)-LEN(SUBSTITUTE(M2731,"_",""))</f>
        <v>6</v>
      </c>
      <c r="S2731" s="6" t="n">
        <f aca="false">+FIND("!",T2731)</f>
        <v>43</v>
      </c>
      <c r="T2731" s="6" t="str">
        <f aca="false">+SUBSTITUTE(M2731,"_","!",R2731)</f>
        <v>FTL||Supplier_267||Plant_20||FTL_DE_W-DE_W!1000</v>
      </c>
    </row>
    <row r="2732" customFormat="false" ht="12.8" hidden="true" customHeight="false" outlineLevel="0" collapsed="false">
      <c r="A2732" s="1" t="s">
        <v>2982</v>
      </c>
      <c r="B2732" s="1" t="s">
        <v>2932</v>
      </c>
      <c r="C2732" s="1" t="s">
        <v>2996</v>
      </c>
      <c r="D2732" s="1" t="n">
        <v>96</v>
      </c>
      <c r="E2732" s="2" t="str">
        <f aca="false">+LEFT(RIGHT(M2732,P2732-N2732+1),O2732-N2732)</f>
        <v>DE_W</v>
      </c>
      <c r="F2732" s="2" t="str">
        <f aca="false">+RIGHT(LEFT(M2732,S2732-1),S2732-O2732-1)</f>
        <v>DE_W</v>
      </c>
      <c r="G2732" s="2" t="n">
        <f aca="false">+D2732*VLOOKUP(C2732,commodities!A:H,2,0)</f>
        <v>81.3376000032</v>
      </c>
      <c r="H2732" s="2" t="n">
        <f aca="false">+$D2732*VLOOKUP(C2732,commodities!A:H,3,0)</f>
        <v>0.5376</v>
      </c>
      <c r="I2732" s="2" t="n">
        <f aca="false">+G2732/K2732</f>
        <v>81.3376000032</v>
      </c>
      <c r="J2732" s="2" t="n">
        <f aca="false">+H2732/K2732</f>
        <v>0.5376</v>
      </c>
      <c r="K2732" s="2" t="n">
        <f aca="false">+ROUNDUP(MAX(G2732/12000,H2732/51,1),0)</f>
        <v>1</v>
      </c>
      <c r="L2732" s="2" t="n">
        <f aca="false">+RANDBETWEEN(1,5)</f>
        <v>5</v>
      </c>
      <c r="M2732" s="6" t="str">
        <f aca="false">+VLOOKUP(A2732&amp;B2732,country_org_des!$A2731:E$1048576,5,0)</f>
        <v>FTL||Supplier_267||Plant_20||FTL_DE_W-DE_W_1000</v>
      </c>
      <c r="N2732" s="6" t="n">
        <f aca="false">+FIND("FTL",M2732,2)+4</f>
        <v>34</v>
      </c>
      <c r="O2732" s="6" t="n">
        <f aca="false">+FIND("-",M2732)</f>
        <v>38</v>
      </c>
      <c r="P2732" s="6" t="n">
        <f aca="false">+LEN(M2732)</f>
        <v>47</v>
      </c>
      <c r="Q2732" s="6" t="str">
        <f aca="false">+RIGHT(M2732,P2732-O2732)</f>
        <v>DE_W_1000</v>
      </c>
      <c r="R2732" s="6" t="n">
        <f aca="false">+LEN(M2732)-LEN(SUBSTITUTE(M2732,"_",""))</f>
        <v>6</v>
      </c>
      <c r="S2732" s="6" t="n">
        <f aca="false">+FIND("!",T2732)</f>
        <v>43</v>
      </c>
      <c r="T2732" s="6" t="str">
        <f aca="false">+SUBSTITUTE(M2732,"_","!",R2732)</f>
        <v>FTL||Supplier_267||Plant_20||FTL_DE_W-DE_W!1000</v>
      </c>
    </row>
    <row r="2733" customFormat="false" ht="12.8" hidden="true" customHeight="false" outlineLevel="0" collapsed="false">
      <c r="A2733" s="1" t="s">
        <v>2982</v>
      </c>
      <c r="B2733" s="1" t="s">
        <v>2932</v>
      </c>
      <c r="C2733" s="1" t="s">
        <v>2997</v>
      </c>
      <c r="D2733" s="1" t="n">
        <v>12</v>
      </c>
      <c r="E2733" s="2" t="str">
        <f aca="false">+LEFT(RIGHT(M2733,P2733-N2733+1),O2733-N2733)</f>
        <v>DE_W</v>
      </c>
      <c r="F2733" s="2" t="str">
        <f aca="false">+RIGHT(LEFT(M2733,S2733-1),S2733-O2733-1)</f>
        <v>DE_W</v>
      </c>
      <c r="G2733" s="2" t="n">
        <f aca="false">+D2733*VLOOKUP(C2733,commodities!A:H,2,0)</f>
        <v>10.0964000004</v>
      </c>
      <c r="H2733" s="2" t="n">
        <f aca="false">+$D2733*VLOOKUP(C2733,commodities!A:H,3,0)</f>
        <v>0.0672</v>
      </c>
      <c r="I2733" s="2" t="n">
        <f aca="false">+G2733/K2733</f>
        <v>10.0964000004</v>
      </c>
      <c r="J2733" s="2" t="n">
        <f aca="false">+H2733/K2733</f>
        <v>0.0672</v>
      </c>
      <c r="K2733" s="2" t="n">
        <f aca="false">+ROUNDUP(MAX(G2733/12000,H2733/51,1),0)</f>
        <v>1</v>
      </c>
      <c r="L2733" s="2" t="n">
        <f aca="false">+RANDBETWEEN(1,5)</f>
        <v>1</v>
      </c>
      <c r="M2733" s="6" t="str">
        <f aca="false">+VLOOKUP(A2733&amp;B2733,country_org_des!$A2732:E$1048576,5,0)</f>
        <v>FTL||Supplier_267||Plant_20||FTL_DE_W-DE_W_1000</v>
      </c>
      <c r="N2733" s="6" t="n">
        <f aca="false">+FIND("FTL",M2733,2)+4</f>
        <v>34</v>
      </c>
      <c r="O2733" s="6" t="n">
        <f aca="false">+FIND("-",M2733)</f>
        <v>38</v>
      </c>
      <c r="P2733" s="6" t="n">
        <f aca="false">+LEN(M2733)</f>
        <v>47</v>
      </c>
      <c r="Q2733" s="6" t="str">
        <f aca="false">+RIGHT(M2733,P2733-O2733)</f>
        <v>DE_W_1000</v>
      </c>
      <c r="R2733" s="6" t="n">
        <f aca="false">+LEN(M2733)-LEN(SUBSTITUTE(M2733,"_",""))</f>
        <v>6</v>
      </c>
      <c r="S2733" s="6" t="n">
        <f aca="false">+FIND("!",T2733)</f>
        <v>43</v>
      </c>
      <c r="T2733" s="6" t="str">
        <f aca="false">+SUBSTITUTE(M2733,"_","!",R2733)</f>
        <v>FTL||Supplier_267||Plant_20||FTL_DE_W-DE_W!1000</v>
      </c>
    </row>
    <row r="2734" customFormat="false" ht="12.8" hidden="true" customHeight="false" outlineLevel="0" collapsed="false">
      <c r="A2734" s="1" t="s">
        <v>2982</v>
      </c>
      <c r="B2734" s="1" t="s">
        <v>2932</v>
      </c>
      <c r="C2734" s="1" t="s">
        <v>2998</v>
      </c>
      <c r="D2734" s="1" t="n">
        <v>12</v>
      </c>
      <c r="E2734" s="2" t="str">
        <f aca="false">+LEFT(RIGHT(M2734,P2734-N2734+1),O2734-N2734)</f>
        <v>DE_W</v>
      </c>
      <c r="F2734" s="2" t="str">
        <f aca="false">+RIGHT(LEFT(M2734,S2734-1),S2734-O2734-1)</f>
        <v>DE_W</v>
      </c>
      <c r="G2734" s="2" t="n">
        <f aca="false">+D2734*VLOOKUP(C2734,commodities!A:H,2,0)</f>
        <v>10.1672000004</v>
      </c>
      <c r="H2734" s="2" t="n">
        <f aca="false">+$D2734*VLOOKUP(C2734,commodities!A:H,3,0)</f>
        <v>0.0672</v>
      </c>
      <c r="I2734" s="2" t="n">
        <f aca="false">+G2734/K2734</f>
        <v>10.1672000004</v>
      </c>
      <c r="J2734" s="2" t="n">
        <f aca="false">+H2734/K2734</f>
        <v>0.0672</v>
      </c>
      <c r="K2734" s="2" t="n">
        <f aca="false">+ROUNDUP(MAX(G2734/12000,H2734/51,1),0)</f>
        <v>1</v>
      </c>
      <c r="L2734" s="2" t="n">
        <f aca="false">+RANDBETWEEN(1,5)</f>
        <v>3</v>
      </c>
      <c r="M2734" s="6" t="str">
        <f aca="false">+VLOOKUP(A2734&amp;B2734,country_org_des!$A2733:E$1048576,5,0)</f>
        <v>FTL||Supplier_267||Plant_20||FTL_DE_W-DE_W_1000</v>
      </c>
      <c r="N2734" s="6" t="n">
        <f aca="false">+FIND("FTL",M2734,2)+4</f>
        <v>34</v>
      </c>
      <c r="O2734" s="6" t="n">
        <f aca="false">+FIND("-",M2734)</f>
        <v>38</v>
      </c>
      <c r="P2734" s="6" t="n">
        <f aca="false">+LEN(M2734)</f>
        <v>47</v>
      </c>
      <c r="Q2734" s="6" t="str">
        <f aca="false">+RIGHT(M2734,P2734-O2734)</f>
        <v>DE_W_1000</v>
      </c>
      <c r="R2734" s="6" t="n">
        <f aca="false">+LEN(M2734)-LEN(SUBSTITUTE(M2734,"_",""))</f>
        <v>6</v>
      </c>
      <c r="S2734" s="6" t="n">
        <f aca="false">+FIND("!",T2734)</f>
        <v>43</v>
      </c>
      <c r="T2734" s="6" t="str">
        <f aca="false">+SUBSTITUTE(M2734,"_","!",R2734)</f>
        <v>FTL||Supplier_267||Plant_20||FTL_DE_W-DE_W!1000</v>
      </c>
    </row>
    <row r="2735" customFormat="false" ht="12.8" hidden="true" customHeight="false" outlineLevel="0" collapsed="false">
      <c r="A2735" s="1" t="s">
        <v>2982</v>
      </c>
      <c r="B2735" s="1" t="s">
        <v>2932</v>
      </c>
      <c r="C2735" s="1" t="s">
        <v>2999</v>
      </c>
      <c r="D2735" s="1" t="n">
        <v>24</v>
      </c>
      <c r="E2735" s="2" t="str">
        <f aca="false">+LEFT(RIGHT(M2735,P2735-N2735+1),O2735-N2735)</f>
        <v>DE_W</v>
      </c>
      <c r="F2735" s="2" t="str">
        <f aca="false">+RIGHT(LEFT(M2735,S2735-1),S2735-O2735-1)</f>
        <v>DE_W</v>
      </c>
      <c r="G2735" s="2" t="n">
        <f aca="false">+D2735*VLOOKUP(C2735,commodities!A:H,2,0)</f>
        <v>20.4208000008</v>
      </c>
      <c r="H2735" s="2" t="n">
        <f aca="false">+$D2735*VLOOKUP(C2735,commodities!A:H,3,0)</f>
        <v>0.1344</v>
      </c>
      <c r="I2735" s="2" t="n">
        <f aca="false">+G2735/K2735</f>
        <v>20.4208000008</v>
      </c>
      <c r="J2735" s="2" t="n">
        <f aca="false">+H2735/K2735</f>
        <v>0.1344</v>
      </c>
      <c r="K2735" s="2" t="n">
        <f aca="false">+ROUNDUP(MAX(G2735/12000,H2735/51,1),0)</f>
        <v>1</v>
      </c>
      <c r="L2735" s="2" t="n">
        <f aca="false">+RANDBETWEEN(1,5)</f>
        <v>5</v>
      </c>
      <c r="M2735" s="6" t="str">
        <f aca="false">+VLOOKUP(A2735&amp;B2735,country_org_des!$A2734:E$1048576,5,0)</f>
        <v>FTL||Supplier_267||Plant_20||FTL_DE_W-DE_W_1000</v>
      </c>
      <c r="N2735" s="6" t="n">
        <f aca="false">+FIND("FTL",M2735,2)+4</f>
        <v>34</v>
      </c>
      <c r="O2735" s="6" t="n">
        <f aca="false">+FIND("-",M2735)</f>
        <v>38</v>
      </c>
      <c r="P2735" s="6" t="n">
        <f aca="false">+LEN(M2735)</f>
        <v>47</v>
      </c>
      <c r="Q2735" s="6" t="str">
        <f aca="false">+RIGHT(M2735,P2735-O2735)</f>
        <v>DE_W_1000</v>
      </c>
      <c r="R2735" s="6" t="n">
        <f aca="false">+LEN(M2735)-LEN(SUBSTITUTE(M2735,"_",""))</f>
        <v>6</v>
      </c>
      <c r="S2735" s="6" t="n">
        <f aca="false">+FIND("!",T2735)</f>
        <v>43</v>
      </c>
      <c r="T2735" s="6" t="str">
        <f aca="false">+SUBSTITUTE(M2735,"_","!",R2735)</f>
        <v>FTL||Supplier_267||Plant_20||FTL_DE_W-DE_W!1000</v>
      </c>
    </row>
    <row r="2736" customFormat="false" ht="12.8" hidden="true" customHeight="false" outlineLevel="0" collapsed="false">
      <c r="A2736" s="1" t="s">
        <v>2982</v>
      </c>
      <c r="B2736" s="1" t="s">
        <v>2932</v>
      </c>
      <c r="C2736" s="1" t="s">
        <v>3000</v>
      </c>
      <c r="D2736" s="1" t="n">
        <v>12</v>
      </c>
      <c r="E2736" s="2" t="str">
        <f aca="false">+LEFT(RIGHT(M2736,P2736-N2736+1),O2736-N2736)</f>
        <v>DE_W</v>
      </c>
      <c r="F2736" s="2" t="str">
        <f aca="false">+RIGHT(LEFT(M2736,S2736-1),S2736-O2736-1)</f>
        <v>DE_W</v>
      </c>
      <c r="G2736" s="2" t="n">
        <f aca="false">+D2736*VLOOKUP(C2736,commodities!A:H,2,0)</f>
        <v>10.2764000004</v>
      </c>
      <c r="H2736" s="2" t="n">
        <f aca="false">+$D2736*VLOOKUP(C2736,commodities!A:H,3,0)</f>
        <v>0.0672</v>
      </c>
      <c r="I2736" s="2" t="n">
        <f aca="false">+G2736/K2736</f>
        <v>10.2764000004</v>
      </c>
      <c r="J2736" s="2" t="n">
        <f aca="false">+H2736/K2736</f>
        <v>0.0672</v>
      </c>
      <c r="K2736" s="2" t="n">
        <f aca="false">+ROUNDUP(MAX(G2736/12000,H2736/51,1),0)</f>
        <v>1</v>
      </c>
      <c r="L2736" s="2" t="n">
        <f aca="false">+RANDBETWEEN(1,5)</f>
        <v>2</v>
      </c>
      <c r="M2736" s="6" t="str">
        <f aca="false">+VLOOKUP(A2736&amp;B2736,country_org_des!$A2735:E$1048576,5,0)</f>
        <v>FTL||Supplier_267||Plant_20||FTL_DE_W-DE_W_1000</v>
      </c>
      <c r="N2736" s="6" t="n">
        <f aca="false">+FIND("FTL",M2736,2)+4</f>
        <v>34</v>
      </c>
      <c r="O2736" s="6" t="n">
        <f aca="false">+FIND("-",M2736)</f>
        <v>38</v>
      </c>
      <c r="P2736" s="6" t="n">
        <f aca="false">+LEN(M2736)</f>
        <v>47</v>
      </c>
      <c r="Q2736" s="6" t="str">
        <f aca="false">+RIGHT(M2736,P2736-O2736)</f>
        <v>DE_W_1000</v>
      </c>
      <c r="R2736" s="6" t="n">
        <f aca="false">+LEN(M2736)-LEN(SUBSTITUTE(M2736,"_",""))</f>
        <v>6</v>
      </c>
      <c r="S2736" s="6" t="n">
        <f aca="false">+FIND("!",T2736)</f>
        <v>43</v>
      </c>
      <c r="T2736" s="6" t="str">
        <f aca="false">+SUBSTITUTE(M2736,"_","!",R2736)</f>
        <v>FTL||Supplier_267||Plant_20||FTL_DE_W-DE_W!1000</v>
      </c>
    </row>
    <row r="2737" customFormat="false" ht="12.8" hidden="true" customHeight="false" outlineLevel="0" collapsed="false">
      <c r="A2737" s="1" t="s">
        <v>3001</v>
      </c>
      <c r="B2737" s="1" t="s">
        <v>2932</v>
      </c>
      <c r="C2737" s="1" t="s">
        <v>3002</v>
      </c>
      <c r="D2737" s="1" t="n">
        <v>500</v>
      </c>
      <c r="E2737" s="2" t="str">
        <f aca="false">+LEFT(RIGHT(M2737,P2737-N2737+1),O2737-N2737)</f>
        <v>DE_W</v>
      </c>
      <c r="F2737" s="2" t="str">
        <f aca="false">+RIGHT(LEFT(M2737,S2737-1),S2737-O2737-1)</f>
        <v>DE_W</v>
      </c>
      <c r="G2737" s="2" t="n">
        <f aca="false">+D2737*VLOOKUP(C2737,commodities!A:H,2,0)</f>
        <v>28.45</v>
      </c>
      <c r="H2737" s="2" t="n">
        <f aca="false">+$D2737*VLOOKUP(C2737,commodities!A:H,3,0)</f>
        <v>0.1344</v>
      </c>
      <c r="I2737" s="2" t="n">
        <f aca="false">+G2737/K2737</f>
        <v>28.45</v>
      </c>
      <c r="J2737" s="2" t="n">
        <f aca="false">+H2737/K2737</f>
        <v>0.1344</v>
      </c>
      <c r="K2737" s="2" t="n">
        <f aca="false">+ROUNDUP(MAX(G2737/12000,H2737/51,1),0)</f>
        <v>1</v>
      </c>
      <c r="L2737" s="2" t="n">
        <f aca="false">+RANDBETWEEN(1,5)</f>
        <v>5</v>
      </c>
      <c r="M2737" s="6" t="str">
        <f aca="false">+VLOOKUP(A2737&amp;B2737,country_org_des!$A2736:E$1048576,5,0)</f>
        <v>FTL||Supplier_152||Plant_20||FTL_DE_W-DE_W_100</v>
      </c>
      <c r="N2737" s="6" t="n">
        <f aca="false">+FIND("FTL",M2737,2)+4</f>
        <v>34</v>
      </c>
      <c r="O2737" s="6" t="n">
        <f aca="false">+FIND("-",M2737)</f>
        <v>38</v>
      </c>
      <c r="P2737" s="6" t="n">
        <f aca="false">+LEN(M2737)</f>
        <v>46</v>
      </c>
      <c r="Q2737" s="6" t="str">
        <f aca="false">+RIGHT(M2737,P2737-O2737)</f>
        <v>DE_W_100</v>
      </c>
      <c r="R2737" s="6" t="n">
        <f aca="false">+LEN(M2737)-LEN(SUBSTITUTE(M2737,"_",""))</f>
        <v>6</v>
      </c>
      <c r="S2737" s="6" t="n">
        <f aca="false">+FIND("!",T2737)</f>
        <v>43</v>
      </c>
      <c r="T2737" s="6" t="str">
        <f aca="false">+SUBSTITUTE(M2737,"_","!",R2737)</f>
        <v>FTL||Supplier_152||Plant_20||FTL_DE_W-DE_W!100</v>
      </c>
    </row>
    <row r="2738" customFormat="false" ht="12.8" hidden="true" customHeight="false" outlineLevel="0" collapsed="false">
      <c r="A2738" s="1" t="s">
        <v>3001</v>
      </c>
      <c r="B2738" s="1" t="s">
        <v>2932</v>
      </c>
      <c r="C2738" s="1" t="s">
        <v>3003</v>
      </c>
      <c r="D2738" s="1" t="n">
        <v>750</v>
      </c>
      <c r="E2738" s="2" t="str">
        <f aca="false">+LEFT(RIGHT(M2738,P2738-N2738+1),O2738-N2738)</f>
        <v>DE_W</v>
      </c>
      <c r="F2738" s="2" t="str">
        <f aca="false">+RIGHT(LEFT(M2738,S2738-1),S2738-O2738-1)</f>
        <v>DE_W</v>
      </c>
      <c r="G2738" s="2" t="n">
        <f aca="false">+D2738*VLOOKUP(C2738,commodities!A:H,2,0)</f>
        <v>42.675</v>
      </c>
      <c r="H2738" s="2" t="n">
        <f aca="false">+$D2738*VLOOKUP(C2738,commodities!A:H,3,0)</f>
        <v>0.2016</v>
      </c>
      <c r="I2738" s="2" t="n">
        <f aca="false">+G2738/K2738</f>
        <v>42.675</v>
      </c>
      <c r="J2738" s="2" t="n">
        <f aca="false">+H2738/K2738</f>
        <v>0.2016</v>
      </c>
      <c r="K2738" s="2" t="n">
        <f aca="false">+ROUNDUP(MAX(G2738/12000,H2738/51,1),0)</f>
        <v>1</v>
      </c>
      <c r="L2738" s="2" t="n">
        <f aca="false">+RANDBETWEEN(1,5)</f>
        <v>5</v>
      </c>
      <c r="M2738" s="6" t="str">
        <f aca="false">+VLOOKUP(A2738&amp;B2738,country_org_des!$A2737:E$1048576,5,0)</f>
        <v>FTL||Supplier_152||Plant_20||FTL_DE_W-DE_W_100</v>
      </c>
      <c r="N2738" s="6" t="n">
        <f aca="false">+FIND("FTL",M2738,2)+4</f>
        <v>34</v>
      </c>
      <c r="O2738" s="6" t="n">
        <f aca="false">+FIND("-",M2738)</f>
        <v>38</v>
      </c>
      <c r="P2738" s="6" t="n">
        <f aca="false">+LEN(M2738)</f>
        <v>46</v>
      </c>
      <c r="Q2738" s="6" t="str">
        <f aca="false">+RIGHT(M2738,P2738-O2738)</f>
        <v>DE_W_100</v>
      </c>
      <c r="R2738" s="6" t="n">
        <f aca="false">+LEN(M2738)-LEN(SUBSTITUTE(M2738,"_",""))</f>
        <v>6</v>
      </c>
      <c r="S2738" s="6" t="n">
        <f aca="false">+FIND("!",T2738)</f>
        <v>43</v>
      </c>
      <c r="T2738" s="6" t="str">
        <f aca="false">+SUBSTITUTE(M2738,"_","!",R2738)</f>
        <v>FTL||Supplier_152||Plant_20||FTL_DE_W-DE_W!100</v>
      </c>
    </row>
    <row r="2739" customFormat="false" ht="12.8" hidden="true" customHeight="false" outlineLevel="0" collapsed="false">
      <c r="A2739" s="1" t="s">
        <v>3001</v>
      </c>
      <c r="B2739" s="1" t="s">
        <v>2932</v>
      </c>
      <c r="C2739" s="1" t="s">
        <v>3004</v>
      </c>
      <c r="D2739" s="1" t="n">
        <v>250</v>
      </c>
      <c r="E2739" s="2" t="str">
        <f aca="false">+LEFT(RIGHT(M2739,P2739-N2739+1),O2739-N2739)</f>
        <v>DE_W</v>
      </c>
      <c r="F2739" s="2" t="str">
        <f aca="false">+RIGHT(LEFT(M2739,S2739-1),S2739-O2739-1)</f>
        <v>DE_W</v>
      </c>
      <c r="G2739" s="2" t="n">
        <f aca="false">+D2739*VLOOKUP(C2739,commodities!A:H,2,0)</f>
        <v>14.225</v>
      </c>
      <c r="H2739" s="2" t="n">
        <f aca="false">+$D2739*VLOOKUP(C2739,commodities!A:H,3,0)</f>
        <v>0.0672</v>
      </c>
      <c r="I2739" s="2" t="n">
        <f aca="false">+G2739/K2739</f>
        <v>14.225</v>
      </c>
      <c r="J2739" s="2" t="n">
        <f aca="false">+H2739/K2739</f>
        <v>0.0672</v>
      </c>
      <c r="K2739" s="2" t="n">
        <f aca="false">+ROUNDUP(MAX(G2739/12000,H2739/51,1),0)</f>
        <v>1</v>
      </c>
      <c r="L2739" s="2" t="n">
        <f aca="false">+RANDBETWEEN(1,5)</f>
        <v>1</v>
      </c>
      <c r="M2739" s="6" t="str">
        <f aca="false">+VLOOKUP(A2739&amp;B2739,country_org_des!$A2738:E$1048576,5,0)</f>
        <v>FTL||Supplier_152||Plant_20||FTL_DE_W-DE_W_100</v>
      </c>
      <c r="N2739" s="6" t="n">
        <f aca="false">+FIND("FTL",M2739,2)+4</f>
        <v>34</v>
      </c>
      <c r="O2739" s="6" t="n">
        <f aca="false">+FIND("-",M2739)</f>
        <v>38</v>
      </c>
      <c r="P2739" s="6" t="n">
        <f aca="false">+LEN(M2739)</f>
        <v>46</v>
      </c>
      <c r="Q2739" s="6" t="str">
        <f aca="false">+RIGHT(M2739,P2739-O2739)</f>
        <v>DE_W_100</v>
      </c>
      <c r="R2739" s="6" t="n">
        <f aca="false">+LEN(M2739)-LEN(SUBSTITUTE(M2739,"_",""))</f>
        <v>6</v>
      </c>
      <c r="S2739" s="6" t="n">
        <f aca="false">+FIND("!",T2739)</f>
        <v>43</v>
      </c>
      <c r="T2739" s="6" t="str">
        <f aca="false">+SUBSTITUTE(M2739,"_","!",R2739)</f>
        <v>FTL||Supplier_152||Plant_20||FTL_DE_W-DE_W!100</v>
      </c>
    </row>
    <row r="2740" customFormat="false" ht="12.8" hidden="true" customHeight="false" outlineLevel="0" collapsed="false">
      <c r="A2740" s="1" t="s">
        <v>2495</v>
      </c>
      <c r="B2740" s="1" t="s">
        <v>3005</v>
      </c>
      <c r="C2740" s="1" t="s">
        <v>3006</v>
      </c>
      <c r="D2740" s="1" t="n">
        <v>1</v>
      </c>
      <c r="E2740" s="2" t="str">
        <f aca="false">+LEFT(RIGHT(M2740,P2740-N2740+1),O2740-N2740)</f>
        <v>PL</v>
      </c>
      <c r="F2740" s="2" t="str">
        <f aca="false">+RIGHT(LEFT(M2740,S2740-1),S2740-O2740-1)</f>
        <v>HU</v>
      </c>
      <c r="G2740" s="2" t="n">
        <f aca="false">+D2740*VLOOKUP(C2740,commodities!A:H,2,0)</f>
        <v>14.82</v>
      </c>
      <c r="H2740" s="2" t="n">
        <f aca="false">+$D2740*VLOOKUP(C2740,commodities!A:H,3,0)</f>
        <v>0.0646666667</v>
      </c>
      <c r="I2740" s="2" t="n">
        <f aca="false">+G2740/K2740</f>
        <v>14.82</v>
      </c>
      <c r="J2740" s="2" t="n">
        <f aca="false">+H2740/K2740</f>
        <v>0.0646666667</v>
      </c>
      <c r="K2740" s="2" t="n">
        <f aca="false">+ROUNDUP(MAX(G2740/12000,H2740/51,1),0)</f>
        <v>1</v>
      </c>
      <c r="L2740" s="2" t="n">
        <f aca="false">+RANDBETWEEN(1,5)</f>
        <v>3</v>
      </c>
      <c r="M2740" s="2" t="str">
        <f aca="false">+VLOOKUP(A2740&amp;B2740,country_org_des!$A2739:E$1048576,5,0)</f>
        <v>FTL||Supplier_299||Plant_11||FTL_PL-HU_500</v>
      </c>
      <c r="N2740" s="2" t="n">
        <f aca="false">+FIND("FTL",M2740,2)+4</f>
        <v>34</v>
      </c>
      <c r="O2740" s="0" t="n">
        <f aca="false">+FIND("-",M2740)</f>
        <v>36</v>
      </c>
      <c r="P2740" s="0" t="n">
        <f aca="false">+LEN(M2740)</f>
        <v>42</v>
      </c>
      <c r="Q2740" s="0" t="str">
        <f aca="false">+RIGHT(M2740,P2740-O2740)</f>
        <v>HU_500</v>
      </c>
      <c r="R2740" s="0" t="n">
        <f aca="false">+LEN(M2740)-LEN(SUBSTITUTE(M2740,"_",""))</f>
        <v>4</v>
      </c>
      <c r="S2740" s="0" t="n">
        <f aca="false">+FIND("!",T2740)</f>
        <v>39</v>
      </c>
      <c r="T2740" s="0" t="str">
        <f aca="false">+SUBSTITUTE(M2740,"_","!",R2740)</f>
        <v>FTL||Supplier_299||Plant_11||FTL_PL-HU!500</v>
      </c>
    </row>
    <row r="2741" customFormat="false" ht="12.8" hidden="true" customHeight="false" outlineLevel="0" collapsed="false">
      <c r="A2741" s="1" t="s">
        <v>2495</v>
      </c>
      <c r="B2741" s="1" t="s">
        <v>3005</v>
      </c>
      <c r="C2741" s="1" t="s">
        <v>3007</v>
      </c>
      <c r="D2741" s="1" t="n">
        <v>1</v>
      </c>
      <c r="E2741" s="2" t="str">
        <f aca="false">+LEFT(RIGHT(M2741,P2741-N2741+1),O2741-N2741)</f>
        <v>PL</v>
      </c>
      <c r="F2741" s="2" t="str">
        <f aca="false">+RIGHT(LEFT(M2741,S2741-1),S2741-O2741-1)</f>
        <v>HU</v>
      </c>
      <c r="G2741" s="2" t="n">
        <f aca="false">+D2741*VLOOKUP(C2741,commodities!A:H,2,0)</f>
        <v>14.82</v>
      </c>
      <c r="H2741" s="2" t="n">
        <f aca="false">+$D2741*VLOOKUP(C2741,commodities!A:H,3,0)</f>
        <v>0.0646666667</v>
      </c>
      <c r="I2741" s="2" t="n">
        <f aca="false">+G2741/K2741</f>
        <v>14.82</v>
      </c>
      <c r="J2741" s="2" t="n">
        <f aca="false">+H2741/K2741</f>
        <v>0.0646666667</v>
      </c>
      <c r="K2741" s="2" t="n">
        <f aca="false">+ROUNDUP(MAX(G2741/12000,H2741/51,1),0)</f>
        <v>1</v>
      </c>
      <c r="L2741" s="2" t="n">
        <f aca="false">+RANDBETWEEN(1,5)</f>
        <v>2</v>
      </c>
      <c r="M2741" s="2" t="str">
        <f aca="false">+VLOOKUP(A2741&amp;B2741,country_org_des!$A2740:E$1048576,5,0)</f>
        <v>FTL||Supplier_299||Plant_11||FTL_PL-HU_500</v>
      </c>
      <c r="N2741" s="2" t="n">
        <f aca="false">+FIND("FTL",M2741,2)+4</f>
        <v>34</v>
      </c>
      <c r="O2741" s="0" t="n">
        <f aca="false">+FIND("-",M2741)</f>
        <v>36</v>
      </c>
      <c r="P2741" s="0" t="n">
        <f aca="false">+LEN(M2741)</f>
        <v>42</v>
      </c>
      <c r="Q2741" s="0" t="str">
        <f aca="false">+RIGHT(M2741,P2741-O2741)</f>
        <v>HU_500</v>
      </c>
      <c r="R2741" s="0" t="n">
        <f aca="false">+LEN(M2741)-LEN(SUBSTITUTE(M2741,"_",""))</f>
        <v>4</v>
      </c>
      <c r="S2741" s="0" t="n">
        <f aca="false">+FIND("!",T2741)</f>
        <v>39</v>
      </c>
      <c r="T2741" s="0" t="str">
        <f aca="false">+SUBSTITUTE(M2741,"_","!",R2741)</f>
        <v>FTL||Supplier_299||Plant_11||FTL_PL-HU!500</v>
      </c>
    </row>
    <row r="2742" customFormat="false" ht="12.8" hidden="true" customHeight="false" outlineLevel="0" collapsed="false">
      <c r="A2742" s="1" t="s">
        <v>2495</v>
      </c>
      <c r="B2742" s="1" t="s">
        <v>3005</v>
      </c>
      <c r="C2742" s="1" t="s">
        <v>3008</v>
      </c>
      <c r="D2742" s="1" t="n">
        <v>3</v>
      </c>
      <c r="E2742" s="2" t="str">
        <f aca="false">+LEFT(RIGHT(M2742,P2742-N2742+1),O2742-N2742)</f>
        <v>PL</v>
      </c>
      <c r="F2742" s="2" t="str">
        <f aca="false">+RIGHT(LEFT(M2742,S2742-1),S2742-O2742-1)</f>
        <v>HU</v>
      </c>
      <c r="G2742" s="2" t="n">
        <f aca="false">+D2742*VLOOKUP(C2742,commodities!A:H,2,0)</f>
        <v>44.46</v>
      </c>
      <c r="H2742" s="2" t="n">
        <f aca="false">+$D2742*VLOOKUP(C2742,commodities!A:H,3,0)</f>
        <v>0.1940000001</v>
      </c>
      <c r="I2742" s="2" t="n">
        <f aca="false">+G2742/K2742</f>
        <v>44.46</v>
      </c>
      <c r="J2742" s="2" t="n">
        <f aca="false">+H2742/K2742</f>
        <v>0.1940000001</v>
      </c>
      <c r="K2742" s="2" t="n">
        <f aca="false">+ROUNDUP(MAX(G2742/12000,H2742/51,1),0)</f>
        <v>1</v>
      </c>
      <c r="L2742" s="2" t="n">
        <f aca="false">+RANDBETWEEN(1,5)</f>
        <v>3</v>
      </c>
      <c r="M2742" s="2" t="str">
        <f aca="false">+VLOOKUP(A2742&amp;B2742,country_org_des!$A2741:E$1048576,5,0)</f>
        <v>FTL||Supplier_299||Plant_11||FTL_PL-HU_500</v>
      </c>
      <c r="N2742" s="2" t="n">
        <f aca="false">+FIND("FTL",M2742,2)+4</f>
        <v>34</v>
      </c>
      <c r="O2742" s="0" t="n">
        <f aca="false">+FIND("-",M2742)</f>
        <v>36</v>
      </c>
      <c r="P2742" s="0" t="n">
        <f aca="false">+LEN(M2742)</f>
        <v>42</v>
      </c>
      <c r="Q2742" s="0" t="str">
        <f aca="false">+RIGHT(M2742,P2742-O2742)</f>
        <v>HU_500</v>
      </c>
      <c r="R2742" s="0" t="n">
        <f aca="false">+LEN(M2742)-LEN(SUBSTITUTE(M2742,"_",""))</f>
        <v>4</v>
      </c>
      <c r="S2742" s="0" t="n">
        <f aca="false">+FIND("!",T2742)</f>
        <v>39</v>
      </c>
      <c r="T2742" s="0" t="str">
        <f aca="false">+SUBSTITUTE(M2742,"_","!",R2742)</f>
        <v>FTL||Supplier_299||Plant_11||FTL_PL-HU!500</v>
      </c>
    </row>
    <row r="2743" customFormat="false" ht="12.8" hidden="true" customHeight="false" outlineLevel="0" collapsed="false">
      <c r="A2743" s="1" t="s">
        <v>2495</v>
      </c>
      <c r="B2743" s="1" t="s">
        <v>3005</v>
      </c>
      <c r="C2743" s="1" t="s">
        <v>3009</v>
      </c>
      <c r="D2743" s="1" t="n">
        <v>4</v>
      </c>
      <c r="E2743" s="2" t="str">
        <f aca="false">+LEFT(RIGHT(M2743,P2743-N2743+1),O2743-N2743)</f>
        <v>PL</v>
      </c>
      <c r="F2743" s="2" t="str">
        <f aca="false">+RIGHT(LEFT(M2743,S2743-1),S2743-O2743-1)</f>
        <v>HU</v>
      </c>
      <c r="G2743" s="2" t="n">
        <f aca="false">+D2743*VLOOKUP(C2743,commodities!A:H,2,0)</f>
        <v>51.32</v>
      </c>
      <c r="H2743" s="2" t="n">
        <f aca="false">+$D2743*VLOOKUP(C2743,commodities!A:H,3,0)</f>
        <v>0.2586666668</v>
      </c>
      <c r="I2743" s="2" t="n">
        <f aca="false">+G2743/K2743</f>
        <v>51.32</v>
      </c>
      <c r="J2743" s="2" t="n">
        <f aca="false">+H2743/K2743</f>
        <v>0.2586666668</v>
      </c>
      <c r="K2743" s="2" t="n">
        <f aca="false">+ROUNDUP(MAX(G2743/12000,H2743/51,1),0)</f>
        <v>1</v>
      </c>
      <c r="L2743" s="2" t="n">
        <f aca="false">+RANDBETWEEN(1,5)</f>
        <v>2</v>
      </c>
      <c r="M2743" s="2" t="str">
        <f aca="false">+VLOOKUP(A2743&amp;B2743,country_org_des!$A2742:E$1048576,5,0)</f>
        <v>FTL||Supplier_299||Plant_11||FTL_PL-HU_500</v>
      </c>
      <c r="N2743" s="2" t="n">
        <f aca="false">+FIND("FTL",M2743,2)+4</f>
        <v>34</v>
      </c>
      <c r="O2743" s="0" t="n">
        <f aca="false">+FIND("-",M2743)</f>
        <v>36</v>
      </c>
      <c r="P2743" s="0" t="n">
        <f aca="false">+LEN(M2743)</f>
        <v>42</v>
      </c>
      <c r="Q2743" s="0" t="str">
        <f aca="false">+RIGHT(M2743,P2743-O2743)</f>
        <v>HU_500</v>
      </c>
      <c r="R2743" s="0" t="n">
        <f aca="false">+LEN(M2743)-LEN(SUBSTITUTE(M2743,"_",""))</f>
        <v>4</v>
      </c>
      <c r="S2743" s="0" t="n">
        <f aca="false">+FIND("!",T2743)</f>
        <v>39</v>
      </c>
      <c r="T2743" s="0" t="str">
        <f aca="false">+SUBSTITUTE(M2743,"_","!",R2743)</f>
        <v>FTL||Supplier_299||Plant_11||FTL_PL-HU!500</v>
      </c>
    </row>
    <row r="2744" customFormat="false" ht="12.8" hidden="true" customHeight="false" outlineLevel="0" collapsed="false">
      <c r="A2744" s="1" t="s">
        <v>2495</v>
      </c>
      <c r="B2744" s="1" t="s">
        <v>3005</v>
      </c>
      <c r="C2744" s="1" t="s">
        <v>3010</v>
      </c>
      <c r="D2744" s="1" t="n">
        <v>4</v>
      </c>
      <c r="E2744" s="2" t="str">
        <f aca="false">+LEFT(RIGHT(M2744,P2744-N2744+1),O2744-N2744)</f>
        <v>PL</v>
      </c>
      <c r="F2744" s="2" t="str">
        <f aca="false">+RIGHT(LEFT(M2744,S2744-1),S2744-O2744-1)</f>
        <v>HU</v>
      </c>
      <c r="G2744" s="2" t="n">
        <f aca="false">+D2744*VLOOKUP(C2744,commodities!A:H,2,0)</f>
        <v>51.32</v>
      </c>
      <c r="H2744" s="2" t="n">
        <f aca="false">+$D2744*VLOOKUP(C2744,commodities!A:H,3,0)</f>
        <v>0.2586666668</v>
      </c>
      <c r="I2744" s="2" t="n">
        <f aca="false">+G2744/K2744</f>
        <v>51.32</v>
      </c>
      <c r="J2744" s="2" t="n">
        <f aca="false">+H2744/K2744</f>
        <v>0.2586666668</v>
      </c>
      <c r="K2744" s="2" t="n">
        <f aca="false">+ROUNDUP(MAX(G2744/12000,H2744/51,1),0)</f>
        <v>1</v>
      </c>
      <c r="L2744" s="2" t="n">
        <f aca="false">+RANDBETWEEN(1,5)</f>
        <v>1</v>
      </c>
      <c r="M2744" s="2" t="str">
        <f aca="false">+VLOOKUP(A2744&amp;B2744,country_org_des!$A2743:E$1048576,5,0)</f>
        <v>FTL||Supplier_299||Plant_11||FTL_PL-HU_500</v>
      </c>
      <c r="N2744" s="2" t="n">
        <f aca="false">+FIND("FTL",M2744,2)+4</f>
        <v>34</v>
      </c>
      <c r="O2744" s="0" t="n">
        <f aca="false">+FIND("-",M2744)</f>
        <v>36</v>
      </c>
      <c r="P2744" s="0" t="n">
        <f aca="false">+LEN(M2744)</f>
        <v>42</v>
      </c>
      <c r="Q2744" s="0" t="str">
        <f aca="false">+RIGHT(M2744,P2744-O2744)</f>
        <v>HU_500</v>
      </c>
      <c r="R2744" s="0" t="n">
        <f aca="false">+LEN(M2744)-LEN(SUBSTITUTE(M2744,"_",""))</f>
        <v>4</v>
      </c>
      <c r="S2744" s="0" t="n">
        <f aca="false">+FIND("!",T2744)</f>
        <v>39</v>
      </c>
      <c r="T2744" s="0" t="str">
        <f aca="false">+SUBSTITUTE(M2744,"_","!",R2744)</f>
        <v>FTL||Supplier_299||Plant_11||FTL_PL-HU!500</v>
      </c>
    </row>
    <row r="2745" customFormat="false" ht="12.8" hidden="true" customHeight="false" outlineLevel="0" collapsed="false">
      <c r="A2745" s="1" t="s">
        <v>3011</v>
      </c>
      <c r="B2745" s="1" t="s">
        <v>3005</v>
      </c>
      <c r="C2745" s="1" t="s">
        <v>3012</v>
      </c>
      <c r="D2745" s="1" t="n">
        <v>36</v>
      </c>
      <c r="E2745" s="2" t="str">
        <f aca="false">+LEFT(RIGHT(M2745,P2745-N2745+1),O2745-N2745)</f>
        <v>DE_W</v>
      </c>
      <c r="F2745" s="2" t="str">
        <f aca="false">+RIGHT(LEFT(M2745,S2745-1),S2745-O2745-1)</f>
        <v>HU</v>
      </c>
      <c r="G2745" s="2" t="n">
        <f aca="false">+D2745*VLOOKUP(C2745,commodities!A:H,2,0)</f>
        <v>433.8</v>
      </c>
      <c r="H2745" s="2" t="n">
        <f aca="false">+$D2745*VLOOKUP(C2745,commodities!A:H,3,0)</f>
        <v>3.1536</v>
      </c>
      <c r="I2745" s="2" t="n">
        <f aca="false">+G2745/K2745</f>
        <v>433.8</v>
      </c>
      <c r="J2745" s="2" t="n">
        <f aca="false">+H2745/K2745</f>
        <v>3.1536</v>
      </c>
      <c r="K2745" s="2" t="n">
        <f aca="false">+ROUNDUP(MAX(G2745/12000,H2745/51,1),0)</f>
        <v>1</v>
      </c>
      <c r="L2745" s="2" t="n">
        <f aca="false">+RANDBETWEEN(1,5)</f>
        <v>1</v>
      </c>
      <c r="M2745" s="2" t="str">
        <f aca="false">+VLOOKUP(A2745&amp;B2745,country_org_des!$A2744:E$1048576,5,0)</f>
        <v>FTL||Supplier_78||Plant_11||FTL_DE_W-HU_1500</v>
      </c>
      <c r="N2745" s="2" t="n">
        <f aca="false">+FIND("FTL",M2745,2)+4</f>
        <v>33</v>
      </c>
      <c r="O2745" s="0" t="n">
        <f aca="false">+FIND("-",M2745)</f>
        <v>37</v>
      </c>
      <c r="P2745" s="0" t="n">
        <f aca="false">+LEN(M2745)</f>
        <v>44</v>
      </c>
      <c r="Q2745" s="0" t="str">
        <f aca="false">+RIGHT(M2745,P2745-O2745)</f>
        <v>HU_1500</v>
      </c>
      <c r="R2745" s="0" t="n">
        <f aca="false">+LEN(M2745)-LEN(SUBSTITUTE(M2745,"_",""))</f>
        <v>5</v>
      </c>
      <c r="S2745" s="0" t="n">
        <f aca="false">+FIND("!",T2745)</f>
        <v>40</v>
      </c>
      <c r="T2745" s="0" t="str">
        <f aca="false">+SUBSTITUTE(M2745,"_","!",R2745)</f>
        <v>FTL||Supplier_78||Plant_11||FTL_DE_W-HU!1500</v>
      </c>
    </row>
    <row r="2746" customFormat="false" ht="12.8" hidden="true" customHeight="false" outlineLevel="0" collapsed="false">
      <c r="A2746" s="1" t="s">
        <v>3011</v>
      </c>
      <c r="B2746" s="1" t="s">
        <v>3005</v>
      </c>
      <c r="C2746" s="1" t="s">
        <v>3013</v>
      </c>
      <c r="D2746" s="1" t="n">
        <v>18</v>
      </c>
      <c r="E2746" s="2" t="str">
        <f aca="false">+LEFT(RIGHT(M2746,P2746-N2746+1),O2746-N2746)</f>
        <v>DE_W</v>
      </c>
      <c r="F2746" s="2" t="str">
        <f aca="false">+RIGHT(LEFT(M2746,S2746-1),S2746-O2746-1)</f>
        <v>HU</v>
      </c>
      <c r="G2746" s="2" t="n">
        <f aca="false">+D2746*VLOOKUP(C2746,commodities!A:H,2,0)</f>
        <v>266.4</v>
      </c>
      <c r="H2746" s="2" t="n">
        <f aca="false">+$D2746*VLOOKUP(C2746,commodities!A:H,3,0)</f>
        <v>1.2950784</v>
      </c>
      <c r="I2746" s="2" t="n">
        <f aca="false">+G2746/K2746</f>
        <v>266.4</v>
      </c>
      <c r="J2746" s="2" t="n">
        <f aca="false">+H2746/K2746</f>
        <v>1.2950784</v>
      </c>
      <c r="K2746" s="2" t="n">
        <f aca="false">+ROUNDUP(MAX(G2746/12000,H2746/51,1),0)</f>
        <v>1</v>
      </c>
      <c r="L2746" s="2" t="n">
        <f aca="false">+RANDBETWEEN(1,5)</f>
        <v>5</v>
      </c>
      <c r="M2746" s="2" t="str">
        <f aca="false">+VLOOKUP(A2746&amp;B2746,country_org_des!$A2745:E$1048576,5,0)</f>
        <v>FTL||Supplier_78||Plant_11||FTL_DE_W-HU_1500</v>
      </c>
      <c r="N2746" s="2" t="n">
        <f aca="false">+FIND("FTL",M2746,2)+4</f>
        <v>33</v>
      </c>
      <c r="O2746" s="0" t="n">
        <f aca="false">+FIND("-",M2746)</f>
        <v>37</v>
      </c>
      <c r="P2746" s="0" t="n">
        <f aca="false">+LEN(M2746)</f>
        <v>44</v>
      </c>
      <c r="Q2746" s="0" t="str">
        <f aca="false">+RIGHT(M2746,P2746-O2746)</f>
        <v>HU_1500</v>
      </c>
      <c r="R2746" s="0" t="n">
        <f aca="false">+LEN(M2746)-LEN(SUBSTITUTE(M2746,"_",""))</f>
        <v>5</v>
      </c>
      <c r="S2746" s="0" t="n">
        <f aca="false">+FIND("!",T2746)</f>
        <v>40</v>
      </c>
      <c r="T2746" s="0" t="str">
        <f aca="false">+SUBSTITUTE(M2746,"_","!",R2746)</f>
        <v>FTL||Supplier_78||Plant_11||FTL_DE_W-HU!1500</v>
      </c>
    </row>
    <row r="2747" customFormat="false" ht="12.8" hidden="true" customHeight="false" outlineLevel="0" collapsed="false">
      <c r="A2747" s="1" t="s">
        <v>3014</v>
      </c>
      <c r="B2747" s="1" t="s">
        <v>3005</v>
      </c>
      <c r="C2747" s="1" t="s">
        <v>3015</v>
      </c>
      <c r="D2747" s="1" t="n">
        <v>160</v>
      </c>
      <c r="E2747" s="2" t="str">
        <f aca="false">+LEFT(RIGHT(M2747,P2747-N2747+1),O2747-N2747)</f>
        <v>PL</v>
      </c>
      <c r="F2747" s="2" t="str">
        <f aca="false">+RIGHT(LEFT(M2747,S2747-1),S2747-O2747-1)</f>
        <v>HU</v>
      </c>
      <c r="G2747" s="2" t="n">
        <f aca="false">+D2747*VLOOKUP(C2747,commodities!A:H,2,0)</f>
        <v>49.6</v>
      </c>
      <c r="H2747" s="2" t="n">
        <f aca="false">+$D2747*VLOOKUP(C2747,commodities!A:H,3,0)</f>
        <v>0.214406</v>
      </c>
      <c r="I2747" s="2" t="n">
        <f aca="false">+G2747/K2747</f>
        <v>49.6</v>
      </c>
      <c r="J2747" s="2" t="n">
        <f aca="false">+H2747/K2747</f>
        <v>0.214406</v>
      </c>
      <c r="K2747" s="2" t="n">
        <f aca="false">+ROUNDUP(MAX(G2747/12000,H2747/51,1),0)</f>
        <v>1</v>
      </c>
      <c r="L2747" s="2" t="n">
        <f aca="false">+RANDBETWEEN(1,5)</f>
        <v>4</v>
      </c>
      <c r="M2747" s="2" t="str">
        <f aca="false">+VLOOKUP(A2747&amp;B2747,country_org_des!$A2746:E$1048576,5,0)</f>
        <v>FTL||Supplier_350||Plant_11||FTL_PL-HU_1000</v>
      </c>
      <c r="N2747" s="2" t="n">
        <f aca="false">+FIND("FTL",M2747,2)+4</f>
        <v>34</v>
      </c>
      <c r="O2747" s="0" t="n">
        <f aca="false">+FIND("-",M2747)</f>
        <v>36</v>
      </c>
      <c r="P2747" s="0" t="n">
        <f aca="false">+LEN(M2747)</f>
        <v>43</v>
      </c>
      <c r="Q2747" s="0" t="str">
        <f aca="false">+RIGHT(M2747,P2747-O2747)</f>
        <v>HU_1000</v>
      </c>
      <c r="R2747" s="0" t="n">
        <f aca="false">+LEN(M2747)-LEN(SUBSTITUTE(M2747,"_",""))</f>
        <v>4</v>
      </c>
      <c r="S2747" s="0" t="n">
        <f aca="false">+FIND("!",T2747)</f>
        <v>39</v>
      </c>
      <c r="T2747" s="0" t="str">
        <f aca="false">+SUBSTITUTE(M2747,"_","!",R2747)</f>
        <v>FTL||Supplier_350||Plant_11||FTL_PL-HU!1000</v>
      </c>
    </row>
    <row r="2748" customFormat="false" ht="12.8" hidden="true" customHeight="false" outlineLevel="0" collapsed="false">
      <c r="A2748" s="1" t="s">
        <v>3014</v>
      </c>
      <c r="B2748" s="1" t="s">
        <v>3005</v>
      </c>
      <c r="C2748" s="1" t="s">
        <v>3016</v>
      </c>
      <c r="D2748" s="1" t="n">
        <v>160</v>
      </c>
      <c r="E2748" s="2" t="str">
        <f aca="false">+LEFT(RIGHT(M2748,P2748-N2748+1),O2748-N2748)</f>
        <v>PL</v>
      </c>
      <c r="F2748" s="2" t="str">
        <f aca="false">+RIGHT(LEFT(M2748,S2748-1),S2748-O2748-1)</f>
        <v>HU</v>
      </c>
      <c r="G2748" s="2" t="n">
        <f aca="false">+D2748*VLOOKUP(C2748,commodities!A:H,2,0)</f>
        <v>49.6</v>
      </c>
      <c r="H2748" s="2" t="n">
        <f aca="false">+$D2748*VLOOKUP(C2748,commodities!A:H,3,0)</f>
        <v>0.214406</v>
      </c>
      <c r="I2748" s="2" t="n">
        <f aca="false">+G2748/K2748</f>
        <v>49.6</v>
      </c>
      <c r="J2748" s="2" t="n">
        <f aca="false">+H2748/K2748</f>
        <v>0.214406</v>
      </c>
      <c r="K2748" s="2" t="n">
        <f aca="false">+ROUNDUP(MAX(G2748/12000,H2748/51,1),0)</f>
        <v>1</v>
      </c>
      <c r="L2748" s="2" t="n">
        <f aca="false">+RANDBETWEEN(1,5)</f>
        <v>2</v>
      </c>
      <c r="M2748" s="2" t="str">
        <f aca="false">+VLOOKUP(A2748&amp;B2748,country_org_des!$A2747:E$1048576,5,0)</f>
        <v>FTL||Supplier_350||Plant_11||FTL_PL-HU_1000</v>
      </c>
      <c r="N2748" s="2" t="n">
        <f aca="false">+FIND("FTL",M2748,2)+4</f>
        <v>34</v>
      </c>
      <c r="O2748" s="0" t="n">
        <f aca="false">+FIND("-",M2748)</f>
        <v>36</v>
      </c>
      <c r="P2748" s="0" t="n">
        <f aca="false">+LEN(M2748)</f>
        <v>43</v>
      </c>
      <c r="Q2748" s="0" t="str">
        <f aca="false">+RIGHT(M2748,P2748-O2748)</f>
        <v>HU_1000</v>
      </c>
      <c r="R2748" s="0" t="n">
        <f aca="false">+LEN(M2748)-LEN(SUBSTITUTE(M2748,"_",""))</f>
        <v>4</v>
      </c>
      <c r="S2748" s="0" t="n">
        <f aca="false">+FIND("!",T2748)</f>
        <v>39</v>
      </c>
      <c r="T2748" s="0" t="str">
        <f aca="false">+SUBSTITUTE(M2748,"_","!",R2748)</f>
        <v>FTL||Supplier_350||Plant_11||FTL_PL-HU!1000</v>
      </c>
    </row>
    <row r="2749" customFormat="false" ht="12.8" hidden="true" customHeight="false" outlineLevel="0" collapsed="false">
      <c r="A2749" s="1" t="s">
        <v>3014</v>
      </c>
      <c r="B2749" s="1" t="s">
        <v>3005</v>
      </c>
      <c r="C2749" s="1" t="s">
        <v>3017</v>
      </c>
      <c r="D2749" s="1" t="n">
        <v>320</v>
      </c>
      <c r="E2749" s="2" t="str">
        <f aca="false">+LEFT(RIGHT(M2749,P2749-N2749+1),O2749-N2749)</f>
        <v>PL</v>
      </c>
      <c r="F2749" s="2" t="str">
        <f aca="false">+RIGHT(LEFT(M2749,S2749-1),S2749-O2749-1)</f>
        <v>HU</v>
      </c>
      <c r="G2749" s="2" t="n">
        <f aca="false">+D2749*VLOOKUP(C2749,commodities!A:H,2,0)</f>
        <v>89.6</v>
      </c>
      <c r="H2749" s="2" t="n">
        <f aca="false">+$D2749*VLOOKUP(C2749,commodities!A:H,3,0)</f>
        <v>0.428812</v>
      </c>
      <c r="I2749" s="2" t="n">
        <f aca="false">+G2749/K2749</f>
        <v>89.6</v>
      </c>
      <c r="J2749" s="2" t="n">
        <f aca="false">+H2749/K2749</f>
        <v>0.428812</v>
      </c>
      <c r="K2749" s="2" t="n">
        <f aca="false">+ROUNDUP(MAX(G2749/12000,H2749/51,1),0)</f>
        <v>1</v>
      </c>
      <c r="L2749" s="2" t="n">
        <f aca="false">+RANDBETWEEN(1,5)</f>
        <v>1</v>
      </c>
      <c r="M2749" s="2" t="str">
        <f aca="false">+VLOOKUP(A2749&amp;B2749,country_org_des!$A2748:E$1048576,5,0)</f>
        <v>FTL||Supplier_350||Plant_11||FTL_PL-HU_1000</v>
      </c>
      <c r="N2749" s="2" t="n">
        <f aca="false">+FIND("FTL",M2749,2)+4</f>
        <v>34</v>
      </c>
      <c r="O2749" s="0" t="n">
        <f aca="false">+FIND("-",M2749)</f>
        <v>36</v>
      </c>
      <c r="P2749" s="0" t="n">
        <f aca="false">+LEN(M2749)</f>
        <v>43</v>
      </c>
      <c r="Q2749" s="0" t="str">
        <f aca="false">+RIGHT(M2749,P2749-O2749)</f>
        <v>HU_1000</v>
      </c>
      <c r="R2749" s="0" t="n">
        <f aca="false">+LEN(M2749)-LEN(SUBSTITUTE(M2749,"_",""))</f>
        <v>4</v>
      </c>
      <c r="S2749" s="0" t="n">
        <f aca="false">+FIND("!",T2749)</f>
        <v>39</v>
      </c>
      <c r="T2749" s="0" t="str">
        <f aca="false">+SUBSTITUTE(M2749,"_","!",R2749)</f>
        <v>FTL||Supplier_350||Plant_11||FTL_PL-HU!1000</v>
      </c>
    </row>
    <row r="2750" customFormat="false" ht="12.8" hidden="true" customHeight="false" outlineLevel="0" collapsed="false">
      <c r="A2750" s="1" t="s">
        <v>3014</v>
      </c>
      <c r="B2750" s="1" t="s">
        <v>3005</v>
      </c>
      <c r="C2750" s="1" t="s">
        <v>3018</v>
      </c>
      <c r="D2750" s="1" t="n">
        <v>480</v>
      </c>
      <c r="E2750" s="2" t="str">
        <f aca="false">+LEFT(RIGHT(M2750,P2750-N2750+1),O2750-N2750)</f>
        <v>PL</v>
      </c>
      <c r="F2750" s="2" t="str">
        <f aca="false">+RIGHT(LEFT(M2750,S2750-1),S2750-O2750-1)</f>
        <v>HU</v>
      </c>
      <c r="G2750" s="2" t="n">
        <f aca="false">+D2750*VLOOKUP(C2750,commodities!A:H,2,0)</f>
        <v>134.4</v>
      </c>
      <c r="H2750" s="2" t="n">
        <f aca="false">+$D2750*VLOOKUP(C2750,commodities!A:H,3,0)</f>
        <v>0.643218</v>
      </c>
      <c r="I2750" s="2" t="n">
        <f aca="false">+G2750/K2750</f>
        <v>134.4</v>
      </c>
      <c r="J2750" s="2" t="n">
        <f aca="false">+H2750/K2750</f>
        <v>0.643218</v>
      </c>
      <c r="K2750" s="2" t="n">
        <f aca="false">+ROUNDUP(MAX(G2750/12000,H2750/51,1),0)</f>
        <v>1</v>
      </c>
      <c r="L2750" s="2" t="n">
        <f aca="false">+RANDBETWEEN(1,5)</f>
        <v>3</v>
      </c>
      <c r="M2750" s="2" t="str">
        <f aca="false">+VLOOKUP(A2750&amp;B2750,country_org_des!$A2749:E$1048576,5,0)</f>
        <v>FTL||Supplier_350||Plant_11||FTL_PL-HU_1000</v>
      </c>
      <c r="N2750" s="2" t="n">
        <f aca="false">+FIND("FTL",M2750,2)+4</f>
        <v>34</v>
      </c>
      <c r="O2750" s="0" t="n">
        <f aca="false">+FIND("-",M2750)</f>
        <v>36</v>
      </c>
      <c r="P2750" s="0" t="n">
        <f aca="false">+LEN(M2750)</f>
        <v>43</v>
      </c>
      <c r="Q2750" s="0" t="str">
        <f aca="false">+RIGHT(M2750,P2750-O2750)</f>
        <v>HU_1000</v>
      </c>
      <c r="R2750" s="0" t="n">
        <f aca="false">+LEN(M2750)-LEN(SUBSTITUTE(M2750,"_",""))</f>
        <v>4</v>
      </c>
      <c r="S2750" s="0" t="n">
        <f aca="false">+FIND("!",T2750)</f>
        <v>39</v>
      </c>
      <c r="T2750" s="0" t="str">
        <f aca="false">+SUBSTITUTE(M2750,"_","!",R2750)</f>
        <v>FTL||Supplier_350||Plant_11||FTL_PL-HU!1000</v>
      </c>
    </row>
    <row r="2751" customFormat="false" ht="12.8" hidden="true" customHeight="false" outlineLevel="0" collapsed="false">
      <c r="A2751" s="1" t="s">
        <v>3014</v>
      </c>
      <c r="B2751" s="1" t="s">
        <v>3005</v>
      </c>
      <c r="C2751" s="1" t="s">
        <v>3019</v>
      </c>
      <c r="D2751" s="1" t="n">
        <v>270</v>
      </c>
      <c r="E2751" s="2" t="str">
        <f aca="false">+LEFT(RIGHT(M2751,P2751-N2751+1),O2751-N2751)</f>
        <v>PL</v>
      </c>
      <c r="F2751" s="2" t="str">
        <f aca="false">+RIGHT(LEFT(M2751,S2751-1),S2751-O2751-1)</f>
        <v>HU</v>
      </c>
      <c r="G2751" s="2" t="n">
        <f aca="false">+D2751*VLOOKUP(C2751,commodities!A:H,2,0)</f>
        <v>635.399999991</v>
      </c>
      <c r="H2751" s="2" t="n">
        <f aca="false">+$D2751*VLOOKUP(C2751,commodities!A:H,3,0)</f>
        <v>6.642</v>
      </c>
      <c r="I2751" s="2" t="n">
        <f aca="false">+G2751/K2751</f>
        <v>635.399999991</v>
      </c>
      <c r="J2751" s="2" t="n">
        <f aca="false">+H2751/K2751</f>
        <v>6.642</v>
      </c>
      <c r="K2751" s="2" t="n">
        <f aca="false">+ROUNDUP(MAX(G2751/12000,H2751/51,1),0)</f>
        <v>1</v>
      </c>
      <c r="L2751" s="2" t="n">
        <f aca="false">+RANDBETWEEN(1,5)</f>
        <v>2</v>
      </c>
      <c r="M2751" s="2" t="str">
        <f aca="false">+VLOOKUP(A2751&amp;B2751,country_org_des!$A2750:E$1048576,5,0)</f>
        <v>FTL||Supplier_350||Plant_11||FTL_PL-HU_1000</v>
      </c>
      <c r="N2751" s="2" t="n">
        <f aca="false">+FIND("FTL",M2751,2)+4</f>
        <v>34</v>
      </c>
      <c r="O2751" s="0" t="n">
        <f aca="false">+FIND("-",M2751)</f>
        <v>36</v>
      </c>
      <c r="P2751" s="0" t="n">
        <f aca="false">+LEN(M2751)</f>
        <v>43</v>
      </c>
      <c r="Q2751" s="0" t="str">
        <f aca="false">+RIGHT(M2751,P2751-O2751)</f>
        <v>HU_1000</v>
      </c>
      <c r="R2751" s="0" t="n">
        <f aca="false">+LEN(M2751)-LEN(SUBSTITUTE(M2751,"_",""))</f>
        <v>4</v>
      </c>
      <c r="S2751" s="0" t="n">
        <f aca="false">+FIND("!",T2751)</f>
        <v>39</v>
      </c>
      <c r="T2751" s="0" t="str">
        <f aca="false">+SUBSTITUTE(M2751,"_","!",R2751)</f>
        <v>FTL||Supplier_350||Plant_11||FTL_PL-HU!1000</v>
      </c>
    </row>
    <row r="2752" customFormat="false" ht="12.8" hidden="true" customHeight="false" outlineLevel="0" collapsed="false">
      <c r="A2752" s="1" t="s">
        <v>2116</v>
      </c>
      <c r="B2752" s="1" t="s">
        <v>3005</v>
      </c>
      <c r="C2752" s="1" t="s">
        <v>3020</v>
      </c>
      <c r="D2752" s="1" t="n">
        <v>8</v>
      </c>
      <c r="E2752" s="2" t="str">
        <f aca="false">+LEFT(RIGHT(M2752,P2752-N2752+1),O2752-N2752)</f>
        <v>PL</v>
      </c>
      <c r="F2752" s="2" t="str">
        <f aca="false">+RIGHT(LEFT(M2752,S2752-1),S2752-O2752-1)</f>
        <v>HU</v>
      </c>
      <c r="G2752" s="2" t="n">
        <f aca="false">+D2752*VLOOKUP(C2752,commodities!A:H,2,0)</f>
        <v>117.6711111112</v>
      </c>
      <c r="H2752" s="2" t="n">
        <f aca="false">+$D2752*VLOOKUP(C2752,commodities!A:H,3,0)</f>
        <v>0.4053333336</v>
      </c>
      <c r="I2752" s="2" t="n">
        <f aca="false">+G2752/K2752</f>
        <v>117.6711111112</v>
      </c>
      <c r="J2752" s="2" t="n">
        <f aca="false">+H2752/K2752</f>
        <v>0.4053333336</v>
      </c>
      <c r="K2752" s="2" t="n">
        <f aca="false">+ROUNDUP(MAX(G2752/12000,H2752/51,1),0)</f>
        <v>1</v>
      </c>
      <c r="L2752" s="2" t="n">
        <f aca="false">+RANDBETWEEN(1,5)</f>
        <v>1</v>
      </c>
      <c r="M2752" s="2" t="str">
        <f aca="false">+VLOOKUP(A2752&amp;B2752,country_org_des!$A2751:E$1048576,5,0)</f>
        <v>FTL||Supplier_294||Plant_11||FTL_PL-HU_1000</v>
      </c>
      <c r="N2752" s="2" t="n">
        <f aca="false">+FIND("FTL",M2752,2)+4</f>
        <v>34</v>
      </c>
      <c r="O2752" s="0" t="n">
        <f aca="false">+FIND("-",M2752)</f>
        <v>36</v>
      </c>
      <c r="P2752" s="0" t="n">
        <f aca="false">+LEN(M2752)</f>
        <v>43</v>
      </c>
      <c r="Q2752" s="0" t="str">
        <f aca="false">+RIGHT(M2752,P2752-O2752)</f>
        <v>HU_1000</v>
      </c>
      <c r="R2752" s="0" t="n">
        <f aca="false">+LEN(M2752)-LEN(SUBSTITUTE(M2752,"_",""))</f>
        <v>4</v>
      </c>
      <c r="S2752" s="0" t="n">
        <f aca="false">+FIND("!",T2752)</f>
        <v>39</v>
      </c>
      <c r="T2752" s="0" t="str">
        <f aca="false">+SUBSTITUTE(M2752,"_","!",R2752)</f>
        <v>FTL||Supplier_294||Plant_11||FTL_PL-HU!1000</v>
      </c>
    </row>
    <row r="2753" customFormat="false" ht="12.8" hidden="true" customHeight="false" outlineLevel="0" collapsed="false">
      <c r="A2753" s="1" t="s">
        <v>2116</v>
      </c>
      <c r="B2753" s="1" t="s">
        <v>3005</v>
      </c>
      <c r="C2753" s="1" t="s">
        <v>3021</v>
      </c>
      <c r="D2753" s="1" t="n">
        <v>5</v>
      </c>
      <c r="E2753" s="2" t="str">
        <f aca="false">+LEFT(RIGHT(M2753,P2753-N2753+1),O2753-N2753)</f>
        <v>PL</v>
      </c>
      <c r="F2753" s="2" t="str">
        <f aca="false">+RIGHT(LEFT(M2753,S2753-1),S2753-O2753-1)</f>
        <v>HU</v>
      </c>
      <c r="G2753" s="2" t="n">
        <f aca="false">+D2753*VLOOKUP(C2753,commodities!A:H,2,0)</f>
        <v>73.5444444445</v>
      </c>
      <c r="H2753" s="2" t="n">
        <f aca="false">+$D2753*VLOOKUP(C2753,commodities!A:H,3,0)</f>
        <v>0.2533333335</v>
      </c>
      <c r="I2753" s="2" t="n">
        <f aca="false">+G2753/K2753</f>
        <v>73.5444444445</v>
      </c>
      <c r="J2753" s="2" t="n">
        <f aca="false">+H2753/K2753</f>
        <v>0.2533333335</v>
      </c>
      <c r="K2753" s="2" t="n">
        <f aca="false">+ROUNDUP(MAX(G2753/12000,H2753/51,1),0)</f>
        <v>1</v>
      </c>
      <c r="L2753" s="2" t="n">
        <f aca="false">+RANDBETWEEN(1,5)</f>
        <v>2</v>
      </c>
      <c r="M2753" s="2" t="str">
        <f aca="false">+VLOOKUP(A2753&amp;B2753,country_org_des!$A2752:E$1048576,5,0)</f>
        <v>FTL||Supplier_294||Plant_11||FTL_PL-HU_1000</v>
      </c>
      <c r="N2753" s="2" t="n">
        <f aca="false">+FIND("FTL",M2753,2)+4</f>
        <v>34</v>
      </c>
      <c r="O2753" s="0" t="n">
        <f aca="false">+FIND("-",M2753)</f>
        <v>36</v>
      </c>
      <c r="P2753" s="0" t="n">
        <f aca="false">+LEN(M2753)</f>
        <v>43</v>
      </c>
      <c r="Q2753" s="0" t="str">
        <f aca="false">+RIGHT(M2753,P2753-O2753)</f>
        <v>HU_1000</v>
      </c>
      <c r="R2753" s="0" t="n">
        <f aca="false">+LEN(M2753)-LEN(SUBSTITUTE(M2753,"_",""))</f>
        <v>4</v>
      </c>
      <c r="S2753" s="0" t="n">
        <f aca="false">+FIND("!",T2753)</f>
        <v>39</v>
      </c>
      <c r="T2753" s="0" t="str">
        <f aca="false">+SUBSTITUTE(M2753,"_","!",R2753)</f>
        <v>FTL||Supplier_294||Plant_11||FTL_PL-HU!1000</v>
      </c>
    </row>
    <row r="2754" customFormat="false" ht="12.8" hidden="true" customHeight="false" outlineLevel="0" collapsed="false">
      <c r="A2754" s="1" t="s">
        <v>2116</v>
      </c>
      <c r="B2754" s="1" t="s">
        <v>3005</v>
      </c>
      <c r="C2754" s="1" t="s">
        <v>3022</v>
      </c>
      <c r="D2754" s="1" t="n">
        <v>5</v>
      </c>
      <c r="E2754" s="2" t="str">
        <f aca="false">+LEFT(RIGHT(M2754,P2754-N2754+1),O2754-N2754)</f>
        <v>PL</v>
      </c>
      <c r="F2754" s="2" t="str">
        <f aca="false">+RIGHT(LEFT(M2754,S2754-1),S2754-O2754-1)</f>
        <v>HU</v>
      </c>
      <c r="G2754" s="2" t="n">
        <f aca="false">+D2754*VLOOKUP(C2754,commodities!A:H,2,0)</f>
        <v>73.5444444445</v>
      </c>
      <c r="H2754" s="2" t="n">
        <f aca="false">+$D2754*VLOOKUP(C2754,commodities!A:H,3,0)</f>
        <v>0.2533333335</v>
      </c>
      <c r="I2754" s="2" t="n">
        <f aca="false">+G2754/K2754</f>
        <v>73.5444444445</v>
      </c>
      <c r="J2754" s="2" t="n">
        <f aca="false">+H2754/K2754</f>
        <v>0.2533333335</v>
      </c>
      <c r="K2754" s="2" t="n">
        <f aca="false">+ROUNDUP(MAX(G2754/12000,H2754/51,1),0)</f>
        <v>1</v>
      </c>
      <c r="L2754" s="2" t="n">
        <f aca="false">+RANDBETWEEN(1,5)</f>
        <v>4</v>
      </c>
      <c r="M2754" s="2" t="str">
        <f aca="false">+VLOOKUP(A2754&amp;B2754,country_org_des!$A2753:E$1048576,5,0)</f>
        <v>FTL||Supplier_294||Plant_11||FTL_PL-HU_1000</v>
      </c>
      <c r="N2754" s="2" t="n">
        <f aca="false">+FIND("FTL",M2754,2)+4</f>
        <v>34</v>
      </c>
      <c r="O2754" s="0" t="n">
        <f aca="false">+FIND("-",M2754)</f>
        <v>36</v>
      </c>
      <c r="P2754" s="0" t="n">
        <f aca="false">+LEN(M2754)</f>
        <v>43</v>
      </c>
      <c r="Q2754" s="0" t="str">
        <f aca="false">+RIGHT(M2754,P2754-O2754)</f>
        <v>HU_1000</v>
      </c>
      <c r="R2754" s="0" t="n">
        <f aca="false">+LEN(M2754)-LEN(SUBSTITUTE(M2754,"_",""))</f>
        <v>4</v>
      </c>
      <c r="S2754" s="0" t="n">
        <f aca="false">+FIND("!",T2754)</f>
        <v>39</v>
      </c>
      <c r="T2754" s="0" t="str">
        <f aca="false">+SUBSTITUTE(M2754,"_","!",R2754)</f>
        <v>FTL||Supplier_294||Plant_11||FTL_PL-HU!1000</v>
      </c>
    </row>
    <row r="2755" customFormat="false" ht="12.8" hidden="true" customHeight="false" outlineLevel="0" collapsed="false">
      <c r="A2755" s="1" t="s">
        <v>2116</v>
      </c>
      <c r="B2755" s="1" t="s">
        <v>3005</v>
      </c>
      <c r="C2755" s="1" t="s">
        <v>3023</v>
      </c>
      <c r="D2755" s="1" t="n">
        <v>8</v>
      </c>
      <c r="E2755" s="2" t="str">
        <f aca="false">+LEFT(RIGHT(M2755,P2755-N2755+1),O2755-N2755)</f>
        <v>PL</v>
      </c>
      <c r="F2755" s="2" t="str">
        <f aca="false">+RIGHT(LEFT(M2755,S2755-1),S2755-O2755-1)</f>
        <v>HU</v>
      </c>
      <c r="G2755" s="2" t="n">
        <f aca="false">+D2755*VLOOKUP(C2755,commodities!A:H,2,0)</f>
        <v>117.6711111112</v>
      </c>
      <c r="H2755" s="2" t="n">
        <f aca="false">+$D2755*VLOOKUP(C2755,commodities!A:H,3,0)</f>
        <v>0.4053333336</v>
      </c>
      <c r="I2755" s="2" t="n">
        <f aca="false">+G2755/K2755</f>
        <v>117.6711111112</v>
      </c>
      <c r="J2755" s="2" t="n">
        <f aca="false">+H2755/K2755</f>
        <v>0.4053333336</v>
      </c>
      <c r="K2755" s="2" t="n">
        <f aca="false">+ROUNDUP(MAX(G2755/12000,H2755/51,1),0)</f>
        <v>1</v>
      </c>
      <c r="L2755" s="2" t="n">
        <f aca="false">+RANDBETWEEN(1,5)</f>
        <v>2</v>
      </c>
      <c r="M2755" s="2" t="str">
        <f aca="false">+VLOOKUP(A2755&amp;B2755,country_org_des!$A2754:E$1048576,5,0)</f>
        <v>FTL||Supplier_294||Plant_11||FTL_PL-HU_1000</v>
      </c>
      <c r="N2755" s="2" t="n">
        <f aca="false">+FIND("FTL",M2755,2)+4</f>
        <v>34</v>
      </c>
      <c r="O2755" s="0" t="n">
        <f aca="false">+FIND("-",M2755)</f>
        <v>36</v>
      </c>
      <c r="P2755" s="0" t="n">
        <f aca="false">+LEN(M2755)</f>
        <v>43</v>
      </c>
      <c r="Q2755" s="0" t="str">
        <f aca="false">+RIGHT(M2755,P2755-O2755)</f>
        <v>HU_1000</v>
      </c>
      <c r="R2755" s="0" t="n">
        <f aca="false">+LEN(M2755)-LEN(SUBSTITUTE(M2755,"_",""))</f>
        <v>4</v>
      </c>
      <c r="S2755" s="0" t="n">
        <f aca="false">+FIND("!",T2755)</f>
        <v>39</v>
      </c>
      <c r="T2755" s="0" t="str">
        <f aca="false">+SUBSTITUTE(M2755,"_","!",R2755)</f>
        <v>FTL||Supplier_294||Plant_11||FTL_PL-HU!1000</v>
      </c>
    </row>
    <row r="2756" customFormat="false" ht="12.8" hidden="true" customHeight="false" outlineLevel="0" collapsed="false">
      <c r="A2756" s="1" t="s">
        <v>2091</v>
      </c>
      <c r="B2756" s="1" t="s">
        <v>3005</v>
      </c>
      <c r="C2756" s="1" t="s">
        <v>3024</v>
      </c>
      <c r="D2756" s="1" t="n">
        <v>250</v>
      </c>
      <c r="E2756" s="2" t="str">
        <f aca="false">+LEFT(RIGHT(M2756,P2756-N2756+1),O2756-N2756)</f>
        <v>DE_W</v>
      </c>
      <c r="F2756" s="2" t="str">
        <f aca="false">+RIGHT(LEFT(M2756,S2756-1),S2756-O2756-1)</f>
        <v>HU</v>
      </c>
      <c r="G2756" s="2" t="n">
        <f aca="false">+D2756*VLOOKUP(C2756,commodities!A:H,2,0)</f>
        <v>5152.5</v>
      </c>
      <c r="H2756" s="2" t="n">
        <f aca="false">+$D2756*VLOOKUP(C2756,commodities!A:H,3,0)</f>
        <v>23.88</v>
      </c>
      <c r="I2756" s="2" t="n">
        <f aca="false">+G2756/K2756</f>
        <v>5152.5</v>
      </c>
      <c r="J2756" s="2" t="n">
        <f aca="false">+H2756/K2756</f>
        <v>23.88</v>
      </c>
      <c r="K2756" s="2" t="n">
        <f aca="false">+ROUNDUP(MAX(G2756/12000,H2756/51,1),0)</f>
        <v>1</v>
      </c>
      <c r="L2756" s="2" t="n">
        <f aca="false">+RANDBETWEEN(1,5)</f>
        <v>1</v>
      </c>
      <c r="M2756" s="2" t="str">
        <f aca="false">+VLOOKUP(A2756&amp;B2756,country_org_des!$A2755:E$1048576,5,0)</f>
        <v>FTL||Supplier_207||Plant_11||FTL_DE_W-HU_1000</v>
      </c>
      <c r="N2756" s="2" t="n">
        <f aca="false">+FIND("FTL",M2756,2)+4</f>
        <v>34</v>
      </c>
      <c r="O2756" s="0" t="n">
        <f aca="false">+FIND("-",M2756)</f>
        <v>38</v>
      </c>
      <c r="P2756" s="0" t="n">
        <f aca="false">+LEN(M2756)</f>
        <v>45</v>
      </c>
      <c r="Q2756" s="0" t="str">
        <f aca="false">+RIGHT(M2756,P2756-O2756)</f>
        <v>HU_1000</v>
      </c>
      <c r="R2756" s="0" t="n">
        <f aca="false">+LEN(M2756)-LEN(SUBSTITUTE(M2756,"_",""))</f>
        <v>5</v>
      </c>
      <c r="S2756" s="0" t="n">
        <f aca="false">+FIND("!",T2756)</f>
        <v>41</v>
      </c>
      <c r="T2756" s="0" t="str">
        <f aca="false">+SUBSTITUTE(M2756,"_","!",R2756)</f>
        <v>FTL||Supplier_207||Plant_11||FTL_DE_W-HU!1000</v>
      </c>
    </row>
    <row r="2757" customFormat="false" ht="12.8" hidden="true" customHeight="false" outlineLevel="0" collapsed="false">
      <c r="A2757" s="1" t="s">
        <v>2091</v>
      </c>
      <c r="B2757" s="1" t="s">
        <v>3005</v>
      </c>
      <c r="C2757" s="1" t="s">
        <v>3025</v>
      </c>
      <c r="D2757" s="1" t="n">
        <v>250</v>
      </c>
      <c r="E2757" s="2" t="str">
        <f aca="false">+LEFT(RIGHT(M2757,P2757-N2757+1),O2757-N2757)</f>
        <v>DE_W</v>
      </c>
      <c r="F2757" s="2" t="str">
        <f aca="false">+RIGHT(LEFT(M2757,S2757-1),S2757-O2757-1)</f>
        <v>HU</v>
      </c>
      <c r="G2757" s="2" t="n">
        <f aca="false">+D2757*VLOOKUP(C2757,commodities!A:H,2,0)</f>
        <v>5152.5</v>
      </c>
      <c r="H2757" s="2" t="n">
        <f aca="false">+$D2757*VLOOKUP(C2757,commodities!A:H,3,0)</f>
        <v>23.88</v>
      </c>
      <c r="I2757" s="2" t="n">
        <f aca="false">+G2757/K2757</f>
        <v>5152.5</v>
      </c>
      <c r="J2757" s="2" t="n">
        <f aca="false">+H2757/K2757</f>
        <v>23.88</v>
      </c>
      <c r="K2757" s="2" t="n">
        <f aca="false">+ROUNDUP(MAX(G2757/12000,H2757/51,1),0)</f>
        <v>1</v>
      </c>
      <c r="L2757" s="2" t="n">
        <f aca="false">+RANDBETWEEN(1,5)</f>
        <v>2</v>
      </c>
      <c r="M2757" s="2" t="str">
        <f aca="false">+VLOOKUP(A2757&amp;B2757,country_org_des!$A2756:E$1048576,5,0)</f>
        <v>FTL||Supplier_207||Plant_11||FTL_DE_W-HU_1000</v>
      </c>
      <c r="N2757" s="2" t="n">
        <f aca="false">+FIND("FTL",M2757,2)+4</f>
        <v>34</v>
      </c>
      <c r="O2757" s="0" t="n">
        <f aca="false">+FIND("-",M2757)</f>
        <v>38</v>
      </c>
      <c r="P2757" s="0" t="n">
        <f aca="false">+LEN(M2757)</f>
        <v>45</v>
      </c>
      <c r="Q2757" s="0" t="str">
        <f aca="false">+RIGHT(M2757,P2757-O2757)</f>
        <v>HU_1000</v>
      </c>
      <c r="R2757" s="0" t="n">
        <f aca="false">+LEN(M2757)-LEN(SUBSTITUTE(M2757,"_",""))</f>
        <v>5</v>
      </c>
      <c r="S2757" s="0" t="n">
        <f aca="false">+FIND("!",T2757)</f>
        <v>41</v>
      </c>
      <c r="T2757" s="0" t="str">
        <f aca="false">+SUBSTITUTE(M2757,"_","!",R2757)</f>
        <v>FTL||Supplier_207||Plant_11||FTL_DE_W-HU!1000</v>
      </c>
    </row>
    <row r="2758" customFormat="false" ht="12.8" hidden="true" customHeight="false" outlineLevel="0" collapsed="false">
      <c r="A2758" s="1" t="s">
        <v>2091</v>
      </c>
      <c r="B2758" s="1" t="s">
        <v>3005</v>
      </c>
      <c r="C2758" s="1" t="s">
        <v>3026</v>
      </c>
      <c r="D2758" s="1" t="n">
        <v>4</v>
      </c>
      <c r="E2758" s="2" t="str">
        <f aca="false">+LEFT(RIGHT(M2758,P2758-N2758+1),O2758-N2758)</f>
        <v>DE_W</v>
      </c>
      <c r="F2758" s="2" t="str">
        <f aca="false">+RIGHT(LEFT(M2758,S2758-1),S2758-O2758-1)</f>
        <v>HU</v>
      </c>
      <c r="G2758" s="2" t="n">
        <f aca="false">+D2758*VLOOKUP(C2758,commodities!A:H,2,0)</f>
        <v>76.32</v>
      </c>
      <c r="H2758" s="2" t="n">
        <f aca="false">+$D2758*VLOOKUP(C2758,commodities!A:H,3,0)</f>
        <v>0.38208</v>
      </c>
      <c r="I2758" s="2" t="n">
        <f aca="false">+G2758/K2758</f>
        <v>76.32</v>
      </c>
      <c r="J2758" s="2" t="n">
        <f aca="false">+H2758/K2758</f>
        <v>0.38208</v>
      </c>
      <c r="K2758" s="2" t="n">
        <f aca="false">+ROUNDUP(MAX(G2758/12000,H2758/51,1),0)</f>
        <v>1</v>
      </c>
      <c r="L2758" s="2" t="n">
        <f aca="false">+RANDBETWEEN(1,5)</f>
        <v>1</v>
      </c>
      <c r="M2758" s="2" t="str">
        <f aca="false">+VLOOKUP(A2758&amp;B2758,country_org_des!$A2757:E$1048576,5,0)</f>
        <v>FTL||Supplier_207||Plant_11||FTL_DE_W-HU_1000</v>
      </c>
      <c r="N2758" s="2" t="n">
        <f aca="false">+FIND("FTL",M2758,2)+4</f>
        <v>34</v>
      </c>
      <c r="O2758" s="0" t="n">
        <f aca="false">+FIND("-",M2758)</f>
        <v>38</v>
      </c>
      <c r="P2758" s="0" t="n">
        <f aca="false">+LEN(M2758)</f>
        <v>45</v>
      </c>
      <c r="Q2758" s="0" t="str">
        <f aca="false">+RIGHT(M2758,P2758-O2758)</f>
        <v>HU_1000</v>
      </c>
      <c r="R2758" s="0" t="n">
        <f aca="false">+LEN(M2758)-LEN(SUBSTITUTE(M2758,"_",""))</f>
        <v>5</v>
      </c>
      <c r="S2758" s="0" t="n">
        <f aca="false">+FIND("!",T2758)</f>
        <v>41</v>
      </c>
      <c r="T2758" s="0" t="str">
        <f aca="false">+SUBSTITUTE(M2758,"_","!",R2758)</f>
        <v>FTL||Supplier_207||Plant_11||FTL_DE_W-HU!1000</v>
      </c>
    </row>
    <row r="2759" customFormat="false" ht="12.8" hidden="true" customHeight="false" outlineLevel="0" collapsed="false">
      <c r="A2759" s="1" t="s">
        <v>2091</v>
      </c>
      <c r="B2759" s="1" t="s">
        <v>3005</v>
      </c>
      <c r="C2759" s="1" t="s">
        <v>3027</v>
      </c>
      <c r="D2759" s="1" t="n">
        <v>3</v>
      </c>
      <c r="E2759" s="2" t="str">
        <f aca="false">+LEFT(RIGHT(M2759,P2759-N2759+1),O2759-N2759)</f>
        <v>DE_W</v>
      </c>
      <c r="F2759" s="2" t="str">
        <f aca="false">+RIGHT(LEFT(M2759,S2759-1),S2759-O2759-1)</f>
        <v>HU</v>
      </c>
      <c r="G2759" s="2" t="n">
        <f aca="false">+D2759*VLOOKUP(C2759,commodities!A:H,2,0)</f>
        <v>58.05</v>
      </c>
      <c r="H2759" s="2" t="n">
        <f aca="false">+$D2759*VLOOKUP(C2759,commodities!A:H,3,0)</f>
        <v>0.28656</v>
      </c>
      <c r="I2759" s="2" t="n">
        <f aca="false">+G2759/K2759</f>
        <v>58.05</v>
      </c>
      <c r="J2759" s="2" t="n">
        <f aca="false">+H2759/K2759</f>
        <v>0.28656</v>
      </c>
      <c r="K2759" s="2" t="n">
        <f aca="false">+ROUNDUP(MAX(G2759/12000,H2759/51,1),0)</f>
        <v>1</v>
      </c>
      <c r="L2759" s="2" t="n">
        <f aca="false">+RANDBETWEEN(1,5)</f>
        <v>4</v>
      </c>
      <c r="M2759" s="2" t="str">
        <f aca="false">+VLOOKUP(A2759&amp;B2759,country_org_des!$A2758:E$1048576,5,0)</f>
        <v>FTL||Supplier_207||Plant_11||FTL_DE_W-HU_1000</v>
      </c>
      <c r="N2759" s="2" t="n">
        <f aca="false">+FIND("FTL",M2759,2)+4</f>
        <v>34</v>
      </c>
      <c r="O2759" s="0" t="n">
        <f aca="false">+FIND("-",M2759)</f>
        <v>38</v>
      </c>
      <c r="P2759" s="0" t="n">
        <f aca="false">+LEN(M2759)</f>
        <v>45</v>
      </c>
      <c r="Q2759" s="0" t="str">
        <f aca="false">+RIGHT(M2759,P2759-O2759)</f>
        <v>HU_1000</v>
      </c>
      <c r="R2759" s="0" t="n">
        <f aca="false">+LEN(M2759)-LEN(SUBSTITUTE(M2759,"_",""))</f>
        <v>5</v>
      </c>
      <c r="S2759" s="0" t="n">
        <f aca="false">+FIND("!",T2759)</f>
        <v>41</v>
      </c>
      <c r="T2759" s="0" t="str">
        <f aca="false">+SUBSTITUTE(M2759,"_","!",R2759)</f>
        <v>FTL||Supplier_207||Plant_11||FTL_DE_W-HU!1000</v>
      </c>
    </row>
    <row r="2760" customFormat="false" ht="12.8" hidden="true" customHeight="false" outlineLevel="0" collapsed="false">
      <c r="A2760" s="1" t="s">
        <v>2091</v>
      </c>
      <c r="B2760" s="1" t="s">
        <v>3005</v>
      </c>
      <c r="C2760" s="1" t="s">
        <v>3028</v>
      </c>
      <c r="D2760" s="1" t="n">
        <v>2</v>
      </c>
      <c r="E2760" s="2" t="str">
        <f aca="false">+LEFT(RIGHT(M2760,P2760-N2760+1),O2760-N2760)</f>
        <v>DE_W</v>
      </c>
      <c r="F2760" s="2" t="str">
        <f aca="false">+RIGHT(LEFT(M2760,S2760-1),S2760-O2760-1)</f>
        <v>HU</v>
      </c>
      <c r="G2760" s="2" t="n">
        <f aca="false">+D2760*VLOOKUP(C2760,commodities!A:H,2,0)</f>
        <v>38.7</v>
      </c>
      <c r="H2760" s="2" t="n">
        <f aca="false">+$D2760*VLOOKUP(C2760,commodities!A:H,3,0)</f>
        <v>0.19104</v>
      </c>
      <c r="I2760" s="2" t="n">
        <f aca="false">+G2760/K2760</f>
        <v>38.7</v>
      </c>
      <c r="J2760" s="2" t="n">
        <f aca="false">+H2760/K2760</f>
        <v>0.19104</v>
      </c>
      <c r="K2760" s="2" t="n">
        <f aca="false">+ROUNDUP(MAX(G2760/12000,H2760/51,1),0)</f>
        <v>1</v>
      </c>
      <c r="L2760" s="2" t="n">
        <f aca="false">+RANDBETWEEN(1,5)</f>
        <v>1</v>
      </c>
      <c r="M2760" s="2" t="str">
        <f aca="false">+VLOOKUP(A2760&amp;B2760,country_org_des!$A2759:E$1048576,5,0)</f>
        <v>FTL||Supplier_207||Plant_11||FTL_DE_W-HU_1000</v>
      </c>
      <c r="N2760" s="2" t="n">
        <f aca="false">+FIND("FTL",M2760,2)+4</f>
        <v>34</v>
      </c>
      <c r="O2760" s="0" t="n">
        <f aca="false">+FIND("-",M2760)</f>
        <v>38</v>
      </c>
      <c r="P2760" s="0" t="n">
        <f aca="false">+LEN(M2760)</f>
        <v>45</v>
      </c>
      <c r="Q2760" s="0" t="str">
        <f aca="false">+RIGHT(M2760,P2760-O2760)</f>
        <v>HU_1000</v>
      </c>
      <c r="R2760" s="0" t="n">
        <f aca="false">+LEN(M2760)-LEN(SUBSTITUTE(M2760,"_",""))</f>
        <v>5</v>
      </c>
      <c r="S2760" s="0" t="n">
        <f aca="false">+FIND("!",T2760)</f>
        <v>41</v>
      </c>
      <c r="T2760" s="0" t="str">
        <f aca="false">+SUBSTITUTE(M2760,"_","!",R2760)</f>
        <v>FTL||Supplier_207||Plant_11||FTL_DE_W-HU!1000</v>
      </c>
    </row>
    <row r="2761" customFormat="false" ht="12.8" hidden="true" customHeight="false" outlineLevel="0" collapsed="false">
      <c r="A2761" s="1" t="s">
        <v>2091</v>
      </c>
      <c r="B2761" s="1" t="s">
        <v>3005</v>
      </c>
      <c r="C2761" s="1" t="s">
        <v>3029</v>
      </c>
      <c r="D2761" s="1" t="n">
        <v>8</v>
      </c>
      <c r="E2761" s="2" t="str">
        <f aca="false">+LEFT(RIGHT(M2761,P2761-N2761+1),O2761-N2761)</f>
        <v>DE_W</v>
      </c>
      <c r="F2761" s="2" t="str">
        <f aca="false">+RIGHT(LEFT(M2761,S2761-1),S2761-O2761-1)</f>
        <v>HU</v>
      </c>
      <c r="G2761" s="2" t="n">
        <f aca="false">+D2761*VLOOKUP(C2761,commodities!A:H,2,0)</f>
        <v>173.84</v>
      </c>
      <c r="H2761" s="2" t="n">
        <f aca="false">+$D2761*VLOOKUP(C2761,commodities!A:H,3,0)</f>
        <v>0.76416</v>
      </c>
      <c r="I2761" s="2" t="n">
        <f aca="false">+G2761/K2761</f>
        <v>173.84</v>
      </c>
      <c r="J2761" s="2" t="n">
        <f aca="false">+H2761/K2761</f>
        <v>0.76416</v>
      </c>
      <c r="K2761" s="2" t="n">
        <f aca="false">+ROUNDUP(MAX(G2761/12000,H2761/51,1),0)</f>
        <v>1</v>
      </c>
      <c r="L2761" s="2" t="n">
        <f aca="false">+RANDBETWEEN(1,5)</f>
        <v>2</v>
      </c>
      <c r="M2761" s="2" t="str">
        <f aca="false">+VLOOKUP(A2761&amp;B2761,country_org_des!$A2760:E$1048576,5,0)</f>
        <v>FTL||Supplier_207||Plant_11||FTL_DE_W-HU_1000</v>
      </c>
      <c r="N2761" s="2" t="n">
        <f aca="false">+FIND("FTL",M2761,2)+4</f>
        <v>34</v>
      </c>
      <c r="O2761" s="0" t="n">
        <f aca="false">+FIND("-",M2761)</f>
        <v>38</v>
      </c>
      <c r="P2761" s="0" t="n">
        <f aca="false">+LEN(M2761)</f>
        <v>45</v>
      </c>
      <c r="Q2761" s="0" t="str">
        <f aca="false">+RIGHT(M2761,P2761-O2761)</f>
        <v>HU_1000</v>
      </c>
      <c r="R2761" s="0" t="n">
        <f aca="false">+LEN(M2761)-LEN(SUBSTITUTE(M2761,"_",""))</f>
        <v>5</v>
      </c>
      <c r="S2761" s="0" t="n">
        <f aca="false">+FIND("!",T2761)</f>
        <v>41</v>
      </c>
      <c r="T2761" s="0" t="str">
        <f aca="false">+SUBSTITUTE(M2761,"_","!",R2761)</f>
        <v>FTL||Supplier_207||Plant_11||FTL_DE_W-HU!1000</v>
      </c>
    </row>
    <row r="2762" customFormat="false" ht="12.8" hidden="true" customHeight="false" outlineLevel="0" collapsed="false">
      <c r="A2762" s="1" t="s">
        <v>2091</v>
      </c>
      <c r="B2762" s="1" t="s">
        <v>3005</v>
      </c>
      <c r="C2762" s="1" t="s">
        <v>3030</v>
      </c>
      <c r="D2762" s="1" t="n">
        <v>8</v>
      </c>
      <c r="E2762" s="2" t="str">
        <f aca="false">+LEFT(RIGHT(M2762,P2762-N2762+1),O2762-N2762)</f>
        <v>DE_W</v>
      </c>
      <c r="F2762" s="2" t="str">
        <f aca="false">+RIGHT(LEFT(M2762,S2762-1),S2762-O2762-1)</f>
        <v>HU</v>
      </c>
      <c r="G2762" s="2" t="n">
        <f aca="false">+D2762*VLOOKUP(C2762,commodities!A:H,2,0)</f>
        <v>173.84</v>
      </c>
      <c r="H2762" s="2" t="n">
        <f aca="false">+$D2762*VLOOKUP(C2762,commodities!A:H,3,0)</f>
        <v>0.76416</v>
      </c>
      <c r="I2762" s="2" t="n">
        <f aca="false">+G2762/K2762</f>
        <v>173.84</v>
      </c>
      <c r="J2762" s="2" t="n">
        <f aca="false">+H2762/K2762</f>
        <v>0.76416</v>
      </c>
      <c r="K2762" s="2" t="n">
        <f aca="false">+ROUNDUP(MAX(G2762/12000,H2762/51,1),0)</f>
        <v>1</v>
      </c>
      <c r="L2762" s="2" t="n">
        <f aca="false">+RANDBETWEEN(1,5)</f>
        <v>5</v>
      </c>
      <c r="M2762" s="2" t="str">
        <f aca="false">+VLOOKUP(A2762&amp;B2762,country_org_des!$A2761:E$1048576,5,0)</f>
        <v>FTL||Supplier_207||Plant_11||FTL_DE_W-HU_1000</v>
      </c>
      <c r="N2762" s="2" t="n">
        <f aca="false">+FIND("FTL",M2762,2)+4</f>
        <v>34</v>
      </c>
      <c r="O2762" s="0" t="n">
        <f aca="false">+FIND("-",M2762)</f>
        <v>38</v>
      </c>
      <c r="P2762" s="0" t="n">
        <f aca="false">+LEN(M2762)</f>
        <v>45</v>
      </c>
      <c r="Q2762" s="0" t="str">
        <f aca="false">+RIGHT(M2762,P2762-O2762)</f>
        <v>HU_1000</v>
      </c>
      <c r="R2762" s="0" t="n">
        <f aca="false">+LEN(M2762)-LEN(SUBSTITUTE(M2762,"_",""))</f>
        <v>5</v>
      </c>
      <c r="S2762" s="0" t="n">
        <f aca="false">+FIND("!",T2762)</f>
        <v>41</v>
      </c>
      <c r="T2762" s="0" t="str">
        <f aca="false">+SUBSTITUTE(M2762,"_","!",R2762)</f>
        <v>FTL||Supplier_207||Plant_11||FTL_DE_W-HU!1000</v>
      </c>
    </row>
    <row r="2763" customFormat="false" ht="12.8" hidden="true" customHeight="false" outlineLevel="0" collapsed="false">
      <c r="A2763" s="1" t="s">
        <v>540</v>
      </c>
      <c r="B2763" s="1" t="s">
        <v>3005</v>
      </c>
      <c r="C2763" s="1" t="s">
        <v>3031</v>
      </c>
      <c r="D2763" s="1" t="n">
        <v>320</v>
      </c>
      <c r="E2763" s="2" t="str">
        <f aca="false">+LEFT(RIGHT(M2763,P2763-N2763+1),O2763-N2763)</f>
        <v>PL</v>
      </c>
      <c r="F2763" s="2" t="str">
        <f aca="false">+RIGHT(LEFT(M2763,S2763-1),S2763-O2763-1)</f>
        <v>HU</v>
      </c>
      <c r="G2763" s="2" t="n">
        <f aca="false">+D2763*VLOOKUP(C2763,commodities!A:H,2,0)</f>
        <v>44.8</v>
      </c>
      <c r="H2763" s="2" t="n">
        <f aca="false">+$D2763*VLOOKUP(C2763,commodities!A:H,3,0)</f>
        <v>0.2418624</v>
      </c>
      <c r="I2763" s="2" t="n">
        <f aca="false">+G2763/K2763</f>
        <v>44.8</v>
      </c>
      <c r="J2763" s="2" t="n">
        <f aca="false">+H2763/K2763</f>
        <v>0.2418624</v>
      </c>
      <c r="K2763" s="2" t="n">
        <f aca="false">+ROUNDUP(MAX(G2763/12000,H2763/51,1),0)</f>
        <v>1</v>
      </c>
      <c r="L2763" s="2" t="n">
        <f aca="false">+RANDBETWEEN(1,5)</f>
        <v>1</v>
      </c>
      <c r="M2763" s="2" t="str">
        <f aca="false">+VLOOKUP(A2763&amp;B2763,country_org_des!$A2762:E$1048576,5,0)</f>
        <v>FTL||Supplier_342||Plant_11||FTL_PL-HU_1000</v>
      </c>
      <c r="N2763" s="2" t="n">
        <f aca="false">+FIND("FTL",M2763,2)+4</f>
        <v>34</v>
      </c>
      <c r="O2763" s="0" t="n">
        <f aca="false">+FIND("-",M2763)</f>
        <v>36</v>
      </c>
      <c r="P2763" s="0" t="n">
        <f aca="false">+LEN(M2763)</f>
        <v>43</v>
      </c>
      <c r="Q2763" s="0" t="str">
        <f aca="false">+RIGHT(M2763,P2763-O2763)</f>
        <v>HU_1000</v>
      </c>
      <c r="R2763" s="0" t="n">
        <f aca="false">+LEN(M2763)-LEN(SUBSTITUTE(M2763,"_",""))</f>
        <v>4</v>
      </c>
      <c r="S2763" s="0" t="n">
        <f aca="false">+FIND("!",T2763)</f>
        <v>39</v>
      </c>
      <c r="T2763" s="0" t="str">
        <f aca="false">+SUBSTITUTE(M2763,"_","!",R2763)</f>
        <v>FTL||Supplier_342||Plant_11||FTL_PL-HU!1000</v>
      </c>
    </row>
    <row r="2764" customFormat="false" ht="12.8" hidden="true" customHeight="false" outlineLevel="0" collapsed="false">
      <c r="A2764" s="1" t="s">
        <v>540</v>
      </c>
      <c r="B2764" s="1" t="s">
        <v>3005</v>
      </c>
      <c r="C2764" s="1" t="s">
        <v>3032</v>
      </c>
      <c r="D2764" s="1" t="n">
        <v>160</v>
      </c>
      <c r="E2764" s="2" t="str">
        <f aca="false">+LEFT(RIGHT(M2764,P2764-N2764+1),O2764-N2764)</f>
        <v>PL</v>
      </c>
      <c r="F2764" s="2" t="str">
        <f aca="false">+RIGHT(LEFT(M2764,S2764-1),S2764-O2764-1)</f>
        <v>HU</v>
      </c>
      <c r="G2764" s="2" t="n">
        <f aca="false">+D2764*VLOOKUP(C2764,commodities!A:H,2,0)</f>
        <v>22.4</v>
      </c>
      <c r="H2764" s="2" t="n">
        <f aca="false">+$D2764*VLOOKUP(C2764,commodities!A:H,3,0)</f>
        <v>0.1209312</v>
      </c>
      <c r="I2764" s="2" t="n">
        <f aca="false">+G2764/K2764</f>
        <v>22.4</v>
      </c>
      <c r="J2764" s="2" t="n">
        <f aca="false">+H2764/K2764</f>
        <v>0.1209312</v>
      </c>
      <c r="K2764" s="2" t="n">
        <f aca="false">+ROUNDUP(MAX(G2764/12000,H2764/51,1),0)</f>
        <v>1</v>
      </c>
      <c r="L2764" s="2" t="n">
        <f aca="false">+RANDBETWEEN(1,5)</f>
        <v>2</v>
      </c>
      <c r="M2764" s="2" t="str">
        <f aca="false">+VLOOKUP(A2764&amp;B2764,country_org_des!$A2763:E$1048576,5,0)</f>
        <v>FTL||Supplier_342||Plant_11||FTL_PL-HU_1000</v>
      </c>
      <c r="N2764" s="2" t="n">
        <f aca="false">+FIND("FTL",M2764,2)+4</f>
        <v>34</v>
      </c>
      <c r="O2764" s="0" t="n">
        <f aca="false">+FIND("-",M2764)</f>
        <v>36</v>
      </c>
      <c r="P2764" s="0" t="n">
        <f aca="false">+LEN(M2764)</f>
        <v>43</v>
      </c>
      <c r="Q2764" s="0" t="str">
        <f aca="false">+RIGHT(M2764,P2764-O2764)</f>
        <v>HU_1000</v>
      </c>
      <c r="R2764" s="0" t="n">
        <f aca="false">+LEN(M2764)-LEN(SUBSTITUTE(M2764,"_",""))</f>
        <v>4</v>
      </c>
      <c r="S2764" s="0" t="n">
        <f aca="false">+FIND("!",T2764)</f>
        <v>39</v>
      </c>
      <c r="T2764" s="0" t="str">
        <f aca="false">+SUBSTITUTE(M2764,"_","!",R2764)</f>
        <v>FTL||Supplier_342||Plant_11||FTL_PL-HU!1000</v>
      </c>
    </row>
    <row r="2765" customFormat="false" ht="12.8" hidden="true" customHeight="false" outlineLevel="0" collapsed="false">
      <c r="A2765" s="1" t="s">
        <v>540</v>
      </c>
      <c r="B2765" s="1" t="s">
        <v>3005</v>
      </c>
      <c r="C2765" s="1" t="s">
        <v>3033</v>
      </c>
      <c r="D2765" s="1" t="n">
        <v>80</v>
      </c>
      <c r="E2765" s="2" t="str">
        <f aca="false">+LEFT(RIGHT(M2765,P2765-N2765+1),O2765-N2765)</f>
        <v>PL</v>
      </c>
      <c r="F2765" s="2" t="str">
        <f aca="false">+RIGHT(LEFT(M2765,S2765-1),S2765-O2765-1)</f>
        <v>HU</v>
      </c>
      <c r="G2765" s="2" t="n">
        <f aca="false">+D2765*VLOOKUP(C2765,commodities!A:H,2,0)</f>
        <v>11.2</v>
      </c>
      <c r="H2765" s="2" t="n">
        <f aca="false">+$D2765*VLOOKUP(C2765,commodities!A:H,3,0)</f>
        <v>0.0604656</v>
      </c>
      <c r="I2765" s="2" t="n">
        <f aca="false">+G2765/K2765</f>
        <v>11.2</v>
      </c>
      <c r="J2765" s="2" t="n">
        <f aca="false">+H2765/K2765</f>
        <v>0.0604656</v>
      </c>
      <c r="K2765" s="2" t="n">
        <f aca="false">+ROUNDUP(MAX(G2765/12000,H2765/51,1),0)</f>
        <v>1</v>
      </c>
      <c r="L2765" s="2" t="n">
        <f aca="false">+RANDBETWEEN(1,5)</f>
        <v>4</v>
      </c>
      <c r="M2765" s="2" t="str">
        <f aca="false">+VLOOKUP(A2765&amp;B2765,country_org_des!$A2764:E$1048576,5,0)</f>
        <v>FTL||Supplier_342||Plant_11||FTL_PL-HU_1000</v>
      </c>
      <c r="N2765" s="2" t="n">
        <f aca="false">+FIND("FTL",M2765,2)+4</f>
        <v>34</v>
      </c>
      <c r="O2765" s="0" t="n">
        <f aca="false">+FIND("-",M2765)</f>
        <v>36</v>
      </c>
      <c r="P2765" s="0" t="n">
        <f aca="false">+LEN(M2765)</f>
        <v>43</v>
      </c>
      <c r="Q2765" s="0" t="str">
        <f aca="false">+RIGHT(M2765,P2765-O2765)</f>
        <v>HU_1000</v>
      </c>
      <c r="R2765" s="0" t="n">
        <f aca="false">+LEN(M2765)-LEN(SUBSTITUTE(M2765,"_",""))</f>
        <v>4</v>
      </c>
      <c r="S2765" s="0" t="n">
        <f aca="false">+FIND("!",T2765)</f>
        <v>39</v>
      </c>
      <c r="T2765" s="0" t="str">
        <f aca="false">+SUBSTITUTE(M2765,"_","!",R2765)</f>
        <v>FTL||Supplier_342||Plant_11||FTL_PL-HU!1000</v>
      </c>
    </row>
    <row r="2766" customFormat="false" ht="12.8" hidden="true" customHeight="false" outlineLevel="0" collapsed="false">
      <c r="A2766" s="1" t="s">
        <v>540</v>
      </c>
      <c r="B2766" s="1" t="s">
        <v>3005</v>
      </c>
      <c r="C2766" s="1" t="s">
        <v>3034</v>
      </c>
      <c r="D2766" s="1" t="n">
        <v>80</v>
      </c>
      <c r="E2766" s="2" t="str">
        <f aca="false">+LEFT(RIGHT(M2766,P2766-N2766+1),O2766-N2766)</f>
        <v>PL</v>
      </c>
      <c r="F2766" s="2" t="str">
        <f aca="false">+RIGHT(LEFT(M2766,S2766-1),S2766-O2766-1)</f>
        <v>HU</v>
      </c>
      <c r="G2766" s="2" t="n">
        <f aca="false">+D2766*VLOOKUP(C2766,commodities!A:H,2,0)</f>
        <v>11.2</v>
      </c>
      <c r="H2766" s="2" t="n">
        <f aca="false">+$D2766*VLOOKUP(C2766,commodities!A:H,3,0)</f>
        <v>0.0604656</v>
      </c>
      <c r="I2766" s="2" t="n">
        <f aca="false">+G2766/K2766</f>
        <v>11.2</v>
      </c>
      <c r="J2766" s="2" t="n">
        <f aca="false">+H2766/K2766</f>
        <v>0.0604656</v>
      </c>
      <c r="K2766" s="2" t="n">
        <f aca="false">+ROUNDUP(MAX(G2766/12000,H2766/51,1),0)</f>
        <v>1</v>
      </c>
      <c r="L2766" s="2" t="n">
        <f aca="false">+RANDBETWEEN(1,5)</f>
        <v>1</v>
      </c>
      <c r="M2766" s="2" t="str">
        <f aca="false">+VLOOKUP(A2766&amp;B2766,country_org_des!$A2765:E$1048576,5,0)</f>
        <v>FTL||Supplier_342||Plant_11||FTL_PL-HU_1000</v>
      </c>
      <c r="N2766" s="2" t="n">
        <f aca="false">+FIND("FTL",M2766,2)+4</f>
        <v>34</v>
      </c>
      <c r="O2766" s="0" t="n">
        <f aca="false">+FIND("-",M2766)</f>
        <v>36</v>
      </c>
      <c r="P2766" s="0" t="n">
        <f aca="false">+LEN(M2766)</f>
        <v>43</v>
      </c>
      <c r="Q2766" s="0" t="str">
        <f aca="false">+RIGHT(M2766,P2766-O2766)</f>
        <v>HU_1000</v>
      </c>
      <c r="R2766" s="0" t="n">
        <f aca="false">+LEN(M2766)-LEN(SUBSTITUTE(M2766,"_",""))</f>
        <v>4</v>
      </c>
      <c r="S2766" s="0" t="n">
        <f aca="false">+FIND("!",T2766)</f>
        <v>39</v>
      </c>
      <c r="T2766" s="0" t="str">
        <f aca="false">+SUBSTITUTE(M2766,"_","!",R2766)</f>
        <v>FTL||Supplier_342||Plant_11||FTL_PL-HU!1000</v>
      </c>
    </row>
    <row r="2767" customFormat="false" ht="12.8" hidden="true" customHeight="false" outlineLevel="0" collapsed="false">
      <c r="A2767" s="1" t="s">
        <v>736</v>
      </c>
      <c r="B2767" s="1" t="s">
        <v>3005</v>
      </c>
      <c r="C2767" s="1" t="s">
        <v>3035</v>
      </c>
      <c r="D2767" s="1" t="n">
        <v>160</v>
      </c>
      <c r="E2767" s="2" t="str">
        <f aca="false">+LEFT(RIGHT(M2767,P2767-N2767+1),O2767-N2767)</f>
        <v>DE_W</v>
      </c>
      <c r="F2767" s="2" t="str">
        <f aca="false">+RIGHT(LEFT(M2767,S2767-1),S2767-O2767-1)</f>
        <v>HU</v>
      </c>
      <c r="G2767" s="2" t="n">
        <f aca="false">+D2767*VLOOKUP(C2767,commodities!A:H,2,0)</f>
        <v>1408</v>
      </c>
      <c r="H2767" s="2" t="n">
        <f aca="false">+$D2767*VLOOKUP(C2767,commodities!A:H,3,0)</f>
        <v>8.082816</v>
      </c>
      <c r="I2767" s="2" t="n">
        <f aca="false">+G2767/K2767</f>
        <v>1408</v>
      </c>
      <c r="J2767" s="2" t="n">
        <f aca="false">+H2767/K2767</f>
        <v>8.082816</v>
      </c>
      <c r="K2767" s="2" t="n">
        <f aca="false">+ROUNDUP(MAX(G2767/12000,H2767/51,1),0)</f>
        <v>1</v>
      </c>
      <c r="L2767" s="2" t="n">
        <f aca="false">+RANDBETWEEN(1,5)</f>
        <v>4</v>
      </c>
      <c r="M2767" s="2" t="str">
        <f aca="false">+VLOOKUP(A2767&amp;B2767,country_org_des!$A2766:E$1048576,5,0)</f>
        <v>FTL||Supplier_128||Plant_11||FTL_DE_W-HU_1000</v>
      </c>
      <c r="N2767" s="2" t="n">
        <f aca="false">+FIND("FTL",M2767,2)+4</f>
        <v>34</v>
      </c>
      <c r="O2767" s="0" t="n">
        <f aca="false">+FIND("-",M2767)</f>
        <v>38</v>
      </c>
      <c r="P2767" s="0" t="n">
        <f aca="false">+LEN(M2767)</f>
        <v>45</v>
      </c>
      <c r="Q2767" s="0" t="str">
        <f aca="false">+RIGHT(M2767,P2767-O2767)</f>
        <v>HU_1000</v>
      </c>
      <c r="R2767" s="0" t="n">
        <f aca="false">+LEN(M2767)-LEN(SUBSTITUTE(M2767,"_",""))</f>
        <v>5</v>
      </c>
      <c r="S2767" s="0" t="n">
        <f aca="false">+FIND("!",T2767)</f>
        <v>41</v>
      </c>
      <c r="T2767" s="0" t="str">
        <f aca="false">+SUBSTITUTE(M2767,"_","!",R2767)</f>
        <v>FTL||Supplier_128||Plant_11||FTL_DE_W-HU!1000</v>
      </c>
    </row>
    <row r="2768" customFormat="false" ht="12.8" hidden="true" customHeight="false" outlineLevel="0" collapsed="false">
      <c r="A2768" s="1" t="s">
        <v>3036</v>
      </c>
      <c r="B2768" s="1" t="s">
        <v>3005</v>
      </c>
      <c r="C2768" s="1" t="s">
        <v>3037</v>
      </c>
      <c r="D2768" s="1" t="n">
        <v>151800</v>
      </c>
      <c r="E2768" s="2" t="str">
        <f aca="false">+LEFT(RIGHT(M2768,P2768-N2768+1),O2768-N2768)</f>
        <v>HU</v>
      </c>
      <c r="F2768" s="2" t="str">
        <f aca="false">+RIGHT(LEFT(M2768,S2768-1),S2768-O2768-1)</f>
        <v>HU</v>
      </c>
      <c r="G2768" s="2" t="n">
        <f aca="false">+D2768*VLOOKUP(C2768,commodities!A:H,2,0)</f>
        <v>109.2500046</v>
      </c>
      <c r="H2768" s="2" t="n">
        <f aca="false">+$D2768*VLOOKUP(C2768,commodities!A:H,3,0)</f>
        <v>0.18319224</v>
      </c>
      <c r="I2768" s="2" t="n">
        <f aca="false">+G2768/K2768</f>
        <v>109.2500046</v>
      </c>
      <c r="J2768" s="2" t="n">
        <f aca="false">+H2768/K2768</f>
        <v>0.18319224</v>
      </c>
      <c r="K2768" s="2" t="n">
        <f aca="false">+ROUNDUP(MAX(G2768/12000,H2768/51,1),0)</f>
        <v>1</v>
      </c>
      <c r="L2768" s="2" t="n">
        <f aca="false">+RANDBETWEEN(1,5)</f>
        <v>5</v>
      </c>
      <c r="M2768" s="2" t="str">
        <f aca="false">+VLOOKUP(A2768&amp;B2768,country_org_des!$A2767:E$1048576,5,0)</f>
        <v>FTL||Supplier_335||Plant_11||FTL_HU-HU_250</v>
      </c>
      <c r="N2768" s="2" t="n">
        <f aca="false">+FIND("FTL",M2768,2)+4</f>
        <v>34</v>
      </c>
      <c r="O2768" s="0" t="n">
        <f aca="false">+FIND("-",M2768)</f>
        <v>36</v>
      </c>
      <c r="P2768" s="0" t="n">
        <f aca="false">+LEN(M2768)</f>
        <v>42</v>
      </c>
      <c r="Q2768" s="0" t="str">
        <f aca="false">+RIGHT(M2768,P2768-O2768)</f>
        <v>HU_250</v>
      </c>
      <c r="R2768" s="0" t="n">
        <f aca="false">+LEN(M2768)-LEN(SUBSTITUTE(M2768,"_",""))</f>
        <v>4</v>
      </c>
      <c r="S2768" s="0" t="n">
        <f aca="false">+FIND("!",T2768)</f>
        <v>39</v>
      </c>
      <c r="T2768" s="0" t="str">
        <f aca="false">+SUBSTITUTE(M2768,"_","!",R2768)</f>
        <v>FTL||Supplier_335||Plant_11||FTL_HU-HU!250</v>
      </c>
    </row>
    <row r="2769" customFormat="false" ht="12.8" hidden="true" customHeight="false" outlineLevel="0" collapsed="false">
      <c r="A2769" s="1" t="s">
        <v>1384</v>
      </c>
      <c r="B2769" s="1" t="s">
        <v>3005</v>
      </c>
      <c r="C2769" s="1" t="s">
        <v>3038</v>
      </c>
      <c r="D2769" s="1" t="n">
        <v>14</v>
      </c>
      <c r="E2769" s="2" t="str">
        <f aca="false">+LEFT(RIGHT(M2769,P2769-N2769+1),O2769-N2769)</f>
        <v>BK</v>
      </c>
      <c r="F2769" s="2" t="str">
        <f aca="false">+RIGHT(LEFT(M2769,S2769-1),S2769-O2769-1)</f>
        <v>HU</v>
      </c>
      <c r="G2769" s="2" t="n">
        <f aca="false">+D2769*VLOOKUP(C2769,commodities!A:H,2,0)</f>
        <v>6.0666666662</v>
      </c>
      <c r="H2769" s="2" t="n">
        <f aca="false">+$D2769*VLOOKUP(C2769,commodities!A:H,3,0)</f>
        <v>0.0425425</v>
      </c>
      <c r="I2769" s="2" t="n">
        <f aca="false">+G2769/K2769</f>
        <v>6.0666666662</v>
      </c>
      <c r="J2769" s="2" t="n">
        <f aca="false">+H2769/K2769</f>
        <v>0.0425425</v>
      </c>
      <c r="K2769" s="2" t="n">
        <f aca="false">+ROUNDUP(MAX(G2769/12000,H2769/51,1),0)</f>
        <v>1</v>
      </c>
      <c r="L2769" s="2" t="n">
        <f aca="false">+RANDBETWEEN(1,5)</f>
        <v>4</v>
      </c>
      <c r="M2769" s="2" t="str">
        <f aca="false">+VLOOKUP(A2769&amp;B2769,country_org_des!$A2768:E$1048576,5,0)</f>
        <v>FTL||Supplier_283||Plant_11||FTL_BK-HU_500</v>
      </c>
      <c r="N2769" s="2" t="n">
        <f aca="false">+FIND("FTL",M2769,2)+4</f>
        <v>34</v>
      </c>
      <c r="O2769" s="0" t="n">
        <f aca="false">+FIND("-",M2769)</f>
        <v>36</v>
      </c>
      <c r="P2769" s="0" t="n">
        <f aca="false">+LEN(M2769)</f>
        <v>42</v>
      </c>
      <c r="Q2769" s="0" t="str">
        <f aca="false">+RIGHT(M2769,P2769-O2769)</f>
        <v>HU_500</v>
      </c>
      <c r="R2769" s="0" t="n">
        <f aca="false">+LEN(M2769)-LEN(SUBSTITUTE(M2769,"_",""))</f>
        <v>4</v>
      </c>
      <c r="S2769" s="0" t="n">
        <f aca="false">+FIND("!",T2769)</f>
        <v>39</v>
      </c>
      <c r="T2769" s="0" t="str">
        <f aca="false">+SUBSTITUTE(M2769,"_","!",R2769)</f>
        <v>FTL||Supplier_283||Plant_11||FTL_BK-HU!500</v>
      </c>
    </row>
    <row r="2770" customFormat="false" ht="12.8" hidden="true" customHeight="false" outlineLevel="0" collapsed="false">
      <c r="A2770" s="1" t="s">
        <v>1384</v>
      </c>
      <c r="B2770" s="1" t="s">
        <v>3005</v>
      </c>
      <c r="C2770" s="1" t="s">
        <v>3039</v>
      </c>
      <c r="D2770" s="1" t="n">
        <v>28</v>
      </c>
      <c r="E2770" s="2" t="str">
        <f aca="false">+LEFT(RIGHT(M2770,P2770-N2770+1),O2770-N2770)</f>
        <v>BK</v>
      </c>
      <c r="F2770" s="2" t="str">
        <f aca="false">+RIGHT(LEFT(M2770,S2770-1),S2770-O2770-1)</f>
        <v>HU</v>
      </c>
      <c r="G2770" s="2" t="n">
        <f aca="false">+D2770*VLOOKUP(C2770,commodities!A:H,2,0)</f>
        <v>11.8533333324</v>
      </c>
      <c r="H2770" s="2" t="n">
        <f aca="false">+$D2770*VLOOKUP(C2770,commodities!A:H,3,0)</f>
        <v>0.085085</v>
      </c>
      <c r="I2770" s="2" t="n">
        <f aca="false">+G2770/K2770</f>
        <v>11.8533333324</v>
      </c>
      <c r="J2770" s="2" t="n">
        <f aca="false">+H2770/K2770</f>
        <v>0.085085</v>
      </c>
      <c r="K2770" s="2" t="n">
        <f aca="false">+ROUNDUP(MAX(G2770/12000,H2770/51,1),0)</f>
        <v>1</v>
      </c>
      <c r="L2770" s="2" t="n">
        <f aca="false">+RANDBETWEEN(1,5)</f>
        <v>5</v>
      </c>
      <c r="M2770" s="2" t="str">
        <f aca="false">+VLOOKUP(A2770&amp;B2770,country_org_des!$A2769:E$1048576,5,0)</f>
        <v>FTL||Supplier_283||Plant_11||FTL_BK-HU_500</v>
      </c>
      <c r="N2770" s="2" t="n">
        <f aca="false">+FIND("FTL",M2770,2)+4</f>
        <v>34</v>
      </c>
      <c r="O2770" s="0" t="n">
        <f aca="false">+FIND("-",M2770)</f>
        <v>36</v>
      </c>
      <c r="P2770" s="0" t="n">
        <f aca="false">+LEN(M2770)</f>
        <v>42</v>
      </c>
      <c r="Q2770" s="0" t="str">
        <f aca="false">+RIGHT(M2770,P2770-O2770)</f>
        <v>HU_500</v>
      </c>
      <c r="R2770" s="0" t="n">
        <f aca="false">+LEN(M2770)-LEN(SUBSTITUTE(M2770,"_",""))</f>
        <v>4</v>
      </c>
      <c r="S2770" s="0" t="n">
        <f aca="false">+FIND("!",T2770)</f>
        <v>39</v>
      </c>
      <c r="T2770" s="0" t="str">
        <f aca="false">+SUBSTITUTE(M2770,"_","!",R2770)</f>
        <v>FTL||Supplier_283||Plant_11||FTL_BK-HU!500</v>
      </c>
    </row>
    <row r="2771" customFormat="false" ht="12.8" hidden="true" customHeight="false" outlineLevel="0" collapsed="false">
      <c r="A2771" s="1" t="s">
        <v>2803</v>
      </c>
      <c r="B2771" s="1" t="s">
        <v>3005</v>
      </c>
      <c r="C2771" s="1" t="s">
        <v>3040</v>
      </c>
      <c r="D2771" s="1" t="n">
        <v>60</v>
      </c>
      <c r="E2771" s="2" t="str">
        <f aca="false">+LEFT(RIGHT(M2771,P2771-N2771+1),O2771-N2771)</f>
        <v>SK</v>
      </c>
      <c r="F2771" s="2" t="str">
        <f aca="false">+RIGHT(LEFT(M2771,S2771-1),S2771-O2771-1)</f>
        <v>HU</v>
      </c>
      <c r="G2771" s="2" t="n">
        <f aca="false">+D2771*VLOOKUP(C2771,commodities!A:H,2,0)</f>
        <v>172.8</v>
      </c>
      <c r="H2771" s="2" t="n">
        <f aca="false">+$D2771*VLOOKUP(C2771,commodities!A:H,3,0)</f>
        <v>3.42</v>
      </c>
      <c r="I2771" s="2" t="n">
        <f aca="false">+G2771/K2771</f>
        <v>172.8</v>
      </c>
      <c r="J2771" s="2" t="n">
        <f aca="false">+H2771/K2771</f>
        <v>3.42</v>
      </c>
      <c r="K2771" s="2" t="n">
        <f aca="false">+ROUNDUP(MAX(G2771/12000,H2771/51,1),0)</f>
        <v>1</v>
      </c>
      <c r="L2771" s="2" t="n">
        <f aca="false">+RANDBETWEEN(1,5)</f>
        <v>3</v>
      </c>
      <c r="M2771" s="2" t="str">
        <f aca="false">+VLOOKUP(A2771&amp;B2771,country_org_des!$A2770:E$1048576,5,0)</f>
        <v>FTL||Supplier_315||Plant_11||FTL_SK-HU_250</v>
      </c>
      <c r="N2771" s="2" t="n">
        <f aca="false">+FIND("FTL",M2771,2)+4</f>
        <v>34</v>
      </c>
      <c r="O2771" s="0" t="n">
        <f aca="false">+FIND("-",M2771)</f>
        <v>36</v>
      </c>
      <c r="P2771" s="0" t="n">
        <f aca="false">+LEN(M2771)</f>
        <v>42</v>
      </c>
      <c r="Q2771" s="0" t="str">
        <f aca="false">+RIGHT(M2771,P2771-O2771)</f>
        <v>HU_250</v>
      </c>
      <c r="R2771" s="0" t="n">
        <f aca="false">+LEN(M2771)-LEN(SUBSTITUTE(M2771,"_",""))</f>
        <v>4</v>
      </c>
      <c r="S2771" s="0" t="n">
        <f aca="false">+FIND("!",T2771)</f>
        <v>39</v>
      </c>
      <c r="T2771" s="0" t="str">
        <f aca="false">+SUBSTITUTE(M2771,"_","!",R2771)</f>
        <v>FTL||Supplier_315||Plant_11||FTL_SK-HU!250</v>
      </c>
    </row>
    <row r="2772" customFormat="false" ht="12.8" hidden="true" customHeight="false" outlineLevel="0" collapsed="false">
      <c r="A2772" s="1" t="s">
        <v>3041</v>
      </c>
      <c r="B2772" s="1" t="s">
        <v>3005</v>
      </c>
      <c r="C2772" s="1" t="s">
        <v>3042</v>
      </c>
      <c r="D2772" s="1" t="n">
        <v>20</v>
      </c>
      <c r="E2772" s="2" t="str">
        <f aca="false">+LEFT(RIGHT(M2772,P2772-N2772+1),O2772-N2772)</f>
        <v>CZ</v>
      </c>
      <c r="F2772" s="2" t="str">
        <f aca="false">+RIGHT(LEFT(M2772,S2772-1),S2772-O2772-1)</f>
        <v>HU</v>
      </c>
      <c r="G2772" s="2" t="n">
        <f aca="false">+D2772*VLOOKUP(C2772,commodities!A:H,2,0)</f>
        <v>39.8</v>
      </c>
      <c r="H2772" s="2" t="n">
        <f aca="false">+$D2772*VLOOKUP(C2772,commodities!A:H,3,0)</f>
        <v>0.912</v>
      </c>
      <c r="I2772" s="2" t="n">
        <f aca="false">+G2772/K2772</f>
        <v>39.8</v>
      </c>
      <c r="J2772" s="2" t="n">
        <f aca="false">+H2772/K2772</f>
        <v>0.912</v>
      </c>
      <c r="K2772" s="2" t="n">
        <f aca="false">+ROUNDUP(MAX(G2772/12000,H2772/51,1),0)</f>
        <v>1</v>
      </c>
      <c r="L2772" s="2" t="n">
        <f aca="false">+RANDBETWEEN(1,5)</f>
        <v>1</v>
      </c>
      <c r="M2772" s="2" t="str">
        <f aca="false">+VLOOKUP(A2772&amp;B2772,country_org_des!$A2771:E$1048576,5,0)</f>
        <v>FTL||Supplier_274||Plant_11||FTL_CZ-HU_1000</v>
      </c>
      <c r="N2772" s="2" t="n">
        <f aca="false">+FIND("FTL",M2772,2)+4</f>
        <v>34</v>
      </c>
      <c r="O2772" s="0" t="n">
        <f aca="false">+FIND("-",M2772)</f>
        <v>36</v>
      </c>
      <c r="P2772" s="0" t="n">
        <f aca="false">+LEN(M2772)</f>
        <v>43</v>
      </c>
      <c r="Q2772" s="0" t="str">
        <f aca="false">+RIGHT(M2772,P2772-O2772)</f>
        <v>HU_1000</v>
      </c>
      <c r="R2772" s="0" t="n">
        <f aca="false">+LEN(M2772)-LEN(SUBSTITUTE(M2772,"_",""))</f>
        <v>4</v>
      </c>
      <c r="S2772" s="0" t="n">
        <f aca="false">+FIND("!",T2772)</f>
        <v>39</v>
      </c>
      <c r="T2772" s="0" t="str">
        <f aca="false">+SUBSTITUTE(M2772,"_","!",R2772)</f>
        <v>FTL||Supplier_274||Plant_11||FTL_CZ-HU!1000</v>
      </c>
    </row>
    <row r="2773" customFormat="false" ht="12.8" hidden="true" customHeight="false" outlineLevel="0" collapsed="false">
      <c r="A2773" s="1" t="s">
        <v>3041</v>
      </c>
      <c r="B2773" s="1" t="s">
        <v>3005</v>
      </c>
      <c r="C2773" s="1" t="s">
        <v>3043</v>
      </c>
      <c r="D2773" s="1" t="n">
        <v>20</v>
      </c>
      <c r="E2773" s="2" t="str">
        <f aca="false">+LEFT(RIGHT(M2773,P2773-N2773+1),O2773-N2773)</f>
        <v>CZ</v>
      </c>
      <c r="F2773" s="2" t="str">
        <f aca="false">+RIGHT(LEFT(M2773,S2773-1),S2773-O2773-1)</f>
        <v>HU</v>
      </c>
      <c r="G2773" s="2" t="n">
        <f aca="false">+D2773*VLOOKUP(C2773,commodities!A:H,2,0)</f>
        <v>39.8</v>
      </c>
      <c r="H2773" s="2" t="n">
        <f aca="false">+$D2773*VLOOKUP(C2773,commodities!A:H,3,0)</f>
        <v>0.912</v>
      </c>
      <c r="I2773" s="2" t="n">
        <f aca="false">+G2773/K2773</f>
        <v>39.8</v>
      </c>
      <c r="J2773" s="2" t="n">
        <f aca="false">+H2773/K2773</f>
        <v>0.912</v>
      </c>
      <c r="K2773" s="2" t="n">
        <f aca="false">+ROUNDUP(MAX(G2773/12000,H2773/51,1),0)</f>
        <v>1</v>
      </c>
      <c r="L2773" s="2" t="n">
        <f aca="false">+RANDBETWEEN(1,5)</f>
        <v>1</v>
      </c>
      <c r="M2773" s="2" t="str">
        <f aca="false">+VLOOKUP(A2773&amp;B2773,country_org_des!$A2772:E$1048576,5,0)</f>
        <v>FTL||Supplier_274||Plant_11||FTL_CZ-HU_1000</v>
      </c>
      <c r="N2773" s="2" t="n">
        <f aca="false">+FIND("FTL",M2773,2)+4</f>
        <v>34</v>
      </c>
      <c r="O2773" s="0" t="n">
        <f aca="false">+FIND("-",M2773)</f>
        <v>36</v>
      </c>
      <c r="P2773" s="0" t="n">
        <f aca="false">+LEN(M2773)</f>
        <v>43</v>
      </c>
      <c r="Q2773" s="0" t="str">
        <f aca="false">+RIGHT(M2773,P2773-O2773)</f>
        <v>HU_1000</v>
      </c>
      <c r="R2773" s="0" t="n">
        <f aca="false">+LEN(M2773)-LEN(SUBSTITUTE(M2773,"_",""))</f>
        <v>4</v>
      </c>
      <c r="S2773" s="0" t="n">
        <f aca="false">+FIND("!",T2773)</f>
        <v>39</v>
      </c>
      <c r="T2773" s="0" t="str">
        <f aca="false">+SUBSTITUTE(M2773,"_","!",R2773)</f>
        <v>FTL||Supplier_274||Plant_11||FTL_CZ-HU!1000</v>
      </c>
    </row>
    <row r="2774" customFormat="false" ht="12.8" hidden="true" customHeight="false" outlineLevel="0" collapsed="false">
      <c r="A2774" s="1" t="s">
        <v>3041</v>
      </c>
      <c r="B2774" s="1" t="s">
        <v>3005</v>
      </c>
      <c r="C2774" s="1" t="s">
        <v>3044</v>
      </c>
      <c r="D2774" s="1" t="n">
        <v>20</v>
      </c>
      <c r="E2774" s="2" t="str">
        <f aca="false">+LEFT(RIGHT(M2774,P2774-N2774+1),O2774-N2774)</f>
        <v>CZ</v>
      </c>
      <c r="F2774" s="2" t="str">
        <f aca="false">+RIGHT(LEFT(M2774,S2774-1),S2774-O2774-1)</f>
        <v>HU</v>
      </c>
      <c r="G2774" s="2" t="n">
        <f aca="false">+D2774*VLOOKUP(C2774,commodities!A:H,2,0)</f>
        <v>38</v>
      </c>
      <c r="H2774" s="2" t="n">
        <f aca="false">+$D2774*VLOOKUP(C2774,commodities!A:H,3,0)</f>
        <v>0.912</v>
      </c>
      <c r="I2774" s="2" t="n">
        <f aca="false">+G2774/K2774</f>
        <v>38</v>
      </c>
      <c r="J2774" s="2" t="n">
        <f aca="false">+H2774/K2774</f>
        <v>0.912</v>
      </c>
      <c r="K2774" s="2" t="n">
        <f aca="false">+ROUNDUP(MAX(G2774/12000,H2774/51,1),0)</f>
        <v>1</v>
      </c>
      <c r="L2774" s="2" t="n">
        <f aca="false">+RANDBETWEEN(1,5)</f>
        <v>1</v>
      </c>
      <c r="M2774" s="2" t="str">
        <f aca="false">+VLOOKUP(A2774&amp;B2774,country_org_des!$A2773:E$1048576,5,0)</f>
        <v>FTL||Supplier_274||Plant_11||FTL_CZ-HU_1000</v>
      </c>
      <c r="N2774" s="2" t="n">
        <f aca="false">+FIND("FTL",M2774,2)+4</f>
        <v>34</v>
      </c>
      <c r="O2774" s="0" t="n">
        <f aca="false">+FIND("-",M2774)</f>
        <v>36</v>
      </c>
      <c r="P2774" s="0" t="n">
        <f aca="false">+LEN(M2774)</f>
        <v>43</v>
      </c>
      <c r="Q2774" s="0" t="str">
        <f aca="false">+RIGHT(M2774,P2774-O2774)</f>
        <v>HU_1000</v>
      </c>
      <c r="R2774" s="0" t="n">
        <f aca="false">+LEN(M2774)-LEN(SUBSTITUTE(M2774,"_",""))</f>
        <v>4</v>
      </c>
      <c r="S2774" s="0" t="n">
        <f aca="false">+FIND("!",T2774)</f>
        <v>39</v>
      </c>
      <c r="T2774" s="0" t="str">
        <f aca="false">+SUBSTITUTE(M2774,"_","!",R2774)</f>
        <v>FTL||Supplier_274||Plant_11||FTL_CZ-HU!1000</v>
      </c>
    </row>
    <row r="2775" customFormat="false" ht="12.8" hidden="true" customHeight="false" outlineLevel="0" collapsed="false">
      <c r="A2775" s="1" t="s">
        <v>3041</v>
      </c>
      <c r="B2775" s="1" t="s">
        <v>3005</v>
      </c>
      <c r="C2775" s="1" t="s">
        <v>3045</v>
      </c>
      <c r="D2775" s="1" t="n">
        <v>20</v>
      </c>
      <c r="E2775" s="2" t="str">
        <f aca="false">+LEFT(RIGHT(M2775,P2775-N2775+1),O2775-N2775)</f>
        <v>CZ</v>
      </c>
      <c r="F2775" s="2" t="str">
        <f aca="false">+RIGHT(LEFT(M2775,S2775-1),S2775-O2775-1)</f>
        <v>HU</v>
      </c>
      <c r="G2775" s="2" t="n">
        <f aca="false">+D2775*VLOOKUP(C2775,commodities!A:H,2,0)</f>
        <v>46.6</v>
      </c>
      <c r="H2775" s="2" t="n">
        <f aca="false">+$D2775*VLOOKUP(C2775,commodities!A:H,3,0)</f>
        <v>0.912</v>
      </c>
      <c r="I2775" s="2" t="n">
        <f aca="false">+G2775/K2775</f>
        <v>46.6</v>
      </c>
      <c r="J2775" s="2" t="n">
        <f aca="false">+H2775/K2775</f>
        <v>0.912</v>
      </c>
      <c r="K2775" s="2" t="n">
        <f aca="false">+ROUNDUP(MAX(G2775/12000,H2775/51,1),0)</f>
        <v>1</v>
      </c>
      <c r="L2775" s="2" t="n">
        <f aca="false">+RANDBETWEEN(1,5)</f>
        <v>3</v>
      </c>
      <c r="M2775" s="2" t="str">
        <f aca="false">+VLOOKUP(A2775&amp;B2775,country_org_des!$A2774:E$1048576,5,0)</f>
        <v>FTL||Supplier_274||Plant_11||FTL_CZ-HU_1000</v>
      </c>
      <c r="N2775" s="2" t="n">
        <f aca="false">+FIND("FTL",M2775,2)+4</f>
        <v>34</v>
      </c>
      <c r="O2775" s="0" t="n">
        <f aca="false">+FIND("-",M2775)</f>
        <v>36</v>
      </c>
      <c r="P2775" s="0" t="n">
        <f aca="false">+LEN(M2775)</f>
        <v>43</v>
      </c>
      <c r="Q2775" s="0" t="str">
        <f aca="false">+RIGHT(M2775,P2775-O2775)</f>
        <v>HU_1000</v>
      </c>
      <c r="R2775" s="0" t="n">
        <f aca="false">+LEN(M2775)-LEN(SUBSTITUTE(M2775,"_",""))</f>
        <v>4</v>
      </c>
      <c r="S2775" s="0" t="n">
        <f aca="false">+FIND("!",T2775)</f>
        <v>39</v>
      </c>
      <c r="T2775" s="0" t="str">
        <f aca="false">+SUBSTITUTE(M2775,"_","!",R2775)</f>
        <v>FTL||Supplier_274||Plant_11||FTL_CZ-HU!1000</v>
      </c>
    </row>
    <row r="2776" customFormat="false" ht="12.8" hidden="true" customHeight="false" outlineLevel="0" collapsed="false">
      <c r="A2776" s="1" t="s">
        <v>3041</v>
      </c>
      <c r="B2776" s="1" t="s">
        <v>3005</v>
      </c>
      <c r="C2776" s="1" t="s">
        <v>3046</v>
      </c>
      <c r="D2776" s="1" t="n">
        <v>20</v>
      </c>
      <c r="E2776" s="2" t="str">
        <f aca="false">+LEFT(RIGHT(M2776,P2776-N2776+1),O2776-N2776)</f>
        <v>CZ</v>
      </c>
      <c r="F2776" s="2" t="str">
        <f aca="false">+RIGHT(LEFT(M2776,S2776-1),S2776-O2776-1)</f>
        <v>HU</v>
      </c>
      <c r="G2776" s="2" t="n">
        <f aca="false">+D2776*VLOOKUP(C2776,commodities!A:H,2,0)</f>
        <v>38</v>
      </c>
      <c r="H2776" s="2" t="n">
        <f aca="false">+$D2776*VLOOKUP(C2776,commodities!A:H,3,0)</f>
        <v>0.912</v>
      </c>
      <c r="I2776" s="2" t="n">
        <f aca="false">+G2776/K2776</f>
        <v>38</v>
      </c>
      <c r="J2776" s="2" t="n">
        <f aca="false">+H2776/K2776</f>
        <v>0.912</v>
      </c>
      <c r="K2776" s="2" t="n">
        <f aca="false">+ROUNDUP(MAX(G2776/12000,H2776/51,1),0)</f>
        <v>1</v>
      </c>
      <c r="L2776" s="2" t="n">
        <f aca="false">+RANDBETWEEN(1,5)</f>
        <v>4</v>
      </c>
      <c r="M2776" s="2" t="str">
        <f aca="false">+VLOOKUP(A2776&amp;B2776,country_org_des!$A2775:E$1048576,5,0)</f>
        <v>FTL||Supplier_274||Plant_11||FTL_CZ-HU_1000</v>
      </c>
      <c r="N2776" s="2" t="n">
        <f aca="false">+FIND("FTL",M2776,2)+4</f>
        <v>34</v>
      </c>
      <c r="O2776" s="0" t="n">
        <f aca="false">+FIND("-",M2776)</f>
        <v>36</v>
      </c>
      <c r="P2776" s="0" t="n">
        <f aca="false">+LEN(M2776)</f>
        <v>43</v>
      </c>
      <c r="Q2776" s="0" t="str">
        <f aca="false">+RIGHT(M2776,P2776-O2776)</f>
        <v>HU_1000</v>
      </c>
      <c r="R2776" s="0" t="n">
        <f aca="false">+LEN(M2776)-LEN(SUBSTITUTE(M2776,"_",""))</f>
        <v>4</v>
      </c>
      <c r="S2776" s="0" t="n">
        <f aca="false">+FIND("!",T2776)</f>
        <v>39</v>
      </c>
      <c r="T2776" s="0" t="str">
        <f aca="false">+SUBSTITUTE(M2776,"_","!",R2776)</f>
        <v>FTL||Supplier_274||Plant_11||FTL_CZ-HU!1000</v>
      </c>
    </row>
    <row r="2777" customFormat="false" ht="12.8" hidden="true" customHeight="false" outlineLevel="0" collapsed="false">
      <c r="A2777" s="1" t="s">
        <v>3041</v>
      </c>
      <c r="B2777" s="1" t="s">
        <v>3005</v>
      </c>
      <c r="C2777" s="1" t="s">
        <v>3047</v>
      </c>
      <c r="D2777" s="1" t="n">
        <v>20</v>
      </c>
      <c r="E2777" s="2" t="str">
        <f aca="false">+LEFT(RIGHT(M2777,P2777-N2777+1),O2777-N2777)</f>
        <v>CZ</v>
      </c>
      <c r="F2777" s="2" t="str">
        <f aca="false">+RIGHT(LEFT(M2777,S2777-1),S2777-O2777-1)</f>
        <v>HU</v>
      </c>
      <c r="G2777" s="2" t="n">
        <f aca="false">+D2777*VLOOKUP(C2777,commodities!A:H,2,0)</f>
        <v>47.8</v>
      </c>
      <c r="H2777" s="2" t="n">
        <f aca="false">+$D2777*VLOOKUP(C2777,commodities!A:H,3,0)</f>
        <v>0.912</v>
      </c>
      <c r="I2777" s="2" t="n">
        <f aca="false">+G2777/K2777</f>
        <v>47.8</v>
      </c>
      <c r="J2777" s="2" t="n">
        <f aca="false">+H2777/K2777</f>
        <v>0.912</v>
      </c>
      <c r="K2777" s="2" t="n">
        <f aca="false">+ROUNDUP(MAX(G2777/12000,H2777/51,1),0)</f>
        <v>1</v>
      </c>
      <c r="L2777" s="2" t="n">
        <f aca="false">+RANDBETWEEN(1,5)</f>
        <v>2</v>
      </c>
      <c r="M2777" s="2" t="str">
        <f aca="false">+VLOOKUP(A2777&amp;B2777,country_org_des!$A2776:E$1048576,5,0)</f>
        <v>FTL||Supplier_274||Plant_11||FTL_CZ-HU_1000</v>
      </c>
      <c r="N2777" s="2" t="n">
        <f aca="false">+FIND("FTL",M2777,2)+4</f>
        <v>34</v>
      </c>
      <c r="O2777" s="0" t="n">
        <f aca="false">+FIND("-",M2777)</f>
        <v>36</v>
      </c>
      <c r="P2777" s="0" t="n">
        <f aca="false">+LEN(M2777)</f>
        <v>43</v>
      </c>
      <c r="Q2777" s="0" t="str">
        <f aca="false">+RIGHT(M2777,P2777-O2777)</f>
        <v>HU_1000</v>
      </c>
      <c r="R2777" s="0" t="n">
        <f aca="false">+LEN(M2777)-LEN(SUBSTITUTE(M2777,"_",""))</f>
        <v>4</v>
      </c>
      <c r="S2777" s="0" t="n">
        <f aca="false">+FIND("!",T2777)</f>
        <v>39</v>
      </c>
      <c r="T2777" s="0" t="str">
        <f aca="false">+SUBSTITUTE(M2777,"_","!",R2777)</f>
        <v>FTL||Supplier_274||Plant_11||FTL_CZ-HU!1000</v>
      </c>
    </row>
    <row r="2778" customFormat="false" ht="12.8" hidden="true" customHeight="false" outlineLevel="0" collapsed="false">
      <c r="A2778" s="1" t="s">
        <v>3041</v>
      </c>
      <c r="B2778" s="1" t="s">
        <v>3005</v>
      </c>
      <c r="C2778" s="1" t="s">
        <v>3048</v>
      </c>
      <c r="D2778" s="1" t="n">
        <v>20</v>
      </c>
      <c r="E2778" s="2" t="str">
        <f aca="false">+LEFT(RIGHT(M2778,P2778-N2778+1),O2778-N2778)</f>
        <v>CZ</v>
      </c>
      <c r="F2778" s="2" t="str">
        <f aca="false">+RIGHT(LEFT(M2778,S2778-1),S2778-O2778-1)</f>
        <v>HU</v>
      </c>
      <c r="G2778" s="2" t="n">
        <f aca="false">+D2778*VLOOKUP(C2778,commodities!A:H,2,0)</f>
        <v>40.4</v>
      </c>
      <c r="H2778" s="2" t="n">
        <f aca="false">+$D2778*VLOOKUP(C2778,commodities!A:H,3,0)</f>
        <v>0.912</v>
      </c>
      <c r="I2778" s="2" t="n">
        <f aca="false">+G2778/K2778</f>
        <v>40.4</v>
      </c>
      <c r="J2778" s="2" t="n">
        <f aca="false">+H2778/K2778</f>
        <v>0.912</v>
      </c>
      <c r="K2778" s="2" t="n">
        <f aca="false">+ROUNDUP(MAX(G2778/12000,H2778/51,1),0)</f>
        <v>1</v>
      </c>
      <c r="L2778" s="2" t="n">
        <f aca="false">+RANDBETWEEN(1,5)</f>
        <v>1</v>
      </c>
      <c r="M2778" s="2" t="str">
        <f aca="false">+VLOOKUP(A2778&amp;B2778,country_org_des!$A2777:E$1048576,5,0)</f>
        <v>FTL||Supplier_274||Plant_11||FTL_CZ-HU_1000</v>
      </c>
      <c r="N2778" s="2" t="n">
        <f aca="false">+FIND("FTL",M2778,2)+4</f>
        <v>34</v>
      </c>
      <c r="O2778" s="0" t="n">
        <f aca="false">+FIND("-",M2778)</f>
        <v>36</v>
      </c>
      <c r="P2778" s="0" t="n">
        <f aca="false">+LEN(M2778)</f>
        <v>43</v>
      </c>
      <c r="Q2778" s="0" t="str">
        <f aca="false">+RIGHT(M2778,P2778-O2778)</f>
        <v>HU_1000</v>
      </c>
      <c r="R2778" s="0" t="n">
        <f aca="false">+LEN(M2778)-LEN(SUBSTITUTE(M2778,"_",""))</f>
        <v>4</v>
      </c>
      <c r="S2778" s="0" t="n">
        <f aca="false">+FIND("!",T2778)</f>
        <v>39</v>
      </c>
      <c r="T2778" s="0" t="str">
        <f aca="false">+SUBSTITUTE(M2778,"_","!",R2778)</f>
        <v>FTL||Supplier_274||Plant_11||FTL_CZ-HU!1000</v>
      </c>
    </row>
    <row r="2779" customFormat="false" ht="12.8" hidden="true" customHeight="false" outlineLevel="0" collapsed="false">
      <c r="A2779" s="1" t="s">
        <v>2532</v>
      </c>
      <c r="B2779" s="1" t="s">
        <v>3005</v>
      </c>
      <c r="C2779" s="1" t="s">
        <v>3049</v>
      </c>
      <c r="D2779" s="1" t="n">
        <v>3600</v>
      </c>
      <c r="E2779" s="2" t="str">
        <f aca="false">+LEFT(RIGHT(M2779,P2779-N2779+1),O2779-N2779)</f>
        <v>DE_W</v>
      </c>
      <c r="F2779" s="2" t="str">
        <f aca="false">+RIGHT(LEFT(M2779,S2779-1),S2779-O2779-1)</f>
        <v>HU</v>
      </c>
      <c r="G2779" s="2" t="n">
        <f aca="false">+D2779*VLOOKUP(C2779,commodities!A:H,2,0)</f>
        <v>51.00000012</v>
      </c>
      <c r="H2779" s="2" t="n">
        <f aca="false">+$D2779*VLOOKUP(C2779,commodities!A:H,3,0)</f>
        <v>0.121581</v>
      </c>
      <c r="I2779" s="2" t="n">
        <f aca="false">+G2779/K2779</f>
        <v>51.00000012</v>
      </c>
      <c r="J2779" s="2" t="n">
        <f aca="false">+H2779/K2779</f>
        <v>0.121581</v>
      </c>
      <c r="K2779" s="2" t="n">
        <f aca="false">+ROUNDUP(MAX(G2779/12000,H2779/51,1),0)</f>
        <v>1</v>
      </c>
      <c r="L2779" s="2" t="n">
        <f aca="false">+RANDBETWEEN(1,5)</f>
        <v>4</v>
      </c>
      <c r="M2779" s="2" t="str">
        <f aca="false">+VLOOKUP(A2779&amp;B2779,country_org_des!$A2778:E$1048576,5,0)</f>
        <v>FTL||Supplier_199||Plant_11||FTL_DE_W-HU_1000</v>
      </c>
      <c r="N2779" s="2" t="n">
        <f aca="false">+FIND("FTL",M2779,2)+4</f>
        <v>34</v>
      </c>
      <c r="O2779" s="0" t="n">
        <f aca="false">+FIND("-",M2779)</f>
        <v>38</v>
      </c>
      <c r="P2779" s="0" t="n">
        <f aca="false">+LEN(M2779)</f>
        <v>45</v>
      </c>
      <c r="Q2779" s="0" t="str">
        <f aca="false">+RIGHT(M2779,P2779-O2779)</f>
        <v>HU_1000</v>
      </c>
      <c r="R2779" s="0" t="n">
        <f aca="false">+LEN(M2779)-LEN(SUBSTITUTE(M2779,"_",""))</f>
        <v>5</v>
      </c>
      <c r="S2779" s="0" t="n">
        <f aca="false">+FIND("!",T2779)</f>
        <v>41</v>
      </c>
      <c r="T2779" s="0" t="str">
        <f aca="false">+SUBSTITUTE(M2779,"_","!",R2779)</f>
        <v>FTL||Supplier_199||Plant_11||FTL_DE_W-HU!1000</v>
      </c>
    </row>
    <row r="2780" customFormat="false" ht="12.8" hidden="true" customHeight="false" outlineLevel="0" collapsed="false">
      <c r="A2780" s="1" t="s">
        <v>2532</v>
      </c>
      <c r="B2780" s="1" t="s">
        <v>3005</v>
      </c>
      <c r="C2780" s="1" t="s">
        <v>3050</v>
      </c>
      <c r="D2780" s="1" t="n">
        <v>2400</v>
      </c>
      <c r="E2780" s="2" t="str">
        <f aca="false">+LEFT(RIGHT(M2780,P2780-N2780+1),O2780-N2780)</f>
        <v>DE_W</v>
      </c>
      <c r="F2780" s="2" t="str">
        <f aca="false">+RIGHT(LEFT(M2780,S2780-1),S2780-O2780-1)</f>
        <v>HU</v>
      </c>
      <c r="G2780" s="2" t="n">
        <f aca="false">+D2780*VLOOKUP(C2780,commodities!A:H,2,0)</f>
        <v>18</v>
      </c>
      <c r="H2780" s="2" t="n">
        <f aca="false">+$D2780*VLOOKUP(C2780,commodities!A:H,3,0)</f>
        <v>0.081054</v>
      </c>
      <c r="I2780" s="2" t="n">
        <f aca="false">+G2780/K2780</f>
        <v>18</v>
      </c>
      <c r="J2780" s="2" t="n">
        <f aca="false">+H2780/K2780</f>
        <v>0.081054</v>
      </c>
      <c r="K2780" s="2" t="n">
        <f aca="false">+ROUNDUP(MAX(G2780/12000,H2780/51,1),0)</f>
        <v>1</v>
      </c>
      <c r="L2780" s="2" t="n">
        <f aca="false">+RANDBETWEEN(1,5)</f>
        <v>3</v>
      </c>
      <c r="M2780" s="2" t="str">
        <f aca="false">+VLOOKUP(A2780&amp;B2780,country_org_des!$A2779:E$1048576,5,0)</f>
        <v>FTL||Supplier_199||Plant_11||FTL_DE_W-HU_1000</v>
      </c>
      <c r="N2780" s="2" t="n">
        <f aca="false">+FIND("FTL",M2780,2)+4</f>
        <v>34</v>
      </c>
      <c r="O2780" s="0" t="n">
        <f aca="false">+FIND("-",M2780)</f>
        <v>38</v>
      </c>
      <c r="P2780" s="0" t="n">
        <f aca="false">+LEN(M2780)</f>
        <v>45</v>
      </c>
      <c r="Q2780" s="0" t="str">
        <f aca="false">+RIGHT(M2780,P2780-O2780)</f>
        <v>HU_1000</v>
      </c>
      <c r="R2780" s="0" t="n">
        <f aca="false">+LEN(M2780)-LEN(SUBSTITUTE(M2780,"_",""))</f>
        <v>5</v>
      </c>
      <c r="S2780" s="0" t="n">
        <f aca="false">+FIND("!",T2780)</f>
        <v>41</v>
      </c>
      <c r="T2780" s="0" t="str">
        <f aca="false">+SUBSTITUTE(M2780,"_","!",R2780)</f>
        <v>FTL||Supplier_199||Plant_11||FTL_DE_W-HU!1000</v>
      </c>
    </row>
    <row r="2781" customFormat="false" ht="12.8" hidden="true" customHeight="false" outlineLevel="0" collapsed="false">
      <c r="A2781" s="1" t="s">
        <v>3051</v>
      </c>
      <c r="B2781" s="1" t="s">
        <v>3005</v>
      </c>
      <c r="C2781" s="1" t="s">
        <v>3052</v>
      </c>
      <c r="D2781" s="1" t="n">
        <v>960</v>
      </c>
      <c r="E2781" s="2" t="str">
        <f aca="false">+LEFT(RIGHT(M2781,P2781-N2781+1),O2781-N2781)</f>
        <v>DE_W</v>
      </c>
      <c r="F2781" s="2" t="str">
        <f aca="false">+RIGHT(LEFT(M2781,S2781-1),S2781-O2781-1)</f>
        <v>HU</v>
      </c>
      <c r="G2781" s="2" t="n">
        <f aca="false">+D2781*VLOOKUP(C2781,commodities!A:H,2,0)</f>
        <v>544.000000032</v>
      </c>
      <c r="H2781" s="2" t="n">
        <f aca="false">+$D2781*VLOOKUP(C2781,commodities!A:H,3,0)</f>
        <v>5.8344</v>
      </c>
      <c r="I2781" s="2" t="n">
        <f aca="false">+G2781/K2781</f>
        <v>544.000000032</v>
      </c>
      <c r="J2781" s="2" t="n">
        <f aca="false">+H2781/K2781</f>
        <v>5.8344</v>
      </c>
      <c r="K2781" s="2" t="n">
        <f aca="false">+ROUNDUP(MAX(G2781/12000,H2781/51,1),0)</f>
        <v>1</v>
      </c>
      <c r="L2781" s="2" t="n">
        <f aca="false">+RANDBETWEEN(1,5)</f>
        <v>2</v>
      </c>
      <c r="M2781" s="2" t="str">
        <f aca="false">+VLOOKUP(A2781&amp;B2781,country_org_des!$A2780:E$1048576,5,0)</f>
        <v>FTL||Supplier_91||Plant_11||FTL_DE_W-HU_1000</v>
      </c>
      <c r="N2781" s="2" t="n">
        <f aca="false">+FIND("FTL",M2781,2)+4</f>
        <v>33</v>
      </c>
      <c r="O2781" s="0" t="n">
        <f aca="false">+FIND("-",M2781)</f>
        <v>37</v>
      </c>
      <c r="P2781" s="0" t="n">
        <f aca="false">+LEN(M2781)</f>
        <v>44</v>
      </c>
      <c r="Q2781" s="0" t="str">
        <f aca="false">+RIGHT(M2781,P2781-O2781)</f>
        <v>HU_1000</v>
      </c>
      <c r="R2781" s="0" t="n">
        <f aca="false">+LEN(M2781)-LEN(SUBSTITUTE(M2781,"_",""))</f>
        <v>5</v>
      </c>
      <c r="S2781" s="0" t="n">
        <f aca="false">+FIND("!",T2781)</f>
        <v>40</v>
      </c>
      <c r="T2781" s="0" t="str">
        <f aca="false">+SUBSTITUTE(M2781,"_","!",R2781)</f>
        <v>FTL||Supplier_91||Plant_11||FTL_DE_W-HU!1000</v>
      </c>
    </row>
    <row r="2782" customFormat="false" ht="12.8" hidden="true" customHeight="false" outlineLevel="0" collapsed="false">
      <c r="A2782" s="1" t="s">
        <v>3051</v>
      </c>
      <c r="B2782" s="1" t="s">
        <v>3005</v>
      </c>
      <c r="C2782" s="1" t="s">
        <v>3053</v>
      </c>
      <c r="D2782" s="1" t="n">
        <v>960</v>
      </c>
      <c r="E2782" s="2" t="str">
        <f aca="false">+LEFT(RIGHT(M2782,P2782-N2782+1),O2782-N2782)</f>
        <v>DE_W</v>
      </c>
      <c r="F2782" s="2" t="str">
        <f aca="false">+RIGHT(LEFT(M2782,S2782-1),S2782-O2782-1)</f>
        <v>HU</v>
      </c>
      <c r="G2782" s="2" t="n">
        <f aca="false">+D2782*VLOOKUP(C2782,commodities!A:H,2,0)</f>
        <v>265.600000032</v>
      </c>
      <c r="H2782" s="2" t="n">
        <f aca="false">+$D2782*VLOOKUP(C2782,commodities!A:H,3,0)</f>
        <v>5.8344</v>
      </c>
      <c r="I2782" s="2" t="n">
        <f aca="false">+G2782/K2782</f>
        <v>265.600000032</v>
      </c>
      <c r="J2782" s="2" t="n">
        <f aca="false">+H2782/K2782</f>
        <v>5.8344</v>
      </c>
      <c r="K2782" s="2" t="n">
        <f aca="false">+ROUNDUP(MAX(G2782/12000,H2782/51,1),0)</f>
        <v>1</v>
      </c>
      <c r="L2782" s="2" t="n">
        <f aca="false">+RANDBETWEEN(1,5)</f>
        <v>4</v>
      </c>
      <c r="M2782" s="2" t="str">
        <f aca="false">+VLOOKUP(A2782&amp;B2782,country_org_des!$A2781:E$1048576,5,0)</f>
        <v>FTL||Supplier_91||Plant_11||FTL_DE_W-HU_1000</v>
      </c>
      <c r="N2782" s="2" t="n">
        <f aca="false">+FIND("FTL",M2782,2)+4</f>
        <v>33</v>
      </c>
      <c r="O2782" s="0" t="n">
        <f aca="false">+FIND("-",M2782)</f>
        <v>37</v>
      </c>
      <c r="P2782" s="0" t="n">
        <f aca="false">+LEN(M2782)</f>
        <v>44</v>
      </c>
      <c r="Q2782" s="0" t="str">
        <f aca="false">+RIGHT(M2782,P2782-O2782)</f>
        <v>HU_1000</v>
      </c>
      <c r="R2782" s="0" t="n">
        <f aca="false">+LEN(M2782)-LEN(SUBSTITUTE(M2782,"_",""))</f>
        <v>5</v>
      </c>
      <c r="S2782" s="0" t="n">
        <f aca="false">+FIND("!",T2782)</f>
        <v>40</v>
      </c>
      <c r="T2782" s="0" t="str">
        <f aca="false">+SUBSTITUTE(M2782,"_","!",R2782)</f>
        <v>FTL||Supplier_91||Plant_11||FTL_DE_W-HU!1000</v>
      </c>
    </row>
    <row r="2783" customFormat="false" ht="12.8" hidden="true" customHeight="false" outlineLevel="0" collapsed="false">
      <c r="A2783" s="1" t="s">
        <v>2475</v>
      </c>
      <c r="B2783" s="1" t="s">
        <v>3005</v>
      </c>
      <c r="C2783" s="1" t="s">
        <v>3054</v>
      </c>
      <c r="D2783" s="1" t="n">
        <v>280</v>
      </c>
      <c r="E2783" s="2" t="str">
        <f aca="false">+LEFT(RIGHT(M2783,P2783-N2783+1),O2783-N2783)</f>
        <v>DE_W</v>
      </c>
      <c r="F2783" s="2" t="str">
        <f aca="false">+RIGHT(LEFT(M2783,S2783-1),S2783-O2783-1)</f>
        <v>HU</v>
      </c>
      <c r="G2783" s="2" t="n">
        <f aca="false">+D2783*VLOOKUP(C2783,commodities!A:H,2,0)</f>
        <v>1278.2</v>
      </c>
      <c r="H2783" s="2" t="n">
        <f aca="false">+$D2783*VLOOKUP(C2783,commodities!A:H,3,0)</f>
        <v>7.0013748</v>
      </c>
      <c r="I2783" s="2" t="n">
        <f aca="false">+G2783/K2783</f>
        <v>1278.2</v>
      </c>
      <c r="J2783" s="2" t="n">
        <f aca="false">+H2783/K2783</f>
        <v>7.0013748</v>
      </c>
      <c r="K2783" s="2" t="n">
        <f aca="false">+ROUNDUP(MAX(G2783/12000,H2783/51,1),0)</f>
        <v>1</v>
      </c>
      <c r="L2783" s="2" t="n">
        <f aca="false">+RANDBETWEEN(1,5)</f>
        <v>3</v>
      </c>
      <c r="M2783" s="2" t="str">
        <f aca="false">+VLOOKUP(A2783&amp;B2783,country_org_des!$A2782:E$1048576,5,0)</f>
        <v>FTL||Supplier_126||Plant_11||FTL_DE_W-HU_1000</v>
      </c>
      <c r="N2783" s="2" t="n">
        <f aca="false">+FIND("FTL",M2783,2)+4</f>
        <v>34</v>
      </c>
      <c r="O2783" s="0" t="n">
        <f aca="false">+FIND("-",M2783)</f>
        <v>38</v>
      </c>
      <c r="P2783" s="0" t="n">
        <f aca="false">+LEN(M2783)</f>
        <v>45</v>
      </c>
      <c r="Q2783" s="0" t="str">
        <f aca="false">+RIGHT(M2783,P2783-O2783)</f>
        <v>HU_1000</v>
      </c>
      <c r="R2783" s="0" t="n">
        <f aca="false">+LEN(M2783)-LEN(SUBSTITUTE(M2783,"_",""))</f>
        <v>5</v>
      </c>
      <c r="S2783" s="0" t="n">
        <f aca="false">+FIND("!",T2783)</f>
        <v>41</v>
      </c>
      <c r="T2783" s="0" t="str">
        <f aca="false">+SUBSTITUTE(M2783,"_","!",R2783)</f>
        <v>FTL||Supplier_126||Plant_11||FTL_DE_W-HU!1000</v>
      </c>
    </row>
    <row r="2784" customFormat="false" ht="12.8" hidden="true" customHeight="false" outlineLevel="0" collapsed="false">
      <c r="A2784" s="1" t="s">
        <v>2475</v>
      </c>
      <c r="B2784" s="1" t="s">
        <v>3005</v>
      </c>
      <c r="C2784" s="1" t="s">
        <v>3055</v>
      </c>
      <c r="D2784" s="1" t="n">
        <v>280</v>
      </c>
      <c r="E2784" s="2" t="str">
        <f aca="false">+LEFT(RIGHT(M2784,P2784-N2784+1),O2784-N2784)</f>
        <v>DE_W</v>
      </c>
      <c r="F2784" s="2" t="str">
        <f aca="false">+RIGHT(LEFT(M2784,S2784-1),S2784-O2784-1)</f>
        <v>HU</v>
      </c>
      <c r="G2784" s="2" t="n">
        <f aca="false">+D2784*VLOOKUP(C2784,commodities!A:H,2,0)</f>
        <v>1272.6</v>
      </c>
      <c r="H2784" s="2" t="n">
        <f aca="false">+$D2784*VLOOKUP(C2784,commodities!A:H,3,0)</f>
        <v>7.0013748</v>
      </c>
      <c r="I2784" s="2" t="n">
        <f aca="false">+G2784/K2784</f>
        <v>1272.6</v>
      </c>
      <c r="J2784" s="2" t="n">
        <f aca="false">+H2784/K2784</f>
        <v>7.0013748</v>
      </c>
      <c r="K2784" s="2" t="n">
        <f aca="false">+ROUNDUP(MAX(G2784/12000,H2784/51,1),0)</f>
        <v>1</v>
      </c>
      <c r="L2784" s="2" t="n">
        <f aca="false">+RANDBETWEEN(1,5)</f>
        <v>3</v>
      </c>
      <c r="M2784" s="2" t="str">
        <f aca="false">+VLOOKUP(A2784&amp;B2784,country_org_des!$A2783:E$1048576,5,0)</f>
        <v>FTL||Supplier_126||Plant_11||FTL_DE_W-HU_1000</v>
      </c>
      <c r="N2784" s="2" t="n">
        <f aca="false">+FIND("FTL",M2784,2)+4</f>
        <v>34</v>
      </c>
      <c r="O2784" s="0" t="n">
        <f aca="false">+FIND("-",M2784)</f>
        <v>38</v>
      </c>
      <c r="P2784" s="0" t="n">
        <f aca="false">+LEN(M2784)</f>
        <v>45</v>
      </c>
      <c r="Q2784" s="0" t="str">
        <f aca="false">+RIGHT(M2784,P2784-O2784)</f>
        <v>HU_1000</v>
      </c>
      <c r="R2784" s="0" t="n">
        <f aca="false">+LEN(M2784)-LEN(SUBSTITUTE(M2784,"_",""))</f>
        <v>5</v>
      </c>
      <c r="S2784" s="0" t="n">
        <f aca="false">+FIND("!",T2784)</f>
        <v>41</v>
      </c>
      <c r="T2784" s="0" t="str">
        <f aca="false">+SUBSTITUTE(M2784,"_","!",R2784)</f>
        <v>FTL||Supplier_126||Plant_11||FTL_DE_W-HU!1000</v>
      </c>
    </row>
    <row r="2785" customFormat="false" ht="12.8" hidden="true" customHeight="false" outlineLevel="0" collapsed="false">
      <c r="A2785" s="1" t="s">
        <v>2475</v>
      </c>
      <c r="B2785" s="1" t="s">
        <v>3005</v>
      </c>
      <c r="C2785" s="1" t="s">
        <v>3056</v>
      </c>
      <c r="D2785" s="1" t="n">
        <v>144</v>
      </c>
      <c r="E2785" s="2" t="str">
        <f aca="false">+LEFT(RIGHT(M2785,P2785-N2785+1),O2785-N2785)</f>
        <v>DE_W</v>
      </c>
      <c r="F2785" s="2" t="str">
        <f aca="false">+RIGHT(LEFT(M2785,S2785-1),S2785-O2785-1)</f>
        <v>HU</v>
      </c>
      <c r="G2785" s="2" t="n">
        <f aca="false">+D2785*VLOOKUP(C2785,commodities!A:H,2,0)</f>
        <v>654.48</v>
      </c>
      <c r="H2785" s="2" t="n">
        <f aca="false">+$D2785*VLOOKUP(C2785,commodities!A:H,3,0)</f>
        <v>3.60070704</v>
      </c>
      <c r="I2785" s="2" t="n">
        <f aca="false">+G2785/K2785</f>
        <v>654.48</v>
      </c>
      <c r="J2785" s="2" t="n">
        <f aca="false">+H2785/K2785</f>
        <v>3.60070704</v>
      </c>
      <c r="K2785" s="2" t="n">
        <f aca="false">+ROUNDUP(MAX(G2785/12000,H2785/51,1),0)</f>
        <v>1</v>
      </c>
      <c r="L2785" s="2" t="n">
        <f aca="false">+RANDBETWEEN(1,5)</f>
        <v>4</v>
      </c>
      <c r="M2785" s="2" t="str">
        <f aca="false">+VLOOKUP(A2785&amp;B2785,country_org_des!$A2784:E$1048576,5,0)</f>
        <v>FTL||Supplier_126||Plant_11||FTL_DE_W-HU_1000</v>
      </c>
      <c r="N2785" s="2" t="n">
        <f aca="false">+FIND("FTL",M2785,2)+4</f>
        <v>34</v>
      </c>
      <c r="O2785" s="0" t="n">
        <f aca="false">+FIND("-",M2785)</f>
        <v>38</v>
      </c>
      <c r="P2785" s="0" t="n">
        <f aca="false">+LEN(M2785)</f>
        <v>45</v>
      </c>
      <c r="Q2785" s="0" t="str">
        <f aca="false">+RIGHT(M2785,P2785-O2785)</f>
        <v>HU_1000</v>
      </c>
      <c r="R2785" s="0" t="n">
        <f aca="false">+LEN(M2785)-LEN(SUBSTITUTE(M2785,"_",""))</f>
        <v>5</v>
      </c>
      <c r="S2785" s="0" t="n">
        <f aca="false">+FIND("!",T2785)</f>
        <v>41</v>
      </c>
      <c r="T2785" s="0" t="str">
        <f aca="false">+SUBSTITUTE(M2785,"_","!",R2785)</f>
        <v>FTL||Supplier_126||Plant_11||FTL_DE_W-HU!1000</v>
      </c>
    </row>
    <row r="2786" customFormat="false" ht="12.8" hidden="true" customHeight="false" outlineLevel="0" collapsed="false">
      <c r="A2786" s="1" t="s">
        <v>3057</v>
      </c>
      <c r="B2786" s="1" t="s">
        <v>3005</v>
      </c>
      <c r="C2786" s="1" t="s">
        <v>3058</v>
      </c>
      <c r="D2786" s="1" t="n">
        <v>96</v>
      </c>
      <c r="E2786" s="2" t="str">
        <f aca="false">+LEFT(RIGHT(M2786,P2786-N2786+1),O2786-N2786)</f>
        <v>CZ</v>
      </c>
      <c r="F2786" s="2" t="str">
        <f aca="false">+RIGHT(LEFT(M2786,S2786-1),S2786-O2786-1)</f>
        <v>HU</v>
      </c>
      <c r="G2786" s="2" t="n">
        <f aca="false">+D2786*VLOOKUP(C2786,commodities!A:H,2,0)</f>
        <v>813.7600000032</v>
      </c>
      <c r="H2786" s="2" t="n">
        <f aca="false">+$D2786*VLOOKUP(C2786,commodities!A:H,3,0)</f>
        <v>9.35424</v>
      </c>
      <c r="I2786" s="2" t="n">
        <f aca="false">+G2786/K2786</f>
        <v>813.7600000032</v>
      </c>
      <c r="J2786" s="2" t="n">
        <f aca="false">+H2786/K2786</f>
        <v>9.35424</v>
      </c>
      <c r="K2786" s="2" t="n">
        <f aca="false">+ROUNDUP(MAX(G2786/12000,H2786/51,1),0)</f>
        <v>1</v>
      </c>
      <c r="L2786" s="2" t="n">
        <f aca="false">+RANDBETWEEN(1,5)</f>
        <v>4</v>
      </c>
      <c r="M2786" s="2" t="str">
        <f aca="false">+VLOOKUP(A2786&amp;B2786,country_org_des!$A2785:E$1048576,5,0)</f>
        <v>FTL||Supplier_281||Plant_11||FTL_CZ-HU_500</v>
      </c>
      <c r="N2786" s="2" t="n">
        <f aca="false">+FIND("FTL",M2786,2)+4</f>
        <v>34</v>
      </c>
      <c r="O2786" s="0" t="n">
        <f aca="false">+FIND("-",M2786)</f>
        <v>36</v>
      </c>
      <c r="P2786" s="0" t="n">
        <f aca="false">+LEN(M2786)</f>
        <v>42</v>
      </c>
      <c r="Q2786" s="0" t="str">
        <f aca="false">+RIGHT(M2786,P2786-O2786)</f>
        <v>HU_500</v>
      </c>
      <c r="R2786" s="0" t="n">
        <f aca="false">+LEN(M2786)-LEN(SUBSTITUTE(M2786,"_",""))</f>
        <v>4</v>
      </c>
      <c r="S2786" s="0" t="n">
        <f aca="false">+FIND("!",T2786)</f>
        <v>39</v>
      </c>
      <c r="T2786" s="0" t="str">
        <f aca="false">+SUBSTITUTE(M2786,"_","!",R2786)</f>
        <v>FTL||Supplier_281||Plant_11||FTL_CZ-HU!500</v>
      </c>
    </row>
    <row r="2787" customFormat="false" ht="12.8" hidden="true" customHeight="false" outlineLevel="0" collapsed="false">
      <c r="A2787" s="1" t="s">
        <v>3059</v>
      </c>
      <c r="B2787" s="1" t="s">
        <v>3005</v>
      </c>
      <c r="C2787" s="1" t="s">
        <v>3060</v>
      </c>
      <c r="D2787" s="1" t="n">
        <v>360</v>
      </c>
      <c r="E2787" s="2" t="str">
        <f aca="false">+LEFT(RIGHT(M2787,P2787-N2787+1),O2787-N2787)</f>
        <v>DE_W</v>
      </c>
      <c r="F2787" s="2" t="str">
        <f aca="false">+RIGHT(LEFT(M2787,S2787-1),S2787-O2787-1)</f>
        <v>HU</v>
      </c>
      <c r="G2787" s="2" t="n">
        <f aca="false">+D2787*VLOOKUP(C2787,commodities!A:H,2,0)</f>
        <v>190.8</v>
      </c>
      <c r="H2787" s="2" t="n">
        <f aca="false">+$D2787*VLOOKUP(C2787,commodities!A:H,3,0)</f>
        <v>0.792960012</v>
      </c>
      <c r="I2787" s="2" t="n">
        <f aca="false">+G2787/K2787</f>
        <v>190.8</v>
      </c>
      <c r="J2787" s="2" t="n">
        <f aca="false">+H2787/K2787</f>
        <v>0.792960012</v>
      </c>
      <c r="K2787" s="2" t="n">
        <f aca="false">+ROUNDUP(MAX(G2787/12000,H2787/51,1),0)</f>
        <v>1</v>
      </c>
      <c r="L2787" s="2" t="n">
        <f aca="false">+RANDBETWEEN(1,5)</f>
        <v>5</v>
      </c>
      <c r="M2787" s="2" t="str">
        <f aca="false">+VLOOKUP(A2787&amp;B2787,country_org_des!$A2786:E$1048576,5,0)</f>
        <v>FTL||Supplier_161||Plant_11||FTL_DE_W-HU_1000</v>
      </c>
      <c r="N2787" s="2" t="n">
        <f aca="false">+FIND("FTL",M2787,2)+4</f>
        <v>34</v>
      </c>
      <c r="O2787" s="0" t="n">
        <f aca="false">+FIND("-",M2787)</f>
        <v>38</v>
      </c>
      <c r="P2787" s="0" t="n">
        <f aca="false">+LEN(M2787)</f>
        <v>45</v>
      </c>
      <c r="Q2787" s="0" t="str">
        <f aca="false">+RIGHT(M2787,P2787-O2787)</f>
        <v>HU_1000</v>
      </c>
      <c r="R2787" s="0" t="n">
        <f aca="false">+LEN(M2787)-LEN(SUBSTITUTE(M2787,"_",""))</f>
        <v>5</v>
      </c>
      <c r="S2787" s="0" t="n">
        <f aca="false">+FIND("!",T2787)</f>
        <v>41</v>
      </c>
      <c r="T2787" s="0" t="str">
        <f aca="false">+SUBSTITUTE(M2787,"_","!",R2787)</f>
        <v>FTL||Supplier_161||Plant_11||FTL_DE_W-HU!1000</v>
      </c>
    </row>
    <row r="2788" customFormat="false" ht="12.8" hidden="true" customHeight="false" outlineLevel="0" collapsed="false">
      <c r="A2788" s="1" t="s">
        <v>2715</v>
      </c>
      <c r="B2788" s="1" t="s">
        <v>3005</v>
      </c>
      <c r="C2788" s="1" t="s">
        <v>3061</v>
      </c>
      <c r="D2788" s="1" t="n">
        <v>300</v>
      </c>
      <c r="E2788" s="2" t="str">
        <f aca="false">+LEFT(RIGHT(M2788,P2788-N2788+1),O2788-N2788)</f>
        <v>GB</v>
      </c>
      <c r="F2788" s="2" t="str">
        <f aca="false">+RIGHT(LEFT(M2788,S2788-1),S2788-O2788-1)</f>
        <v>HU</v>
      </c>
      <c r="G2788" s="2" t="n">
        <f aca="false">+D2788*VLOOKUP(C2788,commodities!A:H,2,0)</f>
        <v>4.8</v>
      </c>
      <c r="H2788" s="2" t="n">
        <f aca="false">+$D2788*VLOOKUP(C2788,commodities!A:H,3,0)</f>
        <v>0.032775</v>
      </c>
      <c r="I2788" s="2" t="n">
        <f aca="false">+G2788/K2788</f>
        <v>4.8</v>
      </c>
      <c r="J2788" s="2" t="n">
        <f aca="false">+H2788/K2788</f>
        <v>0.032775</v>
      </c>
      <c r="K2788" s="2" t="n">
        <f aca="false">+ROUNDUP(MAX(G2788/12000,H2788/51,1),0)</f>
        <v>1</v>
      </c>
      <c r="L2788" s="2" t="n">
        <f aca="false">+RANDBETWEEN(1,5)</f>
        <v>2</v>
      </c>
      <c r="M2788" s="2" t="str">
        <f aca="false">+VLOOKUP(A2788&amp;B2788,country_org_des!$A2787:E$1048576,5,0)</f>
        <v>FTL||Supplier_22||Plant_11||FTL_GB-HU_2000</v>
      </c>
      <c r="N2788" s="2" t="n">
        <f aca="false">+FIND("FTL",M2788,2)+4</f>
        <v>33</v>
      </c>
      <c r="O2788" s="0" t="n">
        <f aca="false">+FIND("-",M2788)</f>
        <v>35</v>
      </c>
      <c r="P2788" s="0" t="n">
        <f aca="false">+LEN(M2788)</f>
        <v>42</v>
      </c>
      <c r="Q2788" s="0" t="str">
        <f aca="false">+RIGHT(M2788,P2788-O2788)</f>
        <v>HU_2000</v>
      </c>
      <c r="R2788" s="0" t="n">
        <f aca="false">+LEN(M2788)-LEN(SUBSTITUTE(M2788,"_",""))</f>
        <v>4</v>
      </c>
      <c r="S2788" s="0" t="n">
        <f aca="false">+FIND("!",T2788)</f>
        <v>38</v>
      </c>
      <c r="T2788" s="0" t="str">
        <f aca="false">+SUBSTITUTE(M2788,"_","!",R2788)</f>
        <v>FTL||Supplier_22||Plant_11||FTL_GB-HU!2000</v>
      </c>
    </row>
    <row r="2789" customFormat="false" ht="12.8" hidden="true" customHeight="false" outlineLevel="0" collapsed="false">
      <c r="A2789" s="1" t="s">
        <v>2715</v>
      </c>
      <c r="B2789" s="1" t="s">
        <v>3005</v>
      </c>
      <c r="C2789" s="1" t="s">
        <v>3062</v>
      </c>
      <c r="D2789" s="1" t="n">
        <v>90</v>
      </c>
      <c r="E2789" s="2" t="str">
        <f aca="false">+LEFT(RIGHT(M2789,P2789-N2789+1),O2789-N2789)</f>
        <v>GB</v>
      </c>
      <c r="F2789" s="2" t="str">
        <f aca="false">+RIGHT(LEFT(M2789,S2789-1),S2789-O2789-1)</f>
        <v>HU</v>
      </c>
      <c r="G2789" s="2" t="n">
        <f aca="false">+D2789*VLOOKUP(C2789,commodities!A:H,2,0)</f>
        <v>13.799999997</v>
      </c>
      <c r="H2789" s="2" t="n">
        <f aca="false">+$D2789*VLOOKUP(C2789,commodities!A:H,3,0)</f>
        <v>0.032775003</v>
      </c>
      <c r="I2789" s="2" t="n">
        <f aca="false">+G2789/K2789</f>
        <v>13.799999997</v>
      </c>
      <c r="J2789" s="2" t="n">
        <f aca="false">+H2789/K2789</f>
        <v>0.032775003</v>
      </c>
      <c r="K2789" s="2" t="n">
        <f aca="false">+ROUNDUP(MAX(G2789/12000,H2789/51,1),0)</f>
        <v>1</v>
      </c>
      <c r="L2789" s="2" t="n">
        <f aca="false">+RANDBETWEEN(1,5)</f>
        <v>4</v>
      </c>
      <c r="M2789" s="2" t="str">
        <f aca="false">+VLOOKUP(A2789&amp;B2789,country_org_des!$A2788:E$1048576,5,0)</f>
        <v>FTL||Supplier_22||Plant_11||FTL_GB-HU_2000</v>
      </c>
      <c r="N2789" s="2" t="n">
        <f aca="false">+FIND("FTL",M2789,2)+4</f>
        <v>33</v>
      </c>
      <c r="O2789" s="0" t="n">
        <f aca="false">+FIND("-",M2789)</f>
        <v>35</v>
      </c>
      <c r="P2789" s="0" t="n">
        <f aca="false">+LEN(M2789)</f>
        <v>42</v>
      </c>
      <c r="Q2789" s="0" t="str">
        <f aca="false">+RIGHT(M2789,P2789-O2789)</f>
        <v>HU_2000</v>
      </c>
      <c r="R2789" s="0" t="n">
        <f aca="false">+LEN(M2789)-LEN(SUBSTITUTE(M2789,"_",""))</f>
        <v>4</v>
      </c>
      <c r="S2789" s="0" t="n">
        <f aca="false">+FIND("!",T2789)</f>
        <v>38</v>
      </c>
      <c r="T2789" s="0" t="str">
        <f aca="false">+SUBSTITUTE(M2789,"_","!",R2789)</f>
        <v>FTL||Supplier_22||Plant_11||FTL_GB-HU!2000</v>
      </c>
    </row>
    <row r="2790" customFormat="false" ht="12.8" hidden="true" customHeight="false" outlineLevel="0" collapsed="false">
      <c r="A2790" s="1" t="s">
        <v>2715</v>
      </c>
      <c r="B2790" s="1" t="s">
        <v>3005</v>
      </c>
      <c r="C2790" s="1" t="s">
        <v>3063</v>
      </c>
      <c r="D2790" s="1" t="n">
        <v>90</v>
      </c>
      <c r="E2790" s="2" t="str">
        <f aca="false">+LEFT(RIGHT(M2790,P2790-N2790+1),O2790-N2790)</f>
        <v>GB</v>
      </c>
      <c r="F2790" s="2" t="str">
        <f aca="false">+RIGHT(LEFT(M2790,S2790-1),S2790-O2790-1)</f>
        <v>HU</v>
      </c>
      <c r="G2790" s="2" t="n">
        <f aca="false">+D2790*VLOOKUP(C2790,commodities!A:H,2,0)</f>
        <v>13.799999997</v>
      </c>
      <c r="H2790" s="2" t="n">
        <f aca="false">+$D2790*VLOOKUP(C2790,commodities!A:H,3,0)</f>
        <v>0.032775003</v>
      </c>
      <c r="I2790" s="2" t="n">
        <f aca="false">+G2790/K2790</f>
        <v>13.799999997</v>
      </c>
      <c r="J2790" s="2" t="n">
        <f aca="false">+H2790/K2790</f>
        <v>0.032775003</v>
      </c>
      <c r="K2790" s="2" t="n">
        <f aca="false">+ROUNDUP(MAX(G2790/12000,H2790/51,1),0)</f>
        <v>1</v>
      </c>
      <c r="L2790" s="2" t="n">
        <f aca="false">+RANDBETWEEN(1,5)</f>
        <v>5</v>
      </c>
      <c r="M2790" s="2" t="str">
        <f aca="false">+VLOOKUP(A2790&amp;B2790,country_org_des!$A2789:E$1048576,5,0)</f>
        <v>FTL||Supplier_22||Plant_11||FTL_GB-HU_2000</v>
      </c>
      <c r="N2790" s="2" t="n">
        <f aca="false">+FIND("FTL",M2790,2)+4</f>
        <v>33</v>
      </c>
      <c r="O2790" s="0" t="n">
        <f aca="false">+FIND("-",M2790)</f>
        <v>35</v>
      </c>
      <c r="P2790" s="0" t="n">
        <f aca="false">+LEN(M2790)</f>
        <v>42</v>
      </c>
      <c r="Q2790" s="0" t="str">
        <f aca="false">+RIGHT(M2790,P2790-O2790)</f>
        <v>HU_2000</v>
      </c>
      <c r="R2790" s="0" t="n">
        <f aca="false">+LEN(M2790)-LEN(SUBSTITUTE(M2790,"_",""))</f>
        <v>4</v>
      </c>
      <c r="S2790" s="0" t="n">
        <f aca="false">+FIND("!",T2790)</f>
        <v>38</v>
      </c>
      <c r="T2790" s="0" t="str">
        <f aca="false">+SUBSTITUTE(M2790,"_","!",R2790)</f>
        <v>FTL||Supplier_22||Plant_11||FTL_GB-HU!2000</v>
      </c>
    </row>
    <row r="2791" customFormat="false" ht="12.8" hidden="true" customHeight="false" outlineLevel="0" collapsed="false">
      <c r="A2791" s="1" t="s">
        <v>2715</v>
      </c>
      <c r="B2791" s="1" t="s">
        <v>3005</v>
      </c>
      <c r="C2791" s="1" t="s">
        <v>3064</v>
      </c>
      <c r="D2791" s="1" t="n">
        <v>576</v>
      </c>
      <c r="E2791" s="2" t="str">
        <f aca="false">+LEFT(RIGHT(M2791,P2791-N2791+1),O2791-N2791)</f>
        <v>GB</v>
      </c>
      <c r="F2791" s="2" t="str">
        <f aca="false">+RIGHT(LEFT(M2791,S2791-1),S2791-O2791-1)</f>
        <v>HU</v>
      </c>
      <c r="G2791" s="2" t="n">
        <f aca="false">+D2791*VLOOKUP(C2791,commodities!A:H,2,0)</f>
        <v>29.2799999808</v>
      </c>
      <c r="H2791" s="2" t="n">
        <f aca="false">+$D2791*VLOOKUP(C2791,commodities!A:H,3,0)</f>
        <v>0.1311000192</v>
      </c>
      <c r="I2791" s="2" t="n">
        <f aca="false">+G2791/K2791</f>
        <v>29.2799999808</v>
      </c>
      <c r="J2791" s="2" t="n">
        <f aca="false">+H2791/K2791</f>
        <v>0.1311000192</v>
      </c>
      <c r="K2791" s="2" t="n">
        <f aca="false">+ROUNDUP(MAX(G2791/12000,H2791/51,1),0)</f>
        <v>1</v>
      </c>
      <c r="L2791" s="2" t="n">
        <f aca="false">+RANDBETWEEN(1,5)</f>
        <v>3</v>
      </c>
      <c r="M2791" s="2" t="str">
        <f aca="false">+VLOOKUP(A2791&amp;B2791,country_org_des!$A2790:E$1048576,5,0)</f>
        <v>FTL||Supplier_22||Plant_11||FTL_GB-HU_2000</v>
      </c>
      <c r="N2791" s="2" t="n">
        <f aca="false">+FIND("FTL",M2791,2)+4</f>
        <v>33</v>
      </c>
      <c r="O2791" s="0" t="n">
        <f aca="false">+FIND("-",M2791)</f>
        <v>35</v>
      </c>
      <c r="P2791" s="0" t="n">
        <f aca="false">+LEN(M2791)</f>
        <v>42</v>
      </c>
      <c r="Q2791" s="0" t="str">
        <f aca="false">+RIGHT(M2791,P2791-O2791)</f>
        <v>HU_2000</v>
      </c>
      <c r="R2791" s="0" t="n">
        <f aca="false">+LEN(M2791)-LEN(SUBSTITUTE(M2791,"_",""))</f>
        <v>4</v>
      </c>
      <c r="S2791" s="0" t="n">
        <f aca="false">+FIND("!",T2791)</f>
        <v>38</v>
      </c>
      <c r="T2791" s="0" t="str">
        <f aca="false">+SUBSTITUTE(M2791,"_","!",R2791)</f>
        <v>FTL||Supplier_22||Plant_11||FTL_GB-HU!2000</v>
      </c>
    </row>
    <row r="2792" customFormat="false" ht="12.8" hidden="true" customHeight="false" outlineLevel="0" collapsed="false">
      <c r="A2792" s="1" t="s">
        <v>1855</v>
      </c>
      <c r="B2792" s="1" t="s">
        <v>3005</v>
      </c>
      <c r="C2792" s="1" t="s">
        <v>3065</v>
      </c>
      <c r="D2792" s="1" t="n">
        <v>525</v>
      </c>
      <c r="E2792" s="2" t="str">
        <f aca="false">+LEFT(RIGHT(M2792,P2792-N2792+1),O2792-N2792)</f>
        <v>HU</v>
      </c>
      <c r="F2792" s="2" t="str">
        <f aca="false">+RIGHT(LEFT(M2792,S2792-1),S2792-O2792-1)</f>
        <v>HU</v>
      </c>
      <c r="G2792" s="2" t="n">
        <f aca="false">+D2792*VLOOKUP(C2792,commodities!A:H,2,0)</f>
        <v>21.1749999825</v>
      </c>
      <c r="H2792" s="2" t="n">
        <f aca="false">+$D2792*VLOOKUP(C2792,commodities!A:H,3,0)</f>
        <v>0.6384</v>
      </c>
      <c r="I2792" s="2" t="n">
        <f aca="false">+G2792/K2792</f>
        <v>21.1749999825</v>
      </c>
      <c r="J2792" s="2" t="n">
        <f aca="false">+H2792/K2792</f>
        <v>0.6384</v>
      </c>
      <c r="K2792" s="2" t="n">
        <f aca="false">+ROUNDUP(MAX(G2792/12000,H2792/51,1),0)</f>
        <v>1</v>
      </c>
      <c r="L2792" s="2" t="n">
        <f aca="false">+RANDBETWEEN(1,5)</f>
        <v>2</v>
      </c>
      <c r="M2792" s="2" t="str">
        <f aca="false">+VLOOKUP(A2792&amp;B2792,country_org_des!$A2791:E$1048576,5,0)</f>
        <v>FTL||Supplier_321||Plant_11||FTL_HU-HU_100</v>
      </c>
      <c r="N2792" s="2" t="n">
        <f aca="false">+FIND("FTL",M2792,2)+4</f>
        <v>34</v>
      </c>
      <c r="O2792" s="0" t="n">
        <f aca="false">+FIND("-",M2792)</f>
        <v>36</v>
      </c>
      <c r="P2792" s="0" t="n">
        <f aca="false">+LEN(M2792)</f>
        <v>42</v>
      </c>
      <c r="Q2792" s="0" t="str">
        <f aca="false">+RIGHT(M2792,P2792-O2792)</f>
        <v>HU_100</v>
      </c>
      <c r="R2792" s="0" t="n">
        <f aca="false">+LEN(M2792)-LEN(SUBSTITUTE(M2792,"_",""))</f>
        <v>4</v>
      </c>
      <c r="S2792" s="0" t="n">
        <f aca="false">+FIND("!",T2792)</f>
        <v>39</v>
      </c>
      <c r="T2792" s="0" t="str">
        <f aca="false">+SUBSTITUTE(M2792,"_","!",R2792)</f>
        <v>FTL||Supplier_321||Plant_11||FTL_HU-HU!100</v>
      </c>
    </row>
    <row r="2793" customFormat="false" ht="12.8" hidden="true" customHeight="false" outlineLevel="0" collapsed="false">
      <c r="A2793" s="1" t="s">
        <v>3066</v>
      </c>
      <c r="B2793" s="1" t="s">
        <v>3005</v>
      </c>
      <c r="C2793" s="1" t="s">
        <v>3067</v>
      </c>
      <c r="D2793" s="1" t="n">
        <v>36</v>
      </c>
      <c r="E2793" s="2" t="str">
        <f aca="false">+LEFT(RIGHT(M2793,P2793-N2793+1),O2793-N2793)</f>
        <v>DE_W</v>
      </c>
      <c r="F2793" s="2" t="str">
        <f aca="false">+RIGHT(LEFT(M2793,S2793-1),S2793-O2793-1)</f>
        <v>HU</v>
      </c>
      <c r="G2793" s="2" t="n">
        <f aca="false">+D2793*VLOOKUP(C2793,commodities!A:H,2,0)</f>
        <v>53.4399999984</v>
      </c>
      <c r="H2793" s="2" t="n">
        <f aca="false">+$D2793*VLOOKUP(C2793,commodities!A:H,3,0)</f>
        <v>0.9119999988</v>
      </c>
      <c r="I2793" s="2" t="n">
        <f aca="false">+G2793/K2793</f>
        <v>53.4399999984</v>
      </c>
      <c r="J2793" s="2" t="n">
        <f aca="false">+H2793/K2793</f>
        <v>0.9119999988</v>
      </c>
      <c r="K2793" s="2" t="n">
        <f aca="false">+ROUNDUP(MAX(G2793/12000,H2793/51,1),0)</f>
        <v>1</v>
      </c>
      <c r="L2793" s="2" t="n">
        <f aca="false">+RANDBETWEEN(1,5)</f>
        <v>1</v>
      </c>
      <c r="M2793" s="2" t="str">
        <f aca="false">+VLOOKUP(A2793&amp;B2793,country_org_des!$A2792:E$1048576,5,0)</f>
        <v>FTL||Supplier_193||Plant_11||FTL_DE_W-HU_1000</v>
      </c>
      <c r="N2793" s="2" t="n">
        <f aca="false">+FIND("FTL",M2793,2)+4</f>
        <v>34</v>
      </c>
      <c r="O2793" s="0" t="n">
        <f aca="false">+FIND("-",M2793)</f>
        <v>38</v>
      </c>
      <c r="P2793" s="0" t="n">
        <f aca="false">+LEN(M2793)</f>
        <v>45</v>
      </c>
      <c r="Q2793" s="0" t="str">
        <f aca="false">+RIGHT(M2793,P2793-O2793)</f>
        <v>HU_1000</v>
      </c>
      <c r="R2793" s="0" t="n">
        <f aca="false">+LEN(M2793)-LEN(SUBSTITUTE(M2793,"_",""))</f>
        <v>5</v>
      </c>
      <c r="S2793" s="0" t="n">
        <f aca="false">+FIND("!",T2793)</f>
        <v>41</v>
      </c>
      <c r="T2793" s="0" t="str">
        <f aca="false">+SUBSTITUTE(M2793,"_","!",R2793)</f>
        <v>FTL||Supplier_193||Plant_11||FTL_DE_W-HU!1000</v>
      </c>
    </row>
    <row r="2794" customFormat="false" ht="12.8" hidden="true" customHeight="false" outlineLevel="0" collapsed="false">
      <c r="A2794" s="1" t="s">
        <v>3066</v>
      </c>
      <c r="B2794" s="1" t="s">
        <v>3005</v>
      </c>
      <c r="C2794" s="1" t="s">
        <v>3068</v>
      </c>
      <c r="D2794" s="1" t="n">
        <v>288</v>
      </c>
      <c r="E2794" s="2" t="str">
        <f aca="false">+LEFT(RIGHT(M2794,P2794-N2794+1),O2794-N2794)</f>
        <v>DE_W</v>
      </c>
      <c r="F2794" s="2" t="str">
        <f aca="false">+RIGHT(LEFT(M2794,S2794-1),S2794-O2794-1)</f>
        <v>HU</v>
      </c>
      <c r="G2794" s="2" t="n">
        <f aca="false">+D2794*VLOOKUP(C2794,commodities!A:H,2,0)</f>
        <v>427.5199999872</v>
      </c>
      <c r="H2794" s="2" t="n">
        <f aca="false">+$D2794*VLOOKUP(C2794,commodities!A:H,3,0)</f>
        <v>7.2959999904</v>
      </c>
      <c r="I2794" s="2" t="n">
        <f aca="false">+G2794/K2794</f>
        <v>427.5199999872</v>
      </c>
      <c r="J2794" s="2" t="n">
        <f aca="false">+H2794/K2794</f>
        <v>7.2959999904</v>
      </c>
      <c r="K2794" s="2" t="n">
        <f aca="false">+ROUNDUP(MAX(G2794/12000,H2794/51,1),0)</f>
        <v>1</v>
      </c>
      <c r="L2794" s="2" t="n">
        <f aca="false">+RANDBETWEEN(1,5)</f>
        <v>4</v>
      </c>
      <c r="M2794" s="2" t="str">
        <f aca="false">+VLOOKUP(A2794&amp;B2794,country_org_des!$A2793:E$1048576,5,0)</f>
        <v>FTL||Supplier_193||Plant_11||FTL_DE_W-HU_1000</v>
      </c>
      <c r="N2794" s="2" t="n">
        <f aca="false">+FIND("FTL",M2794,2)+4</f>
        <v>34</v>
      </c>
      <c r="O2794" s="0" t="n">
        <f aca="false">+FIND("-",M2794)</f>
        <v>38</v>
      </c>
      <c r="P2794" s="0" t="n">
        <f aca="false">+LEN(M2794)</f>
        <v>45</v>
      </c>
      <c r="Q2794" s="0" t="str">
        <f aca="false">+RIGHT(M2794,P2794-O2794)</f>
        <v>HU_1000</v>
      </c>
      <c r="R2794" s="0" t="n">
        <f aca="false">+LEN(M2794)-LEN(SUBSTITUTE(M2794,"_",""))</f>
        <v>5</v>
      </c>
      <c r="S2794" s="0" t="n">
        <f aca="false">+FIND("!",T2794)</f>
        <v>41</v>
      </c>
      <c r="T2794" s="0" t="str">
        <f aca="false">+SUBSTITUTE(M2794,"_","!",R2794)</f>
        <v>FTL||Supplier_193||Plant_11||FTL_DE_W-HU!1000</v>
      </c>
    </row>
    <row r="2795" customFormat="false" ht="12.8" hidden="true" customHeight="false" outlineLevel="0" collapsed="false">
      <c r="A2795" s="1" t="s">
        <v>3069</v>
      </c>
      <c r="B2795" s="1" t="s">
        <v>3005</v>
      </c>
      <c r="C2795" s="1" t="s">
        <v>3070</v>
      </c>
      <c r="D2795" s="1" t="n">
        <v>9000</v>
      </c>
      <c r="E2795" s="2" t="str">
        <f aca="false">+LEFT(RIGHT(M2795,P2795-N2795+1),O2795-N2795)</f>
        <v>DE_W</v>
      </c>
      <c r="F2795" s="2" t="str">
        <f aca="false">+RIGHT(LEFT(M2795,S2795-1),S2795-O2795-1)</f>
        <v>HU</v>
      </c>
      <c r="G2795" s="2" t="n">
        <f aca="false">+D2795*VLOOKUP(C2795,commodities!A:H,2,0)</f>
        <v>57.5399997</v>
      </c>
      <c r="H2795" s="2" t="n">
        <f aca="false">+$D2795*VLOOKUP(C2795,commodities!A:H,3,0)</f>
        <v>0.0791433</v>
      </c>
      <c r="I2795" s="2" t="n">
        <f aca="false">+G2795/K2795</f>
        <v>57.5399997</v>
      </c>
      <c r="J2795" s="2" t="n">
        <f aca="false">+H2795/K2795</f>
        <v>0.0791433</v>
      </c>
      <c r="K2795" s="2" t="n">
        <f aca="false">+ROUNDUP(MAX(G2795/12000,H2795/51,1),0)</f>
        <v>1</v>
      </c>
      <c r="L2795" s="2" t="n">
        <f aca="false">+RANDBETWEEN(1,5)</f>
        <v>4</v>
      </c>
      <c r="M2795" s="2" t="str">
        <f aca="false">+VLOOKUP(A2795&amp;B2795,country_org_des!$A2794:E$1048576,5,0)</f>
        <v>FTL||Supplier_218||Plant_11||FTL_DE_W-HU_1000</v>
      </c>
      <c r="N2795" s="2" t="n">
        <f aca="false">+FIND("FTL",M2795,2)+4</f>
        <v>34</v>
      </c>
      <c r="O2795" s="0" t="n">
        <f aca="false">+FIND("-",M2795)</f>
        <v>38</v>
      </c>
      <c r="P2795" s="0" t="n">
        <f aca="false">+LEN(M2795)</f>
        <v>45</v>
      </c>
      <c r="Q2795" s="0" t="str">
        <f aca="false">+RIGHT(M2795,P2795-O2795)</f>
        <v>HU_1000</v>
      </c>
      <c r="R2795" s="0" t="n">
        <f aca="false">+LEN(M2795)-LEN(SUBSTITUTE(M2795,"_",""))</f>
        <v>5</v>
      </c>
      <c r="S2795" s="0" t="n">
        <f aca="false">+FIND("!",T2795)</f>
        <v>41</v>
      </c>
      <c r="T2795" s="0" t="str">
        <f aca="false">+SUBSTITUTE(M2795,"_","!",R2795)</f>
        <v>FTL||Supplier_218||Plant_11||FTL_DE_W-HU!1000</v>
      </c>
    </row>
    <row r="2796" customFormat="false" ht="12.8" hidden="true" customHeight="false" outlineLevel="0" collapsed="false">
      <c r="A2796" s="1" t="s">
        <v>1434</v>
      </c>
      <c r="B2796" s="1" t="s">
        <v>3005</v>
      </c>
      <c r="C2796" s="1" t="s">
        <v>3071</v>
      </c>
      <c r="D2796" s="1" t="n">
        <v>300</v>
      </c>
      <c r="E2796" s="2" t="str">
        <f aca="false">+LEFT(RIGHT(M2796,P2796-N2796+1),O2796-N2796)</f>
        <v>AT</v>
      </c>
      <c r="F2796" s="2" t="str">
        <f aca="false">+RIGHT(LEFT(M2796,S2796-1),S2796-O2796-1)</f>
        <v>HU</v>
      </c>
      <c r="G2796" s="2" t="n">
        <f aca="false">+D2796*VLOOKUP(C2796,commodities!A:H,2,0)</f>
        <v>1101.99999999</v>
      </c>
      <c r="H2796" s="2" t="n">
        <f aca="false">+$D2796*VLOOKUP(C2796,commodities!A:H,3,0)</f>
        <v>13.8348</v>
      </c>
      <c r="I2796" s="2" t="n">
        <f aca="false">+G2796/K2796</f>
        <v>1101.99999999</v>
      </c>
      <c r="J2796" s="2" t="n">
        <f aca="false">+H2796/K2796</f>
        <v>13.8348</v>
      </c>
      <c r="K2796" s="2" t="n">
        <f aca="false">+ROUNDUP(MAX(G2796/12000,H2796/51,1),0)</f>
        <v>1</v>
      </c>
      <c r="L2796" s="2" t="n">
        <f aca="false">+RANDBETWEEN(1,5)</f>
        <v>1</v>
      </c>
      <c r="M2796" s="2" t="str">
        <f aca="false">+VLOOKUP(A2796&amp;B2796,country_org_des!$A2795:E$1048576,5,0)</f>
        <v>FTL||Supplier_264||Plant_11||FTL_AT-HU_500</v>
      </c>
      <c r="N2796" s="2" t="n">
        <f aca="false">+FIND("FTL",M2796,2)+4</f>
        <v>34</v>
      </c>
      <c r="O2796" s="0" t="n">
        <f aca="false">+FIND("-",M2796)</f>
        <v>36</v>
      </c>
      <c r="P2796" s="0" t="n">
        <f aca="false">+LEN(M2796)</f>
        <v>42</v>
      </c>
      <c r="Q2796" s="0" t="str">
        <f aca="false">+RIGHT(M2796,P2796-O2796)</f>
        <v>HU_500</v>
      </c>
      <c r="R2796" s="0" t="n">
        <f aca="false">+LEN(M2796)-LEN(SUBSTITUTE(M2796,"_",""))</f>
        <v>4</v>
      </c>
      <c r="S2796" s="0" t="n">
        <f aca="false">+FIND("!",T2796)</f>
        <v>39</v>
      </c>
      <c r="T2796" s="0" t="str">
        <f aca="false">+SUBSTITUTE(M2796,"_","!",R2796)</f>
        <v>FTL||Supplier_264||Plant_11||FTL_AT-HU!500</v>
      </c>
    </row>
    <row r="2797" customFormat="false" ht="12.8" hidden="true" customHeight="false" outlineLevel="0" collapsed="false">
      <c r="A2797" s="1" t="s">
        <v>1434</v>
      </c>
      <c r="B2797" s="1" t="s">
        <v>3005</v>
      </c>
      <c r="C2797" s="1" t="s">
        <v>3072</v>
      </c>
      <c r="D2797" s="1" t="n">
        <v>50</v>
      </c>
      <c r="E2797" s="2" t="str">
        <f aca="false">+LEFT(RIGHT(M2797,P2797-N2797+1),O2797-N2797)</f>
        <v>AT</v>
      </c>
      <c r="F2797" s="2" t="str">
        <f aca="false">+RIGHT(LEFT(M2797,S2797-1),S2797-O2797-1)</f>
        <v>HU</v>
      </c>
      <c r="G2797" s="2" t="n">
        <f aca="false">+D2797*VLOOKUP(C2797,commodities!A:H,2,0)</f>
        <v>204.5</v>
      </c>
      <c r="H2797" s="2" t="n">
        <f aca="false">+$D2797*VLOOKUP(C2797,commodities!A:H,3,0)</f>
        <v>2.76696</v>
      </c>
      <c r="I2797" s="2" t="n">
        <f aca="false">+G2797/K2797</f>
        <v>204.5</v>
      </c>
      <c r="J2797" s="2" t="n">
        <f aca="false">+H2797/K2797</f>
        <v>2.76696</v>
      </c>
      <c r="K2797" s="2" t="n">
        <f aca="false">+ROUNDUP(MAX(G2797/12000,H2797/51,1),0)</f>
        <v>1</v>
      </c>
      <c r="L2797" s="2" t="n">
        <f aca="false">+RANDBETWEEN(1,5)</f>
        <v>3</v>
      </c>
      <c r="M2797" s="2" t="str">
        <f aca="false">+VLOOKUP(A2797&amp;B2797,country_org_des!$A2796:E$1048576,5,0)</f>
        <v>FTL||Supplier_264||Plant_11||FTL_AT-HU_500</v>
      </c>
      <c r="N2797" s="2" t="n">
        <f aca="false">+FIND("FTL",M2797,2)+4</f>
        <v>34</v>
      </c>
      <c r="O2797" s="0" t="n">
        <f aca="false">+FIND("-",M2797)</f>
        <v>36</v>
      </c>
      <c r="P2797" s="0" t="n">
        <f aca="false">+LEN(M2797)</f>
        <v>42</v>
      </c>
      <c r="Q2797" s="0" t="str">
        <f aca="false">+RIGHT(M2797,P2797-O2797)</f>
        <v>HU_500</v>
      </c>
      <c r="R2797" s="0" t="n">
        <f aca="false">+LEN(M2797)-LEN(SUBSTITUTE(M2797,"_",""))</f>
        <v>4</v>
      </c>
      <c r="S2797" s="0" t="n">
        <f aca="false">+FIND("!",T2797)</f>
        <v>39</v>
      </c>
      <c r="T2797" s="0" t="str">
        <f aca="false">+SUBSTITUTE(M2797,"_","!",R2797)</f>
        <v>FTL||Supplier_264||Plant_11||FTL_AT-HU!500</v>
      </c>
    </row>
    <row r="2798" customFormat="false" ht="12.8" hidden="true" customHeight="false" outlineLevel="0" collapsed="false">
      <c r="A2798" s="1" t="s">
        <v>1434</v>
      </c>
      <c r="B2798" s="1" t="s">
        <v>3005</v>
      </c>
      <c r="C2798" s="1" t="s">
        <v>3073</v>
      </c>
      <c r="D2798" s="1" t="n">
        <v>175</v>
      </c>
      <c r="E2798" s="2" t="str">
        <f aca="false">+LEFT(RIGHT(M2798,P2798-N2798+1),O2798-N2798)</f>
        <v>AT</v>
      </c>
      <c r="F2798" s="2" t="str">
        <f aca="false">+RIGHT(LEFT(M2798,S2798-1),S2798-O2798-1)</f>
        <v>HU</v>
      </c>
      <c r="G2798" s="2" t="n">
        <f aca="false">+D2798*VLOOKUP(C2798,commodities!A:H,2,0)</f>
        <v>1080.9999999925</v>
      </c>
      <c r="H2798" s="2" t="n">
        <f aca="false">+$D2798*VLOOKUP(C2798,commodities!A:H,3,0)</f>
        <v>13.8348</v>
      </c>
      <c r="I2798" s="2" t="n">
        <f aca="false">+G2798/K2798</f>
        <v>1080.9999999925</v>
      </c>
      <c r="J2798" s="2" t="n">
        <f aca="false">+H2798/K2798</f>
        <v>13.8348</v>
      </c>
      <c r="K2798" s="2" t="n">
        <f aca="false">+ROUNDUP(MAX(G2798/12000,H2798/51,1),0)</f>
        <v>1</v>
      </c>
      <c r="L2798" s="2" t="n">
        <f aca="false">+RANDBETWEEN(1,5)</f>
        <v>5</v>
      </c>
      <c r="M2798" s="2" t="str">
        <f aca="false">+VLOOKUP(A2798&amp;B2798,country_org_des!$A2797:E$1048576,5,0)</f>
        <v>FTL||Supplier_264||Plant_11||FTL_AT-HU_500</v>
      </c>
      <c r="N2798" s="2" t="n">
        <f aca="false">+FIND("FTL",M2798,2)+4</f>
        <v>34</v>
      </c>
      <c r="O2798" s="0" t="n">
        <f aca="false">+FIND("-",M2798)</f>
        <v>36</v>
      </c>
      <c r="P2798" s="0" t="n">
        <f aca="false">+LEN(M2798)</f>
        <v>42</v>
      </c>
      <c r="Q2798" s="0" t="str">
        <f aca="false">+RIGHT(M2798,P2798-O2798)</f>
        <v>HU_500</v>
      </c>
      <c r="R2798" s="0" t="n">
        <f aca="false">+LEN(M2798)-LEN(SUBSTITUTE(M2798,"_",""))</f>
        <v>4</v>
      </c>
      <c r="S2798" s="0" t="n">
        <f aca="false">+FIND("!",T2798)</f>
        <v>39</v>
      </c>
      <c r="T2798" s="0" t="str">
        <f aca="false">+SUBSTITUTE(M2798,"_","!",R2798)</f>
        <v>FTL||Supplier_264||Plant_11||FTL_AT-HU!500</v>
      </c>
    </row>
    <row r="2799" customFormat="false" ht="12.8" hidden="true" customHeight="false" outlineLevel="0" collapsed="false">
      <c r="A2799" s="1" t="s">
        <v>1434</v>
      </c>
      <c r="B2799" s="1" t="s">
        <v>3005</v>
      </c>
      <c r="C2799" s="1" t="s">
        <v>3074</v>
      </c>
      <c r="D2799" s="1" t="n">
        <v>200</v>
      </c>
      <c r="E2799" s="2" t="str">
        <f aca="false">+LEFT(RIGHT(M2799,P2799-N2799+1),O2799-N2799)</f>
        <v>AT</v>
      </c>
      <c r="F2799" s="2" t="str">
        <f aca="false">+RIGHT(LEFT(M2799,S2799-1),S2799-O2799-1)</f>
        <v>HU</v>
      </c>
      <c r="G2799" s="2" t="n">
        <f aca="false">+D2799*VLOOKUP(C2799,commodities!A:H,2,0)</f>
        <v>458</v>
      </c>
      <c r="H2799" s="2" t="n">
        <f aca="false">+$D2799*VLOOKUP(C2799,commodities!A:H,3,0)</f>
        <v>5.53392</v>
      </c>
      <c r="I2799" s="2" t="n">
        <f aca="false">+G2799/K2799</f>
        <v>458</v>
      </c>
      <c r="J2799" s="2" t="n">
        <f aca="false">+H2799/K2799</f>
        <v>5.53392</v>
      </c>
      <c r="K2799" s="2" t="n">
        <f aca="false">+ROUNDUP(MAX(G2799/12000,H2799/51,1),0)</f>
        <v>1</v>
      </c>
      <c r="L2799" s="2" t="n">
        <f aca="false">+RANDBETWEEN(1,5)</f>
        <v>1</v>
      </c>
      <c r="M2799" s="2" t="str">
        <f aca="false">+VLOOKUP(A2799&amp;B2799,country_org_des!$A2798:E$1048576,5,0)</f>
        <v>FTL||Supplier_264||Plant_11||FTL_AT-HU_500</v>
      </c>
      <c r="N2799" s="2" t="n">
        <f aca="false">+FIND("FTL",M2799,2)+4</f>
        <v>34</v>
      </c>
      <c r="O2799" s="0" t="n">
        <f aca="false">+FIND("-",M2799)</f>
        <v>36</v>
      </c>
      <c r="P2799" s="0" t="n">
        <f aca="false">+LEN(M2799)</f>
        <v>42</v>
      </c>
      <c r="Q2799" s="0" t="str">
        <f aca="false">+RIGHT(M2799,P2799-O2799)</f>
        <v>HU_500</v>
      </c>
      <c r="R2799" s="0" t="n">
        <f aca="false">+LEN(M2799)-LEN(SUBSTITUTE(M2799,"_",""))</f>
        <v>4</v>
      </c>
      <c r="S2799" s="0" t="n">
        <f aca="false">+FIND("!",T2799)</f>
        <v>39</v>
      </c>
      <c r="T2799" s="0" t="str">
        <f aca="false">+SUBSTITUTE(M2799,"_","!",R2799)</f>
        <v>FTL||Supplier_264||Plant_11||FTL_AT-HU!500</v>
      </c>
    </row>
    <row r="2800" customFormat="false" ht="12.8" hidden="true" customHeight="false" outlineLevel="0" collapsed="false">
      <c r="A2800" s="1" t="s">
        <v>1434</v>
      </c>
      <c r="B2800" s="1" t="s">
        <v>3005</v>
      </c>
      <c r="C2800" s="1" t="s">
        <v>3075</v>
      </c>
      <c r="D2800" s="1" t="n">
        <v>100</v>
      </c>
      <c r="E2800" s="2" t="str">
        <f aca="false">+LEFT(RIGHT(M2800,P2800-N2800+1),O2800-N2800)</f>
        <v>AT</v>
      </c>
      <c r="F2800" s="2" t="str">
        <f aca="false">+RIGHT(LEFT(M2800,S2800-1),S2800-O2800-1)</f>
        <v>HU</v>
      </c>
      <c r="G2800" s="2" t="n">
        <f aca="false">+D2800*VLOOKUP(C2800,commodities!A:H,2,0)</f>
        <v>229</v>
      </c>
      <c r="H2800" s="2" t="n">
        <f aca="false">+$D2800*VLOOKUP(C2800,commodities!A:H,3,0)</f>
        <v>2.76696</v>
      </c>
      <c r="I2800" s="2" t="n">
        <f aca="false">+G2800/K2800</f>
        <v>229</v>
      </c>
      <c r="J2800" s="2" t="n">
        <f aca="false">+H2800/K2800</f>
        <v>2.76696</v>
      </c>
      <c r="K2800" s="2" t="n">
        <f aca="false">+ROUNDUP(MAX(G2800/12000,H2800/51,1),0)</f>
        <v>1</v>
      </c>
      <c r="L2800" s="2" t="n">
        <f aca="false">+RANDBETWEEN(1,5)</f>
        <v>4</v>
      </c>
      <c r="M2800" s="2" t="str">
        <f aca="false">+VLOOKUP(A2800&amp;B2800,country_org_des!$A2799:E$1048576,5,0)</f>
        <v>FTL||Supplier_264||Plant_11||FTL_AT-HU_500</v>
      </c>
      <c r="N2800" s="2" t="n">
        <f aca="false">+FIND("FTL",M2800,2)+4</f>
        <v>34</v>
      </c>
      <c r="O2800" s="0" t="n">
        <f aca="false">+FIND("-",M2800)</f>
        <v>36</v>
      </c>
      <c r="P2800" s="0" t="n">
        <f aca="false">+LEN(M2800)</f>
        <v>42</v>
      </c>
      <c r="Q2800" s="0" t="str">
        <f aca="false">+RIGHT(M2800,P2800-O2800)</f>
        <v>HU_500</v>
      </c>
      <c r="R2800" s="0" t="n">
        <f aca="false">+LEN(M2800)-LEN(SUBSTITUTE(M2800,"_",""))</f>
        <v>4</v>
      </c>
      <c r="S2800" s="0" t="n">
        <f aca="false">+FIND("!",T2800)</f>
        <v>39</v>
      </c>
      <c r="T2800" s="0" t="str">
        <f aca="false">+SUBSTITUTE(M2800,"_","!",R2800)</f>
        <v>FTL||Supplier_264||Plant_11||FTL_AT-HU!500</v>
      </c>
    </row>
    <row r="2801" customFormat="false" ht="12.8" hidden="true" customHeight="false" outlineLevel="0" collapsed="false">
      <c r="A2801" s="1" t="s">
        <v>1434</v>
      </c>
      <c r="B2801" s="1" t="s">
        <v>3005</v>
      </c>
      <c r="C2801" s="1" t="s">
        <v>3076</v>
      </c>
      <c r="D2801" s="1" t="n">
        <v>60</v>
      </c>
      <c r="E2801" s="2" t="str">
        <f aca="false">+LEFT(RIGHT(M2801,P2801-N2801+1),O2801-N2801)</f>
        <v>AT</v>
      </c>
      <c r="F2801" s="2" t="str">
        <f aca="false">+RIGHT(LEFT(M2801,S2801-1),S2801-O2801-1)</f>
        <v>HU</v>
      </c>
      <c r="G2801" s="2" t="n">
        <f aca="false">+D2801*VLOOKUP(C2801,commodities!A:H,2,0)</f>
        <v>222.199999998</v>
      </c>
      <c r="H2801" s="2" t="n">
        <f aca="false">+$D2801*VLOOKUP(C2801,commodities!A:H,3,0)</f>
        <v>2.76696</v>
      </c>
      <c r="I2801" s="2" t="n">
        <f aca="false">+G2801/K2801</f>
        <v>222.199999998</v>
      </c>
      <c r="J2801" s="2" t="n">
        <f aca="false">+H2801/K2801</f>
        <v>2.76696</v>
      </c>
      <c r="K2801" s="2" t="n">
        <f aca="false">+ROUNDUP(MAX(G2801/12000,H2801/51,1),0)</f>
        <v>1</v>
      </c>
      <c r="L2801" s="2" t="n">
        <f aca="false">+RANDBETWEEN(1,5)</f>
        <v>3</v>
      </c>
      <c r="M2801" s="2" t="str">
        <f aca="false">+VLOOKUP(A2801&amp;B2801,country_org_des!$A2800:E$1048576,5,0)</f>
        <v>FTL||Supplier_264||Plant_11||FTL_AT-HU_500</v>
      </c>
      <c r="N2801" s="2" t="n">
        <f aca="false">+FIND("FTL",M2801,2)+4</f>
        <v>34</v>
      </c>
      <c r="O2801" s="0" t="n">
        <f aca="false">+FIND("-",M2801)</f>
        <v>36</v>
      </c>
      <c r="P2801" s="0" t="n">
        <f aca="false">+LEN(M2801)</f>
        <v>42</v>
      </c>
      <c r="Q2801" s="0" t="str">
        <f aca="false">+RIGHT(M2801,P2801-O2801)</f>
        <v>HU_500</v>
      </c>
      <c r="R2801" s="0" t="n">
        <f aca="false">+LEN(M2801)-LEN(SUBSTITUTE(M2801,"_",""))</f>
        <v>4</v>
      </c>
      <c r="S2801" s="0" t="n">
        <f aca="false">+FIND("!",T2801)</f>
        <v>39</v>
      </c>
      <c r="T2801" s="0" t="str">
        <f aca="false">+SUBSTITUTE(M2801,"_","!",R2801)</f>
        <v>FTL||Supplier_264||Plant_11||FTL_AT-HU!500</v>
      </c>
    </row>
    <row r="2802" customFormat="false" ht="12.8" hidden="true" customHeight="false" outlineLevel="0" collapsed="false">
      <c r="A2802" s="1" t="s">
        <v>1434</v>
      </c>
      <c r="B2802" s="1" t="s">
        <v>3005</v>
      </c>
      <c r="C2802" s="1" t="s">
        <v>3077</v>
      </c>
      <c r="D2802" s="1" t="n">
        <v>176</v>
      </c>
      <c r="E2802" s="2" t="str">
        <f aca="false">+LEFT(RIGHT(M2802,P2802-N2802+1),O2802-N2802)</f>
        <v>AT</v>
      </c>
      <c r="F2802" s="2" t="str">
        <f aca="false">+RIGHT(LEFT(M2802,S2802-1),S2802-O2802-1)</f>
        <v>HU</v>
      </c>
      <c r="G2802" s="2" t="n">
        <f aca="false">+D2802*VLOOKUP(C2802,commodities!A:H,2,0)</f>
        <v>748.4591304432</v>
      </c>
      <c r="H2802" s="2" t="n">
        <f aca="false">+$D2802*VLOOKUP(C2802,commodities!A:H,3,0)</f>
        <v>10.5866295568</v>
      </c>
      <c r="I2802" s="2" t="n">
        <f aca="false">+G2802/K2802</f>
        <v>748.4591304432</v>
      </c>
      <c r="J2802" s="2" t="n">
        <f aca="false">+H2802/K2802</f>
        <v>10.5866295568</v>
      </c>
      <c r="K2802" s="2" t="n">
        <f aca="false">+ROUNDUP(MAX(G2802/12000,H2802/51,1),0)</f>
        <v>1</v>
      </c>
      <c r="L2802" s="2" t="n">
        <f aca="false">+RANDBETWEEN(1,5)</f>
        <v>4</v>
      </c>
      <c r="M2802" s="2" t="str">
        <f aca="false">+VLOOKUP(A2802&amp;B2802,country_org_des!$A2801:E$1048576,5,0)</f>
        <v>FTL||Supplier_264||Plant_11||FTL_AT-HU_500</v>
      </c>
      <c r="N2802" s="2" t="n">
        <f aca="false">+FIND("FTL",M2802,2)+4</f>
        <v>34</v>
      </c>
      <c r="O2802" s="0" t="n">
        <f aca="false">+FIND("-",M2802)</f>
        <v>36</v>
      </c>
      <c r="P2802" s="0" t="n">
        <f aca="false">+LEN(M2802)</f>
        <v>42</v>
      </c>
      <c r="Q2802" s="0" t="str">
        <f aca="false">+RIGHT(M2802,P2802-O2802)</f>
        <v>HU_500</v>
      </c>
      <c r="R2802" s="0" t="n">
        <f aca="false">+LEN(M2802)-LEN(SUBSTITUTE(M2802,"_",""))</f>
        <v>4</v>
      </c>
      <c r="S2802" s="0" t="n">
        <f aca="false">+FIND("!",T2802)</f>
        <v>39</v>
      </c>
      <c r="T2802" s="0" t="str">
        <f aca="false">+SUBSTITUTE(M2802,"_","!",R2802)</f>
        <v>FTL||Supplier_264||Plant_11||FTL_AT-HU!500</v>
      </c>
    </row>
    <row r="2803" customFormat="false" ht="12.8" hidden="true" customHeight="false" outlineLevel="0" collapsed="false">
      <c r="A2803" s="1" t="s">
        <v>1434</v>
      </c>
      <c r="B2803" s="1" t="s">
        <v>3005</v>
      </c>
      <c r="C2803" s="1" t="s">
        <v>3078</v>
      </c>
      <c r="D2803" s="1" t="n">
        <v>176</v>
      </c>
      <c r="E2803" s="2" t="str">
        <f aca="false">+LEFT(RIGHT(M2803,P2803-N2803+1),O2803-N2803)</f>
        <v>AT</v>
      </c>
      <c r="F2803" s="2" t="str">
        <f aca="false">+RIGHT(LEFT(M2803,S2803-1),S2803-O2803-1)</f>
        <v>HU</v>
      </c>
      <c r="G2803" s="2" t="n">
        <f aca="false">+D2803*VLOOKUP(C2803,commodities!A:H,2,0)</f>
        <v>750.2191304432</v>
      </c>
      <c r="H2803" s="2" t="n">
        <f aca="false">+$D2803*VLOOKUP(C2803,commodities!A:H,3,0)</f>
        <v>10.5866295568</v>
      </c>
      <c r="I2803" s="2" t="n">
        <f aca="false">+G2803/K2803</f>
        <v>750.2191304432</v>
      </c>
      <c r="J2803" s="2" t="n">
        <f aca="false">+H2803/K2803</f>
        <v>10.5866295568</v>
      </c>
      <c r="K2803" s="2" t="n">
        <f aca="false">+ROUNDUP(MAX(G2803/12000,H2803/51,1),0)</f>
        <v>1</v>
      </c>
      <c r="L2803" s="2" t="n">
        <f aca="false">+RANDBETWEEN(1,5)</f>
        <v>3</v>
      </c>
      <c r="M2803" s="2" t="str">
        <f aca="false">+VLOOKUP(A2803&amp;B2803,country_org_des!$A2802:E$1048576,5,0)</f>
        <v>FTL||Supplier_264||Plant_11||FTL_AT-HU_500</v>
      </c>
      <c r="N2803" s="2" t="n">
        <f aca="false">+FIND("FTL",M2803,2)+4</f>
        <v>34</v>
      </c>
      <c r="O2803" s="0" t="n">
        <f aca="false">+FIND("-",M2803)</f>
        <v>36</v>
      </c>
      <c r="P2803" s="0" t="n">
        <f aca="false">+LEN(M2803)</f>
        <v>42</v>
      </c>
      <c r="Q2803" s="0" t="str">
        <f aca="false">+RIGHT(M2803,P2803-O2803)</f>
        <v>HU_500</v>
      </c>
      <c r="R2803" s="0" t="n">
        <f aca="false">+LEN(M2803)-LEN(SUBSTITUTE(M2803,"_",""))</f>
        <v>4</v>
      </c>
      <c r="S2803" s="0" t="n">
        <f aca="false">+FIND("!",T2803)</f>
        <v>39</v>
      </c>
      <c r="T2803" s="0" t="str">
        <f aca="false">+SUBSTITUTE(M2803,"_","!",R2803)</f>
        <v>FTL||Supplier_264||Plant_11||FTL_AT-HU!500</v>
      </c>
    </row>
    <row r="2804" customFormat="false" ht="12.8" hidden="true" customHeight="false" outlineLevel="0" collapsed="false">
      <c r="A2804" s="1" t="s">
        <v>2076</v>
      </c>
      <c r="B2804" s="1" t="s">
        <v>3005</v>
      </c>
      <c r="C2804" s="1" t="s">
        <v>3079</v>
      </c>
      <c r="D2804" s="1" t="n">
        <v>15000</v>
      </c>
      <c r="E2804" s="2" t="str">
        <f aca="false">+LEFT(RIGHT(M2804,P2804-N2804+1),O2804-N2804)</f>
        <v>DE_W</v>
      </c>
      <c r="F2804" s="2" t="str">
        <f aca="false">+RIGHT(LEFT(M2804,S2804-1),S2804-O2804-1)</f>
        <v>HU</v>
      </c>
      <c r="G2804" s="2" t="n">
        <f aca="false">+D2804*VLOOKUP(C2804,commodities!A:H,2,0)</f>
        <v>54.4999995</v>
      </c>
      <c r="H2804" s="2" t="n">
        <f aca="false">+$D2804*VLOOKUP(C2804,commodities!A:H,3,0)</f>
        <v>0.1264005</v>
      </c>
      <c r="I2804" s="2" t="n">
        <f aca="false">+G2804/K2804</f>
        <v>54.4999995</v>
      </c>
      <c r="J2804" s="2" t="n">
        <f aca="false">+H2804/K2804</f>
        <v>0.1264005</v>
      </c>
      <c r="K2804" s="2" t="n">
        <f aca="false">+ROUNDUP(MAX(G2804/12000,H2804/51,1),0)</f>
        <v>1</v>
      </c>
      <c r="L2804" s="2" t="n">
        <f aca="false">+RANDBETWEEN(1,5)</f>
        <v>5</v>
      </c>
      <c r="M2804" s="2" t="str">
        <f aca="false">+VLOOKUP(A2804&amp;B2804,country_org_des!$A2803:E$1048576,5,0)</f>
        <v>FTL||Supplier_181||Plant_11||FTL_DE_W-HU_1000</v>
      </c>
      <c r="N2804" s="2" t="n">
        <f aca="false">+FIND("FTL",M2804,2)+4</f>
        <v>34</v>
      </c>
      <c r="O2804" s="0" t="n">
        <f aca="false">+FIND("-",M2804)</f>
        <v>38</v>
      </c>
      <c r="P2804" s="0" t="n">
        <f aca="false">+LEN(M2804)</f>
        <v>45</v>
      </c>
      <c r="Q2804" s="0" t="str">
        <f aca="false">+RIGHT(M2804,P2804-O2804)</f>
        <v>HU_1000</v>
      </c>
      <c r="R2804" s="0" t="n">
        <f aca="false">+LEN(M2804)-LEN(SUBSTITUTE(M2804,"_",""))</f>
        <v>5</v>
      </c>
      <c r="S2804" s="0" t="n">
        <f aca="false">+FIND("!",T2804)</f>
        <v>41</v>
      </c>
      <c r="T2804" s="0" t="str">
        <f aca="false">+SUBSTITUTE(M2804,"_","!",R2804)</f>
        <v>FTL||Supplier_181||Plant_11||FTL_DE_W-HU!1000</v>
      </c>
    </row>
    <row r="2805" customFormat="false" ht="12.8" hidden="true" customHeight="false" outlineLevel="0" collapsed="false">
      <c r="A2805" s="1" t="s">
        <v>3080</v>
      </c>
      <c r="B2805" s="1" t="s">
        <v>3005</v>
      </c>
      <c r="C2805" s="1" t="s">
        <v>3081</v>
      </c>
      <c r="D2805" s="1" t="n">
        <v>240</v>
      </c>
      <c r="E2805" s="2" t="str">
        <f aca="false">+LEFT(RIGHT(M2805,P2805-N2805+1),O2805-N2805)</f>
        <v>DE_W</v>
      </c>
      <c r="F2805" s="2" t="str">
        <f aca="false">+RIGHT(LEFT(M2805,S2805-1),S2805-O2805-1)</f>
        <v>HU</v>
      </c>
      <c r="G2805" s="2" t="n">
        <f aca="false">+D2805*VLOOKUP(C2805,commodities!A:H,2,0)</f>
        <v>164.800000008</v>
      </c>
      <c r="H2805" s="2" t="n">
        <f aca="false">+$D2805*VLOOKUP(C2805,commodities!A:H,3,0)</f>
        <v>3.648</v>
      </c>
      <c r="I2805" s="2" t="n">
        <f aca="false">+G2805/K2805</f>
        <v>164.800000008</v>
      </c>
      <c r="J2805" s="2" t="n">
        <f aca="false">+H2805/K2805</f>
        <v>3.648</v>
      </c>
      <c r="K2805" s="2" t="n">
        <f aca="false">+ROUNDUP(MAX(G2805/12000,H2805/51,1),0)</f>
        <v>1</v>
      </c>
      <c r="L2805" s="2" t="n">
        <f aca="false">+RANDBETWEEN(1,5)</f>
        <v>5</v>
      </c>
      <c r="M2805" s="2" t="str">
        <f aca="false">+VLOOKUP(A2805&amp;B2805,country_org_des!$A2804:E$1048576,5,0)</f>
        <v>FTL||Supplier_210||Plant_11||FTL_DE_W-HU_1000</v>
      </c>
      <c r="N2805" s="2" t="n">
        <f aca="false">+FIND("FTL",M2805,2)+4</f>
        <v>34</v>
      </c>
      <c r="O2805" s="0" t="n">
        <f aca="false">+FIND("-",M2805)</f>
        <v>38</v>
      </c>
      <c r="P2805" s="0" t="n">
        <f aca="false">+LEN(M2805)</f>
        <v>45</v>
      </c>
      <c r="Q2805" s="0" t="str">
        <f aca="false">+RIGHT(M2805,P2805-O2805)</f>
        <v>HU_1000</v>
      </c>
      <c r="R2805" s="0" t="n">
        <f aca="false">+LEN(M2805)-LEN(SUBSTITUTE(M2805,"_",""))</f>
        <v>5</v>
      </c>
      <c r="S2805" s="0" t="n">
        <f aca="false">+FIND("!",T2805)</f>
        <v>41</v>
      </c>
      <c r="T2805" s="0" t="str">
        <f aca="false">+SUBSTITUTE(M2805,"_","!",R2805)</f>
        <v>FTL||Supplier_210||Plant_11||FTL_DE_W-HU!1000</v>
      </c>
    </row>
    <row r="2806" customFormat="false" ht="12.8" hidden="true" customHeight="false" outlineLevel="0" collapsed="false">
      <c r="A2806" s="1" t="s">
        <v>3080</v>
      </c>
      <c r="B2806" s="1" t="s">
        <v>3005</v>
      </c>
      <c r="C2806" s="1" t="s">
        <v>3082</v>
      </c>
      <c r="D2806" s="1" t="n">
        <v>420</v>
      </c>
      <c r="E2806" s="2" t="str">
        <f aca="false">+LEFT(RIGHT(M2806,P2806-N2806+1),O2806-N2806)</f>
        <v>DE_W</v>
      </c>
      <c r="F2806" s="2" t="str">
        <f aca="false">+RIGHT(LEFT(M2806,S2806-1),S2806-O2806-1)</f>
        <v>HU</v>
      </c>
      <c r="G2806" s="2" t="n">
        <f aca="false">+D2806*VLOOKUP(C2806,commodities!A:H,2,0)</f>
        <v>288.400000014</v>
      </c>
      <c r="H2806" s="2" t="n">
        <f aca="false">+$D2806*VLOOKUP(C2806,commodities!A:H,3,0)</f>
        <v>6.384</v>
      </c>
      <c r="I2806" s="2" t="n">
        <f aca="false">+G2806/K2806</f>
        <v>288.400000014</v>
      </c>
      <c r="J2806" s="2" t="n">
        <f aca="false">+H2806/K2806</f>
        <v>6.384</v>
      </c>
      <c r="K2806" s="2" t="n">
        <f aca="false">+ROUNDUP(MAX(G2806/12000,H2806/51,1),0)</f>
        <v>1</v>
      </c>
      <c r="L2806" s="2" t="n">
        <f aca="false">+RANDBETWEEN(1,5)</f>
        <v>2</v>
      </c>
      <c r="M2806" s="2" t="str">
        <f aca="false">+VLOOKUP(A2806&amp;B2806,country_org_des!$A2805:E$1048576,5,0)</f>
        <v>FTL||Supplier_210||Plant_11||FTL_DE_W-HU_1000</v>
      </c>
      <c r="N2806" s="2" t="n">
        <f aca="false">+FIND("FTL",M2806,2)+4</f>
        <v>34</v>
      </c>
      <c r="O2806" s="0" t="n">
        <f aca="false">+FIND("-",M2806)</f>
        <v>38</v>
      </c>
      <c r="P2806" s="0" t="n">
        <f aca="false">+LEN(M2806)</f>
        <v>45</v>
      </c>
      <c r="Q2806" s="0" t="str">
        <f aca="false">+RIGHT(M2806,P2806-O2806)</f>
        <v>HU_1000</v>
      </c>
      <c r="R2806" s="0" t="n">
        <f aca="false">+LEN(M2806)-LEN(SUBSTITUTE(M2806,"_",""))</f>
        <v>5</v>
      </c>
      <c r="S2806" s="0" t="n">
        <f aca="false">+FIND("!",T2806)</f>
        <v>41</v>
      </c>
      <c r="T2806" s="0" t="str">
        <f aca="false">+SUBSTITUTE(M2806,"_","!",R2806)</f>
        <v>FTL||Supplier_210||Plant_11||FTL_DE_W-HU!1000</v>
      </c>
    </row>
    <row r="2807" customFormat="false" ht="12.8" hidden="true" customHeight="false" outlineLevel="0" collapsed="false">
      <c r="A2807" s="1" t="s">
        <v>3080</v>
      </c>
      <c r="B2807" s="1" t="s">
        <v>3005</v>
      </c>
      <c r="C2807" s="1" t="s">
        <v>3083</v>
      </c>
      <c r="D2807" s="1" t="n">
        <v>300</v>
      </c>
      <c r="E2807" s="2" t="str">
        <f aca="false">+LEFT(RIGHT(M2807,P2807-N2807+1),O2807-N2807)</f>
        <v>DE_W</v>
      </c>
      <c r="F2807" s="2" t="str">
        <f aca="false">+RIGHT(LEFT(M2807,S2807-1),S2807-O2807-1)</f>
        <v>HU</v>
      </c>
      <c r="G2807" s="2" t="n">
        <f aca="false">+D2807*VLOOKUP(C2807,commodities!A:H,2,0)</f>
        <v>206.00000001</v>
      </c>
      <c r="H2807" s="2" t="n">
        <f aca="false">+$D2807*VLOOKUP(C2807,commodities!A:H,3,0)</f>
        <v>4.56</v>
      </c>
      <c r="I2807" s="2" t="n">
        <f aca="false">+G2807/K2807</f>
        <v>206.00000001</v>
      </c>
      <c r="J2807" s="2" t="n">
        <f aca="false">+H2807/K2807</f>
        <v>4.56</v>
      </c>
      <c r="K2807" s="2" t="n">
        <f aca="false">+ROUNDUP(MAX(G2807/12000,H2807/51,1),0)</f>
        <v>1</v>
      </c>
      <c r="L2807" s="2" t="n">
        <f aca="false">+RANDBETWEEN(1,5)</f>
        <v>4</v>
      </c>
      <c r="M2807" s="2" t="str">
        <f aca="false">+VLOOKUP(A2807&amp;B2807,country_org_des!$A2806:E$1048576,5,0)</f>
        <v>FTL||Supplier_210||Plant_11||FTL_DE_W-HU_1000</v>
      </c>
      <c r="N2807" s="2" t="n">
        <f aca="false">+FIND("FTL",M2807,2)+4</f>
        <v>34</v>
      </c>
      <c r="O2807" s="0" t="n">
        <f aca="false">+FIND("-",M2807)</f>
        <v>38</v>
      </c>
      <c r="P2807" s="0" t="n">
        <f aca="false">+LEN(M2807)</f>
        <v>45</v>
      </c>
      <c r="Q2807" s="0" t="str">
        <f aca="false">+RIGHT(M2807,P2807-O2807)</f>
        <v>HU_1000</v>
      </c>
      <c r="R2807" s="0" t="n">
        <f aca="false">+LEN(M2807)-LEN(SUBSTITUTE(M2807,"_",""))</f>
        <v>5</v>
      </c>
      <c r="S2807" s="0" t="n">
        <f aca="false">+FIND("!",T2807)</f>
        <v>41</v>
      </c>
      <c r="T2807" s="0" t="str">
        <f aca="false">+SUBSTITUTE(M2807,"_","!",R2807)</f>
        <v>FTL||Supplier_210||Plant_11||FTL_DE_W-HU!1000</v>
      </c>
    </row>
    <row r="2808" customFormat="false" ht="12.8" hidden="true" customHeight="false" outlineLevel="0" collapsed="false">
      <c r="A2808" s="1" t="s">
        <v>3080</v>
      </c>
      <c r="B2808" s="1" t="s">
        <v>3005</v>
      </c>
      <c r="C2808" s="1" t="s">
        <v>3084</v>
      </c>
      <c r="D2808" s="1" t="n">
        <v>44</v>
      </c>
      <c r="E2808" s="2" t="str">
        <f aca="false">+LEFT(RIGHT(M2808,P2808-N2808+1),O2808-N2808)</f>
        <v>DE_W</v>
      </c>
      <c r="F2808" s="2" t="str">
        <f aca="false">+RIGHT(LEFT(M2808,S2808-1),S2808-O2808-1)</f>
        <v>HU</v>
      </c>
      <c r="G2808" s="2" t="n">
        <f aca="false">+D2808*VLOOKUP(C2808,commodities!A:H,2,0)</f>
        <v>51.8400000008</v>
      </c>
      <c r="H2808" s="2" t="n">
        <f aca="false">+$D2808*VLOOKUP(C2808,commodities!A:H,3,0)</f>
        <v>0.9119999988</v>
      </c>
      <c r="I2808" s="2" t="n">
        <f aca="false">+G2808/K2808</f>
        <v>51.8400000008</v>
      </c>
      <c r="J2808" s="2" t="n">
        <f aca="false">+H2808/K2808</f>
        <v>0.9119999988</v>
      </c>
      <c r="K2808" s="2" t="n">
        <f aca="false">+ROUNDUP(MAX(G2808/12000,H2808/51,1),0)</f>
        <v>1</v>
      </c>
      <c r="L2808" s="2" t="n">
        <f aca="false">+RANDBETWEEN(1,5)</f>
        <v>2</v>
      </c>
      <c r="M2808" s="2" t="str">
        <f aca="false">+VLOOKUP(A2808&amp;B2808,country_org_des!$A2807:E$1048576,5,0)</f>
        <v>FTL||Supplier_210||Plant_11||FTL_DE_W-HU_1000</v>
      </c>
      <c r="N2808" s="2" t="n">
        <f aca="false">+FIND("FTL",M2808,2)+4</f>
        <v>34</v>
      </c>
      <c r="O2808" s="0" t="n">
        <f aca="false">+FIND("-",M2808)</f>
        <v>38</v>
      </c>
      <c r="P2808" s="0" t="n">
        <f aca="false">+LEN(M2808)</f>
        <v>45</v>
      </c>
      <c r="Q2808" s="0" t="str">
        <f aca="false">+RIGHT(M2808,P2808-O2808)</f>
        <v>HU_1000</v>
      </c>
      <c r="R2808" s="0" t="n">
        <f aca="false">+LEN(M2808)-LEN(SUBSTITUTE(M2808,"_",""))</f>
        <v>5</v>
      </c>
      <c r="S2808" s="0" t="n">
        <f aca="false">+FIND("!",T2808)</f>
        <v>41</v>
      </c>
      <c r="T2808" s="0" t="str">
        <f aca="false">+SUBSTITUTE(M2808,"_","!",R2808)</f>
        <v>FTL||Supplier_210||Plant_11||FTL_DE_W-HU!1000</v>
      </c>
    </row>
    <row r="2809" customFormat="false" ht="12.8" hidden="true" customHeight="false" outlineLevel="0" collapsed="false">
      <c r="A2809" s="1" t="s">
        <v>3080</v>
      </c>
      <c r="B2809" s="1" t="s">
        <v>3005</v>
      </c>
      <c r="C2809" s="1" t="s">
        <v>3085</v>
      </c>
      <c r="D2809" s="1" t="n">
        <v>44</v>
      </c>
      <c r="E2809" s="2" t="str">
        <f aca="false">+LEFT(RIGHT(M2809,P2809-N2809+1),O2809-N2809)</f>
        <v>DE_W</v>
      </c>
      <c r="F2809" s="2" t="str">
        <f aca="false">+RIGHT(LEFT(M2809,S2809-1),S2809-O2809-1)</f>
        <v>HU</v>
      </c>
      <c r="G2809" s="2" t="n">
        <f aca="false">+D2809*VLOOKUP(C2809,commodities!A:H,2,0)</f>
        <v>51.8400000008</v>
      </c>
      <c r="H2809" s="2" t="n">
        <f aca="false">+$D2809*VLOOKUP(C2809,commodities!A:H,3,0)</f>
        <v>0.9119999988</v>
      </c>
      <c r="I2809" s="2" t="n">
        <f aca="false">+G2809/K2809</f>
        <v>51.8400000008</v>
      </c>
      <c r="J2809" s="2" t="n">
        <f aca="false">+H2809/K2809</f>
        <v>0.9119999988</v>
      </c>
      <c r="K2809" s="2" t="n">
        <f aca="false">+ROUNDUP(MAX(G2809/12000,H2809/51,1),0)</f>
        <v>1</v>
      </c>
      <c r="L2809" s="2" t="n">
        <f aca="false">+RANDBETWEEN(1,5)</f>
        <v>2</v>
      </c>
      <c r="M2809" s="2" t="str">
        <f aca="false">+VLOOKUP(A2809&amp;B2809,country_org_des!$A2808:E$1048576,5,0)</f>
        <v>FTL||Supplier_210||Plant_11||FTL_DE_W-HU_1000</v>
      </c>
      <c r="N2809" s="2" t="n">
        <f aca="false">+FIND("FTL",M2809,2)+4</f>
        <v>34</v>
      </c>
      <c r="O2809" s="0" t="n">
        <f aca="false">+FIND("-",M2809)</f>
        <v>38</v>
      </c>
      <c r="P2809" s="0" t="n">
        <f aca="false">+LEN(M2809)</f>
        <v>45</v>
      </c>
      <c r="Q2809" s="0" t="str">
        <f aca="false">+RIGHT(M2809,P2809-O2809)</f>
        <v>HU_1000</v>
      </c>
      <c r="R2809" s="0" t="n">
        <f aca="false">+LEN(M2809)-LEN(SUBSTITUTE(M2809,"_",""))</f>
        <v>5</v>
      </c>
      <c r="S2809" s="0" t="n">
        <f aca="false">+FIND("!",T2809)</f>
        <v>41</v>
      </c>
      <c r="T2809" s="0" t="str">
        <f aca="false">+SUBSTITUTE(M2809,"_","!",R2809)</f>
        <v>FTL||Supplier_210||Plant_11||FTL_DE_W-HU!1000</v>
      </c>
    </row>
    <row r="2810" customFormat="false" ht="12.8" hidden="true" customHeight="false" outlineLevel="0" collapsed="false">
      <c r="A2810" s="1" t="s">
        <v>3086</v>
      </c>
      <c r="B2810" s="1" t="s">
        <v>3005</v>
      </c>
      <c r="C2810" s="1" t="s">
        <v>3087</v>
      </c>
      <c r="D2810" s="1" t="n">
        <v>750</v>
      </c>
      <c r="E2810" s="2" t="str">
        <f aca="false">+LEFT(RIGHT(M2810,P2810-N2810+1),O2810-N2810)</f>
        <v>HU</v>
      </c>
      <c r="F2810" s="2" t="str">
        <f aca="false">+RIGHT(LEFT(M2810,S2810-1),S2810-O2810-1)</f>
        <v>HU</v>
      </c>
      <c r="G2810" s="2" t="n">
        <f aca="false">+D2810*VLOOKUP(C2810,commodities!A:H,2,0)</f>
        <v>54.999999975</v>
      </c>
      <c r="H2810" s="2" t="n">
        <f aca="false">+$D2810*VLOOKUP(C2810,commodities!A:H,3,0)</f>
        <v>0.294</v>
      </c>
      <c r="I2810" s="2" t="n">
        <f aca="false">+G2810/K2810</f>
        <v>54.999999975</v>
      </c>
      <c r="J2810" s="2" t="n">
        <f aca="false">+H2810/K2810</f>
        <v>0.294</v>
      </c>
      <c r="K2810" s="2" t="n">
        <f aca="false">+ROUNDUP(MAX(G2810/12000,H2810/51,1),0)</f>
        <v>1</v>
      </c>
      <c r="L2810" s="2" t="n">
        <f aca="false">+RANDBETWEEN(1,5)</f>
        <v>1</v>
      </c>
      <c r="M2810" s="2" t="str">
        <f aca="false">+VLOOKUP(A2810&amp;B2810,country_org_des!$A2809:E$1048576,5,0)</f>
        <v>FTL||Supplier_319||Plant_11||FTL_HU-HU_250</v>
      </c>
      <c r="N2810" s="2" t="n">
        <f aca="false">+FIND("FTL",M2810,2)+4</f>
        <v>34</v>
      </c>
      <c r="O2810" s="0" t="n">
        <f aca="false">+FIND("-",M2810)</f>
        <v>36</v>
      </c>
      <c r="P2810" s="0" t="n">
        <f aca="false">+LEN(M2810)</f>
        <v>42</v>
      </c>
      <c r="Q2810" s="0" t="str">
        <f aca="false">+RIGHT(M2810,P2810-O2810)</f>
        <v>HU_250</v>
      </c>
      <c r="R2810" s="0" t="n">
        <f aca="false">+LEN(M2810)-LEN(SUBSTITUTE(M2810,"_",""))</f>
        <v>4</v>
      </c>
      <c r="S2810" s="0" t="n">
        <f aca="false">+FIND("!",T2810)</f>
        <v>39</v>
      </c>
      <c r="T2810" s="0" t="str">
        <f aca="false">+SUBSTITUTE(M2810,"_","!",R2810)</f>
        <v>FTL||Supplier_319||Plant_11||FTL_HU-HU!250</v>
      </c>
    </row>
    <row r="2811" customFormat="false" ht="12.8" hidden="true" customHeight="false" outlineLevel="0" collapsed="false">
      <c r="A2811" s="1" t="s">
        <v>3086</v>
      </c>
      <c r="B2811" s="1" t="s">
        <v>3005</v>
      </c>
      <c r="C2811" s="1" t="s">
        <v>3088</v>
      </c>
      <c r="D2811" s="1" t="n">
        <v>150</v>
      </c>
      <c r="E2811" s="2" t="str">
        <f aca="false">+LEFT(RIGHT(M2811,P2811-N2811+1),O2811-N2811)</f>
        <v>HU</v>
      </c>
      <c r="F2811" s="2" t="str">
        <f aca="false">+RIGHT(LEFT(M2811,S2811-1),S2811-O2811-1)</f>
        <v>HU</v>
      </c>
      <c r="G2811" s="2" t="n">
        <f aca="false">+D2811*VLOOKUP(C2811,commodities!A:H,2,0)</f>
        <v>10.999999995</v>
      </c>
      <c r="H2811" s="2" t="n">
        <f aca="false">+$D2811*VLOOKUP(C2811,commodities!A:H,3,0)</f>
        <v>0.0588</v>
      </c>
      <c r="I2811" s="2" t="n">
        <f aca="false">+G2811/K2811</f>
        <v>10.999999995</v>
      </c>
      <c r="J2811" s="2" t="n">
        <f aca="false">+H2811/K2811</f>
        <v>0.0588</v>
      </c>
      <c r="K2811" s="2" t="n">
        <f aca="false">+ROUNDUP(MAX(G2811/12000,H2811/51,1),0)</f>
        <v>1</v>
      </c>
      <c r="L2811" s="2" t="n">
        <f aca="false">+RANDBETWEEN(1,5)</f>
        <v>1</v>
      </c>
      <c r="M2811" s="2" t="str">
        <f aca="false">+VLOOKUP(A2811&amp;B2811,country_org_des!$A2810:E$1048576,5,0)</f>
        <v>FTL||Supplier_319||Plant_11||FTL_HU-HU_250</v>
      </c>
      <c r="N2811" s="2" t="n">
        <f aca="false">+FIND("FTL",M2811,2)+4</f>
        <v>34</v>
      </c>
      <c r="O2811" s="0" t="n">
        <f aca="false">+FIND("-",M2811)</f>
        <v>36</v>
      </c>
      <c r="P2811" s="0" t="n">
        <f aca="false">+LEN(M2811)</f>
        <v>42</v>
      </c>
      <c r="Q2811" s="0" t="str">
        <f aca="false">+RIGHT(M2811,P2811-O2811)</f>
        <v>HU_250</v>
      </c>
      <c r="R2811" s="0" t="n">
        <f aca="false">+LEN(M2811)-LEN(SUBSTITUTE(M2811,"_",""))</f>
        <v>4</v>
      </c>
      <c r="S2811" s="0" t="n">
        <f aca="false">+FIND("!",T2811)</f>
        <v>39</v>
      </c>
      <c r="T2811" s="0" t="str">
        <f aca="false">+SUBSTITUTE(M2811,"_","!",R2811)</f>
        <v>FTL||Supplier_319||Plant_11||FTL_HU-HU!250</v>
      </c>
    </row>
    <row r="2812" customFormat="false" ht="12.8" hidden="true" customHeight="false" outlineLevel="0" collapsed="false">
      <c r="A2812" s="1" t="s">
        <v>2134</v>
      </c>
      <c r="B2812" s="1" t="s">
        <v>3005</v>
      </c>
      <c r="C2812" s="1" t="s">
        <v>3089</v>
      </c>
      <c r="D2812" s="1" t="n">
        <v>20</v>
      </c>
      <c r="E2812" s="2" t="str">
        <f aca="false">+LEFT(RIGHT(M2812,P2812-N2812+1),O2812-N2812)</f>
        <v>CZ</v>
      </c>
      <c r="F2812" s="2" t="str">
        <f aca="false">+RIGHT(LEFT(M2812,S2812-1),S2812-O2812-1)</f>
        <v>HU</v>
      </c>
      <c r="G2812" s="2" t="n">
        <f aca="false">+D2812*VLOOKUP(C2812,commodities!A:H,2,0)</f>
        <v>229.25</v>
      </c>
      <c r="H2812" s="2" t="n">
        <f aca="false">+$D2812*VLOOKUP(C2812,commodities!A:H,3,0)</f>
        <v>1.14</v>
      </c>
      <c r="I2812" s="2" t="n">
        <f aca="false">+G2812/K2812</f>
        <v>229.25</v>
      </c>
      <c r="J2812" s="2" t="n">
        <f aca="false">+H2812/K2812</f>
        <v>1.14</v>
      </c>
      <c r="K2812" s="2" t="n">
        <f aca="false">+ROUNDUP(MAX(G2812/12000,H2812/51,1),0)</f>
        <v>1</v>
      </c>
      <c r="L2812" s="2" t="n">
        <f aca="false">+RANDBETWEEN(1,5)</f>
        <v>3</v>
      </c>
      <c r="M2812" s="2" t="str">
        <f aca="false">+VLOOKUP(A2812&amp;B2812,country_org_des!$A2811:E$1048576,5,0)</f>
        <v>FTL||Supplier_271||Plant_11||FTL_CZ-HU_500</v>
      </c>
      <c r="N2812" s="2" t="n">
        <f aca="false">+FIND("FTL",M2812,2)+4</f>
        <v>34</v>
      </c>
      <c r="O2812" s="0" t="n">
        <f aca="false">+FIND("-",M2812)</f>
        <v>36</v>
      </c>
      <c r="P2812" s="0" t="n">
        <f aca="false">+LEN(M2812)</f>
        <v>42</v>
      </c>
      <c r="Q2812" s="0" t="str">
        <f aca="false">+RIGHT(M2812,P2812-O2812)</f>
        <v>HU_500</v>
      </c>
      <c r="R2812" s="0" t="n">
        <f aca="false">+LEN(M2812)-LEN(SUBSTITUTE(M2812,"_",""))</f>
        <v>4</v>
      </c>
      <c r="S2812" s="0" t="n">
        <f aca="false">+FIND("!",T2812)</f>
        <v>39</v>
      </c>
      <c r="T2812" s="0" t="str">
        <f aca="false">+SUBSTITUTE(M2812,"_","!",R2812)</f>
        <v>FTL||Supplier_271||Plant_11||FTL_CZ-HU!500</v>
      </c>
    </row>
    <row r="2813" customFormat="false" ht="12.8" hidden="true" customHeight="false" outlineLevel="0" collapsed="false">
      <c r="A2813" s="1" t="s">
        <v>2134</v>
      </c>
      <c r="B2813" s="1" t="s">
        <v>3005</v>
      </c>
      <c r="C2813" s="1" t="s">
        <v>3090</v>
      </c>
      <c r="D2813" s="1" t="n">
        <v>140</v>
      </c>
      <c r="E2813" s="2" t="str">
        <f aca="false">+LEFT(RIGHT(M2813,P2813-N2813+1),O2813-N2813)</f>
        <v>CZ</v>
      </c>
      <c r="F2813" s="2" t="str">
        <f aca="false">+RIGHT(LEFT(M2813,S2813-1),S2813-O2813-1)</f>
        <v>HU</v>
      </c>
      <c r="G2813" s="2" t="n">
        <f aca="false">+D2813*VLOOKUP(C2813,commodities!A:H,2,0)</f>
        <v>1668.199999998</v>
      </c>
      <c r="H2813" s="2" t="n">
        <f aca="false">+$D2813*VLOOKUP(C2813,commodities!A:H,3,0)</f>
        <v>9.119999994</v>
      </c>
      <c r="I2813" s="2" t="n">
        <f aca="false">+G2813/K2813</f>
        <v>1668.199999998</v>
      </c>
      <c r="J2813" s="2" t="n">
        <f aca="false">+H2813/K2813</f>
        <v>9.119999994</v>
      </c>
      <c r="K2813" s="2" t="n">
        <f aca="false">+ROUNDUP(MAX(G2813/12000,H2813/51,1),0)</f>
        <v>1</v>
      </c>
      <c r="L2813" s="2" t="n">
        <f aca="false">+RANDBETWEEN(1,5)</f>
        <v>4</v>
      </c>
      <c r="M2813" s="2" t="str">
        <f aca="false">+VLOOKUP(A2813&amp;B2813,country_org_des!$A2812:E$1048576,5,0)</f>
        <v>FTL||Supplier_271||Plant_11||FTL_CZ-HU_500</v>
      </c>
      <c r="N2813" s="2" t="n">
        <f aca="false">+FIND("FTL",M2813,2)+4</f>
        <v>34</v>
      </c>
      <c r="O2813" s="0" t="n">
        <f aca="false">+FIND("-",M2813)</f>
        <v>36</v>
      </c>
      <c r="P2813" s="0" t="n">
        <f aca="false">+LEN(M2813)</f>
        <v>42</v>
      </c>
      <c r="Q2813" s="0" t="str">
        <f aca="false">+RIGHT(M2813,P2813-O2813)</f>
        <v>HU_500</v>
      </c>
      <c r="R2813" s="0" t="n">
        <f aca="false">+LEN(M2813)-LEN(SUBSTITUTE(M2813,"_",""))</f>
        <v>4</v>
      </c>
      <c r="S2813" s="0" t="n">
        <f aca="false">+FIND("!",T2813)</f>
        <v>39</v>
      </c>
      <c r="T2813" s="0" t="str">
        <f aca="false">+SUBSTITUTE(M2813,"_","!",R2813)</f>
        <v>FTL||Supplier_271||Plant_11||FTL_CZ-HU!500</v>
      </c>
    </row>
    <row r="2814" customFormat="false" ht="12.8" hidden="true" customHeight="false" outlineLevel="0" collapsed="false">
      <c r="A2814" s="1" t="s">
        <v>2134</v>
      </c>
      <c r="B2814" s="1" t="s">
        <v>3005</v>
      </c>
      <c r="C2814" s="1" t="s">
        <v>3091</v>
      </c>
      <c r="D2814" s="1" t="n">
        <v>140</v>
      </c>
      <c r="E2814" s="2" t="str">
        <f aca="false">+LEFT(RIGHT(M2814,P2814-N2814+1),O2814-N2814)</f>
        <v>CZ</v>
      </c>
      <c r="F2814" s="2" t="str">
        <f aca="false">+RIGHT(LEFT(M2814,S2814-1),S2814-O2814-1)</f>
        <v>HU</v>
      </c>
      <c r="G2814" s="2" t="n">
        <f aca="false">+D2814*VLOOKUP(C2814,commodities!A:H,2,0)</f>
        <v>1668.199999998</v>
      </c>
      <c r="H2814" s="2" t="n">
        <f aca="false">+$D2814*VLOOKUP(C2814,commodities!A:H,3,0)</f>
        <v>9.119999994</v>
      </c>
      <c r="I2814" s="2" t="n">
        <f aca="false">+G2814/K2814</f>
        <v>1668.199999998</v>
      </c>
      <c r="J2814" s="2" t="n">
        <f aca="false">+H2814/K2814</f>
        <v>9.119999994</v>
      </c>
      <c r="K2814" s="2" t="n">
        <f aca="false">+ROUNDUP(MAX(G2814/12000,H2814/51,1),0)</f>
        <v>1</v>
      </c>
      <c r="L2814" s="2" t="n">
        <f aca="false">+RANDBETWEEN(1,5)</f>
        <v>2</v>
      </c>
      <c r="M2814" s="2" t="str">
        <f aca="false">+VLOOKUP(A2814&amp;B2814,country_org_des!$A2813:E$1048576,5,0)</f>
        <v>FTL||Supplier_271||Plant_11||FTL_CZ-HU_500</v>
      </c>
      <c r="N2814" s="2" t="n">
        <f aca="false">+FIND("FTL",M2814,2)+4</f>
        <v>34</v>
      </c>
      <c r="O2814" s="0" t="n">
        <f aca="false">+FIND("-",M2814)</f>
        <v>36</v>
      </c>
      <c r="P2814" s="0" t="n">
        <f aca="false">+LEN(M2814)</f>
        <v>42</v>
      </c>
      <c r="Q2814" s="0" t="str">
        <f aca="false">+RIGHT(M2814,P2814-O2814)</f>
        <v>HU_500</v>
      </c>
      <c r="R2814" s="0" t="n">
        <f aca="false">+LEN(M2814)-LEN(SUBSTITUTE(M2814,"_",""))</f>
        <v>4</v>
      </c>
      <c r="S2814" s="0" t="n">
        <f aca="false">+FIND("!",T2814)</f>
        <v>39</v>
      </c>
      <c r="T2814" s="0" t="str">
        <f aca="false">+SUBSTITUTE(M2814,"_","!",R2814)</f>
        <v>FTL||Supplier_271||Plant_11||FTL_CZ-HU!500</v>
      </c>
    </row>
    <row r="2815" customFormat="false" ht="12.8" hidden="true" customHeight="false" outlineLevel="0" collapsed="false">
      <c r="A2815" s="1" t="s">
        <v>2134</v>
      </c>
      <c r="B2815" s="1" t="s">
        <v>3005</v>
      </c>
      <c r="C2815" s="1" t="s">
        <v>3092</v>
      </c>
      <c r="D2815" s="1" t="n">
        <v>10</v>
      </c>
      <c r="E2815" s="2" t="str">
        <f aca="false">+LEFT(RIGHT(M2815,P2815-N2815+1),O2815-N2815)</f>
        <v>CZ</v>
      </c>
      <c r="F2815" s="2" t="str">
        <f aca="false">+RIGHT(LEFT(M2815,S2815-1),S2815-O2815-1)</f>
        <v>HU</v>
      </c>
      <c r="G2815" s="2" t="n">
        <f aca="false">+D2815*VLOOKUP(C2815,commodities!A:H,2,0)</f>
        <v>114.625</v>
      </c>
      <c r="H2815" s="2" t="n">
        <f aca="false">+$D2815*VLOOKUP(C2815,commodities!A:H,3,0)</f>
        <v>0.57</v>
      </c>
      <c r="I2815" s="2" t="n">
        <f aca="false">+G2815/K2815</f>
        <v>114.625</v>
      </c>
      <c r="J2815" s="2" t="n">
        <f aca="false">+H2815/K2815</f>
        <v>0.57</v>
      </c>
      <c r="K2815" s="2" t="n">
        <f aca="false">+ROUNDUP(MAX(G2815/12000,H2815/51,1),0)</f>
        <v>1</v>
      </c>
      <c r="L2815" s="2" t="n">
        <f aca="false">+RANDBETWEEN(1,5)</f>
        <v>2</v>
      </c>
      <c r="M2815" s="2" t="str">
        <f aca="false">+VLOOKUP(A2815&amp;B2815,country_org_des!$A2814:E$1048576,5,0)</f>
        <v>FTL||Supplier_271||Plant_11||FTL_CZ-HU_500</v>
      </c>
      <c r="N2815" s="2" t="n">
        <f aca="false">+FIND("FTL",M2815,2)+4</f>
        <v>34</v>
      </c>
      <c r="O2815" s="0" t="n">
        <f aca="false">+FIND("-",M2815)</f>
        <v>36</v>
      </c>
      <c r="P2815" s="0" t="n">
        <f aca="false">+LEN(M2815)</f>
        <v>42</v>
      </c>
      <c r="Q2815" s="0" t="str">
        <f aca="false">+RIGHT(M2815,P2815-O2815)</f>
        <v>HU_500</v>
      </c>
      <c r="R2815" s="0" t="n">
        <f aca="false">+LEN(M2815)-LEN(SUBSTITUTE(M2815,"_",""))</f>
        <v>4</v>
      </c>
      <c r="S2815" s="0" t="n">
        <f aca="false">+FIND("!",T2815)</f>
        <v>39</v>
      </c>
      <c r="T2815" s="0" t="str">
        <f aca="false">+SUBSTITUTE(M2815,"_","!",R2815)</f>
        <v>FTL||Supplier_271||Plant_11||FTL_CZ-HU!500</v>
      </c>
    </row>
    <row r="2816" customFormat="false" ht="12.8" hidden="true" customHeight="false" outlineLevel="0" collapsed="false">
      <c r="A2816" s="1" t="s">
        <v>2134</v>
      </c>
      <c r="B2816" s="1" t="s">
        <v>3005</v>
      </c>
      <c r="C2816" s="1" t="s">
        <v>3093</v>
      </c>
      <c r="D2816" s="1" t="n">
        <v>264</v>
      </c>
      <c r="E2816" s="2" t="str">
        <f aca="false">+LEFT(RIGHT(M2816,P2816-N2816+1),O2816-N2816)</f>
        <v>CZ</v>
      </c>
      <c r="F2816" s="2" t="str">
        <f aca="false">+RIGHT(LEFT(M2816,S2816-1),S2816-O2816-1)</f>
        <v>HU</v>
      </c>
      <c r="G2816" s="2" t="n">
        <f aca="false">+D2816*VLOOKUP(C2816,commodities!A:H,2,0)</f>
        <v>3438.6</v>
      </c>
      <c r="H2816" s="2" t="n">
        <f aca="false">+$D2816*VLOOKUP(C2816,commodities!A:H,3,0)</f>
        <v>30.096</v>
      </c>
      <c r="I2816" s="2" t="n">
        <f aca="false">+G2816/K2816</f>
        <v>3438.6</v>
      </c>
      <c r="J2816" s="2" t="n">
        <f aca="false">+H2816/K2816</f>
        <v>30.096</v>
      </c>
      <c r="K2816" s="2" t="n">
        <f aca="false">+ROUNDUP(MAX(G2816/12000,H2816/51,1),0)</f>
        <v>1</v>
      </c>
      <c r="L2816" s="2" t="n">
        <f aca="false">+RANDBETWEEN(1,5)</f>
        <v>1</v>
      </c>
      <c r="M2816" s="2" t="str">
        <f aca="false">+VLOOKUP(A2816&amp;B2816,country_org_des!$A2815:E$1048576,5,0)</f>
        <v>FTL||Supplier_271||Plant_11||FTL_CZ-HU_500</v>
      </c>
      <c r="N2816" s="2" t="n">
        <f aca="false">+FIND("FTL",M2816,2)+4</f>
        <v>34</v>
      </c>
      <c r="O2816" s="0" t="n">
        <f aca="false">+FIND("-",M2816)</f>
        <v>36</v>
      </c>
      <c r="P2816" s="0" t="n">
        <f aca="false">+LEN(M2816)</f>
        <v>42</v>
      </c>
      <c r="Q2816" s="0" t="str">
        <f aca="false">+RIGHT(M2816,P2816-O2816)</f>
        <v>HU_500</v>
      </c>
      <c r="R2816" s="0" t="n">
        <f aca="false">+LEN(M2816)-LEN(SUBSTITUTE(M2816,"_",""))</f>
        <v>4</v>
      </c>
      <c r="S2816" s="0" t="n">
        <f aca="false">+FIND("!",T2816)</f>
        <v>39</v>
      </c>
      <c r="T2816" s="0" t="str">
        <f aca="false">+SUBSTITUTE(M2816,"_","!",R2816)</f>
        <v>FTL||Supplier_271||Plant_11||FTL_CZ-HU!500</v>
      </c>
    </row>
    <row r="2817" customFormat="false" ht="12.8" hidden="true" customHeight="false" outlineLevel="0" collapsed="false">
      <c r="A2817" s="1" t="s">
        <v>2134</v>
      </c>
      <c r="B2817" s="1" t="s">
        <v>3005</v>
      </c>
      <c r="C2817" s="1" t="s">
        <v>3094</v>
      </c>
      <c r="D2817" s="1" t="n">
        <v>264</v>
      </c>
      <c r="E2817" s="2" t="str">
        <f aca="false">+LEFT(RIGHT(M2817,P2817-N2817+1),O2817-N2817)</f>
        <v>CZ</v>
      </c>
      <c r="F2817" s="2" t="str">
        <f aca="false">+RIGHT(LEFT(M2817,S2817-1),S2817-O2817-1)</f>
        <v>HU</v>
      </c>
      <c r="G2817" s="2" t="n">
        <f aca="false">+D2817*VLOOKUP(C2817,commodities!A:H,2,0)</f>
        <v>3438.6</v>
      </c>
      <c r="H2817" s="2" t="n">
        <f aca="false">+$D2817*VLOOKUP(C2817,commodities!A:H,3,0)</f>
        <v>30.096</v>
      </c>
      <c r="I2817" s="2" t="n">
        <f aca="false">+G2817/K2817</f>
        <v>3438.6</v>
      </c>
      <c r="J2817" s="2" t="n">
        <f aca="false">+H2817/K2817</f>
        <v>30.096</v>
      </c>
      <c r="K2817" s="2" t="n">
        <f aca="false">+ROUNDUP(MAX(G2817/12000,H2817/51,1),0)</f>
        <v>1</v>
      </c>
      <c r="L2817" s="2" t="n">
        <f aca="false">+RANDBETWEEN(1,5)</f>
        <v>1</v>
      </c>
      <c r="M2817" s="2" t="str">
        <f aca="false">+VLOOKUP(A2817&amp;B2817,country_org_des!$A2816:E$1048576,5,0)</f>
        <v>FTL||Supplier_271||Plant_11||FTL_CZ-HU_500</v>
      </c>
      <c r="N2817" s="2" t="n">
        <f aca="false">+FIND("FTL",M2817,2)+4</f>
        <v>34</v>
      </c>
      <c r="O2817" s="0" t="n">
        <f aca="false">+FIND("-",M2817)</f>
        <v>36</v>
      </c>
      <c r="P2817" s="0" t="n">
        <f aca="false">+LEN(M2817)</f>
        <v>42</v>
      </c>
      <c r="Q2817" s="0" t="str">
        <f aca="false">+RIGHT(M2817,P2817-O2817)</f>
        <v>HU_500</v>
      </c>
      <c r="R2817" s="0" t="n">
        <f aca="false">+LEN(M2817)-LEN(SUBSTITUTE(M2817,"_",""))</f>
        <v>4</v>
      </c>
      <c r="S2817" s="0" t="n">
        <f aca="false">+FIND("!",T2817)</f>
        <v>39</v>
      </c>
      <c r="T2817" s="0" t="str">
        <f aca="false">+SUBSTITUTE(M2817,"_","!",R2817)</f>
        <v>FTL||Supplier_271||Plant_11||FTL_CZ-HU!500</v>
      </c>
    </row>
    <row r="2818" customFormat="false" ht="12.8" hidden="true" customHeight="false" outlineLevel="0" collapsed="false">
      <c r="A2818" s="1" t="s">
        <v>540</v>
      </c>
      <c r="B2818" s="1" t="s">
        <v>3005</v>
      </c>
      <c r="C2818" s="1" t="s">
        <v>3095</v>
      </c>
      <c r="D2818" s="1" t="n">
        <v>100</v>
      </c>
      <c r="E2818" s="2" t="str">
        <f aca="false">+LEFT(RIGHT(M2818,P2818-N2818+1),O2818-N2818)</f>
        <v>PL</v>
      </c>
      <c r="F2818" s="2" t="str">
        <f aca="false">+RIGHT(LEFT(M2818,S2818-1),S2818-O2818-1)</f>
        <v>HU</v>
      </c>
      <c r="G2818" s="2" t="n">
        <f aca="false">+D2818*VLOOKUP(C2818,commodities!A:H,2,0)</f>
        <v>14</v>
      </c>
      <c r="H2818" s="2" t="n">
        <f aca="false">+$D2818*VLOOKUP(C2818,commodities!A:H,3,0)</f>
        <v>0.075582</v>
      </c>
      <c r="I2818" s="2" t="n">
        <f aca="false">+G2818/K2818</f>
        <v>14</v>
      </c>
      <c r="J2818" s="2" t="n">
        <f aca="false">+H2818/K2818</f>
        <v>0.075582</v>
      </c>
      <c r="K2818" s="2" t="n">
        <f aca="false">+ROUNDUP(MAX(G2818/12000,H2818/51,1),0)</f>
        <v>1</v>
      </c>
      <c r="L2818" s="2" t="n">
        <f aca="false">+RANDBETWEEN(1,5)</f>
        <v>1</v>
      </c>
      <c r="M2818" s="2" t="str">
        <f aca="false">+VLOOKUP(A2818&amp;B2818,country_org_des!$A2817:E$1048576,5,0)</f>
        <v>FTL||Supplier_342||Plant_11||FTL_PL-HU_1000</v>
      </c>
      <c r="N2818" s="2" t="n">
        <f aca="false">+FIND("FTL",M2818,2)+4</f>
        <v>34</v>
      </c>
      <c r="O2818" s="0" t="n">
        <f aca="false">+FIND("-",M2818)</f>
        <v>36</v>
      </c>
      <c r="P2818" s="0" t="n">
        <f aca="false">+LEN(M2818)</f>
        <v>43</v>
      </c>
      <c r="Q2818" s="0" t="str">
        <f aca="false">+RIGHT(M2818,P2818-O2818)</f>
        <v>HU_1000</v>
      </c>
      <c r="R2818" s="0" t="n">
        <f aca="false">+LEN(M2818)-LEN(SUBSTITUTE(M2818,"_",""))</f>
        <v>4</v>
      </c>
      <c r="S2818" s="0" t="n">
        <f aca="false">+FIND("!",T2818)</f>
        <v>39</v>
      </c>
      <c r="T2818" s="0" t="str">
        <f aca="false">+SUBSTITUTE(M2818,"_","!",R2818)</f>
        <v>FTL||Supplier_342||Plant_11||FTL_PL-HU!1000</v>
      </c>
    </row>
    <row r="2819" customFormat="false" ht="12.8" hidden="true" customHeight="false" outlineLevel="0" collapsed="false">
      <c r="A2819" s="1" t="s">
        <v>540</v>
      </c>
      <c r="B2819" s="1" t="s">
        <v>3005</v>
      </c>
      <c r="C2819" s="1" t="s">
        <v>3096</v>
      </c>
      <c r="D2819" s="1" t="n">
        <v>100</v>
      </c>
      <c r="E2819" s="2" t="str">
        <f aca="false">+LEFT(RIGHT(M2819,P2819-N2819+1),O2819-N2819)</f>
        <v>PL</v>
      </c>
      <c r="F2819" s="2" t="str">
        <f aca="false">+RIGHT(LEFT(M2819,S2819-1),S2819-O2819-1)</f>
        <v>HU</v>
      </c>
      <c r="G2819" s="2" t="n">
        <f aca="false">+D2819*VLOOKUP(C2819,commodities!A:H,2,0)</f>
        <v>14</v>
      </c>
      <c r="H2819" s="2" t="n">
        <f aca="false">+$D2819*VLOOKUP(C2819,commodities!A:H,3,0)</f>
        <v>0.075582</v>
      </c>
      <c r="I2819" s="2" t="n">
        <f aca="false">+G2819/K2819</f>
        <v>14</v>
      </c>
      <c r="J2819" s="2" t="n">
        <f aca="false">+H2819/K2819</f>
        <v>0.075582</v>
      </c>
      <c r="K2819" s="2" t="n">
        <f aca="false">+ROUNDUP(MAX(G2819/12000,H2819/51,1),0)</f>
        <v>1</v>
      </c>
      <c r="L2819" s="2" t="n">
        <f aca="false">+RANDBETWEEN(1,5)</f>
        <v>4</v>
      </c>
      <c r="M2819" s="2" t="str">
        <f aca="false">+VLOOKUP(A2819&amp;B2819,country_org_des!$A2818:E$1048576,5,0)</f>
        <v>FTL||Supplier_342||Plant_11||FTL_PL-HU_1000</v>
      </c>
      <c r="N2819" s="2" t="n">
        <f aca="false">+FIND("FTL",M2819,2)+4</f>
        <v>34</v>
      </c>
      <c r="O2819" s="0" t="n">
        <f aca="false">+FIND("-",M2819)</f>
        <v>36</v>
      </c>
      <c r="P2819" s="0" t="n">
        <f aca="false">+LEN(M2819)</f>
        <v>43</v>
      </c>
      <c r="Q2819" s="0" t="str">
        <f aca="false">+RIGHT(M2819,P2819-O2819)</f>
        <v>HU_1000</v>
      </c>
      <c r="R2819" s="0" t="n">
        <f aca="false">+LEN(M2819)-LEN(SUBSTITUTE(M2819,"_",""))</f>
        <v>4</v>
      </c>
      <c r="S2819" s="0" t="n">
        <f aca="false">+FIND("!",T2819)</f>
        <v>39</v>
      </c>
      <c r="T2819" s="0" t="str">
        <f aca="false">+SUBSTITUTE(M2819,"_","!",R2819)</f>
        <v>FTL||Supplier_342||Plant_11||FTL_PL-HU!1000</v>
      </c>
    </row>
    <row r="2820" customFormat="false" ht="12.8" hidden="true" customHeight="false" outlineLevel="0" collapsed="false">
      <c r="A2820" s="1" t="s">
        <v>540</v>
      </c>
      <c r="B2820" s="1" t="s">
        <v>3005</v>
      </c>
      <c r="C2820" s="1" t="s">
        <v>3097</v>
      </c>
      <c r="D2820" s="1" t="n">
        <v>200</v>
      </c>
      <c r="E2820" s="2" t="str">
        <f aca="false">+LEFT(RIGHT(M2820,P2820-N2820+1),O2820-N2820)</f>
        <v>PL</v>
      </c>
      <c r="F2820" s="2" t="str">
        <f aca="false">+RIGHT(LEFT(M2820,S2820-1),S2820-O2820-1)</f>
        <v>HU</v>
      </c>
      <c r="G2820" s="2" t="n">
        <f aca="false">+D2820*VLOOKUP(C2820,commodities!A:H,2,0)</f>
        <v>58</v>
      </c>
      <c r="H2820" s="2" t="n">
        <f aca="false">+$D2820*VLOOKUP(C2820,commodities!A:H,3,0)</f>
        <v>0.6384</v>
      </c>
      <c r="I2820" s="2" t="n">
        <f aca="false">+G2820/K2820</f>
        <v>58</v>
      </c>
      <c r="J2820" s="2" t="n">
        <f aca="false">+H2820/K2820</f>
        <v>0.6384</v>
      </c>
      <c r="K2820" s="2" t="n">
        <f aca="false">+ROUNDUP(MAX(G2820/12000,H2820/51,1),0)</f>
        <v>1</v>
      </c>
      <c r="L2820" s="2" t="n">
        <f aca="false">+RANDBETWEEN(1,5)</f>
        <v>1</v>
      </c>
      <c r="M2820" s="2" t="str">
        <f aca="false">+VLOOKUP(A2820&amp;B2820,country_org_des!$A2819:E$1048576,5,0)</f>
        <v>FTL||Supplier_342||Plant_11||FTL_PL-HU_1000</v>
      </c>
      <c r="N2820" s="2" t="n">
        <f aca="false">+FIND("FTL",M2820,2)+4</f>
        <v>34</v>
      </c>
      <c r="O2820" s="0" t="n">
        <f aca="false">+FIND("-",M2820)</f>
        <v>36</v>
      </c>
      <c r="P2820" s="0" t="n">
        <f aca="false">+LEN(M2820)</f>
        <v>43</v>
      </c>
      <c r="Q2820" s="0" t="str">
        <f aca="false">+RIGHT(M2820,P2820-O2820)</f>
        <v>HU_1000</v>
      </c>
      <c r="R2820" s="0" t="n">
        <f aca="false">+LEN(M2820)-LEN(SUBSTITUTE(M2820,"_",""))</f>
        <v>4</v>
      </c>
      <c r="S2820" s="0" t="n">
        <f aca="false">+FIND("!",T2820)</f>
        <v>39</v>
      </c>
      <c r="T2820" s="0" t="str">
        <f aca="false">+SUBSTITUTE(M2820,"_","!",R2820)</f>
        <v>FTL||Supplier_342||Plant_11||FTL_PL-HU!1000</v>
      </c>
    </row>
    <row r="2821" customFormat="false" ht="12.8" hidden="true" customHeight="false" outlineLevel="0" collapsed="false">
      <c r="A2821" s="1" t="s">
        <v>540</v>
      </c>
      <c r="B2821" s="1" t="s">
        <v>3005</v>
      </c>
      <c r="C2821" s="1" t="s">
        <v>3098</v>
      </c>
      <c r="D2821" s="1" t="n">
        <v>100</v>
      </c>
      <c r="E2821" s="2" t="str">
        <f aca="false">+LEFT(RIGHT(M2821,P2821-N2821+1),O2821-N2821)</f>
        <v>PL</v>
      </c>
      <c r="F2821" s="2" t="str">
        <f aca="false">+RIGHT(LEFT(M2821,S2821-1),S2821-O2821-1)</f>
        <v>HU</v>
      </c>
      <c r="G2821" s="2" t="n">
        <f aca="false">+D2821*VLOOKUP(C2821,commodities!A:H,2,0)</f>
        <v>30</v>
      </c>
      <c r="H2821" s="2" t="n">
        <f aca="false">+$D2821*VLOOKUP(C2821,commodities!A:H,3,0)</f>
        <v>0.3192</v>
      </c>
      <c r="I2821" s="2" t="n">
        <f aca="false">+G2821/K2821</f>
        <v>30</v>
      </c>
      <c r="J2821" s="2" t="n">
        <f aca="false">+H2821/K2821</f>
        <v>0.3192</v>
      </c>
      <c r="K2821" s="2" t="n">
        <f aca="false">+ROUNDUP(MAX(G2821/12000,H2821/51,1),0)</f>
        <v>1</v>
      </c>
      <c r="L2821" s="2" t="n">
        <f aca="false">+RANDBETWEEN(1,5)</f>
        <v>4</v>
      </c>
      <c r="M2821" s="2" t="str">
        <f aca="false">+VLOOKUP(A2821&amp;B2821,country_org_des!$A2820:E$1048576,5,0)</f>
        <v>FTL||Supplier_342||Plant_11||FTL_PL-HU_1000</v>
      </c>
      <c r="N2821" s="2" t="n">
        <f aca="false">+FIND("FTL",M2821,2)+4</f>
        <v>34</v>
      </c>
      <c r="O2821" s="0" t="n">
        <f aca="false">+FIND("-",M2821)</f>
        <v>36</v>
      </c>
      <c r="P2821" s="0" t="n">
        <f aca="false">+LEN(M2821)</f>
        <v>43</v>
      </c>
      <c r="Q2821" s="0" t="str">
        <f aca="false">+RIGHT(M2821,P2821-O2821)</f>
        <v>HU_1000</v>
      </c>
      <c r="R2821" s="0" t="n">
        <f aca="false">+LEN(M2821)-LEN(SUBSTITUTE(M2821,"_",""))</f>
        <v>4</v>
      </c>
      <c r="S2821" s="0" t="n">
        <f aca="false">+FIND("!",T2821)</f>
        <v>39</v>
      </c>
      <c r="T2821" s="0" t="str">
        <f aca="false">+SUBSTITUTE(M2821,"_","!",R2821)</f>
        <v>FTL||Supplier_342||Plant_11||FTL_PL-HU!1000</v>
      </c>
    </row>
    <row r="2822" customFormat="false" ht="12.8" hidden="true" customHeight="false" outlineLevel="0" collapsed="false">
      <c r="A2822" s="1" t="s">
        <v>969</v>
      </c>
      <c r="B2822" s="1" t="s">
        <v>3005</v>
      </c>
      <c r="C2822" s="1" t="s">
        <v>3099</v>
      </c>
      <c r="D2822" s="1" t="n">
        <v>468</v>
      </c>
      <c r="E2822" s="2" t="str">
        <f aca="false">+LEFT(RIGHT(M2822,P2822-N2822+1),O2822-N2822)</f>
        <v>DE_W</v>
      </c>
      <c r="F2822" s="2" t="str">
        <f aca="false">+RIGHT(LEFT(M2822,S2822-1),S2822-O2822-1)</f>
        <v>HU</v>
      </c>
      <c r="G2822" s="2" t="n">
        <f aca="false">+D2822*VLOOKUP(C2822,commodities!A:H,2,0)</f>
        <v>1175.0400000144</v>
      </c>
      <c r="H2822" s="2" t="n">
        <f aca="false">+$D2822*VLOOKUP(C2822,commodities!A:H,3,0)</f>
        <v>3.6000000036</v>
      </c>
      <c r="I2822" s="2" t="n">
        <f aca="false">+G2822/K2822</f>
        <v>1175.0400000144</v>
      </c>
      <c r="J2822" s="2" t="n">
        <f aca="false">+H2822/K2822</f>
        <v>3.6000000036</v>
      </c>
      <c r="K2822" s="2" t="n">
        <f aca="false">+ROUNDUP(MAX(G2822/12000,H2822/51,1),0)</f>
        <v>1</v>
      </c>
      <c r="L2822" s="2" t="n">
        <f aca="false">+RANDBETWEEN(1,5)</f>
        <v>2</v>
      </c>
      <c r="M2822" s="2" t="str">
        <f aca="false">+VLOOKUP(A2822&amp;B2822,country_org_des!$A2821:E$1048576,5,0)</f>
        <v>FTL||Supplier_249||Plant_11||FTL_DE_W-HU_1000</v>
      </c>
      <c r="N2822" s="2" t="n">
        <f aca="false">+FIND("FTL",M2822,2)+4</f>
        <v>34</v>
      </c>
      <c r="O2822" s="0" t="n">
        <f aca="false">+FIND("-",M2822)</f>
        <v>38</v>
      </c>
      <c r="P2822" s="0" t="n">
        <f aca="false">+LEN(M2822)</f>
        <v>45</v>
      </c>
      <c r="Q2822" s="0" t="str">
        <f aca="false">+RIGHT(M2822,P2822-O2822)</f>
        <v>HU_1000</v>
      </c>
      <c r="R2822" s="0" t="n">
        <f aca="false">+LEN(M2822)-LEN(SUBSTITUTE(M2822,"_",""))</f>
        <v>5</v>
      </c>
      <c r="S2822" s="0" t="n">
        <f aca="false">+FIND("!",T2822)</f>
        <v>41</v>
      </c>
      <c r="T2822" s="0" t="str">
        <f aca="false">+SUBSTITUTE(M2822,"_","!",R2822)</f>
        <v>FTL||Supplier_249||Plant_11||FTL_DE_W-HU!1000</v>
      </c>
    </row>
    <row r="2823" customFormat="false" ht="12.8" hidden="true" customHeight="false" outlineLevel="0" collapsed="false">
      <c r="A2823" s="1" t="s">
        <v>969</v>
      </c>
      <c r="B2823" s="1" t="s">
        <v>3005</v>
      </c>
      <c r="C2823" s="1" t="s">
        <v>3100</v>
      </c>
      <c r="D2823" s="1" t="n">
        <v>468</v>
      </c>
      <c r="E2823" s="2" t="str">
        <f aca="false">+LEFT(RIGHT(M2823,P2823-N2823+1),O2823-N2823)</f>
        <v>DE_W</v>
      </c>
      <c r="F2823" s="2" t="str">
        <f aca="false">+RIGHT(LEFT(M2823,S2823-1),S2823-O2823-1)</f>
        <v>HU</v>
      </c>
      <c r="G2823" s="2" t="n">
        <f aca="false">+D2823*VLOOKUP(C2823,commodities!A:H,2,0)</f>
        <v>1175.0400000144</v>
      </c>
      <c r="H2823" s="2" t="n">
        <f aca="false">+$D2823*VLOOKUP(C2823,commodities!A:H,3,0)</f>
        <v>3.6000000036</v>
      </c>
      <c r="I2823" s="2" t="n">
        <f aca="false">+G2823/K2823</f>
        <v>1175.0400000144</v>
      </c>
      <c r="J2823" s="2" t="n">
        <f aca="false">+H2823/K2823</f>
        <v>3.6000000036</v>
      </c>
      <c r="K2823" s="2" t="n">
        <f aca="false">+ROUNDUP(MAX(G2823/12000,H2823/51,1),0)</f>
        <v>1</v>
      </c>
      <c r="L2823" s="2" t="n">
        <f aca="false">+RANDBETWEEN(1,5)</f>
        <v>1</v>
      </c>
      <c r="M2823" s="2" t="str">
        <f aca="false">+VLOOKUP(A2823&amp;B2823,country_org_des!$A2822:E$1048576,5,0)</f>
        <v>FTL||Supplier_249||Plant_11||FTL_DE_W-HU_1000</v>
      </c>
      <c r="N2823" s="2" t="n">
        <f aca="false">+FIND("FTL",M2823,2)+4</f>
        <v>34</v>
      </c>
      <c r="O2823" s="0" t="n">
        <f aca="false">+FIND("-",M2823)</f>
        <v>38</v>
      </c>
      <c r="P2823" s="0" t="n">
        <f aca="false">+LEN(M2823)</f>
        <v>45</v>
      </c>
      <c r="Q2823" s="0" t="str">
        <f aca="false">+RIGHT(M2823,P2823-O2823)</f>
        <v>HU_1000</v>
      </c>
      <c r="R2823" s="0" t="n">
        <f aca="false">+LEN(M2823)-LEN(SUBSTITUTE(M2823,"_",""))</f>
        <v>5</v>
      </c>
      <c r="S2823" s="0" t="n">
        <f aca="false">+FIND("!",T2823)</f>
        <v>41</v>
      </c>
      <c r="T2823" s="0" t="str">
        <f aca="false">+SUBSTITUTE(M2823,"_","!",R2823)</f>
        <v>FTL||Supplier_249||Plant_11||FTL_DE_W-HU!1000</v>
      </c>
    </row>
    <row r="2824" customFormat="false" ht="12.8" hidden="true" customHeight="false" outlineLevel="0" collapsed="false">
      <c r="A2824" s="1" t="s">
        <v>969</v>
      </c>
      <c r="B2824" s="1" t="s">
        <v>3005</v>
      </c>
      <c r="C2824" s="1" t="s">
        <v>3101</v>
      </c>
      <c r="D2824" s="1" t="n">
        <v>156</v>
      </c>
      <c r="E2824" s="2" t="str">
        <f aca="false">+LEFT(RIGHT(M2824,P2824-N2824+1),O2824-N2824)</f>
        <v>DE_W</v>
      </c>
      <c r="F2824" s="2" t="str">
        <f aca="false">+RIGHT(LEFT(M2824,S2824-1),S2824-O2824-1)</f>
        <v>HU</v>
      </c>
      <c r="G2824" s="2" t="n">
        <f aca="false">+D2824*VLOOKUP(C2824,commodities!A:H,2,0)</f>
        <v>387.0000000048</v>
      </c>
      <c r="H2824" s="2" t="n">
        <f aca="false">+$D2824*VLOOKUP(C2824,commodities!A:H,3,0)</f>
        <v>1.2000000012</v>
      </c>
      <c r="I2824" s="2" t="n">
        <f aca="false">+G2824/K2824</f>
        <v>387.0000000048</v>
      </c>
      <c r="J2824" s="2" t="n">
        <f aca="false">+H2824/K2824</f>
        <v>1.2000000012</v>
      </c>
      <c r="K2824" s="2" t="n">
        <f aca="false">+ROUNDUP(MAX(G2824/12000,H2824/51,1),0)</f>
        <v>1</v>
      </c>
      <c r="L2824" s="2" t="n">
        <f aca="false">+RANDBETWEEN(1,5)</f>
        <v>2</v>
      </c>
      <c r="M2824" s="2" t="str">
        <f aca="false">+VLOOKUP(A2824&amp;B2824,country_org_des!$A2823:E$1048576,5,0)</f>
        <v>FTL||Supplier_249||Plant_11||FTL_DE_W-HU_1000</v>
      </c>
      <c r="N2824" s="2" t="n">
        <f aca="false">+FIND("FTL",M2824,2)+4</f>
        <v>34</v>
      </c>
      <c r="O2824" s="0" t="n">
        <f aca="false">+FIND("-",M2824)</f>
        <v>38</v>
      </c>
      <c r="P2824" s="0" t="n">
        <f aca="false">+LEN(M2824)</f>
        <v>45</v>
      </c>
      <c r="Q2824" s="0" t="str">
        <f aca="false">+RIGHT(M2824,P2824-O2824)</f>
        <v>HU_1000</v>
      </c>
      <c r="R2824" s="0" t="n">
        <f aca="false">+LEN(M2824)-LEN(SUBSTITUTE(M2824,"_",""))</f>
        <v>5</v>
      </c>
      <c r="S2824" s="0" t="n">
        <f aca="false">+FIND("!",T2824)</f>
        <v>41</v>
      </c>
      <c r="T2824" s="0" t="str">
        <f aca="false">+SUBSTITUTE(M2824,"_","!",R2824)</f>
        <v>FTL||Supplier_249||Plant_11||FTL_DE_W-HU!1000</v>
      </c>
    </row>
    <row r="2825" customFormat="false" ht="12.8" hidden="true" customHeight="false" outlineLevel="0" collapsed="false">
      <c r="A2825" s="1" t="s">
        <v>969</v>
      </c>
      <c r="B2825" s="1" t="s">
        <v>3005</v>
      </c>
      <c r="C2825" s="1" t="s">
        <v>3102</v>
      </c>
      <c r="D2825" s="1" t="n">
        <v>156</v>
      </c>
      <c r="E2825" s="2" t="str">
        <f aca="false">+LEFT(RIGHT(M2825,P2825-N2825+1),O2825-N2825)</f>
        <v>DE_W</v>
      </c>
      <c r="F2825" s="2" t="str">
        <f aca="false">+RIGHT(LEFT(M2825,S2825-1),S2825-O2825-1)</f>
        <v>HU</v>
      </c>
      <c r="G2825" s="2" t="n">
        <f aca="false">+D2825*VLOOKUP(C2825,commodities!A:H,2,0)</f>
        <v>387.0000000048</v>
      </c>
      <c r="H2825" s="2" t="n">
        <f aca="false">+$D2825*VLOOKUP(C2825,commodities!A:H,3,0)</f>
        <v>1.2000000012</v>
      </c>
      <c r="I2825" s="2" t="n">
        <f aca="false">+G2825/K2825</f>
        <v>387.0000000048</v>
      </c>
      <c r="J2825" s="2" t="n">
        <f aca="false">+H2825/K2825</f>
        <v>1.2000000012</v>
      </c>
      <c r="K2825" s="2" t="n">
        <f aca="false">+ROUNDUP(MAX(G2825/12000,H2825/51,1),0)</f>
        <v>1</v>
      </c>
      <c r="L2825" s="2" t="n">
        <f aca="false">+RANDBETWEEN(1,5)</f>
        <v>2</v>
      </c>
      <c r="M2825" s="2" t="str">
        <f aca="false">+VLOOKUP(A2825&amp;B2825,country_org_des!$A2824:E$1048576,5,0)</f>
        <v>FTL||Supplier_249||Plant_11||FTL_DE_W-HU_1000</v>
      </c>
      <c r="N2825" s="2" t="n">
        <f aca="false">+FIND("FTL",M2825,2)+4</f>
        <v>34</v>
      </c>
      <c r="O2825" s="0" t="n">
        <f aca="false">+FIND("-",M2825)</f>
        <v>38</v>
      </c>
      <c r="P2825" s="0" t="n">
        <f aca="false">+LEN(M2825)</f>
        <v>45</v>
      </c>
      <c r="Q2825" s="0" t="str">
        <f aca="false">+RIGHT(M2825,P2825-O2825)</f>
        <v>HU_1000</v>
      </c>
      <c r="R2825" s="0" t="n">
        <f aca="false">+LEN(M2825)-LEN(SUBSTITUTE(M2825,"_",""))</f>
        <v>5</v>
      </c>
      <c r="S2825" s="0" t="n">
        <f aca="false">+FIND("!",T2825)</f>
        <v>41</v>
      </c>
      <c r="T2825" s="0" t="str">
        <f aca="false">+SUBSTITUTE(M2825,"_","!",R2825)</f>
        <v>FTL||Supplier_249||Plant_11||FTL_DE_W-HU!1000</v>
      </c>
    </row>
    <row r="2826" customFormat="false" ht="12.8" hidden="true" customHeight="false" outlineLevel="0" collapsed="false">
      <c r="A2826" s="1" t="s">
        <v>969</v>
      </c>
      <c r="B2826" s="1" t="s">
        <v>3005</v>
      </c>
      <c r="C2826" s="1" t="s">
        <v>3103</v>
      </c>
      <c r="D2826" s="1" t="n">
        <v>156</v>
      </c>
      <c r="E2826" s="2" t="str">
        <f aca="false">+LEFT(RIGHT(M2826,P2826-N2826+1),O2826-N2826)</f>
        <v>DE_W</v>
      </c>
      <c r="F2826" s="2" t="str">
        <f aca="false">+RIGHT(LEFT(M2826,S2826-1),S2826-O2826-1)</f>
        <v>HU</v>
      </c>
      <c r="G2826" s="2" t="n">
        <f aca="false">+D2826*VLOOKUP(C2826,commodities!A:H,2,0)</f>
        <v>390.1200000048</v>
      </c>
      <c r="H2826" s="2" t="n">
        <f aca="false">+$D2826*VLOOKUP(C2826,commodities!A:H,3,0)</f>
        <v>1.2000000012</v>
      </c>
      <c r="I2826" s="2" t="n">
        <f aca="false">+G2826/K2826</f>
        <v>390.1200000048</v>
      </c>
      <c r="J2826" s="2" t="n">
        <f aca="false">+H2826/K2826</f>
        <v>1.2000000012</v>
      </c>
      <c r="K2826" s="2" t="n">
        <f aca="false">+ROUNDUP(MAX(G2826/12000,H2826/51,1),0)</f>
        <v>1</v>
      </c>
      <c r="L2826" s="2" t="n">
        <f aca="false">+RANDBETWEEN(1,5)</f>
        <v>5</v>
      </c>
      <c r="M2826" s="2" t="str">
        <f aca="false">+VLOOKUP(A2826&amp;B2826,country_org_des!$A2825:E$1048576,5,0)</f>
        <v>FTL||Supplier_249||Plant_11||FTL_DE_W-HU_1000</v>
      </c>
      <c r="N2826" s="2" t="n">
        <f aca="false">+FIND("FTL",M2826,2)+4</f>
        <v>34</v>
      </c>
      <c r="O2826" s="0" t="n">
        <f aca="false">+FIND("-",M2826)</f>
        <v>38</v>
      </c>
      <c r="P2826" s="0" t="n">
        <f aca="false">+LEN(M2826)</f>
        <v>45</v>
      </c>
      <c r="Q2826" s="0" t="str">
        <f aca="false">+RIGHT(M2826,P2826-O2826)</f>
        <v>HU_1000</v>
      </c>
      <c r="R2826" s="0" t="n">
        <f aca="false">+LEN(M2826)-LEN(SUBSTITUTE(M2826,"_",""))</f>
        <v>5</v>
      </c>
      <c r="S2826" s="0" t="n">
        <f aca="false">+FIND("!",T2826)</f>
        <v>41</v>
      </c>
      <c r="T2826" s="0" t="str">
        <f aca="false">+SUBSTITUTE(M2826,"_","!",R2826)</f>
        <v>FTL||Supplier_249||Plant_11||FTL_DE_W-HU!1000</v>
      </c>
    </row>
    <row r="2827" customFormat="false" ht="12.8" hidden="true" customHeight="false" outlineLevel="0" collapsed="false">
      <c r="A2827" s="1" t="s">
        <v>969</v>
      </c>
      <c r="B2827" s="1" t="s">
        <v>3005</v>
      </c>
      <c r="C2827" s="1" t="s">
        <v>3104</v>
      </c>
      <c r="D2827" s="1" t="n">
        <v>156</v>
      </c>
      <c r="E2827" s="2" t="str">
        <f aca="false">+LEFT(RIGHT(M2827,P2827-N2827+1),O2827-N2827)</f>
        <v>DE_W</v>
      </c>
      <c r="F2827" s="2" t="str">
        <f aca="false">+RIGHT(LEFT(M2827,S2827-1),S2827-O2827-1)</f>
        <v>HU</v>
      </c>
      <c r="G2827" s="2" t="n">
        <f aca="false">+D2827*VLOOKUP(C2827,commodities!A:H,2,0)</f>
        <v>390.1200000048</v>
      </c>
      <c r="H2827" s="2" t="n">
        <f aca="false">+$D2827*VLOOKUP(C2827,commodities!A:H,3,0)</f>
        <v>1.2000000012</v>
      </c>
      <c r="I2827" s="2" t="n">
        <f aca="false">+G2827/K2827</f>
        <v>390.1200000048</v>
      </c>
      <c r="J2827" s="2" t="n">
        <f aca="false">+H2827/K2827</f>
        <v>1.2000000012</v>
      </c>
      <c r="K2827" s="2" t="n">
        <f aca="false">+ROUNDUP(MAX(G2827/12000,H2827/51,1),0)</f>
        <v>1</v>
      </c>
      <c r="L2827" s="2" t="n">
        <f aca="false">+RANDBETWEEN(1,5)</f>
        <v>5</v>
      </c>
      <c r="M2827" s="2" t="str">
        <f aca="false">+VLOOKUP(A2827&amp;B2827,country_org_des!$A2826:E$1048576,5,0)</f>
        <v>FTL||Supplier_249||Plant_11||FTL_DE_W-HU_1000</v>
      </c>
      <c r="N2827" s="2" t="n">
        <f aca="false">+FIND("FTL",M2827,2)+4</f>
        <v>34</v>
      </c>
      <c r="O2827" s="0" t="n">
        <f aca="false">+FIND("-",M2827)</f>
        <v>38</v>
      </c>
      <c r="P2827" s="0" t="n">
        <f aca="false">+LEN(M2827)</f>
        <v>45</v>
      </c>
      <c r="Q2827" s="0" t="str">
        <f aca="false">+RIGHT(M2827,P2827-O2827)</f>
        <v>HU_1000</v>
      </c>
      <c r="R2827" s="0" t="n">
        <f aca="false">+LEN(M2827)-LEN(SUBSTITUTE(M2827,"_",""))</f>
        <v>5</v>
      </c>
      <c r="S2827" s="0" t="n">
        <f aca="false">+FIND("!",T2827)</f>
        <v>41</v>
      </c>
      <c r="T2827" s="0" t="str">
        <f aca="false">+SUBSTITUTE(M2827,"_","!",R2827)</f>
        <v>FTL||Supplier_249||Plant_11||FTL_DE_W-HU!1000</v>
      </c>
    </row>
    <row r="2828" customFormat="false" ht="12.8" hidden="true" customHeight="false" outlineLevel="0" collapsed="false">
      <c r="A2828" s="1" t="s">
        <v>3105</v>
      </c>
      <c r="B2828" s="1" t="s">
        <v>3005</v>
      </c>
      <c r="C2828" s="1" t="s">
        <v>3106</v>
      </c>
      <c r="D2828" s="1" t="n">
        <v>3000</v>
      </c>
      <c r="E2828" s="2" t="str">
        <f aca="false">+LEFT(RIGHT(M2828,P2828-N2828+1),O2828-N2828)</f>
        <v>AT</v>
      </c>
      <c r="F2828" s="2" t="str">
        <f aca="false">+RIGHT(LEFT(M2828,S2828-1),S2828-O2828-1)</f>
        <v>HU</v>
      </c>
      <c r="G2828" s="2" t="n">
        <f aca="false">+D2828*VLOOKUP(C2828,commodities!A:H,2,0)</f>
        <v>4.5</v>
      </c>
      <c r="H2828" s="2" t="n">
        <f aca="false">+$D2828*VLOOKUP(C2828,commodities!A:H,3,0)</f>
        <v>0.0474501</v>
      </c>
      <c r="I2828" s="2" t="n">
        <f aca="false">+G2828/K2828</f>
        <v>4.5</v>
      </c>
      <c r="J2828" s="2" t="n">
        <f aca="false">+H2828/K2828</f>
        <v>0.0474501</v>
      </c>
      <c r="K2828" s="2" t="n">
        <f aca="false">+ROUNDUP(MAX(G2828/12000,H2828/51,1),0)</f>
        <v>1</v>
      </c>
      <c r="L2828" s="2" t="n">
        <f aca="false">+RANDBETWEEN(1,5)</f>
        <v>4</v>
      </c>
      <c r="M2828" s="2" t="str">
        <f aca="false">+VLOOKUP(A2828&amp;B2828,country_org_des!$A2827:E$1048576,5,0)</f>
        <v>FTL||Supplier_302||Plant_11||FTL_AT-HU_250</v>
      </c>
      <c r="N2828" s="2" t="n">
        <f aca="false">+FIND("FTL",M2828,2)+4</f>
        <v>34</v>
      </c>
      <c r="O2828" s="0" t="n">
        <f aca="false">+FIND("-",M2828)</f>
        <v>36</v>
      </c>
      <c r="P2828" s="0" t="n">
        <f aca="false">+LEN(M2828)</f>
        <v>42</v>
      </c>
      <c r="Q2828" s="0" t="str">
        <f aca="false">+RIGHT(M2828,P2828-O2828)</f>
        <v>HU_250</v>
      </c>
      <c r="R2828" s="0" t="n">
        <f aca="false">+LEN(M2828)-LEN(SUBSTITUTE(M2828,"_",""))</f>
        <v>4</v>
      </c>
      <c r="S2828" s="0" t="n">
        <f aca="false">+FIND("!",T2828)</f>
        <v>39</v>
      </c>
      <c r="T2828" s="0" t="str">
        <f aca="false">+SUBSTITUTE(M2828,"_","!",R2828)</f>
        <v>FTL||Supplier_302||Plant_11||FTL_AT-HU!250</v>
      </c>
    </row>
    <row r="2829" customFormat="false" ht="12.8" hidden="true" customHeight="false" outlineLevel="0" collapsed="false">
      <c r="A2829" s="1" t="s">
        <v>3107</v>
      </c>
      <c r="B2829" s="1" t="s">
        <v>3005</v>
      </c>
      <c r="C2829" s="1" t="s">
        <v>3108</v>
      </c>
      <c r="D2829" s="1" t="n">
        <v>120</v>
      </c>
      <c r="E2829" s="2" t="str">
        <f aca="false">+LEFT(RIGHT(M2829,P2829-N2829+1),O2829-N2829)</f>
        <v>RO</v>
      </c>
      <c r="F2829" s="2" t="str">
        <f aca="false">+RIGHT(LEFT(M2829,S2829-1),S2829-O2829-1)</f>
        <v>HU</v>
      </c>
      <c r="G2829" s="2" t="n">
        <f aca="false">+D2829*VLOOKUP(C2829,commodities!A:H,2,0)</f>
        <v>38.600000004</v>
      </c>
      <c r="H2829" s="2" t="n">
        <f aca="false">+$D2829*VLOOKUP(C2829,commodities!A:H,3,0)</f>
        <v>0.02706</v>
      </c>
      <c r="I2829" s="2" t="n">
        <f aca="false">+G2829/K2829</f>
        <v>38.600000004</v>
      </c>
      <c r="J2829" s="2" t="n">
        <f aca="false">+H2829/K2829</f>
        <v>0.02706</v>
      </c>
      <c r="K2829" s="2" t="n">
        <f aca="false">+ROUNDUP(MAX(G2829/12000,H2829/51,1),0)</f>
        <v>1</v>
      </c>
      <c r="L2829" s="2" t="n">
        <f aca="false">+RANDBETWEEN(1,5)</f>
        <v>1</v>
      </c>
      <c r="M2829" s="2" t="str">
        <f aca="false">+VLOOKUP(A2829&amp;B2829,country_org_des!$A2828:E$1048576,5,0)</f>
        <v>FTL||Supplier_352||Plant_11||FTL_RO-HU_1000</v>
      </c>
      <c r="N2829" s="2" t="n">
        <f aca="false">+FIND("FTL",M2829,2)+4</f>
        <v>34</v>
      </c>
      <c r="O2829" s="0" t="n">
        <f aca="false">+FIND("-",M2829)</f>
        <v>36</v>
      </c>
      <c r="P2829" s="0" t="n">
        <f aca="false">+LEN(M2829)</f>
        <v>43</v>
      </c>
      <c r="Q2829" s="0" t="str">
        <f aca="false">+RIGHT(M2829,P2829-O2829)</f>
        <v>HU_1000</v>
      </c>
      <c r="R2829" s="0" t="n">
        <f aca="false">+LEN(M2829)-LEN(SUBSTITUTE(M2829,"_",""))</f>
        <v>4</v>
      </c>
      <c r="S2829" s="0" t="n">
        <f aca="false">+FIND("!",T2829)</f>
        <v>39</v>
      </c>
      <c r="T2829" s="0" t="str">
        <f aca="false">+SUBSTITUTE(M2829,"_","!",R2829)</f>
        <v>FTL||Supplier_352||Plant_11||FTL_RO-HU!1000</v>
      </c>
    </row>
    <row r="2830" customFormat="false" ht="12.8" hidden="true" customHeight="false" outlineLevel="0" collapsed="false">
      <c r="A2830" s="1" t="s">
        <v>1059</v>
      </c>
      <c r="B2830" s="1" t="s">
        <v>3005</v>
      </c>
      <c r="C2830" s="1" t="s">
        <v>3109</v>
      </c>
      <c r="D2830" s="1" t="n">
        <v>5000</v>
      </c>
      <c r="E2830" s="2" t="str">
        <f aca="false">+LEFT(RIGHT(M2830,P2830-N2830+1),O2830-N2830)</f>
        <v>DE_W</v>
      </c>
      <c r="F2830" s="2" t="str">
        <f aca="false">+RIGHT(LEFT(M2830,S2830-1),S2830-O2830-1)</f>
        <v>HU</v>
      </c>
      <c r="G2830" s="2" t="n">
        <f aca="false">+D2830*VLOOKUP(C2830,commodities!A:H,2,0)</f>
        <v>0.91</v>
      </c>
      <c r="H2830" s="2" t="n">
        <f aca="false">+$D2830*VLOOKUP(C2830,commodities!A:H,3,0)</f>
        <v>0.038745</v>
      </c>
      <c r="I2830" s="2" t="n">
        <f aca="false">+G2830/K2830</f>
        <v>0.91</v>
      </c>
      <c r="J2830" s="2" t="n">
        <f aca="false">+H2830/K2830</f>
        <v>0.038745</v>
      </c>
      <c r="K2830" s="2" t="n">
        <f aca="false">+ROUNDUP(MAX(G2830/12000,H2830/51,1),0)</f>
        <v>1</v>
      </c>
      <c r="L2830" s="2" t="n">
        <f aca="false">+RANDBETWEEN(1,5)</f>
        <v>2</v>
      </c>
      <c r="M2830" s="2" t="str">
        <f aca="false">+VLOOKUP(A2830&amp;B2830,country_org_des!$A2829:E$1048576,5,0)</f>
        <v>FTL||Supplier_231||Plant_11||FTL_DE_W-HU_1000</v>
      </c>
      <c r="N2830" s="2" t="n">
        <f aca="false">+FIND("FTL",M2830,2)+4</f>
        <v>34</v>
      </c>
      <c r="O2830" s="0" t="n">
        <f aca="false">+FIND("-",M2830)</f>
        <v>38</v>
      </c>
      <c r="P2830" s="0" t="n">
        <f aca="false">+LEN(M2830)</f>
        <v>45</v>
      </c>
      <c r="Q2830" s="0" t="str">
        <f aca="false">+RIGHT(M2830,P2830-O2830)</f>
        <v>HU_1000</v>
      </c>
      <c r="R2830" s="0" t="n">
        <f aca="false">+LEN(M2830)-LEN(SUBSTITUTE(M2830,"_",""))</f>
        <v>5</v>
      </c>
      <c r="S2830" s="0" t="n">
        <f aca="false">+FIND("!",T2830)</f>
        <v>41</v>
      </c>
      <c r="T2830" s="0" t="str">
        <f aca="false">+SUBSTITUTE(M2830,"_","!",R2830)</f>
        <v>FTL||Supplier_231||Plant_11||FTL_DE_W-HU!1000</v>
      </c>
    </row>
    <row r="2831" customFormat="false" ht="12.8" hidden="true" customHeight="false" outlineLevel="0" collapsed="false">
      <c r="A2831" s="1" t="s">
        <v>1059</v>
      </c>
      <c r="B2831" s="1" t="s">
        <v>3005</v>
      </c>
      <c r="C2831" s="1" t="s">
        <v>3110</v>
      </c>
      <c r="D2831" s="1" t="n">
        <v>308</v>
      </c>
      <c r="E2831" s="2" t="str">
        <f aca="false">+LEFT(RIGHT(M2831,P2831-N2831+1),O2831-N2831)</f>
        <v>DE_W</v>
      </c>
      <c r="F2831" s="2" t="str">
        <f aca="false">+RIGHT(LEFT(M2831,S2831-1),S2831-O2831-1)</f>
        <v>HU</v>
      </c>
      <c r="G2831" s="2" t="n">
        <f aca="false">+D2831*VLOOKUP(C2831,commodities!A:H,2,0)</f>
        <v>18.2699999944</v>
      </c>
      <c r="H2831" s="2" t="n">
        <f aca="false">+$D2831*VLOOKUP(C2831,commodities!A:H,3,0)</f>
        <v>0.247800014</v>
      </c>
      <c r="I2831" s="2" t="n">
        <f aca="false">+G2831/K2831</f>
        <v>18.2699999944</v>
      </c>
      <c r="J2831" s="2" t="n">
        <f aca="false">+H2831/K2831</f>
        <v>0.247800014</v>
      </c>
      <c r="K2831" s="2" t="n">
        <f aca="false">+ROUNDUP(MAX(G2831/12000,H2831/51,1),0)</f>
        <v>1</v>
      </c>
      <c r="L2831" s="2" t="n">
        <f aca="false">+RANDBETWEEN(1,5)</f>
        <v>1</v>
      </c>
      <c r="M2831" s="2" t="str">
        <f aca="false">+VLOOKUP(A2831&amp;B2831,country_org_des!$A2830:E$1048576,5,0)</f>
        <v>FTL||Supplier_231||Plant_11||FTL_DE_W-HU_1000</v>
      </c>
      <c r="N2831" s="2" t="n">
        <f aca="false">+FIND("FTL",M2831,2)+4</f>
        <v>34</v>
      </c>
      <c r="O2831" s="0" t="n">
        <f aca="false">+FIND("-",M2831)</f>
        <v>38</v>
      </c>
      <c r="P2831" s="0" t="n">
        <f aca="false">+LEN(M2831)</f>
        <v>45</v>
      </c>
      <c r="Q2831" s="0" t="str">
        <f aca="false">+RIGHT(M2831,P2831-O2831)</f>
        <v>HU_1000</v>
      </c>
      <c r="R2831" s="0" t="n">
        <f aca="false">+LEN(M2831)-LEN(SUBSTITUTE(M2831,"_",""))</f>
        <v>5</v>
      </c>
      <c r="S2831" s="0" t="n">
        <f aca="false">+FIND("!",T2831)</f>
        <v>41</v>
      </c>
      <c r="T2831" s="0" t="str">
        <f aca="false">+SUBSTITUTE(M2831,"_","!",R2831)</f>
        <v>FTL||Supplier_231||Plant_11||FTL_DE_W-HU!1000</v>
      </c>
    </row>
    <row r="2832" customFormat="false" ht="12.8" hidden="true" customHeight="false" outlineLevel="0" collapsed="false">
      <c r="A2832" s="1" t="s">
        <v>1059</v>
      </c>
      <c r="B2832" s="1" t="s">
        <v>3005</v>
      </c>
      <c r="C2832" s="1" t="s">
        <v>3111</v>
      </c>
      <c r="D2832" s="1" t="n">
        <v>352</v>
      </c>
      <c r="E2832" s="2" t="str">
        <f aca="false">+LEFT(RIGHT(M2832,P2832-N2832+1),O2832-N2832)</f>
        <v>DE_W</v>
      </c>
      <c r="F2832" s="2" t="str">
        <f aca="false">+RIGHT(LEFT(M2832,S2832-1),S2832-O2832-1)</f>
        <v>HU</v>
      </c>
      <c r="G2832" s="2" t="n">
        <f aca="false">+D2832*VLOOKUP(C2832,commodities!A:H,2,0)</f>
        <v>20.8799999936</v>
      </c>
      <c r="H2832" s="2" t="n">
        <f aca="false">+$D2832*VLOOKUP(C2832,commodities!A:H,3,0)</f>
        <v>0.283200016</v>
      </c>
      <c r="I2832" s="2" t="n">
        <f aca="false">+G2832/K2832</f>
        <v>20.8799999936</v>
      </c>
      <c r="J2832" s="2" t="n">
        <f aca="false">+H2832/K2832</f>
        <v>0.283200016</v>
      </c>
      <c r="K2832" s="2" t="n">
        <f aca="false">+ROUNDUP(MAX(G2832/12000,H2832/51,1),0)</f>
        <v>1</v>
      </c>
      <c r="L2832" s="2" t="n">
        <f aca="false">+RANDBETWEEN(1,5)</f>
        <v>1</v>
      </c>
      <c r="M2832" s="2" t="str">
        <f aca="false">+VLOOKUP(A2832&amp;B2832,country_org_des!$A2831:E$1048576,5,0)</f>
        <v>FTL||Supplier_231||Plant_11||FTL_DE_W-HU_1000</v>
      </c>
      <c r="N2832" s="2" t="n">
        <f aca="false">+FIND("FTL",M2832,2)+4</f>
        <v>34</v>
      </c>
      <c r="O2832" s="0" t="n">
        <f aca="false">+FIND("-",M2832)</f>
        <v>38</v>
      </c>
      <c r="P2832" s="0" t="n">
        <f aca="false">+LEN(M2832)</f>
        <v>45</v>
      </c>
      <c r="Q2832" s="0" t="str">
        <f aca="false">+RIGHT(M2832,P2832-O2832)</f>
        <v>HU_1000</v>
      </c>
      <c r="R2832" s="0" t="n">
        <f aca="false">+LEN(M2832)-LEN(SUBSTITUTE(M2832,"_",""))</f>
        <v>5</v>
      </c>
      <c r="S2832" s="0" t="n">
        <f aca="false">+FIND("!",T2832)</f>
        <v>41</v>
      </c>
      <c r="T2832" s="0" t="str">
        <f aca="false">+SUBSTITUTE(M2832,"_","!",R2832)</f>
        <v>FTL||Supplier_231||Plant_11||FTL_DE_W-HU!1000</v>
      </c>
    </row>
    <row r="2833" customFormat="false" ht="12.8" hidden="true" customHeight="false" outlineLevel="0" collapsed="false">
      <c r="A2833" s="1" t="s">
        <v>1059</v>
      </c>
      <c r="B2833" s="1" t="s">
        <v>3005</v>
      </c>
      <c r="C2833" s="1" t="s">
        <v>3112</v>
      </c>
      <c r="D2833" s="1" t="n">
        <v>875</v>
      </c>
      <c r="E2833" s="2" t="str">
        <f aca="false">+LEFT(RIGHT(M2833,P2833-N2833+1),O2833-N2833)</f>
        <v>DE_W</v>
      </c>
      <c r="F2833" s="2" t="str">
        <f aca="false">+RIGHT(LEFT(M2833,S2833-1),S2833-O2833-1)</f>
        <v>HU</v>
      </c>
      <c r="G2833" s="2" t="n">
        <f aca="false">+D2833*VLOOKUP(C2833,commodities!A:H,2,0)</f>
        <v>66.85</v>
      </c>
      <c r="H2833" s="2" t="n">
        <f aca="false">+$D2833*VLOOKUP(C2833,commodities!A:H,3,0)</f>
        <v>1.356075</v>
      </c>
      <c r="I2833" s="2" t="n">
        <f aca="false">+G2833/K2833</f>
        <v>66.85</v>
      </c>
      <c r="J2833" s="2" t="n">
        <f aca="false">+H2833/K2833</f>
        <v>1.356075</v>
      </c>
      <c r="K2833" s="2" t="n">
        <f aca="false">+ROUNDUP(MAX(G2833/12000,H2833/51,1),0)</f>
        <v>1</v>
      </c>
      <c r="L2833" s="2" t="n">
        <f aca="false">+RANDBETWEEN(1,5)</f>
        <v>2</v>
      </c>
      <c r="M2833" s="2" t="str">
        <f aca="false">+VLOOKUP(A2833&amp;B2833,country_org_des!$A2832:E$1048576,5,0)</f>
        <v>FTL||Supplier_231||Plant_11||FTL_DE_W-HU_1000</v>
      </c>
      <c r="N2833" s="2" t="n">
        <f aca="false">+FIND("FTL",M2833,2)+4</f>
        <v>34</v>
      </c>
      <c r="O2833" s="0" t="n">
        <f aca="false">+FIND("-",M2833)</f>
        <v>38</v>
      </c>
      <c r="P2833" s="0" t="n">
        <f aca="false">+LEN(M2833)</f>
        <v>45</v>
      </c>
      <c r="Q2833" s="0" t="str">
        <f aca="false">+RIGHT(M2833,P2833-O2833)</f>
        <v>HU_1000</v>
      </c>
      <c r="R2833" s="0" t="n">
        <f aca="false">+LEN(M2833)-LEN(SUBSTITUTE(M2833,"_",""))</f>
        <v>5</v>
      </c>
      <c r="S2833" s="0" t="n">
        <f aca="false">+FIND("!",T2833)</f>
        <v>41</v>
      </c>
      <c r="T2833" s="0" t="str">
        <f aca="false">+SUBSTITUTE(M2833,"_","!",R2833)</f>
        <v>FTL||Supplier_231||Plant_11||FTL_DE_W-HU!1000</v>
      </c>
    </row>
    <row r="2834" customFormat="false" ht="12.8" hidden="true" customHeight="false" outlineLevel="0" collapsed="false">
      <c r="A2834" s="1" t="s">
        <v>1059</v>
      </c>
      <c r="B2834" s="1" t="s">
        <v>3005</v>
      </c>
      <c r="C2834" s="1" t="s">
        <v>3113</v>
      </c>
      <c r="D2834" s="1" t="n">
        <v>25</v>
      </c>
      <c r="E2834" s="2" t="str">
        <f aca="false">+LEFT(RIGHT(M2834,P2834-N2834+1),O2834-N2834)</f>
        <v>DE_W</v>
      </c>
      <c r="F2834" s="2" t="str">
        <f aca="false">+RIGHT(LEFT(M2834,S2834-1),S2834-O2834-1)</f>
        <v>HU</v>
      </c>
      <c r="G2834" s="2" t="n">
        <f aca="false">+D2834*VLOOKUP(C2834,commodities!A:H,2,0)</f>
        <v>1.91</v>
      </c>
      <c r="H2834" s="2" t="n">
        <f aca="false">+$D2834*VLOOKUP(C2834,commodities!A:H,3,0)</f>
        <v>0.038745</v>
      </c>
      <c r="I2834" s="2" t="n">
        <f aca="false">+G2834/K2834</f>
        <v>1.91</v>
      </c>
      <c r="J2834" s="2" t="n">
        <f aca="false">+H2834/K2834</f>
        <v>0.038745</v>
      </c>
      <c r="K2834" s="2" t="n">
        <f aca="false">+ROUNDUP(MAX(G2834/12000,H2834/51,1),0)</f>
        <v>1</v>
      </c>
      <c r="L2834" s="2" t="n">
        <f aca="false">+RANDBETWEEN(1,5)</f>
        <v>4</v>
      </c>
      <c r="M2834" s="2" t="str">
        <f aca="false">+VLOOKUP(A2834&amp;B2834,country_org_des!$A2833:E$1048576,5,0)</f>
        <v>FTL||Supplier_231||Plant_11||FTL_DE_W-HU_1000</v>
      </c>
      <c r="N2834" s="2" t="n">
        <f aca="false">+FIND("FTL",M2834,2)+4</f>
        <v>34</v>
      </c>
      <c r="O2834" s="0" t="n">
        <f aca="false">+FIND("-",M2834)</f>
        <v>38</v>
      </c>
      <c r="P2834" s="0" t="n">
        <f aca="false">+LEN(M2834)</f>
        <v>45</v>
      </c>
      <c r="Q2834" s="0" t="str">
        <f aca="false">+RIGHT(M2834,P2834-O2834)</f>
        <v>HU_1000</v>
      </c>
      <c r="R2834" s="0" t="n">
        <f aca="false">+LEN(M2834)-LEN(SUBSTITUTE(M2834,"_",""))</f>
        <v>5</v>
      </c>
      <c r="S2834" s="0" t="n">
        <f aca="false">+FIND("!",T2834)</f>
        <v>41</v>
      </c>
      <c r="T2834" s="0" t="str">
        <f aca="false">+SUBSTITUTE(M2834,"_","!",R2834)</f>
        <v>FTL||Supplier_231||Plant_11||FTL_DE_W-HU!1000</v>
      </c>
    </row>
    <row r="2835" customFormat="false" ht="12.8" hidden="true" customHeight="false" outlineLevel="0" collapsed="false">
      <c r="A2835" s="1" t="s">
        <v>1059</v>
      </c>
      <c r="B2835" s="1" t="s">
        <v>3005</v>
      </c>
      <c r="C2835" s="1" t="s">
        <v>3114</v>
      </c>
      <c r="D2835" s="1" t="n">
        <v>350</v>
      </c>
      <c r="E2835" s="2" t="str">
        <f aca="false">+LEFT(RIGHT(M2835,P2835-N2835+1),O2835-N2835)</f>
        <v>DE_W</v>
      </c>
      <c r="F2835" s="2" t="str">
        <f aca="false">+RIGHT(LEFT(M2835,S2835-1),S2835-O2835-1)</f>
        <v>HU</v>
      </c>
      <c r="G2835" s="2" t="n">
        <f aca="false">+D2835*VLOOKUP(C2835,commodities!A:H,2,0)</f>
        <v>16.050000015</v>
      </c>
      <c r="H2835" s="2" t="n">
        <f aca="false">+$D2835*VLOOKUP(C2835,commodities!A:H,3,0)</f>
        <v>0.193725</v>
      </c>
      <c r="I2835" s="2" t="n">
        <f aca="false">+G2835/K2835</f>
        <v>16.050000015</v>
      </c>
      <c r="J2835" s="2" t="n">
        <f aca="false">+H2835/K2835</f>
        <v>0.193725</v>
      </c>
      <c r="K2835" s="2" t="n">
        <f aca="false">+ROUNDUP(MAX(G2835/12000,H2835/51,1),0)</f>
        <v>1</v>
      </c>
      <c r="L2835" s="2" t="n">
        <f aca="false">+RANDBETWEEN(1,5)</f>
        <v>5</v>
      </c>
      <c r="M2835" s="2" t="str">
        <f aca="false">+VLOOKUP(A2835&amp;B2835,country_org_des!$A2834:E$1048576,5,0)</f>
        <v>FTL||Supplier_231||Plant_11||FTL_DE_W-HU_1000</v>
      </c>
      <c r="N2835" s="2" t="n">
        <f aca="false">+FIND("FTL",M2835,2)+4</f>
        <v>34</v>
      </c>
      <c r="O2835" s="0" t="n">
        <f aca="false">+FIND("-",M2835)</f>
        <v>38</v>
      </c>
      <c r="P2835" s="0" t="n">
        <f aca="false">+LEN(M2835)</f>
        <v>45</v>
      </c>
      <c r="Q2835" s="0" t="str">
        <f aca="false">+RIGHT(M2835,P2835-O2835)</f>
        <v>HU_1000</v>
      </c>
      <c r="R2835" s="0" t="n">
        <f aca="false">+LEN(M2835)-LEN(SUBSTITUTE(M2835,"_",""))</f>
        <v>5</v>
      </c>
      <c r="S2835" s="0" t="n">
        <f aca="false">+FIND("!",T2835)</f>
        <v>41</v>
      </c>
      <c r="T2835" s="0" t="str">
        <f aca="false">+SUBSTITUTE(M2835,"_","!",R2835)</f>
        <v>FTL||Supplier_231||Plant_11||FTL_DE_W-HU!1000</v>
      </c>
    </row>
    <row r="2836" customFormat="false" ht="12.8" hidden="true" customHeight="false" outlineLevel="0" collapsed="false">
      <c r="A2836" s="1" t="s">
        <v>1059</v>
      </c>
      <c r="B2836" s="1" t="s">
        <v>3005</v>
      </c>
      <c r="C2836" s="1" t="s">
        <v>3115</v>
      </c>
      <c r="D2836" s="1" t="n">
        <v>350</v>
      </c>
      <c r="E2836" s="2" t="str">
        <f aca="false">+LEFT(RIGHT(M2836,P2836-N2836+1),O2836-N2836)</f>
        <v>DE_W</v>
      </c>
      <c r="F2836" s="2" t="str">
        <f aca="false">+RIGHT(LEFT(M2836,S2836-1),S2836-O2836-1)</f>
        <v>HU</v>
      </c>
      <c r="G2836" s="2" t="n">
        <f aca="false">+D2836*VLOOKUP(C2836,commodities!A:H,2,0)</f>
        <v>208.550000015</v>
      </c>
      <c r="H2836" s="2" t="n">
        <f aca="false">+$D2836*VLOOKUP(C2836,commodities!A:H,3,0)</f>
        <v>0.193725</v>
      </c>
      <c r="I2836" s="2" t="n">
        <f aca="false">+G2836/K2836</f>
        <v>208.550000015</v>
      </c>
      <c r="J2836" s="2" t="n">
        <f aca="false">+H2836/K2836</f>
        <v>0.193725</v>
      </c>
      <c r="K2836" s="2" t="n">
        <f aca="false">+ROUNDUP(MAX(G2836/12000,H2836/51,1),0)</f>
        <v>1</v>
      </c>
      <c r="L2836" s="2" t="n">
        <f aca="false">+RANDBETWEEN(1,5)</f>
        <v>4</v>
      </c>
      <c r="M2836" s="2" t="str">
        <f aca="false">+VLOOKUP(A2836&amp;B2836,country_org_des!$A2835:E$1048576,5,0)</f>
        <v>FTL||Supplier_231||Plant_11||FTL_DE_W-HU_1000</v>
      </c>
      <c r="N2836" s="2" t="n">
        <f aca="false">+FIND("FTL",M2836,2)+4</f>
        <v>34</v>
      </c>
      <c r="O2836" s="0" t="n">
        <f aca="false">+FIND("-",M2836)</f>
        <v>38</v>
      </c>
      <c r="P2836" s="0" t="n">
        <f aca="false">+LEN(M2836)</f>
        <v>45</v>
      </c>
      <c r="Q2836" s="0" t="str">
        <f aca="false">+RIGHT(M2836,P2836-O2836)</f>
        <v>HU_1000</v>
      </c>
      <c r="R2836" s="0" t="n">
        <f aca="false">+LEN(M2836)-LEN(SUBSTITUTE(M2836,"_",""))</f>
        <v>5</v>
      </c>
      <c r="S2836" s="0" t="n">
        <f aca="false">+FIND("!",T2836)</f>
        <v>41</v>
      </c>
      <c r="T2836" s="0" t="str">
        <f aca="false">+SUBSTITUTE(M2836,"_","!",R2836)</f>
        <v>FTL||Supplier_231||Plant_11||FTL_DE_W-HU!1000</v>
      </c>
    </row>
    <row r="2837" customFormat="false" ht="12.8" hidden="true" customHeight="false" outlineLevel="0" collapsed="false">
      <c r="A2837" s="1" t="s">
        <v>1059</v>
      </c>
      <c r="B2837" s="1" t="s">
        <v>3005</v>
      </c>
      <c r="C2837" s="1" t="s">
        <v>3116</v>
      </c>
      <c r="D2837" s="1" t="n">
        <v>308</v>
      </c>
      <c r="E2837" s="2" t="str">
        <f aca="false">+LEFT(RIGHT(M2837,P2837-N2837+1),O2837-N2837)</f>
        <v>DE_W</v>
      </c>
      <c r="F2837" s="2" t="str">
        <f aca="false">+RIGHT(LEFT(M2837,S2837-1),S2837-O2837-1)</f>
        <v>HU</v>
      </c>
      <c r="G2837" s="2" t="n">
        <f aca="false">+D2837*VLOOKUP(C2837,commodities!A:H,2,0)</f>
        <v>18.2699999944</v>
      </c>
      <c r="H2837" s="2" t="n">
        <f aca="false">+$D2837*VLOOKUP(C2837,commodities!A:H,3,0)</f>
        <v>0.2712150056</v>
      </c>
      <c r="I2837" s="2" t="n">
        <f aca="false">+G2837/K2837</f>
        <v>18.2699999944</v>
      </c>
      <c r="J2837" s="2" t="n">
        <f aca="false">+H2837/K2837</f>
        <v>0.2712150056</v>
      </c>
      <c r="K2837" s="2" t="n">
        <f aca="false">+ROUNDUP(MAX(G2837/12000,H2837/51,1),0)</f>
        <v>1</v>
      </c>
      <c r="L2837" s="2" t="n">
        <f aca="false">+RANDBETWEEN(1,5)</f>
        <v>5</v>
      </c>
      <c r="M2837" s="2" t="str">
        <f aca="false">+VLOOKUP(A2837&amp;B2837,country_org_des!$A2836:E$1048576,5,0)</f>
        <v>FTL||Supplier_231||Plant_11||FTL_DE_W-HU_1000</v>
      </c>
      <c r="N2837" s="2" t="n">
        <f aca="false">+FIND("FTL",M2837,2)+4</f>
        <v>34</v>
      </c>
      <c r="O2837" s="0" t="n">
        <f aca="false">+FIND("-",M2837)</f>
        <v>38</v>
      </c>
      <c r="P2837" s="0" t="n">
        <f aca="false">+LEN(M2837)</f>
        <v>45</v>
      </c>
      <c r="Q2837" s="0" t="str">
        <f aca="false">+RIGHT(M2837,P2837-O2837)</f>
        <v>HU_1000</v>
      </c>
      <c r="R2837" s="0" t="n">
        <f aca="false">+LEN(M2837)-LEN(SUBSTITUTE(M2837,"_",""))</f>
        <v>5</v>
      </c>
      <c r="S2837" s="0" t="n">
        <f aca="false">+FIND("!",T2837)</f>
        <v>41</v>
      </c>
      <c r="T2837" s="0" t="str">
        <f aca="false">+SUBSTITUTE(M2837,"_","!",R2837)</f>
        <v>FTL||Supplier_231||Plant_11||FTL_DE_W-HU!1000</v>
      </c>
    </row>
    <row r="2838" customFormat="false" ht="12.8" hidden="true" customHeight="false" outlineLevel="0" collapsed="false">
      <c r="A2838" s="1" t="s">
        <v>1059</v>
      </c>
      <c r="B2838" s="1" t="s">
        <v>3005</v>
      </c>
      <c r="C2838" s="1" t="s">
        <v>3117</v>
      </c>
      <c r="D2838" s="1" t="n">
        <v>308</v>
      </c>
      <c r="E2838" s="2" t="str">
        <f aca="false">+LEFT(RIGHT(M2838,P2838-N2838+1),O2838-N2838)</f>
        <v>DE_W</v>
      </c>
      <c r="F2838" s="2" t="str">
        <f aca="false">+RIGHT(LEFT(M2838,S2838-1),S2838-O2838-1)</f>
        <v>HU</v>
      </c>
      <c r="G2838" s="2" t="n">
        <f aca="false">+D2838*VLOOKUP(C2838,commodities!A:H,2,0)</f>
        <v>18.2699999944</v>
      </c>
      <c r="H2838" s="2" t="n">
        <f aca="false">+$D2838*VLOOKUP(C2838,commodities!A:H,3,0)</f>
        <v>0.2712150056</v>
      </c>
      <c r="I2838" s="2" t="n">
        <f aca="false">+G2838/K2838</f>
        <v>18.2699999944</v>
      </c>
      <c r="J2838" s="2" t="n">
        <f aca="false">+H2838/K2838</f>
        <v>0.2712150056</v>
      </c>
      <c r="K2838" s="2" t="n">
        <f aca="false">+ROUNDUP(MAX(G2838/12000,H2838/51,1),0)</f>
        <v>1</v>
      </c>
      <c r="L2838" s="2" t="n">
        <f aca="false">+RANDBETWEEN(1,5)</f>
        <v>2</v>
      </c>
      <c r="M2838" s="2" t="str">
        <f aca="false">+VLOOKUP(A2838&amp;B2838,country_org_des!$A2837:E$1048576,5,0)</f>
        <v>FTL||Supplier_231||Plant_11||FTL_DE_W-HU_1000</v>
      </c>
      <c r="N2838" s="2" t="n">
        <f aca="false">+FIND("FTL",M2838,2)+4</f>
        <v>34</v>
      </c>
      <c r="O2838" s="0" t="n">
        <f aca="false">+FIND("-",M2838)</f>
        <v>38</v>
      </c>
      <c r="P2838" s="0" t="n">
        <f aca="false">+LEN(M2838)</f>
        <v>45</v>
      </c>
      <c r="Q2838" s="0" t="str">
        <f aca="false">+RIGHT(M2838,P2838-O2838)</f>
        <v>HU_1000</v>
      </c>
      <c r="R2838" s="0" t="n">
        <f aca="false">+LEN(M2838)-LEN(SUBSTITUTE(M2838,"_",""))</f>
        <v>5</v>
      </c>
      <c r="S2838" s="0" t="n">
        <f aca="false">+FIND("!",T2838)</f>
        <v>41</v>
      </c>
      <c r="T2838" s="0" t="str">
        <f aca="false">+SUBSTITUTE(M2838,"_","!",R2838)</f>
        <v>FTL||Supplier_231||Plant_11||FTL_DE_W-HU!1000</v>
      </c>
    </row>
    <row r="2839" customFormat="false" ht="12.8" hidden="true" customHeight="false" outlineLevel="0" collapsed="false">
      <c r="A2839" s="1" t="s">
        <v>1059</v>
      </c>
      <c r="B2839" s="1" t="s">
        <v>3005</v>
      </c>
      <c r="C2839" s="1" t="s">
        <v>3118</v>
      </c>
      <c r="D2839" s="1" t="n">
        <v>280</v>
      </c>
      <c r="E2839" s="2" t="str">
        <f aca="false">+LEFT(RIGHT(M2839,P2839-N2839+1),O2839-N2839)</f>
        <v>DE_W</v>
      </c>
      <c r="F2839" s="2" t="str">
        <f aca="false">+RIGHT(LEFT(M2839,S2839-1),S2839-O2839-1)</f>
        <v>HU</v>
      </c>
      <c r="G2839" s="2" t="n">
        <f aca="false">+D2839*VLOOKUP(C2839,commodities!A:H,2,0)</f>
        <v>6.419999992</v>
      </c>
      <c r="H2839" s="2" t="n">
        <f aca="false">+$D2839*VLOOKUP(C2839,commodities!A:H,3,0)</f>
        <v>0.07749</v>
      </c>
      <c r="I2839" s="2" t="n">
        <f aca="false">+G2839/K2839</f>
        <v>6.419999992</v>
      </c>
      <c r="J2839" s="2" t="n">
        <f aca="false">+H2839/K2839</f>
        <v>0.07749</v>
      </c>
      <c r="K2839" s="2" t="n">
        <f aca="false">+ROUNDUP(MAX(G2839/12000,H2839/51,1),0)</f>
        <v>1</v>
      </c>
      <c r="L2839" s="2" t="n">
        <f aca="false">+RANDBETWEEN(1,5)</f>
        <v>3</v>
      </c>
      <c r="M2839" s="2" t="str">
        <f aca="false">+VLOOKUP(A2839&amp;B2839,country_org_des!$A2838:E$1048576,5,0)</f>
        <v>FTL||Supplier_231||Plant_11||FTL_DE_W-HU_1000</v>
      </c>
      <c r="N2839" s="2" t="n">
        <f aca="false">+FIND("FTL",M2839,2)+4</f>
        <v>34</v>
      </c>
      <c r="O2839" s="0" t="n">
        <f aca="false">+FIND("-",M2839)</f>
        <v>38</v>
      </c>
      <c r="P2839" s="0" t="n">
        <f aca="false">+LEN(M2839)</f>
        <v>45</v>
      </c>
      <c r="Q2839" s="0" t="str">
        <f aca="false">+RIGHT(M2839,P2839-O2839)</f>
        <v>HU_1000</v>
      </c>
      <c r="R2839" s="0" t="n">
        <f aca="false">+LEN(M2839)-LEN(SUBSTITUTE(M2839,"_",""))</f>
        <v>5</v>
      </c>
      <c r="S2839" s="0" t="n">
        <f aca="false">+FIND("!",T2839)</f>
        <v>41</v>
      </c>
      <c r="T2839" s="0" t="str">
        <f aca="false">+SUBSTITUTE(M2839,"_","!",R2839)</f>
        <v>FTL||Supplier_231||Plant_11||FTL_DE_W-HU!1000</v>
      </c>
    </row>
    <row r="2840" customFormat="false" ht="12.8" hidden="true" customHeight="false" outlineLevel="0" collapsed="false">
      <c r="A2840" s="1" t="s">
        <v>1059</v>
      </c>
      <c r="B2840" s="1" t="s">
        <v>3005</v>
      </c>
      <c r="C2840" s="1" t="s">
        <v>3119</v>
      </c>
      <c r="D2840" s="1" t="n">
        <v>280</v>
      </c>
      <c r="E2840" s="2" t="str">
        <f aca="false">+LEFT(RIGHT(M2840,P2840-N2840+1),O2840-N2840)</f>
        <v>DE_W</v>
      </c>
      <c r="F2840" s="2" t="str">
        <f aca="false">+RIGHT(LEFT(M2840,S2840-1),S2840-O2840-1)</f>
        <v>HU</v>
      </c>
      <c r="G2840" s="2" t="n">
        <f aca="false">+D2840*VLOOKUP(C2840,commodities!A:H,2,0)</f>
        <v>6.419999992</v>
      </c>
      <c r="H2840" s="2" t="n">
        <f aca="false">+$D2840*VLOOKUP(C2840,commodities!A:H,3,0)</f>
        <v>0.07749</v>
      </c>
      <c r="I2840" s="2" t="n">
        <f aca="false">+G2840/K2840</f>
        <v>6.419999992</v>
      </c>
      <c r="J2840" s="2" t="n">
        <f aca="false">+H2840/K2840</f>
        <v>0.07749</v>
      </c>
      <c r="K2840" s="2" t="n">
        <f aca="false">+ROUNDUP(MAX(G2840/12000,H2840/51,1),0)</f>
        <v>1</v>
      </c>
      <c r="L2840" s="2" t="n">
        <f aca="false">+RANDBETWEEN(1,5)</f>
        <v>5</v>
      </c>
      <c r="M2840" s="2" t="str">
        <f aca="false">+VLOOKUP(A2840&amp;B2840,country_org_des!$A2839:E$1048576,5,0)</f>
        <v>FTL||Supplier_231||Plant_11||FTL_DE_W-HU_1000</v>
      </c>
      <c r="N2840" s="2" t="n">
        <f aca="false">+FIND("FTL",M2840,2)+4</f>
        <v>34</v>
      </c>
      <c r="O2840" s="0" t="n">
        <f aca="false">+FIND("-",M2840)</f>
        <v>38</v>
      </c>
      <c r="P2840" s="0" t="n">
        <f aca="false">+LEN(M2840)</f>
        <v>45</v>
      </c>
      <c r="Q2840" s="0" t="str">
        <f aca="false">+RIGHT(M2840,P2840-O2840)</f>
        <v>HU_1000</v>
      </c>
      <c r="R2840" s="0" t="n">
        <f aca="false">+LEN(M2840)-LEN(SUBSTITUTE(M2840,"_",""))</f>
        <v>5</v>
      </c>
      <c r="S2840" s="0" t="n">
        <f aca="false">+FIND("!",T2840)</f>
        <v>41</v>
      </c>
      <c r="T2840" s="0" t="str">
        <f aca="false">+SUBSTITUTE(M2840,"_","!",R2840)</f>
        <v>FTL||Supplier_231||Plant_11||FTL_DE_W-HU!1000</v>
      </c>
    </row>
    <row r="2841" customFormat="false" ht="12.8" hidden="true" customHeight="false" outlineLevel="0" collapsed="false">
      <c r="A2841" s="1" t="s">
        <v>1059</v>
      </c>
      <c r="B2841" s="1" t="s">
        <v>3005</v>
      </c>
      <c r="C2841" s="1" t="s">
        <v>3120</v>
      </c>
      <c r="D2841" s="1" t="n">
        <v>600</v>
      </c>
      <c r="E2841" s="2" t="str">
        <f aca="false">+LEFT(RIGHT(M2841,P2841-N2841+1),O2841-N2841)</f>
        <v>DE_W</v>
      </c>
      <c r="F2841" s="2" t="str">
        <f aca="false">+RIGHT(LEFT(M2841,S2841-1),S2841-O2841-1)</f>
        <v>HU</v>
      </c>
      <c r="G2841" s="2" t="n">
        <f aca="false">+D2841*VLOOKUP(C2841,commodities!A:H,2,0)</f>
        <v>6.82000002</v>
      </c>
      <c r="H2841" s="2" t="n">
        <f aca="false">+$D2841*VLOOKUP(C2841,commodities!A:H,3,0)</f>
        <v>0.07749</v>
      </c>
      <c r="I2841" s="2" t="n">
        <f aca="false">+G2841/K2841</f>
        <v>6.82000002</v>
      </c>
      <c r="J2841" s="2" t="n">
        <f aca="false">+H2841/K2841</f>
        <v>0.07749</v>
      </c>
      <c r="K2841" s="2" t="n">
        <f aca="false">+ROUNDUP(MAX(G2841/12000,H2841/51,1),0)</f>
        <v>1</v>
      </c>
      <c r="L2841" s="2" t="n">
        <f aca="false">+RANDBETWEEN(1,5)</f>
        <v>2</v>
      </c>
      <c r="M2841" s="2" t="str">
        <f aca="false">+VLOOKUP(A2841&amp;B2841,country_org_des!$A2840:E$1048576,5,0)</f>
        <v>FTL||Supplier_231||Plant_11||FTL_DE_W-HU_1000</v>
      </c>
      <c r="N2841" s="2" t="n">
        <f aca="false">+FIND("FTL",M2841,2)+4</f>
        <v>34</v>
      </c>
      <c r="O2841" s="0" t="n">
        <f aca="false">+FIND("-",M2841)</f>
        <v>38</v>
      </c>
      <c r="P2841" s="0" t="n">
        <f aca="false">+LEN(M2841)</f>
        <v>45</v>
      </c>
      <c r="Q2841" s="0" t="str">
        <f aca="false">+RIGHT(M2841,P2841-O2841)</f>
        <v>HU_1000</v>
      </c>
      <c r="R2841" s="0" t="n">
        <f aca="false">+LEN(M2841)-LEN(SUBSTITUTE(M2841,"_",""))</f>
        <v>5</v>
      </c>
      <c r="S2841" s="0" t="n">
        <f aca="false">+FIND("!",T2841)</f>
        <v>41</v>
      </c>
      <c r="T2841" s="0" t="str">
        <f aca="false">+SUBSTITUTE(M2841,"_","!",R2841)</f>
        <v>FTL||Supplier_231||Plant_11||FTL_DE_W-HU!1000</v>
      </c>
    </row>
    <row r="2842" customFormat="false" ht="12.8" hidden="true" customHeight="false" outlineLevel="0" collapsed="false">
      <c r="A2842" s="1" t="s">
        <v>1059</v>
      </c>
      <c r="B2842" s="1" t="s">
        <v>3005</v>
      </c>
      <c r="C2842" s="1" t="s">
        <v>3121</v>
      </c>
      <c r="D2842" s="1" t="n">
        <v>600</v>
      </c>
      <c r="E2842" s="2" t="str">
        <f aca="false">+LEFT(RIGHT(M2842,P2842-N2842+1),O2842-N2842)</f>
        <v>DE_W</v>
      </c>
      <c r="F2842" s="2" t="str">
        <f aca="false">+RIGHT(LEFT(M2842,S2842-1),S2842-O2842-1)</f>
        <v>HU</v>
      </c>
      <c r="G2842" s="2" t="n">
        <f aca="false">+D2842*VLOOKUP(C2842,commodities!A:H,2,0)</f>
        <v>6.82000002</v>
      </c>
      <c r="H2842" s="2" t="n">
        <f aca="false">+$D2842*VLOOKUP(C2842,commodities!A:H,3,0)</f>
        <v>0.07749</v>
      </c>
      <c r="I2842" s="2" t="n">
        <f aca="false">+G2842/K2842</f>
        <v>6.82000002</v>
      </c>
      <c r="J2842" s="2" t="n">
        <f aca="false">+H2842/K2842</f>
        <v>0.07749</v>
      </c>
      <c r="K2842" s="2" t="n">
        <f aca="false">+ROUNDUP(MAX(G2842/12000,H2842/51,1),0)</f>
        <v>1</v>
      </c>
      <c r="L2842" s="2" t="n">
        <f aca="false">+RANDBETWEEN(1,5)</f>
        <v>1</v>
      </c>
      <c r="M2842" s="2" t="str">
        <f aca="false">+VLOOKUP(A2842&amp;B2842,country_org_des!$A2841:E$1048576,5,0)</f>
        <v>FTL||Supplier_231||Plant_11||FTL_DE_W-HU_1000</v>
      </c>
      <c r="N2842" s="2" t="n">
        <f aca="false">+FIND("FTL",M2842,2)+4</f>
        <v>34</v>
      </c>
      <c r="O2842" s="0" t="n">
        <f aca="false">+FIND("-",M2842)</f>
        <v>38</v>
      </c>
      <c r="P2842" s="0" t="n">
        <f aca="false">+LEN(M2842)</f>
        <v>45</v>
      </c>
      <c r="Q2842" s="0" t="str">
        <f aca="false">+RIGHT(M2842,P2842-O2842)</f>
        <v>HU_1000</v>
      </c>
      <c r="R2842" s="0" t="n">
        <f aca="false">+LEN(M2842)-LEN(SUBSTITUTE(M2842,"_",""))</f>
        <v>5</v>
      </c>
      <c r="S2842" s="0" t="n">
        <f aca="false">+FIND("!",T2842)</f>
        <v>41</v>
      </c>
      <c r="T2842" s="0" t="str">
        <f aca="false">+SUBSTITUTE(M2842,"_","!",R2842)</f>
        <v>FTL||Supplier_231||Plant_11||FTL_DE_W-HU!1000</v>
      </c>
    </row>
    <row r="2843" customFormat="false" ht="12.8" hidden="true" customHeight="false" outlineLevel="0" collapsed="false">
      <c r="A2843" s="1" t="s">
        <v>1059</v>
      </c>
      <c r="B2843" s="1" t="s">
        <v>3005</v>
      </c>
      <c r="C2843" s="1" t="s">
        <v>3122</v>
      </c>
      <c r="D2843" s="1" t="n">
        <v>600</v>
      </c>
      <c r="E2843" s="2" t="str">
        <f aca="false">+LEFT(RIGHT(M2843,P2843-N2843+1),O2843-N2843)</f>
        <v>DE_W</v>
      </c>
      <c r="F2843" s="2" t="str">
        <f aca="false">+RIGHT(LEFT(M2843,S2843-1),S2843-O2843-1)</f>
        <v>HU</v>
      </c>
      <c r="G2843" s="2" t="n">
        <f aca="false">+D2843*VLOOKUP(C2843,commodities!A:H,2,0)</f>
        <v>6.82000002</v>
      </c>
      <c r="H2843" s="2" t="n">
        <f aca="false">+$D2843*VLOOKUP(C2843,commodities!A:H,3,0)</f>
        <v>0.07749</v>
      </c>
      <c r="I2843" s="2" t="n">
        <f aca="false">+G2843/K2843</f>
        <v>6.82000002</v>
      </c>
      <c r="J2843" s="2" t="n">
        <f aca="false">+H2843/K2843</f>
        <v>0.07749</v>
      </c>
      <c r="K2843" s="2" t="n">
        <f aca="false">+ROUNDUP(MAX(G2843/12000,H2843/51,1),0)</f>
        <v>1</v>
      </c>
      <c r="L2843" s="2" t="n">
        <f aca="false">+RANDBETWEEN(1,5)</f>
        <v>1</v>
      </c>
      <c r="M2843" s="2" t="str">
        <f aca="false">+VLOOKUP(A2843&amp;B2843,country_org_des!$A2842:E$1048576,5,0)</f>
        <v>FTL||Supplier_231||Plant_11||FTL_DE_W-HU_1000</v>
      </c>
      <c r="N2843" s="2" t="n">
        <f aca="false">+FIND("FTL",M2843,2)+4</f>
        <v>34</v>
      </c>
      <c r="O2843" s="0" t="n">
        <f aca="false">+FIND("-",M2843)</f>
        <v>38</v>
      </c>
      <c r="P2843" s="0" t="n">
        <f aca="false">+LEN(M2843)</f>
        <v>45</v>
      </c>
      <c r="Q2843" s="0" t="str">
        <f aca="false">+RIGHT(M2843,P2843-O2843)</f>
        <v>HU_1000</v>
      </c>
      <c r="R2843" s="0" t="n">
        <f aca="false">+LEN(M2843)-LEN(SUBSTITUTE(M2843,"_",""))</f>
        <v>5</v>
      </c>
      <c r="S2843" s="0" t="n">
        <f aca="false">+FIND("!",T2843)</f>
        <v>41</v>
      </c>
      <c r="T2843" s="0" t="str">
        <f aca="false">+SUBSTITUTE(M2843,"_","!",R2843)</f>
        <v>FTL||Supplier_231||Plant_11||FTL_DE_W-HU!1000</v>
      </c>
    </row>
    <row r="2844" customFormat="false" ht="12.8" hidden="true" customHeight="false" outlineLevel="0" collapsed="false">
      <c r="A2844" s="1" t="s">
        <v>1059</v>
      </c>
      <c r="B2844" s="1" t="s">
        <v>3005</v>
      </c>
      <c r="C2844" s="1" t="s">
        <v>3123</v>
      </c>
      <c r="D2844" s="1" t="n">
        <v>600</v>
      </c>
      <c r="E2844" s="2" t="str">
        <f aca="false">+LEFT(RIGHT(M2844,P2844-N2844+1),O2844-N2844)</f>
        <v>DE_W</v>
      </c>
      <c r="F2844" s="2" t="str">
        <f aca="false">+RIGHT(LEFT(M2844,S2844-1),S2844-O2844-1)</f>
        <v>HU</v>
      </c>
      <c r="G2844" s="2" t="n">
        <f aca="false">+D2844*VLOOKUP(C2844,commodities!A:H,2,0)</f>
        <v>6.82000002</v>
      </c>
      <c r="H2844" s="2" t="n">
        <f aca="false">+$D2844*VLOOKUP(C2844,commodities!A:H,3,0)</f>
        <v>0.07749</v>
      </c>
      <c r="I2844" s="2" t="n">
        <f aca="false">+G2844/K2844</f>
        <v>6.82000002</v>
      </c>
      <c r="J2844" s="2" t="n">
        <f aca="false">+H2844/K2844</f>
        <v>0.07749</v>
      </c>
      <c r="K2844" s="2" t="n">
        <f aca="false">+ROUNDUP(MAX(G2844/12000,H2844/51,1),0)</f>
        <v>1</v>
      </c>
      <c r="L2844" s="2" t="n">
        <f aca="false">+RANDBETWEEN(1,5)</f>
        <v>4</v>
      </c>
      <c r="M2844" s="2" t="str">
        <f aca="false">+VLOOKUP(A2844&amp;B2844,country_org_des!$A2843:E$1048576,5,0)</f>
        <v>FTL||Supplier_231||Plant_11||FTL_DE_W-HU_1000</v>
      </c>
      <c r="N2844" s="2" t="n">
        <f aca="false">+FIND("FTL",M2844,2)+4</f>
        <v>34</v>
      </c>
      <c r="O2844" s="0" t="n">
        <f aca="false">+FIND("-",M2844)</f>
        <v>38</v>
      </c>
      <c r="P2844" s="0" t="n">
        <f aca="false">+LEN(M2844)</f>
        <v>45</v>
      </c>
      <c r="Q2844" s="0" t="str">
        <f aca="false">+RIGHT(M2844,P2844-O2844)</f>
        <v>HU_1000</v>
      </c>
      <c r="R2844" s="0" t="n">
        <f aca="false">+LEN(M2844)-LEN(SUBSTITUTE(M2844,"_",""))</f>
        <v>5</v>
      </c>
      <c r="S2844" s="0" t="n">
        <f aca="false">+FIND("!",T2844)</f>
        <v>41</v>
      </c>
      <c r="T2844" s="0" t="str">
        <f aca="false">+SUBSTITUTE(M2844,"_","!",R2844)</f>
        <v>FTL||Supplier_231||Plant_11||FTL_DE_W-HU!1000</v>
      </c>
    </row>
    <row r="2845" customFormat="false" ht="12.8" hidden="true" customHeight="false" outlineLevel="0" collapsed="false">
      <c r="A2845" s="1" t="s">
        <v>1059</v>
      </c>
      <c r="B2845" s="1" t="s">
        <v>3005</v>
      </c>
      <c r="C2845" s="1" t="s">
        <v>3124</v>
      </c>
      <c r="D2845" s="1" t="n">
        <v>576</v>
      </c>
      <c r="E2845" s="2" t="str">
        <f aca="false">+LEFT(RIGHT(M2845,P2845-N2845+1),O2845-N2845)</f>
        <v>DE_W</v>
      </c>
      <c r="F2845" s="2" t="str">
        <f aca="false">+RIGHT(LEFT(M2845,S2845-1),S2845-O2845-1)</f>
        <v>HU</v>
      </c>
      <c r="G2845" s="2" t="n">
        <f aca="false">+D2845*VLOOKUP(C2845,commodities!A:H,2,0)</f>
        <v>14.7999999744</v>
      </c>
      <c r="H2845" s="2" t="n">
        <f aca="false">+$D2845*VLOOKUP(C2845,commodities!A:H,3,0)</f>
        <v>0.30996</v>
      </c>
      <c r="I2845" s="2" t="n">
        <f aca="false">+G2845/K2845</f>
        <v>14.7999999744</v>
      </c>
      <c r="J2845" s="2" t="n">
        <f aca="false">+H2845/K2845</f>
        <v>0.30996</v>
      </c>
      <c r="K2845" s="2" t="n">
        <f aca="false">+ROUNDUP(MAX(G2845/12000,H2845/51,1),0)</f>
        <v>1</v>
      </c>
      <c r="L2845" s="2" t="n">
        <f aca="false">+RANDBETWEEN(1,5)</f>
        <v>1</v>
      </c>
      <c r="M2845" s="2" t="str">
        <f aca="false">+VLOOKUP(A2845&amp;B2845,country_org_des!$A2844:E$1048576,5,0)</f>
        <v>FTL||Supplier_231||Plant_11||FTL_DE_W-HU_1000</v>
      </c>
      <c r="N2845" s="2" t="n">
        <f aca="false">+FIND("FTL",M2845,2)+4</f>
        <v>34</v>
      </c>
      <c r="O2845" s="0" t="n">
        <f aca="false">+FIND("-",M2845)</f>
        <v>38</v>
      </c>
      <c r="P2845" s="0" t="n">
        <f aca="false">+LEN(M2845)</f>
        <v>45</v>
      </c>
      <c r="Q2845" s="0" t="str">
        <f aca="false">+RIGHT(M2845,P2845-O2845)</f>
        <v>HU_1000</v>
      </c>
      <c r="R2845" s="0" t="n">
        <f aca="false">+LEN(M2845)-LEN(SUBSTITUTE(M2845,"_",""))</f>
        <v>5</v>
      </c>
      <c r="S2845" s="0" t="n">
        <f aca="false">+FIND("!",T2845)</f>
        <v>41</v>
      </c>
      <c r="T2845" s="0" t="str">
        <f aca="false">+SUBSTITUTE(M2845,"_","!",R2845)</f>
        <v>FTL||Supplier_231||Plant_11||FTL_DE_W-HU!1000</v>
      </c>
    </row>
    <row r="2846" customFormat="false" ht="12.8" hidden="true" customHeight="false" outlineLevel="0" collapsed="false">
      <c r="A2846" s="1" t="s">
        <v>1059</v>
      </c>
      <c r="B2846" s="1" t="s">
        <v>3005</v>
      </c>
      <c r="C2846" s="1" t="s">
        <v>3125</v>
      </c>
      <c r="D2846" s="1" t="n">
        <v>336</v>
      </c>
      <c r="E2846" s="2" t="str">
        <f aca="false">+LEFT(RIGHT(M2846,P2846-N2846+1),O2846-N2846)</f>
        <v>DE_W</v>
      </c>
      <c r="F2846" s="2" t="str">
        <f aca="false">+RIGHT(LEFT(M2846,S2846-1),S2846-O2846-1)</f>
        <v>HU</v>
      </c>
      <c r="G2846" s="2" t="n">
        <f aca="false">+D2846*VLOOKUP(C2846,commodities!A:H,2,0)</f>
        <v>7.5400000032</v>
      </c>
      <c r="H2846" s="2" t="n">
        <f aca="false">+$D2846*VLOOKUP(C2846,commodities!A:H,3,0)</f>
        <v>0.07749</v>
      </c>
      <c r="I2846" s="2" t="n">
        <f aca="false">+G2846/K2846</f>
        <v>7.5400000032</v>
      </c>
      <c r="J2846" s="2" t="n">
        <f aca="false">+H2846/K2846</f>
        <v>0.07749</v>
      </c>
      <c r="K2846" s="2" t="n">
        <f aca="false">+ROUNDUP(MAX(G2846/12000,H2846/51,1),0)</f>
        <v>1</v>
      </c>
      <c r="L2846" s="2" t="n">
        <f aca="false">+RANDBETWEEN(1,5)</f>
        <v>4</v>
      </c>
      <c r="M2846" s="2" t="str">
        <f aca="false">+VLOOKUP(A2846&amp;B2846,country_org_des!$A2845:E$1048576,5,0)</f>
        <v>FTL||Supplier_231||Plant_11||FTL_DE_W-HU_1000</v>
      </c>
      <c r="N2846" s="2" t="n">
        <f aca="false">+FIND("FTL",M2846,2)+4</f>
        <v>34</v>
      </c>
      <c r="O2846" s="0" t="n">
        <f aca="false">+FIND("-",M2846)</f>
        <v>38</v>
      </c>
      <c r="P2846" s="0" t="n">
        <f aca="false">+LEN(M2846)</f>
        <v>45</v>
      </c>
      <c r="Q2846" s="0" t="str">
        <f aca="false">+RIGHT(M2846,P2846-O2846)</f>
        <v>HU_1000</v>
      </c>
      <c r="R2846" s="0" t="n">
        <f aca="false">+LEN(M2846)-LEN(SUBSTITUTE(M2846,"_",""))</f>
        <v>5</v>
      </c>
      <c r="S2846" s="0" t="n">
        <f aca="false">+FIND("!",T2846)</f>
        <v>41</v>
      </c>
      <c r="T2846" s="0" t="str">
        <f aca="false">+SUBSTITUTE(M2846,"_","!",R2846)</f>
        <v>FTL||Supplier_231||Plant_11||FTL_DE_W-HU!1000</v>
      </c>
    </row>
    <row r="2847" customFormat="false" ht="12.8" hidden="true" customHeight="false" outlineLevel="0" collapsed="false">
      <c r="A2847" s="1" t="s">
        <v>1059</v>
      </c>
      <c r="B2847" s="1" t="s">
        <v>3005</v>
      </c>
      <c r="C2847" s="1" t="s">
        <v>3126</v>
      </c>
      <c r="D2847" s="1" t="n">
        <v>1000</v>
      </c>
      <c r="E2847" s="2" t="str">
        <f aca="false">+LEFT(RIGHT(M2847,P2847-N2847+1),O2847-N2847)</f>
        <v>DE_W</v>
      </c>
      <c r="F2847" s="2" t="str">
        <f aca="false">+RIGHT(LEFT(M2847,S2847-1),S2847-O2847-1)</f>
        <v>HU</v>
      </c>
      <c r="G2847" s="2" t="n">
        <f aca="false">+D2847*VLOOKUP(C2847,commodities!A:H,2,0)</f>
        <v>11.64</v>
      </c>
      <c r="H2847" s="2" t="n">
        <f aca="false">+$D2847*VLOOKUP(C2847,commodities!A:H,3,0)</f>
        <v>0.15498</v>
      </c>
      <c r="I2847" s="2" t="n">
        <f aca="false">+G2847/K2847</f>
        <v>11.64</v>
      </c>
      <c r="J2847" s="2" t="n">
        <f aca="false">+H2847/K2847</f>
        <v>0.15498</v>
      </c>
      <c r="K2847" s="2" t="n">
        <f aca="false">+ROUNDUP(MAX(G2847/12000,H2847/51,1),0)</f>
        <v>1</v>
      </c>
      <c r="L2847" s="2" t="n">
        <f aca="false">+RANDBETWEEN(1,5)</f>
        <v>3</v>
      </c>
      <c r="M2847" s="2" t="str">
        <f aca="false">+VLOOKUP(A2847&amp;B2847,country_org_des!$A2846:E$1048576,5,0)</f>
        <v>FTL||Supplier_231||Plant_11||FTL_DE_W-HU_1000</v>
      </c>
      <c r="N2847" s="2" t="n">
        <f aca="false">+FIND("FTL",M2847,2)+4</f>
        <v>34</v>
      </c>
      <c r="O2847" s="0" t="n">
        <f aca="false">+FIND("-",M2847)</f>
        <v>38</v>
      </c>
      <c r="P2847" s="0" t="n">
        <f aca="false">+LEN(M2847)</f>
        <v>45</v>
      </c>
      <c r="Q2847" s="0" t="str">
        <f aca="false">+RIGHT(M2847,P2847-O2847)</f>
        <v>HU_1000</v>
      </c>
      <c r="R2847" s="0" t="n">
        <f aca="false">+LEN(M2847)-LEN(SUBSTITUTE(M2847,"_",""))</f>
        <v>5</v>
      </c>
      <c r="S2847" s="0" t="n">
        <f aca="false">+FIND("!",T2847)</f>
        <v>41</v>
      </c>
      <c r="T2847" s="0" t="str">
        <f aca="false">+SUBSTITUTE(M2847,"_","!",R2847)</f>
        <v>FTL||Supplier_231||Plant_11||FTL_DE_W-HU!1000</v>
      </c>
    </row>
    <row r="2848" customFormat="false" ht="12.8" hidden="true" customHeight="false" outlineLevel="0" collapsed="false">
      <c r="A2848" s="1" t="s">
        <v>1059</v>
      </c>
      <c r="B2848" s="1" t="s">
        <v>3005</v>
      </c>
      <c r="C2848" s="1" t="s">
        <v>3127</v>
      </c>
      <c r="D2848" s="1" t="n">
        <v>25</v>
      </c>
      <c r="E2848" s="2" t="str">
        <f aca="false">+LEFT(RIGHT(M2848,P2848-N2848+1),O2848-N2848)</f>
        <v>DE_W</v>
      </c>
      <c r="F2848" s="2" t="str">
        <f aca="false">+RIGHT(LEFT(M2848,S2848-1),S2848-O2848-1)</f>
        <v>HU</v>
      </c>
      <c r="G2848" s="2" t="n">
        <f aca="false">+D2848*VLOOKUP(C2848,commodities!A:H,2,0)</f>
        <v>1.91</v>
      </c>
      <c r="H2848" s="2" t="n">
        <f aca="false">+$D2848*VLOOKUP(C2848,commodities!A:H,3,0)</f>
        <v>0.038745</v>
      </c>
      <c r="I2848" s="2" t="n">
        <f aca="false">+G2848/K2848</f>
        <v>1.91</v>
      </c>
      <c r="J2848" s="2" t="n">
        <f aca="false">+H2848/K2848</f>
        <v>0.038745</v>
      </c>
      <c r="K2848" s="2" t="n">
        <f aca="false">+ROUNDUP(MAX(G2848/12000,H2848/51,1),0)</f>
        <v>1</v>
      </c>
      <c r="L2848" s="2" t="n">
        <f aca="false">+RANDBETWEEN(1,5)</f>
        <v>4</v>
      </c>
      <c r="M2848" s="2" t="str">
        <f aca="false">+VLOOKUP(A2848&amp;B2848,country_org_des!$A2847:E$1048576,5,0)</f>
        <v>FTL||Supplier_231||Plant_11||FTL_DE_W-HU_1000</v>
      </c>
      <c r="N2848" s="2" t="n">
        <f aca="false">+FIND("FTL",M2848,2)+4</f>
        <v>34</v>
      </c>
      <c r="O2848" s="0" t="n">
        <f aca="false">+FIND("-",M2848)</f>
        <v>38</v>
      </c>
      <c r="P2848" s="0" t="n">
        <f aca="false">+LEN(M2848)</f>
        <v>45</v>
      </c>
      <c r="Q2848" s="0" t="str">
        <f aca="false">+RIGHT(M2848,P2848-O2848)</f>
        <v>HU_1000</v>
      </c>
      <c r="R2848" s="0" t="n">
        <f aca="false">+LEN(M2848)-LEN(SUBSTITUTE(M2848,"_",""))</f>
        <v>5</v>
      </c>
      <c r="S2848" s="0" t="n">
        <f aca="false">+FIND("!",T2848)</f>
        <v>41</v>
      </c>
      <c r="T2848" s="0" t="str">
        <f aca="false">+SUBSTITUTE(M2848,"_","!",R2848)</f>
        <v>FTL||Supplier_231||Plant_11||FTL_DE_W-HU!1000</v>
      </c>
    </row>
    <row r="2849" customFormat="false" ht="12.8" hidden="true" customHeight="false" outlineLevel="0" collapsed="false">
      <c r="A2849" s="1" t="s">
        <v>3128</v>
      </c>
      <c r="B2849" s="1" t="s">
        <v>3005</v>
      </c>
      <c r="C2849" s="1" t="s">
        <v>3129</v>
      </c>
      <c r="D2849" s="1" t="n">
        <v>20</v>
      </c>
      <c r="E2849" s="2" t="str">
        <f aca="false">+LEFT(RIGHT(M2849,P2849-N2849+1),O2849-N2849)</f>
        <v>CZ</v>
      </c>
      <c r="F2849" s="2" t="str">
        <f aca="false">+RIGHT(LEFT(M2849,S2849-1),S2849-O2849-1)</f>
        <v>HU</v>
      </c>
      <c r="G2849" s="2" t="n">
        <f aca="false">+D2849*VLOOKUP(C2849,commodities!A:H,2,0)</f>
        <v>16.4</v>
      </c>
      <c r="H2849" s="2" t="n">
        <f aca="false">+$D2849*VLOOKUP(C2849,commodities!A:H,3,0)</f>
        <v>0.045144</v>
      </c>
      <c r="I2849" s="2" t="n">
        <f aca="false">+G2849/K2849</f>
        <v>16.4</v>
      </c>
      <c r="J2849" s="2" t="n">
        <f aca="false">+H2849/K2849</f>
        <v>0.045144</v>
      </c>
      <c r="K2849" s="2" t="n">
        <f aca="false">+ROUNDUP(MAX(G2849/12000,H2849/51,1),0)</f>
        <v>1</v>
      </c>
      <c r="L2849" s="2" t="n">
        <f aca="false">+RANDBETWEEN(1,5)</f>
        <v>1</v>
      </c>
      <c r="M2849" s="2" t="str">
        <f aca="false">+VLOOKUP(A2849&amp;B2849,country_org_des!$A2848:E$1048576,5,0)</f>
        <v>FTL||Supplier_263||Plant_11||FTL_CZ-HU_500</v>
      </c>
      <c r="N2849" s="2" t="n">
        <f aca="false">+FIND("FTL",M2849,2)+4</f>
        <v>34</v>
      </c>
      <c r="O2849" s="0" t="n">
        <f aca="false">+FIND("-",M2849)</f>
        <v>36</v>
      </c>
      <c r="P2849" s="0" t="n">
        <f aca="false">+LEN(M2849)</f>
        <v>42</v>
      </c>
      <c r="Q2849" s="0" t="str">
        <f aca="false">+RIGHT(M2849,P2849-O2849)</f>
        <v>HU_500</v>
      </c>
      <c r="R2849" s="0" t="n">
        <f aca="false">+LEN(M2849)-LEN(SUBSTITUTE(M2849,"_",""))</f>
        <v>4</v>
      </c>
      <c r="S2849" s="0" t="n">
        <f aca="false">+FIND("!",T2849)</f>
        <v>39</v>
      </c>
      <c r="T2849" s="0" t="str">
        <f aca="false">+SUBSTITUTE(M2849,"_","!",R2849)</f>
        <v>FTL||Supplier_263||Plant_11||FTL_CZ-HU!500</v>
      </c>
    </row>
    <row r="2850" customFormat="false" ht="12.8" hidden="true" customHeight="false" outlineLevel="0" collapsed="false">
      <c r="A2850" s="1" t="s">
        <v>3128</v>
      </c>
      <c r="B2850" s="1" t="s">
        <v>3005</v>
      </c>
      <c r="C2850" s="1" t="s">
        <v>3130</v>
      </c>
      <c r="D2850" s="1" t="n">
        <v>120</v>
      </c>
      <c r="E2850" s="2" t="str">
        <f aca="false">+LEFT(RIGHT(M2850,P2850-N2850+1),O2850-N2850)</f>
        <v>CZ</v>
      </c>
      <c r="F2850" s="2" t="str">
        <f aca="false">+RIGHT(LEFT(M2850,S2850-1),S2850-O2850-1)</f>
        <v>HU</v>
      </c>
      <c r="G2850" s="2" t="n">
        <f aca="false">+D2850*VLOOKUP(C2850,commodities!A:H,2,0)</f>
        <v>98.4</v>
      </c>
      <c r="H2850" s="2" t="n">
        <f aca="false">+$D2850*VLOOKUP(C2850,commodities!A:H,3,0)</f>
        <v>0.741888</v>
      </c>
      <c r="I2850" s="2" t="n">
        <f aca="false">+G2850/K2850</f>
        <v>98.4</v>
      </c>
      <c r="J2850" s="2" t="n">
        <f aca="false">+H2850/K2850</f>
        <v>0.741888</v>
      </c>
      <c r="K2850" s="2" t="n">
        <f aca="false">+ROUNDUP(MAX(G2850/12000,H2850/51,1),0)</f>
        <v>1</v>
      </c>
      <c r="L2850" s="2" t="n">
        <f aca="false">+RANDBETWEEN(1,5)</f>
        <v>3</v>
      </c>
      <c r="M2850" s="2" t="str">
        <f aca="false">+VLOOKUP(A2850&amp;B2850,country_org_des!$A2849:E$1048576,5,0)</f>
        <v>FTL||Supplier_263||Plant_11||FTL_CZ-HU_500</v>
      </c>
      <c r="N2850" s="2" t="n">
        <f aca="false">+FIND("FTL",M2850,2)+4</f>
        <v>34</v>
      </c>
      <c r="O2850" s="0" t="n">
        <f aca="false">+FIND("-",M2850)</f>
        <v>36</v>
      </c>
      <c r="P2850" s="0" t="n">
        <f aca="false">+LEN(M2850)</f>
        <v>42</v>
      </c>
      <c r="Q2850" s="0" t="str">
        <f aca="false">+RIGHT(M2850,P2850-O2850)</f>
        <v>HU_500</v>
      </c>
      <c r="R2850" s="0" t="n">
        <f aca="false">+LEN(M2850)-LEN(SUBSTITUTE(M2850,"_",""))</f>
        <v>4</v>
      </c>
      <c r="S2850" s="0" t="n">
        <f aca="false">+FIND("!",T2850)</f>
        <v>39</v>
      </c>
      <c r="T2850" s="0" t="str">
        <f aca="false">+SUBSTITUTE(M2850,"_","!",R2850)</f>
        <v>FTL||Supplier_263||Plant_11||FTL_CZ-HU!500</v>
      </c>
    </row>
    <row r="2851" customFormat="false" ht="12.8" hidden="true" customHeight="false" outlineLevel="0" collapsed="false">
      <c r="A2851" s="1" t="s">
        <v>3131</v>
      </c>
      <c r="B2851" s="1" t="s">
        <v>3005</v>
      </c>
      <c r="C2851" s="1" t="s">
        <v>3132</v>
      </c>
      <c r="D2851" s="1" t="n">
        <v>160000</v>
      </c>
      <c r="E2851" s="2" t="str">
        <f aca="false">+LEFT(RIGHT(M2851,P2851-N2851+1),O2851-N2851)</f>
        <v>DE_W</v>
      </c>
      <c r="F2851" s="2" t="str">
        <f aca="false">+RIGHT(LEFT(M2851,S2851-1),S2851-O2851-1)</f>
        <v>HU</v>
      </c>
      <c r="G2851" s="2" t="n">
        <f aca="false">+D2851*VLOOKUP(C2851,commodities!A:H,2,0)</f>
        <v>21</v>
      </c>
      <c r="H2851" s="2" t="n">
        <f aca="false">+$D2851*VLOOKUP(C2851,commodities!A:H,3,0)</f>
        <v>0.04288</v>
      </c>
      <c r="I2851" s="2" t="n">
        <f aca="false">+G2851/K2851</f>
        <v>21</v>
      </c>
      <c r="J2851" s="2" t="n">
        <f aca="false">+H2851/K2851</f>
        <v>0.04288</v>
      </c>
      <c r="K2851" s="2" t="n">
        <f aca="false">+ROUNDUP(MAX(G2851/12000,H2851/51,1),0)</f>
        <v>1</v>
      </c>
      <c r="L2851" s="2" t="n">
        <f aca="false">+RANDBETWEEN(1,5)</f>
        <v>3</v>
      </c>
      <c r="M2851" s="2" t="str">
        <f aca="false">+VLOOKUP(A2851&amp;B2851,country_org_des!$A2850:E$1048576,5,0)</f>
        <v>FTL||Supplier_155||Plant_11||FTL_DE_W-HU_1000</v>
      </c>
      <c r="N2851" s="2" t="n">
        <f aca="false">+FIND("FTL",M2851,2)+4</f>
        <v>34</v>
      </c>
      <c r="O2851" s="0" t="n">
        <f aca="false">+FIND("-",M2851)</f>
        <v>38</v>
      </c>
      <c r="P2851" s="0" t="n">
        <f aca="false">+LEN(M2851)</f>
        <v>45</v>
      </c>
      <c r="Q2851" s="0" t="str">
        <f aca="false">+RIGHT(M2851,P2851-O2851)</f>
        <v>HU_1000</v>
      </c>
      <c r="R2851" s="0" t="n">
        <f aca="false">+LEN(M2851)-LEN(SUBSTITUTE(M2851,"_",""))</f>
        <v>5</v>
      </c>
      <c r="S2851" s="0" t="n">
        <f aca="false">+FIND("!",T2851)</f>
        <v>41</v>
      </c>
      <c r="T2851" s="0" t="str">
        <f aca="false">+SUBSTITUTE(M2851,"_","!",R2851)</f>
        <v>FTL||Supplier_155||Plant_11||FTL_DE_W-HU!1000</v>
      </c>
    </row>
    <row r="2852" customFormat="false" ht="12.8" hidden="true" customHeight="false" outlineLevel="0" collapsed="false">
      <c r="A2852" s="1" t="s">
        <v>3131</v>
      </c>
      <c r="B2852" s="1" t="s">
        <v>3005</v>
      </c>
      <c r="C2852" s="1" t="s">
        <v>3133</v>
      </c>
      <c r="D2852" s="1" t="n">
        <v>30000</v>
      </c>
      <c r="E2852" s="2" t="str">
        <f aca="false">+LEFT(RIGHT(M2852,P2852-N2852+1),O2852-N2852)</f>
        <v>DE_W</v>
      </c>
      <c r="F2852" s="2" t="str">
        <f aca="false">+RIGHT(LEFT(M2852,S2852-1),S2852-O2852-1)</f>
        <v>HU</v>
      </c>
      <c r="G2852" s="2" t="n">
        <f aca="false">+D2852*VLOOKUP(C2852,commodities!A:H,2,0)</f>
        <v>8.000001</v>
      </c>
      <c r="H2852" s="2" t="n">
        <f aca="false">+$D2852*VLOOKUP(C2852,commodities!A:H,3,0)</f>
        <v>0.042876</v>
      </c>
      <c r="I2852" s="2" t="n">
        <f aca="false">+G2852/K2852</f>
        <v>8.000001</v>
      </c>
      <c r="J2852" s="2" t="n">
        <f aca="false">+H2852/K2852</f>
        <v>0.042876</v>
      </c>
      <c r="K2852" s="2" t="n">
        <f aca="false">+ROUNDUP(MAX(G2852/12000,H2852/51,1),0)</f>
        <v>1</v>
      </c>
      <c r="L2852" s="2" t="n">
        <f aca="false">+RANDBETWEEN(1,5)</f>
        <v>4</v>
      </c>
      <c r="M2852" s="2" t="str">
        <f aca="false">+VLOOKUP(A2852&amp;B2852,country_org_des!$A2851:E$1048576,5,0)</f>
        <v>FTL||Supplier_155||Plant_11||FTL_DE_W-HU_1000</v>
      </c>
      <c r="N2852" s="2" t="n">
        <f aca="false">+FIND("FTL",M2852,2)+4</f>
        <v>34</v>
      </c>
      <c r="O2852" s="0" t="n">
        <f aca="false">+FIND("-",M2852)</f>
        <v>38</v>
      </c>
      <c r="P2852" s="0" t="n">
        <f aca="false">+LEN(M2852)</f>
        <v>45</v>
      </c>
      <c r="Q2852" s="0" t="str">
        <f aca="false">+RIGHT(M2852,P2852-O2852)</f>
        <v>HU_1000</v>
      </c>
      <c r="R2852" s="0" t="n">
        <f aca="false">+LEN(M2852)-LEN(SUBSTITUTE(M2852,"_",""))</f>
        <v>5</v>
      </c>
      <c r="S2852" s="0" t="n">
        <f aca="false">+FIND("!",T2852)</f>
        <v>41</v>
      </c>
      <c r="T2852" s="0" t="str">
        <f aca="false">+SUBSTITUTE(M2852,"_","!",R2852)</f>
        <v>FTL||Supplier_155||Plant_11||FTL_DE_W-HU!1000</v>
      </c>
    </row>
    <row r="2853" customFormat="false" ht="12.8" hidden="true" customHeight="false" outlineLevel="0" collapsed="false">
      <c r="A2853" s="1" t="s">
        <v>3134</v>
      </c>
      <c r="B2853" s="1" t="s">
        <v>3005</v>
      </c>
      <c r="C2853" s="1" t="s">
        <v>3135</v>
      </c>
      <c r="D2853" s="1" t="n">
        <v>90</v>
      </c>
      <c r="E2853" s="2" t="str">
        <f aca="false">+LEFT(RIGHT(M2853,P2853-N2853+1),O2853-N2853)</f>
        <v>CZ</v>
      </c>
      <c r="F2853" s="2" t="str">
        <f aca="false">+RIGHT(LEFT(M2853,S2853-1),S2853-O2853-1)</f>
        <v>HU</v>
      </c>
      <c r="G2853" s="2" t="n">
        <f aca="false">+D2853*VLOOKUP(C2853,commodities!A:H,2,0)</f>
        <v>201.650000004</v>
      </c>
      <c r="H2853" s="2" t="n">
        <f aca="false">+$D2853*VLOOKUP(C2853,commodities!A:H,3,0)</f>
        <v>1.140000003</v>
      </c>
      <c r="I2853" s="2" t="n">
        <f aca="false">+G2853/K2853</f>
        <v>201.650000004</v>
      </c>
      <c r="J2853" s="2" t="n">
        <f aca="false">+H2853/K2853</f>
        <v>1.140000003</v>
      </c>
      <c r="K2853" s="2" t="n">
        <f aca="false">+ROUNDUP(MAX(G2853/12000,H2853/51,1),0)</f>
        <v>1</v>
      </c>
      <c r="L2853" s="2" t="n">
        <f aca="false">+RANDBETWEEN(1,5)</f>
        <v>3</v>
      </c>
      <c r="M2853" s="2" t="str">
        <f aca="false">+VLOOKUP(A2853&amp;B2853,country_org_des!$A2852:E$1048576,5,0)</f>
        <v>FTL||Supplier_266||Plant_11||FTL_CZ-HU_1000</v>
      </c>
      <c r="N2853" s="2" t="n">
        <f aca="false">+FIND("FTL",M2853,2)+4</f>
        <v>34</v>
      </c>
      <c r="O2853" s="0" t="n">
        <f aca="false">+FIND("-",M2853)</f>
        <v>36</v>
      </c>
      <c r="P2853" s="0" t="n">
        <f aca="false">+LEN(M2853)</f>
        <v>43</v>
      </c>
      <c r="Q2853" s="0" t="str">
        <f aca="false">+RIGHT(M2853,P2853-O2853)</f>
        <v>HU_1000</v>
      </c>
      <c r="R2853" s="0" t="n">
        <f aca="false">+LEN(M2853)-LEN(SUBSTITUTE(M2853,"_",""))</f>
        <v>4</v>
      </c>
      <c r="S2853" s="0" t="n">
        <f aca="false">+FIND("!",T2853)</f>
        <v>39</v>
      </c>
      <c r="T2853" s="0" t="str">
        <f aca="false">+SUBSTITUTE(M2853,"_","!",R2853)</f>
        <v>FTL||Supplier_266||Plant_11||FTL_CZ-HU!1000</v>
      </c>
    </row>
    <row r="2854" customFormat="false" ht="12.8" hidden="true" customHeight="false" outlineLevel="0" collapsed="false">
      <c r="A2854" s="1" t="s">
        <v>3134</v>
      </c>
      <c r="B2854" s="1" t="s">
        <v>3005</v>
      </c>
      <c r="C2854" s="1" t="s">
        <v>3136</v>
      </c>
      <c r="D2854" s="1" t="n">
        <v>36</v>
      </c>
      <c r="E2854" s="2" t="str">
        <f aca="false">+LEFT(RIGHT(M2854,P2854-N2854+1),O2854-N2854)</f>
        <v>CZ</v>
      </c>
      <c r="F2854" s="2" t="str">
        <f aca="false">+RIGHT(LEFT(M2854,S2854-1),S2854-O2854-1)</f>
        <v>HU</v>
      </c>
      <c r="G2854" s="2" t="n">
        <f aca="false">+D2854*VLOOKUP(C2854,commodities!A:H,2,0)</f>
        <v>80.6600000016</v>
      </c>
      <c r="H2854" s="2" t="n">
        <f aca="false">+$D2854*VLOOKUP(C2854,commodities!A:H,3,0)</f>
        <v>0.4560000012</v>
      </c>
      <c r="I2854" s="2" t="n">
        <f aca="false">+G2854/K2854</f>
        <v>80.6600000016</v>
      </c>
      <c r="J2854" s="2" t="n">
        <f aca="false">+H2854/K2854</f>
        <v>0.4560000012</v>
      </c>
      <c r="K2854" s="2" t="n">
        <f aca="false">+ROUNDUP(MAX(G2854/12000,H2854/51,1),0)</f>
        <v>1</v>
      </c>
      <c r="L2854" s="2" t="n">
        <f aca="false">+RANDBETWEEN(1,5)</f>
        <v>5</v>
      </c>
      <c r="M2854" s="2" t="str">
        <f aca="false">+VLOOKUP(A2854&amp;B2854,country_org_des!$A2853:E$1048576,5,0)</f>
        <v>FTL||Supplier_266||Plant_11||FTL_CZ-HU_1000</v>
      </c>
      <c r="N2854" s="2" t="n">
        <f aca="false">+FIND("FTL",M2854,2)+4</f>
        <v>34</v>
      </c>
      <c r="O2854" s="0" t="n">
        <f aca="false">+FIND("-",M2854)</f>
        <v>36</v>
      </c>
      <c r="P2854" s="0" t="n">
        <f aca="false">+LEN(M2854)</f>
        <v>43</v>
      </c>
      <c r="Q2854" s="0" t="str">
        <f aca="false">+RIGHT(M2854,P2854-O2854)</f>
        <v>HU_1000</v>
      </c>
      <c r="R2854" s="0" t="n">
        <f aca="false">+LEN(M2854)-LEN(SUBSTITUTE(M2854,"_",""))</f>
        <v>4</v>
      </c>
      <c r="S2854" s="0" t="n">
        <f aca="false">+FIND("!",T2854)</f>
        <v>39</v>
      </c>
      <c r="T2854" s="0" t="str">
        <f aca="false">+SUBSTITUTE(M2854,"_","!",R2854)</f>
        <v>FTL||Supplier_266||Plant_11||FTL_CZ-HU!1000</v>
      </c>
    </row>
    <row r="2855" customFormat="false" ht="12.8" hidden="true" customHeight="false" outlineLevel="0" collapsed="false">
      <c r="A2855" s="1" t="s">
        <v>3134</v>
      </c>
      <c r="B2855" s="1" t="s">
        <v>3005</v>
      </c>
      <c r="C2855" s="1" t="s">
        <v>3137</v>
      </c>
      <c r="D2855" s="1" t="n">
        <v>18</v>
      </c>
      <c r="E2855" s="2" t="str">
        <f aca="false">+LEFT(RIGHT(M2855,P2855-N2855+1),O2855-N2855)</f>
        <v>CZ</v>
      </c>
      <c r="F2855" s="2" t="str">
        <f aca="false">+RIGHT(LEFT(M2855,S2855-1),S2855-O2855-1)</f>
        <v>HU</v>
      </c>
      <c r="G2855" s="2" t="n">
        <f aca="false">+D2855*VLOOKUP(C2855,commodities!A:H,2,0)</f>
        <v>40.3300000008</v>
      </c>
      <c r="H2855" s="2" t="n">
        <f aca="false">+$D2855*VLOOKUP(C2855,commodities!A:H,3,0)</f>
        <v>0.2280000006</v>
      </c>
      <c r="I2855" s="2" t="n">
        <f aca="false">+G2855/K2855</f>
        <v>40.3300000008</v>
      </c>
      <c r="J2855" s="2" t="n">
        <f aca="false">+H2855/K2855</f>
        <v>0.2280000006</v>
      </c>
      <c r="K2855" s="2" t="n">
        <f aca="false">+ROUNDUP(MAX(G2855/12000,H2855/51,1),0)</f>
        <v>1</v>
      </c>
      <c r="L2855" s="2" t="n">
        <f aca="false">+RANDBETWEEN(1,5)</f>
        <v>5</v>
      </c>
      <c r="M2855" s="2" t="str">
        <f aca="false">+VLOOKUP(A2855&amp;B2855,country_org_des!$A2854:E$1048576,5,0)</f>
        <v>FTL||Supplier_266||Plant_11||FTL_CZ-HU_1000</v>
      </c>
      <c r="N2855" s="2" t="n">
        <f aca="false">+FIND("FTL",M2855,2)+4</f>
        <v>34</v>
      </c>
      <c r="O2855" s="0" t="n">
        <f aca="false">+FIND("-",M2855)</f>
        <v>36</v>
      </c>
      <c r="P2855" s="0" t="n">
        <f aca="false">+LEN(M2855)</f>
        <v>43</v>
      </c>
      <c r="Q2855" s="0" t="str">
        <f aca="false">+RIGHT(M2855,P2855-O2855)</f>
        <v>HU_1000</v>
      </c>
      <c r="R2855" s="0" t="n">
        <f aca="false">+LEN(M2855)-LEN(SUBSTITUTE(M2855,"_",""))</f>
        <v>4</v>
      </c>
      <c r="S2855" s="0" t="n">
        <f aca="false">+FIND("!",T2855)</f>
        <v>39</v>
      </c>
      <c r="T2855" s="0" t="str">
        <f aca="false">+SUBSTITUTE(M2855,"_","!",R2855)</f>
        <v>FTL||Supplier_266||Plant_11||FTL_CZ-HU!1000</v>
      </c>
    </row>
    <row r="2856" customFormat="false" ht="12.8" hidden="true" customHeight="false" outlineLevel="0" collapsed="false">
      <c r="A2856" s="1" t="s">
        <v>3134</v>
      </c>
      <c r="B2856" s="1" t="s">
        <v>3005</v>
      </c>
      <c r="C2856" s="1" t="s">
        <v>3138</v>
      </c>
      <c r="D2856" s="1" t="n">
        <v>18</v>
      </c>
      <c r="E2856" s="2" t="str">
        <f aca="false">+LEFT(RIGHT(M2856,P2856-N2856+1),O2856-N2856)</f>
        <v>CZ</v>
      </c>
      <c r="F2856" s="2" t="str">
        <f aca="false">+RIGHT(LEFT(M2856,S2856-1),S2856-O2856-1)</f>
        <v>HU</v>
      </c>
      <c r="G2856" s="2" t="n">
        <f aca="false">+D2856*VLOOKUP(C2856,commodities!A:H,2,0)</f>
        <v>38.7100000008</v>
      </c>
      <c r="H2856" s="2" t="n">
        <f aca="false">+$D2856*VLOOKUP(C2856,commodities!A:H,3,0)</f>
        <v>0.2280000006</v>
      </c>
      <c r="I2856" s="2" t="n">
        <f aca="false">+G2856/K2856</f>
        <v>38.7100000008</v>
      </c>
      <c r="J2856" s="2" t="n">
        <f aca="false">+H2856/K2856</f>
        <v>0.2280000006</v>
      </c>
      <c r="K2856" s="2" t="n">
        <f aca="false">+ROUNDUP(MAX(G2856/12000,H2856/51,1),0)</f>
        <v>1</v>
      </c>
      <c r="L2856" s="2" t="n">
        <f aca="false">+RANDBETWEEN(1,5)</f>
        <v>1</v>
      </c>
      <c r="M2856" s="2" t="str">
        <f aca="false">+VLOOKUP(A2856&amp;B2856,country_org_des!$A2855:E$1048576,5,0)</f>
        <v>FTL||Supplier_266||Plant_11||FTL_CZ-HU_1000</v>
      </c>
      <c r="N2856" s="2" t="n">
        <f aca="false">+FIND("FTL",M2856,2)+4</f>
        <v>34</v>
      </c>
      <c r="O2856" s="0" t="n">
        <f aca="false">+FIND("-",M2856)</f>
        <v>36</v>
      </c>
      <c r="P2856" s="0" t="n">
        <f aca="false">+LEN(M2856)</f>
        <v>43</v>
      </c>
      <c r="Q2856" s="0" t="str">
        <f aca="false">+RIGHT(M2856,P2856-O2856)</f>
        <v>HU_1000</v>
      </c>
      <c r="R2856" s="0" t="n">
        <f aca="false">+LEN(M2856)-LEN(SUBSTITUTE(M2856,"_",""))</f>
        <v>4</v>
      </c>
      <c r="S2856" s="0" t="n">
        <f aca="false">+FIND("!",T2856)</f>
        <v>39</v>
      </c>
      <c r="T2856" s="0" t="str">
        <f aca="false">+SUBSTITUTE(M2856,"_","!",R2856)</f>
        <v>FTL||Supplier_266||Plant_11||FTL_CZ-HU!1000</v>
      </c>
    </row>
    <row r="2857" customFormat="false" ht="12.8" hidden="true" customHeight="false" outlineLevel="0" collapsed="false">
      <c r="A2857" s="1" t="s">
        <v>3134</v>
      </c>
      <c r="B2857" s="1" t="s">
        <v>3005</v>
      </c>
      <c r="C2857" s="1" t="s">
        <v>3139</v>
      </c>
      <c r="D2857" s="1" t="n">
        <v>90</v>
      </c>
      <c r="E2857" s="2" t="str">
        <f aca="false">+LEFT(RIGHT(M2857,P2857-N2857+1),O2857-N2857)</f>
        <v>CZ</v>
      </c>
      <c r="F2857" s="2" t="str">
        <f aca="false">+RIGHT(LEFT(M2857,S2857-1),S2857-O2857-1)</f>
        <v>HU</v>
      </c>
      <c r="G2857" s="2" t="n">
        <f aca="false">+D2857*VLOOKUP(C2857,commodities!A:H,2,0)</f>
        <v>201.650000004</v>
      </c>
      <c r="H2857" s="2" t="n">
        <f aca="false">+$D2857*VLOOKUP(C2857,commodities!A:H,3,0)</f>
        <v>1.140000003</v>
      </c>
      <c r="I2857" s="2" t="n">
        <f aca="false">+G2857/K2857</f>
        <v>201.650000004</v>
      </c>
      <c r="J2857" s="2" t="n">
        <f aca="false">+H2857/K2857</f>
        <v>1.140000003</v>
      </c>
      <c r="K2857" s="2" t="n">
        <f aca="false">+ROUNDUP(MAX(G2857/12000,H2857/51,1),0)</f>
        <v>1</v>
      </c>
      <c r="L2857" s="2" t="n">
        <f aca="false">+RANDBETWEEN(1,5)</f>
        <v>5</v>
      </c>
      <c r="M2857" s="2" t="str">
        <f aca="false">+VLOOKUP(A2857&amp;B2857,country_org_des!$A2856:E$1048576,5,0)</f>
        <v>FTL||Supplier_266||Plant_11||FTL_CZ-HU_1000</v>
      </c>
      <c r="N2857" s="2" t="n">
        <f aca="false">+FIND("FTL",M2857,2)+4</f>
        <v>34</v>
      </c>
      <c r="O2857" s="0" t="n">
        <f aca="false">+FIND("-",M2857)</f>
        <v>36</v>
      </c>
      <c r="P2857" s="0" t="n">
        <f aca="false">+LEN(M2857)</f>
        <v>43</v>
      </c>
      <c r="Q2857" s="0" t="str">
        <f aca="false">+RIGHT(M2857,P2857-O2857)</f>
        <v>HU_1000</v>
      </c>
      <c r="R2857" s="0" t="n">
        <f aca="false">+LEN(M2857)-LEN(SUBSTITUTE(M2857,"_",""))</f>
        <v>4</v>
      </c>
      <c r="S2857" s="0" t="n">
        <f aca="false">+FIND("!",T2857)</f>
        <v>39</v>
      </c>
      <c r="T2857" s="0" t="str">
        <f aca="false">+SUBSTITUTE(M2857,"_","!",R2857)</f>
        <v>FTL||Supplier_266||Plant_11||FTL_CZ-HU!1000</v>
      </c>
    </row>
    <row r="2858" customFormat="false" ht="12.8" hidden="true" customHeight="false" outlineLevel="0" collapsed="false">
      <c r="A2858" s="1" t="s">
        <v>3134</v>
      </c>
      <c r="B2858" s="1" t="s">
        <v>3005</v>
      </c>
      <c r="C2858" s="1" t="s">
        <v>3140</v>
      </c>
      <c r="D2858" s="1" t="n">
        <v>36</v>
      </c>
      <c r="E2858" s="2" t="str">
        <f aca="false">+LEFT(RIGHT(M2858,P2858-N2858+1),O2858-N2858)</f>
        <v>CZ</v>
      </c>
      <c r="F2858" s="2" t="str">
        <f aca="false">+RIGHT(LEFT(M2858,S2858-1),S2858-O2858-1)</f>
        <v>HU</v>
      </c>
      <c r="G2858" s="2" t="n">
        <f aca="false">+D2858*VLOOKUP(C2858,commodities!A:H,2,0)</f>
        <v>80.6600000016</v>
      </c>
      <c r="H2858" s="2" t="n">
        <f aca="false">+$D2858*VLOOKUP(C2858,commodities!A:H,3,0)</f>
        <v>0.4560000012</v>
      </c>
      <c r="I2858" s="2" t="n">
        <f aca="false">+G2858/K2858</f>
        <v>80.6600000016</v>
      </c>
      <c r="J2858" s="2" t="n">
        <f aca="false">+H2858/K2858</f>
        <v>0.4560000012</v>
      </c>
      <c r="K2858" s="2" t="n">
        <f aca="false">+ROUNDUP(MAX(G2858/12000,H2858/51,1),0)</f>
        <v>1</v>
      </c>
      <c r="L2858" s="2" t="n">
        <f aca="false">+RANDBETWEEN(1,5)</f>
        <v>5</v>
      </c>
      <c r="M2858" s="2" t="str">
        <f aca="false">+VLOOKUP(A2858&amp;B2858,country_org_des!$A2857:E$1048576,5,0)</f>
        <v>FTL||Supplier_266||Plant_11||FTL_CZ-HU_1000</v>
      </c>
      <c r="N2858" s="2" t="n">
        <f aca="false">+FIND("FTL",M2858,2)+4</f>
        <v>34</v>
      </c>
      <c r="O2858" s="0" t="n">
        <f aca="false">+FIND("-",M2858)</f>
        <v>36</v>
      </c>
      <c r="P2858" s="0" t="n">
        <f aca="false">+LEN(M2858)</f>
        <v>43</v>
      </c>
      <c r="Q2858" s="0" t="str">
        <f aca="false">+RIGHT(M2858,P2858-O2858)</f>
        <v>HU_1000</v>
      </c>
      <c r="R2858" s="0" t="n">
        <f aca="false">+LEN(M2858)-LEN(SUBSTITUTE(M2858,"_",""))</f>
        <v>4</v>
      </c>
      <c r="S2858" s="0" t="n">
        <f aca="false">+FIND("!",T2858)</f>
        <v>39</v>
      </c>
      <c r="T2858" s="0" t="str">
        <f aca="false">+SUBSTITUTE(M2858,"_","!",R2858)</f>
        <v>FTL||Supplier_266||Plant_11||FTL_CZ-HU!1000</v>
      </c>
    </row>
    <row r="2859" customFormat="false" ht="12.8" hidden="true" customHeight="false" outlineLevel="0" collapsed="false">
      <c r="A2859" s="1" t="s">
        <v>3134</v>
      </c>
      <c r="B2859" s="1" t="s">
        <v>3005</v>
      </c>
      <c r="C2859" s="1" t="s">
        <v>3141</v>
      </c>
      <c r="D2859" s="1" t="n">
        <v>18</v>
      </c>
      <c r="E2859" s="2" t="str">
        <f aca="false">+LEFT(RIGHT(M2859,P2859-N2859+1),O2859-N2859)</f>
        <v>CZ</v>
      </c>
      <c r="F2859" s="2" t="str">
        <f aca="false">+RIGHT(LEFT(M2859,S2859-1),S2859-O2859-1)</f>
        <v>HU</v>
      </c>
      <c r="G2859" s="2" t="n">
        <f aca="false">+D2859*VLOOKUP(C2859,commodities!A:H,2,0)</f>
        <v>40.3300000008</v>
      </c>
      <c r="H2859" s="2" t="n">
        <f aca="false">+$D2859*VLOOKUP(C2859,commodities!A:H,3,0)</f>
        <v>0.2280000006</v>
      </c>
      <c r="I2859" s="2" t="n">
        <f aca="false">+G2859/K2859</f>
        <v>40.3300000008</v>
      </c>
      <c r="J2859" s="2" t="n">
        <f aca="false">+H2859/K2859</f>
        <v>0.2280000006</v>
      </c>
      <c r="K2859" s="2" t="n">
        <f aca="false">+ROUNDUP(MAX(G2859/12000,H2859/51,1),0)</f>
        <v>1</v>
      </c>
      <c r="L2859" s="2" t="n">
        <f aca="false">+RANDBETWEEN(1,5)</f>
        <v>4</v>
      </c>
      <c r="M2859" s="2" t="str">
        <f aca="false">+VLOOKUP(A2859&amp;B2859,country_org_des!$A2858:E$1048576,5,0)</f>
        <v>FTL||Supplier_266||Plant_11||FTL_CZ-HU_1000</v>
      </c>
      <c r="N2859" s="2" t="n">
        <f aca="false">+FIND("FTL",M2859,2)+4</f>
        <v>34</v>
      </c>
      <c r="O2859" s="0" t="n">
        <f aca="false">+FIND("-",M2859)</f>
        <v>36</v>
      </c>
      <c r="P2859" s="0" t="n">
        <f aca="false">+LEN(M2859)</f>
        <v>43</v>
      </c>
      <c r="Q2859" s="0" t="str">
        <f aca="false">+RIGHT(M2859,P2859-O2859)</f>
        <v>HU_1000</v>
      </c>
      <c r="R2859" s="0" t="n">
        <f aca="false">+LEN(M2859)-LEN(SUBSTITUTE(M2859,"_",""))</f>
        <v>4</v>
      </c>
      <c r="S2859" s="0" t="n">
        <f aca="false">+FIND("!",T2859)</f>
        <v>39</v>
      </c>
      <c r="T2859" s="0" t="str">
        <f aca="false">+SUBSTITUTE(M2859,"_","!",R2859)</f>
        <v>FTL||Supplier_266||Plant_11||FTL_CZ-HU!1000</v>
      </c>
    </row>
    <row r="2860" customFormat="false" ht="12.8" hidden="true" customHeight="false" outlineLevel="0" collapsed="false">
      <c r="A2860" s="1" t="s">
        <v>3134</v>
      </c>
      <c r="B2860" s="1" t="s">
        <v>3005</v>
      </c>
      <c r="C2860" s="1" t="s">
        <v>3142</v>
      </c>
      <c r="D2860" s="1" t="n">
        <v>18</v>
      </c>
      <c r="E2860" s="2" t="str">
        <f aca="false">+LEFT(RIGHT(M2860,P2860-N2860+1),O2860-N2860)</f>
        <v>CZ</v>
      </c>
      <c r="F2860" s="2" t="str">
        <f aca="false">+RIGHT(LEFT(M2860,S2860-1),S2860-O2860-1)</f>
        <v>HU</v>
      </c>
      <c r="G2860" s="2" t="n">
        <f aca="false">+D2860*VLOOKUP(C2860,commodities!A:H,2,0)</f>
        <v>38.7100000008</v>
      </c>
      <c r="H2860" s="2" t="n">
        <f aca="false">+$D2860*VLOOKUP(C2860,commodities!A:H,3,0)</f>
        <v>0.2280000006</v>
      </c>
      <c r="I2860" s="2" t="n">
        <f aca="false">+G2860/K2860</f>
        <v>38.7100000008</v>
      </c>
      <c r="J2860" s="2" t="n">
        <f aca="false">+H2860/K2860</f>
        <v>0.2280000006</v>
      </c>
      <c r="K2860" s="2" t="n">
        <f aca="false">+ROUNDUP(MAX(G2860/12000,H2860/51,1),0)</f>
        <v>1</v>
      </c>
      <c r="L2860" s="2" t="n">
        <f aca="false">+RANDBETWEEN(1,5)</f>
        <v>4</v>
      </c>
      <c r="M2860" s="2" t="str">
        <f aca="false">+VLOOKUP(A2860&amp;B2860,country_org_des!$A2859:E$1048576,5,0)</f>
        <v>FTL||Supplier_266||Plant_11||FTL_CZ-HU_1000</v>
      </c>
      <c r="N2860" s="2" t="n">
        <f aca="false">+FIND("FTL",M2860,2)+4</f>
        <v>34</v>
      </c>
      <c r="O2860" s="0" t="n">
        <f aca="false">+FIND("-",M2860)</f>
        <v>36</v>
      </c>
      <c r="P2860" s="0" t="n">
        <f aca="false">+LEN(M2860)</f>
        <v>43</v>
      </c>
      <c r="Q2860" s="0" t="str">
        <f aca="false">+RIGHT(M2860,P2860-O2860)</f>
        <v>HU_1000</v>
      </c>
      <c r="R2860" s="0" t="n">
        <f aca="false">+LEN(M2860)-LEN(SUBSTITUTE(M2860,"_",""))</f>
        <v>4</v>
      </c>
      <c r="S2860" s="0" t="n">
        <f aca="false">+FIND("!",T2860)</f>
        <v>39</v>
      </c>
      <c r="T2860" s="0" t="str">
        <f aca="false">+SUBSTITUTE(M2860,"_","!",R2860)</f>
        <v>FTL||Supplier_266||Plant_11||FTL_CZ-HU!1000</v>
      </c>
    </row>
    <row r="2861" customFormat="false" ht="12.8" hidden="true" customHeight="false" outlineLevel="0" collapsed="false">
      <c r="A2861" s="1" t="s">
        <v>3143</v>
      </c>
      <c r="B2861" s="1" t="s">
        <v>3005</v>
      </c>
      <c r="C2861" s="1" t="s">
        <v>3144</v>
      </c>
      <c r="D2861" s="1" t="n">
        <v>300</v>
      </c>
      <c r="E2861" s="2" t="str">
        <f aca="false">+LEFT(RIGHT(M2861,P2861-N2861+1),O2861-N2861)</f>
        <v>HU</v>
      </c>
      <c r="F2861" s="2" t="str">
        <f aca="false">+RIGHT(LEFT(M2861,S2861-1),S2861-O2861-1)</f>
        <v>HU</v>
      </c>
      <c r="G2861" s="2" t="n">
        <f aca="false">+D2861*VLOOKUP(C2861,commodities!A:H,2,0)</f>
        <v>8.00000001</v>
      </c>
      <c r="H2861" s="2" t="n">
        <f aca="false">+$D2861*VLOOKUP(C2861,commodities!A:H,3,0)</f>
        <v>0.09850251</v>
      </c>
      <c r="I2861" s="2" t="n">
        <f aca="false">+G2861/K2861</f>
        <v>8.00000001</v>
      </c>
      <c r="J2861" s="2" t="n">
        <f aca="false">+H2861/K2861</f>
        <v>0.09850251</v>
      </c>
      <c r="K2861" s="2" t="n">
        <f aca="false">+ROUNDUP(MAX(G2861/12000,H2861/51,1),0)</f>
        <v>1</v>
      </c>
      <c r="L2861" s="2" t="n">
        <f aca="false">+RANDBETWEEN(1,5)</f>
        <v>5</v>
      </c>
      <c r="M2861" s="2" t="str">
        <f aca="false">+VLOOKUP(A2861&amp;B2861,country_org_des!$A2860:E$1048576,5,0)</f>
        <v>FTL||Supplier_323||Plant_11||FTL_HU-HU_100</v>
      </c>
      <c r="N2861" s="2" t="n">
        <f aca="false">+FIND("FTL",M2861,2)+4</f>
        <v>34</v>
      </c>
      <c r="O2861" s="0" t="n">
        <f aca="false">+FIND("-",M2861)</f>
        <v>36</v>
      </c>
      <c r="P2861" s="0" t="n">
        <f aca="false">+LEN(M2861)</f>
        <v>42</v>
      </c>
      <c r="Q2861" s="0" t="str">
        <f aca="false">+RIGHT(M2861,P2861-O2861)</f>
        <v>HU_100</v>
      </c>
      <c r="R2861" s="0" t="n">
        <f aca="false">+LEN(M2861)-LEN(SUBSTITUTE(M2861,"_",""))</f>
        <v>4</v>
      </c>
      <c r="S2861" s="0" t="n">
        <f aca="false">+FIND("!",T2861)</f>
        <v>39</v>
      </c>
      <c r="T2861" s="0" t="str">
        <f aca="false">+SUBSTITUTE(M2861,"_","!",R2861)</f>
        <v>FTL||Supplier_323||Plant_11||FTL_HU-HU!100</v>
      </c>
    </row>
    <row r="2862" customFormat="false" ht="12.8" hidden="true" customHeight="false" outlineLevel="0" collapsed="false">
      <c r="A2862" s="1" t="s">
        <v>3143</v>
      </c>
      <c r="B2862" s="1" t="s">
        <v>3005</v>
      </c>
      <c r="C2862" s="1" t="s">
        <v>3145</v>
      </c>
      <c r="D2862" s="1" t="n">
        <v>300</v>
      </c>
      <c r="E2862" s="2" t="str">
        <f aca="false">+LEFT(RIGHT(M2862,P2862-N2862+1),O2862-N2862)</f>
        <v>HU</v>
      </c>
      <c r="F2862" s="2" t="str">
        <f aca="false">+RIGHT(LEFT(M2862,S2862-1),S2862-O2862-1)</f>
        <v>HU</v>
      </c>
      <c r="G2862" s="2" t="n">
        <f aca="false">+D2862*VLOOKUP(C2862,commodities!A:H,2,0)</f>
        <v>8.00000001</v>
      </c>
      <c r="H2862" s="2" t="n">
        <f aca="false">+$D2862*VLOOKUP(C2862,commodities!A:H,3,0)</f>
        <v>0.09850251</v>
      </c>
      <c r="I2862" s="2" t="n">
        <f aca="false">+G2862/K2862</f>
        <v>8.00000001</v>
      </c>
      <c r="J2862" s="2" t="n">
        <f aca="false">+H2862/K2862</f>
        <v>0.09850251</v>
      </c>
      <c r="K2862" s="2" t="n">
        <f aca="false">+ROUNDUP(MAX(G2862/12000,H2862/51,1),0)</f>
        <v>1</v>
      </c>
      <c r="L2862" s="2" t="n">
        <f aca="false">+RANDBETWEEN(1,5)</f>
        <v>1</v>
      </c>
      <c r="M2862" s="2" t="str">
        <f aca="false">+VLOOKUP(A2862&amp;B2862,country_org_des!$A2861:E$1048576,5,0)</f>
        <v>FTL||Supplier_323||Plant_11||FTL_HU-HU_100</v>
      </c>
      <c r="N2862" s="2" t="n">
        <f aca="false">+FIND("FTL",M2862,2)+4</f>
        <v>34</v>
      </c>
      <c r="O2862" s="0" t="n">
        <f aca="false">+FIND("-",M2862)</f>
        <v>36</v>
      </c>
      <c r="P2862" s="0" t="n">
        <f aca="false">+LEN(M2862)</f>
        <v>42</v>
      </c>
      <c r="Q2862" s="0" t="str">
        <f aca="false">+RIGHT(M2862,P2862-O2862)</f>
        <v>HU_100</v>
      </c>
      <c r="R2862" s="0" t="n">
        <f aca="false">+LEN(M2862)-LEN(SUBSTITUTE(M2862,"_",""))</f>
        <v>4</v>
      </c>
      <c r="S2862" s="0" t="n">
        <f aca="false">+FIND("!",T2862)</f>
        <v>39</v>
      </c>
      <c r="T2862" s="0" t="str">
        <f aca="false">+SUBSTITUTE(M2862,"_","!",R2862)</f>
        <v>FTL||Supplier_323||Plant_11||FTL_HU-HU!100</v>
      </c>
    </row>
    <row r="2863" customFormat="false" ht="12.8" hidden="true" customHeight="false" outlineLevel="0" collapsed="false">
      <c r="A2863" s="1" t="s">
        <v>3143</v>
      </c>
      <c r="B2863" s="1" t="s">
        <v>3005</v>
      </c>
      <c r="C2863" s="1" t="s">
        <v>3146</v>
      </c>
      <c r="D2863" s="1" t="n">
        <v>288</v>
      </c>
      <c r="E2863" s="2" t="str">
        <f aca="false">+LEFT(RIGHT(M2863,P2863-N2863+1),O2863-N2863)</f>
        <v>HU</v>
      </c>
      <c r="F2863" s="2" t="str">
        <f aca="false">+RIGHT(LEFT(M2863,S2863-1),S2863-O2863-1)</f>
        <v>HU</v>
      </c>
      <c r="G2863" s="2" t="n">
        <f aca="false">+D2863*VLOOKUP(C2863,commodities!A:H,2,0)</f>
        <v>45.1200000096</v>
      </c>
      <c r="H2863" s="2" t="n">
        <f aca="false">+$D2863*VLOOKUP(C2863,commodities!A:H,3,0)</f>
        <v>0.4064256</v>
      </c>
      <c r="I2863" s="2" t="n">
        <f aca="false">+G2863/K2863</f>
        <v>45.1200000096</v>
      </c>
      <c r="J2863" s="2" t="n">
        <f aca="false">+H2863/K2863</f>
        <v>0.4064256</v>
      </c>
      <c r="K2863" s="2" t="n">
        <f aca="false">+ROUNDUP(MAX(G2863/12000,H2863/51,1),0)</f>
        <v>1</v>
      </c>
      <c r="L2863" s="2" t="n">
        <f aca="false">+RANDBETWEEN(1,5)</f>
        <v>2</v>
      </c>
      <c r="M2863" s="2" t="str">
        <f aca="false">+VLOOKUP(A2863&amp;B2863,country_org_des!$A2862:E$1048576,5,0)</f>
        <v>FTL||Supplier_323||Plant_11||FTL_HU-HU_100</v>
      </c>
      <c r="N2863" s="2" t="n">
        <f aca="false">+FIND("FTL",M2863,2)+4</f>
        <v>34</v>
      </c>
      <c r="O2863" s="0" t="n">
        <f aca="false">+FIND("-",M2863)</f>
        <v>36</v>
      </c>
      <c r="P2863" s="0" t="n">
        <f aca="false">+LEN(M2863)</f>
        <v>42</v>
      </c>
      <c r="Q2863" s="0" t="str">
        <f aca="false">+RIGHT(M2863,P2863-O2863)</f>
        <v>HU_100</v>
      </c>
      <c r="R2863" s="0" t="n">
        <f aca="false">+LEN(M2863)-LEN(SUBSTITUTE(M2863,"_",""))</f>
        <v>4</v>
      </c>
      <c r="S2863" s="0" t="n">
        <f aca="false">+FIND("!",T2863)</f>
        <v>39</v>
      </c>
      <c r="T2863" s="0" t="str">
        <f aca="false">+SUBSTITUTE(M2863,"_","!",R2863)</f>
        <v>FTL||Supplier_323||Plant_11||FTL_HU-HU!100</v>
      </c>
    </row>
    <row r="2864" customFormat="false" ht="12.8" hidden="true" customHeight="false" outlineLevel="0" collapsed="false">
      <c r="A2864" s="1" t="s">
        <v>3143</v>
      </c>
      <c r="B2864" s="1" t="s">
        <v>3005</v>
      </c>
      <c r="C2864" s="1" t="s">
        <v>3147</v>
      </c>
      <c r="D2864" s="1" t="n">
        <v>288</v>
      </c>
      <c r="E2864" s="2" t="str">
        <f aca="false">+LEFT(RIGHT(M2864,P2864-N2864+1),O2864-N2864)</f>
        <v>HU</v>
      </c>
      <c r="F2864" s="2" t="str">
        <f aca="false">+RIGHT(LEFT(M2864,S2864-1),S2864-O2864-1)</f>
        <v>HU</v>
      </c>
      <c r="G2864" s="2" t="n">
        <f aca="false">+D2864*VLOOKUP(C2864,commodities!A:H,2,0)</f>
        <v>45.1200000096</v>
      </c>
      <c r="H2864" s="2" t="n">
        <f aca="false">+$D2864*VLOOKUP(C2864,commodities!A:H,3,0)</f>
        <v>0.4064256</v>
      </c>
      <c r="I2864" s="2" t="n">
        <f aca="false">+G2864/K2864</f>
        <v>45.1200000096</v>
      </c>
      <c r="J2864" s="2" t="n">
        <f aca="false">+H2864/K2864</f>
        <v>0.4064256</v>
      </c>
      <c r="K2864" s="2" t="n">
        <f aca="false">+ROUNDUP(MAX(G2864/12000,H2864/51,1),0)</f>
        <v>1</v>
      </c>
      <c r="L2864" s="2" t="n">
        <f aca="false">+RANDBETWEEN(1,5)</f>
        <v>3</v>
      </c>
      <c r="M2864" s="2" t="str">
        <f aca="false">+VLOOKUP(A2864&amp;B2864,country_org_des!$A2863:E$1048576,5,0)</f>
        <v>FTL||Supplier_323||Plant_11||FTL_HU-HU_100</v>
      </c>
      <c r="N2864" s="2" t="n">
        <f aca="false">+FIND("FTL",M2864,2)+4</f>
        <v>34</v>
      </c>
      <c r="O2864" s="0" t="n">
        <f aca="false">+FIND("-",M2864)</f>
        <v>36</v>
      </c>
      <c r="P2864" s="0" t="n">
        <f aca="false">+LEN(M2864)</f>
        <v>42</v>
      </c>
      <c r="Q2864" s="0" t="str">
        <f aca="false">+RIGHT(M2864,P2864-O2864)</f>
        <v>HU_100</v>
      </c>
      <c r="R2864" s="0" t="n">
        <f aca="false">+LEN(M2864)-LEN(SUBSTITUTE(M2864,"_",""))</f>
        <v>4</v>
      </c>
      <c r="S2864" s="0" t="n">
        <f aca="false">+FIND("!",T2864)</f>
        <v>39</v>
      </c>
      <c r="T2864" s="0" t="str">
        <f aca="false">+SUBSTITUTE(M2864,"_","!",R2864)</f>
        <v>FTL||Supplier_323||Plant_11||FTL_HU-HU!100</v>
      </c>
    </row>
    <row r="2865" customFormat="false" ht="12.8" hidden="true" customHeight="false" outlineLevel="0" collapsed="false">
      <c r="A2865" s="1" t="s">
        <v>3148</v>
      </c>
      <c r="B2865" s="1" t="s">
        <v>3005</v>
      </c>
      <c r="C2865" s="1" t="s">
        <v>3149</v>
      </c>
      <c r="D2865" s="1" t="n">
        <v>2000</v>
      </c>
      <c r="E2865" s="2" t="str">
        <f aca="false">+LEFT(RIGHT(M2865,P2865-N2865+1),O2865-N2865)</f>
        <v>DE_W</v>
      </c>
      <c r="F2865" s="2" t="str">
        <f aca="false">+RIGHT(LEFT(M2865,S2865-1),S2865-O2865-1)</f>
        <v>HU</v>
      </c>
      <c r="G2865" s="2" t="n">
        <f aca="false">+D2865*VLOOKUP(C2865,commodities!A:H,2,0)</f>
        <v>21.68</v>
      </c>
      <c r="H2865" s="2" t="n">
        <f aca="false">+$D2865*VLOOKUP(C2865,commodities!A:H,3,0)</f>
        <v>0.129724</v>
      </c>
      <c r="I2865" s="2" t="n">
        <f aca="false">+G2865/K2865</f>
        <v>21.68</v>
      </c>
      <c r="J2865" s="2" t="n">
        <f aca="false">+H2865/K2865</f>
        <v>0.129724</v>
      </c>
      <c r="K2865" s="2" t="n">
        <f aca="false">+ROUNDUP(MAX(G2865/12000,H2865/51,1),0)</f>
        <v>1</v>
      </c>
      <c r="L2865" s="2" t="n">
        <f aca="false">+RANDBETWEEN(1,5)</f>
        <v>1</v>
      </c>
      <c r="M2865" s="2" t="str">
        <f aca="false">+VLOOKUP(A2865&amp;B2865,country_org_des!$A2864:E$1048576,5,0)</f>
        <v>FTL||Supplier_153||Plant_11||FTL_DE_W-HU_1000</v>
      </c>
      <c r="N2865" s="2" t="n">
        <f aca="false">+FIND("FTL",M2865,2)+4</f>
        <v>34</v>
      </c>
      <c r="O2865" s="0" t="n">
        <f aca="false">+FIND("-",M2865)</f>
        <v>38</v>
      </c>
      <c r="P2865" s="0" t="n">
        <f aca="false">+LEN(M2865)</f>
        <v>45</v>
      </c>
      <c r="Q2865" s="0" t="str">
        <f aca="false">+RIGHT(M2865,P2865-O2865)</f>
        <v>HU_1000</v>
      </c>
      <c r="R2865" s="0" t="n">
        <f aca="false">+LEN(M2865)-LEN(SUBSTITUTE(M2865,"_",""))</f>
        <v>5</v>
      </c>
      <c r="S2865" s="0" t="n">
        <f aca="false">+FIND("!",T2865)</f>
        <v>41</v>
      </c>
      <c r="T2865" s="0" t="str">
        <f aca="false">+SUBSTITUTE(M2865,"_","!",R2865)</f>
        <v>FTL||Supplier_153||Plant_11||FTL_DE_W-HU!1000</v>
      </c>
    </row>
    <row r="2866" customFormat="false" ht="12.8" hidden="true" customHeight="false" outlineLevel="0" collapsed="false">
      <c r="A2866" s="1" t="s">
        <v>3148</v>
      </c>
      <c r="B2866" s="1" t="s">
        <v>3005</v>
      </c>
      <c r="C2866" s="1" t="s">
        <v>3150</v>
      </c>
      <c r="D2866" s="1" t="n">
        <v>1000</v>
      </c>
      <c r="E2866" s="2" t="str">
        <f aca="false">+LEFT(RIGHT(M2866,P2866-N2866+1),O2866-N2866)</f>
        <v>DE_W</v>
      </c>
      <c r="F2866" s="2" t="str">
        <f aca="false">+RIGHT(LEFT(M2866,S2866-1),S2866-O2866-1)</f>
        <v>HU</v>
      </c>
      <c r="G2866" s="2" t="n">
        <f aca="false">+D2866*VLOOKUP(C2866,commodities!A:H,2,0)</f>
        <v>82.88</v>
      </c>
      <c r="H2866" s="2" t="n">
        <f aca="false">+$D2866*VLOOKUP(C2866,commodities!A:H,3,0)</f>
        <v>0.129724</v>
      </c>
      <c r="I2866" s="2" t="n">
        <f aca="false">+G2866/K2866</f>
        <v>82.88</v>
      </c>
      <c r="J2866" s="2" t="n">
        <f aca="false">+H2866/K2866</f>
        <v>0.129724</v>
      </c>
      <c r="K2866" s="2" t="n">
        <f aca="false">+ROUNDUP(MAX(G2866/12000,H2866/51,1),0)</f>
        <v>1</v>
      </c>
      <c r="L2866" s="2" t="n">
        <f aca="false">+RANDBETWEEN(1,5)</f>
        <v>4</v>
      </c>
      <c r="M2866" s="2" t="str">
        <f aca="false">+VLOOKUP(A2866&amp;B2866,country_org_des!$A2865:E$1048576,5,0)</f>
        <v>FTL||Supplier_153||Plant_11||FTL_DE_W-HU_1000</v>
      </c>
      <c r="N2866" s="2" t="n">
        <f aca="false">+FIND("FTL",M2866,2)+4</f>
        <v>34</v>
      </c>
      <c r="O2866" s="0" t="n">
        <f aca="false">+FIND("-",M2866)</f>
        <v>38</v>
      </c>
      <c r="P2866" s="0" t="n">
        <f aca="false">+LEN(M2866)</f>
        <v>45</v>
      </c>
      <c r="Q2866" s="0" t="str">
        <f aca="false">+RIGHT(M2866,P2866-O2866)</f>
        <v>HU_1000</v>
      </c>
      <c r="R2866" s="0" t="n">
        <f aca="false">+LEN(M2866)-LEN(SUBSTITUTE(M2866,"_",""))</f>
        <v>5</v>
      </c>
      <c r="S2866" s="0" t="n">
        <f aca="false">+FIND("!",T2866)</f>
        <v>41</v>
      </c>
      <c r="T2866" s="0" t="str">
        <f aca="false">+SUBSTITUTE(M2866,"_","!",R2866)</f>
        <v>FTL||Supplier_153||Plant_11||FTL_DE_W-HU!1000</v>
      </c>
    </row>
    <row r="2867" customFormat="false" ht="12.8" hidden="true" customHeight="false" outlineLevel="0" collapsed="false">
      <c r="A2867" s="1" t="s">
        <v>3148</v>
      </c>
      <c r="B2867" s="1" t="s">
        <v>3005</v>
      </c>
      <c r="C2867" s="1" t="s">
        <v>3151</v>
      </c>
      <c r="D2867" s="1" t="n">
        <v>2000</v>
      </c>
      <c r="E2867" s="2" t="str">
        <f aca="false">+LEFT(RIGHT(M2867,P2867-N2867+1),O2867-N2867)</f>
        <v>DE_W</v>
      </c>
      <c r="F2867" s="2" t="str">
        <f aca="false">+RIGHT(LEFT(M2867,S2867-1),S2867-O2867-1)</f>
        <v>HU</v>
      </c>
      <c r="G2867" s="2" t="n">
        <f aca="false">+D2867*VLOOKUP(C2867,commodities!A:H,2,0)</f>
        <v>145.76</v>
      </c>
      <c r="H2867" s="2" t="n">
        <f aca="false">+$D2867*VLOOKUP(C2867,commodities!A:H,3,0)</f>
        <v>0.259448</v>
      </c>
      <c r="I2867" s="2" t="n">
        <f aca="false">+G2867/K2867</f>
        <v>145.76</v>
      </c>
      <c r="J2867" s="2" t="n">
        <f aca="false">+H2867/K2867</f>
        <v>0.259448</v>
      </c>
      <c r="K2867" s="2" t="n">
        <f aca="false">+ROUNDUP(MAX(G2867/12000,H2867/51,1),0)</f>
        <v>1</v>
      </c>
      <c r="L2867" s="2" t="n">
        <f aca="false">+RANDBETWEEN(1,5)</f>
        <v>3</v>
      </c>
      <c r="M2867" s="2" t="str">
        <f aca="false">+VLOOKUP(A2867&amp;B2867,country_org_des!$A2866:E$1048576,5,0)</f>
        <v>FTL||Supplier_153||Plant_11||FTL_DE_W-HU_1000</v>
      </c>
      <c r="N2867" s="2" t="n">
        <f aca="false">+FIND("FTL",M2867,2)+4</f>
        <v>34</v>
      </c>
      <c r="O2867" s="0" t="n">
        <f aca="false">+FIND("-",M2867)</f>
        <v>38</v>
      </c>
      <c r="P2867" s="0" t="n">
        <f aca="false">+LEN(M2867)</f>
        <v>45</v>
      </c>
      <c r="Q2867" s="0" t="str">
        <f aca="false">+RIGHT(M2867,P2867-O2867)</f>
        <v>HU_1000</v>
      </c>
      <c r="R2867" s="0" t="n">
        <f aca="false">+LEN(M2867)-LEN(SUBSTITUTE(M2867,"_",""))</f>
        <v>5</v>
      </c>
      <c r="S2867" s="0" t="n">
        <f aca="false">+FIND("!",T2867)</f>
        <v>41</v>
      </c>
      <c r="T2867" s="0" t="str">
        <f aca="false">+SUBSTITUTE(M2867,"_","!",R2867)</f>
        <v>FTL||Supplier_153||Plant_11||FTL_DE_W-HU!1000</v>
      </c>
    </row>
    <row r="2868" customFormat="false" ht="12.8" hidden="true" customHeight="false" outlineLevel="0" collapsed="false">
      <c r="A2868" s="1" t="s">
        <v>3148</v>
      </c>
      <c r="B2868" s="1" t="s">
        <v>3005</v>
      </c>
      <c r="C2868" s="1" t="s">
        <v>3152</v>
      </c>
      <c r="D2868" s="1" t="n">
        <v>500</v>
      </c>
      <c r="E2868" s="2" t="str">
        <f aca="false">+LEFT(RIGHT(M2868,P2868-N2868+1),O2868-N2868)</f>
        <v>DE_W</v>
      </c>
      <c r="F2868" s="2" t="str">
        <f aca="false">+RIGHT(LEFT(M2868,S2868-1),S2868-O2868-1)</f>
        <v>HU</v>
      </c>
      <c r="G2868" s="2" t="n">
        <f aca="false">+D2868*VLOOKUP(C2868,commodities!A:H,2,0)</f>
        <v>6.44</v>
      </c>
      <c r="H2868" s="2" t="n">
        <f aca="false">+$D2868*VLOOKUP(C2868,commodities!A:H,3,0)</f>
        <v>0.064862</v>
      </c>
      <c r="I2868" s="2" t="n">
        <f aca="false">+G2868/K2868</f>
        <v>6.44</v>
      </c>
      <c r="J2868" s="2" t="n">
        <f aca="false">+H2868/K2868</f>
        <v>0.064862</v>
      </c>
      <c r="K2868" s="2" t="n">
        <f aca="false">+ROUNDUP(MAX(G2868/12000,H2868/51,1),0)</f>
        <v>1</v>
      </c>
      <c r="L2868" s="2" t="n">
        <f aca="false">+RANDBETWEEN(1,5)</f>
        <v>3</v>
      </c>
      <c r="M2868" s="2" t="str">
        <f aca="false">+VLOOKUP(A2868&amp;B2868,country_org_des!$A2867:E$1048576,5,0)</f>
        <v>FTL||Supplier_153||Plant_11||FTL_DE_W-HU_1000</v>
      </c>
      <c r="N2868" s="2" t="n">
        <f aca="false">+FIND("FTL",M2868,2)+4</f>
        <v>34</v>
      </c>
      <c r="O2868" s="0" t="n">
        <f aca="false">+FIND("-",M2868)</f>
        <v>38</v>
      </c>
      <c r="P2868" s="0" t="n">
        <f aca="false">+LEN(M2868)</f>
        <v>45</v>
      </c>
      <c r="Q2868" s="0" t="str">
        <f aca="false">+RIGHT(M2868,P2868-O2868)</f>
        <v>HU_1000</v>
      </c>
      <c r="R2868" s="0" t="n">
        <f aca="false">+LEN(M2868)-LEN(SUBSTITUTE(M2868,"_",""))</f>
        <v>5</v>
      </c>
      <c r="S2868" s="0" t="n">
        <f aca="false">+FIND("!",T2868)</f>
        <v>41</v>
      </c>
      <c r="T2868" s="0" t="str">
        <f aca="false">+SUBSTITUTE(M2868,"_","!",R2868)</f>
        <v>FTL||Supplier_153||Plant_11||FTL_DE_W-HU!1000</v>
      </c>
    </row>
    <row r="2869" customFormat="false" ht="12.8" hidden="true" customHeight="false" outlineLevel="0" collapsed="false">
      <c r="A2869" s="1" t="s">
        <v>3153</v>
      </c>
      <c r="B2869" s="1" t="s">
        <v>3005</v>
      </c>
      <c r="C2869" s="1" t="s">
        <v>3154</v>
      </c>
      <c r="D2869" s="1" t="n">
        <v>22</v>
      </c>
      <c r="E2869" s="2" t="str">
        <f aca="false">+LEFT(RIGHT(M2869,P2869-N2869+1),O2869-N2869)</f>
        <v>CZ</v>
      </c>
      <c r="F2869" s="2" t="str">
        <f aca="false">+RIGHT(LEFT(M2869,S2869-1),S2869-O2869-1)</f>
        <v>HU</v>
      </c>
      <c r="G2869" s="2" t="n">
        <f aca="false">+D2869*VLOOKUP(C2869,commodities!A:H,2,0)</f>
        <v>57.31</v>
      </c>
      <c r="H2869" s="2" t="n">
        <f aca="false">+$D2869*VLOOKUP(C2869,commodities!A:H,3,0)</f>
        <v>0.5016</v>
      </c>
      <c r="I2869" s="2" t="n">
        <f aca="false">+G2869/K2869</f>
        <v>57.31</v>
      </c>
      <c r="J2869" s="2" t="n">
        <f aca="false">+H2869/K2869</f>
        <v>0.5016</v>
      </c>
      <c r="K2869" s="2" t="n">
        <f aca="false">+ROUNDUP(MAX(G2869/12000,H2869/51,1),0)</f>
        <v>1</v>
      </c>
      <c r="L2869" s="2" t="n">
        <f aca="false">+RANDBETWEEN(1,5)</f>
        <v>5</v>
      </c>
      <c r="M2869" s="2" t="str">
        <f aca="false">+VLOOKUP(A2869&amp;B2869,country_org_des!$A2868:E$1048576,5,0)</f>
        <v>FTL||Supplier_359||Plant_11||FTL_CZ-HU_1000</v>
      </c>
      <c r="N2869" s="2" t="n">
        <f aca="false">+FIND("FTL",M2869,2)+4</f>
        <v>34</v>
      </c>
      <c r="O2869" s="0" t="n">
        <f aca="false">+FIND("-",M2869)</f>
        <v>36</v>
      </c>
      <c r="P2869" s="0" t="n">
        <f aca="false">+LEN(M2869)</f>
        <v>43</v>
      </c>
      <c r="Q2869" s="0" t="str">
        <f aca="false">+RIGHT(M2869,P2869-O2869)</f>
        <v>HU_1000</v>
      </c>
      <c r="R2869" s="0" t="n">
        <f aca="false">+LEN(M2869)-LEN(SUBSTITUTE(M2869,"_",""))</f>
        <v>4</v>
      </c>
      <c r="S2869" s="0" t="n">
        <f aca="false">+FIND("!",T2869)</f>
        <v>39</v>
      </c>
      <c r="T2869" s="0" t="str">
        <f aca="false">+SUBSTITUTE(M2869,"_","!",R2869)</f>
        <v>FTL||Supplier_359||Plant_11||FTL_CZ-HU!1000</v>
      </c>
    </row>
    <row r="2870" customFormat="false" ht="12.8" hidden="true" customHeight="false" outlineLevel="0" collapsed="false">
      <c r="A2870" s="1" t="s">
        <v>3153</v>
      </c>
      <c r="B2870" s="1" t="s">
        <v>3005</v>
      </c>
      <c r="C2870" s="1" t="s">
        <v>3155</v>
      </c>
      <c r="D2870" s="1" t="n">
        <v>2</v>
      </c>
      <c r="E2870" s="2" t="str">
        <f aca="false">+LEFT(RIGHT(M2870,P2870-N2870+1),O2870-N2870)</f>
        <v>CZ</v>
      </c>
      <c r="F2870" s="2" t="str">
        <f aca="false">+RIGHT(LEFT(M2870,S2870-1),S2870-O2870-1)</f>
        <v>HU</v>
      </c>
      <c r="G2870" s="2" t="n">
        <f aca="false">+D2870*VLOOKUP(C2870,commodities!A:H,2,0)</f>
        <v>5.21</v>
      </c>
      <c r="H2870" s="2" t="n">
        <f aca="false">+$D2870*VLOOKUP(C2870,commodities!A:H,3,0)</f>
        <v>0.0456</v>
      </c>
      <c r="I2870" s="2" t="n">
        <f aca="false">+G2870/K2870</f>
        <v>5.21</v>
      </c>
      <c r="J2870" s="2" t="n">
        <f aca="false">+H2870/K2870</f>
        <v>0.0456</v>
      </c>
      <c r="K2870" s="2" t="n">
        <f aca="false">+ROUNDUP(MAX(G2870/12000,H2870/51,1),0)</f>
        <v>1</v>
      </c>
      <c r="L2870" s="2" t="n">
        <f aca="false">+RANDBETWEEN(1,5)</f>
        <v>3</v>
      </c>
      <c r="M2870" s="2" t="str">
        <f aca="false">+VLOOKUP(A2870&amp;B2870,country_org_des!$A2869:E$1048576,5,0)</f>
        <v>FTL||Supplier_359||Plant_11||FTL_CZ-HU_1000</v>
      </c>
      <c r="N2870" s="2" t="n">
        <f aca="false">+FIND("FTL",M2870,2)+4</f>
        <v>34</v>
      </c>
      <c r="O2870" s="0" t="n">
        <f aca="false">+FIND("-",M2870)</f>
        <v>36</v>
      </c>
      <c r="P2870" s="0" t="n">
        <f aca="false">+LEN(M2870)</f>
        <v>43</v>
      </c>
      <c r="Q2870" s="0" t="str">
        <f aca="false">+RIGHT(M2870,P2870-O2870)</f>
        <v>HU_1000</v>
      </c>
      <c r="R2870" s="0" t="n">
        <f aca="false">+LEN(M2870)-LEN(SUBSTITUTE(M2870,"_",""))</f>
        <v>4</v>
      </c>
      <c r="S2870" s="0" t="n">
        <f aca="false">+FIND("!",T2870)</f>
        <v>39</v>
      </c>
      <c r="T2870" s="0" t="str">
        <f aca="false">+SUBSTITUTE(M2870,"_","!",R2870)</f>
        <v>FTL||Supplier_359||Plant_11||FTL_CZ-HU!1000</v>
      </c>
    </row>
    <row r="2871" customFormat="false" ht="12.8" hidden="true" customHeight="false" outlineLevel="0" collapsed="false">
      <c r="A2871" s="1" t="s">
        <v>3153</v>
      </c>
      <c r="B2871" s="1" t="s">
        <v>3005</v>
      </c>
      <c r="C2871" s="1" t="s">
        <v>3156</v>
      </c>
      <c r="D2871" s="1" t="n">
        <v>4</v>
      </c>
      <c r="E2871" s="2" t="str">
        <f aca="false">+LEFT(RIGHT(M2871,P2871-N2871+1),O2871-N2871)</f>
        <v>CZ</v>
      </c>
      <c r="F2871" s="2" t="str">
        <f aca="false">+RIGHT(LEFT(M2871,S2871-1),S2871-O2871-1)</f>
        <v>HU</v>
      </c>
      <c r="G2871" s="2" t="n">
        <f aca="false">+D2871*VLOOKUP(C2871,commodities!A:H,2,0)</f>
        <v>10.42</v>
      </c>
      <c r="H2871" s="2" t="n">
        <f aca="false">+$D2871*VLOOKUP(C2871,commodities!A:H,3,0)</f>
        <v>0.0912</v>
      </c>
      <c r="I2871" s="2" t="n">
        <f aca="false">+G2871/K2871</f>
        <v>10.42</v>
      </c>
      <c r="J2871" s="2" t="n">
        <f aca="false">+H2871/K2871</f>
        <v>0.0912</v>
      </c>
      <c r="K2871" s="2" t="n">
        <f aca="false">+ROUNDUP(MAX(G2871/12000,H2871/51,1),0)</f>
        <v>1</v>
      </c>
      <c r="L2871" s="2" t="n">
        <f aca="false">+RANDBETWEEN(1,5)</f>
        <v>4</v>
      </c>
      <c r="M2871" s="2" t="str">
        <f aca="false">+VLOOKUP(A2871&amp;B2871,country_org_des!$A2870:E$1048576,5,0)</f>
        <v>FTL||Supplier_359||Plant_11||FTL_CZ-HU_1000</v>
      </c>
      <c r="N2871" s="2" t="n">
        <f aca="false">+FIND("FTL",M2871,2)+4</f>
        <v>34</v>
      </c>
      <c r="O2871" s="0" t="n">
        <f aca="false">+FIND("-",M2871)</f>
        <v>36</v>
      </c>
      <c r="P2871" s="0" t="n">
        <f aca="false">+LEN(M2871)</f>
        <v>43</v>
      </c>
      <c r="Q2871" s="0" t="str">
        <f aca="false">+RIGHT(M2871,P2871-O2871)</f>
        <v>HU_1000</v>
      </c>
      <c r="R2871" s="0" t="n">
        <f aca="false">+LEN(M2871)-LEN(SUBSTITUTE(M2871,"_",""))</f>
        <v>4</v>
      </c>
      <c r="S2871" s="0" t="n">
        <f aca="false">+FIND("!",T2871)</f>
        <v>39</v>
      </c>
      <c r="T2871" s="0" t="str">
        <f aca="false">+SUBSTITUTE(M2871,"_","!",R2871)</f>
        <v>FTL||Supplier_359||Plant_11||FTL_CZ-HU!1000</v>
      </c>
    </row>
    <row r="2872" customFormat="false" ht="12.8" hidden="true" customHeight="false" outlineLevel="0" collapsed="false">
      <c r="A2872" s="1" t="s">
        <v>3153</v>
      </c>
      <c r="B2872" s="1" t="s">
        <v>3005</v>
      </c>
      <c r="C2872" s="1" t="s">
        <v>3157</v>
      </c>
      <c r="D2872" s="1" t="n">
        <v>2</v>
      </c>
      <c r="E2872" s="2" t="str">
        <f aca="false">+LEFT(RIGHT(M2872,P2872-N2872+1),O2872-N2872)</f>
        <v>CZ</v>
      </c>
      <c r="F2872" s="2" t="str">
        <f aca="false">+RIGHT(LEFT(M2872,S2872-1),S2872-O2872-1)</f>
        <v>HU</v>
      </c>
      <c r="G2872" s="2" t="n">
        <f aca="false">+D2872*VLOOKUP(C2872,commodities!A:H,2,0)</f>
        <v>5.21</v>
      </c>
      <c r="H2872" s="2" t="n">
        <f aca="false">+$D2872*VLOOKUP(C2872,commodities!A:H,3,0)</f>
        <v>0.0456</v>
      </c>
      <c r="I2872" s="2" t="n">
        <f aca="false">+G2872/K2872</f>
        <v>5.21</v>
      </c>
      <c r="J2872" s="2" t="n">
        <f aca="false">+H2872/K2872</f>
        <v>0.0456</v>
      </c>
      <c r="K2872" s="2" t="n">
        <f aca="false">+ROUNDUP(MAX(G2872/12000,H2872/51,1),0)</f>
        <v>1</v>
      </c>
      <c r="L2872" s="2" t="n">
        <f aca="false">+RANDBETWEEN(1,5)</f>
        <v>2</v>
      </c>
      <c r="M2872" s="2" t="str">
        <f aca="false">+VLOOKUP(A2872&amp;B2872,country_org_des!$A2871:E$1048576,5,0)</f>
        <v>FTL||Supplier_359||Plant_11||FTL_CZ-HU_1000</v>
      </c>
      <c r="N2872" s="2" t="n">
        <f aca="false">+FIND("FTL",M2872,2)+4</f>
        <v>34</v>
      </c>
      <c r="O2872" s="0" t="n">
        <f aca="false">+FIND("-",M2872)</f>
        <v>36</v>
      </c>
      <c r="P2872" s="0" t="n">
        <f aca="false">+LEN(M2872)</f>
        <v>43</v>
      </c>
      <c r="Q2872" s="0" t="str">
        <f aca="false">+RIGHT(M2872,P2872-O2872)</f>
        <v>HU_1000</v>
      </c>
      <c r="R2872" s="0" t="n">
        <f aca="false">+LEN(M2872)-LEN(SUBSTITUTE(M2872,"_",""))</f>
        <v>4</v>
      </c>
      <c r="S2872" s="0" t="n">
        <f aca="false">+FIND("!",T2872)</f>
        <v>39</v>
      </c>
      <c r="T2872" s="0" t="str">
        <f aca="false">+SUBSTITUTE(M2872,"_","!",R2872)</f>
        <v>FTL||Supplier_359||Plant_11||FTL_CZ-HU!1000</v>
      </c>
    </row>
    <row r="2873" customFormat="false" ht="12.8" hidden="true" customHeight="false" outlineLevel="0" collapsed="false">
      <c r="A2873" s="1" t="s">
        <v>3153</v>
      </c>
      <c r="B2873" s="1" t="s">
        <v>3005</v>
      </c>
      <c r="C2873" s="1" t="s">
        <v>3158</v>
      </c>
      <c r="D2873" s="1" t="n">
        <v>6</v>
      </c>
      <c r="E2873" s="2" t="str">
        <f aca="false">+LEFT(RIGHT(M2873,P2873-N2873+1),O2873-N2873)</f>
        <v>CZ</v>
      </c>
      <c r="F2873" s="2" t="str">
        <f aca="false">+RIGHT(LEFT(M2873,S2873-1),S2873-O2873-1)</f>
        <v>HU</v>
      </c>
      <c r="G2873" s="2" t="n">
        <f aca="false">+D2873*VLOOKUP(C2873,commodities!A:H,2,0)</f>
        <v>15.63</v>
      </c>
      <c r="H2873" s="2" t="n">
        <f aca="false">+$D2873*VLOOKUP(C2873,commodities!A:H,3,0)</f>
        <v>0.1368</v>
      </c>
      <c r="I2873" s="2" t="n">
        <f aca="false">+G2873/K2873</f>
        <v>15.63</v>
      </c>
      <c r="J2873" s="2" t="n">
        <f aca="false">+H2873/K2873</f>
        <v>0.1368</v>
      </c>
      <c r="K2873" s="2" t="n">
        <f aca="false">+ROUNDUP(MAX(G2873/12000,H2873/51,1),0)</f>
        <v>1</v>
      </c>
      <c r="L2873" s="2" t="n">
        <f aca="false">+RANDBETWEEN(1,5)</f>
        <v>4</v>
      </c>
      <c r="M2873" s="2" t="str">
        <f aca="false">+VLOOKUP(A2873&amp;B2873,country_org_des!$A2872:E$1048576,5,0)</f>
        <v>FTL||Supplier_359||Plant_11||FTL_CZ-HU_1000</v>
      </c>
      <c r="N2873" s="2" t="n">
        <f aca="false">+FIND("FTL",M2873,2)+4</f>
        <v>34</v>
      </c>
      <c r="O2873" s="0" t="n">
        <f aca="false">+FIND("-",M2873)</f>
        <v>36</v>
      </c>
      <c r="P2873" s="0" t="n">
        <f aca="false">+LEN(M2873)</f>
        <v>43</v>
      </c>
      <c r="Q2873" s="0" t="str">
        <f aca="false">+RIGHT(M2873,P2873-O2873)</f>
        <v>HU_1000</v>
      </c>
      <c r="R2873" s="0" t="n">
        <f aca="false">+LEN(M2873)-LEN(SUBSTITUTE(M2873,"_",""))</f>
        <v>4</v>
      </c>
      <c r="S2873" s="0" t="n">
        <f aca="false">+FIND("!",T2873)</f>
        <v>39</v>
      </c>
      <c r="T2873" s="0" t="str">
        <f aca="false">+SUBSTITUTE(M2873,"_","!",R2873)</f>
        <v>FTL||Supplier_359||Plant_11||FTL_CZ-HU!1000</v>
      </c>
    </row>
    <row r="2874" customFormat="false" ht="12.8" hidden="true" customHeight="false" outlineLevel="0" collapsed="false">
      <c r="A2874" s="1" t="s">
        <v>3153</v>
      </c>
      <c r="B2874" s="1" t="s">
        <v>3005</v>
      </c>
      <c r="C2874" s="1" t="s">
        <v>3159</v>
      </c>
      <c r="D2874" s="1" t="n">
        <v>2</v>
      </c>
      <c r="E2874" s="2" t="str">
        <f aca="false">+LEFT(RIGHT(M2874,P2874-N2874+1),O2874-N2874)</f>
        <v>CZ</v>
      </c>
      <c r="F2874" s="2" t="str">
        <f aca="false">+RIGHT(LEFT(M2874,S2874-1),S2874-O2874-1)</f>
        <v>HU</v>
      </c>
      <c r="G2874" s="2" t="n">
        <f aca="false">+D2874*VLOOKUP(C2874,commodities!A:H,2,0)</f>
        <v>5.21</v>
      </c>
      <c r="H2874" s="2" t="n">
        <f aca="false">+$D2874*VLOOKUP(C2874,commodities!A:H,3,0)</f>
        <v>0.0456</v>
      </c>
      <c r="I2874" s="2" t="n">
        <f aca="false">+G2874/K2874</f>
        <v>5.21</v>
      </c>
      <c r="J2874" s="2" t="n">
        <f aca="false">+H2874/K2874</f>
        <v>0.0456</v>
      </c>
      <c r="K2874" s="2" t="n">
        <f aca="false">+ROUNDUP(MAX(G2874/12000,H2874/51,1),0)</f>
        <v>1</v>
      </c>
      <c r="L2874" s="2" t="n">
        <f aca="false">+RANDBETWEEN(1,5)</f>
        <v>1</v>
      </c>
      <c r="M2874" s="2" t="str">
        <f aca="false">+VLOOKUP(A2874&amp;B2874,country_org_des!$A2873:E$1048576,5,0)</f>
        <v>FTL||Supplier_359||Plant_11||FTL_CZ-HU_1000</v>
      </c>
      <c r="N2874" s="2" t="n">
        <f aca="false">+FIND("FTL",M2874,2)+4</f>
        <v>34</v>
      </c>
      <c r="O2874" s="0" t="n">
        <f aca="false">+FIND("-",M2874)</f>
        <v>36</v>
      </c>
      <c r="P2874" s="0" t="n">
        <f aca="false">+LEN(M2874)</f>
        <v>43</v>
      </c>
      <c r="Q2874" s="0" t="str">
        <f aca="false">+RIGHT(M2874,P2874-O2874)</f>
        <v>HU_1000</v>
      </c>
      <c r="R2874" s="0" t="n">
        <f aca="false">+LEN(M2874)-LEN(SUBSTITUTE(M2874,"_",""))</f>
        <v>4</v>
      </c>
      <c r="S2874" s="0" t="n">
        <f aca="false">+FIND("!",T2874)</f>
        <v>39</v>
      </c>
      <c r="T2874" s="0" t="str">
        <f aca="false">+SUBSTITUTE(M2874,"_","!",R2874)</f>
        <v>FTL||Supplier_359||Plant_11||FTL_CZ-HU!1000</v>
      </c>
    </row>
    <row r="2875" customFormat="false" ht="12.8" hidden="true" customHeight="false" outlineLevel="0" collapsed="false">
      <c r="A2875" s="1" t="s">
        <v>3153</v>
      </c>
      <c r="B2875" s="1" t="s">
        <v>3005</v>
      </c>
      <c r="C2875" s="1" t="s">
        <v>3160</v>
      </c>
      <c r="D2875" s="1" t="n">
        <v>2</v>
      </c>
      <c r="E2875" s="2" t="str">
        <f aca="false">+LEFT(RIGHT(M2875,P2875-N2875+1),O2875-N2875)</f>
        <v>CZ</v>
      </c>
      <c r="F2875" s="2" t="str">
        <f aca="false">+RIGHT(LEFT(M2875,S2875-1),S2875-O2875-1)</f>
        <v>HU</v>
      </c>
      <c r="G2875" s="2" t="n">
        <f aca="false">+D2875*VLOOKUP(C2875,commodities!A:H,2,0)</f>
        <v>5.21</v>
      </c>
      <c r="H2875" s="2" t="n">
        <f aca="false">+$D2875*VLOOKUP(C2875,commodities!A:H,3,0)</f>
        <v>0.0456</v>
      </c>
      <c r="I2875" s="2" t="n">
        <f aca="false">+G2875/K2875</f>
        <v>5.21</v>
      </c>
      <c r="J2875" s="2" t="n">
        <f aca="false">+H2875/K2875</f>
        <v>0.0456</v>
      </c>
      <c r="K2875" s="2" t="n">
        <f aca="false">+ROUNDUP(MAX(G2875/12000,H2875/51,1),0)</f>
        <v>1</v>
      </c>
      <c r="L2875" s="2" t="n">
        <f aca="false">+RANDBETWEEN(1,5)</f>
        <v>1</v>
      </c>
      <c r="M2875" s="2" t="str">
        <f aca="false">+VLOOKUP(A2875&amp;B2875,country_org_des!$A2874:E$1048576,5,0)</f>
        <v>FTL||Supplier_359||Plant_11||FTL_CZ-HU_1000</v>
      </c>
      <c r="N2875" s="2" t="n">
        <f aca="false">+FIND("FTL",M2875,2)+4</f>
        <v>34</v>
      </c>
      <c r="O2875" s="0" t="n">
        <f aca="false">+FIND("-",M2875)</f>
        <v>36</v>
      </c>
      <c r="P2875" s="0" t="n">
        <f aca="false">+LEN(M2875)</f>
        <v>43</v>
      </c>
      <c r="Q2875" s="0" t="str">
        <f aca="false">+RIGHT(M2875,P2875-O2875)</f>
        <v>HU_1000</v>
      </c>
      <c r="R2875" s="0" t="n">
        <f aca="false">+LEN(M2875)-LEN(SUBSTITUTE(M2875,"_",""))</f>
        <v>4</v>
      </c>
      <c r="S2875" s="0" t="n">
        <f aca="false">+FIND("!",T2875)</f>
        <v>39</v>
      </c>
      <c r="T2875" s="0" t="str">
        <f aca="false">+SUBSTITUTE(M2875,"_","!",R2875)</f>
        <v>FTL||Supplier_359||Plant_11||FTL_CZ-HU!1000</v>
      </c>
    </row>
    <row r="2876" customFormat="false" ht="12.8" hidden="true" customHeight="false" outlineLevel="0" collapsed="false">
      <c r="A2876" s="1" t="s">
        <v>2662</v>
      </c>
      <c r="B2876" s="1" t="s">
        <v>3005</v>
      </c>
      <c r="C2876" s="1" t="s">
        <v>3161</v>
      </c>
      <c r="D2876" s="1" t="n">
        <v>20</v>
      </c>
      <c r="E2876" s="2" t="str">
        <f aca="false">+LEFT(RIGHT(M2876,P2876-N2876+1),O2876-N2876)</f>
        <v>DE_W</v>
      </c>
      <c r="F2876" s="2" t="str">
        <f aca="false">+RIGHT(LEFT(M2876,S2876-1),S2876-O2876-1)</f>
        <v>HU</v>
      </c>
      <c r="G2876" s="2" t="n">
        <f aca="false">+D2876*VLOOKUP(C2876,commodities!A:H,2,0)</f>
        <v>17.622222222</v>
      </c>
      <c r="H2876" s="2" t="n">
        <f aca="false">+$D2876*VLOOKUP(C2876,commodities!A:H,3,0)</f>
        <v>0.0365904</v>
      </c>
      <c r="I2876" s="2" t="n">
        <f aca="false">+G2876/K2876</f>
        <v>17.622222222</v>
      </c>
      <c r="J2876" s="2" t="n">
        <f aca="false">+H2876/K2876</f>
        <v>0.0365904</v>
      </c>
      <c r="K2876" s="2" t="n">
        <f aca="false">+ROUNDUP(MAX(G2876/12000,H2876/51,1),0)</f>
        <v>1</v>
      </c>
      <c r="L2876" s="2" t="n">
        <f aca="false">+RANDBETWEEN(1,5)</f>
        <v>1</v>
      </c>
      <c r="M2876" s="2" t="str">
        <f aca="false">+VLOOKUP(A2876&amp;B2876,country_org_des!$A2875:E$1048576,5,0)</f>
        <v>FTL||Supplier_108||Plant_11||FTL_DE_W-HU_1000</v>
      </c>
      <c r="N2876" s="2" t="n">
        <f aca="false">+FIND("FTL",M2876,2)+4</f>
        <v>34</v>
      </c>
      <c r="O2876" s="0" t="n">
        <f aca="false">+FIND("-",M2876)</f>
        <v>38</v>
      </c>
      <c r="P2876" s="0" t="n">
        <f aca="false">+LEN(M2876)</f>
        <v>45</v>
      </c>
      <c r="Q2876" s="0" t="str">
        <f aca="false">+RIGHT(M2876,P2876-O2876)</f>
        <v>HU_1000</v>
      </c>
      <c r="R2876" s="0" t="n">
        <f aca="false">+LEN(M2876)-LEN(SUBSTITUTE(M2876,"_",""))</f>
        <v>5</v>
      </c>
      <c r="S2876" s="0" t="n">
        <f aca="false">+FIND("!",T2876)</f>
        <v>41</v>
      </c>
      <c r="T2876" s="0" t="str">
        <f aca="false">+SUBSTITUTE(M2876,"_","!",R2876)</f>
        <v>FTL||Supplier_108||Plant_11||FTL_DE_W-HU!1000</v>
      </c>
    </row>
    <row r="2877" customFormat="false" ht="12.8" hidden="true" customHeight="false" outlineLevel="0" collapsed="false">
      <c r="A2877" s="1" t="s">
        <v>2662</v>
      </c>
      <c r="B2877" s="1" t="s">
        <v>3005</v>
      </c>
      <c r="C2877" s="1" t="s">
        <v>3162</v>
      </c>
      <c r="D2877" s="1" t="n">
        <v>15</v>
      </c>
      <c r="E2877" s="2" t="str">
        <f aca="false">+LEFT(RIGHT(M2877,P2877-N2877+1),O2877-N2877)</f>
        <v>DE_W</v>
      </c>
      <c r="F2877" s="2" t="str">
        <f aca="false">+RIGHT(LEFT(M2877,S2877-1),S2877-O2877-1)</f>
        <v>HU</v>
      </c>
      <c r="G2877" s="2" t="n">
        <f aca="false">+D2877*VLOOKUP(C2877,commodities!A:H,2,0)</f>
        <v>10.158333333</v>
      </c>
      <c r="H2877" s="2" t="n">
        <f aca="false">+$D2877*VLOOKUP(C2877,commodities!A:H,3,0)</f>
        <v>0.1990000005</v>
      </c>
      <c r="I2877" s="2" t="n">
        <f aca="false">+G2877/K2877</f>
        <v>10.158333333</v>
      </c>
      <c r="J2877" s="2" t="n">
        <f aca="false">+H2877/K2877</f>
        <v>0.1990000005</v>
      </c>
      <c r="K2877" s="2" t="n">
        <f aca="false">+ROUNDUP(MAX(G2877/12000,H2877/51,1),0)</f>
        <v>1</v>
      </c>
      <c r="L2877" s="2" t="n">
        <f aca="false">+RANDBETWEEN(1,5)</f>
        <v>1</v>
      </c>
      <c r="M2877" s="2" t="str">
        <f aca="false">+VLOOKUP(A2877&amp;B2877,country_org_des!$A2876:E$1048576,5,0)</f>
        <v>FTL||Supplier_108||Plant_11||FTL_DE_W-HU_1000</v>
      </c>
      <c r="N2877" s="2" t="n">
        <f aca="false">+FIND("FTL",M2877,2)+4</f>
        <v>34</v>
      </c>
      <c r="O2877" s="0" t="n">
        <f aca="false">+FIND("-",M2877)</f>
        <v>38</v>
      </c>
      <c r="P2877" s="0" t="n">
        <f aca="false">+LEN(M2877)</f>
        <v>45</v>
      </c>
      <c r="Q2877" s="0" t="str">
        <f aca="false">+RIGHT(M2877,P2877-O2877)</f>
        <v>HU_1000</v>
      </c>
      <c r="R2877" s="0" t="n">
        <f aca="false">+LEN(M2877)-LEN(SUBSTITUTE(M2877,"_",""))</f>
        <v>5</v>
      </c>
      <c r="S2877" s="0" t="n">
        <f aca="false">+FIND("!",T2877)</f>
        <v>41</v>
      </c>
      <c r="T2877" s="0" t="str">
        <f aca="false">+SUBSTITUTE(M2877,"_","!",R2877)</f>
        <v>FTL||Supplier_108||Plant_11||FTL_DE_W-HU!1000</v>
      </c>
    </row>
    <row r="2878" customFormat="false" ht="12.8" hidden="true" customHeight="false" outlineLevel="0" collapsed="false">
      <c r="A2878" s="1" t="s">
        <v>2662</v>
      </c>
      <c r="B2878" s="1" t="s">
        <v>3005</v>
      </c>
      <c r="C2878" s="1" t="s">
        <v>3163</v>
      </c>
      <c r="D2878" s="1" t="n">
        <v>13</v>
      </c>
      <c r="E2878" s="2" t="str">
        <f aca="false">+LEFT(RIGHT(M2878,P2878-N2878+1),O2878-N2878)</f>
        <v>DE_W</v>
      </c>
      <c r="F2878" s="2" t="str">
        <f aca="false">+RIGHT(LEFT(M2878,S2878-1),S2878-O2878-1)</f>
        <v>HU</v>
      </c>
      <c r="G2878" s="2" t="n">
        <f aca="false">+D2878*VLOOKUP(C2878,commodities!A:H,2,0)</f>
        <v>8.8038888886</v>
      </c>
      <c r="H2878" s="2" t="n">
        <f aca="false">+$D2878*VLOOKUP(C2878,commodities!A:H,3,0)</f>
        <v>0.1724666671</v>
      </c>
      <c r="I2878" s="2" t="n">
        <f aca="false">+G2878/K2878</f>
        <v>8.8038888886</v>
      </c>
      <c r="J2878" s="2" t="n">
        <f aca="false">+H2878/K2878</f>
        <v>0.1724666671</v>
      </c>
      <c r="K2878" s="2" t="n">
        <f aca="false">+ROUNDUP(MAX(G2878/12000,H2878/51,1),0)</f>
        <v>1</v>
      </c>
      <c r="L2878" s="2" t="n">
        <f aca="false">+RANDBETWEEN(1,5)</f>
        <v>1</v>
      </c>
      <c r="M2878" s="2" t="str">
        <f aca="false">+VLOOKUP(A2878&amp;B2878,country_org_des!$A2877:E$1048576,5,0)</f>
        <v>FTL||Supplier_108||Plant_11||FTL_DE_W-HU_1000</v>
      </c>
      <c r="N2878" s="2" t="n">
        <f aca="false">+FIND("FTL",M2878,2)+4</f>
        <v>34</v>
      </c>
      <c r="O2878" s="0" t="n">
        <f aca="false">+FIND("-",M2878)</f>
        <v>38</v>
      </c>
      <c r="P2878" s="0" t="n">
        <f aca="false">+LEN(M2878)</f>
        <v>45</v>
      </c>
      <c r="Q2878" s="0" t="str">
        <f aca="false">+RIGHT(M2878,P2878-O2878)</f>
        <v>HU_1000</v>
      </c>
      <c r="R2878" s="0" t="n">
        <f aca="false">+LEN(M2878)-LEN(SUBSTITUTE(M2878,"_",""))</f>
        <v>5</v>
      </c>
      <c r="S2878" s="0" t="n">
        <f aca="false">+FIND("!",T2878)</f>
        <v>41</v>
      </c>
      <c r="T2878" s="0" t="str">
        <f aca="false">+SUBSTITUTE(M2878,"_","!",R2878)</f>
        <v>FTL||Supplier_108||Plant_11||FTL_DE_W-HU!1000</v>
      </c>
    </row>
    <row r="2879" customFormat="false" ht="12.8" hidden="true" customHeight="false" outlineLevel="0" collapsed="false">
      <c r="A2879" s="1" t="s">
        <v>2662</v>
      </c>
      <c r="B2879" s="1" t="s">
        <v>3005</v>
      </c>
      <c r="C2879" s="1" t="s">
        <v>3164</v>
      </c>
      <c r="D2879" s="1" t="n">
        <v>7</v>
      </c>
      <c r="E2879" s="2" t="str">
        <f aca="false">+LEFT(RIGHT(M2879,P2879-N2879+1),O2879-N2879)</f>
        <v>DE_W</v>
      </c>
      <c r="F2879" s="2" t="str">
        <f aca="false">+RIGHT(LEFT(M2879,S2879-1),S2879-O2879-1)</f>
        <v>HU</v>
      </c>
      <c r="G2879" s="2" t="n">
        <f aca="false">+D2879*VLOOKUP(C2879,commodities!A:H,2,0)</f>
        <v>4.7405555554</v>
      </c>
      <c r="H2879" s="2" t="n">
        <f aca="false">+$D2879*VLOOKUP(C2879,commodities!A:H,3,0)</f>
        <v>0.0928666669</v>
      </c>
      <c r="I2879" s="2" t="n">
        <f aca="false">+G2879/K2879</f>
        <v>4.7405555554</v>
      </c>
      <c r="J2879" s="2" t="n">
        <f aca="false">+H2879/K2879</f>
        <v>0.0928666669</v>
      </c>
      <c r="K2879" s="2" t="n">
        <f aca="false">+ROUNDUP(MAX(G2879/12000,H2879/51,1),0)</f>
        <v>1</v>
      </c>
      <c r="L2879" s="2" t="n">
        <f aca="false">+RANDBETWEEN(1,5)</f>
        <v>5</v>
      </c>
      <c r="M2879" s="2" t="str">
        <f aca="false">+VLOOKUP(A2879&amp;B2879,country_org_des!$A2878:E$1048576,5,0)</f>
        <v>FTL||Supplier_108||Plant_11||FTL_DE_W-HU_1000</v>
      </c>
      <c r="N2879" s="2" t="n">
        <f aca="false">+FIND("FTL",M2879,2)+4</f>
        <v>34</v>
      </c>
      <c r="O2879" s="0" t="n">
        <f aca="false">+FIND("-",M2879)</f>
        <v>38</v>
      </c>
      <c r="P2879" s="0" t="n">
        <f aca="false">+LEN(M2879)</f>
        <v>45</v>
      </c>
      <c r="Q2879" s="0" t="str">
        <f aca="false">+RIGHT(M2879,P2879-O2879)</f>
        <v>HU_1000</v>
      </c>
      <c r="R2879" s="0" t="n">
        <f aca="false">+LEN(M2879)-LEN(SUBSTITUTE(M2879,"_",""))</f>
        <v>5</v>
      </c>
      <c r="S2879" s="0" t="n">
        <f aca="false">+FIND("!",T2879)</f>
        <v>41</v>
      </c>
      <c r="T2879" s="0" t="str">
        <f aca="false">+SUBSTITUTE(M2879,"_","!",R2879)</f>
        <v>FTL||Supplier_108||Plant_11||FTL_DE_W-HU!1000</v>
      </c>
    </row>
    <row r="2880" customFormat="false" ht="12.8" hidden="true" customHeight="false" outlineLevel="0" collapsed="false">
      <c r="A2880" s="1" t="s">
        <v>2662</v>
      </c>
      <c r="B2880" s="1" t="s">
        <v>3005</v>
      </c>
      <c r="C2880" s="1" t="s">
        <v>3165</v>
      </c>
      <c r="D2880" s="1" t="n">
        <v>6</v>
      </c>
      <c r="E2880" s="2" t="str">
        <f aca="false">+LEFT(RIGHT(M2880,P2880-N2880+1),O2880-N2880)</f>
        <v>DE_W</v>
      </c>
      <c r="F2880" s="2" t="str">
        <f aca="false">+RIGHT(LEFT(M2880,S2880-1),S2880-O2880-1)</f>
        <v>HU</v>
      </c>
      <c r="G2880" s="2" t="n">
        <f aca="false">+D2880*VLOOKUP(C2880,commodities!A:H,2,0)</f>
        <v>4.0633333332</v>
      </c>
      <c r="H2880" s="2" t="n">
        <f aca="false">+$D2880*VLOOKUP(C2880,commodities!A:H,3,0)</f>
        <v>0.0796000002</v>
      </c>
      <c r="I2880" s="2" t="n">
        <f aca="false">+G2880/K2880</f>
        <v>4.0633333332</v>
      </c>
      <c r="J2880" s="2" t="n">
        <f aca="false">+H2880/K2880</f>
        <v>0.0796000002</v>
      </c>
      <c r="K2880" s="2" t="n">
        <f aca="false">+ROUNDUP(MAX(G2880/12000,H2880/51,1),0)</f>
        <v>1</v>
      </c>
      <c r="L2880" s="2" t="n">
        <f aca="false">+RANDBETWEEN(1,5)</f>
        <v>1</v>
      </c>
      <c r="M2880" s="2" t="str">
        <f aca="false">+VLOOKUP(A2880&amp;B2880,country_org_des!$A2879:E$1048576,5,0)</f>
        <v>FTL||Supplier_108||Plant_11||FTL_DE_W-HU_1000</v>
      </c>
      <c r="N2880" s="2" t="n">
        <f aca="false">+FIND("FTL",M2880,2)+4</f>
        <v>34</v>
      </c>
      <c r="O2880" s="0" t="n">
        <f aca="false">+FIND("-",M2880)</f>
        <v>38</v>
      </c>
      <c r="P2880" s="0" t="n">
        <f aca="false">+LEN(M2880)</f>
        <v>45</v>
      </c>
      <c r="Q2880" s="0" t="str">
        <f aca="false">+RIGHT(M2880,P2880-O2880)</f>
        <v>HU_1000</v>
      </c>
      <c r="R2880" s="0" t="n">
        <f aca="false">+LEN(M2880)-LEN(SUBSTITUTE(M2880,"_",""))</f>
        <v>5</v>
      </c>
      <c r="S2880" s="0" t="n">
        <f aca="false">+FIND("!",T2880)</f>
        <v>41</v>
      </c>
      <c r="T2880" s="0" t="str">
        <f aca="false">+SUBSTITUTE(M2880,"_","!",R2880)</f>
        <v>FTL||Supplier_108||Plant_11||FTL_DE_W-HU!1000</v>
      </c>
    </row>
    <row r="2881" customFormat="false" ht="12.8" hidden="true" customHeight="false" outlineLevel="0" collapsed="false">
      <c r="A2881" s="1" t="s">
        <v>2662</v>
      </c>
      <c r="B2881" s="1" t="s">
        <v>3005</v>
      </c>
      <c r="C2881" s="1" t="s">
        <v>3166</v>
      </c>
      <c r="D2881" s="1" t="n">
        <v>20</v>
      </c>
      <c r="E2881" s="2" t="str">
        <f aca="false">+LEFT(RIGHT(M2881,P2881-N2881+1),O2881-N2881)</f>
        <v>DE_W</v>
      </c>
      <c r="F2881" s="2" t="str">
        <f aca="false">+RIGHT(LEFT(M2881,S2881-1),S2881-O2881-1)</f>
        <v>HU</v>
      </c>
      <c r="G2881" s="2" t="n">
        <f aca="false">+D2881*VLOOKUP(C2881,commodities!A:H,2,0)</f>
        <v>17.608333334</v>
      </c>
      <c r="H2881" s="2" t="n">
        <f aca="false">+$D2881*VLOOKUP(C2881,commodities!A:H,3,0)</f>
        <v>0.199</v>
      </c>
      <c r="I2881" s="2" t="n">
        <f aca="false">+G2881/K2881</f>
        <v>17.608333334</v>
      </c>
      <c r="J2881" s="2" t="n">
        <f aca="false">+H2881/K2881</f>
        <v>0.199</v>
      </c>
      <c r="K2881" s="2" t="n">
        <f aca="false">+ROUNDUP(MAX(G2881/12000,H2881/51,1),0)</f>
        <v>1</v>
      </c>
      <c r="L2881" s="2" t="n">
        <f aca="false">+RANDBETWEEN(1,5)</f>
        <v>4</v>
      </c>
      <c r="M2881" s="2" t="str">
        <f aca="false">+VLOOKUP(A2881&amp;B2881,country_org_des!$A2880:E$1048576,5,0)</f>
        <v>FTL||Supplier_108||Plant_11||FTL_DE_W-HU_1000</v>
      </c>
      <c r="N2881" s="2" t="n">
        <f aca="false">+FIND("FTL",M2881,2)+4</f>
        <v>34</v>
      </c>
      <c r="O2881" s="0" t="n">
        <f aca="false">+FIND("-",M2881)</f>
        <v>38</v>
      </c>
      <c r="P2881" s="0" t="n">
        <f aca="false">+LEN(M2881)</f>
        <v>45</v>
      </c>
      <c r="Q2881" s="0" t="str">
        <f aca="false">+RIGHT(M2881,P2881-O2881)</f>
        <v>HU_1000</v>
      </c>
      <c r="R2881" s="0" t="n">
        <f aca="false">+LEN(M2881)-LEN(SUBSTITUTE(M2881,"_",""))</f>
        <v>5</v>
      </c>
      <c r="S2881" s="0" t="n">
        <f aca="false">+FIND("!",T2881)</f>
        <v>41</v>
      </c>
      <c r="T2881" s="0" t="str">
        <f aca="false">+SUBSTITUTE(M2881,"_","!",R2881)</f>
        <v>FTL||Supplier_108||Plant_11||FTL_DE_W-HU!1000</v>
      </c>
    </row>
    <row r="2882" customFormat="false" ht="12.8" hidden="true" customHeight="false" outlineLevel="0" collapsed="false">
      <c r="A2882" s="1" t="s">
        <v>2662</v>
      </c>
      <c r="B2882" s="1" t="s">
        <v>3005</v>
      </c>
      <c r="C2882" s="1" t="s">
        <v>3167</v>
      </c>
      <c r="D2882" s="1" t="n">
        <v>1</v>
      </c>
      <c r="E2882" s="2" t="str">
        <f aca="false">+LEFT(RIGHT(M2882,P2882-N2882+1),O2882-N2882)</f>
        <v>DE_W</v>
      </c>
      <c r="F2882" s="2" t="str">
        <f aca="false">+RIGHT(LEFT(M2882,S2882-1),S2882-O2882-1)</f>
        <v>HU</v>
      </c>
      <c r="G2882" s="2" t="n">
        <f aca="false">+D2882*VLOOKUP(C2882,commodities!A:H,2,0)</f>
        <v>0.6772222222</v>
      </c>
      <c r="H2882" s="2" t="n">
        <f aca="false">+$D2882*VLOOKUP(C2882,commodities!A:H,3,0)</f>
        <v>0.0132666667</v>
      </c>
      <c r="I2882" s="2" t="n">
        <f aca="false">+G2882/K2882</f>
        <v>0.6772222222</v>
      </c>
      <c r="J2882" s="2" t="n">
        <f aca="false">+H2882/K2882</f>
        <v>0.0132666667</v>
      </c>
      <c r="K2882" s="2" t="n">
        <f aca="false">+ROUNDUP(MAX(G2882/12000,H2882/51,1),0)</f>
        <v>1</v>
      </c>
      <c r="L2882" s="2" t="n">
        <f aca="false">+RANDBETWEEN(1,5)</f>
        <v>1</v>
      </c>
      <c r="M2882" s="2" t="str">
        <f aca="false">+VLOOKUP(A2882&amp;B2882,country_org_des!$A2881:E$1048576,5,0)</f>
        <v>FTL||Supplier_108||Plant_11||FTL_DE_W-HU_1000</v>
      </c>
      <c r="N2882" s="2" t="n">
        <f aca="false">+FIND("FTL",M2882,2)+4</f>
        <v>34</v>
      </c>
      <c r="O2882" s="0" t="n">
        <f aca="false">+FIND("-",M2882)</f>
        <v>38</v>
      </c>
      <c r="P2882" s="0" t="n">
        <f aca="false">+LEN(M2882)</f>
        <v>45</v>
      </c>
      <c r="Q2882" s="0" t="str">
        <f aca="false">+RIGHT(M2882,P2882-O2882)</f>
        <v>HU_1000</v>
      </c>
      <c r="R2882" s="0" t="n">
        <f aca="false">+LEN(M2882)-LEN(SUBSTITUTE(M2882,"_",""))</f>
        <v>5</v>
      </c>
      <c r="S2882" s="0" t="n">
        <f aca="false">+FIND("!",T2882)</f>
        <v>41</v>
      </c>
      <c r="T2882" s="0" t="str">
        <f aca="false">+SUBSTITUTE(M2882,"_","!",R2882)</f>
        <v>FTL||Supplier_108||Plant_11||FTL_DE_W-HU!1000</v>
      </c>
    </row>
    <row r="2883" customFormat="false" ht="12.8" hidden="true" customHeight="false" outlineLevel="0" collapsed="false">
      <c r="A2883" s="1" t="s">
        <v>2662</v>
      </c>
      <c r="B2883" s="1" t="s">
        <v>3005</v>
      </c>
      <c r="C2883" s="1" t="s">
        <v>3168</v>
      </c>
      <c r="D2883" s="1" t="n">
        <v>1</v>
      </c>
      <c r="E2883" s="2" t="str">
        <f aca="false">+LEFT(RIGHT(M2883,P2883-N2883+1),O2883-N2883)</f>
        <v>DE_W</v>
      </c>
      <c r="F2883" s="2" t="str">
        <f aca="false">+RIGHT(LEFT(M2883,S2883-1),S2883-O2883-1)</f>
        <v>HU</v>
      </c>
      <c r="G2883" s="2" t="n">
        <f aca="false">+D2883*VLOOKUP(C2883,commodities!A:H,2,0)</f>
        <v>0.6772222222</v>
      </c>
      <c r="H2883" s="2" t="n">
        <f aca="false">+$D2883*VLOOKUP(C2883,commodities!A:H,3,0)</f>
        <v>0.0132666667</v>
      </c>
      <c r="I2883" s="2" t="n">
        <f aca="false">+G2883/K2883</f>
        <v>0.6772222222</v>
      </c>
      <c r="J2883" s="2" t="n">
        <f aca="false">+H2883/K2883</f>
        <v>0.0132666667</v>
      </c>
      <c r="K2883" s="2" t="n">
        <f aca="false">+ROUNDUP(MAX(G2883/12000,H2883/51,1),0)</f>
        <v>1</v>
      </c>
      <c r="L2883" s="2" t="n">
        <f aca="false">+RANDBETWEEN(1,5)</f>
        <v>5</v>
      </c>
      <c r="M2883" s="2" t="str">
        <f aca="false">+VLOOKUP(A2883&amp;B2883,country_org_des!$A2882:E$1048576,5,0)</f>
        <v>FTL||Supplier_108||Plant_11||FTL_DE_W-HU_1000</v>
      </c>
      <c r="N2883" s="2" t="n">
        <f aca="false">+FIND("FTL",M2883,2)+4</f>
        <v>34</v>
      </c>
      <c r="O2883" s="0" t="n">
        <f aca="false">+FIND("-",M2883)</f>
        <v>38</v>
      </c>
      <c r="P2883" s="0" t="n">
        <f aca="false">+LEN(M2883)</f>
        <v>45</v>
      </c>
      <c r="Q2883" s="0" t="str">
        <f aca="false">+RIGHT(M2883,P2883-O2883)</f>
        <v>HU_1000</v>
      </c>
      <c r="R2883" s="0" t="n">
        <f aca="false">+LEN(M2883)-LEN(SUBSTITUTE(M2883,"_",""))</f>
        <v>5</v>
      </c>
      <c r="S2883" s="0" t="n">
        <f aca="false">+FIND("!",T2883)</f>
        <v>41</v>
      </c>
      <c r="T2883" s="0" t="str">
        <f aca="false">+SUBSTITUTE(M2883,"_","!",R2883)</f>
        <v>FTL||Supplier_108||Plant_11||FTL_DE_W-HU!1000</v>
      </c>
    </row>
    <row r="2884" customFormat="false" ht="12.8" hidden="true" customHeight="false" outlineLevel="0" collapsed="false">
      <c r="A2884" s="1" t="s">
        <v>2662</v>
      </c>
      <c r="B2884" s="1" t="s">
        <v>3005</v>
      </c>
      <c r="C2884" s="1" t="s">
        <v>3169</v>
      </c>
      <c r="D2884" s="1" t="n">
        <v>1</v>
      </c>
      <c r="E2884" s="2" t="str">
        <f aca="false">+LEFT(RIGHT(M2884,P2884-N2884+1),O2884-N2884)</f>
        <v>DE_W</v>
      </c>
      <c r="F2884" s="2" t="str">
        <f aca="false">+RIGHT(LEFT(M2884,S2884-1),S2884-O2884-1)</f>
        <v>HU</v>
      </c>
      <c r="G2884" s="2" t="n">
        <f aca="false">+D2884*VLOOKUP(C2884,commodities!A:H,2,0)</f>
        <v>0.6772222222</v>
      </c>
      <c r="H2884" s="2" t="n">
        <f aca="false">+$D2884*VLOOKUP(C2884,commodities!A:H,3,0)</f>
        <v>0.0132666667</v>
      </c>
      <c r="I2884" s="2" t="n">
        <f aca="false">+G2884/K2884</f>
        <v>0.6772222222</v>
      </c>
      <c r="J2884" s="2" t="n">
        <f aca="false">+H2884/K2884</f>
        <v>0.0132666667</v>
      </c>
      <c r="K2884" s="2" t="n">
        <f aca="false">+ROUNDUP(MAX(G2884/12000,H2884/51,1),0)</f>
        <v>1</v>
      </c>
      <c r="L2884" s="2" t="n">
        <f aca="false">+RANDBETWEEN(1,5)</f>
        <v>5</v>
      </c>
      <c r="M2884" s="2" t="str">
        <f aca="false">+VLOOKUP(A2884&amp;B2884,country_org_des!$A2883:E$1048576,5,0)</f>
        <v>FTL||Supplier_108||Plant_11||FTL_DE_W-HU_1000</v>
      </c>
      <c r="N2884" s="2" t="n">
        <f aca="false">+FIND("FTL",M2884,2)+4</f>
        <v>34</v>
      </c>
      <c r="O2884" s="0" t="n">
        <f aca="false">+FIND("-",M2884)</f>
        <v>38</v>
      </c>
      <c r="P2884" s="0" t="n">
        <f aca="false">+LEN(M2884)</f>
        <v>45</v>
      </c>
      <c r="Q2884" s="0" t="str">
        <f aca="false">+RIGHT(M2884,P2884-O2884)</f>
        <v>HU_1000</v>
      </c>
      <c r="R2884" s="0" t="n">
        <f aca="false">+LEN(M2884)-LEN(SUBSTITUTE(M2884,"_",""))</f>
        <v>5</v>
      </c>
      <c r="S2884" s="0" t="n">
        <f aca="false">+FIND("!",T2884)</f>
        <v>41</v>
      </c>
      <c r="T2884" s="0" t="str">
        <f aca="false">+SUBSTITUTE(M2884,"_","!",R2884)</f>
        <v>FTL||Supplier_108||Plant_11||FTL_DE_W-HU!1000</v>
      </c>
    </row>
    <row r="2885" customFormat="false" ht="12.8" hidden="true" customHeight="false" outlineLevel="0" collapsed="false">
      <c r="A2885" s="1" t="s">
        <v>2662</v>
      </c>
      <c r="B2885" s="1" t="s">
        <v>3005</v>
      </c>
      <c r="C2885" s="1" t="s">
        <v>3170</v>
      </c>
      <c r="D2885" s="1" t="n">
        <v>1</v>
      </c>
      <c r="E2885" s="2" t="str">
        <f aca="false">+LEFT(RIGHT(M2885,P2885-N2885+1),O2885-N2885)</f>
        <v>DE_W</v>
      </c>
      <c r="F2885" s="2" t="str">
        <f aca="false">+RIGHT(LEFT(M2885,S2885-1),S2885-O2885-1)</f>
        <v>HU</v>
      </c>
      <c r="G2885" s="2" t="n">
        <f aca="false">+D2885*VLOOKUP(C2885,commodities!A:H,2,0)</f>
        <v>0.8811111111</v>
      </c>
      <c r="H2885" s="2" t="n">
        <f aca="false">+$D2885*VLOOKUP(C2885,commodities!A:H,3,0)</f>
        <v>0.00182952</v>
      </c>
      <c r="I2885" s="2" t="n">
        <f aca="false">+G2885/K2885</f>
        <v>0.8811111111</v>
      </c>
      <c r="J2885" s="2" t="n">
        <f aca="false">+H2885/K2885</f>
        <v>0.00182952</v>
      </c>
      <c r="K2885" s="2" t="n">
        <f aca="false">+ROUNDUP(MAX(G2885/12000,H2885/51,1),0)</f>
        <v>1</v>
      </c>
      <c r="L2885" s="2" t="n">
        <f aca="false">+RANDBETWEEN(1,5)</f>
        <v>2</v>
      </c>
      <c r="M2885" s="2" t="str">
        <f aca="false">+VLOOKUP(A2885&amp;B2885,country_org_des!$A2884:E$1048576,5,0)</f>
        <v>FTL||Supplier_108||Plant_11||FTL_DE_W-HU_1000</v>
      </c>
      <c r="N2885" s="2" t="n">
        <f aca="false">+FIND("FTL",M2885,2)+4</f>
        <v>34</v>
      </c>
      <c r="O2885" s="0" t="n">
        <f aca="false">+FIND("-",M2885)</f>
        <v>38</v>
      </c>
      <c r="P2885" s="0" t="n">
        <f aca="false">+LEN(M2885)</f>
        <v>45</v>
      </c>
      <c r="Q2885" s="0" t="str">
        <f aca="false">+RIGHT(M2885,P2885-O2885)</f>
        <v>HU_1000</v>
      </c>
      <c r="R2885" s="0" t="n">
        <f aca="false">+LEN(M2885)-LEN(SUBSTITUTE(M2885,"_",""))</f>
        <v>5</v>
      </c>
      <c r="S2885" s="0" t="n">
        <f aca="false">+FIND("!",T2885)</f>
        <v>41</v>
      </c>
      <c r="T2885" s="0" t="str">
        <f aca="false">+SUBSTITUTE(M2885,"_","!",R2885)</f>
        <v>FTL||Supplier_108||Plant_11||FTL_DE_W-HU!1000</v>
      </c>
    </row>
    <row r="2886" customFormat="false" ht="12.8" hidden="true" customHeight="false" outlineLevel="0" collapsed="false">
      <c r="A2886" s="1" t="s">
        <v>2760</v>
      </c>
      <c r="B2886" s="1" t="s">
        <v>3005</v>
      </c>
      <c r="C2886" s="1" t="s">
        <v>3171</v>
      </c>
      <c r="D2886" s="1" t="n">
        <v>18</v>
      </c>
      <c r="E2886" s="2" t="str">
        <f aca="false">+LEFT(RIGHT(M2886,P2886-N2886+1),O2886-N2886)</f>
        <v>DE_W</v>
      </c>
      <c r="F2886" s="2" t="str">
        <f aca="false">+RIGHT(LEFT(M2886,S2886-1),S2886-O2886-1)</f>
        <v>HU</v>
      </c>
      <c r="G2886" s="2" t="n">
        <f aca="false">+D2886*VLOOKUP(C2886,commodities!A:H,2,0)</f>
        <v>31.707692307</v>
      </c>
      <c r="H2886" s="2" t="n">
        <f aca="false">+$D2886*VLOOKUP(C2886,commodities!A:H,3,0)</f>
        <v>0.530082693</v>
      </c>
      <c r="I2886" s="2" t="n">
        <f aca="false">+G2886/K2886</f>
        <v>31.707692307</v>
      </c>
      <c r="J2886" s="2" t="n">
        <f aca="false">+H2886/K2886</f>
        <v>0.530082693</v>
      </c>
      <c r="K2886" s="2" t="n">
        <f aca="false">+ROUNDUP(MAX(G2886/12000,H2886/51,1),0)</f>
        <v>1</v>
      </c>
      <c r="L2886" s="2" t="n">
        <f aca="false">+RANDBETWEEN(1,5)</f>
        <v>5</v>
      </c>
      <c r="M2886" s="2" t="str">
        <f aca="false">+VLOOKUP(A2886&amp;B2886,country_org_des!$A2885:E$1048576,5,0)</f>
        <v>FTL||Supplier_87||Plant_11||FTL_DE_W-HU_1000</v>
      </c>
      <c r="N2886" s="2" t="n">
        <f aca="false">+FIND("FTL",M2886,2)+4</f>
        <v>33</v>
      </c>
      <c r="O2886" s="0" t="n">
        <f aca="false">+FIND("-",M2886)</f>
        <v>37</v>
      </c>
      <c r="P2886" s="0" t="n">
        <f aca="false">+LEN(M2886)</f>
        <v>44</v>
      </c>
      <c r="Q2886" s="0" t="str">
        <f aca="false">+RIGHT(M2886,P2886-O2886)</f>
        <v>HU_1000</v>
      </c>
      <c r="R2886" s="0" t="n">
        <f aca="false">+LEN(M2886)-LEN(SUBSTITUTE(M2886,"_",""))</f>
        <v>5</v>
      </c>
      <c r="S2886" s="0" t="n">
        <f aca="false">+FIND("!",T2886)</f>
        <v>40</v>
      </c>
      <c r="T2886" s="0" t="str">
        <f aca="false">+SUBSTITUTE(M2886,"_","!",R2886)</f>
        <v>FTL||Supplier_87||Plant_11||FTL_DE_W-HU!1000</v>
      </c>
    </row>
    <row r="2887" customFormat="false" ht="12.8" hidden="true" customHeight="false" outlineLevel="0" collapsed="false">
      <c r="A2887" s="1" t="s">
        <v>2760</v>
      </c>
      <c r="B2887" s="1" t="s">
        <v>3005</v>
      </c>
      <c r="C2887" s="1" t="s">
        <v>3172</v>
      </c>
      <c r="D2887" s="1" t="n">
        <v>6</v>
      </c>
      <c r="E2887" s="2" t="str">
        <f aca="false">+LEFT(RIGHT(M2887,P2887-N2887+1),O2887-N2887)</f>
        <v>DE_W</v>
      </c>
      <c r="F2887" s="2" t="str">
        <f aca="false">+RIGHT(LEFT(M2887,S2887-1),S2887-O2887-1)</f>
        <v>HU</v>
      </c>
      <c r="G2887" s="2" t="n">
        <f aca="false">+D2887*VLOOKUP(C2887,commodities!A:H,2,0)</f>
        <v>17.2999999998</v>
      </c>
      <c r="H2887" s="2" t="n">
        <f aca="false">+$D2887*VLOOKUP(C2887,commodities!A:H,3,0)</f>
        <v>0.3828375</v>
      </c>
      <c r="I2887" s="2" t="n">
        <f aca="false">+G2887/K2887</f>
        <v>17.2999999998</v>
      </c>
      <c r="J2887" s="2" t="n">
        <f aca="false">+H2887/K2887</f>
        <v>0.3828375</v>
      </c>
      <c r="K2887" s="2" t="n">
        <f aca="false">+ROUNDUP(MAX(G2887/12000,H2887/51,1),0)</f>
        <v>1</v>
      </c>
      <c r="L2887" s="2" t="n">
        <f aca="false">+RANDBETWEEN(1,5)</f>
        <v>2</v>
      </c>
      <c r="M2887" s="2" t="str">
        <f aca="false">+VLOOKUP(A2887&amp;B2887,country_org_des!$A2886:E$1048576,5,0)</f>
        <v>FTL||Supplier_87||Plant_11||FTL_DE_W-HU_1000</v>
      </c>
      <c r="N2887" s="2" t="n">
        <f aca="false">+FIND("FTL",M2887,2)+4</f>
        <v>33</v>
      </c>
      <c r="O2887" s="0" t="n">
        <f aca="false">+FIND("-",M2887)</f>
        <v>37</v>
      </c>
      <c r="P2887" s="0" t="n">
        <f aca="false">+LEN(M2887)</f>
        <v>44</v>
      </c>
      <c r="Q2887" s="0" t="str">
        <f aca="false">+RIGHT(M2887,P2887-O2887)</f>
        <v>HU_1000</v>
      </c>
      <c r="R2887" s="0" t="n">
        <f aca="false">+LEN(M2887)-LEN(SUBSTITUTE(M2887,"_",""))</f>
        <v>5</v>
      </c>
      <c r="S2887" s="0" t="n">
        <f aca="false">+FIND("!",T2887)</f>
        <v>40</v>
      </c>
      <c r="T2887" s="0" t="str">
        <f aca="false">+SUBSTITUTE(M2887,"_","!",R2887)</f>
        <v>FTL||Supplier_87||Plant_11||FTL_DE_W-HU!1000</v>
      </c>
    </row>
    <row r="2888" customFormat="false" ht="12.8" hidden="true" customHeight="false" outlineLevel="0" collapsed="false">
      <c r="A2888" s="1" t="s">
        <v>3173</v>
      </c>
      <c r="B2888" s="1" t="s">
        <v>3005</v>
      </c>
      <c r="C2888" s="1" t="s">
        <v>3174</v>
      </c>
      <c r="D2888" s="1" t="n">
        <v>1400</v>
      </c>
      <c r="E2888" s="2" t="str">
        <f aca="false">+LEFT(RIGHT(M2888,P2888-N2888+1),O2888-N2888)</f>
        <v>CZ</v>
      </c>
      <c r="F2888" s="2" t="str">
        <f aca="false">+RIGHT(LEFT(M2888,S2888-1),S2888-O2888-1)</f>
        <v>HU</v>
      </c>
      <c r="G2888" s="2" t="n">
        <f aca="false">+D2888*VLOOKUP(C2888,commodities!A:H,2,0)</f>
        <v>18.60000002</v>
      </c>
      <c r="H2888" s="2" t="n">
        <f aca="false">+$D2888*VLOOKUP(C2888,commodities!A:H,3,0)</f>
        <v>0.39360006</v>
      </c>
      <c r="I2888" s="2" t="n">
        <f aca="false">+G2888/K2888</f>
        <v>18.60000002</v>
      </c>
      <c r="J2888" s="2" t="n">
        <f aca="false">+H2888/K2888</f>
        <v>0.39360006</v>
      </c>
      <c r="K2888" s="2" t="n">
        <f aca="false">+ROUNDUP(MAX(G2888/12000,H2888/51,1),0)</f>
        <v>1</v>
      </c>
      <c r="L2888" s="2" t="n">
        <f aca="false">+RANDBETWEEN(1,5)</f>
        <v>1</v>
      </c>
      <c r="M2888" s="2" t="str">
        <f aca="false">+VLOOKUP(A2888&amp;B2888,country_org_des!$A2887:E$1048576,5,0)</f>
        <v>FTL||Supplier_292||Plant_11||FTL_CZ-HU_500</v>
      </c>
      <c r="N2888" s="2" t="n">
        <f aca="false">+FIND("FTL",M2888,2)+4</f>
        <v>34</v>
      </c>
      <c r="O2888" s="0" t="n">
        <f aca="false">+FIND("-",M2888)</f>
        <v>36</v>
      </c>
      <c r="P2888" s="0" t="n">
        <f aca="false">+LEN(M2888)</f>
        <v>42</v>
      </c>
      <c r="Q2888" s="0" t="str">
        <f aca="false">+RIGHT(M2888,P2888-O2888)</f>
        <v>HU_500</v>
      </c>
      <c r="R2888" s="0" t="n">
        <f aca="false">+LEN(M2888)-LEN(SUBSTITUTE(M2888,"_",""))</f>
        <v>4</v>
      </c>
      <c r="S2888" s="0" t="n">
        <f aca="false">+FIND("!",T2888)</f>
        <v>39</v>
      </c>
      <c r="T2888" s="0" t="str">
        <f aca="false">+SUBSTITUTE(M2888,"_","!",R2888)</f>
        <v>FTL||Supplier_292||Plant_11||FTL_CZ-HU!500</v>
      </c>
    </row>
    <row r="2889" customFormat="false" ht="12.8" hidden="true" customHeight="false" outlineLevel="0" collapsed="false">
      <c r="A2889" s="1" t="s">
        <v>3175</v>
      </c>
      <c r="B2889" s="1" t="s">
        <v>3005</v>
      </c>
      <c r="C2889" s="1" t="s">
        <v>3176</v>
      </c>
      <c r="D2889" s="1" t="n">
        <v>1500</v>
      </c>
      <c r="E2889" s="2" t="str">
        <f aca="false">+LEFT(RIGHT(M2889,P2889-N2889+1),O2889-N2889)</f>
        <v>CZ</v>
      </c>
      <c r="F2889" s="2" t="str">
        <f aca="false">+RIGHT(LEFT(M2889,S2889-1),S2889-O2889-1)</f>
        <v>HU</v>
      </c>
      <c r="G2889" s="2" t="n">
        <f aca="false">+D2889*VLOOKUP(C2889,commodities!A:H,2,0)</f>
        <v>12</v>
      </c>
      <c r="H2889" s="2" t="n">
        <f aca="false">+$D2889*VLOOKUP(C2889,commodities!A:H,3,0)</f>
        <v>0.04056645</v>
      </c>
      <c r="I2889" s="2" t="n">
        <f aca="false">+G2889/K2889</f>
        <v>12</v>
      </c>
      <c r="J2889" s="2" t="n">
        <f aca="false">+H2889/K2889</f>
        <v>0.04056645</v>
      </c>
      <c r="K2889" s="2" t="n">
        <f aca="false">+ROUNDUP(MAX(G2889/12000,H2889/51,1),0)</f>
        <v>1</v>
      </c>
      <c r="L2889" s="2" t="n">
        <f aca="false">+RANDBETWEEN(1,5)</f>
        <v>3</v>
      </c>
      <c r="M2889" s="2" t="str">
        <f aca="false">+VLOOKUP(A2889&amp;B2889,country_org_des!$A2888:E$1048576,5,0)</f>
        <v>FTL||Supplier_366||Plant_11||FTL_CZ-HU_1000</v>
      </c>
      <c r="N2889" s="2" t="n">
        <f aca="false">+FIND("FTL",M2889,2)+4</f>
        <v>34</v>
      </c>
      <c r="O2889" s="0" t="n">
        <f aca="false">+FIND("-",M2889)</f>
        <v>36</v>
      </c>
      <c r="P2889" s="0" t="n">
        <f aca="false">+LEN(M2889)</f>
        <v>43</v>
      </c>
      <c r="Q2889" s="0" t="str">
        <f aca="false">+RIGHT(M2889,P2889-O2889)</f>
        <v>HU_1000</v>
      </c>
      <c r="R2889" s="0" t="n">
        <f aca="false">+LEN(M2889)-LEN(SUBSTITUTE(M2889,"_",""))</f>
        <v>4</v>
      </c>
      <c r="S2889" s="0" t="n">
        <f aca="false">+FIND("!",T2889)</f>
        <v>39</v>
      </c>
      <c r="T2889" s="0" t="str">
        <f aca="false">+SUBSTITUTE(M2889,"_","!",R2889)</f>
        <v>FTL||Supplier_366||Plant_11||FTL_CZ-HU!1000</v>
      </c>
    </row>
    <row r="2890" customFormat="false" ht="12.8" hidden="true" customHeight="false" outlineLevel="0" collapsed="false">
      <c r="A2890" s="1" t="s">
        <v>3177</v>
      </c>
      <c r="B2890" s="1" t="s">
        <v>3005</v>
      </c>
      <c r="C2890" s="1" t="s">
        <v>3178</v>
      </c>
      <c r="D2890" s="1" t="n">
        <v>65</v>
      </c>
      <c r="E2890" s="2" t="str">
        <f aca="false">+LEFT(RIGHT(M2890,P2890-N2890+1),O2890-N2890)</f>
        <v>DE_W</v>
      </c>
      <c r="F2890" s="2" t="str">
        <f aca="false">+RIGHT(LEFT(M2890,S2890-1),S2890-O2890-1)</f>
        <v>HU</v>
      </c>
      <c r="G2890" s="2" t="n">
        <f aca="false">+D2890*VLOOKUP(C2890,commodities!A:H,2,0)</f>
        <v>2.34</v>
      </c>
      <c r="H2890" s="2" t="n">
        <f aca="false">+$D2890*VLOOKUP(C2890,commodities!A:H,3,0)</f>
        <v>0.010764</v>
      </c>
      <c r="I2890" s="2" t="n">
        <f aca="false">+G2890/K2890</f>
        <v>2.34</v>
      </c>
      <c r="J2890" s="2" t="n">
        <f aca="false">+H2890/K2890</f>
        <v>0.010764</v>
      </c>
      <c r="K2890" s="2" t="n">
        <f aca="false">+ROUNDUP(MAX(G2890/12000,H2890/51,1),0)</f>
        <v>1</v>
      </c>
      <c r="L2890" s="2" t="n">
        <f aca="false">+RANDBETWEEN(1,5)</f>
        <v>2</v>
      </c>
      <c r="M2890" s="2" t="str">
        <f aca="false">+VLOOKUP(A2890&amp;B2890,country_org_des!$A2889:E$1048576,5,0)</f>
        <v>FTL||Supplier_74||Plant_11||FTL_DE_W-HU_1500</v>
      </c>
      <c r="N2890" s="2" t="n">
        <f aca="false">+FIND("FTL",M2890,2)+4</f>
        <v>33</v>
      </c>
      <c r="O2890" s="0" t="n">
        <f aca="false">+FIND("-",M2890)</f>
        <v>37</v>
      </c>
      <c r="P2890" s="0" t="n">
        <f aca="false">+LEN(M2890)</f>
        <v>44</v>
      </c>
      <c r="Q2890" s="0" t="str">
        <f aca="false">+RIGHT(M2890,P2890-O2890)</f>
        <v>HU_1500</v>
      </c>
      <c r="R2890" s="0" t="n">
        <f aca="false">+LEN(M2890)-LEN(SUBSTITUTE(M2890,"_",""))</f>
        <v>5</v>
      </c>
      <c r="S2890" s="0" t="n">
        <f aca="false">+FIND("!",T2890)</f>
        <v>40</v>
      </c>
      <c r="T2890" s="0" t="str">
        <f aca="false">+SUBSTITUTE(M2890,"_","!",R2890)</f>
        <v>FTL||Supplier_74||Plant_11||FTL_DE_W-HU!1500</v>
      </c>
    </row>
    <row r="2891" customFormat="false" ht="12.8" hidden="true" customHeight="false" outlineLevel="0" collapsed="false">
      <c r="A2891" s="1" t="s">
        <v>3179</v>
      </c>
      <c r="B2891" s="1" t="s">
        <v>3005</v>
      </c>
      <c r="C2891" s="1" t="s">
        <v>3180</v>
      </c>
      <c r="D2891" s="1" t="n">
        <v>200</v>
      </c>
      <c r="E2891" s="2" t="str">
        <f aca="false">+LEFT(RIGHT(M2891,P2891-N2891+1),O2891-N2891)</f>
        <v>HU</v>
      </c>
      <c r="F2891" s="2" t="str">
        <f aca="false">+RIGHT(LEFT(M2891,S2891-1),S2891-O2891-1)</f>
        <v>HU</v>
      </c>
      <c r="G2891" s="2" t="n">
        <f aca="false">+D2891*VLOOKUP(C2891,commodities!A:H,2,0)</f>
        <v>7</v>
      </c>
      <c r="H2891" s="2" t="n">
        <f aca="false">+$D2891*VLOOKUP(C2891,commodities!A:H,3,0)</f>
        <v>0.06608</v>
      </c>
      <c r="I2891" s="2" t="n">
        <f aca="false">+G2891/K2891</f>
        <v>7</v>
      </c>
      <c r="J2891" s="2" t="n">
        <f aca="false">+H2891/K2891</f>
        <v>0.06608</v>
      </c>
      <c r="K2891" s="2" t="n">
        <f aca="false">+ROUNDUP(MAX(G2891/12000,H2891/51,1),0)</f>
        <v>1</v>
      </c>
      <c r="L2891" s="2" t="n">
        <f aca="false">+RANDBETWEEN(1,5)</f>
        <v>4</v>
      </c>
      <c r="M2891" s="2" t="str">
        <f aca="false">+VLOOKUP(A2891&amp;B2891,country_org_des!$A2890:E$1048576,5,0)</f>
        <v>FTL||Supplier_324||Plant_11||FTL_HU-HU_250</v>
      </c>
      <c r="N2891" s="2" t="n">
        <f aca="false">+FIND("FTL",M2891,2)+4</f>
        <v>34</v>
      </c>
      <c r="O2891" s="0" t="n">
        <f aca="false">+FIND("-",M2891)</f>
        <v>36</v>
      </c>
      <c r="P2891" s="0" t="n">
        <f aca="false">+LEN(M2891)</f>
        <v>42</v>
      </c>
      <c r="Q2891" s="0" t="str">
        <f aca="false">+RIGHT(M2891,P2891-O2891)</f>
        <v>HU_250</v>
      </c>
      <c r="R2891" s="0" t="n">
        <f aca="false">+LEN(M2891)-LEN(SUBSTITUTE(M2891,"_",""))</f>
        <v>4</v>
      </c>
      <c r="S2891" s="0" t="n">
        <f aca="false">+FIND("!",T2891)</f>
        <v>39</v>
      </c>
      <c r="T2891" s="0" t="str">
        <f aca="false">+SUBSTITUTE(M2891,"_","!",R2891)</f>
        <v>FTL||Supplier_324||Plant_11||FTL_HU-HU!250</v>
      </c>
    </row>
    <row r="2892" customFormat="false" ht="12.8" hidden="true" customHeight="false" outlineLevel="0" collapsed="false">
      <c r="A2892" s="1" t="s">
        <v>3179</v>
      </c>
      <c r="B2892" s="1" t="s">
        <v>3005</v>
      </c>
      <c r="C2892" s="1" t="s">
        <v>3181</v>
      </c>
      <c r="D2892" s="1" t="n">
        <v>50</v>
      </c>
      <c r="E2892" s="2" t="str">
        <f aca="false">+LEFT(RIGHT(M2892,P2892-N2892+1),O2892-N2892)</f>
        <v>HU</v>
      </c>
      <c r="F2892" s="2" t="str">
        <f aca="false">+RIGHT(LEFT(M2892,S2892-1),S2892-O2892-1)</f>
        <v>HU</v>
      </c>
      <c r="G2892" s="2" t="n">
        <f aca="false">+D2892*VLOOKUP(C2892,commodities!A:H,2,0)</f>
        <v>3.5</v>
      </c>
      <c r="H2892" s="2" t="n">
        <f aca="false">+$D2892*VLOOKUP(C2892,commodities!A:H,3,0)</f>
        <v>0.06608</v>
      </c>
      <c r="I2892" s="2" t="n">
        <f aca="false">+G2892/K2892</f>
        <v>3.5</v>
      </c>
      <c r="J2892" s="2" t="n">
        <f aca="false">+H2892/K2892</f>
        <v>0.06608</v>
      </c>
      <c r="K2892" s="2" t="n">
        <f aca="false">+ROUNDUP(MAX(G2892/12000,H2892/51,1),0)</f>
        <v>1</v>
      </c>
      <c r="L2892" s="2" t="n">
        <f aca="false">+RANDBETWEEN(1,5)</f>
        <v>2</v>
      </c>
      <c r="M2892" s="2" t="str">
        <f aca="false">+VLOOKUP(A2892&amp;B2892,country_org_des!$A2891:E$1048576,5,0)</f>
        <v>FTL||Supplier_324||Plant_11||FTL_HU-HU_250</v>
      </c>
      <c r="N2892" s="2" t="n">
        <f aca="false">+FIND("FTL",M2892,2)+4</f>
        <v>34</v>
      </c>
      <c r="O2892" s="0" t="n">
        <f aca="false">+FIND("-",M2892)</f>
        <v>36</v>
      </c>
      <c r="P2892" s="0" t="n">
        <f aca="false">+LEN(M2892)</f>
        <v>42</v>
      </c>
      <c r="Q2892" s="0" t="str">
        <f aca="false">+RIGHT(M2892,P2892-O2892)</f>
        <v>HU_250</v>
      </c>
      <c r="R2892" s="0" t="n">
        <f aca="false">+LEN(M2892)-LEN(SUBSTITUTE(M2892,"_",""))</f>
        <v>4</v>
      </c>
      <c r="S2892" s="0" t="n">
        <f aca="false">+FIND("!",T2892)</f>
        <v>39</v>
      </c>
      <c r="T2892" s="0" t="str">
        <f aca="false">+SUBSTITUTE(M2892,"_","!",R2892)</f>
        <v>FTL||Supplier_324||Plant_11||FTL_HU-HU!250</v>
      </c>
    </row>
    <row r="2893" customFormat="false" ht="12.8" hidden="true" customHeight="false" outlineLevel="0" collapsed="false">
      <c r="A2893" s="1" t="s">
        <v>3179</v>
      </c>
      <c r="B2893" s="1" t="s">
        <v>3005</v>
      </c>
      <c r="C2893" s="1" t="s">
        <v>3182</v>
      </c>
      <c r="D2893" s="1" t="n">
        <v>20</v>
      </c>
      <c r="E2893" s="2" t="str">
        <f aca="false">+LEFT(RIGHT(M2893,P2893-N2893+1),O2893-N2893)</f>
        <v>HU</v>
      </c>
      <c r="F2893" s="2" t="str">
        <f aca="false">+RIGHT(LEFT(M2893,S2893-1),S2893-O2893-1)</f>
        <v>HU</v>
      </c>
      <c r="G2893" s="2" t="n">
        <f aca="false">+D2893*VLOOKUP(C2893,commodities!A:H,2,0)</f>
        <v>10.8</v>
      </c>
      <c r="H2893" s="2" t="n">
        <f aca="false">+$D2893*VLOOKUP(C2893,commodities!A:H,3,0)</f>
        <v>0.06608</v>
      </c>
      <c r="I2893" s="2" t="n">
        <f aca="false">+G2893/K2893</f>
        <v>10.8</v>
      </c>
      <c r="J2893" s="2" t="n">
        <f aca="false">+H2893/K2893</f>
        <v>0.06608</v>
      </c>
      <c r="K2893" s="2" t="n">
        <f aca="false">+ROUNDUP(MAX(G2893/12000,H2893/51,1),0)</f>
        <v>1</v>
      </c>
      <c r="L2893" s="2" t="n">
        <f aca="false">+RANDBETWEEN(1,5)</f>
        <v>5</v>
      </c>
      <c r="M2893" s="2" t="str">
        <f aca="false">+VLOOKUP(A2893&amp;B2893,country_org_des!$A2892:E$1048576,5,0)</f>
        <v>FTL||Supplier_324||Plant_11||FTL_HU-HU_250</v>
      </c>
      <c r="N2893" s="2" t="n">
        <f aca="false">+FIND("FTL",M2893,2)+4</f>
        <v>34</v>
      </c>
      <c r="O2893" s="0" t="n">
        <f aca="false">+FIND("-",M2893)</f>
        <v>36</v>
      </c>
      <c r="P2893" s="0" t="n">
        <f aca="false">+LEN(M2893)</f>
        <v>42</v>
      </c>
      <c r="Q2893" s="0" t="str">
        <f aca="false">+RIGHT(M2893,P2893-O2893)</f>
        <v>HU_250</v>
      </c>
      <c r="R2893" s="0" t="n">
        <f aca="false">+LEN(M2893)-LEN(SUBSTITUTE(M2893,"_",""))</f>
        <v>4</v>
      </c>
      <c r="S2893" s="0" t="n">
        <f aca="false">+FIND("!",T2893)</f>
        <v>39</v>
      </c>
      <c r="T2893" s="0" t="str">
        <f aca="false">+SUBSTITUTE(M2893,"_","!",R2893)</f>
        <v>FTL||Supplier_324||Plant_11||FTL_HU-HU!250</v>
      </c>
    </row>
    <row r="2894" customFormat="false" ht="12.8" hidden="true" customHeight="false" outlineLevel="0" collapsed="false">
      <c r="A2894" s="1" t="s">
        <v>3179</v>
      </c>
      <c r="B2894" s="1" t="s">
        <v>3005</v>
      </c>
      <c r="C2894" s="1" t="s">
        <v>3183</v>
      </c>
      <c r="D2894" s="1" t="n">
        <v>100</v>
      </c>
      <c r="E2894" s="2" t="str">
        <f aca="false">+LEFT(RIGHT(M2894,P2894-N2894+1),O2894-N2894)</f>
        <v>HU</v>
      </c>
      <c r="F2894" s="2" t="str">
        <f aca="false">+RIGHT(LEFT(M2894,S2894-1),S2894-O2894-1)</f>
        <v>HU</v>
      </c>
      <c r="G2894" s="2" t="n">
        <f aca="false">+D2894*VLOOKUP(C2894,commodities!A:H,2,0)</f>
        <v>10</v>
      </c>
      <c r="H2894" s="2" t="n">
        <f aca="false">+$D2894*VLOOKUP(C2894,commodities!A:H,3,0)</f>
        <v>0.06608</v>
      </c>
      <c r="I2894" s="2" t="n">
        <f aca="false">+G2894/K2894</f>
        <v>10</v>
      </c>
      <c r="J2894" s="2" t="n">
        <f aca="false">+H2894/K2894</f>
        <v>0.06608</v>
      </c>
      <c r="K2894" s="2" t="n">
        <f aca="false">+ROUNDUP(MAX(G2894/12000,H2894/51,1),0)</f>
        <v>1</v>
      </c>
      <c r="L2894" s="2" t="n">
        <f aca="false">+RANDBETWEEN(1,5)</f>
        <v>1</v>
      </c>
      <c r="M2894" s="2" t="str">
        <f aca="false">+VLOOKUP(A2894&amp;B2894,country_org_des!$A2893:E$1048576,5,0)</f>
        <v>FTL||Supplier_324||Plant_11||FTL_HU-HU_250</v>
      </c>
      <c r="N2894" s="2" t="n">
        <f aca="false">+FIND("FTL",M2894,2)+4</f>
        <v>34</v>
      </c>
      <c r="O2894" s="0" t="n">
        <f aca="false">+FIND("-",M2894)</f>
        <v>36</v>
      </c>
      <c r="P2894" s="0" t="n">
        <f aca="false">+LEN(M2894)</f>
        <v>42</v>
      </c>
      <c r="Q2894" s="0" t="str">
        <f aca="false">+RIGHT(M2894,P2894-O2894)</f>
        <v>HU_250</v>
      </c>
      <c r="R2894" s="0" t="n">
        <f aca="false">+LEN(M2894)-LEN(SUBSTITUTE(M2894,"_",""))</f>
        <v>4</v>
      </c>
      <c r="S2894" s="0" t="n">
        <f aca="false">+FIND("!",T2894)</f>
        <v>39</v>
      </c>
      <c r="T2894" s="0" t="str">
        <f aca="false">+SUBSTITUTE(M2894,"_","!",R2894)</f>
        <v>FTL||Supplier_324||Plant_11||FTL_HU-HU!250</v>
      </c>
    </row>
    <row r="2895" customFormat="false" ht="12.8" hidden="true" customHeight="false" outlineLevel="0" collapsed="false">
      <c r="A2895" s="1" t="s">
        <v>3179</v>
      </c>
      <c r="B2895" s="1" t="s">
        <v>3005</v>
      </c>
      <c r="C2895" s="1" t="s">
        <v>3184</v>
      </c>
      <c r="D2895" s="1" t="n">
        <v>50</v>
      </c>
      <c r="E2895" s="2" t="str">
        <f aca="false">+LEFT(RIGHT(M2895,P2895-N2895+1),O2895-N2895)</f>
        <v>HU</v>
      </c>
      <c r="F2895" s="2" t="str">
        <f aca="false">+RIGHT(LEFT(M2895,S2895-1),S2895-O2895-1)</f>
        <v>HU</v>
      </c>
      <c r="G2895" s="2" t="n">
        <f aca="false">+D2895*VLOOKUP(C2895,commodities!A:H,2,0)</f>
        <v>9.5</v>
      </c>
      <c r="H2895" s="2" t="n">
        <f aca="false">+$D2895*VLOOKUP(C2895,commodities!A:H,3,0)</f>
        <v>0.06608</v>
      </c>
      <c r="I2895" s="2" t="n">
        <f aca="false">+G2895/K2895</f>
        <v>9.5</v>
      </c>
      <c r="J2895" s="2" t="n">
        <f aca="false">+H2895/K2895</f>
        <v>0.06608</v>
      </c>
      <c r="K2895" s="2" t="n">
        <f aca="false">+ROUNDUP(MAX(G2895/12000,H2895/51,1),0)</f>
        <v>1</v>
      </c>
      <c r="L2895" s="2" t="n">
        <f aca="false">+RANDBETWEEN(1,5)</f>
        <v>3</v>
      </c>
      <c r="M2895" s="2" t="str">
        <f aca="false">+VLOOKUP(A2895&amp;B2895,country_org_des!$A2894:E$1048576,5,0)</f>
        <v>FTL||Supplier_324||Plant_11||FTL_HU-HU_250</v>
      </c>
      <c r="N2895" s="2" t="n">
        <f aca="false">+FIND("FTL",M2895,2)+4</f>
        <v>34</v>
      </c>
      <c r="O2895" s="0" t="n">
        <f aca="false">+FIND("-",M2895)</f>
        <v>36</v>
      </c>
      <c r="P2895" s="0" t="n">
        <f aca="false">+LEN(M2895)</f>
        <v>42</v>
      </c>
      <c r="Q2895" s="0" t="str">
        <f aca="false">+RIGHT(M2895,P2895-O2895)</f>
        <v>HU_250</v>
      </c>
      <c r="R2895" s="0" t="n">
        <f aca="false">+LEN(M2895)-LEN(SUBSTITUTE(M2895,"_",""))</f>
        <v>4</v>
      </c>
      <c r="S2895" s="0" t="n">
        <f aca="false">+FIND("!",T2895)</f>
        <v>39</v>
      </c>
      <c r="T2895" s="0" t="str">
        <f aca="false">+SUBSTITUTE(M2895,"_","!",R2895)</f>
        <v>FTL||Supplier_324||Plant_11||FTL_HU-HU!250</v>
      </c>
    </row>
    <row r="2896" customFormat="false" ht="12.8" hidden="true" customHeight="false" outlineLevel="0" collapsed="false">
      <c r="A2896" s="1" t="s">
        <v>3179</v>
      </c>
      <c r="B2896" s="1" t="s">
        <v>3005</v>
      </c>
      <c r="C2896" s="1" t="s">
        <v>3185</v>
      </c>
      <c r="D2896" s="1" t="n">
        <v>60</v>
      </c>
      <c r="E2896" s="2" t="str">
        <f aca="false">+LEFT(RIGHT(M2896,P2896-N2896+1),O2896-N2896)</f>
        <v>HU</v>
      </c>
      <c r="F2896" s="2" t="str">
        <f aca="false">+RIGHT(LEFT(M2896,S2896-1),S2896-O2896-1)</f>
        <v>HU</v>
      </c>
      <c r="G2896" s="2" t="n">
        <f aca="false">+D2896*VLOOKUP(C2896,commodities!A:H,2,0)</f>
        <v>37.8</v>
      </c>
      <c r="H2896" s="2" t="n">
        <f aca="false">+$D2896*VLOOKUP(C2896,commodities!A:H,3,0)</f>
        <v>0.19824</v>
      </c>
      <c r="I2896" s="2" t="n">
        <f aca="false">+G2896/K2896</f>
        <v>37.8</v>
      </c>
      <c r="J2896" s="2" t="n">
        <f aca="false">+H2896/K2896</f>
        <v>0.19824</v>
      </c>
      <c r="K2896" s="2" t="n">
        <f aca="false">+ROUNDUP(MAX(G2896/12000,H2896/51,1),0)</f>
        <v>1</v>
      </c>
      <c r="L2896" s="2" t="n">
        <f aca="false">+RANDBETWEEN(1,5)</f>
        <v>1</v>
      </c>
      <c r="M2896" s="2" t="str">
        <f aca="false">+VLOOKUP(A2896&amp;B2896,country_org_des!$A2895:E$1048576,5,0)</f>
        <v>FTL||Supplier_324||Plant_11||FTL_HU-HU_250</v>
      </c>
      <c r="N2896" s="2" t="n">
        <f aca="false">+FIND("FTL",M2896,2)+4</f>
        <v>34</v>
      </c>
      <c r="O2896" s="0" t="n">
        <f aca="false">+FIND("-",M2896)</f>
        <v>36</v>
      </c>
      <c r="P2896" s="0" t="n">
        <f aca="false">+LEN(M2896)</f>
        <v>42</v>
      </c>
      <c r="Q2896" s="0" t="str">
        <f aca="false">+RIGHT(M2896,P2896-O2896)</f>
        <v>HU_250</v>
      </c>
      <c r="R2896" s="0" t="n">
        <f aca="false">+LEN(M2896)-LEN(SUBSTITUTE(M2896,"_",""))</f>
        <v>4</v>
      </c>
      <c r="S2896" s="0" t="n">
        <f aca="false">+FIND("!",T2896)</f>
        <v>39</v>
      </c>
      <c r="T2896" s="0" t="str">
        <f aca="false">+SUBSTITUTE(M2896,"_","!",R2896)</f>
        <v>FTL||Supplier_324||Plant_11||FTL_HU-HU!250</v>
      </c>
    </row>
    <row r="2897" customFormat="false" ht="12.8" hidden="true" customHeight="false" outlineLevel="0" collapsed="false">
      <c r="A2897" s="1" t="s">
        <v>3179</v>
      </c>
      <c r="B2897" s="1" t="s">
        <v>3005</v>
      </c>
      <c r="C2897" s="1" t="s">
        <v>3186</v>
      </c>
      <c r="D2897" s="1" t="n">
        <v>20</v>
      </c>
      <c r="E2897" s="2" t="str">
        <f aca="false">+LEFT(RIGHT(M2897,P2897-N2897+1),O2897-N2897)</f>
        <v>HU</v>
      </c>
      <c r="F2897" s="2" t="str">
        <f aca="false">+RIGHT(LEFT(M2897,S2897-1),S2897-O2897-1)</f>
        <v>HU</v>
      </c>
      <c r="G2897" s="2" t="n">
        <f aca="false">+D2897*VLOOKUP(C2897,commodities!A:H,2,0)</f>
        <v>12.4</v>
      </c>
      <c r="H2897" s="2" t="n">
        <f aca="false">+$D2897*VLOOKUP(C2897,commodities!A:H,3,0)</f>
        <v>0.06608</v>
      </c>
      <c r="I2897" s="2" t="n">
        <f aca="false">+G2897/K2897</f>
        <v>12.4</v>
      </c>
      <c r="J2897" s="2" t="n">
        <f aca="false">+H2897/K2897</f>
        <v>0.06608</v>
      </c>
      <c r="K2897" s="2" t="n">
        <f aca="false">+ROUNDUP(MAX(G2897/12000,H2897/51,1),0)</f>
        <v>1</v>
      </c>
      <c r="L2897" s="2" t="n">
        <f aca="false">+RANDBETWEEN(1,5)</f>
        <v>2</v>
      </c>
      <c r="M2897" s="2" t="str">
        <f aca="false">+VLOOKUP(A2897&amp;B2897,country_org_des!$A2896:E$1048576,5,0)</f>
        <v>FTL||Supplier_324||Plant_11||FTL_HU-HU_250</v>
      </c>
      <c r="N2897" s="2" t="n">
        <f aca="false">+FIND("FTL",M2897,2)+4</f>
        <v>34</v>
      </c>
      <c r="O2897" s="0" t="n">
        <f aca="false">+FIND("-",M2897)</f>
        <v>36</v>
      </c>
      <c r="P2897" s="0" t="n">
        <f aca="false">+LEN(M2897)</f>
        <v>42</v>
      </c>
      <c r="Q2897" s="0" t="str">
        <f aca="false">+RIGHT(M2897,P2897-O2897)</f>
        <v>HU_250</v>
      </c>
      <c r="R2897" s="0" t="n">
        <f aca="false">+LEN(M2897)-LEN(SUBSTITUTE(M2897,"_",""))</f>
        <v>4</v>
      </c>
      <c r="S2897" s="0" t="n">
        <f aca="false">+FIND("!",T2897)</f>
        <v>39</v>
      </c>
      <c r="T2897" s="0" t="str">
        <f aca="false">+SUBSTITUTE(M2897,"_","!",R2897)</f>
        <v>FTL||Supplier_324||Plant_11||FTL_HU-HU!250</v>
      </c>
    </row>
    <row r="2898" customFormat="false" ht="12.8" hidden="true" customHeight="false" outlineLevel="0" collapsed="false">
      <c r="A2898" s="1" t="s">
        <v>3179</v>
      </c>
      <c r="B2898" s="1" t="s">
        <v>3005</v>
      </c>
      <c r="C2898" s="1" t="s">
        <v>3187</v>
      </c>
      <c r="D2898" s="1" t="n">
        <v>45</v>
      </c>
      <c r="E2898" s="2" t="str">
        <f aca="false">+LEFT(RIGHT(M2898,P2898-N2898+1),O2898-N2898)</f>
        <v>HU</v>
      </c>
      <c r="F2898" s="2" t="str">
        <f aca="false">+RIGHT(LEFT(M2898,S2898-1),S2898-O2898-1)</f>
        <v>HU</v>
      </c>
      <c r="G2898" s="2" t="n">
        <f aca="false">+D2898*VLOOKUP(C2898,commodities!A:H,2,0)</f>
        <v>41.5499999985</v>
      </c>
      <c r="H2898" s="2" t="n">
        <f aca="false">+$D2898*VLOOKUP(C2898,commodities!A:H,3,0)</f>
        <v>0.1982399985</v>
      </c>
      <c r="I2898" s="2" t="n">
        <f aca="false">+G2898/K2898</f>
        <v>41.5499999985</v>
      </c>
      <c r="J2898" s="2" t="n">
        <f aca="false">+H2898/K2898</f>
        <v>0.1982399985</v>
      </c>
      <c r="K2898" s="2" t="n">
        <f aca="false">+ROUNDUP(MAX(G2898/12000,H2898/51,1),0)</f>
        <v>1</v>
      </c>
      <c r="L2898" s="2" t="n">
        <f aca="false">+RANDBETWEEN(1,5)</f>
        <v>2</v>
      </c>
      <c r="M2898" s="2" t="str">
        <f aca="false">+VLOOKUP(A2898&amp;B2898,country_org_des!$A2897:E$1048576,5,0)</f>
        <v>FTL||Supplier_324||Plant_11||FTL_HU-HU_250</v>
      </c>
      <c r="N2898" s="2" t="n">
        <f aca="false">+FIND("FTL",M2898,2)+4</f>
        <v>34</v>
      </c>
      <c r="O2898" s="0" t="n">
        <f aca="false">+FIND("-",M2898)</f>
        <v>36</v>
      </c>
      <c r="P2898" s="0" t="n">
        <f aca="false">+LEN(M2898)</f>
        <v>42</v>
      </c>
      <c r="Q2898" s="0" t="str">
        <f aca="false">+RIGHT(M2898,P2898-O2898)</f>
        <v>HU_250</v>
      </c>
      <c r="R2898" s="0" t="n">
        <f aca="false">+LEN(M2898)-LEN(SUBSTITUTE(M2898,"_",""))</f>
        <v>4</v>
      </c>
      <c r="S2898" s="0" t="n">
        <f aca="false">+FIND("!",T2898)</f>
        <v>39</v>
      </c>
      <c r="T2898" s="0" t="str">
        <f aca="false">+SUBSTITUTE(M2898,"_","!",R2898)</f>
        <v>FTL||Supplier_324||Plant_11||FTL_HU-HU!250</v>
      </c>
    </row>
    <row r="2899" customFormat="false" ht="12.8" hidden="true" customHeight="false" outlineLevel="0" collapsed="false">
      <c r="A2899" s="1" t="s">
        <v>3179</v>
      </c>
      <c r="B2899" s="1" t="s">
        <v>3005</v>
      </c>
      <c r="C2899" s="1" t="s">
        <v>3188</v>
      </c>
      <c r="D2899" s="1" t="n">
        <v>200</v>
      </c>
      <c r="E2899" s="2" t="str">
        <f aca="false">+LEFT(RIGHT(M2899,P2899-N2899+1),O2899-N2899)</f>
        <v>HU</v>
      </c>
      <c r="F2899" s="2" t="str">
        <f aca="false">+RIGHT(LEFT(M2899,S2899-1),S2899-O2899-1)</f>
        <v>HU</v>
      </c>
      <c r="G2899" s="2" t="n">
        <f aca="false">+D2899*VLOOKUP(C2899,commodities!A:H,2,0)</f>
        <v>48</v>
      </c>
      <c r="H2899" s="2" t="n">
        <f aca="false">+$D2899*VLOOKUP(C2899,commodities!A:H,3,0)</f>
        <v>0.26432</v>
      </c>
      <c r="I2899" s="2" t="n">
        <f aca="false">+G2899/K2899</f>
        <v>48</v>
      </c>
      <c r="J2899" s="2" t="n">
        <f aca="false">+H2899/K2899</f>
        <v>0.26432</v>
      </c>
      <c r="K2899" s="2" t="n">
        <f aca="false">+ROUNDUP(MAX(G2899/12000,H2899/51,1),0)</f>
        <v>1</v>
      </c>
      <c r="L2899" s="2" t="n">
        <f aca="false">+RANDBETWEEN(1,5)</f>
        <v>3</v>
      </c>
      <c r="M2899" s="2" t="str">
        <f aca="false">+VLOOKUP(A2899&amp;B2899,country_org_des!$A2898:E$1048576,5,0)</f>
        <v>FTL||Supplier_324||Plant_11||FTL_HU-HU_250</v>
      </c>
      <c r="N2899" s="2" t="n">
        <f aca="false">+FIND("FTL",M2899,2)+4</f>
        <v>34</v>
      </c>
      <c r="O2899" s="0" t="n">
        <f aca="false">+FIND("-",M2899)</f>
        <v>36</v>
      </c>
      <c r="P2899" s="0" t="n">
        <f aca="false">+LEN(M2899)</f>
        <v>42</v>
      </c>
      <c r="Q2899" s="0" t="str">
        <f aca="false">+RIGHT(M2899,P2899-O2899)</f>
        <v>HU_250</v>
      </c>
      <c r="R2899" s="0" t="n">
        <f aca="false">+LEN(M2899)-LEN(SUBSTITUTE(M2899,"_",""))</f>
        <v>4</v>
      </c>
      <c r="S2899" s="0" t="n">
        <f aca="false">+FIND("!",T2899)</f>
        <v>39</v>
      </c>
      <c r="T2899" s="0" t="str">
        <f aca="false">+SUBSTITUTE(M2899,"_","!",R2899)</f>
        <v>FTL||Supplier_324||Plant_11||FTL_HU-HU!250</v>
      </c>
    </row>
    <row r="2900" customFormat="false" ht="12.8" hidden="true" customHeight="false" outlineLevel="0" collapsed="false">
      <c r="A2900" s="1" t="s">
        <v>3179</v>
      </c>
      <c r="B2900" s="1" t="s">
        <v>3005</v>
      </c>
      <c r="C2900" s="1" t="s">
        <v>3189</v>
      </c>
      <c r="D2900" s="1" t="n">
        <v>50</v>
      </c>
      <c r="E2900" s="2" t="str">
        <f aca="false">+LEFT(RIGHT(M2900,P2900-N2900+1),O2900-N2900)</f>
        <v>HU</v>
      </c>
      <c r="F2900" s="2" t="str">
        <f aca="false">+RIGHT(LEFT(M2900,S2900-1),S2900-O2900-1)</f>
        <v>HU</v>
      </c>
      <c r="G2900" s="2" t="n">
        <f aca="false">+D2900*VLOOKUP(C2900,commodities!A:H,2,0)</f>
        <v>23.5</v>
      </c>
      <c r="H2900" s="2" t="n">
        <f aca="false">+$D2900*VLOOKUP(C2900,commodities!A:H,3,0)</f>
        <v>0.06608</v>
      </c>
      <c r="I2900" s="2" t="n">
        <f aca="false">+G2900/K2900</f>
        <v>23.5</v>
      </c>
      <c r="J2900" s="2" t="n">
        <f aca="false">+H2900/K2900</f>
        <v>0.06608</v>
      </c>
      <c r="K2900" s="2" t="n">
        <f aca="false">+ROUNDUP(MAX(G2900/12000,H2900/51,1),0)</f>
        <v>1</v>
      </c>
      <c r="L2900" s="2" t="n">
        <f aca="false">+RANDBETWEEN(1,5)</f>
        <v>3</v>
      </c>
      <c r="M2900" s="2" t="str">
        <f aca="false">+VLOOKUP(A2900&amp;B2900,country_org_des!$A2899:E$1048576,5,0)</f>
        <v>FTL||Supplier_324||Plant_11||FTL_HU-HU_250</v>
      </c>
      <c r="N2900" s="2" t="n">
        <f aca="false">+FIND("FTL",M2900,2)+4</f>
        <v>34</v>
      </c>
      <c r="O2900" s="0" t="n">
        <f aca="false">+FIND("-",M2900)</f>
        <v>36</v>
      </c>
      <c r="P2900" s="0" t="n">
        <f aca="false">+LEN(M2900)</f>
        <v>42</v>
      </c>
      <c r="Q2900" s="0" t="str">
        <f aca="false">+RIGHT(M2900,P2900-O2900)</f>
        <v>HU_250</v>
      </c>
      <c r="R2900" s="0" t="n">
        <f aca="false">+LEN(M2900)-LEN(SUBSTITUTE(M2900,"_",""))</f>
        <v>4</v>
      </c>
      <c r="S2900" s="0" t="n">
        <f aca="false">+FIND("!",T2900)</f>
        <v>39</v>
      </c>
      <c r="T2900" s="0" t="str">
        <f aca="false">+SUBSTITUTE(M2900,"_","!",R2900)</f>
        <v>FTL||Supplier_324||Plant_11||FTL_HU-HU!250</v>
      </c>
    </row>
    <row r="2901" customFormat="false" ht="12.8" hidden="true" customHeight="false" outlineLevel="0" collapsed="false">
      <c r="A2901" s="1" t="s">
        <v>3190</v>
      </c>
      <c r="B2901" s="1" t="s">
        <v>3005</v>
      </c>
      <c r="C2901" s="1" t="s">
        <v>3191</v>
      </c>
      <c r="D2901" s="1" t="n">
        <v>3000</v>
      </c>
      <c r="E2901" s="2" t="str">
        <f aca="false">+LEFT(RIGHT(M2901,P2901-N2901+1),O2901-N2901)</f>
        <v>CZ</v>
      </c>
      <c r="F2901" s="2" t="str">
        <f aca="false">+RIGHT(LEFT(M2901,S2901-1),S2901-O2901-1)</f>
        <v>HU</v>
      </c>
      <c r="G2901" s="2" t="n">
        <f aca="false">+D2901*VLOOKUP(C2901,commodities!A:H,2,0)</f>
        <v>144.9999999</v>
      </c>
      <c r="H2901" s="2" t="n">
        <f aca="false">+$D2901*VLOOKUP(C2901,commodities!A:H,3,0)</f>
        <v>0.912</v>
      </c>
      <c r="I2901" s="2" t="n">
        <f aca="false">+G2901/K2901</f>
        <v>144.9999999</v>
      </c>
      <c r="J2901" s="2" t="n">
        <f aca="false">+H2901/K2901</f>
        <v>0.912</v>
      </c>
      <c r="K2901" s="2" t="n">
        <f aca="false">+ROUNDUP(MAX(G2901/12000,H2901/51,1),0)</f>
        <v>1</v>
      </c>
      <c r="L2901" s="2" t="n">
        <f aca="false">+RANDBETWEEN(1,5)</f>
        <v>5</v>
      </c>
      <c r="M2901" s="2" t="str">
        <f aca="false">+VLOOKUP(A2901&amp;B2901,country_org_des!$A2900:E$1048576,5,0)</f>
        <v>FTL||Supplier_260||Plant_11||FTL_CZ-HU_500</v>
      </c>
      <c r="N2901" s="2" t="n">
        <f aca="false">+FIND("FTL",M2901,2)+4</f>
        <v>34</v>
      </c>
      <c r="O2901" s="0" t="n">
        <f aca="false">+FIND("-",M2901)</f>
        <v>36</v>
      </c>
      <c r="P2901" s="0" t="n">
        <f aca="false">+LEN(M2901)</f>
        <v>42</v>
      </c>
      <c r="Q2901" s="0" t="str">
        <f aca="false">+RIGHT(M2901,P2901-O2901)</f>
        <v>HU_500</v>
      </c>
      <c r="R2901" s="0" t="n">
        <f aca="false">+LEN(M2901)-LEN(SUBSTITUTE(M2901,"_",""))</f>
        <v>4</v>
      </c>
      <c r="S2901" s="0" t="n">
        <f aca="false">+FIND("!",T2901)</f>
        <v>39</v>
      </c>
      <c r="T2901" s="0" t="str">
        <f aca="false">+SUBSTITUTE(M2901,"_","!",R2901)</f>
        <v>FTL||Supplier_260||Plant_11||FTL_CZ-HU!500</v>
      </c>
    </row>
    <row r="2902" customFormat="false" ht="12.8" hidden="true" customHeight="false" outlineLevel="0" collapsed="false">
      <c r="A2902" s="1" t="s">
        <v>3190</v>
      </c>
      <c r="B2902" s="1" t="s">
        <v>3005</v>
      </c>
      <c r="C2902" s="1" t="s">
        <v>3192</v>
      </c>
      <c r="D2902" s="1" t="n">
        <v>3000</v>
      </c>
      <c r="E2902" s="2" t="str">
        <f aca="false">+LEFT(RIGHT(M2902,P2902-N2902+1),O2902-N2902)</f>
        <v>CZ</v>
      </c>
      <c r="F2902" s="2" t="str">
        <f aca="false">+RIGHT(LEFT(M2902,S2902-1),S2902-O2902-1)</f>
        <v>HU</v>
      </c>
      <c r="G2902" s="2" t="n">
        <f aca="false">+D2902*VLOOKUP(C2902,commodities!A:H,2,0)</f>
        <v>144.9999999</v>
      </c>
      <c r="H2902" s="2" t="n">
        <f aca="false">+$D2902*VLOOKUP(C2902,commodities!A:H,3,0)</f>
        <v>0.912</v>
      </c>
      <c r="I2902" s="2" t="n">
        <f aca="false">+G2902/K2902</f>
        <v>144.9999999</v>
      </c>
      <c r="J2902" s="2" t="n">
        <f aca="false">+H2902/K2902</f>
        <v>0.912</v>
      </c>
      <c r="K2902" s="2" t="n">
        <f aca="false">+ROUNDUP(MAX(G2902/12000,H2902/51,1),0)</f>
        <v>1</v>
      </c>
      <c r="L2902" s="2" t="n">
        <f aca="false">+RANDBETWEEN(1,5)</f>
        <v>5</v>
      </c>
      <c r="M2902" s="2" t="str">
        <f aca="false">+VLOOKUP(A2902&amp;B2902,country_org_des!$A2901:E$1048576,5,0)</f>
        <v>FTL||Supplier_260||Plant_11||FTL_CZ-HU_500</v>
      </c>
      <c r="N2902" s="2" t="n">
        <f aca="false">+FIND("FTL",M2902,2)+4</f>
        <v>34</v>
      </c>
      <c r="O2902" s="0" t="n">
        <f aca="false">+FIND("-",M2902)</f>
        <v>36</v>
      </c>
      <c r="P2902" s="0" t="n">
        <f aca="false">+LEN(M2902)</f>
        <v>42</v>
      </c>
      <c r="Q2902" s="0" t="str">
        <f aca="false">+RIGHT(M2902,P2902-O2902)</f>
        <v>HU_500</v>
      </c>
      <c r="R2902" s="0" t="n">
        <f aca="false">+LEN(M2902)-LEN(SUBSTITUTE(M2902,"_",""))</f>
        <v>4</v>
      </c>
      <c r="S2902" s="0" t="n">
        <f aca="false">+FIND("!",T2902)</f>
        <v>39</v>
      </c>
      <c r="T2902" s="0" t="str">
        <f aca="false">+SUBSTITUTE(M2902,"_","!",R2902)</f>
        <v>FTL||Supplier_260||Plant_11||FTL_CZ-HU!500</v>
      </c>
    </row>
  </sheetData>
  <autoFilter ref="A1:T2902">
    <filterColumn colId="4">
      <customFilters and="true">
        <customFilter operator="equal" val="GB"/>
      </customFilters>
    </filterColumn>
    <filterColumn colId="5">
      <customFilters and="true">
        <customFilter operator="equal" val="GB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0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4654" activeCellId="0" sqref="E4654"/>
    </sheetView>
  </sheetViews>
  <sheetFormatPr defaultRowHeight="12.8" zeroHeight="false" outlineLevelRow="0" outlineLevelCol="0"/>
  <cols>
    <col collapsed="false" customWidth="true" hidden="false" outlineLevel="0" max="2" min="1" style="0" width="13.37"/>
    <col collapsed="false" customWidth="true" hidden="false" outlineLevel="0" max="3" min="3" style="0" width="10.32"/>
    <col collapsed="false" customWidth="true" hidden="false" outlineLevel="0" max="4" min="4" style="0" width="9.78"/>
    <col collapsed="false" customWidth="true" hidden="false" outlineLevel="0" max="5" min="5" style="0" width="44.5"/>
    <col collapsed="false" customWidth="false" hidden="false" outlineLevel="0" max="1025" min="6" style="0" width="11.52"/>
  </cols>
  <sheetData>
    <row r="1" customFormat="false" ht="12.8" hidden="false" customHeight="false" outlineLevel="0" collapsed="false">
      <c r="A1" s="7" t="s">
        <v>3193</v>
      </c>
      <c r="B1" s="7" t="s">
        <v>3194</v>
      </c>
      <c r="C1" s="7" t="s">
        <v>3195</v>
      </c>
      <c r="D1" s="7" t="s">
        <v>3196</v>
      </c>
      <c r="E1" s="7" t="s">
        <v>3197</v>
      </c>
    </row>
    <row r="2" customFormat="false" ht="12.8" hidden="false" customHeight="false" outlineLevel="0" collapsed="false">
      <c r="A2" s="0" t="str">
        <f aca="false">+B2&amp;C2</f>
        <v>Supplier_1Hub_86</v>
      </c>
      <c r="B2" s="0" t="s">
        <v>25</v>
      </c>
      <c r="C2" s="0" t="s">
        <v>3198</v>
      </c>
      <c r="D2" s="0" t="n">
        <v>1800</v>
      </c>
      <c r="E2" s="0" t="s">
        <v>3199</v>
      </c>
    </row>
    <row r="3" customFormat="false" ht="12.8" hidden="false" customHeight="false" outlineLevel="0" collapsed="false">
      <c r="A3" s="0" t="str">
        <f aca="false">+B3&amp;C3</f>
        <v>Supplier_1Hub_86</v>
      </c>
      <c r="B3" s="0" t="s">
        <v>25</v>
      </c>
      <c r="C3" s="0" t="s">
        <v>3198</v>
      </c>
      <c r="D3" s="0" t="n">
        <v>1800</v>
      </c>
      <c r="E3" s="0" t="s">
        <v>3200</v>
      </c>
    </row>
    <row r="4" customFormat="false" ht="12.8" hidden="false" customHeight="false" outlineLevel="0" collapsed="false">
      <c r="A4" s="0" t="str">
        <f aca="false">+B4&amp;C4</f>
        <v>Supplier_1Hub_87</v>
      </c>
      <c r="B4" s="0" t="s">
        <v>25</v>
      </c>
      <c r="C4" s="0" t="s">
        <v>3201</v>
      </c>
      <c r="D4" s="0" t="n">
        <v>1200</v>
      </c>
      <c r="E4" s="0" t="s">
        <v>3202</v>
      </c>
    </row>
    <row r="5" customFormat="false" ht="12.8" hidden="false" customHeight="false" outlineLevel="0" collapsed="false">
      <c r="A5" s="0" t="str">
        <f aca="false">+B5&amp;C5</f>
        <v>Supplier_1Hub_87</v>
      </c>
      <c r="B5" s="0" t="s">
        <v>25</v>
      </c>
      <c r="C5" s="0" t="s">
        <v>3201</v>
      </c>
      <c r="D5" s="0" t="n">
        <v>1200</v>
      </c>
      <c r="E5" s="0" t="s">
        <v>3203</v>
      </c>
    </row>
    <row r="6" customFormat="false" ht="12.8" hidden="false" customHeight="false" outlineLevel="0" collapsed="false">
      <c r="A6" s="0" t="str">
        <f aca="false">+B6&amp;C6</f>
        <v>Supplier_1Hub_88</v>
      </c>
      <c r="B6" s="0" t="s">
        <v>25</v>
      </c>
      <c r="C6" s="0" t="s">
        <v>3204</v>
      </c>
      <c r="D6" s="0" t="n">
        <v>2200</v>
      </c>
      <c r="E6" s="0" t="s">
        <v>3205</v>
      </c>
    </row>
    <row r="7" customFormat="false" ht="12.8" hidden="false" customHeight="false" outlineLevel="0" collapsed="false">
      <c r="A7" s="0" t="str">
        <f aca="false">+B7&amp;C7</f>
        <v>Supplier_1Hub_88</v>
      </c>
      <c r="B7" s="0" t="s">
        <v>25</v>
      </c>
      <c r="C7" s="0" t="s">
        <v>3204</v>
      </c>
      <c r="D7" s="0" t="n">
        <v>2200</v>
      </c>
      <c r="E7" s="0" t="s">
        <v>3206</v>
      </c>
    </row>
    <row r="8" customFormat="false" ht="12.8" hidden="false" customHeight="false" outlineLevel="0" collapsed="false">
      <c r="A8" s="0" t="str">
        <f aca="false">+B8&amp;C8</f>
        <v>Supplier_1Hub_89</v>
      </c>
      <c r="B8" s="0" t="s">
        <v>25</v>
      </c>
      <c r="C8" s="0" t="s">
        <v>3207</v>
      </c>
      <c r="D8" s="0" t="n">
        <v>2100</v>
      </c>
      <c r="E8" s="0" t="s">
        <v>3208</v>
      </c>
    </row>
    <row r="9" customFormat="false" ht="12.8" hidden="false" customHeight="false" outlineLevel="0" collapsed="false">
      <c r="A9" s="0" t="str">
        <f aca="false">+B9&amp;C9</f>
        <v>Supplier_1Hub_89</v>
      </c>
      <c r="B9" s="0" t="s">
        <v>25</v>
      </c>
      <c r="C9" s="0" t="s">
        <v>3207</v>
      </c>
      <c r="D9" s="0" t="n">
        <v>2100</v>
      </c>
      <c r="E9" s="0" t="s">
        <v>3209</v>
      </c>
    </row>
    <row r="10" customFormat="false" ht="12.8" hidden="false" customHeight="false" outlineLevel="0" collapsed="false">
      <c r="A10" s="0" t="str">
        <f aca="false">+B10&amp;C10</f>
        <v>Supplier_1Hub_90</v>
      </c>
      <c r="B10" s="0" t="s">
        <v>25</v>
      </c>
      <c r="C10" s="0" t="s">
        <v>3210</v>
      </c>
      <c r="D10" s="0" t="n">
        <v>2400</v>
      </c>
      <c r="E10" s="0" t="s">
        <v>3211</v>
      </c>
    </row>
    <row r="11" customFormat="false" ht="12.8" hidden="false" customHeight="false" outlineLevel="0" collapsed="false">
      <c r="A11" s="0" t="str">
        <f aca="false">+B11&amp;C11</f>
        <v>Supplier_1Hub_90</v>
      </c>
      <c r="B11" s="0" t="s">
        <v>25</v>
      </c>
      <c r="C11" s="0" t="s">
        <v>3210</v>
      </c>
      <c r="D11" s="0" t="n">
        <v>2400</v>
      </c>
      <c r="E11" s="0" t="s">
        <v>3206</v>
      </c>
    </row>
    <row r="12" customFormat="false" ht="12.8" hidden="false" customHeight="false" outlineLevel="0" collapsed="false">
      <c r="A12" s="0" t="str">
        <f aca="false">+B12&amp;C12</f>
        <v>Supplier_2Hub_86</v>
      </c>
      <c r="B12" s="0" t="s">
        <v>1001</v>
      </c>
      <c r="C12" s="0" t="s">
        <v>3198</v>
      </c>
      <c r="D12" s="0" t="n">
        <v>1700</v>
      </c>
      <c r="E12" s="0" t="s">
        <v>3212</v>
      </c>
    </row>
    <row r="13" customFormat="false" ht="12.8" hidden="false" customHeight="false" outlineLevel="0" collapsed="false">
      <c r="A13" s="0" t="str">
        <f aca="false">+B13&amp;C13</f>
        <v>Supplier_2Hub_86</v>
      </c>
      <c r="B13" s="0" t="s">
        <v>1001</v>
      </c>
      <c r="C13" s="0" t="s">
        <v>3198</v>
      </c>
      <c r="D13" s="0" t="n">
        <v>1700</v>
      </c>
      <c r="E13" s="0" t="s">
        <v>3200</v>
      </c>
    </row>
    <row r="14" customFormat="false" ht="12.8" hidden="false" customHeight="false" outlineLevel="0" collapsed="false">
      <c r="A14" s="0" t="str">
        <f aca="false">+B14&amp;C14</f>
        <v>Supplier_2Hub_87</v>
      </c>
      <c r="B14" s="0" t="s">
        <v>1001</v>
      </c>
      <c r="C14" s="0" t="s">
        <v>3201</v>
      </c>
      <c r="D14" s="0" t="n">
        <v>1100</v>
      </c>
      <c r="E14" s="0" t="s">
        <v>3213</v>
      </c>
    </row>
    <row r="15" customFormat="false" ht="12.8" hidden="false" customHeight="false" outlineLevel="0" collapsed="false">
      <c r="A15" s="0" t="str">
        <f aca="false">+B15&amp;C15</f>
        <v>Supplier_2Hub_87</v>
      </c>
      <c r="B15" s="0" t="s">
        <v>1001</v>
      </c>
      <c r="C15" s="0" t="s">
        <v>3201</v>
      </c>
      <c r="D15" s="0" t="n">
        <v>1100</v>
      </c>
      <c r="E15" s="0" t="s">
        <v>3203</v>
      </c>
    </row>
    <row r="16" customFormat="false" ht="12.8" hidden="false" customHeight="false" outlineLevel="0" collapsed="false">
      <c r="A16" s="0" t="str">
        <f aca="false">+B16&amp;C16</f>
        <v>Supplier_2Hub_88</v>
      </c>
      <c r="B16" s="0" t="s">
        <v>1001</v>
      </c>
      <c r="C16" s="0" t="s">
        <v>3204</v>
      </c>
      <c r="D16" s="0" t="n">
        <v>2100</v>
      </c>
      <c r="E16" s="0" t="s">
        <v>3214</v>
      </c>
    </row>
    <row r="17" customFormat="false" ht="12.8" hidden="false" customHeight="false" outlineLevel="0" collapsed="false">
      <c r="A17" s="0" t="str">
        <f aca="false">+B17&amp;C17</f>
        <v>Supplier_2Hub_88</v>
      </c>
      <c r="B17" s="0" t="s">
        <v>1001</v>
      </c>
      <c r="C17" s="0" t="s">
        <v>3204</v>
      </c>
      <c r="D17" s="0" t="n">
        <v>2100</v>
      </c>
      <c r="E17" s="0" t="s">
        <v>3206</v>
      </c>
    </row>
    <row r="18" customFormat="false" ht="12.8" hidden="false" customHeight="false" outlineLevel="0" collapsed="false">
      <c r="A18" s="0" t="str">
        <f aca="false">+B18&amp;C18</f>
        <v>Supplier_2Hub_89</v>
      </c>
      <c r="B18" s="0" t="s">
        <v>1001</v>
      </c>
      <c r="C18" s="0" t="s">
        <v>3207</v>
      </c>
      <c r="D18" s="0" t="n">
        <v>2100</v>
      </c>
      <c r="E18" s="0" t="s">
        <v>3215</v>
      </c>
    </row>
    <row r="19" customFormat="false" ht="12.8" hidden="false" customHeight="false" outlineLevel="0" collapsed="false">
      <c r="A19" s="0" t="str">
        <f aca="false">+B19&amp;C19</f>
        <v>Supplier_2Hub_89</v>
      </c>
      <c r="B19" s="0" t="s">
        <v>1001</v>
      </c>
      <c r="C19" s="0" t="s">
        <v>3207</v>
      </c>
      <c r="D19" s="0" t="n">
        <v>2100</v>
      </c>
      <c r="E19" s="0" t="s">
        <v>3209</v>
      </c>
    </row>
    <row r="20" customFormat="false" ht="12.8" hidden="false" customHeight="false" outlineLevel="0" collapsed="false">
      <c r="A20" s="0" t="str">
        <f aca="false">+B20&amp;C20</f>
        <v>Supplier_2Hub_90</v>
      </c>
      <c r="B20" s="0" t="s">
        <v>1001</v>
      </c>
      <c r="C20" s="0" t="s">
        <v>3210</v>
      </c>
      <c r="D20" s="0" t="n">
        <v>2300</v>
      </c>
      <c r="E20" s="0" t="s">
        <v>3216</v>
      </c>
    </row>
    <row r="21" customFormat="false" ht="12.8" hidden="false" customHeight="false" outlineLevel="0" collapsed="false">
      <c r="A21" s="0" t="str">
        <f aca="false">+B21&amp;C21</f>
        <v>Supplier_2Hub_90</v>
      </c>
      <c r="B21" s="0" t="s">
        <v>1001</v>
      </c>
      <c r="C21" s="0" t="s">
        <v>3210</v>
      </c>
      <c r="D21" s="0" t="n">
        <v>2300</v>
      </c>
      <c r="E21" s="0" t="s">
        <v>3206</v>
      </c>
    </row>
    <row r="22" customFormat="false" ht="12.8" hidden="false" customHeight="false" outlineLevel="0" collapsed="false">
      <c r="A22" s="0" t="str">
        <f aca="false">+B22&amp;C22</f>
        <v>Supplier_3Hub_86</v>
      </c>
      <c r="B22" s="0" t="s">
        <v>673</v>
      </c>
      <c r="C22" s="0" t="s">
        <v>3198</v>
      </c>
      <c r="D22" s="0" t="n">
        <v>1700</v>
      </c>
      <c r="E22" s="0" t="s">
        <v>3217</v>
      </c>
    </row>
    <row r="23" customFormat="false" ht="12.8" hidden="false" customHeight="false" outlineLevel="0" collapsed="false">
      <c r="A23" s="0" t="str">
        <f aca="false">+B23&amp;C23</f>
        <v>Supplier_3Hub_86</v>
      </c>
      <c r="B23" s="0" t="s">
        <v>673</v>
      </c>
      <c r="C23" s="0" t="s">
        <v>3198</v>
      </c>
      <c r="D23" s="0" t="n">
        <v>1700</v>
      </c>
      <c r="E23" s="0" t="s">
        <v>3200</v>
      </c>
    </row>
    <row r="24" customFormat="false" ht="12.8" hidden="false" customHeight="false" outlineLevel="0" collapsed="false">
      <c r="A24" s="0" t="str">
        <f aca="false">+B24&amp;C24</f>
        <v>Supplier_3Hub_87</v>
      </c>
      <c r="B24" s="0" t="s">
        <v>673</v>
      </c>
      <c r="C24" s="0" t="s">
        <v>3201</v>
      </c>
      <c r="D24" s="0" t="n">
        <v>1100</v>
      </c>
      <c r="E24" s="0" t="s">
        <v>3218</v>
      </c>
    </row>
    <row r="25" customFormat="false" ht="12.8" hidden="false" customHeight="false" outlineLevel="0" collapsed="false">
      <c r="A25" s="0" t="str">
        <f aca="false">+B25&amp;C25</f>
        <v>Supplier_3Hub_87</v>
      </c>
      <c r="B25" s="0" t="s">
        <v>673</v>
      </c>
      <c r="C25" s="0" t="s">
        <v>3201</v>
      </c>
      <c r="D25" s="0" t="n">
        <v>1100</v>
      </c>
      <c r="E25" s="0" t="s">
        <v>3203</v>
      </c>
    </row>
    <row r="26" customFormat="false" ht="12.8" hidden="false" customHeight="false" outlineLevel="0" collapsed="false">
      <c r="A26" s="0" t="str">
        <f aca="false">+B26&amp;C26</f>
        <v>Supplier_3Hub_88</v>
      </c>
      <c r="B26" s="0" t="s">
        <v>673</v>
      </c>
      <c r="C26" s="0" t="s">
        <v>3204</v>
      </c>
      <c r="D26" s="0" t="n">
        <v>2000</v>
      </c>
      <c r="E26" s="0" t="s">
        <v>3219</v>
      </c>
    </row>
    <row r="27" customFormat="false" ht="12.8" hidden="false" customHeight="false" outlineLevel="0" collapsed="false">
      <c r="A27" s="0" t="str">
        <f aca="false">+B27&amp;C27</f>
        <v>Supplier_3Hub_88</v>
      </c>
      <c r="B27" s="0" t="s">
        <v>673</v>
      </c>
      <c r="C27" s="0" t="s">
        <v>3204</v>
      </c>
      <c r="D27" s="0" t="n">
        <v>2000</v>
      </c>
      <c r="E27" s="0" t="s">
        <v>3220</v>
      </c>
    </row>
    <row r="28" customFormat="false" ht="12.8" hidden="false" customHeight="false" outlineLevel="0" collapsed="false">
      <c r="A28" s="0" t="str">
        <f aca="false">+B28&amp;C28</f>
        <v>Supplier_3Hub_89</v>
      </c>
      <c r="B28" s="0" t="s">
        <v>673</v>
      </c>
      <c r="C28" s="0" t="s">
        <v>3207</v>
      </c>
      <c r="D28" s="0" t="n">
        <v>2000</v>
      </c>
      <c r="E28" s="0" t="s">
        <v>3221</v>
      </c>
    </row>
    <row r="29" customFormat="false" ht="12.8" hidden="false" customHeight="false" outlineLevel="0" collapsed="false">
      <c r="A29" s="0" t="str">
        <f aca="false">+B29&amp;C29</f>
        <v>Supplier_3Hub_89</v>
      </c>
      <c r="B29" s="0" t="s">
        <v>673</v>
      </c>
      <c r="C29" s="0" t="s">
        <v>3207</v>
      </c>
      <c r="D29" s="0" t="n">
        <v>2000</v>
      </c>
      <c r="E29" s="0" t="s">
        <v>3222</v>
      </c>
    </row>
    <row r="30" customFormat="false" ht="12.8" hidden="false" customHeight="false" outlineLevel="0" collapsed="false">
      <c r="A30" s="0" t="str">
        <f aca="false">+B30&amp;C30</f>
        <v>Supplier_3Hub_90</v>
      </c>
      <c r="B30" s="0" t="s">
        <v>673</v>
      </c>
      <c r="C30" s="0" t="s">
        <v>3210</v>
      </c>
      <c r="D30" s="0" t="n">
        <v>2300</v>
      </c>
      <c r="E30" s="0" t="s">
        <v>3223</v>
      </c>
    </row>
    <row r="31" customFormat="false" ht="12.8" hidden="false" customHeight="false" outlineLevel="0" collapsed="false">
      <c r="A31" s="0" t="str">
        <f aca="false">+B31&amp;C31</f>
        <v>Supplier_3Hub_90</v>
      </c>
      <c r="B31" s="0" t="s">
        <v>673</v>
      </c>
      <c r="C31" s="0" t="s">
        <v>3210</v>
      </c>
      <c r="D31" s="0" t="n">
        <v>2300</v>
      </c>
      <c r="E31" s="0" t="s">
        <v>3206</v>
      </c>
    </row>
    <row r="32" customFormat="false" ht="12.8" hidden="false" customHeight="false" outlineLevel="0" collapsed="false">
      <c r="A32" s="0" t="str">
        <f aca="false">+B32&amp;C32</f>
        <v>Supplier_4Hub_86</v>
      </c>
      <c r="B32" s="0" t="s">
        <v>3224</v>
      </c>
      <c r="C32" s="0" t="s">
        <v>3198</v>
      </c>
      <c r="D32" s="0" t="n">
        <v>1700</v>
      </c>
      <c r="E32" s="0" t="s">
        <v>3225</v>
      </c>
    </row>
    <row r="33" customFormat="false" ht="12.8" hidden="false" customHeight="false" outlineLevel="0" collapsed="false">
      <c r="A33" s="0" t="str">
        <f aca="false">+B33&amp;C33</f>
        <v>Supplier_4Hub_86</v>
      </c>
      <c r="B33" s="0" t="s">
        <v>3224</v>
      </c>
      <c r="C33" s="0" t="s">
        <v>3198</v>
      </c>
      <c r="D33" s="0" t="n">
        <v>1700</v>
      </c>
      <c r="E33" s="0" t="s">
        <v>3200</v>
      </c>
    </row>
    <row r="34" customFormat="false" ht="12.8" hidden="false" customHeight="false" outlineLevel="0" collapsed="false">
      <c r="A34" s="0" t="str">
        <f aca="false">+B34&amp;C34</f>
        <v>Supplier_4Hub_87</v>
      </c>
      <c r="B34" s="0" t="s">
        <v>3224</v>
      </c>
      <c r="C34" s="0" t="s">
        <v>3201</v>
      </c>
      <c r="D34" s="0" t="n">
        <v>1100</v>
      </c>
      <c r="E34" s="0" t="s">
        <v>3226</v>
      </c>
    </row>
    <row r="35" customFormat="false" ht="12.8" hidden="false" customHeight="false" outlineLevel="0" collapsed="false">
      <c r="A35" s="0" t="str">
        <f aca="false">+B35&amp;C35</f>
        <v>Supplier_4Hub_87</v>
      </c>
      <c r="B35" s="0" t="s">
        <v>3224</v>
      </c>
      <c r="C35" s="0" t="s">
        <v>3201</v>
      </c>
      <c r="D35" s="0" t="n">
        <v>1100</v>
      </c>
      <c r="E35" s="0" t="s">
        <v>3203</v>
      </c>
    </row>
    <row r="36" customFormat="false" ht="12.8" hidden="false" customHeight="false" outlineLevel="0" collapsed="false">
      <c r="A36" s="0" t="str">
        <f aca="false">+B36&amp;C36</f>
        <v>Supplier_4Hub_88</v>
      </c>
      <c r="B36" s="0" t="s">
        <v>3224</v>
      </c>
      <c r="C36" s="0" t="s">
        <v>3204</v>
      </c>
      <c r="D36" s="0" t="n">
        <v>2100</v>
      </c>
      <c r="E36" s="0" t="s">
        <v>3227</v>
      </c>
    </row>
    <row r="37" customFormat="false" ht="12.8" hidden="false" customHeight="false" outlineLevel="0" collapsed="false">
      <c r="A37" s="0" t="str">
        <f aca="false">+B37&amp;C37</f>
        <v>Supplier_4Hub_88</v>
      </c>
      <c r="B37" s="0" t="s">
        <v>3224</v>
      </c>
      <c r="C37" s="0" t="s">
        <v>3204</v>
      </c>
      <c r="D37" s="0" t="n">
        <v>2100</v>
      </c>
      <c r="E37" s="0" t="s">
        <v>3206</v>
      </c>
    </row>
    <row r="38" customFormat="false" ht="12.8" hidden="false" customHeight="false" outlineLevel="0" collapsed="false">
      <c r="A38" s="0" t="str">
        <f aca="false">+B38&amp;C38</f>
        <v>Supplier_4Hub_89</v>
      </c>
      <c r="B38" s="0" t="s">
        <v>3224</v>
      </c>
      <c r="C38" s="0" t="s">
        <v>3207</v>
      </c>
      <c r="D38" s="0" t="n">
        <v>2100</v>
      </c>
      <c r="E38" s="0" t="s">
        <v>3228</v>
      </c>
    </row>
    <row r="39" customFormat="false" ht="12.8" hidden="false" customHeight="false" outlineLevel="0" collapsed="false">
      <c r="A39" s="0" t="str">
        <f aca="false">+B39&amp;C39</f>
        <v>Supplier_4Hub_89</v>
      </c>
      <c r="B39" s="0" t="s">
        <v>3224</v>
      </c>
      <c r="C39" s="0" t="s">
        <v>3207</v>
      </c>
      <c r="D39" s="0" t="n">
        <v>2100</v>
      </c>
      <c r="E39" s="0" t="s">
        <v>3209</v>
      </c>
    </row>
    <row r="40" customFormat="false" ht="12.8" hidden="false" customHeight="false" outlineLevel="0" collapsed="false">
      <c r="A40" s="0" t="str">
        <f aca="false">+B40&amp;C40</f>
        <v>Supplier_4Hub_90</v>
      </c>
      <c r="B40" s="0" t="s">
        <v>3224</v>
      </c>
      <c r="C40" s="0" t="s">
        <v>3210</v>
      </c>
      <c r="D40" s="0" t="n">
        <v>2300</v>
      </c>
      <c r="E40" s="0" t="s">
        <v>3229</v>
      </c>
    </row>
    <row r="41" customFormat="false" ht="12.8" hidden="false" customHeight="false" outlineLevel="0" collapsed="false">
      <c r="A41" s="0" t="str">
        <f aca="false">+B41&amp;C41</f>
        <v>Supplier_4Hub_90</v>
      </c>
      <c r="B41" s="0" t="s">
        <v>3224</v>
      </c>
      <c r="C41" s="0" t="s">
        <v>3210</v>
      </c>
      <c r="D41" s="0" t="n">
        <v>2300</v>
      </c>
      <c r="E41" s="0" t="s">
        <v>3206</v>
      </c>
    </row>
    <row r="42" customFormat="false" ht="12.8" hidden="false" customHeight="false" outlineLevel="0" collapsed="false">
      <c r="A42" s="0" t="str">
        <f aca="false">+B42&amp;C42</f>
        <v>Supplier_5Hub_86</v>
      </c>
      <c r="B42" s="0" t="s">
        <v>2126</v>
      </c>
      <c r="C42" s="0" t="s">
        <v>3198</v>
      </c>
      <c r="D42" s="0" t="n">
        <v>2300</v>
      </c>
      <c r="E42" s="0" t="s">
        <v>3230</v>
      </c>
    </row>
    <row r="43" customFormat="false" ht="12.8" hidden="false" customHeight="false" outlineLevel="0" collapsed="false">
      <c r="A43" s="0" t="str">
        <f aca="false">+B43&amp;C43</f>
        <v>Supplier_5Hub_87</v>
      </c>
      <c r="B43" s="0" t="s">
        <v>2126</v>
      </c>
      <c r="C43" s="0" t="s">
        <v>3201</v>
      </c>
      <c r="D43" s="0" t="n">
        <v>1200</v>
      </c>
      <c r="E43" s="0" t="s">
        <v>3231</v>
      </c>
    </row>
    <row r="44" customFormat="false" ht="12.8" hidden="false" customHeight="false" outlineLevel="0" collapsed="false">
      <c r="A44" s="0" t="str">
        <f aca="false">+B44&amp;C44</f>
        <v>Supplier_5Hub_88</v>
      </c>
      <c r="B44" s="0" t="s">
        <v>2126</v>
      </c>
      <c r="C44" s="0" t="s">
        <v>3204</v>
      </c>
      <c r="D44" s="0" t="n">
        <v>2500</v>
      </c>
      <c r="E44" s="0" t="s">
        <v>3232</v>
      </c>
    </row>
    <row r="45" customFormat="false" ht="12.8" hidden="false" customHeight="false" outlineLevel="0" collapsed="false">
      <c r="A45" s="0" t="str">
        <f aca="false">+B45&amp;C45</f>
        <v>Supplier_5Hub_89</v>
      </c>
      <c r="B45" s="0" t="s">
        <v>2126</v>
      </c>
      <c r="C45" s="0" t="s">
        <v>3207</v>
      </c>
      <c r="D45" s="0" t="n">
        <v>2200</v>
      </c>
      <c r="E45" s="0" t="s">
        <v>3233</v>
      </c>
    </row>
    <row r="46" customFormat="false" ht="12.8" hidden="false" customHeight="false" outlineLevel="0" collapsed="false">
      <c r="A46" s="0" t="str">
        <f aca="false">+B46&amp;C46</f>
        <v>Supplier_5Hub_90</v>
      </c>
      <c r="B46" s="0" t="s">
        <v>2126</v>
      </c>
      <c r="C46" s="0" t="s">
        <v>3210</v>
      </c>
      <c r="D46" s="0" t="n">
        <v>2500</v>
      </c>
      <c r="E46" s="0" t="s">
        <v>3234</v>
      </c>
    </row>
    <row r="47" customFormat="false" ht="12.8" hidden="false" customHeight="false" outlineLevel="0" collapsed="false">
      <c r="A47" s="0" t="str">
        <f aca="false">+B47&amp;C47</f>
        <v>Supplier_6Hub_86</v>
      </c>
      <c r="B47" s="0" t="s">
        <v>2200</v>
      </c>
      <c r="C47" s="0" t="s">
        <v>3198</v>
      </c>
      <c r="D47" s="0" t="n">
        <v>300</v>
      </c>
      <c r="E47" s="0" t="s">
        <v>3235</v>
      </c>
    </row>
    <row r="48" customFormat="false" ht="12.8" hidden="false" customHeight="false" outlineLevel="0" collapsed="false">
      <c r="A48" s="0" t="str">
        <f aca="false">+B48&amp;C48</f>
        <v>Supplier_6Hub_86</v>
      </c>
      <c r="B48" s="0" t="s">
        <v>2200</v>
      </c>
      <c r="C48" s="0" t="s">
        <v>3198</v>
      </c>
      <c r="D48" s="0" t="n">
        <v>300</v>
      </c>
      <c r="E48" s="0" t="s">
        <v>3236</v>
      </c>
    </row>
    <row r="49" customFormat="false" ht="12.8" hidden="false" customHeight="false" outlineLevel="0" collapsed="false">
      <c r="A49" s="0" t="str">
        <f aca="false">+B49&amp;C49</f>
        <v>Supplier_6Hub_87</v>
      </c>
      <c r="B49" s="0" t="s">
        <v>2200</v>
      </c>
      <c r="C49" s="0" t="s">
        <v>3201</v>
      </c>
      <c r="D49" s="0" t="n">
        <v>1500</v>
      </c>
      <c r="E49" s="0" t="s">
        <v>3237</v>
      </c>
    </row>
    <row r="50" customFormat="false" ht="12.8" hidden="false" customHeight="false" outlineLevel="0" collapsed="false">
      <c r="A50" s="0" t="str">
        <f aca="false">+B50&amp;C50</f>
        <v>Supplier_6Hub_87</v>
      </c>
      <c r="B50" s="0" t="s">
        <v>2200</v>
      </c>
      <c r="C50" s="0" t="s">
        <v>3201</v>
      </c>
      <c r="D50" s="0" t="n">
        <v>1500</v>
      </c>
      <c r="E50" s="0" t="s">
        <v>3238</v>
      </c>
    </row>
    <row r="51" customFormat="false" ht="12.8" hidden="false" customHeight="false" outlineLevel="0" collapsed="false">
      <c r="A51" s="0" t="str">
        <f aca="false">+B51&amp;C51</f>
        <v>Supplier_6Hub_88</v>
      </c>
      <c r="B51" s="0" t="s">
        <v>2200</v>
      </c>
      <c r="C51" s="0" t="s">
        <v>3204</v>
      </c>
      <c r="D51" s="0" t="n">
        <v>1000</v>
      </c>
      <c r="E51" s="0" t="s">
        <v>3239</v>
      </c>
    </row>
    <row r="52" customFormat="false" ht="12.8" hidden="false" customHeight="false" outlineLevel="0" collapsed="false">
      <c r="A52" s="0" t="str">
        <f aca="false">+B52&amp;C52</f>
        <v>Supplier_6Hub_88</v>
      </c>
      <c r="B52" s="0" t="s">
        <v>2200</v>
      </c>
      <c r="C52" s="0" t="s">
        <v>3204</v>
      </c>
      <c r="D52" s="0" t="n">
        <v>1000</v>
      </c>
      <c r="E52" s="0" t="s">
        <v>3240</v>
      </c>
    </row>
    <row r="53" customFormat="false" ht="12.8" hidden="false" customHeight="false" outlineLevel="0" collapsed="false">
      <c r="A53" s="0" t="str">
        <f aca="false">+B53&amp;C53</f>
        <v>Supplier_6Hub_89</v>
      </c>
      <c r="B53" s="0" t="s">
        <v>2200</v>
      </c>
      <c r="C53" s="0" t="s">
        <v>3207</v>
      </c>
      <c r="D53" s="0" t="n">
        <v>1700</v>
      </c>
      <c r="E53" s="0" t="s">
        <v>3241</v>
      </c>
    </row>
    <row r="54" customFormat="false" ht="12.8" hidden="false" customHeight="false" outlineLevel="0" collapsed="false">
      <c r="A54" s="0" t="str">
        <f aca="false">+B54&amp;C54</f>
        <v>Supplier_6Hub_89</v>
      </c>
      <c r="B54" s="0" t="s">
        <v>2200</v>
      </c>
      <c r="C54" s="0" t="s">
        <v>3207</v>
      </c>
      <c r="D54" s="0" t="n">
        <v>1700</v>
      </c>
      <c r="E54" s="0" t="s">
        <v>3242</v>
      </c>
    </row>
    <row r="55" customFormat="false" ht="12.8" hidden="false" customHeight="false" outlineLevel="0" collapsed="false">
      <c r="A55" s="0" t="str">
        <f aca="false">+B55&amp;C55</f>
        <v>Supplier_6Hub_90</v>
      </c>
      <c r="B55" s="0" t="s">
        <v>2200</v>
      </c>
      <c r="C55" s="0" t="s">
        <v>3210</v>
      </c>
      <c r="D55" s="0" t="n">
        <v>1500</v>
      </c>
      <c r="E55" s="0" t="s">
        <v>3243</v>
      </c>
    </row>
    <row r="56" customFormat="false" ht="12.8" hidden="false" customHeight="false" outlineLevel="0" collapsed="false">
      <c r="A56" s="0" t="str">
        <f aca="false">+B56&amp;C56</f>
        <v>Supplier_6Hub_90</v>
      </c>
      <c r="B56" s="0" t="s">
        <v>2200</v>
      </c>
      <c r="C56" s="0" t="s">
        <v>3210</v>
      </c>
      <c r="D56" s="0" t="n">
        <v>1500</v>
      </c>
      <c r="E56" s="0" t="s">
        <v>3244</v>
      </c>
    </row>
    <row r="57" customFormat="false" ht="12.8" hidden="false" customHeight="false" outlineLevel="0" collapsed="false">
      <c r="A57" s="0" t="str">
        <f aca="false">+B57&amp;C57</f>
        <v>Supplier_7Hub_86</v>
      </c>
      <c r="B57" s="0" t="s">
        <v>2642</v>
      </c>
      <c r="C57" s="0" t="s">
        <v>3198</v>
      </c>
      <c r="D57" s="0" t="n">
        <v>1700</v>
      </c>
      <c r="E57" s="0" t="s">
        <v>3245</v>
      </c>
    </row>
    <row r="58" customFormat="false" ht="12.8" hidden="false" customHeight="false" outlineLevel="0" collapsed="false">
      <c r="A58" s="0" t="str">
        <f aca="false">+B58&amp;C58</f>
        <v>Supplier_7Hub_86</v>
      </c>
      <c r="B58" s="0" t="s">
        <v>2642</v>
      </c>
      <c r="C58" s="0" t="s">
        <v>3198</v>
      </c>
      <c r="D58" s="0" t="n">
        <v>1700</v>
      </c>
      <c r="E58" s="0" t="s">
        <v>3246</v>
      </c>
    </row>
    <row r="59" customFormat="false" ht="12.8" hidden="false" customHeight="false" outlineLevel="0" collapsed="false">
      <c r="A59" s="0" t="str">
        <f aca="false">+B59&amp;C59</f>
        <v>Supplier_7Hub_87</v>
      </c>
      <c r="B59" s="0" t="s">
        <v>2642</v>
      </c>
      <c r="C59" s="0" t="s">
        <v>3201</v>
      </c>
      <c r="D59" s="0" t="n">
        <v>700</v>
      </c>
      <c r="E59" s="0" t="s">
        <v>3247</v>
      </c>
    </row>
    <row r="60" customFormat="false" ht="12.8" hidden="false" customHeight="false" outlineLevel="0" collapsed="false">
      <c r="A60" s="0" t="str">
        <f aca="false">+B60&amp;C60</f>
        <v>Supplier_7Hub_87</v>
      </c>
      <c r="B60" s="0" t="s">
        <v>2642</v>
      </c>
      <c r="C60" s="0" t="s">
        <v>3201</v>
      </c>
      <c r="D60" s="0" t="n">
        <v>700</v>
      </c>
      <c r="E60" s="0" t="s">
        <v>3248</v>
      </c>
    </row>
    <row r="61" customFormat="false" ht="12.8" hidden="false" customHeight="false" outlineLevel="0" collapsed="false">
      <c r="A61" s="0" t="str">
        <f aca="false">+B61&amp;C61</f>
        <v>Supplier_7Hub_88</v>
      </c>
      <c r="B61" s="0" t="s">
        <v>2642</v>
      </c>
      <c r="C61" s="0" t="s">
        <v>3204</v>
      </c>
      <c r="D61" s="0" t="n">
        <v>1900</v>
      </c>
      <c r="E61" s="0" t="s">
        <v>3249</v>
      </c>
    </row>
    <row r="62" customFormat="false" ht="12.8" hidden="false" customHeight="false" outlineLevel="0" collapsed="false">
      <c r="A62" s="0" t="str">
        <f aca="false">+B62&amp;C62</f>
        <v>Supplier_7Hub_88</v>
      </c>
      <c r="B62" s="0" t="s">
        <v>2642</v>
      </c>
      <c r="C62" s="0" t="s">
        <v>3204</v>
      </c>
      <c r="D62" s="0" t="n">
        <v>1900</v>
      </c>
      <c r="E62" s="0" t="s">
        <v>3250</v>
      </c>
    </row>
    <row r="63" customFormat="false" ht="12.8" hidden="false" customHeight="false" outlineLevel="0" collapsed="false">
      <c r="A63" s="0" t="str">
        <f aca="false">+B63&amp;C63</f>
        <v>Supplier_7Hub_89</v>
      </c>
      <c r="B63" s="0" t="s">
        <v>2642</v>
      </c>
      <c r="C63" s="0" t="s">
        <v>3207</v>
      </c>
      <c r="D63" s="0" t="n">
        <v>1700</v>
      </c>
      <c r="E63" s="0" t="s">
        <v>3251</v>
      </c>
    </row>
    <row r="64" customFormat="false" ht="12.8" hidden="false" customHeight="false" outlineLevel="0" collapsed="false">
      <c r="A64" s="0" t="str">
        <f aca="false">+B64&amp;C64</f>
        <v>Supplier_7Hub_89</v>
      </c>
      <c r="B64" s="0" t="s">
        <v>2642</v>
      </c>
      <c r="C64" s="0" t="s">
        <v>3207</v>
      </c>
      <c r="D64" s="0" t="n">
        <v>1700</v>
      </c>
      <c r="E64" s="0" t="s">
        <v>3252</v>
      </c>
    </row>
    <row r="65" customFormat="false" ht="12.8" hidden="false" customHeight="false" outlineLevel="0" collapsed="false">
      <c r="A65" s="0" t="str">
        <f aca="false">+B65&amp;C65</f>
        <v>Supplier_7Hub_90</v>
      </c>
      <c r="B65" s="0" t="s">
        <v>2642</v>
      </c>
      <c r="C65" s="0" t="s">
        <v>3210</v>
      </c>
      <c r="D65" s="0" t="n">
        <v>2000</v>
      </c>
      <c r="E65" s="0" t="s">
        <v>3253</v>
      </c>
    </row>
    <row r="66" customFormat="false" ht="12.8" hidden="false" customHeight="false" outlineLevel="0" collapsed="false">
      <c r="A66" s="0" t="str">
        <f aca="false">+B66&amp;C66</f>
        <v>Supplier_7Hub_90</v>
      </c>
      <c r="B66" s="0" t="s">
        <v>2642</v>
      </c>
      <c r="C66" s="0" t="s">
        <v>3210</v>
      </c>
      <c r="D66" s="0" t="n">
        <v>2000</v>
      </c>
      <c r="E66" s="0" t="s">
        <v>3250</v>
      </c>
    </row>
    <row r="67" customFormat="false" ht="12.8" hidden="false" customHeight="false" outlineLevel="0" collapsed="false">
      <c r="A67" s="0" t="str">
        <f aca="false">+B67&amp;C67</f>
        <v>Supplier_8Hub_86</v>
      </c>
      <c r="B67" s="0" t="s">
        <v>3254</v>
      </c>
      <c r="C67" s="0" t="s">
        <v>3198</v>
      </c>
      <c r="D67" s="0" t="n">
        <v>1600</v>
      </c>
      <c r="E67" s="0" t="s">
        <v>3255</v>
      </c>
    </row>
    <row r="68" customFormat="false" ht="12.8" hidden="false" customHeight="false" outlineLevel="0" collapsed="false">
      <c r="A68" s="0" t="str">
        <f aca="false">+B68&amp;C68</f>
        <v>Supplier_8Hub_86</v>
      </c>
      <c r="B68" s="0" t="s">
        <v>3254</v>
      </c>
      <c r="C68" s="0" t="s">
        <v>3198</v>
      </c>
      <c r="D68" s="0" t="n">
        <v>1600</v>
      </c>
      <c r="E68" s="0" t="s">
        <v>3246</v>
      </c>
    </row>
    <row r="69" customFormat="false" ht="12.8" hidden="false" customHeight="false" outlineLevel="0" collapsed="false">
      <c r="A69" s="0" t="str">
        <f aca="false">+B69&amp;C69</f>
        <v>Supplier_8Hub_87</v>
      </c>
      <c r="B69" s="0" t="s">
        <v>3254</v>
      </c>
      <c r="C69" s="0" t="s">
        <v>3201</v>
      </c>
      <c r="D69" s="0" t="n">
        <v>600</v>
      </c>
      <c r="E69" s="0" t="s">
        <v>3256</v>
      </c>
    </row>
    <row r="70" customFormat="false" ht="12.8" hidden="false" customHeight="false" outlineLevel="0" collapsed="false">
      <c r="A70" s="0" t="str">
        <f aca="false">+B70&amp;C70</f>
        <v>Supplier_8Hub_87</v>
      </c>
      <c r="B70" s="0" t="s">
        <v>3254</v>
      </c>
      <c r="C70" s="0" t="s">
        <v>3201</v>
      </c>
      <c r="D70" s="0" t="n">
        <v>600</v>
      </c>
      <c r="E70" s="0" t="s">
        <v>3248</v>
      </c>
    </row>
    <row r="71" customFormat="false" ht="12.8" hidden="false" customHeight="false" outlineLevel="0" collapsed="false">
      <c r="A71" s="0" t="str">
        <f aca="false">+B71&amp;C71</f>
        <v>Supplier_8Hub_88</v>
      </c>
      <c r="B71" s="0" t="s">
        <v>3254</v>
      </c>
      <c r="C71" s="0" t="s">
        <v>3204</v>
      </c>
      <c r="D71" s="0" t="n">
        <v>1800</v>
      </c>
      <c r="E71" s="0" t="s">
        <v>3257</v>
      </c>
    </row>
    <row r="72" customFormat="false" ht="12.8" hidden="false" customHeight="false" outlineLevel="0" collapsed="false">
      <c r="A72" s="0" t="str">
        <f aca="false">+B72&amp;C72</f>
        <v>Supplier_8Hub_88</v>
      </c>
      <c r="B72" s="0" t="s">
        <v>3254</v>
      </c>
      <c r="C72" s="0" t="s">
        <v>3204</v>
      </c>
      <c r="D72" s="0" t="n">
        <v>1800</v>
      </c>
      <c r="E72" s="0" t="s">
        <v>3250</v>
      </c>
    </row>
    <row r="73" customFormat="false" ht="12.8" hidden="false" customHeight="false" outlineLevel="0" collapsed="false">
      <c r="A73" s="0" t="str">
        <f aca="false">+B73&amp;C73</f>
        <v>Supplier_8Hub_89</v>
      </c>
      <c r="B73" s="0" t="s">
        <v>3254</v>
      </c>
      <c r="C73" s="0" t="s">
        <v>3207</v>
      </c>
      <c r="D73" s="0" t="n">
        <v>1600</v>
      </c>
      <c r="E73" s="0" t="s">
        <v>3258</v>
      </c>
    </row>
    <row r="74" customFormat="false" ht="12.8" hidden="false" customHeight="false" outlineLevel="0" collapsed="false">
      <c r="A74" s="0" t="str">
        <f aca="false">+B74&amp;C74</f>
        <v>Supplier_8Hub_89</v>
      </c>
      <c r="B74" s="0" t="s">
        <v>3254</v>
      </c>
      <c r="C74" s="0" t="s">
        <v>3207</v>
      </c>
      <c r="D74" s="0" t="n">
        <v>1600</v>
      </c>
      <c r="E74" s="0" t="s">
        <v>3252</v>
      </c>
    </row>
    <row r="75" customFormat="false" ht="12.8" hidden="false" customHeight="false" outlineLevel="0" collapsed="false">
      <c r="A75" s="0" t="str">
        <f aca="false">+B75&amp;C75</f>
        <v>Supplier_8Hub_90</v>
      </c>
      <c r="B75" s="0" t="s">
        <v>3254</v>
      </c>
      <c r="C75" s="0" t="s">
        <v>3210</v>
      </c>
      <c r="D75" s="0" t="n">
        <v>1900</v>
      </c>
      <c r="E75" s="0" t="s">
        <v>3259</v>
      </c>
    </row>
    <row r="76" customFormat="false" ht="12.8" hidden="false" customHeight="false" outlineLevel="0" collapsed="false">
      <c r="A76" s="0" t="str">
        <f aca="false">+B76&amp;C76</f>
        <v>Supplier_8Hub_90</v>
      </c>
      <c r="B76" s="0" t="s">
        <v>3254</v>
      </c>
      <c r="C76" s="0" t="s">
        <v>3210</v>
      </c>
      <c r="D76" s="0" t="n">
        <v>1900</v>
      </c>
      <c r="E76" s="0" t="s">
        <v>3250</v>
      </c>
    </row>
    <row r="77" customFormat="false" ht="12.8" hidden="false" customHeight="false" outlineLevel="0" collapsed="false">
      <c r="A77" s="0" t="str">
        <f aca="false">+B77&amp;C77</f>
        <v>Supplier_9Hub_86</v>
      </c>
      <c r="B77" s="0" t="s">
        <v>3260</v>
      </c>
      <c r="C77" s="0" t="s">
        <v>3198</v>
      </c>
      <c r="D77" s="0" t="n">
        <v>300</v>
      </c>
      <c r="E77" s="0" t="s">
        <v>3261</v>
      </c>
    </row>
    <row r="78" customFormat="false" ht="12.8" hidden="false" customHeight="false" outlineLevel="0" collapsed="false">
      <c r="A78" s="0" t="str">
        <f aca="false">+B78&amp;C78</f>
        <v>Supplier_9Hub_86</v>
      </c>
      <c r="B78" s="0" t="s">
        <v>3260</v>
      </c>
      <c r="C78" s="0" t="s">
        <v>3198</v>
      </c>
      <c r="D78" s="0" t="n">
        <v>300</v>
      </c>
      <c r="E78" s="0" t="s">
        <v>3236</v>
      </c>
    </row>
    <row r="79" customFormat="false" ht="12.8" hidden="false" customHeight="false" outlineLevel="0" collapsed="false">
      <c r="A79" s="0" t="str">
        <f aca="false">+B79&amp;C79</f>
        <v>Supplier_9Hub_87</v>
      </c>
      <c r="B79" s="0" t="s">
        <v>3260</v>
      </c>
      <c r="C79" s="0" t="s">
        <v>3201</v>
      </c>
      <c r="D79" s="0" t="n">
        <v>1400</v>
      </c>
      <c r="E79" s="0" t="s">
        <v>3262</v>
      </c>
    </row>
    <row r="80" customFormat="false" ht="12.8" hidden="false" customHeight="false" outlineLevel="0" collapsed="false">
      <c r="A80" s="0" t="str">
        <f aca="false">+B80&amp;C80</f>
        <v>Supplier_9Hub_87</v>
      </c>
      <c r="B80" s="0" t="s">
        <v>3260</v>
      </c>
      <c r="C80" s="0" t="s">
        <v>3201</v>
      </c>
      <c r="D80" s="0" t="n">
        <v>1400</v>
      </c>
      <c r="E80" s="0" t="s">
        <v>3238</v>
      </c>
    </row>
    <row r="81" customFormat="false" ht="12.8" hidden="false" customHeight="false" outlineLevel="0" collapsed="false">
      <c r="A81" s="0" t="str">
        <f aca="false">+B81&amp;C81</f>
        <v>Supplier_9Hub_88</v>
      </c>
      <c r="B81" s="0" t="s">
        <v>3260</v>
      </c>
      <c r="C81" s="0" t="s">
        <v>3204</v>
      </c>
      <c r="D81" s="0" t="n">
        <v>900</v>
      </c>
      <c r="E81" s="0" t="s">
        <v>3263</v>
      </c>
    </row>
    <row r="82" customFormat="false" ht="12.8" hidden="false" customHeight="false" outlineLevel="0" collapsed="false">
      <c r="A82" s="0" t="str">
        <f aca="false">+B82&amp;C82</f>
        <v>Supplier_9Hub_88</v>
      </c>
      <c r="B82" s="0" t="s">
        <v>3260</v>
      </c>
      <c r="C82" s="0" t="s">
        <v>3204</v>
      </c>
      <c r="D82" s="0" t="n">
        <v>900</v>
      </c>
      <c r="E82" s="0" t="s">
        <v>3240</v>
      </c>
    </row>
    <row r="83" customFormat="false" ht="12.8" hidden="false" customHeight="false" outlineLevel="0" collapsed="false">
      <c r="A83" s="0" t="str">
        <f aca="false">+B83&amp;C83</f>
        <v>Supplier_9Hub_89</v>
      </c>
      <c r="B83" s="0" t="s">
        <v>3260</v>
      </c>
      <c r="C83" s="0" t="s">
        <v>3207</v>
      </c>
      <c r="D83" s="0" t="n">
        <v>1600</v>
      </c>
      <c r="E83" s="0" t="s">
        <v>3264</v>
      </c>
    </row>
    <row r="84" customFormat="false" ht="12.8" hidden="false" customHeight="false" outlineLevel="0" collapsed="false">
      <c r="A84" s="0" t="str">
        <f aca="false">+B84&amp;C84</f>
        <v>Supplier_9Hub_89</v>
      </c>
      <c r="B84" s="0" t="s">
        <v>3260</v>
      </c>
      <c r="C84" s="0" t="s">
        <v>3207</v>
      </c>
      <c r="D84" s="0" t="n">
        <v>1600</v>
      </c>
      <c r="E84" s="0" t="s">
        <v>3242</v>
      </c>
    </row>
    <row r="85" customFormat="false" ht="12.8" hidden="false" customHeight="false" outlineLevel="0" collapsed="false">
      <c r="A85" s="0" t="str">
        <f aca="false">+B85&amp;C85</f>
        <v>Supplier_9Hub_90</v>
      </c>
      <c r="B85" s="0" t="s">
        <v>3260</v>
      </c>
      <c r="C85" s="0" t="s">
        <v>3210</v>
      </c>
      <c r="D85" s="0" t="n">
        <v>1400</v>
      </c>
      <c r="E85" s="0" t="s">
        <v>3265</v>
      </c>
    </row>
    <row r="86" customFormat="false" ht="12.8" hidden="false" customHeight="false" outlineLevel="0" collapsed="false">
      <c r="A86" s="0" t="str">
        <f aca="false">+B86&amp;C86</f>
        <v>Supplier_9Hub_90</v>
      </c>
      <c r="B86" s="0" t="s">
        <v>3260</v>
      </c>
      <c r="C86" s="0" t="s">
        <v>3210</v>
      </c>
      <c r="D86" s="0" t="n">
        <v>1400</v>
      </c>
      <c r="E86" s="0" t="s">
        <v>3244</v>
      </c>
    </row>
    <row r="87" customFormat="false" ht="12.8" hidden="false" customHeight="false" outlineLevel="0" collapsed="false">
      <c r="A87" s="0" t="str">
        <f aca="false">+B87&amp;C87</f>
        <v>Supplier_10Hub_86</v>
      </c>
      <c r="B87" s="0" t="s">
        <v>642</v>
      </c>
      <c r="C87" s="0" t="s">
        <v>3198</v>
      </c>
      <c r="D87" s="0" t="n">
        <v>1300</v>
      </c>
      <c r="E87" s="0" t="s">
        <v>3266</v>
      </c>
    </row>
    <row r="88" customFormat="false" ht="12.8" hidden="false" customHeight="false" outlineLevel="0" collapsed="false">
      <c r="A88" s="0" t="str">
        <f aca="false">+B88&amp;C88</f>
        <v>Supplier_10Hub_86</v>
      </c>
      <c r="B88" s="0" t="s">
        <v>642</v>
      </c>
      <c r="C88" s="0" t="s">
        <v>3198</v>
      </c>
      <c r="D88" s="0" t="n">
        <v>1300</v>
      </c>
      <c r="E88" s="0" t="s">
        <v>3267</v>
      </c>
    </row>
    <row r="89" customFormat="false" ht="12.8" hidden="false" customHeight="false" outlineLevel="0" collapsed="false">
      <c r="A89" s="0" t="str">
        <f aca="false">+B89&amp;C89</f>
        <v>Supplier_10Hub_87</v>
      </c>
      <c r="B89" s="0" t="s">
        <v>642</v>
      </c>
      <c r="C89" s="0" t="s">
        <v>3201</v>
      </c>
      <c r="D89" s="0" t="n">
        <v>600</v>
      </c>
      <c r="E89" s="0" t="s">
        <v>3268</v>
      </c>
    </row>
    <row r="90" customFormat="false" ht="12.8" hidden="false" customHeight="false" outlineLevel="0" collapsed="false">
      <c r="A90" s="0" t="str">
        <f aca="false">+B90&amp;C90</f>
        <v>Supplier_10Hub_87</v>
      </c>
      <c r="B90" s="0" t="s">
        <v>642</v>
      </c>
      <c r="C90" s="0" t="s">
        <v>3201</v>
      </c>
      <c r="D90" s="0" t="n">
        <v>600</v>
      </c>
      <c r="E90" s="0" t="s">
        <v>3248</v>
      </c>
    </row>
    <row r="91" customFormat="false" ht="12.8" hidden="false" customHeight="false" outlineLevel="0" collapsed="false">
      <c r="A91" s="0" t="str">
        <f aca="false">+B91&amp;C91</f>
        <v>Supplier_10Hub_88</v>
      </c>
      <c r="B91" s="0" t="s">
        <v>642</v>
      </c>
      <c r="C91" s="0" t="s">
        <v>3204</v>
      </c>
      <c r="D91" s="0" t="n">
        <v>1500</v>
      </c>
      <c r="E91" s="0" t="s">
        <v>3269</v>
      </c>
    </row>
    <row r="92" customFormat="false" ht="12.8" hidden="false" customHeight="false" outlineLevel="0" collapsed="false">
      <c r="A92" s="0" t="str">
        <f aca="false">+B92&amp;C92</f>
        <v>Supplier_10Hub_88</v>
      </c>
      <c r="B92" s="0" t="s">
        <v>642</v>
      </c>
      <c r="C92" s="0" t="s">
        <v>3204</v>
      </c>
      <c r="D92" s="0" t="n">
        <v>1500</v>
      </c>
      <c r="E92" s="0" t="s">
        <v>3270</v>
      </c>
    </row>
    <row r="93" customFormat="false" ht="12.8" hidden="false" customHeight="false" outlineLevel="0" collapsed="false">
      <c r="A93" s="0" t="str">
        <f aca="false">+B93&amp;C93</f>
        <v>Supplier_10Hub_89</v>
      </c>
      <c r="B93" s="0" t="s">
        <v>642</v>
      </c>
      <c r="C93" s="0" t="s">
        <v>3207</v>
      </c>
      <c r="D93" s="0" t="n">
        <v>1400</v>
      </c>
      <c r="E93" s="0" t="s">
        <v>3271</v>
      </c>
    </row>
    <row r="94" customFormat="false" ht="12.8" hidden="false" customHeight="false" outlineLevel="0" collapsed="false">
      <c r="A94" s="0" t="str">
        <f aca="false">+B94&amp;C94</f>
        <v>Supplier_10Hub_89</v>
      </c>
      <c r="B94" s="0" t="s">
        <v>642</v>
      </c>
      <c r="C94" s="0" t="s">
        <v>3207</v>
      </c>
      <c r="D94" s="0" t="n">
        <v>1400</v>
      </c>
      <c r="E94" s="0" t="s">
        <v>3272</v>
      </c>
    </row>
    <row r="95" customFormat="false" ht="12.8" hidden="false" customHeight="false" outlineLevel="0" collapsed="false">
      <c r="A95" s="0" t="str">
        <f aca="false">+B95&amp;C95</f>
        <v>Supplier_10Hub_90</v>
      </c>
      <c r="B95" s="0" t="s">
        <v>642</v>
      </c>
      <c r="C95" s="0" t="s">
        <v>3210</v>
      </c>
      <c r="D95" s="0" t="n">
        <v>1600</v>
      </c>
      <c r="E95" s="0" t="s">
        <v>3273</v>
      </c>
    </row>
    <row r="96" customFormat="false" ht="12.8" hidden="false" customHeight="false" outlineLevel="0" collapsed="false">
      <c r="A96" s="0" t="str">
        <f aca="false">+B96&amp;C96</f>
        <v>Supplier_10Hub_90</v>
      </c>
      <c r="B96" s="0" t="s">
        <v>642</v>
      </c>
      <c r="C96" s="0" t="s">
        <v>3210</v>
      </c>
      <c r="D96" s="0" t="n">
        <v>1600</v>
      </c>
      <c r="E96" s="0" t="s">
        <v>3250</v>
      </c>
    </row>
    <row r="97" customFormat="false" ht="12.8" hidden="false" customHeight="false" outlineLevel="0" collapsed="false">
      <c r="A97" s="0" t="str">
        <f aca="false">+B97&amp;C97</f>
        <v>Supplier_11Hub_86</v>
      </c>
      <c r="B97" s="0" t="s">
        <v>184</v>
      </c>
      <c r="C97" s="0" t="s">
        <v>3198</v>
      </c>
      <c r="D97" s="0" t="n">
        <v>100</v>
      </c>
      <c r="E97" s="0" t="s">
        <v>3274</v>
      </c>
    </row>
    <row r="98" customFormat="false" ht="12.8" hidden="false" customHeight="false" outlineLevel="0" collapsed="false">
      <c r="A98" s="0" t="str">
        <f aca="false">+B98&amp;C98</f>
        <v>Supplier_11Hub_86</v>
      </c>
      <c r="B98" s="0" t="s">
        <v>184</v>
      </c>
      <c r="C98" s="0" t="s">
        <v>3198</v>
      </c>
      <c r="D98" s="0" t="n">
        <v>100</v>
      </c>
      <c r="E98" s="0" t="s">
        <v>3275</v>
      </c>
    </row>
    <row r="99" customFormat="false" ht="12.8" hidden="false" customHeight="false" outlineLevel="0" collapsed="false">
      <c r="A99" s="0" t="str">
        <f aca="false">+B99&amp;C99</f>
        <v>Supplier_11Hub_87</v>
      </c>
      <c r="B99" s="0" t="s">
        <v>184</v>
      </c>
      <c r="C99" s="0" t="s">
        <v>3201</v>
      </c>
      <c r="D99" s="0" t="n">
        <v>1500</v>
      </c>
      <c r="E99" s="0" t="s">
        <v>3276</v>
      </c>
    </row>
    <row r="100" customFormat="false" ht="12.8" hidden="false" customHeight="false" outlineLevel="0" collapsed="false">
      <c r="A100" s="0" t="str">
        <f aca="false">+B100&amp;C100</f>
        <v>Supplier_11Hub_87</v>
      </c>
      <c r="B100" s="0" t="s">
        <v>184</v>
      </c>
      <c r="C100" s="0" t="s">
        <v>3201</v>
      </c>
      <c r="D100" s="0" t="n">
        <v>1500</v>
      </c>
      <c r="E100" s="0" t="s">
        <v>3238</v>
      </c>
    </row>
    <row r="101" customFormat="false" ht="12.8" hidden="false" customHeight="false" outlineLevel="0" collapsed="false">
      <c r="A101" s="0" t="str">
        <f aca="false">+B101&amp;C101</f>
        <v>Supplier_11Hub_88</v>
      </c>
      <c r="B101" s="0" t="s">
        <v>184</v>
      </c>
      <c r="C101" s="0" t="s">
        <v>3204</v>
      </c>
      <c r="D101" s="0" t="n">
        <v>900</v>
      </c>
      <c r="E101" s="0" t="s">
        <v>3277</v>
      </c>
    </row>
    <row r="102" customFormat="false" ht="12.8" hidden="false" customHeight="false" outlineLevel="0" collapsed="false">
      <c r="A102" s="0" t="str">
        <f aca="false">+B102&amp;C102</f>
        <v>Supplier_11Hub_88</v>
      </c>
      <c r="B102" s="0" t="s">
        <v>184</v>
      </c>
      <c r="C102" s="0" t="s">
        <v>3204</v>
      </c>
      <c r="D102" s="0" t="n">
        <v>900</v>
      </c>
      <c r="E102" s="0" t="s">
        <v>3240</v>
      </c>
    </row>
    <row r="103" customFormat="false" ht="12.8" hidden="false" customHeight="false" outlineLevel="0" collapsed="false">
      <c r="A103" s="0" t="str">
        <f aca="false">+B103&amp;C103</f>
        <v>Supplier_11Hub_89</v>
      </c>
      <c r="B103" s="0" t="s">
        <v>184</v>
      </c>
      <c r="C103" s="0" t="s">
        <v>3207</v>
      </c>
      <c r="D103" s="0" t="n">
        <v>1600</v>
      </c>
      <c r="E103" s="0" t="s">
        <v>3278</v>
      </c>
    </row>
    <row r="104" customFormat="false" ht="12.8" hidden="false" customHeight="false" outlineLevel="0" collapsed="false">
      <c r="A104" s="0" t="str">
        <f aca="false">+B104&amp;C104</f>
        <v>Supplier_11Hub_89</v>
      </c>
      <c r="B104" s="0" t="s">
        <v>184</v>
      </c>
      <c r="C104" s="0" t="s">
        <v>3207</v>
      </c>
      <c r="D104" s="0" t="n">
        <v>1600</v>
      </c>
      <c r="E104" s="0" t="s">
        <v>3242</v>
      </c>
    </row>
    <row r="105" customFormat="false" ht="12.8" hidden="false" customHeight="false" outlineLevel="0" collapsed="false">
      <c r="A105" s="0" t="str">
        <f aca="false">+B105&amp;C105</f>
        <v>Supplier_11Hub_90</v>
      </c>
      <c r="B105" s="0" t="s">
        <v>184</v>
      </c>
      <c r="C105" s="0" t="s">
        <v>3210</v>
      </c>
      <c r="D105" s="0" t="n">
        <v>1300</v>
      </c>
      <c r="E105" s="0" t="s">
        <v>3279</v>
      </c>
    </row>
    <row r="106" customFormat="false" ht="12.8" hidden="false" customHeight="false" outlineLevel="0" collapsed="false">
      <c r="A106" s="0" t="str">
        <f aca="false">+B106&amp;C106</f>
        <v>Supplier_11Hub_90</v>
      </c>
      <c r="B106" s="0" t="s">
        <v>184</v>
      </c>
      <c r="C106" s="0" t="s">
        <v>3210</v>
      </c>
      <c r="D106" s="0" t="n">
        <v>1300</v>
      </c>
      <c r="E106" s="0" t="s">
        <v>3244</v>
      </c>
    </row>
    <row r="107" customFormat="false" ht="12.8" hidden="false" customHeight="false" outlineLevel="0" collapsed="false">
      <c r="A107" s="0" t="str">
        <f aca="false">+B107&amp;C107</f>
        <v>Supplier_12Hub_86</v>
      </c>
      <c r="B107" s="0" t="s">
        <v>653</v>
      </c>
      <c r="C107" s="0" t="s">
        <v>3198</v>
      </c>
      <c r="D107" s="0" t="n">
        <v>1300</v>
      </c>
      <c r="E107" s="0" t="s">
        <v>3280</v>
      </c>
    </row>
    <row r="108" customFormat="false" ht="12.8" hidden="false" customHeight="false" outlineLevel="0" collapsed="false">
      <c r="A108" s="0" t="str">
        <f aca="false">+B108&amp;C108</f>
        <v>Supplier_12Hub_86</v>
      </c>
      <c r="B108" s="0" t="s">
        <v>653</v>
      </c>
      <c r="C108" s="0" t="s">
        <v>3198</v>
      </c>
      <c r="D108" s="0" t="n">
        <v>1300</v>
      </c>
      <c r="E108" s="0" t="s">
        <v>3267</v>
      </c>
    </row>
    <row r="109" customFormat="false" ht="12.8" hidden="false" customHeight="false" outlineLevel="0" collapsed="false">
      <c r="A109" s="0" t="str">
        <f aca="false">+B109&amp;C109</f>
        <v>Supplier_12Hub_87</v>
      </c>
      <c r="B109" s="0" t="s">
        <v>653</v>
      </c>
      <c r="C109" s="0" t="s">
        <v>3201</v>
      </c>
      <c r="D109" s="0" t="n">
        <v>500</v>
      </c>
      <c r="E109" s="0" t="s">
        <v>3281</v>
      </c>
    </row>
    <row r="110" customFormat="false" ht="12.8" hidden="false" customHeight="false" outlineLevel="0" collapsed="false">
      <c r="A110" s="0" t="str">
        <f aca="false">+B110&amp;C110</f>
        <v>Supplier_12Hub_87</v>
      </c>
      <c r="B110" s="0" t="s">
        <v>653</v>
      </c>
      <c r="C110" s="0" t="s">
        <v>3201</v>
      </c>
      <c r="D110" s="0" t="n">
        <v>500</v>
      </c>
      <c r="E110" s="0" t="s">
        <v>3282</v>
      </c>
    </row>
    <row r="111" customFormat="false" ht="12.8" hidden="false" customHeight="false" outlineLevel="0" collapsed="false">
      <c r="A111" s="0" t="str">
        <f aca="false">+B111&amp;C111</f>
        <v>Supplier_12Hub_88</v>
      </c>
      <c r="B111" s="0" t="s">
        <v>653</v>
      </c>
      <c r="C111" s="0" t="s">
        <v>3204</v>
      </c>
      <c r="D111" s="0" t="n">
        <v>1400</v>
      </c>
      <c r="E111" s="0" t="s">
        <v>3283</v>
      </c>
    </row>
    <row r="112" customFormat="false" ht="12.8" hidden="false" customHeight="false" outlineLevel="0" collapsed="false">
      <c r="A112" s="0" t="str">
        <f aca="false">+B112&amp;C112</f>
        <v>Supplier_12Hub_88</v>
      </c>
      <c r="B112" s="0" t="s">
        <v>653</v>
      </c>
      <c r="C112" s="0" t="s">
        <v>3204</v>
      </c>
      <c r="D112" s="0" t="n">
        <v>1400</v>
      </c>
      <c r="E112" s="0" t="s">
        <v>3270</v>
      </c>
    </row>
    <row r="113" customFormat="false" ht="12.8" hidden="false" customHeight="false" outlineLevel="0" collapsed="false">
      <c r="A113" s="0" t="str">
        <f aca="false">+B113&amp;C113</f>
        <v>Supplier_12Hub_89</v>
      </c>
      <c r="B113" s="0" t="s">
        <v>653</v>
      </c>
      <c r="C113" s="0" t="s">
        <v>3207</v>
      </c>
      <c r="D113" s="0" t="n">
        <v>1400</v>
      </c>
      <c r="E113" s="0" t="s">
        <v>3284</v>
      </c>
    </row>
    <row r="114" customFormat="false" ht="12.8" hidden="false" customHeight="false" outlineLevel="0" collapsed="false">
      <c r="A114" s="0" t="str">
        <f aca="false">+B114&amp;C114</f>
        <v>Supplier_12Hub_89</v>
      </c>
      <c r="B114" s="0" t="s">
        <v>653</v>
      </c>
      <c r="C114" s="0" t="s">
        <v>3207</v>
      </c>
      <c r="D114" s="0" t="n">
        <v>1400</v>
      </c>
      <c r="E114" s="0" t="s">
        <v>3272</v>
      </c>
    </row>
    <row r="115" customFormat="false" ht="12.8" hidden="false" customHeight="false" outlineLevel="0" collapsed="false">
      <c r="A115" s="0" t="str">
        <f aca="false">+B115&amp;C115</f>
        <v>Supplier_12Hub_90</v>
      </c>
      <c r="B115" s="0" t="s">
        <v>653</v>
      </c>
      <c r="C115" s="0" t="s">
        <v>3210</v>
      </c>
      <c r="D115" s="0" t="n">
        <v>1600</v>
      </c>
      <c r="E115" s="0" t="s">
        <v>3285</v>
      </c>
    </row>
    <row r="116" customFormat="false" ht="12.8" hidden="false" customHeight="false" outlineLevel="0" collapsed="false">
      <c r="A116" s="0" t="str">
        <f aca="false">+B116&amp;C116</f>
        <v>Supplier_12Hub_90</v>
      </c>
      <c r="B116" s="0" t="s">
        <v>653</v>
      </c>
      <c r="C116" s="0" t="s">
        <v>3210</v>
      </c>
      <c r="D116" s="0" t="n">
        <v>1600</v>
      </c>
      <c r="E116" s="0" t="s">
        <v>3250</v>
      </c>
    </row>
    <row r="117" customFormat="false" ht="12.8" hidden="false" customHeight="false" outlineLevel="0" collapsed="false">
      <c r="A117" s="0" t="str">
        <f aca="false">+B117&amp;C117</f>
        <v>Supplier_13Hub_86</v>
      </c>
      <c r="B117" s="0" t="s">
        <v>190</v>
      </c>
      <c r="C117" s="0" t="s">
        <v>3198</v>
      </c>
      <c r="D117" s="0" t="n">
        <v>100</v>
      </c>
      <c r="E117" s="0" t="s">
        <v>3286</v>
      </c>
    </row>
    <row r="118" customFormat="false" ht="12.8" hidden="false" customHeight="false" outlineLevel="0" collapsed="false">
      <c r="A118" s="0" t="str">
        <f aca="false">+B118&amp;C118</f>
        <v>Supplier_13Hub_86</v>
      </c>
      <c r="B118" s="0" t="s">
        <v>190</v>
      </c>
      <c r="C118" s="0" t="s">
        <v>3198</v>
      </c>
      <c r="D118" s="0" t="n">
        <v>100</v>
      </c>
      <c r="E118" s="0" t="s">
        <v>3275</v>
      </c>
    </row>
    <row r="119" customFormat="false" ht="12.8" hidden="false" customHeight="false" outlineLevel="0" collapsed="false">
      <c r="A119" s="0" t="str">
        <f aca="false">+B119&amp;C119</f>
        <v>Supplier_13Hub_87</v>
      </c>
      <c r="B119" s="0" t="s">
        <v>190</v>
      </c>
      <c r="C119" s="0" t="s">
        <v>3201</v>
      </c>
      <c r="D119" s="0" t="n">
        <v>1500</v>
      </c>
      <c r="E119" s="0" t="s">
        <v>3287</v>
      </c>
    </row>
    <row r="120" customFormat="false" ht="12.8" hidden="false" customHeight="false" outlineLevel="0" collapsed="false">
      <c r="A120" s="0" t="str">
        <f aca="false">+B120&amp;C120</f>
        <v>Supplier_13Hub_87</v>
      </c>
      <c r="B120" s="0" t="s">
        <v>190</v>
      </c>
      <c r="C120" s="0" t="s">
        <v>3201</v>
      </c>
      <c r="D120" s="0" t="n">
        <v>1500</v>
      </c>
      <c r="E120" s="0" t="s">
        <v>3238</v>
      </c>
    </row>
    <row r="121" customFormat="false" ht="12.8" hidden="false" customHeight="false" outlineLevel="0" collapsed="false">
      <c r="A121" s="0" t="str">
        <f aca="false">+B121&amp;C121</f>
        <v>Supplier_13Hub_88</v>
      </c>
      <c r="B121" s="0" t="s">
        <v>190</v>
      </c>
      <c r="C121" s="0" t="s">
        <v>3204</v>
      </c>
      <c r="D121" s="0" t="n">
        <v>800</v>
      </c>
      <c r="E121" s="0" t="s">
        <v>3288</v>
      </c>
    </row>
    <row r="122" customFormat="false" ht="12.8" hidden="false" customHeight="false" outlineLevel="0" collapsed="false">
      <c r="A122" s="0" t="str">
        <f aca="false">+B122&amp;C122</f>
        <v>Supplier_13Hub_88</v>
      </c>
      <c r="B122" s="0" t="s">
        <v>190</v>
      </c>
      <c r="C122" s="0" t="s">
        <v>3204</v>
      </c>
      <c r="D122" s="0" t="n">
        <v>800</v>
      </c>
      <c r="E122" s="0" t="s">
        <v>3240</v>
      </c>
    </row>
    <row r="123" customFormat="false" ht="12.8" hidden="false" customHeight="false" outlineLevel="0" collapsed="false">
      <c r="A123" s="0" t="str">
        <f aca="false">+B123&amp;C123</f>
        <v>Supplier_13Hub_89</v>
      </c>
      <c r="B123" s="0" t="s">
        <v>190</v>
      </c>
      <c r="C123" s="0" t="s">
        <v>3207</v>
      </c>
      <c r="D123" s="0" t="n">
        <v>1600</v>
      </c>
      <c r="E123" s="0" t="s">
        <v>3289</v>
      </c>
    </row>
    <row r="124" customFormat="false" ht="12.8" hidden="false" customHeight="false" outlineLevel="0" collapsed="false">
      <c r="A124" s="0" t="str">
        <f aca="false">+B124&amp;C124</f>
        <v>Supplier_13Hub_89</v>
      </c>
      <c r="B124" s="0" t="s">
        <v>190</v>
      </c>
      <c r="C124" s="0" t="s">
        <v>3207</v>
      </c>
      <c r="D124" s="0" t="n">
        <v>1600</v>
      </c>
      <c r="E124" s="0" t="s">
        <v>3242</v>
      </c>
    </row>
    <row r="125" customFormat="false" ht="12.8" hidden="false" customHeight="false" outlineLevel="0" collapsed="false">
      <c r="A125" s="0" t="str">
        <f aca="false">+B125&amp;C125</f>
        <v>Supplier_13Hub_90</v>
      </c>
      <c r="B125" s="0" t="s">
        <v>190</v>
      </c>
      <c r="C125" s="0" t="s">
        <v>3210</v>
      </c>
      <c r="D125" s="0" t="n">
        <v>1300</v>
      </c>
      <c r="E125" s="0" t="s">
        <v>3290</v>
      </c>
    </row>
    <row r="126" customFormat="false" ht="12.8" hidden="false" customHeight="false" outlineLevel="0" collapsed="false">
      <c r="A126" s="0" t="str">
        <f aca="false">+B126&amp;C126</f>
        <v>Supplier_13Hub_90</v>
      </c>
      <c r="B126" s="0" t="s">
        <v>190</v>
      </c>
      <c r="C126" s="0" t="s">
        <v>3210</v>
      </c>
      <c r="D126" s="0" t="n">
        <v>1300</v>
      </c>
      <c r="E126" s="0" t="s">
        <v>3244</v>
      </c>
    </row>
    <row r="127" customFormat="false" ht="12.8" hidden="false" customHeight="false" outlineLevel="0" collapsed="false">
      <c r="A127" s="0" t="str">
        <f aca="false">+B127&amp;C127</f>
        <v>Supplier_14Hub_86</v>
      </c>
      <c r="B127" s="0" t="s">
        <v>93</v>
      </c>
      <c r="C127" s="0" t="s">
        <v>3198</v>
      </c>
      <c r="D127" s="0" t="n">
        <v>100</v>
      </c>
      <c r="E127" s="0" t="s">
        <v>3291</v>
      </c>
    </row>
    <row r="128" customFormat="false" ht="12.8" hidden="false" customHeight="false" outlineLevel="0" collapsed="false">
      <c r="A128" s="0" t="str">
        <f aca="false">+B128&amp;C128</f>
        <v>Supplier_14Hub_86</v>
      </c>
      <c r="B128" s="0" t="s">
        <v>93</v>
      </c>
      <c r="C128" s="0" t="s">
        <v>3198</v>
      </c>
      <c r="D128" s="0" t="n">
        <v>100</v>
      </c>
      <c r="E128" s="0" t="s">
        <v>3275</v>
      </c>
    </row>
    <row r="129" customFormat="false" ht="12.8" hidden="false" customHeight="false" outlineLevel="0" collapsed="false">
      <c r="A129" s="0" t="str">
        <f aca="false">+B129&amp;C129</f>
        <v>Supplier_14Hub_87</v>
      </c>
      <c r="B129" s="0" t="s">
        <v>93</v>
      </c>
      <c r="C129" s="0" t="s">
        <v>3201</v>
      </c>
      <c r="D129" s="0" t="n">
        <v>1500</v>
      </c>
      <c r="E129" s="0" t="s">
        <v>3292</v>
      </c>
    </row>
    <row r="130" customFormat="false" ht="12.8" hidden="false" customHeight="false" outlineLevel="0" collapsed="false">
      <c r="A130" s="0" t="str">
        <f aca="false">+B130&amp;C130</f>
        <v>Supplier_14Hub_87</v>
      </c>
      <c r="B130" s="0" t="s">
        <v>93</v>
      </c>
      <c r="C130" s="0" t="s">
        <v>3201</v>
      </c>
      <c r="D130" s="0" t="n">
        <v>1500</v>
      </c>
      <c r="E130" s="0" t="s">
        <v>3238</v>
      </c>
    </row>
    <row r="131" customFormat="false" ht="12.8" hidden="false" customHeight="false" outlineLevel="0" collapsed="false">
      <c r="A131" s="0" t="str">
        <f aca="false">+B131&amp;C131</f>
        <v>Supplier_14Hub_88</v>
      </c>
      <c r="B131" s="0" t="s">
        <v>93</v>
      </c>
      <c r="C131" s="0" t="s">
        <v>3204</v>
      </c>
      <c r="D131" s="0" t="n">
        <v>800</v>
      </c>
      <c r="E131" s="0" t="s">
        <v>3293</v>
      </c>
    </row>
    <row r="132" customFormat="false" ht="12.8" hidden="false" customHeight="false" outlineLevel="0" collapsed="false">
      <c r="A132" s="0" t="str">
        <f aca="false">+B132&amp;C132</f>
        <v>Supplier_14Hub_88</v>
      </c>
      <c r="B132" s="0" t="s">
        <v>93</v>
      </c>
      <c r="C132" s="0" t="s">
        <v>3204</v>
      </c>
      <c r="D132" s="0" t="n">
        <v>800</v>
      </c>
      <c r="E132" s="0" t="s">
        <v>3240</v>
      </c>
    </row>
    <row r="133" customFormat="false" ht="12.8" hidden="false" customHeight="false" outlineLevel="0" collapsed="false">
      <c r="A133" s="0" t="str">
        <f aca="false">+B133&amp;C133</f>
        <v>Supplier_14Hub_89</v>
      </c>
      <c r="B133" s="0" t="s">
        <v>93</v>
      </c>
      <c r="C133" s="0" t="s">
        <v>3207</v>
      </c>
      <c r="D133" s="0" t="n">
        <v>1600</v>
      </c>
      <c r="E133" s="0" t="s">
        <v>3294</v>
      </c>
    </row>
    <row r="134" customFormat="false" ht="12.8" hidden="false" customHeight="false" outlineLevel="0" collapsed="false">
      <c r="A134" s="0" t="str">
        <f aca="false">+B134&amp;C134</f>
        <v>Supplier_14Hub_89</v>
      </c>
      <c r="B134" s="0" t="s">
        <v>93</v>
      </c>
      <c r="C134" s="0" t="s">
        <v>3207</v>
      </c>
      <c r="D134" s="0" t="n">
        <v>1600</v>
      </c>
      <c r="E134" s="0" t="s">
        <v>3242</v>
      </c>
    </row>
    <row r="135" customFormat="false" ht="12.8" hidden="false" customHeight="false" outlineLevel="0" collapsed="false">
      <c r="A135" s="0" t="str">
        <f aca="false">+B135&amp;C135</f>
        <v>Supplier_14Hub_90</v>
      </c>
      <c r="B135" s="0" t="s">
        <v>93</v>
      </c>
      <c r="C135" s="0" t="s">
        <v>3210</v>
      </c>
      <c r="D135" s="0" t="n">
        <v>1300</v>
      </c>
      <c r="E135" s="0" t="s">
        <v>3295</v>
      </c>
    </row>
    <row r="136" customFormat="false" ht="12.8" hidden="false" customHeight="false" outlineLevel="0" collapsed="false">
      <c r="A136" s="0" t="str">
        <f aca="false">+B136&amp;C136</f>
        <v>Supplier_14Hub_90</v>
      </c>
      <c r="B136" s="0" t="s">
        <v>93</v>
      </c>
      <c r="C136" s="0" t="s">
        <v>3210</v>
      </c>
      <c r="D136" s="0" t="n">
        <v>1300</v>
      </c>
      <c r="E136" s="0" t="s">
        <v>3244</v>
      </c>
    </row>
    <row r="137" customFormat="false" ht="12.8" hidden="false" customHeight="false" outlineLevel="0" collapsed="false">
      <c r="A137" s="0" t="str">
        <f aca="false">+B137&amp;C137</f>
        <v>Supplier_15Hub_86</v>
      </c>
      <c r="B137" s="0" t="s">
        <v>1329</v>
      </c>
      <c r="C137" s="0" t="s">
        <v>3198</v>
      </c>
      <c r="D137" s="0" t="n">
        <v>100</v>
      </c>
      <c r="E137" s="0" t="s">
        <v>3296</v>
      </c>
    </row>
    <row r="138" customFormat="false" ht="12.8" hidden="false" customHeight="false" outlineLevel="0" collapsed="false">
      <c r="A138" s="0" t="str">
        <f aca="false">+B138&amp;C138</f>
        <v>Supplier_15Hub_86</v>
      </c>
      <c r="B138" s="0" t="s">
        <v>1329</v>
      </c>
      <c r="C138" s="0" t="s">
        <v>3198</v>
      </c>
      <c r="D138" s="0" t="n">
        <v>100</v>
      </c>
      <c r="E138" s="0" t="s">
        <v>3275</v>
      </c>
    </row>
    <row r="139" customFormat="false" ht="12.8" hidden="false" customHeight="false" outlineLevel="0" collapsed="false">
      <c r="A139" s="0" t="str">
        <f aca="false">+B139&amp;C139</f>
        <v>Supplier_15Hub_87</v>
      </c>
      <c r="B139" s="0" t="s">
        <v>1329</v>
      </c>
      <c r="C139" s="0" t="s">
        <v>3201</v>
      </c>
      <c r="D139" s="0" t="n">
        <v>1600</v>
      </c>
      <c r="E139" s="0" t="s">
        <v>3297</v>
      </c>
    </row>
    <row r="140" customFormat="false" ht="12.8" hidden="false" customHeight="false" outlineLevel="0" collapsed="false">
      <c r="A140" s="0" t="str">
        <f aca="false">+B140&amp;C140</f>
        <v>Supplier_15Hub_87</v>
      </c>
      <c r="B140" s="0" t="s">
        <v>1329</v>
      </c>
      <c r="C140" s="0" t="s">
        <v>3201</v>
      </c>
      <c r="D140" s="0" t="n">
        <v>1600</v>
      </c>
      <c r="E140" s="0" t="s">
        <v>3298</v>
      </c>
    </row>
    <row r="141" customFormat="false" ht="12.8" hidden="false" customHeight="false" outlineLevel="0" collapsed="false">
      <c r="A141" s="0" t="str">
        <f aca="false">+B141&amp;C141</f>
        <v>Supplier_15Hub_88</v>
      </c>
      <c r="B141" s="0" t="s">
        <v>1329</v>
      </c>
      <c r="C141" s="0" t="s">
        <v>3204</v>
      </c>
      <c r="D141" s="0" t="n">
        <v>800</v>
      </c>
      <c r="E141" s="0" t="s">
        <v>3299</v>
      </c>
    </row>
    <row r="142" customFormat="false" ht="12.8" hidden="false" customHeight="false" outlineLevel="0" collapsed="false">
      <c r="A142" s="0" t="str">
        <f aca="false">+B142&amp;C142</f>
        <v>Supplier_15Hub_88</v>
      </c>
      <c r="B142" s="0" t="s">
        <v>1329</v>
      </c>
      <c r="C142" s="0" t="s">
        <v>3204</v>
      </c>
      <c r="D142" s="0" t="n">
        <v>800</v>
      </c>
      <c r="E142" s="0" t="s">
        <v>3240</v>
      </c>
    </row>
    <row r="143" customFormat="false" ht="12.8" hidden="false" customHeight="false" outlineLevel="0" collapsed="false">
      <c r="A143" s="0" t="str">
        <f aca="false">+B143&amp;C143</f>
        <v>Supplier_15Hub_89</v>
      </c>
      <c r="B143" s="0" t="s">
        <v>1329</v>
      </c>
      <c r="C143" s="0" t="s">
        <v>3207</v>
      </c>
      <c r="D143" s="0" t="n">
        <v>1600</v>
      </c>
      <c r="E143" s="0" t="s">
        <v>3300</v>
      </c>
    </row>
    <row r="144" customFormat="false" ht="12.8" hidden="false" customHeight="false" outlineLevel="0" collapsed="false">
      <c r="A144" s="0" t="str">
        <f aca="false">+B144&amp;C144</f>
        <v>Supplier_15Hub_89</v>
      </c>
      <c r="B144" s="0" t="s">
        <v>1329</v>
      </c>
      <c r="C144" s="0" t="s">
        <v>3207</v>
      </c>
      <c r="D144" s="0" t="n">
        <v>1600</v>
      </c>
      <c r="E144" s="0" t="s">
        <v>3242</v>
      </c>
    </row>
    <row r="145" customFormat="false" ht="12.8" hidden="false" customHeight="false" outlineLevel="0" collapsed="false">
      <c r="A145" s="0" t="str">
        <f aca="false">+B145&amp;C145</f>
        <v>Supplier_15Hub_90</v>
      </c>
      <c r="B145" s="0" t="s">
        <v>1329</v>
      </c>
      <c r="C145" s="0" t="s">
        <v>3210</v>
      </c>
      <c r="D145" s="0" t="n">
        <v>1300</v>
      </c>
      <c r="E145" s="0" t="s">
        <v>3301</v>
      </c>
    </row>
    <row r="146" customFormat="false" ht="12.8" hidden="false" customHeight="false" outlineLevel="0" collapsed="false">
      <c r="A146" s="0" t="str">
        <f aca="false">+B146&amp;C146</f>
        <v>Supplier_15Hub_90</v>
      </c>
      <c r="B146" s="0" t="s">
        <v>1329</v>
      </c>
      <c r="C146" s="0" t="s">
        <v>3210</v>
      </c>
      <c r="D146" s="0" t="n">
        <v>1300</v>
      </c>
      <c r="E146" s="0" t="s">
        <v>3244</v>
      </c>
    </row>
    <row r="147" customFormat="false" ht="12.8" hidden="false" customHeight="false" outlineLevel="0" collapsed="false">
      <c r="A147" s="0" t="str">
        <f aca="false">+B147&amp;C147</f>
        <v>Supplier_16Hub_86</v>
      </c>
      <c r="B147" s="0" t="s">
        <v>3302</v>
      </c>
      <c r="C147" s="0" t="s">
        <v>3198</v>
      </c>
      <c r="D147" s="0" t="n">
        <v>400</v>
      </c>
      <c r="E147" s="0" t="s">
        <v>3303</v>
      </c>
    </row>
    <row r="148" customFormat="false" ht="12.8" hidden="false" customHeight="false" outlineLevel="0" collapsed="false">
      <c r="A148" s="0" t="str">
        <f aca="false">+B148&amp;C148</f>
        <v>Supplier_16Hub_86</v>
      </c>
      <c r="B148" s="0" t="s">
        <v>3302</v>
      </c>
      <c r="C148" s="0" t="s">
        <v>3198</v>
      </c>
      <c r="D148" s="0" t="n">
        <v>400</v>
      </c>
      <c r="E148" s="0" t="s">
        <v>3304</v>
      </c>
    </row>
    <row r="149" customFormat="false" ht="12.8" hidden="false" customHeight="false" outlineLevel="0" collapsed="false">
      <c r="A149" s="0" t="str">
        <f aca="false">+B149&amp;C149</f>
        <v>Supplier_16Hub_87</v>
      </c>
      <c r="B149" s="0" t="s">
        <v>3302</v>
      </c>
      <c r="C149" s="0" t="s">
        <v>3201</v>
      </c>
      <c r="D149" s="0" t="n">
        <v>1900</v>
      </c>
      <c r="E149" s="0" t="s">
        <v>3305</v>
      </c>
    </row>
    <row r="150" customFormat="false" ht="12.8" hidden="false" customHeight="false" outlineLevel="0" collapsed="false">
      <c r="A150" s="0" t="str">
        <f aca="false">+B150&amp;C150</f>
        <v>Supplier_16Hub_87</v>
      </c>
      <c r="B150" s="0" t="s">
        <v>3302</v>
      </c>
      <c r="C150" s="0" t="s">
        <v>3201</v>
      </c>
      <c r="D150" s="0" t="n">
        <v>1900</v>
      </c>
      <c r="E150" s="0" t="s">
        <v>3298</v>
      </c>
    </row>
    <row r="151" customFormat="false" ht="12.8" hidden="false" customHeight="false" outlineLevel="0" collapsed="false">
      <c r="A151" s="0" t="str">
        <f aca="false">+B151&amp;C151</f>
        <v>Supplier_16Hub_88</v>
      </c>
      <c r="B151" s="0" t="s">
        <v>3302</v>
      </c>
      <c r="C151" s="0" t="s">
        <v>3204</v>
      </c>
      <c r="D151" s="0" t="n">
        <v>900</v>
      </c>
      <c r="E151" s="0" t="s">
        <v>3306</v>
      </c>
    </row>
    <row r="152" customFormat="false" ht="12.8" hidden="false" customHeight="false" outlineLevel="0" collapsed="false">
      <c r="A152" s="0" t="str">
        <f aca="false">+B152&amp;C152</f>
        <v>Supplier_16Hub_88</v>
      </c>
      <c r="B152" s="0" t="s">
        <v>3302</v>
      </c>
      <c r="C152" s="0" t="s">
        <v>3204</v>
      </c>
      <c r="D152" s="0" t="n">
        <v>900</v>
      </c>
      <c r="E152" s="0" t="s">
        <v>3240</v>
      </c>
    </row>
    <row r="153" customFormat="false" ht="12.8" hidden="false" customHeight="false" outlineLevel="0" collapsed="false">
      <c r="A153" s="0" t="str">
        <f aca="false">+B153&amp;C153</f>
        <v>Supplier_16Hub_89</v>
      </c>
      <c r="B153" s="0" t="s">
        <v>3302</v>
      </c>
      <c r="C153" s="0" t="s">
        <v>3207</v>
      </c>
      <c r="D153" s="0" t="n">
        <v>1800</v>
      </c>
      <c r="E153" s="0" t="s">
        <v>3307</v>
      </c>
    </row>
    <row r="154" customFormat="false" ht="12.8" hidden="false" customHeight="false" outlineLevel="0" collapsed="false">
      <c r="A154" s="0" t="str">
        <f aca="false">+B154&amp;C154</f>
        <v>Supplier_16Hub_89</v>
      </c>
      <c r="B154" s="0" t="s">
        <v>3302</v>
      </c>
      <c r="C154" s="0" t="s">
        <v>3207</v>
      </c>
      <c r="D154" s="0" t="n">
        <v>1800</v>
      </c>
      <c r="E154" s="0" t="s">
        <v>3242</v>
      </c>
    </row>
    <row r="155" customFormat="false" ht="12.8" hidden="false" customHeight="false" outlineLevel="0" collapsed="false">
      <c r="A155" s="0" t="str">
        <f aca="false">+B155&amp;C155</f>
        <v>Supplier_16Hub_90</v>
      </c>
      <c r="B155" s="0" t="s">
        <v>3302</v>
      </c>
      <c r="C155" s="0" t="s">
        <v>3210</v>
      </c>
      <c r="D155" s="0" t="n">
        <v>1400</v>
      </c>
      <c r="E155" s="0" t="s">
        <v>3308</v>
      </c>
    </row>
    <row r="156" customFormat="false" ht="12.8" hidden="false" customHeight="false" outlineLevel="0" collapsed="false">
      <c r="A156" s="0" t="str">
        <f aca="false">+B156&amp;C156</f>
        <v>Supplier_16Hub_90</v>
      </c>
      <c r="B156" s="0" t="s">
        <v>3302</v>
      </c>
      <c r="C156" s="0" t="s">
        <v>3210</v>
      </c>
      <c r="D156" s="0" t="n">
        <v>1400</v>
      </c>
      <c r="E156" s="0" t="s">
        <v>3244</v>
      </c>
    </row>
    <row r="157" customFormat="false" ht="12.8" hidden="false" customHeight="false" outlineLevel="0" collapsed="false">
      <c r="A157" s="0" t="str">
        <f aca="false">+B157&amp;C157</f>
        <v>Supplier_17Hub_86</v>
      </c>
      <c r="B157" s="0" t="s">
        <v>43</v>
      </c>
      <c r="C157" s="0" t="s">
        <v>3198</v>
      </c>
      <c r="D157" s="0" t="n">
        <v>700</v>
      </c>
      <c r="E157" s="0" t="s">
        <v>3309</v>
      </c>
    </row>
    <row r="158" customFormat="false" ht="12.8" hidden="false" customHeight="false" outlineLevel="0" collapsed="false">
      <c r="A158" s="0" t="str">
        <f aca="false">+B158&amp;C158</f>
        <v>Supplier_17Hub_86</v>
      </c>
      <c r="B158" s="0" t="s">
        <v>43</v>
      </c>
      <c r="C158" s="0" t="s">
        <v>3198</v>
      </c>
      <c r="D158" s="0" t="n">
        <v>700</v>
      </c>
      <c r="E158" s="0" t="s">
        <v>3310</v>
      </c>
    </row>
    <row r="159" customFormat="false" ht="12.8" hidden="false" customHeight="false" outlineLevel="0" collapsed="false">
      <c r="A159" s="0" t="str">
        <f aca="false">+B159&amp;C159</f>
        <v>Supplier_17Hub_87</v>
      </c>
      <c r="B159" s="0" t="s">
        <v>43</v>
      </c>
      <c r="C159" s="0" t="s">
        <v>3201</v>
      </c>
      <c r="D159" s="0" t="n">
        <v>1000</v>
      </c>
      <c r="E159" s="0" t="s">
        <v>3311</v>
      </c>
    </row>
    <row r="160" customFormat="false" ht="12.8" hidden="false" customHeight="false" outlineLevel="0" collapsed="false">
      <c r="A160" s="0" t="str">
        <f aca="false">+B160&amp;C160</f>
        <v>Supplier_17Hub_87</v>
      </c>
      <c r="B160" s="0" t="s">
        <v>43</v>
      </c>
      <c r="C160" s="0" t="s">
        <v>3201</v>
      </c>
      <c r="D160" s="0" t="n">
        <v>1000</v>
      </c>
      <c r="E160" s="0" t="s">
        <v>3312</v>
      </c>
    </row>
    <row r="161" customFormat="false" ht="12.8" hidden="false" customHeight="false" outlineLevel="0" collapsed="false">
      <c r="A161" s="0" t="str">
        <f aca="false">+B161&amp;C161</f>
        <v>Supplier_17Hub_88</v>
      </c>
      <c r="B161" s="0" t="s">
        <v>43</v>
      </c>
      <c r="C161" s="0" t="s">
        <v>3204</v>
      </c>
      <c r="D161" s="0" t="n">
        <v>1000</v>
      </c>
      <c r="E161" s="0" t="s">
        <v>3313</v>
      </c>
    </row>
    <row r="162" customFormat="false" ht="12.8" hidden="false" customHeight="false" outlineLevel="0" collapsed="false">
      <c r="A162" s="0" t="str">
        <f aca="false">+B162&amp;C162</f>
        <v>Supplier_17Hub_88</v>
      </c>
      <c r="B162" s="0" t="s">
        <v>43</v>
      </c>
      <c r="C162" s="0" t="s">
        <v>3204</v>
      </c>
      <c r="D162" s="0" t="n">
        <v>1000</v>
      </c>
      <c r="E162" s="0" t="s">
        <v>3314</v>
      </c>
    </row>
    <row r="163" customFormat="false" ht="12.8" hidden="false" customHeight="false" outlineLevel="0" collapsed="false">
      <c r="A163" s="0" t="str">
        <f aca="false">+B163&amp;C163</f>
        <v>Supplier_17Hub_89</v>
      </c>
      <c r="B163" s="0" t="s">
        <v>43</v>
      </c>
      <c r="C163" s="0" t="s">
        <v>3207</v>
      </c>
      <c r="D163" s="0" t="n">
        <v>1300</v>
      </c>
      <c r="E163" s="0" t="s">
        <v>3315</v>
      </c>
    </row>
    <row r="164" customFormat="false" ht="12.8" hidden="false" customHeight="false" outlineLevel="0" collapsed="false">
      <c r="A164" s="0" t="str">
        <f aca="false">+B164&amp;C164</f>
        <v>Supplier_17Hub_89</v>
      </c>
      <c r="B164" s="0" t="s">
        <v>43</v>
      </c>
      <c r="C164" s="0" t="s">
        <v>3207</v>
      </c>
      <c r="D164" s="0" t="n">
        <v>1300</v>
      </c>
      <c r="E164" s="0" t="s">
        <v>3316</v>
      </c>
    </row>
    <row r="165" customFormat="false" ht="12.8" hidden="false" customHeight="false" outlineLevel="0" collapsed="false">
      <c r="A165" s="0" t="str">
        <f aca="false">+B165&amp;C165</f>
        <v>Supplier_17Hub_90</v>
      </c>
      <c r="B165" s="0" t="s">
        <v>43</v>
      </c>
      <c r="C165" s="0" t="s">
        <v>3210</v>
      </c>
      <c r="D165" s="0" t="n">
        <v>1300</v>
      </c>
      <c r="E165" s="0" t="s">
        <v>3317</v>
      </c>
    </row>
    <row r="166" customFormat="false" ht="12.8" hidden="false" customHeight="false" outlineLevel="0" collapsed="false">
      <c r="A166" s="0" t="str">
        <f aca="false">+B166&amp;C166</f>
        <v>Supplier_17Hub_90</v>
      </c>
      <c r="B166" s="0" t="s">
        <v>43</v>
      </c>
      <c r="C166" s="0" t="s">
        <v>3210</v>
      </c>
      <c r="D166" s="0" t="n">
        <v>1300</v>
      </c>
      <c r="E166" s="0" t="s">
        <v>3318</v>
      </c>
    </row>
    <row r="167" customFormat="false" ht="12.8" hidden="false" customHeight="false" outlineLevel="0" collapsed="false">
      <c r="A167" s="0" t="str">
        <f aca="false">+B167&amp;C167</f>
        <v>Supplier_18Hub_86</v>
      </c>
      <c r="B167" s="0" t="s">
        <v>1051</v>
      </c>
      <c r="C167" s="0" t="s">
        <v>3198</v>
      </c>
      <c r="D167" s="0" t="n">
        <v>1400</v>
      </c>
      <c r="E167" s="0" t="s">
        <v>3319</v>
      </c>
    </row>
    <row r="168" customFormat="false" ht="12.8" hidden="false" customHeight="false" outlineLevel="0" collapsed="false">
      <c r="A168" s="0" t="str">
        <f aca="false">+B168&amp;C168</f>
        <v>Supplier_18Hub_86</v>
      </c>
      <c r="B168" s="0" t="s">
        <v>1051</v>
      </c>
      <c r="C168" s="0" t="s">
        <v>3198</v>
      </c>
      <c r="D168" s="0" t="n">
        <v>1400</v>
      </c>
      <c r="E168" s="0" t="s">
        <v>3267</v>
      </c>
    </row>
    <row r="169" customFormat="false" ht="12.8" hidden="false" customHeight="false" outlineLevel="0" collapsed="false">
      <c r="A169" s="0" t="str">
        <f aca="false">+B169&amp;C169</f>
        <v>Supplier_18Hub_87</v>
      </c>
      <c r="B169" s="0" t="s">
        <v>1051</v>
      </c>
      <c r="C169" s="0" t="s">
        <v>3201</v>
      </c>
      <c r="D169" s="0" t="n">
        <v>400</v>
      </c>
      <c r="E169" s="0" t="s">
        <v>3320</v>
      </c>
    </row>
    <row r="170" customFormat="false" ht="12.8" hidden="false" customHeight="false" outlineLevel="0" collapsed="false">
      <c r="A170" s="0" t="str">
        <f aca="false">+B170&amp;C170</f>
        <v>Supplier_18Hub_87</v>
      </c>
      <c r="B170" s="0" t="s">
        <v>1051</v>
      </c>
      <c r="C170" s="0" t="s">
        <v>3201</v>
      </c>
      <c r="D170" s="0" t="n">
        <v>400</v>
      </c>
      <c r="E170" s="0" t="s">
        <v>3282</v>
      </c>
    </row>
    <row r="171" customFormat="false" ht="12.8" hidden="false" customHeight="false" outlineLevel="0" collapsed="false">
      <c r="A171" s="0" t="str">
        <f aca="false">+B171&amp;C171</f>
        <v>Supplier_18Hub_88</v>
      </c>
      <c r="B171" s="0" t="s">
        <v>1051</v>
      </c>
      <c r="C171" s="0" t="s">
        <v>3204</v>
      </c>
      <c r="D171" s="0" t="n">
        <v>1500</v>
      </c>
      <c r="E171" s="0" t="s">
        <v>3321</v>
      </c>
    </row>
    <row r="172" customFormat="false" ht="12.8" hidden="false" customHeight="false" outlineLevel="0" collapsed="false">
      <c r="A172" s="0" t="str">
        <f aca="false">+B172&amp;C172</f>
        <v>Supplier_18Hub_88</v>
      </c>
      <c r="B172" s="0" t="s">
        <v>1051</v>
      </c>
      <c r="C172" s="0" t="s">
        <v>3204</v>
      </c>
      <c r="D172" s="0" t="n">
        <v>1500</v>
      </c>
      <c r="E172" s="0" t="s">
        <v>3270</v>
      </c>
    </row>
    <row r="173" customFormat="false" ht="12.8" hidden="false" customHeight="false" outlineLevel="0" collapsed="false">
      <c r="A173" s="0" t="str">
        <f aca="false">+B173&amp;C173</f>
        <v>Supplier_18Hub_89</v>
      </c>
      <c r="B173" s="0" t="s">
        <v>1051</v>
      </c>
      <c r="C173" s="0" t="s">
        <v>3207</v>
      </c>
      <c r="D173" s="0" t="n">
        <v>1300</v>
      </c>
      <c r="E173" s="0" t="s">
        <v>3322</v>
      </c>
    </row>
    <row r="174" customFormat="false" ht="12.8" hidden="false" customHeight="false" outlineLevel="0" collapsed="false">
      <c r="A174" s="0" t="str">
        <f aca="false">+B174&amp;C174</f>
        <v>Supplier_18Hub_89</v>
      </c>
      <c r="B174" s="0" t="s">
        <v>1051</v>
      </c>
      <c r="C174" s="0" t="s">
        <v>3207</v>
      </c>
      <c r="D174" s="0" t="n">
        <v>1300</v>
      </c>
      <c r="E174" s="0" t="s">
        <v>3272</v>
      </c>
    </row>
    <row r="175" customFormat="false" ht="12.8" hidden="false" customHeight="false" outlineLevel="0" collapsed="false">
      <c r="A175" s="0" t="str">
        <f aca="false">+B175&amp;C175</f>
        <v>Supplier_18Hub_90</v>
      </c>
      <c r="B175" s="0" t="s">
        <v>1051</v>
      </c>
      <c r="C175" s="0" t="s">
        <v>3210</v>
      </c>
      <c r="D175" s="0" t="n">
        <v>1600</v>
      </c>
      <c r="E175" s="0" t="s">
        <v>3323</v>
      </c>
    </row>
    <row r="176" customFormat="false" ht="12.8" hidden="false" customHeight="false" outlineLevel="0" collapsed="false">
      <c r="A176" s="0" t="str">
        <f aca="false">+B176&amp;C176</f>
        <v>Supplier_18Hub_90</v>
      </c>
      <c r="B176" s="0" t="s">
        <v>1051</v>
      </c>
      <c r="C176" s="0" t="s">
        <v>3210</v>
      </c>
      <c r="D176" s="0" t="n">
        <v>1600</v>
      </c>
      <c r="E176" s="0" t="s">
        <v>3250</v>
      </c>
    </row>
    <row r="177" customFormat="false" ht="12.8" hidden="false" customHeight="false" outlineLevel="0" collapsed="false">
      <c r="A177" s="0" t="str">
        <f aca="false">+B177&amp;C177</f>
        <v>Supplier_19Hub_86</v>
      </c>
      <c r="B177" s="0" t="s">
        <v>727</v>
      </c>
      <c r="C177" s="0" t="s">
        <v>3198</v>
      </c>
      <c r="D177" s="0" t="n">
        <v>1300</v>
      </c>
      <c r="E177" s="0" t="s">
        <v>3324</v>
      </c>
    </row>
    <row r="178" customFormat="false" ht="12.8" hidden="false" customHeight="false" outlineLevel="0" collapsed="false">
      <c r="A178" s="0" t="str">
        <f aca="false">+B178&amp;C178</f>
        <v>Supplier_19Hub_86</v>
      </c>
      <c r="B178" s="0" t="s">
        <v>727</v>
      </c>
      <c r="C178" s="0" t="s">
        <v>3198</v>
      </c>
      <c r="D178" s="0" t="n">
        <v>1300</v>
      </c>
      <c r="E178" s="0" t="s">
        <v>3267</v>
      </c>
    </row>
    <row r="179" customFormat="false" ht="12.8" hidden="false" customHeight="false" outlineLevel="0" collapsed="false">
      <c r="A179" s="0" t="str">
        <f aca="false">+B179&amp;C179</f>
        <v>Supplier_19Hub_87</v>
      </c>
      <c r="B179" s="0" t="s">
        <v>727</v>
      </c>
      <c r="C179" s="0" t="s">
        <v>3201</v>
      </c>
      <c r="D179" s="0" t="n">
        <v>400</v>
      </c>
      <c r="E179" s="0" t="s">
        <v>3325</v>
      </c>
    </row>
    <row r="180" customFormat="false" ht="12.8" hidden="false" customHeight="false" outlineLevel="0" collapsed="false">
      <c r="A180" s="0" t="str">
        <f aca="false">+B180&amp;C180</f>
        <v>Supplier_19Hub_87</v>
      </c>
      <c r="B180" s="0" t="s">
        <v>727</v>
      </c>
      <c r="C180" s="0" t="s">
        <v>3201</v>
      </c>
      <c r="D180" s="0" t="n">
        <v>400</v>
      </c>
      <c r="E180" s="0" t="s">
        <v>3282</v>
      </c>
    </row>
    <row r="181" customFormat="false" ht="12.8" hidden="false" customHeight="false" outlineLevel="0" collapsed="false">
      <c r="A181" s="0" t="str">
        <f aca="false">+B181&amp;C181</f>
        <v>Supplier_19Hub_88</v>
      </c>
      <c r="B181" s="0" t="s">
        <v>727</v>
      </c>
      <c r="C181" s="0" t="s">
        <v>3204</v>
      </c>
      <c r="D181" s="0" t="n">
        <v>1500</v>
      </c>
      <c r="E181" s="0" t="s">
        <v>3326</v>
      </c>
    </row>
    <row r="182" customFormat="false" ht="12.8" hidden="false" customHeight="false" outlineLevel="0" collapsed="false">
      <c r="A182" s="0" t="str">
        <f aca="false">+B182&amp;C182</f>
        <v>Supplier_19Hub_88</v>
      </c>
      <c r="B182" s="0" t="s">
        <v>727</v>
      </c>
      <c r="C182" s="0" t="s">
        <v>3204</v>
      </c>
      <c r="D182" s="0" t="n">
        <v>1500</v>
      </c>
      <c r="E182" s="0" t="s">
        <v>3270</v>
      </c>
    </row>
    <row r="183" customFormat="false" ht="12.8" hidden="false" customHeight="false" outlineLevel="0" collapsed="false">
      <c r="A183" s="0" t="str">
        <f aca="false">+B183&amp;C183</f>
        <v>Supplier_19Hub_89</v>
      </c>
      <c r="B183" s="0" t="s">
        <v>727</v>
      </c>
      <c r="C183" s="0" t="s">
        <v>3207</v>
      </c>
      <c r="D183" s="0" t="n">
        <v>1300</v>
      </c>
      <c r="E183" s="0" t="s">
        <v>3327</v>
      </c>
    </row>
    <row r="184" customFormat="false" ht="12.8" hidden="false" customHeight="false" outlineLevel="0" collapsed="false">
      <c r="A184" s="0" t="str">
        <f aca="false">+B184&amp;C184</f>
        <v>Supplier_19Hub_89</v>
      </c>
      <c r="B184" s="0" t="s">
        <v>727</v>
      </c>
      <c r="C184" s="0" t="s">
        <v>3207</v>
      </c>
      <c r="D184" s="0" t="n">
        <v>1300</v>
      </c>
      <c r="E184" s="0" t="s">
        <v>3272</v>
      </c>
    </row>
    <row r="185" customFormat="false" ht="12.8" hidden="false" customHeight="false" outlineLevel="0" collapsed="false">
      <c r="A185" s="0" t="str">
        <f aca="false">+B185&amp;C185</f>
        <v>Supplier_19Hub_90</v>
      </c>
      <c r="B185" s="0" t="s">
        <v>727</v>
      </c>
      <c r="C185" s="0" t="s">
        <v>3210</v>
      </c>
      <c r="D185" s="0" t="n">
        <v>1600</v>
      </c>
      <c r="E185" s="0" t="s">
        <v>3328</v>
      </c>
    </row>
    <row r="186" customFormat="false" ht="12.8" hidden="false" customHeight="false" outlineLevel="0" collapsed="false">
      <c r="A186" s="0" t="str">
        <f aca="false">+B186&amp;C186</f>
        <v>Supplier_19Hub_90</v>
      </c>
      <c r="B186" s="0" t="s">
        <v>727</v>
      </c>
      <c r="C186" s="0" t="s">
        <v>3210</v>
      </c>
      <c r="D186" s="0" t="n">
        <v>1600</v>
      </c>
      <c r="E186" s="0" t="s">
        <v>3250</v>
      </c>
    </row>
    <row r="187" customFormat="false" ht="12.8" hidden="false" customHeight="false" outlineLevel="0" collapsed="false">
      <c r="A187" s="0" t="str">
        <f aca="false">+B187&amp;C187</f>
        <v>Supplier_20Hub_86</v>
      </c>
      <c r="B187" s="0" t="s">
        <v>3329</v>
      </c>
      <c r="C187" s="0" t="s">
        <v>3198</v>
      </c>
      <c r="D187" s="0" t="n">
        <v>100</v>
      </c>
      <c r="E187" s="0" t="s">
        <v>3330</v>
      </c>
    </row>
    <row r="188" customFormat="false" ht="12.8" hidden="false" customHeight="false" outlineLevel="0" collapsed="false">
      <c r="A188" s="0" t="str">
        <f aca="false">+B188&amp;C188</f>
        <v>Supplier_20Hub_86</v>
      </c>
      <c r="B188" s="0" t="s">
        <v>3329</v>
      </c>
      <c r="C188" s="0" t="s">
        <v>3198</v>
      </c>
      <c r="D188" s="0" t="n">
        <v>100</v>
      </c>
      <c r="E188" s="0" t="s">
        <v>3275</v>
      </c>
    </row>
    <row r="189" customFormat="false" ht="12.8" hidden="false" customHeight="false" outlineLevel="0" collapsed="false">
      <c r="A189" s="0" t="str">
        <f aca="false">+B189&amp;C189</f>
        <v>Supplier_20Hub_87</v>
      </c>
      <c r="B189" s="0" t="s">
        <v>3329</v>
      </c>
      <c r="C189" s="0" t="s">
        <v>3201</v>
      </c>
      <c r="D189" s="0" t="n">
        <v>1500</v>
      </c>
      <c r="E189" s="0" t="s">
        <v>3331</v>
      </c>
    </row>
    <row r="190" customFormat="false" ht="12.8" hidden="false" customHeight="false" outlineLevel="0" collapsed="false">
      <c r="A190" s="0" t="str">
        <f aca="false">+B190&amp;C190</f>
        <v>Supplier_20Hub_87</v>
      </c>
      <c r="B190" s="0" t="s">
        <v>3329</v>
      </c>
      <c r="C190" s="0" t="s">
        <v>3201</v>
      </c>
      <c r="D190" s="0" t="n">
        <v>1500</v>
      </c>
      <c r="E190" s="0" t="s">
        <v>3238</v>
      </c>
    </row>
    <row r="191" customFormat="false" ht="12.8" hidden="false" customHeight="false" outlineLevel="0" collapsed="false">
      <c r="A191" s="0" t="str">
        <f aca="false">+B191&amp;C191</f>
        <v>Supplier_20Hub_88</v>
      </c>
      <c r="B191" s="0" t="s">
        <v>3329</v>
      </c>
      <c r="C191" s="0" t="s">
        <v>3204</v>
      </c>
      <c r="D191" s="0" t="n">
        <v>800</v>
      </c>
      <c r="E191" s="0" t="s">
        <v>3332</v>
      </c>
    </row>
    <row r="192" customFormat="false" ht="12.8" hidden="false" customHeight="false" outlineLevel="0" collapsed="false">
      <c r="A192" s="0" t="str">
        <f aca="false">+B192&amp;C192</f>
        <v>Supplier_20Hub_88</v>
      </c>
      <c r="B192" s="0" t="s">
        <v>3329</v>
      </c>
      <c r="C192" s="0" t="s">
        <v>3204</v>
      </c>
      <c r="D192" s="0" t="n">
        <v>800</v>
      </c>
      <c r="E192" s="0" t="s">
        <v>3240</v>
      </c>
    </row>
    <row r="193" customFormat="false" ht="12.8" hidden="false" customHeight="false" outlineLevel="0" collapsed="false">
      <c r="A193" s="0" t="str">
        <f aca="false">+B193&amp;C193</f>
        <v>Supplier_20Hub_89</v>
      </c>
      <c r="B193" s="0" t="s">
        <v>3329</v>
      </c>
      <c r="C193" s="0" t="s">
        <v>3207</v>
      </c>
      <c r="D193" s="0" t="n">
        <v>1600</v>
      </c>
      <c r="E193" s="0" t="s">
        <v>3333</v>
      </c>
    </row>
    <row r="194" customFormat="false" ht="12.8" hidden="false" customHeight="false" outlineLevel="0" collapsed="false">
      <c r="A194" s="0" t="str">
        <f aca="false">+B194&amp;C194</f>
        <v>Supplier_20Hub_89</v>
      </c>
      <c r="B194" s="0" t="s">
        <v>3329</v>
      </c>
      <c r="C194" s="0" t="s">
        <v>3207</v>
      </c>
      <c r="D194" s="0" t="n">
        <v>1600</v>
      </c>
      <c r="E194" s="0" t="s">
        <v>3242</v>
      </c>
    </row>
    <row r="195" customFormat="false" ht="12.8" hidden="false" customHeight="false" outlineLevel="0" collapsed="false">
      <c r="A195" s="0" t="str">
        <f aca="false">+B195&amp;C195</f>
        <v>Supplier_20Hub_90</v>
      </c>
      <c r="B195" s="0" t="s">
        <v>3329</v>
      </c>
      <c r="C195" s="0" t="s">
        <v>3210</v>
      </c>
      <c r="D195" s="0" t="n">
        <v>1300</v>
      </c>
      <c r="E195" s="0" t="s">
        <v>3334</v>
      </c>
    </row>
    <row r="196" customFormat="false" ht="12.8" hidden="false" customHeight="false" outlineLevel="0" collapsed="false">
      <c r="A196" s="0" t="str">
        <f aca="false">+B196&amp;C196</f>
        <v>Supplier_20Hub_90</v>
      </c>
      <c r="B196" s="0" t="s">
        <v>3329</v>
      </c>
      <c r="C196" s="0" t="s">
        <v>3210</v>
      </c>
      <c r="D196" s="0" t="n">
        <v>1300</v>
      </c>
      <c r="E196" s="0" t="s">
        <v>3244</v>
      </c>
    </row>
    <row r="197" customFormat="false" ht="12.8" hidden="false" customHeight="false" outlineLevel="0" collapsed="false">
      <c r="A197" s="0" t="str">
        <f aca="false">+B197&amp;C197</f>
        <v>Supplier_21Hub_86</v>
      </c>
      <c r="B197" s="0" t="s">
        <v>826</v>
      </c>
      <c r="C197" s="0" t="s">
        <v>3198</v>
      </c>
      <c r="D197" s="0" t="n">
        <v>300</v>
      </c>
      <c r="E197" s="0" t="s">
        <v>3335</v>
      </c>
    </row>
    <row r="198" customFormat="false" ht="12.8" hidden="false" customHeight="false" outlineLevel="0" collapsed="false">
      <c r="A198" s="0" t="str">
        <f aca="false">+B198&amp;C198</f>
        <v>Supplier_21Hub_86</v>
      </c>
      <c r="B198" s="0" t="s">
        <v>826</v>
      </c>
      <c r="C198" s="0" t="s">
        <v>3198</v>
      </c>
      <c r="D198" s="0" t="n">
        <v>300</v>
      </c>
      <c r="E198" s="0" t="s">
        <v>3304</v>
      </c>
    </row>
    <row r="199" customFormat="false" ht="12.8" hidden="false" customHeight="false" outlineLevel="0" collapsed="false">
      <c r="A199" s="0" t="str">
        <f aca="false">+B199&amp;C199</f>
        <v>Supplier_21Hub_87</v>
      </c>
      <c r="B199" s="0" t="s">
        <v>826</v>
      </c>
      <c r="C199" s="0" t="s">
        <v>3201</v>
      </c>
      <c r="D199" s="0" t="n">
        <v>1800</v>
      </c>
      <c r="E199" s="0" t="s">
        <v>3336</v>
      </c>
    </row>
    <row r="200" customFormat="false" ht="12.8" hidden="false" customHeight="false" outlineLevel="0" collapsed="false">
      <c r="A200" s="0" t="str">
        <f aca="false">+B200&amp;C200</f>
        <v>Supplier_21Hub_87</v>
      </c>
      <c r="B200" s="0" t="s">
        <v>826</v>
      </c>
      <c r="C200" s="0" t="s">
        <v>3201</v>
      </c>
      <c r="D200" s="0" t="n">
        <v>1800</v>
      </c>
      <c r="E200" s="0" t="s">
        <v>3298</v>
      </c>
    </row>
    <row r="201" customFormat="false" ht="12.8" hidden="false" customHeight="false" outlineLevel="0" collapsed="false">
      <c r="A201" s="0" t="str">
        <f aca="false">+B201&amp;C201</f>
        <v>Supplier_21Hub_88</v>
      </c>
      <c r="B201" s="0" t="s">
        <v>826</v>
      </c>
      <c r="C201" s="0" t="s">
        <v>3204</v>
      </c>
      <c r="D201" s="0" t="n">
        <v>900</v>
      </c>
      <c r="E201" s="0" t="s">
        <v>3337</v>
      </c>
    </row>
    <row r="202" customFormat="false" ht="12.8" hidden="false" customHeight="false" outlineLevel="0" collapsed="false">
      <c r="A202" s="0" t="str">
        <f aca="false">+B202&amp;C202</f>
        <v>Supplier_21Hub_88</v>
      </c>
      <c r="B202" s="0" t="s">
        <v>826</v>
      </c>
      <c r="C202" s="0" t="s">
        <v>3204</v>
      </c>
      <c r="D202" s="0" t="n">
        <v>900</v>
      </c>
      <c r="E202" s="0" t="s">
        <v>3240</v>
      </c>
    </row>
    <row r="203" customFormat="false" ht="12.8" hidden="false" customHeight="false" outlineLevel="0" collapsed="false">
      <c r="A203" s="0" t="str">
        <f aca="false">+B203&amp;C203</f>
        <v>Supplier_21Hub_89</v>
      </c>
      <c r="B203" s="0" t="s">
        <v>826</v>
      </c>
      <c r="C203" s="0" t="s">
        <v>3207</v>
      </c>
      <c r="D203" s="0" t="n">
        <v>1800</v>
      </c>
      <c r="E203" s="0" t="s">
        <v>3338</v>
      </c>
    </row>
    <row r="204" customFormat="false" ht="12.8" hidden="false" customHeight="false" outlineLevel="0" collapsed="false">
      <c r="A204" s="0" t="str">
        <f aca="false">+B204&amp;C204</f>
        <v>Supplier_21Hub_89</v>
      </c>
      <c r="B204" s="0" t="s">
        <v>826</v>
      </c>
      <c r="C204" s="0" t="s">
        <v>3207</v>
      </c>
      <c r="D204" s="0" t="n">
        <v>1800</v>
      </c>
      <c r="E204" s="0" t="s">
        <v>3242</v>
      </c>
    </row>
    <row r="205" customFormat="false" ht="12.8" hidden="false" customHeight="false" outlineLevel="0" collapsed="false">
      <c r="A205" s="0" t="str">
        <f aca="false">+B205&amp;C205</f>
        <v>Supplier_21Hub_90</v>
      </c>
      <c r="B205" s="0" t="s">
        <v>826</v>
      </c>
      <c r="C205" s="0" t="s">
        <v>3210</v>
      </c>
      <c r="D205" s="0" t="n">
        <v>1400</v>
      </c>
      <c r="E205" s="0" t="s">
        <v>3339</v>
      </c>
    </row>
    <row r="206" customFormat="false" ht="12.8" hidden="false" customHeight="false" outlineLevel="0" collapsed="false">
      <c r="A206" s="0" t="str">
        <f aca="false">+B206&amp;C206</f>
        <v>Supplier_21Hub_90</v>
      </c>
      <c r="B206" s="0" t="s">
        <v>826</v>
      </c>
      <c r="C206" s="0" t="s">
        <v>3210</v>
      </c>
      <c r="D206" s="0" t="n">
        <v>1400</v>
      </c>
      <c r="E206" s="0" t="s">
        <v>3244</v>
      </c>
    </row>
    <row r="207" customFormat="false" ht="12.8" hidden="false" customHeight="false" outlineLevel="0" collapsed="false">
      <c r="A207" s="0" t="str">
        <f aca="false">+B207&amp;C207</f>
        <v>Supplier_22Hub_86</v>
      </c>
      <c r="B207" s="0" t="s">
        <v>2715</v>
      </c>
      <c r="C207" s="0" t="s">
        <v>3198</v>
      </c>
      <c r="D207" s="0" t="n">
        <v>200</v>
      </c>
      <c r="E207" s="0" t="s">
        <v>3340</v>
      </c>
    </row>
    <row r="208" customFormat="false" ht="12.8" hidden="false" customHeight="false" outlineLevel="0" collapsed="false">
      <c r="A208" s="0" t="str">
        <f aca="false">+B208&amp;C208</f>
        <v>Supplier_22Hub_86</v>
      </c>
      <c r="B208" s="0" t="s">
        <v>2715</v>
      </c>
      <c r="C208" s="0" t="s">
        <v>3198</v>
      </c>
      <c r="D208" s="0" t="n">
        <v>200</v>
      </c>
      <c r="E208" s="0" t="s">
        <v>3236</v>
      </c>
    </row>
    <row r="209" customFormat="false" ht="12.8" hidden="false" customHeight="false" outlineLevel="0" collapsed="false">
      <c r="A209" s="0" t="str">
        <f aca="false">+B209&amp;C209</f>
        <v>Supplier_22Hub_87</v>
      </c>
      <c r="B209" s="0" t="s">
        <v>2715</v>
      </c>
      <c r="C209" s="0" t="s">
        <v>3201</v>
      </c>
      <c r="D209" s="0" t="n">
        <v>1700</v>
      </c>
      <c r="E209" s="0" t="s">
        <v>3341</v>
      </c>
    </row>
    <row r="210" customFormat="false" ht="12.8" hidden="false" customHeight="false" outlineLevel="0" collapsed="false">
      <c r="A210" s="0" t="str">
        <f aca="false">+B210&amp;C210</f>
        <v>Supplier_22Hub_87</v>
      </c>
      <c r="B210" s="0" t="s">
        <v>2715</v>
      </c>
      <c r="C210" s="0" t="s">
        <v>3201</v>
      </c>
      <c r="D210" s="0" t="n">
        <v>1700</v>
      </c>
      <c r="E210" s="0" t="s">
        <v>3298</v>
      </c>
    </row>
    <row r="211" customFormat="false" ht="12.8" hidden="false" customHeight="false" outlineLevel="0" collapsed="false">
      <c r="A211" s="0" t="str">
        <f aca="false">+B211&amp;C211</f>
        <v>Supplier_22Hub_88</v>
      </c>
      <c r="B211" s="0" t="s">
        <v>2715</v>
      </c>
      <c r="C211" s="0" t="s">
        <v>3204</v>
      </c>
      <c r="D211" s="0" t="n">
        <v>800</v>
      </c>
      <c r="E211" s="0" t="s">
        <v>3342</v>
      </c>
    </row>
    <row r="212" customFormat="false" ht="12.8" hidden="false" customHeight="false" outlineLevel="0" collapsed="false">
      <c r="A212" s="0" t="str">
        <f aca="false">+B212&amp;C212</f>
        <v>Supplier_22Hub_88</v>
      </c>
      <c r="B212" s="0" t="s">
        <v>2715</v>
      </c>
      <c r="C212" s="0" t="s">
        <v>3204</v>
      </c>
      <c r="D212" s="0" t="n">
        <v>800</v>
      </c>
      <c r="E212" s="0" t="s">
        <v>3240</v>
      </c>
    </row>
    <row r="213" customFormat="false" ht="12.8" hidden="false" customHeight="false" outlineLevel="0" collapsed="false">
      <c r="A213" s="0" t="str">
        <f aca="false">+B213&amp;C213</f>
        <v>Supplier_22Hub_89</v>
      </c>
      <c r="B213" s="0" t="s">
        <v>2715</v>
      </c>
      <c r="C213" s="0" t="s">
        <v>3207</v>
      </c>
      <c r="D213" s="0" t="n">
        <v>1700</v>
      </c>
      <c r="E213" s="0" t="s">
        <v>3343</v>
      </c>
    </row>
    <row r="214" customFormat="false" ht="12.8" hidden="false" customHeight="false" outlineLevel="0" collapsed="false">
      <c r="A214" s="0" t="str">
        <f aca="false">+B214&amp;C214</f>
        <v>Supplier_22Hub_89</v>
      </c>
      <c r="B214" s="0" t="s">
        <v>2715</v>
      </c>
      <c r="C214" s="0" t="s">
        <v>3207</v>
      </c>
      <c r="D214" s="0" t="n">
        <v>1700</v>
      </c>
      <c r="E214" s="0" t="s">
        <v>3242</v>
      </c>
    </row>
    <row r="215" customFormat="false" ht="12.8" hidden="false" customHeight="false" outlineLevel="0" collapsed="false">
      <c r="A215" s="0" t="str">
        <f aca="false">+B215&amp;C215</f>
        <v>Supplier_22Hub_90</v>
      </c>
      <c r="B215" s="0" t="s">
        <v>2715</v>
      </c>
      <c r="C215" s="0" t="s">
        <v>3210</v>
      </c>
      <c r="D215" s="0" t="n">
        <v>1300</v>
      </c>
      <c r="E215" s="0" t="s">
        <v>3344</v>
      </c>
    </row>
    <row r="216" customFormat="false" ht="12.8" hidden="false" customHeight="false" outlineLevel="0" collapsed="false">
      <c r="A216" s="0" t="str">
        <f aca="false">+B216&amp;C216</f>
        <v>Supplier_22Hub_90</v>
      </c>
      <c r="B216" s="0" t="s">
        <v>2715</v>
      </c>
      <c r="C216" s="0" t="s">
        <v>3210</v>
      </c>
      <c r="D216" s="0" t="n">
        <v>1300</v>
      </c>
      <c r="E216" s="0" t="s">
        <v>3244</v>
      </c>
    </row>
    <row r="217" customFormat="false" ht="12.8" hidden="false" customHeight="false" outlineLevel="0" collapsed="false">
      <c r="A217" s="0" t="str">
        <f aca="false">+B217&amp;C217</f>
        <v>Supplier_23Hub_86</v>
      </c>
      <c r="B217" s="0" t="s">
        <v>671</v>
      </c>
      <c r="C217" s="0" t="s">
        <v>3198</v>
      </c>
      <c r="D217" s="0" t="n">
        <v>1500</v>
      </c>
      <c r="E217" s="0" t="s">
        <v>3345</v>
      </c>
    </row>
    <row r="218" customFormat="false" ht="12.8" hidden="false" customHeight="false" outlineLevel="0" collapsed="false">
      <c r="A218" s="0" t="str">
        <f aca="false">+B218&amp;C218</f>
        <v>Supplier_23Hub_86</v>
      </c>
      <c r="B218" s="0" t="s">
        <v>671</v>
      </c>
      <c r="C218" s="0" t="s">
        <v>3198</v>
      </c>
      <c r="D218" s="0" t="n">
        <v>1500</v>
      </c>
      <c r="E218" s="0" t="s">
        <v>3267</v>
      </c>
    </row>
    <row r="219" customFormat="false" ht="12.8" hidden="false" customHeight="false" outlineLevel="0" collapsed="false">
      <c r="A219" s="0" t="str">
        <f aca="false">+B219&amp;C219</f>
        <v>Supplier_23Hub_87</v>
      </c>
      <c r="B219" s="0" t="s">
        <v>671</v>
      </c>
      <c r="C219" s="0" t="s">
        <v>3201</v>
      </c>
      <c r="D219" s="0" t="n">
        <v>400</v>
      </c>
      <c r="E219" s="0" t="s">
        <v>3346</v>
      </c>
    </row>
    <row r="220" customFormat="false" ht="12.8" hidden="false" customHeight="false" outlineLevel="0" collapsed="false">
      <c r="A220" s="0" t="str">
        <f aca="false">+B220&amp;C220</f>
        <v>Supplier_23Hub_87</v>
      </c>
      <c r="B220" s="0" t="s">
        <v>671</v>
      </c>
      <c r="C220" s="0" t="s">
        <v>3201</v>
      </c>
      <c r="D220" s="0" t="n">
        <v>400</v>
      </c>
      <c r="E220" s="0" t="s">
        <v>3282</v>
      </c>
    </row>
    <row r="221" customFormat="false" ht="12.8" hidden="false" customHeight="false" outlineLevel="0" collapsed="false">
      <c r="A221" s="0" t="str">
        <f aca="false">+B221&amp;C221</f>
        <v>Supplier_23Hub_88</v>
      </c>
      <c r="B221" s="0" t="s">
        <v>671</v>
      </c>
      <c r="C221" s="0" t="s">
        <v>3204</v>
      </c>
      <c r="D221" s="0" t="n">
        <v>1600</v>
      </c>
      <c r="E221" s="0" t="s">
        <v>3347</v>
      </c>
    </row>
    <row r="222" customFormat="false" ht="12.8" hidden="false" customHeight="false" outlineLevel="0" collapsed="false">
      <c r="A222" s="0" t="str">
        <f aca="false">+B222&amp;C222</f>
        <v>Supplier_23Hub_88</v>
      </c>
      <c r="B222" s="0" t="s">
        <v>671</v>
      </c>
      <c r="C222" s="0" t="s">
        <v>3204</v>
      </c>
      <c r="D222" s="0" t="n">
        <v>1600</v>
      </c>
      <c r="E222" s="0" t="s">
        <v>3250</v>
      </c>
    </row>
    <row r="223" customFormat="false" ht="12.8" hidden="false" customHeight="false" outlineLevel="0" collapsed="false">
      <c r="A223" s="0" t="str">
        <f aca="false">+B223&amp;C223</f>
        <v>Supplier_23Hub_89</v>
      </c>
      <c r="B223" s="0" t="s">
        <v>671</v>
      </c>
      <c r="C223" s="0" t="s">
        <v>3207</v>
      </c>
      <c r="D223" s="0" t="n">
        <v>1300</v>
      </c>
      <c r="E223" s="0" t="s">
        <v>3348</v>
      </c>
    </row>
    <row r="224" customFormat="false" ht="12.8" hidden="false" customHeight="false" outlineLevel="0" collapsed="false">
      <c r="A224" s="0" t="str">
        <f aca="false">+B224&amp;C224</f>
        <v>Supplier_23Hub_89</v>
      </c>
      <c r="B224" s="0" t="s">
        <v>671</v>
      </c>
      <c r="C224" s="0" t="s">
        <v>3207</v>
      </c>
      <c r="D224" s="0" t="n">
        <v>1300</v>
      </c>
      <c r="E224" s="0" t="s">
        <v>3272</v>
      </c>
    </row>
    <row r="225" customFormat="false" ht="12.8" hidden="false" customHeight="false" outlineLevel="0" collapsed="false">
      <c r="A225" s="0" t="str">
        <f aca="false">+B225&amp;C225</f>
        <v>Supplier_23Hub_90</v>
      </c>
      <c r="B225" s="0" t="s">
        <v>671</v>
      </c>
      <c r="C225" s="0" t="s">
        <v>3210</v>
      </c>
      <c r="D225" s="0" t="n">
        <v>1700</v>
      </c>
      <c r="E225" s="0" t="s">
        <v>3349</v>
      </c>
    </row>
    <row r="226" customFormat="false" ht="12.8" hidden="false" customHeight="false" outlineLevel="0" collapsed="false">
      <c r="A226" s="0" t="str">
        <f aca="false">+B226&amp;C226</f>
        <v>Supplier_23Hub_90</v>
      </c>
      <c r="B226" s="0" t="s">
        <v>671</v>
      </c>
      <c r="C226" s="0" t="s">
        <v>3210</v>
      </c>
      <c r="D226" s="0" t="n">
        <v>1700</v>
      </c>
      <c r="E226" s="0" t="s">
        <v>3250</v>
      </c>
    </row>
    <row r="227" customFormat="false" ht="12.8" hidden="false" customHeight="false" outlineLevel="0" collapsed="false">
      <c r="A227" s="0" t="str">
        <f aca="false">+B227&amp;C227</f>
        <v>Supplier_24Hub_86</v>
      </c>
      <c r="B227" s="0" t="s">
        <v>1331</v>
      </c>
      <c r="C227" s="0" t="s">
        <v>3198</v>
      </c>
      <c r="D227" s="0" t="n">
        <v>100</v>
      </c>
      <c r="E227" s="0" t="s">
        <v>3350</v>
      </c>
    </row>
    <row r="228" customFormat="false" ht="12.8" hidden="false" customHeight="false" outlineLevel="0" collapsed="false">
      <c r="A228" s="0" t="str">
        <f aca="false">+B228&amp;C228</f>
        <v>Supplier_24Hub_86</v>
      </c>
      <c r="B228" s="0" t="s">
        <v>1331</v>
      </c>
      <c r="C228" s="0" t="s">
        <v>3198</v>
      </c>
      <c r="D228" s="0" t="n">
        <v>100</v>
      </c>
      <c r="E228" s="0" t="s">
        <v>3275</v>
      </c>
    </row>
    <row r="229" customFormat="false" ht="12.8" hidden="false" customHeight="false" outlineLevel="0" collapsed="false">
      <c r="A229" s="0" t="str">
        <f aca="false">+B229&amp;C229</f>
        <v>Supplier_24Hub_87</v>
      </c>
      <c r="B229" s="0" t="s">
        <v>1331</v>
      </c>
      <c r="C229" s="0" t="s">
        <v>3201</v>
      </c>
      <c r="D229" s="0" t="n">
        <v>1600</v>
      </c>
      <c r="E229" s="0" t="s">
        <v>3351</v>
      </c>
    </row>
    <row r="230" customFormat="false" ht="12.8" hidden="false" customHeight="false" outlineLevel="0" collapsed="false">
      <c r="A230" s="0" t="str">
        <f aca="false">+B230&amp;C230</f>
        <v>Supplier_24Hub_87</v>
      </c>
      <c r="B230" s="0" t="s">
        <v>1331</v>
      </c>
      <c r="C230" s="0" t="s">
        <v>3201</v>
      </c>
      <c r="D230" s="0" t="n">
        <v>1600</v>
      </c>
      <c r="E230" s="0" t="s">
        <v>3298</v>
      </c>
    </row>
    <row r="231" customFormat="false" ht="12.8" hidden="false" customHeight="false" outlineLevel="0" collapsed="false">
      <c r="A231" s="0" t="str">
        <f aca="false">+B231&amp;C231</f>
        <v>Supplier_24Hub_88</v>
      </c>
      <c r="B231" s="0" t="s">
        <v>1331</v>
      </c>
      <c r="C231" s="0" t="s">
        <v>3204</v>
      </c>
      <c r="D231" s="0" t="n">
        <v>800</v>
      </c>
      <c r="E231" s="0" t="s">
        <v>3352</v>
      </c>
    </row>
    <row r="232" customFormat="false" ht="12.8" hidden="false" customHeight="false" outlineLevel="0" collapsed="false">
      <c r="A232" s="0" t="str">
        <f aca="false">+B232&amp;C232</f>
        <v>Supplier_24Hub_88</v>
      </c>
      <c r="B232" s="0" t="s">
        <v>1331</v>
      </c>
      <c r="C232" s="0" t="s">
        <v>3204</v>
      </c>
      <c r="D232" s="0" t="n">
        <v>800</v>
      </c>
      <c r="E232" s="0" t="s">
        <v>3240</v>
      </c>
    </row>
    <row r="233" customFormat="false" ht="12.8" hidden="false" customHeight="false" outlineLevel="0" collapsed="false">
      <c r="A233" s="0" t="str">
        <f aca="false">+B233&amp;C233</f>
        <v>Supplier_24Hub_89</v>
      </c>
      <c r="B233" s="0" t="s">
        <v>1331</v>
      </c>
      <c r="C233" s="0" t="s">
        <v>3207</v>
      </c>
      <c r="D233" s="0" t="n">
        <v>1600</v>
      </c>
      <c r="E233" s="0" t="s">
        <v>3353</v>
      </c>
    </row>
    <row r="234" customFormat="false" ht="12.8" hidden="false" customHeight="false" outlineLevel="0" collapsed="false">
      <c r="A234" s="0" t="str">
        <f aca="false">+B234&amp;C234</f>
        <v>Supplier_24Hub_89</v>
      </c>
      <c r="B234" s="0" t="s">
        <v>1331</v>
      </c>
      <c r="C234" s="0" t="s">
        <v>3207</v>
      </c>
      <c r="D234" s="0" t="n">
        <v>1600</v>
      </c>
      <c r="E234" s="0" t="s">
        <v>3242</v>
      </c>
    </row>
    <row r="235" customFormat="false" ht="12.8" hidden="false" customHeight="false" outlineLevel="0" collapsed="false">
      <c r="A235" s="0" t="str">
        <f aca="false">+B235&amp;C235</f>
        <v>Supplier_24Hub_90</v>
      </c>
      <c r="B235" s="0" t="s">
        <v>1331</v>
      </c>
      <c r="C235" s="0" t="s">
        <v>3210</v>
      </c>
      <c r="D235" s="0" t="n">
        <v>1300</v>
      </c>
      <c r="E235" s="0" t="s">
        <v>3354</v>
      </c>
    </row>
    <row r="236" customFormat="false" ht="12.8" hidden="false" customHeight="false" outlineLevel="0" collapsed="false">
      <c r="A236" s="0" t="str">
        <f aca="false">+B236&amp;C236</f>
        <v>Supplier_24Hub_90</v>
      </c>
      <c r="B236" s="0" t="s">
        <v>1331</v>
      </c>
      <c r="C236" s="0" t="s">
        <v>3210</v>
      </c>
      <c r="D236" s="0" t="n">
        <v>1300</v>
      </c>
      <c r="E236" s="0" t="s">
        <v>3244</v>
      </c>
    </row>
    <row r="237" customFormat="false" ht="12.8" hidden="false" customHeight="false" outlineLevel="0" collapsed="false">
      <c r="A237" s="0" t="str">
        <f aca="false">+B237&amp;C237</f>
        <v>Supplier_25Hub_86</v>
      </c>
      <c r="B237" s="0" t="s">
        <v>978</v>
      </c>
      <c r="C237" s="0" t="s">
        <v>3198</v>
      </c>
      <c r="D237" s="0" t="n">
        <v>1500</v>
      </c>
      <c r="E237" s="0" t="s">
        <v>3355</v>
      </c>
    </row>
    <row r="238" customFormat="false" ht="12.8" hidden="false" customHeight="false" outlineLevel="0" collapsed="false">
      <c r="A238" s="0" t="str">
        <f aca="false">+B238&amp;C238</f>
        <v>Supplier_25Hub_86</v>
      </c>
      <c r="B238" s="0" t="s">
        <v>978</v>
      </c>
      <c r="C238" s="0" t="s">
        <v>3198</v>
      </c>
      <c r="D238" s="0" t="n">
        <v>1500</v>
      </c>
      <c r="E238" s="0" t="s">
        <v>3267</v>
      </c>
    </row>
    <row r="239" customFormat="false" ht="12.8" hidden="false" customHeight="false" outlineLevel="0" collapsed="false">
      <c r="A239" s="0" t="str">
        <f aca="false">+B239&amp;C239</f>
        <v>Supplier_25Hub_87</v>
      </c>
      <c r="B239" s="0" t="s">
        <v>978</v>
      </c>
      <c r="C239" s="0" t="s">
        <v>3201</v>
      </c>
      <c r="D239" s="0" t="n">
        <v>400</v>
      </c>
      <c r="E239" s="0" t="s">
        <v>3356</v>
      </c>
    </row>
    <row r="240" customFormat="false" ht="12.8" hidden="false" customHeight="false" outlineLevel="0" collapsed="false">
      <c r="A240" s="0" t="str">
        <f aca="false">+B240&amp;C240</f>
        <v>Supplier_25Hub_87</v>
      </c>
      <c r="B240" s="0" t="s">
        <v>978</v>
      </c>
      <c r="C240" s="0" t="s">
        <v>3201</v>
      </c>
      <c r="D240" s="0" t="n">
        <v>400</v>
      </c>
      <c r="E240" s="0" t="s">
        <v>3282</v>
      </c>
    </row>
    <row r="241" customFormat="false" ht="12.8" hidden="false" customHeight="false" outlineLevel="0" collapsed="false">
      <c r="A241" s="0" t="str">
        <f aca="false">+B241&amp;C241</f>
        <v>Supplier_25Hub_88</v>
      </c>
      <c r="B241" s="0" t="s">
        <v>978</v>
      </c>
      <c r="C241" s="0" t="s">
        <v>3204</v>
      </c>
      <c r="D241" s="0" t="n">
        <v>1600</v>
      </c>
      <c r="E241" s="0" t="s">
        <v>3357</v>
      </c>
    </row>
    <row r="242" customFormat="false" ht="12.8" hidden="false" customHeight="false" outlineLevel="0" collapsed="false">
      <c r="A242" s="0" t="str">
        <f aca="false">+B242&amp;C242</f>
        <v>Supplier_25Hub_88</v>
      </c>
      <c r="B242" s="0" t="s">
        <v>978</v>
      </c>
      <c r="C242" s="0" t="s">
        <v>3204</v>
      </c>
      <c r="D242" s="0" t="n">
        <v>1600</v>
      </c>
      <c r="E242" s="0" t="s">
        <v>3250</v>
      </c>
    </row>
    <row r="243" customFormat="false" ht="12.8" hidden="false" customHeight="false" outlineLevel="0" collapsed="false">
      <c r="A243" s="0" t="str">
        <f aca="false">+B243&amp;C243</f>
        <v>Supplier_25Hub_89</v>
      </c>
      <c r="B243" s="0" t="s">
        <v>978</v>
      </c>
      <c r="C243" s="0" t="s">
        <v>3207</v>
      </c>
      <c r="D243" s="0" t="n">
        <v>1300</v>
      </c>
      <c r="E243" s="0" t="s">
        <v>3358</v>
      </c>
    </row>
    <row r="244" customFormat="false" ht="12.8" hidden="false" customHeight="false" outlineLevel="0" collapsed="false">
      <c r="A244" s="0" t="str">
        <f aca="false">+B244&amp;C244</f>
        <v>Supplier_25Hub_89</v>
      </c>
      <c r="B244" s="0" t="s">
        <v>978</v>
      </c>
      <c r="C244" s="0" t="s">
        <v>3207</v>
      </c>
      <c r="D244" s="0" t="n">
        <v>1300</v>
      </c>
      <c r="E244" s="0" t="s">
        <v>3272</v>
      </c>
    </row>
    <row r="245" customFormat="false" ht="12.8" hidden="false" customHeight="false" outlineLevel="0" collapsed="false">
      <c r="A245" s="0" t="str">
        <f aca="false">+B245&amp;C245</f>
        <v>Supplier_25Hub_90</v>
      </c>
      <c r="B245" s="0" t="s">
        <v>978</v>
      </c>
      <c r="C245" s="0" t="s">
        <v>3210</v>
      </c>
      <c r="D245" s="0" t="n">
        <v>1600</v>
      </c>
      <c r="E245" s="0" t="s">
        <v>3359</v>
      </c>
    </row>
    <row r="246" customFormat="false" ht="12.8" hidden="false" customHeight="false" outlineLevel="0" collapsed="false">
      <c r="A246" s="0" t="str">
        <f aca="false">+B246&amp;C246</f>
        <v>Supplier_25Hub_90</v>
      </c>
      <c r="B246" s="0" t="s">
        <v>978</v>
      </c>
      <c r="C246" s="0" t="s">
        <v>3210</v>
      </c>
      <c r="D246" s="0" t="n">
        <v>1600</v>
      </c>
      <c r="E246" s="0" t="s">
        <v>3250</v>
      </c>
    </row>
    <row r="247" customFormat="false" ht="12.8" hidden="false" customHeight="false" outlineLevel="0" collapsed="false">
      <c r="A247" s="0" t="str">
        <f aca="false">+B247&amp;C247</f>
        <v>Supplier_26Hub_86</v>
      </c>
      <c r="B247" s="0" t="s">
        <v>229</v>
      </c>
      <c r="C247" s="0" t="s">
        <v>3198</v>
      </c>
      <c r="D247" s="0" t="n">
        <v>800</v>
      </c>
      <c r="E247" s="0" t="s">
        <v>3360</v>
      </c>
    </row>
    <row r="248" customFormat="false" ht="12.8" hidden="false" customHeight="false" outlineLevel="0" collapsed="false">
      <c r="A248" s="0" t="str">
        <f aca="false">+B248&amp;C248</f>
        <v>Supplier_26Hub_86</v>
      </c>
      <c r="B248" s="0" t="s">
        <v>229</v>
      </c>
      <c r="C248" s="0" t="s">
        <v>3198</v>
      </c>
      <c r="D248" s="0" t="n">
        <v>800</v>
      </c>
      <c r="E248" s="0" t="s">
        <v>3310</v>
      </c>
    </row>
    <row r="249" customFormat="false" ht="12.8" hidden="false" customHeight="false" outlineLevel="0" collapsed="false">
      <c r="A249" s="0" t="str">
        <f aca="false">+B249&amp;C249</f>
        <v>Supplier_26Hub_87</v>
      </c>
      <c r="B249" s="0" t="s">
        <v>229</v>
      </c>
      <c r="C249" s="0" t="s">
        <v>3201</v>
      </c>
      <c r="D249" s="0" t="n">
        <v>800</v>
      </c>
      <c r="E249" s="0" t="s">
        <v>3361</v>
      </c>
    </row>
    <row r="250" customFormat="false" ht="12.8" hidden="false" customHeight="false" outlineLevel="0" collapsed="false">
      <c r="A250" s="0" t="str">
        <f aca="false">+B250&amp;C250</f>
        <v>Supplier_26Hub_87</v>
      </c>
      <c r="B250" s="0" t="s">
        <v>229</v>
      </c>
      <c r="C250" s="0" t="s">
        <v>3201</v>
      </c>
      <c r="D250" s="0" t="n">
        <v>800</v>
      </c>
      <c r="E250" s="0" t="s">
        <v>3312</v>
      </c>
    </row>
    <row r="251" customFormat="false" ht="12.8" hidden="false" customHeight="false" outlineLevel="0" collapsed="false">
      <c r="A251" s="0" t="str">
        <f aca="false">+B251&amp;C251</f>
        <v>Supplier_26Hub_88</v>
      </c>
      <c r="B251" s="0" t="s">
        <v>229</v>
      </c>
      <c r="C251" s="0" t="s">
        <v>3204</v>
      </c>
      <c r="D251" s="0" t="n">
        <v>1000</v>
      </c>
      <c r="E251" s="0" t="s">
        <v>3362</v>
      </c>
    </row>
    <row r="252" customFormat="false" ht="12.8" hidden="false" customHeight="false" outlineLevel="0" collapsed="false">
      <c r="A252" s="0" t="str">
        <f aca="false">+B252&amp;C252</f>
        <v>Supplier_26Hub_88</v>
      </c>
      <c r="B252" s="0" t="s">
        <v>229</v>
      </c>
      <c r="C252" s="0" t="s">
        <v>3204</v>
      </c>
      <c r="D252" s="0" t="n">
        <v>1000</v>
      </c>
      <c r="E252" s="0" t="s">
        <v>3314</v>
      </c>
    </row>
    <row r="253" customFormat="false" ht="12.8" hidden="false" customHeight="false" outlineLevel="0" collapsed="false">
      <c r="A253" s="0" t="str">
        <f aca="false">+B253&amp;C253</f>
        <v>Supplier_26Hub_89</v>
      </c>
      <c r="B253" s="0" t="s">
        <v>229</v>
      </c>
      <c r="C253" s="0" t="s">
        <v>3207</v>
      </c>
      <c r="D253" s="0" t="n">
        <v>1200</v>
      </c>
      <c r="E253" s="0" t="s">
        <v>3363</v>
      </c>
    </row>
    <row r="254" customFormat="false" ht="12.8" hidden="false" customHeight="false" outlineLevel="0" collapsed="false">
      <c r="A254" s="0" t="str">
        <f aca="false">+B254&amp;C254</f>
        <v>Supplier_26Hub_89</v>
      </c>
      <c r="B254" s="0" t="s">
        <v>229</v>
      </c>
      <c r="C254" s="0" t="s">
        <v>3207</v>
      </c>
      <c r="D254" s="0" t="n">
        <v>1200</v>
      </c>
      <c r="E254" s="0" t="s">
        <v>3316</v>
      </c>
    </row>
    <row r="255" customFormat="false" ht="12.8" hidden="false" customHeight="false" outlineLevel="0" collapsed="false">
      <c r="A255" s="0" t="str">
        <f aca="false">+B255&amp;C255</f>
        <v>Supplier_26Hub_90</v>
      </c>
      <c r="B255" s="0" t="s">
        <v>229</v>
      </c>
      <c r="C255" s="0" t="s">
        <v>3210</v>
      </c>
      <c r="D255" s="0" t="n">
        <v>1300</v>
      </c>
      <c r="E255" s="0" t="s">
        <v>3364</v>
      </c>
    </row>
    <row r="256" customFormat="false" ht="12.8" hidden="false" customHeight="false" outlineLevel="0" collapsed="false">
      <c r="A256" s="0" t="str">
        <f aca="false">+B256&amp;C256</f>
        <v>Supplier_26Hub_90</v>
      </c>
      <c r="B256" s="0" t="s">
        <v>229</v>
      </c>
      <c r="C256" s="0" t="s">
        <v>3210</v>
      </c>
      <c r="D256" s="0" t="n">
        <v>1300</v>
      </c>
      <c r="E256" s="0" t="s">
        <v>3318</v>
      </c>
    </row>
    <row r="257" customFormat="false" ht="12.8" hidden="false" customHeight="false" outlineLevel="0" collapsed="false">
      <c r="A257" s="0" t="str">
        <f aca="false">+B257&amp;C257</f>
        <v>Supplier_27Hub_86</v>
      </c>
      <c r="B257" s="0" t="s">
        <v>3365</v>
      </c>
      <c r="C257" s="0" t="s">
        <v>3198</v>
      </c>
      <c r="D257" s="0" t="n">
        <v>1500</v>
      </c>
      <c r="E257" s="0" t="s">
        <v>3366</v>
      </c>
    </row>
    <row r="258" customFormat="false" ht="12.8" hidden="false" customHeight="false" outlineLevel="0" collapsed="false">
      <c r="A258" s="0" t="str">
        <f aca="false">+B258&amp;C258</f>
        <v>Supplier_27Hub_86</v>
      </c>
      <c r="B258" s="0" t="s">
        <v>3365</v>
      </c>
      <c r="C258" s="0" t="s">
        <v>3198</v>
      </c>
      <c r="D258" s="0" t="n">
        <v>1500</v>
      </c>
      <c r="E258" s="0" t="s">
        <v>3267</v>
      </c>
    </row>
    <row r="259" customFormat="false" ht="12.8" hidden="false" customHeight="false" outlineLevel="0" collapsed="false">
      <c r="A259" s="0" t="str">
        <f aca="false">+B259&amp;C259</f>
        <v>Supplier_27Hub_87</v>
      </c>
      <c r="B259" s="0" t="s">
        <v>3365</v>
      </c>
      <c r="C259" s="0" t="s">
        <v>3201</v>
      </c>
      <c r="D259" s="0" t="n">
        <v>300</v>
      </c>
      <c r="E259" s="0" t="s">
        <v>3367</v>
      </c>
    </row>
    <row r="260" customFormat="false" ht="12.8" hidden="false" customHeight="false" outlineLevel="0" collapsed="false">
      <c r="A260" s="0" t="str">
        <f aca="false">+B260&amp;C260</f>
        <v>Supplier_27Hub_87</v>
      </c>
      <c r="B260" s="0" t="s">
        <v>3365</v>
      </c>
      <c r="C260" s="0" t="s">
        <v>3201</v>
      </c>
      <c r="D260" s="0" t="n">
        <v>300</v>
      </c>
      <c r="E260" s="0" t="s">
        <v>3282</v>
      </c>
    </row>
    <row r="261" customFormat="false" ht="12.8" hidden="false" customHeight="false" outlineLevel="0" collapsed="false">
      <c r="A261" s="0" t="str">
        <f aca="false">+B261&amp;C261</f>
        <v>Supplier_27Hub_88</v>
      </c>
      <c r="B261" s="0" t="s">
        <v>3365</v>
      </c>
      <c r="C261" s="0" t="s">
        <v>3204</v>
      </c>
      <c r="D261" s="0" t="n">
        <v>1500</v>
      </c>
      <c r="E261" s="0" t="s">
        <v>3368</v>
      </c>
    </row>
    <row r="262" customFormat="false" ht="12.8" hidden="false" customHeight="false" outlineLevel="0" collapsed="false">
      <c r="A262" s="0" t="str">
        <f aca="false">+B262&amp;C262</f>
        <v>Supplier_27Hub_88</v>
      </c>
      <c r="B262" s="0" t="s">
        <v>3365</v>
      </c>
      <c r="C262" s="0" t="s">
        <v>3204</v>
      </c>
      <c r="D262" s="0" t="n">
        <v>1500</v>
      </c>
      <c r="E262" s="0" t="s">
        <v>3270</v>
      </c>
    </row>
    <row r="263" customFormat="false" ht="12.8" hidden="false" customHeight="false" outlineLevel="0" collapsed="false">
      <c r="A263" s="0" t="str">
        <f aca="false">+B263&amp;C263</f>
        <v>Supplier_27Hub_89</v>
      </c>
      <c r="B263" s="0" t="s">
        <v>3365</v>
      </c>
      <c r="C263" s="0" t="s">
        <v>3207</v>
      </c>
      <c r="D263" s="0" t="n">
        <v>1300</v>
      </c>
      <c r="E263" s="0" t="s">
        <v>3369</v>
      </c>
    </row>
    <row r="264" customFormat="false" ht="12.8" hidden="false" customHeight="false" outlineLevel="0" collapsed="false">
      <c r="A264" s="0" t="str">
        <f aca="false">+B264&amp;C264</f>
        <v>Supplier_27Hub_89</v>
      </c>
      <c r="B264" s="0" t="s">
        <v>3365</v>
      </c>
      <c r="C264" s="0" t="s">
        <v>3207</v>
      </c>
      <c r="D264" s="0" t="n">
        <v>1300</v>
      </c>
      <c r="E264" s="0" t="s">
        <v>3272</v>
      </c>
    </row>
    <row r="265" customFormat="false" ht="12.8" hidden="false" customHeight="false" outlineLevel="0" collapsed="false">
      <c r="A265" s="0" t="str">
        <f aca="false">+B265&amp;C265</f>
        <v>Supplier_27Hub_90</v>
      </c>
      <c r="B265" s="0" t="s">
        <v>3365</v>
      </c>
      <c r="C265" s="0" t="s">
        <v>3210</v>
      </c>
      <c r="D265" s="0" t="n">
        <v>1600</v>
      </c>
      <c r="E265" s="0" t="s">
        <v>3370</v>
      </c>
    </row>
    <row r="266" customFormat="false" ht="12.8" hidden="false" customHeight="false" outlineLevel="0" collapsed="false">
      <c r="A266" s="0" t="str">
        <f aca="false">+B266&amp;C266</f>
        <v>Supplier_27Hub_90</v>
      </c>
      <c r="B266" s="0" t="s">
        <v>3365</v>
      </c>
      <c r="C266" s="0" t="s">
        <v>3210</v>
      </c>
      <c r="D266" s="0" t="n">
        <v>1600</v>
      </c>
      <c r="E266" s="0" t="s">
        <v>3250</v>
      </c>
    </row>
    <row r="267" customFormat="false" ht="12.8" hidden="false" customHeight="false" outlineLevel="0" collapsed="false">
      <c r="A267" s="0" t="str">
        <f aca="false">+B267&amp;C267</f>
        <v>Supplier_28Hub_86</v>
      </c>
      <c r="B267" s="0" t="s">
        <v>974</v>
      </c>
      <c r="C267" s="0" t="s">
        <v>3198</v>
      </c>
      <c r="D267" s="0" t="n">
        <v>600</v>
      </c>
      <c r="E267" s="0" t="s">
        <v>3371</v>
      </c>
    </row>
    <row r="268" customFormat="false" ht="12.8" hidden="false" customHeight="false" outlineLevel="0" collapsed="false">
      <c r="A268" s="0" t="str">
        <f aca="false">+B268&amp;C268</f>
        <v>Supplier_28Hub_86</v>
      </c>
      <c r="B268" s="0" t="s">
        <v>974</v>
      </c>
      <c r="C268" s="0" t="s">
        <v>3198</v>
      </c>
      <c r="D268" s="0" t="n">
        <v>600</v>
      </c>
      <c r="E268" s="0" t="s">
        <v>3310</v>
      </c>
    </row>
    <row r="269" customFormat="false" ht="12.8" hidden="false" customHeight="false" outlineLevel="0" collapsed="false">
      <c r="A269" s="0" t="str">
        <f aca="false">+B269&amp;C269</f>
        <v>Supplier_28Hub_87</v>
      </c>
      <c r="B269" s="0" t="s">
        <v>974</v>
      </c>
      <c r="C269" s="0" t="s">
        <v>3201</v>
      </c>
      <c r="D269" s="0" t="n">
        <v>1000</v>
      </c>
      <c r="E269" s="0" t="s">
        <v>3372</v>
      </c>
    </row>
    <row r="270" customFormat="false" ht="12.8" hidden="false" customHeight="false" outlineLevel="0" collapsed="false">
      <c r="A270" s="0" t="str">
        <f aca="false">+B270&amp;C270</f>
        <v>Supplier_28Hub_87</v>
      </c>
      <c r="B270" s="0" t="s">
        <v>974</v>
      </c>
      <c r="C270" s="0" t="s">
        <v>3201</v>
      </c>
      <c r="D270" s="0" t="n">
        <v>1000</v>
      </c>
      <c r="E270" s="0" t="s">
        <v>3312</v>
      </c>
    </row>
    <row r="271" customFormat="false" ht="12.8" hidden="false" customHeight="false" outlineLevel="0" collapsed="false">
      <c r="A271" s="0" t="str">
        <f aca="false">+B271&amp;C271</f>
        <v>Supplier_28Hub_88</v>
      </c>
      <c r="B271" s="0" t="s">
        <v>974</v>
      </c>
      <c r="C271" s="0" t="s">
        <v>3204</v>
      </c>
      <c r="D271" s="0" t="n">
        <v>800</v>
      </c>
      <c r="E271" s="0" t="s">
        <v>3373</v>
      </c>
    </row>
    <row r="272" customFormat="false" ht="12.8" hidden="false" customHeight="false" outlineLevel="0" collapsed="false">
      <c r="A272" s="0" t="str">
        <f aca="false">+B272&amp;C272</f>
        <v>Supplier_28Hub_88</v>
      </c>
      <c r="B272" s="0" t="s">
        <v>974</v>
      </c>
      <c r="C272" s="0" t="s">
        <v>3204</v>
      </c>
      <c r="D272" s="0" t="n">
        <v>800</v>
      </c>
      <c r="E272" s="0" t="s">
        <v>3314</v>
      </c>
    </row>
    <row r="273" customFormat="false" ht="12.8" hidden="false" customHeight="false" outlineLevel="0" collapsed="false">
      <c r="A273" s="0" t="str">
        <f aca="false">+B273&amp;C273</f>
        <v>Supplier_28Hub_89</v>
      </c>
      <c r="B273" s="0" t="s">
        <v>974</v>
      </c>
      <c r="C273" s="0" t="s">
        <v>3207</v>
      </c>
      <c r="D273" s="0" t="n">
        <v>1300</v>
      </c>
      <c r="E273" s="0" t="s">
        <v>3374</v>
      </c>
    </row>
    <row r="274" customFormat="false" ht="12.8" hidden="false" customHeight="false" outlineLevel="0" collapsed="false">
      <c r="A274" s="0" t="str">
        <f aca="false">+B274&amp;C274</f>
        <v>Supplier_28Hub_89</v>
      </c>
      <c r="B274" s="0" t="s">
        <v>974</v>
      </c>
      <c r="C274" s="0" t="s">
        <v>3207</v>
      </c>
      <c r="D274" s="0" t="n">
        <v>1300</v>
      </c>
      <c r="E274" s="0" t="s">
        <v>3316</v>
      </c>
    </row>
    <row r="275" customFormat="false" ht="12.8" hidden="false" customHeight="false" outlineLevel="0" collapsed="false">
      <c r="A275" s="0" t="str">
        <f aca="false">+B275&amp;C275</f>
        <v>Supplier_28Hub_90</v>
      </c>
      <c r="B275" s="0" t="s">
        <v>974</v>
      </c>
      <c r="C275" s="0" t="s">
        <v>3210</v>
      </c>
      <c r="D275" s="0" t="n">
        <v>1200</v>
      </c>
      <c r="E275" s="0" t="s">
        <v>3375</v>
      </c>
    </row>
    <row r="276" customFormat="false" ht="12.8" hidden="false" customHeight="false" outlineLevel="0" collapsed="false">
      <c r="A276" s="0" t="str">
        <f aca="false">+B276&amp;C276</f>
        <v>Supplier_28Hub_90</v>
      </c>
      <c r="B276" s="0" t="s">
        <v>974</v>
      </c>
      <c r="C276" s="0" t="s">
        <v>3210</v>
      </c>
      <c r="D276" s="0" t="n">
        <v>1200</v>
      </c>
      <c r="E276" s="0" t="s">
        <v>3318</v>
      </c>
    </row>
    <row r="277" customFormat="false" ht="12.8" hidden="false" customHeight="false" outlineLevel="0" collapsed="false">
      <c r="A277" s="0" t="str">
        <f aca="false">+B277&amp;C277</f>
        <v>Supplier_29Hub_86</v>
      </c>
      <c r="B277" s="0" t="s">
        <v>3376</v>
      </c>
      <c r="C277" s="0" t="s">
        <v>3198</v>
      </c>
      <c r="D277" s="0" t="n">
        <v>200</v>
      </c>
      <c r="E277" s="0" t="s">
        <v>3377</v>
      </c>
    </row>
    <row r="278" customFormat="false" ht="12.8" hidden="false" customHeight="false" outlineLevel="0" collapsed="false">
      <c r="A278" s="0" t="str">
        <f aca="false">+B278&amp;C278</f>
        <v>Supplier_29Hub_86</v>
      </c>
      <c r="B278" s="0" t="s">
        <v>3376</v>
      </c>
      <c r="C278" s="0" t="s">
        <v>3198</v>
      </c>
      <c r="D278" s="0" t="n">
        <v>200</v>
      </c>
      <c r="E278" s="0" t="s">
        <v>3236</v>
      </c>
    </row>
    <row r="279" customFormat="false" ht="12.8" hidden="false" customHeight="false" outlineLevel="0" collapsed="false">
      <c r="A279" s="0" t="str">
        <f aca="false">+B279&amp;C279</f>
        <v>Supplier_29Hub_87</v>
      </c>
      <c r="B279" s="0" t="s">
        <v>3376</v>
      </c>
      <c r="C279" s="0" t="s">
        <v>3201</v>
      </c>
      <c r="D279" s="0" t="n">
        <v>1400</v>
      </c>
      <c r="E279" s="0" t="s">
        <v>3378</v>
      </c>
    </row>
    <row r="280" customFormat="false" ht="12.8" hidden="false" customHeight="false" outlineLevel="0" collapsed="false">
      <c r="A280" s="0" t="str">
        <f aca="false">+B280&amp;C280</f>
        <v>Supplier_29Hub_87</v>
      </c>
      <c r="B280" s="0" t="s">
        <v>3376</v>
      </c>
      <c r="C280" s="0" t="s">
        <v>3201</v>
      </c>
      <c r="D280" s="0" t="n">
        <v>1400</v>
      </c>
      <c r="E280" s="0" t="s">
        <v>3238</v>
      </c>
    </row>
    <row r="281" customFormat="false" ht="12.8" hidden="false" customHeight="false" outlineLevel="0" collapsed="false">
      <c r="A281" s="0" t="str">
        <f aca="false">+B281&amp;C281</f>
        <v>Supplier_29Hub_88</v>
      </c>
      <c r="B281" s="0" t="s">
        <v>3376</v>
      </c>
      <c r="C281" s="0" t="s">
        <v>3204</v>
      </c>
      <c r="D281" s="0" t="n">
        <v>700</v>
      </c>
      <c r="E281" s="0" t="s">
        <v>3379</v>
      </c>
    </row>
    <row r="282" customFormat="false" ht="12.8" hidden="false" customHeight="false" outlineLevel="0" collapsed="false">
      <c r="A282" s="0" t="str">
        <f aca="false">+B282&amp;C282</f>
        <v>Supplier_29Hub_88</v>
      </c>
      <c r="B282" s="0" t="s">
        <v>3376</v>
      </c>
      <c r="C282" s="0" t="s">
        <v>3204</v>
      </c>
      <c r="D282" s="0" t="n">
        <v>700</v>
      </c>
      <c r="E282" s="0" t="s">
        <v>3240</v>
      </c>
    </row>
    <row r="283" customFormat="false" ht="12.8" hidden="false" customHeight="false" outlineLevel="0" collapsed="false">
      <c r="A283" s="0" t="str">
        <f aca="false">+B283&amp;C283</f>
        <v>Supplier_29Hub_89</v>
      </c>
      <c r="B283" s="0" t="s">
        <v>3376</v>
      </c>
      <c r="C283" s="0" t="s">
        <v>3207</v>
      </c>
      <c r="D283" s="0" t="n">
        <v>1400</v>
      </c>
      <c r="E283" s="0" t="s">
        <v>3380</v>
      </c>
    </row>
    <row r="284" customFormat="false" ht="12.8" hidden="false" customHeight="false" outlineLevel="0" collapsed="false">
      <c r="A284" s="0" t="str">
        <f aca="false">+B284&amp;C284</f>
        <v>Supplier_29Hub_89</v>
      </c>
      <c r="B284" s="0" t="s">
        <v>3376</v>
      </c>
      <c r="C284" s="0" t="s">
        <v>3207</v>
      </c>
      <c r="D284" s="0" t="n">
        <v>1400</v>
      </c>
      <c r="E284" s="0" t="s">
        <v>3381</v>
      </c>
    </row>
    <row r="285" customFormat="false" ht="12.8" hidden="false" customHeight="false" outlineLevel="0" collapsed="false">
      <c r="A285" s="0" t="str">
        <f aca="false">+B285&amp;C285</f>
        <v>Supplier_29Hub_90</v>
      </c>
      <c r="B285" s="0" t="s">
        <v>3376</v>
      </c>
      <c r="C285" s="0" t="s">
        <v>3210</v>
      </c>
      <c r="D285" s="0" t="n">
        <v>1200</v>
      </c>
      <c r="E285" s="0" t="s">
        <v>3382</v>
      </c>
    </row>
    <row r="286" customFormat="false" ht="12.8" hidden="false" customHeight="false" outlineLevel="0" collapsed="false">
      <c r="A286" s="0" t="str">
        <f aca="false">+B286&amp;C286</f>
        <v>Supplier_29Hub_90</v>
      </c>
      <c r="B286" s="0" t="s">
        <v>3376</v>
      </c>
      <c r="C286" s="0" t="s">
        <v>3210</v>
      </c>
      <c r="D286" s="0" t="n">
        <v>1200</v>
      </c>
      <c r="E286" s="0" t="s">
        <v>3244</v>
      </c>
    </row>
    <row r="287" customFormat="false" ht="12.8" hidden="false" customHeight="false" outlineLevel="0" collapsed="false">
      <c r="A287" s="0" t="str">
        <f aca="false">+B287&amp;C287</f>
        <v>Supplier_30Hub_86</v>
      </c>
      <c r="B287" s="0" t="s">
        <v>3383</v>
      </c>
      <c r="C287" s="0" t="s">
        <v>3198</v>
      </c>
      <c r="D287" s="0" t="n">
        <v>200</v>
      </c>
      <c r="E287" s="0" t="s">
        <v>3384</v>
      </c>
    </row>
    <row r="288" customFormat="false" ht="12.8" hidden="false" customHeight="false" outlineLevel="0" collapsed="false">
      <c r="A288" s="0" t="str">
        <f aca="false">+B288&amp;C288</f>
        <v>Supplier_30Hub_86</v>
      </c>
      <c r="B288" s="0" t="s">
        <v>3383</v>
      </c>
      <c r="C288" s="0" t="s">
        <v>3198</v>
      </c>
      <c r="D288" s="0" t="n">
        <v>200</v>
      </c>
      <c r="E288" s="0" t="s">
        <v>3236</v>
      </c>
    </row>
    <row r="289" customFormat="false" ht="12.8" hidden="false" customHeight="false" outlineLevel="0" collapsed="false">
      <c r="A289" s="0" t="str">
        <f aca="false">+B289&amp;C289</f>
        <v>Supplier_30Hub_87</v>
      </c>
      <c r="B289" s="0" t="s">
        <v>3383</v>
      </c>
      <c r="C289" s="0" t="s">
        <v>3201</v>
      </c>
      <c r="D289" s="0" t="n">
        <v>1400</v>
      </c>
      <c r="E289" s="0" t="s">
        <v>3385</v>
      </c>
    </row>
    <row r="290" customFormat="false" ht="12.8" hidden="false" customHeight="false" outlineLevel="0" collapsed="false">
      <c r="A290" s="0" t="str">
        <f aca="false">+B290&amp;C290</f>
        <v>Supplier_30Hub_87</v>
      </c>
      <c r="B290" s="0" t="s">
        <v>3383</v>
      </c>
      <c r="C290" s="0" t="s">
        <v>3201</v>
      </c>
      <c r="D290" s="0" t="n">
        <v>1400</v>
      </c>
      <c r="E290" s="0" t="s">
        <v>3238</v>
      </c>
    </row>
    <row r="291" customFormat="false" ht="12.8" hidden="false" customHeight="false" outlineLevel="0" collapsed="false">
      <c r="A291" s="0" t="str">
        <f aca="false">+B291&amp;C291</f>
        <v>Supplier_30Hub_88</v>
      </c>
      <c r="B291" s="0" t="s">
        <v>3383</v>
      </c>
      <c r="C291" s="0" t="s">
        <v>3204</v>
      </c>
      <c r="D291" s="0" t="n">
        <v>700</v>
      </c>
      <c r="E291" s="0" t="s">
        <v>3386</v>
      </c>
    </row>
    <row r="292" customFormat="false" ht="12.8" hidden="false" customHeight="false" outlineLevel="0" collapsed="false">
      <c r="A292" s="0" t="str">
        <f aca="false">+B292&amp;C292</f>
        <v>Supplier_30Hub_88</v>
      </c>
      <c r="B292" s="0" t="s">
        <v>3383</v>
      </c>
      <c r="C292" s="0" t="s">
        <v>3204</v>
      </c>
      <c r="D292" s="0" t="n">
        <v>700</v>
      </c>
      <c r="E292" s="0" t="s">
        <v>3240</v>
      </c>
    </row>
    <row r="293" customFormat="false" ht="12.8" hidden="false" customHeight="false" outlineLevel="0" collapsed="false">
      <c r="A293" s="0" t="str">
        <f aca="false">+B293&amp;C293</f>
        <v>Supplier_30Hub_89</v>
      </c>
      <c r="B293" s="0" t="s">
        <v>3383</v>
      </c>
      <c r="C293" s="0" t="s">
        <v>3207</v>
      </c>
      <c r="D293" s="0" t="n">
        <v>1400</v>
      </c>
      <c r="E293" s="0" t="s">
        <v>3387</v>
      </c>
    </row>
    <row r="294" customFormat="false" ht="12.8" hidden="false" customHeight="false" outlineLevel="0" collapsed="false">
      <c r="A294" s="0" t="str">
        <f aca="false">+B294&amp;C294</f>
        <v>Supplier_30Hub_89</v>
      </c>
      <c r="B294" s="0" t="s">
        <v>3383</v>
      </c>
      <c r="C294" s="0" t="s">
        <v>3207</v>
      </c>
      <c r="D294" s="0" t="n">
        <v>1400</v>
      </c>
      <c r="E294" s="0" t="s">
        <v>3381</v>
      </c>
    </row>
    <row r="295" customFormat="false" ht="12.8" hidden="false" customHeight="false" outlineLevel="0" collapsed="false">
      <c r="A295" s="0" t="str">
        <f aca="false">+B295&amp;C295</f>
        <v>Supplier_30Hub_90</v>
      </c>
      <c r="B295" s="0" t="s">
        <v>3383</v>
      </c>
      <c r="C295" s="0" t="s">
        <v>3210</v>
      </c>
      <c r="D295" s="0" t="n">
        <v>1200</v>
      </c>
      <c r="E295" s="0" t="s">
        <v>3388</v>
      </c>
    </row>
    <row r="296" customFormat="false" ht="12.8" hidden="false" customHeight="false" outlineLevel="0" collapsed="false">
      <c r="A296" s="0" t="str">
        <f aca="false">+B296&amp;C296</f>
        <v>Supplier_30Hub_90</v>
      </c>
      <c r="B296" s="0" t="s">
        <v>3383</v>
      </c>
      <c r="C296" s="0" t="s">
        <v>3210</v>
      </c>
      <c r="D296" s="0" t="n">
        <v>1200</v>
      </c>
      <c r="E296" s="0" t="s">
        <v>3244</v>
      </c>
    </row>
    <row r="297" customFormat="false" ht="12.8" hidden="false" customHeight="false" outlineLevel="0" collapsed="false">
      <c r="A297" s="0" t="str">
        <f aca="false">+B297&amp;C297</f>
        <v>Supplier_31Hub_86</v>
      </c>
      <c r="B297" s="0" t="s">
        <v>207</v>
      </c>
      <c r="C297" s="0" t="s">
        <v>3198</v>
      </c>
      <c r="D297" s="0" t="n">
        <v>800</v>
      </c>
      <c r="E297" s="0" t="s">
        <v>3389</v>
      </c>
    </row>
    <row r="298" customFormat="false" ht="12.8" hidden="false" customHeight="false" outlineLevel="0" collapsed="false">
      <c r="A298" s="0" t="str">
        <f aca="false">+B298&amp;C298</f>
        <v>Supplier_31Hub_86</v>
      </c>
      <c r="B298" s="0" t="s">
        <v>207</v>
      </c>
      <c r="C298" s="0" t="s">
        <v>3198</v>
      </c>
      <c r="D298" s="0" t="n">
        <v>800</v>
      </c>
      <c r="E298" s="0" t="s">
        <v>3310</v>
      </c>
    </row>
    <row r="299" customFormat="false" ht="12.8" hidden="false" customHeight="false" outlineLevel="0" collapsed="false">
      <c r="A299" s="0" t="str">
        <f aca="false">+B299&amp;C299</f>
        <v>Supplier_31Hub_87</v>
      </c>
      <c r="B299" s="0" t="s">
        <v>207</v>
      </c>
      <c r="C299" s="0" t="s">
        <v>3201</v>
      </c>
      <c r="D299" s="0" t="n">
        <v>800</v>
      </c>
      <c r="E299" s="0" t="s">
        <v>3390</v>
      </c>
    </row>
    <row r="300" customFormat="false" ht="12.8" hidden="false" customHeight="false" outlineLevel="0" collapsed="false">
      <c r="A300" s="0" t="str">
        <f aca="false">+B300&amp;C300</f>
        <v>Supplier_31Hub_87</v>
      </c>
      <c r="B300" s="0" t="s">
        <v>207</v>
      </c>
      <c r="C300" s="0" t="s">
        <v>3201</v>
      </c>
      <c r="D300" s="0" t="n">
        <v>800</v>
      </c>
      <c r="E300" s="0" t="s">
        <v>3312</v>
      </c>
    </row>
    <row r="301" customFormat="false" ht="12.8" hidden="false" customHeight="false" outlineLevel="0" collapsed="false">
      <c r="A301" s="0" t="str">
        <f aca="false">+B301&amp;C301</f>
        <v>Supplier_31Hub_88</v>
      </c>
      <c r="B301" s="0" t="s">
        <v>207</v>
      </c>
      <c r="C301" s="0" t="s">
        <v>3204</v>
      </c>
      <c r="D301" s="0" t="n">
        <v>800</v>
      </c>
      <c r="E301" s="0" t="s">
        <v>3391</v>
      </c>
    </row>
    <row r="302" customFormat="false" ht="12.8" hidden="false" customHeight="false" outlineLevel="0" collapsed="false">
      <c r="A302" s="0" t="str">
        <f aca="false">+B302&amp;C302</f>
        <v>Supplier_31Hub_88</v>
      </c>
      <c r="B302" s="0" t="s">
        <v>207</v>
      </c>
      <c r="C302" s="0" t="s">
        <v>3204</v>
      </c>
      <c r="D302" s="0" t="n">
        <v>800</v>
      </c>
      <c r="E302" s="0" t="s">
        <v>3314</v>
      </c>
    </row>
    <row r="303" customFormat="false" ht="12.8" hidden="false" customHeight="false" outlineLevel="0" collapsed="false">
      <c r="A303" s="0" t="str">
        <f aca="false">+B303&amp;C303</f>
        <v>Supplier_31Hub_89</v>
      </c>
      <c r="B303" s="0" t="s">
        <v>207</v>
      </c>
      <c r="C303" s="0" t="s">
        <v>3207</v>
      </c>
      <c r="D303" s="0" t="n">
        <v>1100</v>
      </c>
      <c r="E303" s="0" t="s">
        <v>3392</v>
      </c>
    </row>
    <row r="304" customFormat="false" ht="12.8" hidden="false" customHeight="false" outlineLevel="0" collapsed="false">
      <c r="A304" s="0" t="str">
        <f aca="false">+B304&amp;C304</f>
        <v>Supplier_31Hub_89</v>
      </c>
      <c r="B304" s="0" t="s">
        <v>207</v>
      </c>
      <c r="C304" s="0" t="s">
        <v>3207</v>
      </c>
      <c r="D304" s="0" t="n">
        <v>1100</v>
      </c>
      <c r="E304" s="0" t="s">
        <v>3316</v>
      </c>
    </row>
    <row r="305" customFormat="false" ht="12.8" hidden="false" customHeight="false" outlineLevel="0" collapsed="false">
      <c r="A305" s="0" t="str">
        <f aca="false">+B305&amp;C305</f>
        <v>Supplier_31Hub_90</v>
      </c>
      <c r="B305" s="0" t="s">
        <v>207</v>
      </c>
      <c r="C305" s="0" t="s">
        <v>3210</v>
      </c>
      <c r="D305" s="0" t="n">
        <v>1100</v>
      </c>
      <c r="E305" s="0" t="s">
        <v>3393</v>
      </c>
    </row>
    <row r="306" customFormat="false" ht="12.8" hidden="false" customHeight="false" outlineLevel="0" collapsed="false">
      <c r="A306" s="0" t="str">
        <f aca="false">+B306&amp;C306</f>
        <v>Supplier_31Hub_90</v>
      </c>
      <c r="B306" s="0" t="s">
        <v>207</v>
      </c>
      <c r="C306" s="0" t="s">
        <v>3210</v>
      </c>
      <c r="D306" s="0" t="n">
        <v>1100</v>
      </c>
      <c r="E306" s="0" t="s">
        <v>3318</v>
      </c>
    </row>
    <row r="307" customFormat="false" ht="12.8" hidden="false" customHeight="false" outlineLevel="0" collapsed="false">
      <c r="A307" s="0" t="str">
        <f aca="false">+B307&amp;C307</f>
        <v>Supplier_32Hub_86</v>
      </c>
      <c r="B307" s="0" t="s">
        <v>205</v>
      </c>
      <c r="C307" s="0" t="s">
        <v>3198</v>
      </c>
      <c r="D307" s="0" t="n">
        <v>600</v>
      </c>
      <c r="E307" s="0" t="s">
        <v>3394</v>
      </c>
    </row>
    <row r="308" customFormat="false" ht="12.8" hidden="false" customHeight="false" outlineLevel="0" collapsed="false">
      <c r="A308" s="0" t="str">
        <f aca="false">+B308&amp;C308</f>
        <v>Supplier_32Hub_86</v>
      </c>
      <c r="B308" s="0" t="s">
        <v>205</v>
      </c>
      <c r="C308" s="0" t="s">
        <v>3198</v>
      </c>
      <c r="D308" s="0" t="n">
        <v>600</v>
      </c>
      <c r="E308" s="0" t="s">
        <v>3310</v>
      </c>
    </row>
    <row r="309" customFormat="false" ht="12.8" hidden="false" customHeight="false" outlineLevel="0" collapsed="false">
      <c r="A309" s="0" t="str">
        <f aca="false">+B309&amp;C309</f>
        <v>Supplier_32Hub_87</v>
      </c>
      <c r="B309" s="0" t="s">
        <v>205</v>
      </c>
      <c r="C309" s="0" t="s">
        <v>3201</v>
      </c>
      <c r="D309" s="0" t="n">
        <v>1000</v>
      </c>
      <c r="E309" s="0" t="s">
        <v>3395</v>
      </c>
    </row>
    <row r="310" customFormat="false" ht="12.8" hidden="false" customHeight="false" outlineLevel="0" collapsed="false">
      <c r="A310" s="0" t="str">
        <f aca="false">+B310&amp;C310</f>
        <v>Supplier_32Hub_87</v>
      </c>
      <c r="B310" s="0" t="s">
        <v>205</v>
      </c>
      <c r="C310" s="0" t="s">
        <v>3201</v>
      </c>
      <c r="D310" s="0" t="n">
        <v>1000</v>
      </c>
      <c r="E310" s="0" t="s">
        <v>3312</v>
      </c>
    </row>
    <row r="311" customFormat="false" ht="12.8" hidden="false" customHeight="false" outlineLevel="0" collapsed="false">
      <c r="A311" s="0" t="str">
        <f aca="false">+B311&amp;C311</f>
        <v>Supplier_32Hub_88</v>
      </c>
      <c r="B311" s="0" t="s">
        <v>205</v>
      </c>
      <c r="C311" s="0" t="s">
        <v>3204</v>
      </c>
      <c r="D311" s="0" t="n">
        <v>700</v>
      </c>
      <c r="E311" s="0" t="s">
        <v>3396</v>
      </c>
    </row>
    <row r="312" customFormat="false" ht="12.8" hidden="false" customHeight="false" outlineLevel="0" collapsed="false">
      <c r="A312" s="0" t="str">
        <f aca="false">+B312&amp;C312</f>
        <v>Supplier_32Hub_88</v>
      </c>
      <c r="B312" s="0" t="s">
        <v>205</v>
      </c>
      <c r="C312" s="0" t="s">
        <v>3204</v>
      </c>
      <c r="D312" s="0" t="n">
        <v>700</v>
      </c>
      <c r="E312" s="0" t="s">
        <v>3314</v>
      </c>
    </row>
    <row r="313" customFormat="false" ht="12.8" hidden="false" customHeight="false" outlineLevel="0" collapsed="false">
      <c r="A313" s="0" t="str">
        <f aca="false">+B313&amp;C313</f>
        <v>Supplier_32Hub_89</v>
      </c>
      <c r="B313" s="0" t="s">
        <v>205</v>
      </c>
      <c r="C313" s="0" t="s">
        <v>3207</v>
      </c>
      <c r="D313" s="0" t="n">
        <v>1100</v>
      </c>
      <c r="E313" s="0" t="s">
        <v>3397</v>
      </c>
    </row>
    <row r="314" customFormat="false" ht="12.8" hidden="false" customHeight="false" outlineLevel="0" collapsed="false">
      <c r="A314" s="0" t="str">
        <f aca="false">+B314&amp;C314</f>
        <v>Supplier_32Hub_89</v>
      </c>
      <c r="B314" s="0" t="s">
        <v>205</v>
      </c>
      <c r="C314" s="0" t="s">
        <v>3207</v>
      </c>
      <c r="D314" s="0" t="n">
        <v>1100</v>
      </c>
      <c r="E314" s="0" t="s">
        <v>3316</v>
      </c>
    </row>
    <row r="315" customFormat="false" ht="12.8" hidden="false" customHeight="false" outlineLevel="0" collapsed="false">
      <c r="A315" s="0" t="str">
        <f aca="false">+B315&amp;C315</f>
        <v>Supplier_32Hub_90</v>
      </c>
      <c r="B315" s="0" t="s">
        <v>205</v>
      </c>
      <c r="C315" s="0" t="s">
        <v>3210</v>
      </c>
      <c r="D315" s="0" t="n">
        <v>1000</v>
      </c>
      <c r="E315" s="0" t="s">
        <v>3398</v>
      </c>
    </row>
    <row r="316" customFormat="false" ht="12.8" hidden="false" customHeight="false" outlineLevel="0" collapsed="false">
      <c r="A316" s="0" t="str">
        <f aca="false">+B316&amp;C316</f>
        <v>Supplier_32Hub_90</v>
      </c>
      <c r="B316" s="0" t="s">
        <v>205</v>
      </c>
      <c r="C316" s="0" t="s">
        <v>3210</v>
      </c>
      <c r="D316" s="0" t="n">
        <v>1000</v>
      </c>
      <c r="E316" s="0" t="s">
        <v>3314</v>
      </c>
    </row>
    <row r="317" customFormat="false" ht="12.8" hidden="false" customHeight="false" outlineLevel="0" collapsed="false">
      <c r="A317" s="0" t="str">
        <f aca="false">+B317&amp;C317</f>
        <v>Supplier_33Hub_86</v>
      </c>
      <c r="B317" s="0" t="s">
        <v>265</v>
      </c>
      <c r="C317" s="0" t="s">
        <v>3198</v>
      </c>
      <c r="D317" s="0" t="n">
        <v>600</v>
      </c>
      <c r="E317" s="0" t="s">
        <v>3399</v>
      </c>
    </row>
    <row r="318" customFormat="false" ht="12.8" hidden="false" customHeight="false" outlineLevel="0" collapsed="false">
      <c r="A318" s="0" t="str">
        <f aca="false">+B318&amp;C318</f>
        <v>Supplier_33Hub_86</v>
      </c>
      <c r="B318" s="0" t="s">
        <v>265</v>
      </c>
      <c r="C318" s="0" t="s">
        <v>3198</v>
      </c>
      <c r="D318" s="0" t="n">
        <v>600</v>
      </c>
      <c r="E318" s="0" t="s">
        <v>3310</v>
      </c>
    </row>
    <row r="319" customFormat="false" ht="12.8" hidden="false" customHeight="false" outlineLevel="0" collapsed="false">
      <c r="A319" s="0" t="str">
        <f aca="false">+B319&amp;C319</f>
        <v>Supplier_33Hub_87</v>
      </c>
      <c r="B319" s="0" t="s">
        <v>265</v>
      </c>
      <c r="C319" s="0" t="s">
        <v>3201</v>
      </c>
      <c r="D319" s="0" t="n">
        <v>1100</v>
      </c>
      <c r="E319" s="0" t="s">
        <v>3400</v>
      </c>
    </row>
    <row r="320" customFormat="false" ht="12.8" hidden="false" customHeight="false" outlineLevel="0" collapsed="false">
      <c r="A320" s="0" t="str">
        <f aca="false">+B320&amp;C320</f>
        <v>Supplier_33Hub_87</v>
      </c>
      <c r="B320" s="0" t="s">
        <v>265</v>
      </c>
      <c r="C320" s="0" t="s">
        <v>3201</v>
      </c>
      <c r="D320" s="0" t="n">
        <v>1100</v>
      </c>
      <c r="E320" s="0" t="s">
        <v>3401</v>
      </c>
    </row>
    <row r="321" customFormat="false" ht="12.8" hidden="false" customHeight="false" outlineLevel="0" collapsed="false">
      <c r="A321" s="0" t="str">
        <f aca="false">+B321&amp;C321</f>
        <v>Supplier_33Hub_88</v>
      </c>
      <c r="B321" s="0" t="s">
        <v>265</v>
      </c>
      <c r="C321" s="0" t="s">
        <v>3204</v>
      </c>
      <c r="D321" s="0" t="n">
        <v>600</v>
      </c>
      <c r="E321" s="0" t="s">
        <v>3402</v>
      </c>
    </row>
    <row r="322" customFormat="false" ht="12.8" hidden="false" customHeight="false" outlineLevel="0" collapsed="false">
      <c r="A322" s="0" t="str">
        <f aca="false">+B322&amp;C322</f>
        <v>Supplier_33Hub_88</v>
      </c>
      <c r="B322" s="0" t="s">
        <v>265</v>
      </c>
      <c r="C322" s="0" t="s">
        <v>3204</v>
      </c>
      <c r="D322" s="0" t="n">
        <v>600</v>
      </c>
      <c r="E322" s="0" t="s">
        <v>3314</v>
      </c>
    </row>
    <row r="323" customFormat="false" ht="12.8" hidden="false" customHeight="false" outlineLevel="0" collapsed="false">
      <c r="A323" s="0" t="str">
        <f aca="false">+B323&amp;C323</f>
        <v>Supplier_33Hub_89</v>
      </c>
      <c r="B323" s="0" t="s">
        <v>265</v>
      </c>
      <c r="C323" s="0" t="s">
        <v>3207</v>
      </c>
      <c r="D323" s="0" t="n">
        <v>1100</v>
      </c>
      <c r="E323" s="0" t="s">
        <v>3403</v>
      </c>
    </row>
    <row r="324" customFormat="false" ht="12.8" hidden="false" customHeight="false" outlineLevel="0" collapsed="false">
      <c r="A324" s="0" t="str">
        <f aca="false">+B324&amp;C324</f>
        <v>Supplier_33Hub_89</v>
      </c>
      <c r="B324" s="0" t="s">
        <v>265</v>
      </c>
      <c r="C324" s="0" t="s">
        <v>3207</v>
      </c>
      <c r="D324" s="0" t="n">
        <v>1100</v>
      </c>
      <c r="E324" s="0" t="s">
        <v>3316</v>
      </c>
    </row>
    <row r="325" customFormat="false" ht="12.8" hidden="false" customHeight="false" outlineLevel="0" collapsed="false">
      <c r="A325" s="0" t="str">
        <f aca="false">+B325&amp;C325</f>
        <v>Supplier_33Hub_90</v>
      </c>
      <c r="B325" s="0" t="s">
        <v>265</v>
      </c>
      <c r="C325" s="0" t="s">
        <v>3210</v>
      </c>
      <c r="D325" s="0" t="n">
        <v>1000</v>
      </c>
      <c r="E325" s="0" t="s">
        <v>3404</v>
      </c>
    </row>
    <row r="326" customFormat="false" ht="12.8" hidden="false" customHeight="false" outlineLevel="0" collapsed="false">
      <c r="A326" s="0" t="str">
        <f aca="false">+B326&amp;C326</f>
        <v>Supplier_33Hub_90</v>
      </c>
      <c r="B326" s="0" t="s">
        <v>265</v>
      </c>
      <c r="C326" s="0" t="s">
        <v>3210</v>
      </c>
      <c r="D326" s="0" t="n">
        <v>1000</v>
      </c>
      <c r="E326" s="0" t="s">
        <v>3314</v>
      </c>
    </row>
    <row r="327" customFormat="false" ht="12.8" hidden="false" customHeight="false" outlineLevel="0" collapsed="false">
      <c r="A327" s="0" t="str">
        <f aca="false">+B327&amp;C327</f>
        <v>Supplier_34Hub_86</v>
      </c>
      <c r="B327" s="0" t="s">
        <v>988</v>
      </c>
      <c r="C327" s="0" t="s">
        <v>3198</v>
      </c>
      <c r="D327" s="0" t="n">
        <v>1500</v>
      </c>
      <c r="E327" s="0" t="s">
        <v>3405</v>
      </c>
    </row>
    <row r="328" customFormat="false" ht="12.8" hidden="false" customHeight="false" outlineLevel="0" collapsed="false">
      <c r="A328" s="0" t="str">
        <f aca="false">+B328&amp;C328</f>
        <v>Supplier_34Hub_86</v>
      </c>
      <c r="B328" s="0" t="s">
        <v>988</v>
      </c>
      <c r="C328" s="0" t="s">
        <v>3198</v>
      </c>
      <c r="D328" s="0" t="n">
        <v>1500</v>
      </c>
      <c r="E328" s="0" t="s">
        <v>3267</v>
      </c>
    </row>
    <row r="329" customFormat="false" ht="12.8" hidden="false" customHeight="false" outlineLevel="0" collapsed="false">
      <c r="A329" s="0" t="str">
        <f aca="false">+B329&amp;C329</f>
        <v>Supplier_34Hub_87</v>
      </c>
      <c r="B329" s="0" t="s">
        <v>988</v>
      </c>
      <c r="C329" s="0" t="s">
        <v>3201</v>
      </c>
      <c r="D329" s="0" t="n">
        <v>100</v>
      </c>
      <c r="E329" s="0" t="s">
        <v>3406</v>
      </c>
    </row>
    <row r="330" customFormat="false" ht="12.8" hidden="false" customHeight="false" outlineLevel="0" collapsed="false">
      <c r="A330" s="0" t="str">
        <f aca="false">+B330&amp;C330</f>
        <v>Supplier_34Hub_87</v>
      </c>
      <c r="B330" s="0" t="s">
        <v>988</v>
      </c>
      <c r="C330" s="0" t="s">
        <v>3201</v>
      </c>
      <c r="D330" s="0" t="n">
        <v>100</v>
      </c>
      <c r="E330" s="0" t="s">
        <v>3407</v>
      </c>
    </row>
    <row r="331" customFormat="false" ht="12.8" hidden="false" customHeight="false" outlineLevel="0" collapsed="false">
      <c r="A331" s="0" t="str">
        <f aca="false">+B331&amp;C331</f>
        <v>Supplier_34Hub_88</v>
      </c>
      <c r="B331" s="0" t="s">
        <v>988</v>
      </c>
      <c r="C331" s="0" t="s">
        <v>3204</v>
      </c>
      <c r="D331" s="0" t="n">
        <v>1400</v>
      </c>
      <c r="E331" s="0" t="s">
        <v>3408</v>
      </c>
    </row>
    <row r="332" customFormat="false" ht="12.8" hidden="false" customHeight="false" outlineLevel="0" collapsed="false">
      <c r="A332" s="0" t="str">
        <f aca="false">+B332&amp;C332</f>
        <v>Supplier_34Hub_88</v>
      </c>
      <c r="B332" s="0" t="s">
        <v>988</v>
      </c>
      <c r="C332" s="0" t="s">
        <v>3204</v>
      </c>
      <c r="D332" s="0" t="n">
        <v>1400</v>
      </c>
      <c r="E332" s="0" t="s">
        <v>3270</v>
      </c>
    </row>
    <row r="333" customFormat="false" ht="12.8" hidden="false" customHeight="false" outlineLevel="0" collapsed="false">
      <c r="A333" s="0" t="str">
        <f aca="false">+B333&amp;C333</f>
        <v>Supplier_34Hub_89</v>
      </c>
      <c r="B333" s="0" t="s">
        <v>988</v>
      </c>
      <c r="C333" s="0" t="s">
        <v>3207</v>
      </c>
      <c r="D333" s="0" t="n">
        <v>1100</v>
      </c>
      <c r="E333" s="0" t="s">
        <v>3409</v>
      </c>
    </row>
    <row r="334" customFormat="false" ht="12.8" hidden="false" customHeight="false" outlineLevel="0" collapsed="false">
      <c r="A334" s="0" t="str">
        <f aca="false">+B334&amp;C334</f>
        <v>Supplier_34Hub_89</v>
      </c>
      <c r="B334" s="0" t="s">
        <v>988</v>
      </c>
      <c r="C334" s="0" t="s">
        <v>3207</v>
      </c>
      <c r="D334" s="0" t="n">
        <v>1100</v>
      </c>
      <c r="E334" s="0" t="s">
        <v>3272</v>
      </c>
    </row>
    <row r="335" customFormat="false" ht="12.8" hidden="false" customHeight="false" outlineLevel="0" collapsed="false">
      <c r="A335" s="0" t="str">
        <f aca="false">+B335&amp;C335</f>
        <v>Supplier_34Hub_90</v>
      </c>
      <c r="B335" s="0" t="s">
        <v>988</v>
      </c>
      <c r="C335" s="0" t="s">
        <v>3210</v>
      </c>
      <c r="D335" s="0" t="n">
        <v>1400</v>
      </c>
      <c r="E335" s="0" t="s">
        <v>3410</v>
      </c>
    </row>
    <row r="336" customFormat="false" ht="12.8" hidden="false" customHeight="false" outlineLevel="0" collapsed="false">
      <c r="A336" s="0" t="str">
        <f aca="false">+B336&amp;C336</f>
        <v>Supplier_34Hub_90</v>
      </c>
      <c r="B336" s="0" t="s">
        <v>988</v>
      </c>
      <c r="C336" s="0" t="s">
        <v>3210</v>
      </c>
      <c r="D336" s="0" t="n">
        <v>1400</v>
      </c>
      <c r="E336" s="0" t="s">
        <v>3270</v>
      </c>
    </row>
    <row r="337" customFormat="false" ht="12.8" hidden="false" customHeight="false" outlineLevel="0" collapsed="false">
      <c r="A337" s="0" t="str">
        <f aca="false">+B337&amp;C337</f>
        <v>Supplier_35Hub_86</v>
      </c>
      <c r="B337" s="0" t="s">
        <v>23</v>
      </c>
      <c r="C337" s="0" t="s">
        <v>3198</v>
      </c>
      <c r="D337" s="0" t="n">
        <v>600</v>
      </c>
      <c r="E337" s="0" t="s">
        <v>3411</v>
      </c>
    </row>
    <row r="338" customFormat="false" ht="12.8" hidden="false" customHeight="false" outlineLevel="0" collapsed="false">
      <c r="A338" s="0" t="str">
        <f aca="false">+B338&amp;C338</f>
        <v>Supplier_35Hub_86</v>
      </c>
      <c r="B338" s="0" t="s">
        <v>23</v>
      </c>
      <c r="C338" s="0" t="s">
        <v>3198</v>
      </c>
      <c r="D338" s="0" t="n">
        <v>600</v>
      </c>
      <c r="E338" s="0" t="s">
        <v>3310</v>
      </c>
    </row>
    <row r="339" customFormat="false" ht="12.8" hidden="false" customHeight="false" outlineLevel="0" collapsed="false">
      <c r="A339" s="0" t="str">
        <f aca="false">+B339&amp;C339</f>
        <v>Supplier_35Hub_87</v>
      </c>
      <c r="B339" s="0" t="s">
        <v>23</v>
      </c>
      <c r="C339" s="0" t="s">
        <v>3201</v>
      </c>
      <c r="D339" s="0" t="n">
        <v>1000</v>
      </c>
      <c r="E339" s="0" t="s">
        <v>3412</v>
      </c>
    </row>
    <row r="340" customFormat="false" ht="12.8" hidden="false" customHeight="false" outlineLevel="0" collapsed="false">
      <c r="A340" s="0" t="str">
        <f aca="false">+B340&amp;C340</f>
        <v>Supplier_35Hub_87</v>
      </c>
      <c r="B340" s="0" t="s">
        <v>23</v>
      </c>
      <c r="C340" s="0" t="s">
        <v>3201</v>
      </c>
      <c r="D340" s="0" t="n">
        <v>1000</v>
      </c>
      <c r="E340" s="0" t="s">
        <v>3312</v>
      </c>
    </row>
    <row r="341" customFormat="false" ht="12.8" hidden="false" customHeight="false" outlineLevel="0" collapsed="false">
      <c r="A341" s="0" t="str">
        <f aca="false">+B341&amp;C341</f>
        <v>Supplier_35Hub_88</v>
      </c>
      <c r="B341" s="0" t="s">
        <v>23</v>
      </c>
      <c r="C341" s="0" t="s">
        <v>3204</v>
      </c>
      <c r="D341" s="0" t="n">
        <v>600</v>
      </c>
      <c r="E341" s="0" t="s">
        <v>3413</v>
      </c>
    </row>
    <row r="342" customFormat="false" ht="12.8" hidden="false" customHeight="false" outlineLevel="0" collapsed="false">
      <c r="A342" s="0" t="str">
        <f aca="false">+B342&amp;C342</f>
        <v>Supplier_35Hub_88</v>
      </c>
      <c r="B342" s="0" t="s">
        <v>23</v>
      </c>
      <c r="C342" s="0" t="s">
        <v>3204</v>
      </c>
      <c r="D342" s="0" t="n">
        <v>600</v>
      </c>
      <c r="E342" s="0" t="s">
        <v>3314</v>
      </c>
    </row>
    <row r="343" customFormat="false" ht="12.8" hidden="false" customHeight="false" outlineLevel="0" collapsed="false">
      <c r="A343" s="0" t="str">
        <f aca="false">+B343&amp;C343</f>
        <v>Supplier_35Hub_89</v>
      </c>
      <c r="B343" s="0" t="s">
        <v>23</v>
      </c>
      <c r="C343" s="0" t="s">
        <v>3207</v>
      </c>
      <c r="D343" s="0" t="n">
        <v>1100</v>
      </c>
      <c r="E343" s="0" t="s">
        <v>3414</v>
      </c>
    </row>
    <row r="344" customFormat="false" ht="12.8" hidden="false" customHeight="false" outlineLevel="0" collapsed="false">
      <c r="A344" s="0" t="str">
        <f aca="false">+B344&amp;C344</f>
        <v>Supplier_35Hub_89</v>
      </c>
      <c r="B344" s="0" t="s">
        <v>23</v>
      </c>
      <c r="C344" s="0" t="s">
        <v>3207</v>
      </c>
      <c r="D344" s="0" t="n">
        <v>1100</v>
      </c>
      <c r="E344" s="0" t="s">
        <v>3316</v>
      </c>
    </row>
    <row r="345" customFormat="false" ht="12.8" hidden="false" customHeight="false" outlineLevel="0" collapsed="false">
      <c r="A345" s="0" t="str">
        <f aca="false">+B345&amp;C345</f>
        <v>Supplier_35Hub_90</v>
      </c>
      <c r="B345" s="0" t="s">
        <v>23</v>
      </c>
      <c r="C345" s="0" t="s">
        <v>3210</v>
      </c>
      <c r="D345" s="0" t="n">
        <v>900</v>
      </c>
      <c r="E345" s="0" t="s">
        <v>3415</v>
      </c>
    </row>
    <row r="346" customFormat="false" ht="12.8" hidden="false" customHeight="false" outlineLevel="0" collapsed="false">
      <c r="A346" s="0" t="str">
        <f aca="false">+B346&amp;C346</f>
        <v>Supplier_35Hub_90</v>
      </c>
      <c r="B346" s="0" t="s">
        <v>23</v>
      </c>
      <c r="C346" s="0" t="s">
        <v>3210</v>
      </c>
      <c r="D346" s="0" t="n">
        <v>900</v>
      </c>
      <c r="E346" s="0" t="s">
        <v>3314</v>
      </c>
    </row>
    <row r="347" customFormat="false" ht="12.8" hidden="false" customHeight="false" outlineLevel="0" collapsed="false">
      <c r="A347" s="0" t="str">
        <f aca="false">+B347&amp;C347</f>
        <v>Supplier_36Hub_86</v>
      </c>
      <c r="B347" s="0" t="s">
        <v>3416</v>
      </c>
      <c r="C347" s="0" t="s">
        <v>3198</v>
      </c>
      <c r="D347" s="0" t="n">
        <v>1600</v>
      </c>
      <c r="E347" s="0" t="s">
        <v>3417</v>
      </c>
    </row>
    <row r="348" customFormat="false" ht="12.8" hidden="false" customHeight="false" outlineLevel="0" collapsed="false">
      <c r="A348" s="0" t="str">
        <f aca="false">+B348&amp;C348</f>
        <v>Supplier_36Hub_86</v>
      </c>
      <c r="B348" s="0" t="s">
        <v>3416</v>
      </c>
      <c r="C348" s="0" t="s">
        <v>3198</v>
      </c>
      <c r="D348" s="0" t="n">
        <v>1600</v>
      </c>
      <c r="E348" s="0" t="s">
        <v>3246</v>
      </c>
    </row>
    <row r="349" customFormat="false" ht="12.8" hidden="false" customHeight="false" outlineLevel="0" collapsed="false">
      <c r="A349" s="0" t="str">
        <f aca="false">+B349&amp;C349</f>
        <v>Supplier_36Hub_87</v>
      </c>
      <c r="B349" s="0" t="s">
        <v>3416</v>
      </c>
      <c r="C349" s="0" t="s">
        <v>3201</v>
      </c>
      <c r="D349" s="0" t="n">
        <v>100</v>
      </c>
      <c r="E349" s="0" t="s">
        <v>3418</v>
      </c>
    </row>
    <row r="350" customFormat="false" ht="12.8" hidden="false" customHeight="false" outlineLevel="0" collapsed="false">
      <c r="A350" s="0" t="str">
        <f aca="false">+B350&amp;C350</f>
        <v>Supplier_36Hub_87</v>
      </c>
      <c r="B350" s="0" t="s">
        <v>3416</v>
      </c>
      <c r="C350" s="0" t="s">
        <v>3201</v>
      </c>
      <c r="D350" s="0" t="n">
        <v>100</v>
      </c>
      <c r="E350" s="0" t="s">
        <v>3407</v>
      </c>
    </row>
    <row r="351" customFormat="false" ht="12.8" hidden="false" customHeight="false" outlineLevel="0" collapsed="false">
      <c r="A351" s="0" t="str">
        <f aca="false">+B351&amp;C351</f>
        <v>Supplier_36Hub_88</v>
      </c>
      <c r="B351" s="0" t="s">
        <v>3416</v>
      </c>
      <c r="C351" s="0" t="s">
        <v>3204</v>
      </c>
      <c r="D351" s="0" t="n">
        <v>1500</v>
      </c>
      <c r="E351" s="0" t="s">
        <v>3419</v>
      </c>
    </row>
    <row r="352" customFormat="false" ht="12.8" hidden="false" customHeight="false" outlineLevel="0" collapsed="false">
      <c r="A352" s="0" t="str">
        <f aca="false">+B352&amp;C352</f>
        <v>Supplier_36Hub_88</v>
      </c>
      <c r="B352" s="0" t="s">
        <v>3416</v>
      </c>
      <c r="C352" s="0" t="s">
        <v>3204</v>
      </c>
      <c r="D352" s="0" t="n">
        <v>1500</v>
      </c>
      <c r="E352" s="0" t="s">
        <v>3270</v>
      </c>
    </row>
    <row r="353" customFormat="false" ht="12.8" hidden="false" customHeight="false" outlineLevel="0" collapsed="false">
      <c r="A353" s="0" t="str">
        <f aca="false">+B353&amp;C353</f>
        <v>Supplier_36Hub_89</v>
      </c>
      <c r="B353" s="0" t="s">
        <v>3416</v>
      </c>
      <c r="C353" s="0" t="s">
        <v>3207</v>
      </c>
      <c r="D353" s="0" t="n">
        <v>1100</v>
      </c>
      <c r="E353" s="0" t="s">
        <v>3420</v>
      </c>
    </row>
    <row r="354" customFormat="false" ht="12.8" hidden="false" customHeight="false" outlineLevel="0" collapsed="false">
      <c r="A354" s="0" t="str">
        <f aca="false">+B354&amp;C354</f>
        <v>Supplier_36Hub_89</v>
      </c>
      <c r="B354" s="0" t="s">
        <v>3416</v>
      </c>
      <c r="C354" s="0" t="s">
        <v>3207</v>
      </c>
      <c r="D354" s="0" t="n">
        <v>1100</v>
      </c>
      <c r="E354" s="0" t="s">
        <v>3272</v>
      </c>
    </row>
    <row r="355" customFormat="false" ht="12.8" hidden="false" customHeight="false" outlineLevel="0" collapsed="false">
      <c r="A355" s="0" t="str">
        <f aca="false">+B355&amp;C355</f>
        <v>Supplier_36Hub_90</v>
      </c>
      <c r="B355" s="0" t="s">
        <v>3416</v>
      </c>
      <c r="C355" s="0" t="s">
        <v>3210</v>
      </c>
      <c r="D355" s="0" t="n">
        <v>1400</v>
      </c>
      <c r="E355" s="0" t="s">
        <v>3421</v>
      </c>
    </row>
    <row r="356" customFormat="false" ht="12.8" hidden="false" customHeight="false" outlineLevel="0" collapsed="false">
      <c r="A356" s="0" t="str">
        <f aca="false">+B356&amp;C356</f>
        <v>Supplier_36Hub_90</v>
      </c>
      <c r="B356" s="0" t="s">
        <v>3416</v>
      </c>
      <c r="C356" s="0" t="s">
        <v>3210</v>
      </c>
      <c r="D356" s="0" t="n">
        <v>1400</v>
      </c>
      <c r="E356" s="0" t="s">
        <v>3270</v>
      </c>
    </row>
    <row r="357" customFormat="false" ht="12.8" hidden="false" customHeight="false" outlineLevel="0" collapsed="false">
      <c r="A357" s="0" t="str">
        <f aca="false">+B357&amp;C357</f>
        <v>Supplier_37Hub_86</v>
      </c>
      <c r="B357" s="0" t="s">
        <v>3422</v>
      </c>
      <c r="C357" s="0" t="s">
        <v>3198</v>
      </c>
      <c r="D357" s="0" t="n">
        <v>600</v>
      </c>
      <c r="E357" s="0" t="s">
        <v>3423</v>
      </c>
    </row>
    <row r="358" customFormat="false" ht="12.8" hidden="false" customHeight="false" outlineLevel="0" collapsed="false">
      <c r="A358" s="0" t="str">
        <f aca="false">+B358&amp;C358</f>
        <v>Supplier_37Hub_86</v>
      </c>
      <c r="B358" s="0" t="s">
        <v>3422</v>
      </c>
      <c r="C358" s="0" t="s">
        <v>3198</v>
      </c>
      <c r="D358" s="0" t="n">
        <v>600</v>
      </c>
      <c r="E358" s="0" t="s">
        <v>3310</v>
      </c>
    </row>
    <row r="359" customFormat="false" ht="12.8" hidden="false" customHeight="false" outlineLevel="0" collapsed="false">
      <c r="A359" s="0" t="str">
        <f aca="false">+B359&amp;C359</f>
        <v>Supplier_37Hub_87</v>
      </c>
      <c r="B359" s="0" t="s">
        <v>3422</v>
      </c>
      <c r="C359" s="0" t="s">
        <v>3201</v>
      </c>
      <c r="D359" s="0" t="n">
        <v>1100</v>
      </c>
      <c r="E359" s="0" t="s">
        <v>3424</v>
      </c>
    </row>
    <row r="360" customFormat="false" ht="12.8" hidden="false" customHeight="false" outlineLevel="0" collapsed="false">
      <c r="A360" s="0" t="str">
        <f aca="false">+B360&amp;C360</f>
        <v>Supplier_37Hub_87</v>
      </c>
      <c r="B360" s="0" t="s">
        <v>3422</v>
      </c>
      <c r="C360" s="0" t="s">
        <v>3201</v>
      </c>
      <c r="D360" s="0" t="n">
        <v>1100</v>
      </c>
      <c r="E360" s="0" t="s">
        <v>3401</v>
      </c>
    </row>
    <row r="361" customFormat="false" ht="12.8" hidden="false" customHeight="false" outlineLevel="0" collapsed="false">
      <c r="A361" s="0" t="str">
        <f aca="false">+B361&amp;C361</f>
        <v>Supplier_37Hub_88</v>
      </c>
      <c r="B361" s="0" t="s">
        <v>3422</v>
      </c>
      <c r="C361" s="0" t="s">
        <v>3204</v>
      </c>
      <c r="D361" s="0" t="n">
        <v>600</v>
      </c>
      <c r="E361" s="0" t="s">
        <v>3425</v>
      </c>
    </row>
    <row r="362" customFormat="false" ht="12.8" hidden="false" customHeight="false" outlineLevel="0" collapsed="false">
      <c r="A362" s="0" t="str">
        <f aca="false">+B362&amp;C362</f>
        <v>Supplier_37Hub_88</v>
      </c>
      <c r="B362" s="0" t="s">
        <v>3422</v>
      </c>
      <c r="C362" s="0" t="s">
        <v>3204</v>
      </c>
      <c r="D362" s="0" t="n">
        <v>600</v>
      </c>
      <c r="E362" s="0" t="s">
        <v>3314</v>
      </c>
    </row>
    <row r="363" customFormat="false" ht="12.8" hidden="false" customHeight="false" outlineLevel="0" collapsed="false">
      <c r="A363" s="0" t="str">
        <f aca="false">+B363&amp;C363</f>
        <v>Supplier_37Hub_89</v>
      </c>
      <c r="B363" s="0" t="s">
        <v>3422</v>
      </c>
      <c r="C363" s="0" t="s">
        <v>3207</v>
      </c>
      <c r="D363" s="0" t="n">
        <v>1100</v>
      </c>
      <c r="E363" s="0" t="s">
        <v>3426</v>
      </c>
    </row>
    <row r="364" customFormat="false" ht="12.8" hidden="false" customHeight="false" outlineLevel="0" collapsed="false">
      <c r="A364" s="0" t="str">
        <f aca="false">+B364&amp;C364</f>
        <v>Supplier_37Hub_89</v>
      </c>
      <c r="B364" s="0" t="s">
        <v>3422</v>
      </c>
      <c r="C364" s="0" t="s">
        <v>3207</v>
      </c>
      <c r="D364" s="0" t="n">
        <v>1100</v>
      </c>
      <c r="E364" s="0" t="s">
        <v>3316</v>
      </c>
    </row>
    <row r="365" customFormat="false" ht="12.8" hidden="false" customHeight="false" outlineLevel="0" collapsed="false">
      <c r="A365" s="0" t="str">
        <f aca="false">+B365&amp;C365</f>
        <v>Supplier_37Hub_90</v>
      </c>
      <c r="B365" s="0" t="s">
        <v>3422</v>
      </c>
      <c r="C365" s="0" t="s">
        <v>3210</v>
      </c>
      <c r="D365" s="0" t="n">
        <v>900</v>
      </c>
      <c r="E365" s="0" t="s">
        <v>3427</v>
      </c>
    </row>
    <row r="366" customFormat="false" ht="12.8" hidden="false" customHeight="false" outlineLevel="0" collapsed="false">
      <c r="A366" s="0" t="str">
        <f aca="false">+B366&amp;C366</f>
        <v>Supplier_37Hub_90</v>
      </c>
      <c r="B366" s="0" t="s">
        <v>3422</v>
      </c>
      <c r="C366" s="0" t="s">
        <v>3210</v>
      </c>
      <c r="D366" s="0" t="n">
        <v>900</v>
      </c>
      <c r="E366" s="0" t="s">
        <v>3314</v>
      </c>
    </row>
    <row r="367" customFormat="false" ht="12.8" hidden="false" customHeight="false" outlineLevel="0" collapsed="false">
      <c r="A367" s="0" t="str">
        <f aca="false">+B367&amp;C367</f>
        <v>Supplier_38Hub_86</v>
      </c>
      <c r="B367" s="0" t="s">
        <v>3428</v>
      </c>
      <c r="C367" s="0" t="s">
        <v>3198</v>
      </c>
      <c r="D367" s="0" t="n">
        <v>600</v>
      </c>
      <c r="E367" s="0" t="s">
        <v>3429</v>
      </c>
    </row>
    <row r="368" customFormat="false" ht="12.8" hidden="false" customHeight="false" outlineLevel="0" collapsed="false">
      <c r="A368" s="0" t="str">
        <f aca="false">+B368&amp;C368</f>
        <v>Supplier_38Hub_86</v>
      </c>
      <c r="B368" s="0" t="s">
        <v>3428</v>
      </c>
      <c r="C368" s="0" t="s">
        <v>3198</v>
      </c>
      <c r="D368" s="0" t="n">
        <v>600</v>
      </c>
      <c r="E368" s="0" t="s">
        <v>3310</v>
      </c>
    </row>
    <row r="369" customFormat="false" ht="12.8" hidden="false" customHeight="false" outlineLevel="0" collapsed="false">
      <c r="A369" s="0" t="str">
        <f aca="false">+B369&amp;C369</f>
        <v>Supplier_38Hub_87</v>
      </c>
      <c r="B369" s="0" t="s">
        <v>3428</v>
      </c>
      <c r="C369" s="0" t="s">
        <v>3201</v>
      </c>
      <c r="D369" s="0" t="n">
        <v>1100</v>
      </c>
      <c r="E369" s="0" t="s">
        <v>3430</v>
      </c>
    </row>
    <row r="370" customFormat="false" ht="12.8" hidden="false" customHeight="false" outlineLevel="0" collapsed="false">
      <c r="A370" s="0" t="str">
        <f aca="false">+B370&amp;C370</f>
        <v>Supplier_38Hub_87</v>
      </c>
      <c r="B370" s="0" t="s">
        <v>3428</v>
      </c>
      <c r="C370" s="0" t="s">
        <v>3201</v>
      </c>
      <c r="D370" s="0" t="n">
        <v>1100</v>
      </c>
      <c r="E370" s="0" t="s">
        <v>3401</v>
      </c>
    </row>
    <row r="371" customFormat="false" ht="12.8" hidden="false" customHeight="false" outlineLevel="0" collapsed="false">
      <c r="A371" s="0" t="str">
        <f aca="false">+B371&amp;C371</f>
        <v>Supplier_38Hub_88</v>
      </c>
      <c r="B371" s="0" t="s">
        <v>3428</v>
      </c>
      <c r="C371" s="0" t="s">
        <v>3204</v>
      </c>
      <c r="D371" s="0" t="n">
        <v>600</v>
      </c>
      <c r="E371" s="0" t="s">
        <v>3431</v>
      </c>
    </row>
    <row r="372" customFormat="false" ht="12.8" hidden="false" customHeight="false" outlineLevel="0" collapsed="false">
      <c r="A372" s="0" t="str">
        <f aca="false">+B372&amp;C372</f>
        <v>Supplier_38Hub_88</v>
      </c>
      <c r="B372" s="0" t="s">
        <v>3428</v>
      </c>
      <c r="C372" s="0" t="s">
        <v>3204</v>
      </c>
      <c r="D372" s="0" t="n">
        <v>600</v>
      </c>
      <c r="E372" s="0" t="s">
        <v>3314</v>
      </c>
    </row>
    <row r="373" customFormat="false" ht="12.8" hidden="false" customHeight="false" outlineLevel="0" collapsed="false">
      <c r="A373" s="0" t="str">
        <f aca="false">+B373&amp;C373</f>
        <v>Supplier_38Hub_89</v>
      </c>
      <c r="B373" s="0" t="s">
        <v>3428</v>
      </c>
      <c r="C373" s="0" t="s">
        <v>3207</v>
      </c>
      <c r="D373" s="0" t="n">
        <v>1100</v>
      </c>
      <c r="E373" s="0" t="s">
        <v>3432</v>
      </c>
    </row>
    <row r="374" customFormat="false" ht="12.8" hidden="false" customHeight="false" outlineLevel="0" collapsed="false">
      <c r="A374" s="0" t="str">
        <f aca="false">+B374&amp;C374</f>
        <v>Supplier_38Hub_89</v>
      </c>
      <c r="B374" s="0" t="s">
        <v>3428</v>
      </c>
      <c r="C374" s="0" t="s">
        <v>3207</v>
      </c>
      <c r="D374" s="0" t="n">
        <v>1100</v>
      </c>
      <c r="E374" s="0" t="s">
        <v>3316</v>
      </c>
    </row>
    <row r="375" customFormat="false" ht="12.8" hidden="false" customHeight="false" outlineLevel="0" collapsed="false">
      <c r="A375" s="0" t="str">
        <f aca="false">+B375&amp;C375</f>
        <v>Supplier_38Hub_90</v>
      </c>
      <c r="B375" s="0" t="s">
        <v>3428</v>
      </c>
      <c r="C375" s="0" t="s">
        <v>3210</v>
      </c>
      <c r="D375" s="0" t="n">
        <v>900</v>
      </c>
      <c r="E375" s="0" t="s">
        <v>3433</v>
      </c>
    </row>
    <row r="376" customFormat="false" ht="12.8" hidden="false" customHeight="false" outlineLevel="0" collapsed="false">
      <c r="A376" s="0" t="str">
        <f aca="false">+B376&amp;C376</f>
        <v>Supplier_38Hub_90</v>
      </c>
      <c r="B376" s="0" t="s">
        <v>3428</v>
      </c>
      <c r="C376" s="0" t="s">
        <v>3210</v>
      </c>
      <c r="D376" s="0" t="n">
        <v>900</v>
      </c>
      <c r="E376" s="0" t="s">
        <v>3314</v>
      </c>
    </row>
    <row r="377" customFormat="false" ht="12.8" hidden="false" customHeight="false" outlineLevel="0" collapsed="false">
      <c r="A377" s="0" t="str">
        <f aca="false">+B377&amp;C377</f>
        <v>Supplier_39Hub_86</v>
      </c>
      <c r="B377" s="0" t="s">
        <v>3434</v>
      </c>
      <c r="C377" s="0" t="s">
        <v>3198</v>
      </c>
      <c r="D377" s="0" t="n">
        <v>1600</v>
      </c>
      <c r="E377" s="0" t="s">
        <v>3435</v>
      </c>
    </row>
    <row r="378" customFormat="false" ht="12.8" hidden="false" customHeight="false" outlineLevel="0" collapsed="false">
      <c r="A378" s="0" t="str">
        <f aca="false">+B378&amp;C378</f>
        <v>Supplier_39Hub_86</v>
      </c>
      <c r="B378" s="0" t="s">
        <v>3434</v>
      </c>
      <c r="C378" s="0" t="s">
        <v>3198</v>
      </c>
      <c r="D378" s="0" t="n">
        <v>1600</v>
      </c>
      <c r="E378" s="0" t="s">
        <v>3246</v>
      </c>
    </row>
    <row r="379" customFormat="false" ht="12.8" hidden="false" customHeight="false" outlineLevel="0" collapsed="false">
      <c r="A379" s="0" t="str">
        <f aca="false">+B379&amp;C379</f>
        <v>Supplier_39Hub_87</v>
      </c>
      <c r="B379" s="0" t="s">
        <v>3434</v>
      </c>
      <c r="C379" s="0" t="s">
        <v>3201</v>
      </c>
      <c r="D379" s="0" t="n">
        <v>100</v>
      </c>
      <c r="E379" s="0" t="s">
        <v>3436</v>
      </c>
    </row>
    <row r="380" customFormat="false" ht="12.8" hidden="false" customHeight="false" outlineLevel="0" collapsed="false">
      <c r="A380" s="0" t="str">
        <f aca="false">+B380&amp;C380</f>
        <v>Supplier_39Hub_87</v>
      </c>
      <c r="B380" s="0" t="s">
        <v>3434</v>
      </c>
      <c r="C380" s="0" t="s">
        <v>3201</v>
      </c>
      <c r="D380" s="0" t="n">
        <v>100</v>
      </c>
      <c r="E380" s="0" t="s">
        <v>3407</v>
      </c>
    </row>
    <row r="381" customFormat="false" ht="12.8" hidden="false" customHeight="false" outlineLevel="0" collapsed="false">
      <c r="A381" s="0" t="str">
        <f aca="false">+B381&amp;C381</f>
        <v>Supplier_39Hub_88</v>
      </c>
      <c r="B381" s="0" t="s">
        <v>3434</v>
      </c>
      <c r="C381" s="0" t="s">
        <v>3204</v>
      </c>
      <c r="D381" s="0" t="n">
        <v>1400</v>
      </c>
      <c r="E381" s="0" t="s">
        <v>3437</v>
      </c>
    </row>
    <row r="382" customFormat="false" ht="12.8" hidden="false" customHeight="false" outlineLevel="0" collapsed="false">
      <c r="A382" s="0" t="str">
        <f aca="false">+B382&amp;C382</f>
        <v>Supplier_39Hub_88</v>
      </c>
      <c r="B382" s="0" t="s">
        <v>3434</v>
      </c>
      <c r="C382" s="0" t="s">
        <v>3204</v>
      </c>
      <c r="D382" s="0" t="n">
        <v>1400</v>
      </c>
      <c r="E382" s="0" t="s">
        <v>3270</v>
      </c>
    </row>
    <row r="383" customFormat="false" ht="12.8" hidden="false" customHeight="false" outlineLevel="0" collapsed="false">
      <c r="A383" s="0" t="str">
        <f aca="false">+B383&amp;C383</f>
        <v>Supplier_39Hub_89</v>
      </c>
      <c r="B383" s="0" t="s">
        <v>3434</v>
      </c>
      <c r="C383" s="0" t="s">
        <v>3207</v>
      </c>
      <c r="D383" s="0" t="n">
        <v>1000</v>
      </c>
      <c r="E383" s="0" t="s">
        <v>3438</v>
      </c>
    </row>
    <row r="384" customFormat="false" ht="12.8" hidden="false" customHeight="false" outlineLevel="0" collapsed="false">
      <c r="A384" s="0" t="str">
        <f aca="false">+B384&amp;C384</f>
        <v>Supplier_39Hub_89</v>
      </c>
      <c r="B384" s="0" t="s">
        <v>3434</v>
      </c>
      <c r="C384" s="0" t="s">
        <v>3207</v>
      </c>
      <c r="D384" s="0" t="n">
        <v>1000</v>
      </c>
      <c r="E384" s="0" t="s">
        <v>3439</v>
      </c>
    </row>
    <row r="385" customFormat="false" ht="12.8" hidden="false" customHeight="false" outlineLevel="0" collapsed="false">
      <c r="A385" s="0" t="str">
        <f aca="false">+B385&amp;C385</f>
        <v>Supplier_39Hub_90</v>
      </c>
      <c r="B385" s="0" t="s">
        <v>3434</v>
      </c>
      <c r="C385" s="0" t="s">
        <v>3210</v>
      </c>
      <c r="D385" s="0" t="n">
        <v>1400</v>
      </c>
      <c r="E385" s="0" t="s">
        <v>3440</v>
      </c>
    </row>
    <row r="386" customFormat="false" ht="12.8" hidden="false" customHeight="false" outlineLevel="0" collapsed="false">
      <c r="A386" s="0" t="str">
        <f aca="false">+B386&amp;C386</f>
        <v>Supplier_39Hub_90</v>
      </c>
      <c r="B386" s="0" t="s">
        <v>3434</v>
      </c>
      <c r="C386" s="0" t="s">
        <v>3210</v>
      </c>
      <c r="D386" s="0" t="n">
        <v>1400</v>
      </c>
      <c r="E386" s="0" t="s">
        <v>3270</v>
      </c>
    </row>
    <row r="387" customFormat="false" ht="12.8" hidden="false" customHeight="false" outlineLevel="0" collapsed="false">
      <c r="A387" s="0" t="str">
        <f aca="false">+B387&amp;C387</f>
        <v>Supplier_40Hub_86</v>
      </c>
      <c r="B387" s="0" t="s">
        <v>262</v>
      </c>
      <c r="C387" s="0" t="s">
        <v>3198</v>
      </c>
      <c r="D387" s="0" t="n">
        <v>1500</v>
      </c>
      <c r="E387" s="0" t="s">
        <v>3441</v>
      </c>
    </row>
    <row r="388" customFormat="false" ht="12.8" hidden="false" customHeight="false" outlineLevel="0" collapsed="false">
      <c r="A388" s="0" t="str">
        <f aca="false">+B388&amp;C388</f>
        <v>Supplier_40Hub_86</v>
      </c>
      <c r="B388" s="0" t="s">
        <v>262</v>
      </c>
      <c r="C388" s="0" t="s">
        <v>3198</v>
      </c>
      <c r="D388" s="0" t="n">
        <v>1500</v>
      </c>
      <c r="E388" s="0" t="s">
        <v>3267</v>
      </c>
    </row>
    <row r="389" customFormat="false" ht="12.8" hidden="false" customHeight="false" outlineLevel="0" collapsed="false">
      <c r="A389" s="0" t="str">
        <f aca="false">+B389&amp;C389</f>
        <v>Supplier_40Hub_87</v>
      </c>
      <c r="B389" s="0" t="s">
        <v>262</v>
      </c>
      <c r="C389" s="0" t="s">
        <v>3201</v>
      </c>
      <c r="D389" s="0" t="n">
        <v>100</v>
      </c>
      <c r="E389" s="0" t="s">
        <v>3442</v>
      </c>
    </row>
    <row r="390" customFormat="false" ht="12.8" hidden="false" customHeight="false" outlineLevel="0" collapsed="false">
      <c r="A390" s="0" t="str">
        <f aca="false">+B390&amp;C390</f>
        <v>Supplier_40Hub_87</v>
      </c>
      <c r="B390" s="0" t="s">
        <v>262</v>
      </c>
      <c r="C390" s="0" t="s">
        <v>3201</v>
      </c>
      <c r="D390" s="0" t="n">
        <v>100</v>
      </c>
      <c r="E390" s="0" t="s">
        <v>3407</v>
      </c>
    </row>
    <row r="391" customFormat="false" ht="12.8" hidden="false" customHeight="false" outlineLevel="0" collapsed="false">
      <c r="A391" s="0" t="str">
        <f aca="false">+B391&amp;C391</f>
        <v>Supplier_40Hub_88</v>
      </c>
      <c r="B391" s="0" t="s">
        <v>262</v>
      </c>
      <c r="C391" s="0" t="s">
        <v>3204</v>
      </c>
      <c r="D391" s="0" t="n">
        <v>1400</v>
      </c>
      <c r="E391" s="0" t="s">
        <v>3443</v>
      </c>
    </row>
    <row r="392" customFormat="false" ht="12.8" hidden="false" customHeight="false" outlineLevel="0" collapsed="false">
      <c r="A392" s="0" t="str">
        <f aca="false">+B392&amp;C392</f>
        <v>Supplier_40Hub_88</v>
      </c>
      <c r="B392" s="0" t="s">
        <v>262</v>
      </c>
      <c r="C392" s="0" t="s">
        <v>3204</v>
      </c>
      <c r="D392" s="0" t="n">
        <v>1400</v>
      </c>
      <c r="E392" s="0" t="s">
        <v>3270</v>
      </c>
    </row>
    <row r="393" customFormat="false" ht="12.8" hidden="false" customHeight="false" outlineLevel="0" collapsed="false">
      <c r="A393" s="0" t="str">
        <f aca="false">+B393&amp;C393</f>
        <v>Supplier_40Hub_89</v>
      </c>
      <c r="B393" s="0" t="s">
        <v>262</v>
      </c>
      <c r="C393" s="0" t="s">
        <v>3207</v>
      </c>
      <c r="D393" s="0" t="n">
        <v>1000</v>
      </c>
      <c r="E393" s="0" t="s">
        <v>3444</v>
      </c>
    </row>
    <row r="394" customFormat="false" ht="12.8" hidden="false" customHeight="false" outlineLevel="0" collapsed="false">
      <c r="A394" s="0" t="str">
        <f aca="false">+B394&amp;C394</f>
        <v>Supplier_40Hub_89</v>
      </c>
      <c r="B394" s="0" t="s">
        <v>262</v>
      </c>
      <c r="C394" s="0" t="s">
        <v>3207</v>
      </c>
      <c r="D394" s="0" t="n">
        <v>1000</v>
      </c>
      <c r="E394" s="0" t="s">
        <v>3439</v>
      </c>
    </row>
    <row r="395" customFormat="false" ht="12.8" hidden="false" customHeight="false" outlineLevel="0" collapsed="false">
      <c r="A395" s="0" t="str">
        <f aca="false">+B395&amp;C395</f>
        <v>Supplier_40Hub_90</v>
      </c>
      <c r="B395" s="0" t="s">
        <v>262</v>
      </c>
      <c r="C395" s="0" t="s">
        <v>3210</v>
      </c>
      <c r="D395" s="0" t="n">
        <v>1400</v>
      </c>
      <c r="E395" s="0" t="s">
        <v>3445</v>
      </c>
    </row>
    <row r="396" customFormat="false" ht="12.8" hidden="false" customHeight="false" outlineLevel="0" collapsed="false">
      <c r="A396" s="0" t="str">
        <f aca="false">+B396&amp;C396</f>
        <v>Supplier_40Hub_90</v>
      </c>
      <c r="B396" s="0" t="s">
        <v>262</v>
      </c>
      <c r="C396" s="0" t="s">
        <v>3210</v>
      </c>
      <c r="D396" s="0" t="n">
        <v>1400</v>
      </c>
      <c r="E396" s="0" t="s">
        <v>3270</v>
      </c>
    </row>
    <row r="397" customFormat="false" ht="12.8" hidden="false" customHeight="false" outlineLevel="0" collapsed="false">
      <c r="A397" s="0" t="str">
        <f aca="false">+B397&amp;C397</f>
        <v>Supplier_41Hub_86</v>
      </c>
      <c r="B397" s="0" t="s">
        <v>3446</v>
      </c>
      <c r="C397" s="0" t="s">
        <v>3198</v>
      </c>
      <c r="D397" s="0" t="n">
        <v>700</v>
      </c>
      <c r="E397" s="0" t="s">
        <v>3447</v>
      </c>
    </row>
    <row r="398" customFormat="false" ht="12.8" hidden="false" customHeight="false" outlineLevel="0" collapsed="false">
      <c r="A398" s="0" t="str">
        <f aca="false">+B398&amp;C398</f>
        <v>Supplier_41Hub_86</v>
      </c>
      <c r="B398" s="0" t="s">
        <v>3446</v>
      </c>
      <c r="C398" s="0" t="s">
        <v>3198</v>
      </c>
      <c r="D398" s="0" t="n">
        <v>700</v>
      </c>
      <c r="E398" s="0" t="s">
        <v>3310</v>
      </c>
    </row>
    <row r="399" customFormat="false" ht="12.8" hidden="false" customHeight="false" outlineLevel="0" collapsed="false">
      <c r="A399" s="0" t="str">
        <f aca="false">+B399&amp;C399</f>
        <v>Supplier_41Hub_87</v>
      </c>
      <c r="B399" s="0" t="s">
        <v>3446</v>
      </c>
      <c r="C399" s="0" t="s">
        <v>3201</v>
      </c>
      <c r="D399" s="0" t="n">
        <v>1000</v>
      </c>
      <c r="E399" s="0" t="s">
        <v>3448</v>
      </c>
    </row>
    <row r="400" customFormat="false" ht="12.8" hidden="false" customHeight="false" outlineLevel="0" collapsed="false">
      <c r="A400" s="0" t="str">
        <f aca="false">+B400&amp;C400</f>
        <v>Supplier_41Hub_87</v>
      </c>
      <c r="B400" s="0" t="s">
        <v>3446</v>
      </c>
      <c r="C400" s="0" t="s">
        <v>3201</v>
      </c>
      <c r="D400" s="0" t="n">
        <v>1000</v>
      </c>
      <c r="E400" s="0" t="s">
        <v>3312</v>
      </c>
    </row>
    <row r="401" customFormat="false" ht="12.8" hidden="false" customHeight="false" outlineLevel="0" collapsed="false">
      <c r="A401" s="0" t="str">
        <f aca="false">+B401&amp;C401</f>
        <v>Supplier_41Hub_88</v>
      </c>
      <c r="B401" s="0" t="s">
        <v>3446</v>
      </c>
      <c r="C401" s="0" t="s">
        <v>3204</v>
      </c>
      <c r="D401" s="0" t="n">
        <v>600</v>
      </c>
      <c r="E401" s="0" t="s">
        <v>3449</v>
      </c>
    </row>
    <row r="402" customFormat="false" ht="12.8" hidden="false" customHeight="false" outlineLevel="0" collapsed="false">
      <c r="A402" s="0" t="str">
        <f aca="false">+B402&amp;C402</f>
        <v>Supplier_41Hub_88</v>
      </c>
      <c r="B402" s="0" t="s">
        <v>3446</v>
      </c>
      <c r="C402" s="0" t="s">
        <v>3204</v>
      </c>
      <c r="D402" s="0" t="n">
        <v>600</v>
      </c>
      <c r="E402" s="0" t="s">
        <v>3314</v>
      </c>
    </row>
    <row r="403" customFormat="false" ht="12.8" hidden="false" customHeight="false" outlineLevel="0" collapsed="false">
      <c r="A403" s="0" t="str">
        <f aca="false">+B403&amp;C403</f>
        <v>Supplier_41Hub_89</v>
      </c>
      <c r="B403" s="0" t="s">
        <v>3446</v>
      </c>
      <c r="C403" s="0" t="s">
        <v>3207</v>
      </c>
      <c r="D403" s="0" t="n">
        <v>1000</v>
      </c>
      <c r="E403" s="0" t="s">
        <v>3450</v>
      </c>
    </row>
    <row r="404" customFormat="false" ht="12.8" hidden="false" customHeight="false" outlineLevel="0" collapsed="false">
      <c r="A404" s="0" t="str">
        <f aca="false">+B404&amp;C404</f>
        <v>Supplier_41Hub_89</v>
      </c>
      <c r="B404" s="0" t="s">
        <v>3446</v>
      </c>
      <c r="C404" s="0" t="s">
        <v>3207</v>
      </c>
      <c r="D404" s="0" t="n">
        <v>1000</v>
      </c>
      <c r="E404" s="0" t="s">
        <v>3451</v>
      </c>
    </row>
    <row r="405" customFormat="false" ht="12.8" hidden="false" customHeight="false" outlineLevel="0" collapsed="false">
      <c r="A405" s="0" t="str">
        <f aca="false">+B405&amp;C405</f>
        <v>Supplier_41Hub_90</v>
      </c>
      <c r="B405" s="0" t="s">
        <v>3446</v>
      </c>
      <c r="C405" s="0" t="s">
        <v>3210</v>
      </c>
      <c r="D405" s="0" t="n">
        <v>900</v>
      </c>
      <c r="E405" s="0" t="s">
        <v>3452</v>
      </c>
    </row>
    <row r="406" customFormat="false" ht="12.8" hidden="false" customHeight="false" outlineLevel="0" collapsed="false">
      <c r="A406" s="0" t="str">
        <f aca="false">+B406&amp;C406</f>
        <v>Supplier_41Hub_90</v>
      </c>
      <c r="B406" s="0" t="s">
        <v>3446</v>
      </c>
      <c r="C406" s="0" t="s">
        <v>3210</v>
      </c>
      <c r="D406" s="0" t="n">
        <v>900</v>
      </c>
      <c r="E406" s="0" t="s">
        <v>3314</v>
      </c>
    </row>
    <row r="407" customFormat="false" ht="12.8" hidden="false" customHeight="false" outlineLevel="0" collapsed="false">
      <c r="A407" s="0" t="str">
        <f aca="false">+B407&amp;C407</f>
        <v>Supplier_42Hub_86</v>
      </c>
      <c r="B407" s="0" t="s">
        <v>55</v>
      </c>
      <c r="C407" s="0" t="s">
        <v>3198</v>
      </c>
      <c r="D407" s="0" t="n">
        <v>700</v>
      </c>
      <c r="E407" s="0" t="s">
        <v>3453</v>
      </c>
    </row>
    <row r="408" customFormat="false" ht="12.8" hidden="false" customHeight="false" outlineLevel="0" collapsed="false">
      <c r="A408" s="0" t="str">
        <f aca="false">+B408&amp;C408</f>
        <v>Supplier_42Hub_86</v>
      </c>
      <c r="B408" s="0" t="s">
        <v>55</v>
      </c>
      <c r="C408" s="0" t="s">
        <v>3198</v>
      </c>
      <c r="D408" s="0" t="n">
        <v>700</v>
      </c>
      <c r="E408" s="0" t="s">
        <v>3310</v>
      </c>
    </row>
    <row r="409" customFormat="false" ht="12.8" hidden="false" customHeight="false" outlineLevel="0" collapsed="false">
      <c r="A409" s="0" t="str">
        <f aca="false">+B409&amp;C409</f>
        <v>Supplier_42Hub_87</v>
      </c>
      <c r="B409" s="0" t="s">
        <v>55</v>
      </c>
      <c r="C409" s="0" t="s">
        <v>3201</v>
      </c>
      <c r="D409" s="0" t="n">
        <v>1000</v>
      </c>
      <c r="E409" s="0" t="s">
        <v>3454</v>
      </c>
    </row>
    <row r="410" customFormat="false" ht="12.8" hidden="false" customHeight="false" outlineLevel="0" collapsed="false">
      <c r="A410" s="0" t="str">
        <f aca="false">+B410&amp;C410</f>
        <v>Supplier_42Hub_87</v>
      </c>
      <c r="B410" s="0" t="s">
        <v>55</v>
      </c>
      <c r="C410" s="0" t="s">
        <v>3201</v>
      </c>
      <c r="D410" s="0" t="n">
        <v>1000</v>
      </c>
      <c r="E410" s="0" t="s">
        <v>3312</v>
      </c>
    </row>
    <row r="411" customFormat="false" ht="12.8" hidden="false" customHeight="false" outlineLevel="0" collapsed="false">
      <c r="A411" s="0" t="str">
        <f aca="false">+B411&amp;C411</f>
        <v>Supplier_42Hub_88</v>
      </c>
      <c r="B411" s="0" t="s">
        <v>55</v>
      </c>
      <c r="C411" s="0" t="s">
        <v>3204</v>
      </c>
      <c r="D411" s="0" t="n">
        <v>500</v>
      </c>
      <c r="E411" s="0" t="s">
        <v>3455</v>
      </c>
    </row>
    <row r="412" customFormat="false" ht="12.8" hidden="false" customHeight="false" outlineLevel="0" collapsed="false">
      <c r="A412" s="0" t="str">
        <f aca="false">+B412&amp;C412</f>
        <v>Supplier_42Hub_88</v>
      </c>
      <c r="B412" s="0" t="s">
        <v>55</v>
      </c>
      <c r="C412" s="0" t="s">
        <v>3204</v>
      </c>
      <c r="D412" s="0" t="n">
        <v>500</v>
      </c>
      <c r="E412" s="0" t="s">
        <v>3456</v>
      </c>
    </row>
    <row r="413" customFormat="false" ht="12.8" hidden="false" customHeight="false" outlineLevel="0" collapsed="false">
      <c r="A413" s="0" t="str">
        <f aca="false">+B413&amp;C413</f>
        <v>Supplier_42Hub_89</v>
      </c>
      <c r="B413" s="0" t="s">
        <v>55</v>
      </c>
      <c r="C413" s="0" t="s">
        <v>3207</v>
      </c>
      <c r="D413" s="0" t="n">
        <v>1000</v>
      </c>
      <c r="E413" s="0" t="s">
        <v>3457</v>
      </c>
    </row>
    <row r="414" customFormat="false" ht="12.8" hidden="false" customHeight="false" outlineLevel="0" collapsed="false">
      <c r="A414" s="0" t="str">
        <f aca="false">+B414&amp;C414</f>
        <v>Supplier_42Hub_89</v>
      </c>
      <c r="B414" s="0" t="s">
        <v>55</v>
      </c>
      <c r="C414" s="0" t="s">
        <v>3207</v>
      </c>
      <c r="D414" s="0" t="n">
        <v>1000</v>
      </c>
      <c r="E414" s="0" t="s">
        <v>3451</v>
      </c>
    </row>
    <row r="415" customFormat="false" ht="12.8" hidden="false" customHeight="false" outlineLevel="0" collapsed="false">
      <c r="A415" s="0" t="str">
        <f aca="false">+B415&amp;C415</f>
        <v>Supplier_42Hub_90</v>
      </c>
      <c r="B415" s="0" t="s">
        <v>55</v>
      </c>
      <c r="C415" s="0" t="s">
        <v>3210</v>
      </c>
      <c r="D415" s="0" t="n">
        <v>900</v>
      </c>
      <c r="E415" s="0" t="s">
        <v>3458</v>
      </c>
    </row>
    <row r="416" customFormat="false" ht="12.8" hidden="false" customHeight="false" outlineLevel="0" collapsed="false">
      <c r="A416" s="0" t="str">
        <f aca="false">+B416&amp;C416</f>
        <v>Supplier_42Hub_90</v>
      </c>
      <c r="B416" s="0" t="s">
        <v>55</v>
      </c>
      <c r="C416" s="0" t="s">
        <v>3210</v>
      </c>
      <c r="D416" s="0" t="n">
        <v>900</v>
      </c>
      <c r="E416" s="0" t="s">
        <v>3314</v>
      </c>
    </row>
    <row r="417" customFormat="false" ht="12.8" hidden="false" customHeight="false" outlineLevel="0" collapsed="false">
      <c r="A417" s="0" t="str">
        <f aca="false">+B417&amp;C417</f>
        <v>Supplier_43Hub_86</v>
      </c>
      <c r="B417" s="0" t="s">
        <v>685</v>
      </c>
      <c r="C417" s="0" t="s">
        <v>3198</v>
      </c>
      <c r="D417" s="0" t="n">
        <v>500</v>
      </c>
      <c r="E417" s="0" t="s">
        <v>3459</v>
      </c>
    </row>
    <row r="418" customFormat="false" ht="12.8" hidden="false" customHeight="false" outlineLevel="0" collapsed="false">
      <c r="A418" s="0" t="str">
        <f aca="false">+B418&amp;C418</f>
        <v>Supplier_43Hub_86</v>
      </c>
      <c r="B418" s="0" t="s">
        <v>685</v>
      </c>
      <c r="C418" s="0" t="s">
        <v>3198</v>
      </c>
      <c r="D418" s="0" t="n">
        <v>500</v>
      </c>
      <c r="E418" s="0" t="s">
        <v>3460</v>
      </c>
    </row>
    <row r="419" customFormat="false" ht="12.8" hidden="false" customHeight="false" outlineLevel="0" collapsed="false">
      <c r="A419" s="0" t="str">
        <f aca="false">+B419&amp;C419</f>
        <v>Supplier_43Hub_87</v>
      </c>
      <c r="B419" s="0" t="s">
        <v>685</v>
      </c>
      <c r="C419" s="0" t="s">
        <v>3201</v>
      </c>
      <c r="D419" s="0" t="n">
        <v>1300</v>
      </c>
      <c r="E419" s="0" t="s">
        <v>3461</v>
      </c>
    </row>
    <row r="420" customFormat="false" ht="12.8" hidden="false" customHeight="false" outlineLevel="0" collapsed="false">
      <c r="A420" s="0" t="str">
        <f aca="false">+B420&amp;C420</f>
        <v>Supplier_43Hub_87</v>
      </c>
      <c r="B420" s="0" t="s">
        <v>685</v>
      </c>
      <c r="C420" s="0" t="s">
        <v>3201</v>
      </c>
      <c r="D420" s="0" t="n">
        <v>1300</v>
      </c>
      <c r="E420" s="0" t="s">
        <v>3462</v>
      </c>
    </row>
    <row r="421" customFormat="false" ht="12.8" hidden="false" customHeight="false" outlineLevel="0" collapsed="false">
      <c r="A421" s="0" t="str">
        <f aca="false">+B421&amp;C421</f>
        <v>Supplier_43Hub_88</v>
      </c>
      <c r="B421" s="0" t="s">
        <v>685</v>
      </c>
      <c r="C421" s="0" t="s">
        <v>3204</v>
      </c>
      <c r="D421" s="0" t="n">
        <v>400</v>
      </c>
      <c r="E421" s="0" t="s">
        <v>3463</v>
      </c>
    </row>
    <row r="422" customFormat="false" ht="12.8" hidden="false" customHeight="false" outlineLevel="0" collapsed="false">
      <c r="A422" s="0" t="str">
        <f aca="false">+B422&amp;C422</f>
        <v>Supplier_43Hub_88</v>
      </c>
      <c r="B422" s="0" t="s">
        <v>685</v>
      </c>
      <c r="C422" s="0" t="s">
        <v>3204</v>
      </c>
      <c r="D422" s="0" t="n">
        <v>400</v>
      </c>
      <c r="E422" s="0" t="s">
        <v>3464</v>
      </c>
    </row>
    <row r="423" customFormat="false" ht="12.8" hidden="false" customHeight="false" outlineLevel="0" collapsed="false">
      <c r="A423" s="0" t="str">
        <f aca="false">+B423&amp;C423</f>
        <v>Supplier_43Hub_89</v>
      </c>
      <c r="B423" s="0" t="s">
        <v>685</v>
      </c>
      <c r="C423" s="0" t="s">
        <v>3207</v>
      </c>
      <c r="D423" s="0" t="n">
        <v>1200</v>
      </c>
      <c r="E423" s="0" t="s">
        <v>3465</v>
      </c>
    </row>
    <row r="424" customFormat="false" ht="12.8" hidden="false" customHeight="false" outlineLevel="0" collapsed="false">
      <c r="A424" s="0" t="str">
        <f aca="false">+B424&amp;C424</f>
        <v>Supplier_43Hub_89</v>
      </c>
      <c r="B424" s="0" t="s">
        <v>685</v>
      </c>
      <c r="C424" s="0" t="s">
        <v>3207</v>
      </c>
      <c r="D424" s="0" t="n">
        <v>1200</v>
      </c>
      <c r="E424" s="0" t="s">
        <v>3466</v>
      </c>
    </row>
    <row r="425" customFormat="false" ht="12.8" hidden="false" customHeight="false" outlineLevel="0" collapsed="false">
      <c r="A425" s="0" t="str">
        <f aca="false">+B425&amp;C425</f>
        <v>Supplier_43Hub_90</v>
      </c>
      <c r="B425" s="0" t="s">
        <v>685</v>
      </c>
      <c r="C425" s="0" t="s">
        <v>3210</v>
      </c>
      <c r="D425" s="0" t="n">
        <v>900</v>
      </c>
      <c r="E425" s="0" t="s">
        <v>3467</v>
      </c>
    </row>
    <row r="426" customFormat="false" ht="12.8" hidden="false" customHeight="false" outlineLevel="0" collapsed="false">
      <c r="A426" s="0" t="str">
        <f aca="false">+B426&amp;C426</f>
        <v>Supplier_43Hub_90</v>
      </c>
      <c r="B426" s="0" t="s">
        <v>685</v>
      </c>
      <c r="C426" s="0" t="s">
        <v>3210</v>
      </c>
      <c r="D426" s="0" t="n">
        <v>900</v>
      </c>
      <c r="E426" s="0" t="s">
        <v>3468</v>
      </c>
    </row>
    <row r="427" customFormat="false" ht="12.8" hidden="false" customHeight="false" outlineLevel="0" collapsed="false">
      <c r="A427" s="0" t="str">
        <f aca="false">+B427&amp;C427</f>
        <v>Supplier_44Hub_86</v>
      </c>
      <c r="B427" s="0" t="s">
        <v>275</v>
      </c>
      <c r="C427" s="0" t="s">
        <v>3198</v>
      </c>
      <c r="D427" s="0" t="n">
        <v>900</v>
      </c>
      <c r="E427" s="0" t="s">
        <v>3469</v>
      </c>
    </row>
    <row r="428" customFormat="false" ht="12.8" hidden="false" customHeight="false" outlineLevel="0" collapsed="false">
      <c r="A428" s="0" t="str">
        <f aca="false">+B428&amp;C428</f>
        <v>Supplier_44Hub_86</v>
      </c>
      <c r="B428" s="0" t="s">
        <v>275</v>
      </c>
      <c r="C428" s="0" t="s">
        <v>3198</v>
      </c>
      <c r="D428" s="0" t="n">
        <v>900</v>
      </c>
      <c r="E428" s="0" t="s">
        <v>3310</v>
      </c>
    </row>
    <row r="429" customFormat="false" ht="12.8" hidden="false" customHeight="false" outlineLevel="0" collapsed="false">
      <c r="A429" s="0" t="str">
        <f aca="false">+B429&amp;C429</f>
        <v>Supplier_44Hub_87</v>
      </c>
      <c r="B429" s="0" t="s">
        <v>275</v>
      </c>
      <c r="C429" s="0" t="s">
        <v>3201</v>
      </c>
      <c r="D429" s="0" t="n">
        <v>900</v>
      </c>
      <c r="E429" s="0" t="s">
        <v>3470</v>
      </c>
    </row>
    <row r="430" customFormat="false" ht="12.8" hidden="false" customHeight="false" outlineLevel="0" collapsed="false">
      <c r="A430" s="0" t="str">
        <f aca="false">+B430&amp;C430</f>
        <v>Supplier_44Hub_87</v>
      </c>
      <c r="B430" s="0" t="s">
        <v>275</v>
      </c>
      <c r="C430" s="0" t="s">
        <v>3201</v>
      </c>
      <c r="D430" s="0" t="n">
        <v>900</v>
      </c>
      <c r="E430" s="0" t="s">
        <v>3312</v>
      </c>
    </row>
    <row r="431" customFormat="false" ht="12.8" hidden="false" customHeight="false" outlineLevel="0" collapsed="false">
      <c r="A431" s="0" t="str">
        <f aca="false">+B431&amp;C431</f>
        <v>Supplier_44Hub_88</v>
      </c>
      <c r="B431" s="0" t="s">
        <v>275</v>
      </c>
      <c r="C431" s="0" t="s">
        <v>3204</v>
      </c>
      <c r="D431" s="0" t="n">
        <v>600</v>
      </c>
      <c r="E431" s="0" t="s">
        <v>3471</v>
      </c>
    </row>
    <row r="432" customFormat="false" ht="12.8" hidden="false" customHeight="false" outlineLevel="0" collapsed="false">
      <c r="A432" s="0" t="str">
        <f aca="false">+B432&amp;C432</f>
        <v>Supplier_44Hub_88</v>
      </c>
      <c r="B432" s="0" t="s">
        <v>275</v>
      </c>
      <c r="C432" s="0" t="s">
        <v>3204</v>
      </c>
      <c r="D432" s="0" t="n">
        <v>600</v>
      </c>
      <c r="E432" s="0" t="s">
        <v>3314</v>
      </c>
    </row>
    <row r="433" customFormat="false" ht="12.8" hidden="false" customHeight="false" outlineLevel="0" collapsed="false">
      <c r="A433" s="0" t="str">
        <f aca="false">+B433&amp;C433</f>
        <v>Supplier_44Hub_89</v>
      </c>
      <c r="B433" s="0" t="s">
        <v>275</v>
      </c>
      <c r="C433" s="0" t="s">
        <v>3207</v>
      </c>
      <c r="D433" s="0" t="n">
        <v>800</v>
      </c>
      <c r="E433" s="0" t="s">
        <v>3472</v>
      </c>
    </row>
    <row r="434" customFormat="false" ht="12.8" hidden="false" customHeight="false" outlineLevel="0" collapsed="false">
      <c r="A434" s="0" t="str">
        <f aca="false">+B434&amp;C434</f>
        <v>Supplier_44Hub_89</v>
      </c>
      <c r="B434" s="0" t="s">
        <v>275</v>
      </c>
      <c r="C434" s="0" t="s">
        <v>3207</v>
      </c>
      <c r="D434" s="0" t="n">
        <v>800</v>
      </c>
      <c r="E434" s="0" t="s">
        <v>3451</v>
      </c>
    </row>
    <row r="435" customFormat="false" ht="12.8" hidden="false" customHeight="false" outlineLevel="0" collapsed="false">
      <c r="A435" s="0" t="str">
        <f aca="false">+B435&amp;C435</f>
        <v>Supplier_44Hub_90</v>
      </c>
      <c r="B435" s="0" t="s">
        <v>275</v>
      </c>
      <c r="C435" s="0" t="s">
        <v>3210</v>
      </c>
      <c r="D435" s="0" t="n">
        <v>800</v>
      </c>
      <c r="E435" s="0" t="s">
        <v>3473</v>
      </c>
    </row>
    <row r="436" customFormat="false" ht="12.8" hidden="false" customHeight="false" outlineLevel="0" collapsed="false">
      <c r="A436" s="0" t="str">
        <f aca="false">+B436&amp;C436</f>
        <v>Supplier_44Hub_90</v>
      </c>
      <c r="B436" s="0" t="s">
        <v>275</v>
      </c>
      <c r="C436" s="0" t="s">
        <v>3210</v>
      </c>
      <c r="D436" s="0" t="n">
        <v>800</v>
      </c>
      <c r="E436" s="0" t="s">
        <v>3314</v>
      </c>
    </row>
    <row r="437" customFormat="false" ht="12.8" hidden="false" customHeight="false" outlineLevel="0" collapsed="false">
      <c r="A437" s="0" t="str">
        <f aca="false">+B437&amp;C437</f>
        <v>Supplier_45Hub_86</v>
      </c>
      <c r="B437" s="0" t="s">
        <v>280</v>
      </c>
      <c r="C437" s="0" t="s">
        <v>3198</v>
      </c>
      <c r="D437" s="0" t="n">
        <v>1000</v>
      </c>
      <c r="E437" s="0" t="s">
        <v>3474</v>
      </c>
    </row>
    <row r="438" customFormat="false" ht="12.8" hidden="false" customHeight="false" outlineLevel="0" collapsed="false">
      <c r="A438" s="0" t="str">
        <f aca="false">+B438&amp;C438</f>
        <v>Supplier_45Hub_86</v>
      </c>
      <c r="B438" s="0" t="s">
        <v>280</v>
      </c>
      <c r="C438" s="0" t="s">
        <v>3198</v>
      </c>
      <c r="D438" s="0" t="n">
        <v>1000</v>
      </c>
      <c r="E438" s="0" t="s">
        <v>3310</v>
      </c>
    </row>
    <row r="439" customFormat="false" ht="12.8" hidden="false" customHeight="false" outlineLevel="0" collapsed="false">
      <c r="A439" s="0" t="str">
        <f aca="false">+B439&amp;C439</f>
        <v>Supplier_45Hub_87</v>
      </c>
      <c r="B439" s="0" t="s">
        <v>280</v>
      </c>
      <c r="C439" s="0" t="s">
        <v>3201</v>
      </c>
      <c r="D439" s="0" t="n">
        <v>800</v>
      </c>
      <c r="E439" s="0" t="s">
        <v>3475</v>
      </c>
    </row>
    <row r="440" customFormat="false" ht="12.8" hidden="false" customHeight="false" outlineLevel="0" collapsed="false">
      <c r="A440" s="0" t="str">
        <f aca="false">+B440&amp;C440</f>
        <v>Supplier_45Hub_87</v>
      </c>
      <c r="B440" s="0" t="s">
        <v>280</v>
      </c>
      <c r="C440" s="0" t="s">
        <v>3201</v>
      </c>
      <c r="D440" s="0" t="n">
        <v>800</v>
      </c>
      <c r="E440" s="0" t="s">
        <v>3312</v>
      </c>
    </row>
    <row r="441" customFormat="false" ht="12.8" hidden="false" customHeight="false" outlineLevel="0" collapsed="false">
      <c r="A441" s="0" t="str">
        <f aca="false">+B441&amp;C441</f>
        <v>Supplier_45Hub_88</v>
      </c>
      <c r="B441" s="0" t="s">
        <v>280</v>
      </c>
      <c r="C441" s="0" t="s">
        <v>3204</v>
      </c>
      <c r="D441" s="0" t="n">
        <v>700</v>
      </c>
      <c r="E441" s="0" t="s">
        <v>3476</v>
      </c>
    </row>
    <row r="442" customFormat="false" ht="12.8" hidden="false" customHeight="false" outlineLevel="0" collapsed="false">
      <c r="A442" s="0" t="str">
        <f aca="false">+B442&amp;C442</f>
        <v>Supplier_45Hub_88</v>
      </c>
      <c r="B442" s="0" t="s">
        <v>280</v>
      </c>
      <c r="C442" s="0" t="s">
        <v>3204</v>
      </c>
      <c r="D442" s="0" t="n">
        <v>700</v>
      </c>
      <c r="E442" s="0" t="s">
        <v>3314</v>
      </c>
    </row>
    <row r="443" customFormat="false" ht="12.8" hidden="false" customHeight="false" outlineLevel="0" collapsed="false">
      <c r="A443" s="0" t="str">
        <f aca="false">+B443&amp;C443</f>
        <v>Supplier_45Hub_89</v>
      </c>
      <c r="B443" s="0" t="s">
        <v>280</v>
      </c>
      <c r="C443" s="0" t="s">
        <v>3207</v>
      </c>
      <c r="D443" s="0" t="n">
        <v>800</v>
      </c>
      <c r="E443" s="0" t="s">
        <v>3477</v>
      </c>
    </row>
    <row r="444" customFormat="false" ht="12.8" hidden="false" customHeight="false" outlineLevel="0" collapsed="false">
      <c r="A444" s="0" t="str">
        <f aca="false">+B444&amp;C444</f>
        <v>Supplier_45Hub_89</v>
      </c>
      <c r="B444" s="0" t="s">
        <v>280</v>
      </c>
      <c r="C444" s="0" t="s">
        <v>3207</v>
      </c>
      <c r="D444" s="0" t="n">
        <v>800</v>
      </c>
      <c r="E444" s="0" t="s">
        <v>3451</v>
      </c>
    </row>
    <row r="445" customFormat="false" ht="12.8" hidden="false" customHeight="false" outlineLevel="0" collapsed="false">
      <c r="A445" s="0" t="str">
        <f aca="false">+B445&amp;C445</f>
        <v>Supplier_45Hub_90</v>
      </c>
      <c r="B445" s="0" t="s">
        <v>280</v>
      </c>
      <c r="C445" s="0" t="s">
        <v>3210</v>
      </c>
      <c r="D445" s="0" t="n">
        <v>800</v>
      </c>
      <c r="E445" s="0" t="s">
        <v>3478</v>
      </c>
    </row>
    <row r="446" customFormat="false" ht="12.8" hidden="false" customHeight="false" outlineLevel="0" collapsed="false">
      <c r="A446" s="0" t="str">
        <f aca="false">+B446&amp;C446</f>
        <v>Supplier_45Hub_90</v>
      </c>
      <c r="B446" s="0" t="s">
        <v>280</v>
      </c>
      <c r="C446" s="0" t="s">
        <v>3210</v>
      </c>
      <c r="D446" s="0" t="n">
        <v>800</v>
      </c>
      <c r="E446" s="0" t="s">
        <v>3314</v>
      </c>
    </row>
    <row r="447" customFormat="false" ht="12.8" hidden="false" customHeight="false" outlineLevel="0" collapsed="false">
      <c r="A447" s="0" t="str">
        <f aca="false">+B447&amp;C447</f>
        <v>Supplier_46Hub_86</v>
      </c>
      <c r="B447" s="0" t="s">
        <v>3479</v>
      </c>
      <c r="C447" s="0" t="s">
        <v>3198</v>
      </c>
      <c r="D447" s="0" t="n">
        <v>700</v>
      </c>
      <c r="E447" s="0" t="s">
        <v>3480</v>
      </c>
    </row>
    <row r="448" customFormat="false" ht="12.8" hidden="false" customHeight="false" outlineLevel="0" collapsed="false">
      <c r="A448" s="0" t="str">
        <f aca="false">+B448&amp;C448</f>
        <v>Supplier_46Hub_86</v>
      </c>
      <c r="B448" s="0" t="s">
        <v>3479</v>
      </c>
      <c r="C448" s="0" t="s">
        <v>3198</v>
      </c>
      <c r="D448" s="0" t="n">
        <v>700</v>
      </c>
      <c r="E448" s="0" t="s">
        <v>3481</v>
      </c>
    </row>
    <row r="449" customFormat="false" ht="12.8" hidden="false" customHeight="false" outlineLevel="0" collapsed="false">
      <c r="A449" s="0" t="str">
        <f aca="false">+B449&amp;C449</f>
        <v>Supplier_46Hub_87</v>
      </c>
      <c r="B449" s="0" t="s">
        <v>3479</v>
      </c>
      <c r="C449" s="0" t="s">
        <v>3201</v>
      </c>
      <c r="D449" s="0" t="n">
        <v>1400</v>
      </c>
      <c r="E449" s="0" t="s">
        <v>3482</v>
      </c>
    </row>
    <row r="450" customFormat="false" ht="12.8" hidden="false" customHeight="false" outlineLevel="0" collapsed="false">
      <c r="A450" s="0" t="str">
        <f aca="false">+B450&amp;C450</f>
        <v>Supplier_46Hub_87</v>
      </c>
      <c r="B450" s="0" t="s">
        <v>3479</v>
      </c>
      <c r="C450" s="0" t="s">
        <v>3201</v>
      </c>
      <c r="D450" s="0" t="n">
        <v>1400</v>
      </c>
      <c r="E450" s="0" t="s">
        <v>3462</v>
      </c>
    </row>
    <row r="451" customFormat="false" ht="12.8" hidden="false" customHeight="false" outlineLevel="0" collapsed="false">
      <c r="A451" s="0" t="str">
        <f aca="false">+B451&amp;C451</f>
        <v>Supplier_46Hub_88</v>
      </c>
      <c r="B451" s="0" t="s">
        <v>3479</v>
      </c>
      <c r="C451" s="0" t="s">
        <v>3204</v>
      </c>
      <c r="D451" s="0" t="n">
        <v>200</v>
      </c>
      <c r="E451" s="0" t="s">
        <v>3483</v>
      </c>
    </row>
    <row r="452" customFormat="false" ht="12.8" hidden="false" customHeight="false" outlineLevel="0" collapsed="false">
      <c r="A452" s="0" t="str">
        <f aca="false">+B452&amp;C452</f>
        <v>Supplier_46Hub_88</v>
      </c>
      <c r="B452" s="0" t="s">
        <v>3479</v>
      </c>
      <c r="C452" s="0" t="s">
        <v>3204</v>
      </c>
      <c r="D452" s="0" t="n">
        <v>200</v>
      </c>
      <c r="E452" s="0" t="s">
        <v>3484</v>
      </c>
    </row>
    <row r="453" customFormat="false" ht="12.8" hidden="false" customHeight="false" outlineLevel="0" collapsed="false">
      <c r="A453" s="0" t="str">
        <f aca="false">+B453&amp;C453</f>
        <v>Supplier_46Hub_89</v>
      </c>
      <c r="B453" s="0" t="s">
        <v>3479</v>
      </c>
      <c r="C453" s="0" t="s">
        <v>3207</v>
      </c>
      <c r="D453" s="0" t="n">
        <v>1100</v>
      </c>
      <c r="E453" s="0" t="s">
        <v>3485</v>
      </c>
    </row>
    <row r="454" customFormat="false" ht="12.8" hidden="false" customHeight="false" outlineLevel="0" collapsed="false">
      <c r="A454" s="0" t="str">
        <f aca="false">+B454&amp;C454</f>
        <v>Supplier_46Hub_89</v>
      </c>
      <c r="B454" s="0" t="s">
        <v>3479</v>
      </c>
      <c r="C454" s="0" t="s">
        <v>3207</v>
      </c>
      <c r="D454" s="0" t="n">
        <v>1100</v>
      </c>
      <c r="E454" s="0" t="s">
        <v>3466</v>
      </c>
    </row>
    <row r="455" customFormat="false" ht="12.8" hidden="false" customHeight="false" outlineLevel="0" collapsed="false">
      <c r="A455" s="0" t="str">
        <f aca="false">+B455&amp;C455</f>
        <v>Supplier_46Hub_90</v>
      </c>
      <c r="B455" s="0" t="s">
        <v>3479</v>
      </c>
      <c r="C455" s="0" t="s">
        <v>3210</v>
      </c>
      <c r="D455" s="0" t="n">
        <v>700</v>
      </c>
      <c r="E455" s="0" t="s">
        <v>3486</v>
      </c>
    </row>
    <row r="456" customFormat="false" ht="12.8" hidden="false" customHeight="false" outlineLevel="0" collapsed="false">
      <c r="A456" s="0" t="str">
        <f aca="false">+B456&amp;C456</f>
        <v>Supplier_46Hub_90</v>
      </c>
      <c r="B456" s="0" t="s">
        <v>3479</v>
      </c>
      <c r="C456" s="0" t="s">
        <v>3210</v>
      </c>
      <c r="D456" s="0" t="n">
        <v>700</v>
      </c>
      <c r="E456" s="0" t="s">
        <v>3468</v>
      </c>
    </row>
    <row r="457" customFormat="false" ht="12.8" hidden="false" customHeight="false" outlineLevel="0" collapsed="false">
      <c r="A457" s="0" t="str">
        <f aca="false">+B457&amp;C457</f>
        <v>Supplier_47Hub_86</v>
      </c>
      <c r="B457" s="0" t="s">
        <v>3487</v>
      </c>
      <c r="C457" s="0" t="s">
        <v>3198</v>
      </c>
      <c r="D457" s="0" t="n">
        <v>600</v>
      </c>
      <c r="E457" s="0" t="s">
        <v>3488</v>
      </c>
    </row>
    <row r="458" customFormat="false" ht="12.8" hidden="false" customHeight="false" outlineLevel="0" collapsed="false">
      <c r="A458" s="0" t="str">
        <f aca="false">+B458&amp;C458</f>
        <v>Supplier_47Hub_86</v>
      </c>
      <c r="B458" s="0" t="s">
        <v>3487</v>
      </c>
      <c r="C458" s="0" t="s">
        <v>3198</v>
      </c>
      <c r="D458" s="0" t="n">
        <v>600</v>
      </c>
      <c r="E458" s="0" t="s">
        <v>3481</v>
      </c>
    </row>
    <row r="459" customFormat="false" ht="12.8" hidden="false" customHeight="false" outlineLevel="0" collapsed="false">
      <c r="A459" s="0" t="str">
        <f aca="false">+B459&amp;C459</f>
        <v>Supplier_47Hub_87</v>
      </c>
      <c r="B459" s="0" t="s">
        <v>3487</v>
      </c>
      <c r="C459" s="0" t="s">
        <v>3201</v>
      </c>
      <c r="D459" s="0" t="n">
        <v>1500</v>
      </c>
      <c r="E459" s="0" t="s">
        <v>3489</v>
      </c>
    </row>
    <row r="460" customFormat="false" ht="12.8" hidden="false" customHeight="false" outlineLevel="0" collapsed="false">
      <c r="A460" s="0" t="str">
        <f aca="false">+B460&amp;C460</f>
        <v>Supplier_47Hub_87</v>
      </c>
      <c r="B460" s="0" t="s">
        <v>3487</v>
      </c>
      <c r="C460" s="0" t="s">
        <v>3201</v>
      </c>
      <c r="D460" s="0" t="n">
        <v>1500</v>
      </c>
      <c r="E460" s="0" t="s">
        <v>3462</v>
      </c>
    </row>
    <row r="461" customFormat="false" ht="12.8" hidden="false" customHeight="false" outlineLevel="0" collapsed="false">
      <c r="A461" s="0" t="str">
        <f aca="false">+B461&amp;C461</f>
        <v>Supplier_47Hub_88</v>
      </c>
      <c r="B461" s="0" t="s">
        <v>3487</v>
      </c>
      <c r="C461" s="0" t="s">
        <v>3204</v>
      </c>
      <c r="D461" s="0" t="n">
        <v>300</v>
      </c>
      <c r="E461" s="0" t="s">
        <v>3490</v>
      </c>
    </row>
    <row r="462" customFormat="false" ht="12.8" hidden="false" customHeight="false" outlineLevel="0" collapsed="false">
      <c r="A462" s="0" t="str">
        <f aca="false">+B462&amp;C462</f>
        <v>Supplier_47Hub_88</v>
      </c>
      <c r="B462" s="0" t="s">
        <v>3487</v>
      </c>
      <c r="C462" s="0" t="s">
        <v>3204</v>
      </c>
      <c r="D462" s="0" t="n">
        <v>300</v>
      </c>
      <c r="E462" s="0" t="s">
        <v>3484</v>
      </c>
    </row>
    <row r="463" customFormat="false" ht="12.8" hidden="false" customHeight="false" outlineLevel="0" collapsed="false">
      <c r="A463" s="0" t="str">
        <f aca="false">+B463&amp;C463</f>
        <v>Supplier_47Hub_89</v>
      </c>
      <c r="B463" s="0" t="s">
        <v>3487</v>
      </c>
      <c r="C463" s="0" t="s">
        <v>3207</v>
      </c>
      <c r="D463" s="0" t="n">
        <v>1200</v>
      </c>
      <c r="E463" s="0" t="s">
        <v>3491</v>
      </c>
    </row>
    <row r="464" customFormat="false" ht="12.8" hidden="false" customHeight="false" outlineLevel="0" collapsed="false">
      <c r="A464" s="0" t="str">
        <f aca="false">+B464&amp;C464</f>
        <v>Supplier_47Hub_89</v>
      </c>
      <c r="B464" s="0" t="s">
        <v>3487</v>
      </c>
      <c r="C464" s="0" t="s">
        <v>3207</v>
      </c>
      <c r="D464" s="0" t="n">
        <v>1200</v>
      </c>
      <c r="E464" s="0" t="s">
        <v>3466</v>
      </c>
    </row>
    <row r="465" customFormat="false" ht="12.8" hidden="false" customHeight="false" outlineLevel="0" collapsed="false">
      <c r="A465" s="0" t="str">
        <f aca="false">+B465&amp;C465</f>
        <v>Supplier_47Hub_90</v>
      </c>
      <c r="B465" s="0" t="s">
        <v>3487</v>
      </c>
      <c r="C465" s="0" t="s">
        <v>3210</v>
      </c>
      <c r="D465" s="0" t="n">
        <v>800</v>
      </c>
      <c r="E465" s="0" t="s">
        <v>3492</v>
      </c>
    </row>
    <row r="466" customFormat="false" ht="12.8" hidden="false" customHeight="false" outlineLevel="0" collapsed="false">
      <c r="A466" s="0" t="str">
        <f aca="false">+B466&amp;C466</f>
        <v>Supplier_47Hub_90</v>
      </c>
      <c r="B466" s="0" t="s">
        <v>3487</v>
      </c>
      <c r="C466" s="0" t="s">
        <v>3210</v>
      </c>
      <c r="D466" s="0" t="n">
        <v>800</v>
      </c>
      <c r="E466" s="0" t="s">
        <v>3468</v>
      </c>
    </row>
    <row r="467" customFormat="false" ht="12.8" hidden="false" customHeight="false" outlineLevel="0" collapsed="false">
      <c r="A467" s="0" t="str">
        <f aca="false">+B467&amp;C467</f>
        <v>Supplier_48Hub_86</v>
      </c>
      <c r="B467" s="0" t="s">
        <v>3493</v>
      </c>
      <c r="C467" s="0" t="s">
        <v>3198</v>
      </c>
      <c r="D467" s="0" t="n">
        <v>700</v>
      </c>
      <c r="E467" s="0" t="s">
        <v>3494</v>
      </c>
    </row>
    <row r="468" customFormat="false" ht="12.8" hidden="false" customHeight="false" outlineLevel="0" collapsed="false">
      <c r="A468" s="0" t="str">
        <f aca="false">+B468&amp;C468</f>
        <v>Supplier_48Hub_86</v>
      </c>
      <c r="B468" s="0" t="s">
        <v>3493</v>
      </c>
      <c r="C468" s="0" t="s">
        <v>3198</v>
      </c>
      <c r="D468" s="0" t="n">
        <v>700</v>
      </c>
      <c r="E468" s="0" t="s">
        <v>3481</v>
      </c>
    </row>
    <row r="469" customFormat="false" ht="12.8" hidden="false" customHeight="false" outlineLevel="0" collapsed="false">
      <c r="A469" s="0" t="str">
        <f aca="false">+B469&amp;C469</f>
        <v>Supplier_48Hub_87</v>
      </c>
      <c r="B469" s="0" t="s">
        <v>3493</v>
      </c>
      <c r="C469" s="0" t="s">
        <v>3201</v>
      </c>
      <c r="D469" s="0" t="n">
        <v>1400</v>
      </c>
      <c r="E469" s="0" t="s">
        <v>3495</v>
      </c>
    </row>
    <row r="470" customFormat="false" ht="12.8" hidden="false" customHeight="false" outlineLevel="0" collapsed="false">
      <c r="A470" s="0" t="str">
        <f aca="false">+B470&amp;C470</f>
        <v>Supplier_48Hub_87</v>
      </c>
      <c r="B470" s="0" t="s">
        <v>3493</v>
      </c>
      <c r="C470" s="0" t="s">
        <v>3201</v>
      </c>
      <c r="D470" s="0" t="n">
        <v>1400</v>
      </c>
      <c r="E470" s="0" t="s">
        <v>3462</v>
      </c>
    </row>
    <row r="471" customFormat="false" ht="12.8" hidden="false" customHeight="false" outlineLevel="0" collapsed="false">
      <c r="A471" s="0" t="str">
        <f aca="false">+B471&amp;C471</f>
        <v>Supplier_48Hub_88</v>
      </c>
      <c r="B471" s="0" t="s">
        <v>3493</v>
      </c>
      <c r="C471" s="0" t="s">
        <v>3204</v>
      </c>
      <c r="D471" s="0" t="n">
        <v>200</v>
      </c>
      <c r="E471" s="0" t="s">
        <v>3496</v>
      </c>
    </row>
    <row r="472" customFormat="false" ht="12.8" hidden="false" customHeight="false" outlineLevel="0" collapsed="false">
      <c r="A472" s="0" t="str">
        <f aca="false">+B472&amp;C472</f>
        <v>Supplier_48Hub_88</v>
      </c>
      <c r="B472" s="0" t="s">
        <v>3493</v>
      </c>
      <c r="C472" s="0" t="s">
        <v>3204</v>
      </c>
      <c r="D472" s="0" t="n">
        <v>200</v>
      </c>
      <c r="E472" s="0" t="s">
        <v>3484</v>
      </c>
    </row>
    <row r="473" customFormat="false" ht="12.8" hidden="false" customHeight="false" outlineLevel="0" collapsed="false">
      <c r="A473" s="0" t="str">
        <f aca="false">+B473&amp;C473</f>
        <v>Supplier_48Hub_89</v>
      </c>
      <c r="B473" s="0" t="s">
        <v>3493</v>
      </c>
      <c r="C473" s="0" t="s">
        <v>3207</v>
      </c>
      <c r="D473" s="0" t="n">
        <v>1100</v>
      </c>
      <c r="E473" s="0" t="s">
        <v>3497</v>
      </c>
    </row>
    <row r="474" customFormat="false" ht="12.8" hidden="false" customHeight="false" outlineLevel="0" collapsed="false">
      <c r="A474" s="0" t="str">
        <f aca="false">+B474&amp;C474</f>
        <v>Supplier_48Hub_89</v>
      </c>
      <c r="B474" s="0" t="s">
        <v>3493</v>
      </c>
      <c r="C474" s="0" t="s">
        <v>3207</v>
      </c>
      <c r="D474" s="0" t="n">
        <v>1100</v>
      </c>
      <c r="E474" s="0" t="s">
        <v>3466</v>
      </c>
    </row>
    <row r="475" customFormat="false" ht="12.8" hidden="false" customHeight="false" outlineLevel="0" collapsed="false">
      <c r="A475" s="0" t="str">
        <f aca="false">+B475&amp;C475</f>
        <v>Supplier_48Hub_90</v>
      </c>
      <c r="B475" s="0" t="s">
        <v>3493</v>
      </c>
      <c r="C475" s="0" t="s">
        <v>3210</v>
      </c>
      <c r="D475" s="0" t="n">
        <v>700</v>
      </c>
      <c r="E475" s="0" t="s">
        <v>3498</v>
      </c>
    </row>
    <row r="476" customFormat="false" ht="12.8" hidden="false" customHeight="false" outlineLevel="0" collapsed="false">
      <c r="A476" s="0" t="str">
        <f aca="false">+B476&amp;C476</f>
        <v>Supplier_48Hub_90</v>
      </c>
      <c r="B476" s="0" t="s">
        <v>3493</v>
      </c>
      <c r="C476" s="0" t="s">
        <v>3210</v>
      </c>
      <c r="D476" s="0" t="n">
        <v>700</v>
      </c>
      <c r="E476" s="0" t="s">
        <v>3468</v>
      </c>
    </row>
    <row r="477" customFormat="false" ht="12.8" hidden="false" customHeight="false" outlineLevel="0" collapsed="false">
      <c r="A477" s="0" t="str">
        <f aca="false">+B477&amp;C477</f>
        <v>Supplier_49Hub_86</v>
      </c>
      <c r="B477" s="0" t="s">
        <v>296</v>
      </c>
      <c r="C477" s="0" t="s">
        <v>3198</v>
      </c>
      <c r="D477" s="0" t="n">
        <v>1200</v>
      </c>
      <c r="E477" s="0" t="s">
        <v>3499</v>
      </c>
    </row>
    <row r="478" customFormat="false" ht="12.8" hidden="false" customHeight="false" outlineLevel="0" collapsed="false">
      <c r="A478" s="0" t="str">
        <f aca="false">+B478&amp;C478</f>
        <v>Supplier_49Hub_86</v>
      </c>
      <c r="B478" s="0" t="s">
        <v>296</v>
      </c>
      <c r="C478" s="0" t="s">
        <v>3198</v>
      </c>
      <c r="D478" s="0" t="n">
        <v>1200</v>
      </c>
      <c r="E478" s="0" t="s">
        <v>3500</v>
      </c>
    </row>
    <row r="479" customFormat="false" ht="12.8" hidden="false" customHeight="false" outlineLevel="0" collapsed="false">
      <c r="A479" s="0" t="str">
        <f aca="false">+B479&amp;C479</f>
        <v>Supplier_49Hub_87</v>
      </c>
      <c r="B479" s="0" t="s">
        <v>296</v>
      </c>
      <c r="C479" s="0" t="s">
        <v>3201</v>
      </c>
      <c r="D479" s="0" t="n">
        <v>700</v>
      </c>
      <c r="E479" s="0" t="s">
        <v>3501</v>
      </c>
    </row>
    <row r="480" customFormat="false" ht="12.8" hidden="false" customHeight="false" outlineLevel="0" collapsed="false">
      <c r="A480" s="0" t="str">
        <f aca="false">+B480&amp;C480</f>
        <v>Supplier_49Hub_87</v>
      </c>
      <c r="B480" s="0" t="s">
        <v>296</v>
      </c>
      <c r="C480" s="0" t="s">
        <v>3201</v>
      </c>
      <c r="D480" s="0" t="n">
        <v>700</v>
      </c>
      <c r="E480" s="0" t="s">
        <v>3312</v>
      </c>
    </row>
    <row r="481" customFormat="false" ht="12.8" hidden="false" customHeight="false" outlineLevel="0" collapsed="false">
      <c r="A481" s="0" t="str">
        <f aca="false">+B481&amp;C481</f>
        <v>Supplier_49Hub_88</v>
      </c>
      <c r="B481" s="0" t="s">
        <v>296</v>
      </c>
      <c r="C481" s="0" t="s">
        <v>3204</v>
      </c>
      <c r="D481" s="0" t="n">
        <v>900</v>
      </c>
      <c r="E481" s="0" t="s">
        <v>3502</v>
      </c>
    </row>
    <row r="482" customFormat="false" ht="12.8" hidden="false" customHeight="false" outlineLevel="0" collapsed="false">
      <c r="A482" s="0" t="str">
        <f aca="false">+B482&amp;C482</f>
        <v>Supplier_49Hub_88</v>
      </c>
      <c r="B482" s="0" t="s">
        <v>296</v>
      </c>
      <c r="C482" s="0" t="s">
        <v>3204</v>
      </c>
      <c r="D482" s="0" t="n">
        <v>900</v>
      </c>
      <c r="E482" s="0" t="s">
        <v>3314</v>
      </c>
    </row>
    <row r="483" customFormat="false" ht="12.8" hidden="false" customHeight="false" outlineLevel="0" collapsed="false">
      <c r="A483" s="0" t="str">
        <f aca="false">+B483&amp;C483</f>
        <v>Supplier_49Hub_89</v>
      </c>
      <c r="B483" s="0" t="s">
        <v>296</v>
      </c>
      <c r="C483" s="0" t="s">
        <v>3207</v>
      </c>
      <c r="D483" s="0" t="n">
        <v>600</v>
      </c>
      <c r="E483" s="0" t="s">
        <v>3503</v>
      </c>
    </row>
    <row r="484" customFormat="false" ht="12.8" hidden="false" customHeight="false" outlineLevel="0" collapsed="false">
      <c r="A484" s="0" t="str">
        <f aca="false">+B484&amp;C484</f>
        <v>Supplier_49Hub_89</v>
      </c>
      <c r="B484" s="0" t="s">
        <v>296</v>
      </c>
      <c r="C484" s="0" t="s">
        <v>3207</v>
      </c>
      <c r="D484" s="0" t="n">
        <v>600</v>
      </c>
      <c r="E484" s="0" t="s">
        <v>3451</v>
      </c>
    </row>
    <row r="485" customFormat="false" ht="12.8" hidden="false" customHeight="false" outlineLevel="0" collapsed="false">
      <c r="A485" s="0" t="str">
        <f aca="false">+B485&amp;C485</f>
        <v>Supplier_49Hub_90</v>
      </c>
      <c r="B485" s="0" t="s">
        <v>296</v>
      </c>
      <c r="C485" s="0" t="s">
        <v>3210</v>
      </c>
      <c r="D485" s="0" t="n">
        <v>800</v>
      </c>
      <c r="E485" s="0" t="s">
        <v>3504</v>
      </c>
    </row>
    <row r="486" customFormat="false" ht="12.8" hidden="false" customHeight="false" outlineLevel="0" collapsed="false">
      <c r="A486" s="0" t="str">
        <f aca="false">+B486&amp;C486</f>
        <v>Supplier_49Hub_90</v>
      </c>
      <c r="B486" s="0" t="s">
        <v>296</v>
      </c>
      <c r="C486" s="0" t="s">
        <v>3210</v>
      </c>
      <c r="D486" s="0" t="n">
        <v>800</v>
      </c>
      <c r="E486" s="0" t="s">
        <v>3314</v>
      </c>
    </row>
    <row r="487" customFormat="false" ht="12.8" hidden="false" customHeight="false" outlineLevel="0" collapsed="false">
      <c r="A487" s="0" t="str">
        <f aca="false">+B487&amp;C487</f>
        <v>Supplier_50Hub_86</v>
      </c>
      <c r="B487" s="0" t="s">
        <v>3505</v>
      </c>
      <c r="C487" s="0" t="s">
        <v>3198</v>
      </c>
      <c r="D487" s="0" t="n">
        <v>1100</v>
      </c>
      <c r="E487" s="0" t="s">
        <v>3506</v>
      </c>
    </row>
    <row r="488" customFormat="false" ht="12.8" hidden="false" customHeight="false" outlineLevel="0" collapsed="false">
      <c r="A488" s="0" t="str">
        <f aca="false">+B488&amp;C488</f>
        <v>Supplier_50Hub_86</v>
      </c>
      <c r="B488" s="0" t="s">
        <v>3505</v>
      </c>
      <c r="C488" s="0" t="s">
        <v>3198</v>
      </c>
      <c r="D488" s="0" t="n">
        <v>1100</v>
      </c>
      <c r="E488" s="0" t="s">
        <v>3500</v>
      </c>
    </row>
    <row r="489" customFormat="false" ht="12.8" hidden="false" customHeight="false" outlineLevel="0" collapsed="false">
      <c r="A489" s="0" t="str">
        <f aca="false">+B489&amp;C489</f>
        <v>Supplier_50Hub_87</v>
      </c>
      <c r="B489" s="0" t="s">
        <v>3505</v>
      </c>
      <c r="C489" s="0" t="s">
        <v>3201</v>
      </c>
      <c r="D489" s="0" t="n">
        <v>800</v>
      </c>
      <c r="E489" s="0" t="s">
        <v>3507</v>
      </c>
    </row>
    <row r="490" customFormat="false" ht="12.8" hidden="false" customHeight="false" outlineLevel="0" collapsed="false">
      <c r="A490" s="0" t="str">
        <f aca="false">+B490&amp;C490</f>
        <v>Supplier_50Hub_87</v>
      </c>
      <c r="B490" s="0" t="s">
        <v>3505</v>
      </c>
      <c r="C490" s="0" t="s">
        <v>3201</v>
      </c>
      <c r="D490" s="0" t="n">
        <v>800</v>
      </c>
      <c r="E490" s="0" t="s">
        <v>3312</v>
      </c>
    </row>
    <row r="491" customFormat="false" ht="12.8" hidden="false" customHeight="false" outlineLevel="0" collapsed="false">
      <c r="A491" s="0" t="str">
        <f aca="false">+B491&amp;C491</f>
        <v>Supplier_50Hub_88</v>
      </c>
      <c r="B491" s="0" t="s">
        <v>3505</v>
      </c>
      <c r="C491" s="0" t="s">
        <v>3204</v>
      </c>
      <c r="D491" s="0" t="n">
        <v>700</v>
      </c>
      <c r="E491" s="0" t="s">
        <v>3508</v>
      </c>
    </row>
    <row r="492" customFormat="false" ht="12.8" hidden="false" customHeight="false" outlineLevel="0" collapsed="false">
      <c r="A492" s="0" t="str">
        <f aca="false">+B492&amp;C492</f>
        <v>Supplier_50Hub_88</v>
      </c>
      <c r="B492" s="0" t="s">
        <v>3505</v>
      </c>
      <c r="C492" s="0" t="s">
        <v>3204</v>
      </c>
      <c r="D492" s="0" t="n">
        <v>700</v>
      </c>
      <c r="E492" s="0" t="s">
        <v>3314</v>
      </c>
    </row>
    <row r="493" customFormat="false" ht="12.8" hidden="false" customHeight="false" outlineLevel="0" collapsed="false">
      <c r="A493" s="0" t="str">
        <f aca="false">+B493&amp;C493</f>
        <v>Supplier_50Hub_89</v>
      </c>
      <c r="B493" s="0" t="s">
        <v>3505</v>
      </c>
      <c r="C493" s="0" t="s">
        <v>3207</v>
      </c>
      <c r="D493" s="0" t="n">
        <v>600</v>
      </c>
      <c r="E493" s="0" t="s">
        <v>3509</v>
      </c>
    </row>
    <row r="494" customFormat="false" ht="12.8" hidden="false" customHeight="false" outlineLevel="0" collapsed="false">
      <c r="A494" s="0" t="str">
        <f aca="false">+B494&amp;C494</f>
        <v>Supplier_50Hub_89</v>
      </c>
      <c r="B494" s="0" t="s">
        <v>3505</v>
      </c>
      <c r="C494" s="0" t="s">
        <v>3207</v>
      </c>
      <c r="D494" s="0" t="n">
        <v>600</v>
      </c>
      <c r="E494" s="0" t="s">
        <v>3451</v>
      </c>
    </row>
    <row r="495" customFormat="false" ht="12.8" hidden="false" customHeight="false" outlineLevel="0" collapsed="false">
      <c r="A495" s="0" t="str">
        <f aca="false">+B495&amp;C495</f>
        <v>Supplier_50Hub_90</v>
      </c>
      <c r="B495" s="0" t="s">
        <v>3505</v>
      </c>
      <c r="C495" s="0" t="s">
        <v>3210</v>
      </c>
      <c r="D495" s="0" t="n">
        <v>700</v>
      </c>
      <c r="E495" s="0" t="s">
        <v>3510</v>
      </c>
    </row>
    <row r="496" customFormat="false" ht="12.8" hidden="false" customHeight="false" outlineLevel="0" collapsed="false">
      <c r="A496" s="0" t="str">
        <f aca="false">+B496&amp;C496</f>
        <v>Supplier_50Hub_90</v>
      </c>
      <c r="B496" s="0" t="s">
        <v>3505</v>
      </c>
      <c r="C496" s="0" t="s">
        <v>3210</v>
      </c>
      <c r="D496" s="0" t="n">
        <v>700</v>
      </c>
      <c r="E496" s="0" t="s">
        <v>3314</v>
      </c>
    </row>
    <row r="497" customFormat="false" ht="12.8" hidden="false" customHeight="false" outlineLevel="0" collapsed="false">
      <c r="A497" s="0" t="str">
        <f aca="false">+B497&amp;C497</f>
        <v>Supplier_51Hub_86</v>
      </c>
      <c r="B497" s="0" t="s">
        <v>100</v>
      </c>
      <c r="C497" s="0" t="s">
        <v>3198</v>
      </c>
      <c r="D497" s="0" t="n">
        <v>700</v>
      </c>
      <c r="E497" s="0" t="s">
        <v>3511</v>
      </c>
    </row>
    <row r="498" customFormat="false" ht="12.8" hidden="false" customHeight="false" outlineLevel="0" collapsed="false">
      <c r="A498" s="0" t="str">
        <f aca="false">+B498&amp;C498</f>
        <v>Supplier_51Hub_86</v>
      </c>
      <c r="B498" s="0" t="s">
        <v>100</v>
      </c>
      <c r="C498" s="0" t="s">
        <v>3198</v>
      </c>
      <c r="D498" s="0" t="n">
        <v>700</v>
      </c>
      <c r="E498" s="0" t="s">
        <v>3481</v>
      </c>
    </row>
    <row r="499" customFormat="false" ht="12.8" hidden="false" customHeight="false" outlineLevel="0" collapsed="false">
      <c r="A499" s="0" t="str">
        <f aca="false">+B499&amp;C499</f>
        <v>Supplier_51Hub_87</v>
      </c>
      <c r="B499" s="0" t="s">
        <v>100</v>
      </c>
      <c r="C499" s="0" t="s">
        <v>3201</v>
      </c>
      <c r="D499" s="0" t="n">
        <v>1500</v>
      </c>
      <c r="E499" s="0" t="s">
        <v>3512</v>
      </c>
    </row>
    <row r="500" customFormat="false" ht="12.8" hidden="false" customHeight="false" outlineLevel="0" collapsed="false">
      <c r="A500" s="0" t="str">
        <f aca="false">+B500&amp;C500</f>
        <v>Supplier_51Hub_87</v>
      </c>
      <c r="B500" s="0" t="s">
        <v>100</v>
      </c>
      <c r="C500" s="0" t="s">
        <v>3201</v>
      </c>
      <c r="D500" s="0" t="n">
        <v>1500</v>
      </c>
      <c r="E500" s="0" t="s">
        <v>3462</v>
      </c>
    </row>
    <row r="501" customFormat="false" ht="12.8" hidden="false" customHeight="false" outlineLevel="0" collapsed="false">
      <c r="A501" s="0" t="str">
        <f aca="false">+B501&amp;C501</f>
        <v>Supplier_51Hub_88</v>
      </c>
      <c r="B501" s="0" t="s">
        <v>100</v>
      </c>
      <c r="C501" s="0" t="s">
        <v>3204</v>
      </c>
      <c r="D501" s="0" t="n">
        <v>200</v>
      </c>
      <c r="E501" s="0" t="s">
        <v>3513</v>
      </c>
    </row>
    <row r="502" customFormat="false" ht="12.8" hidden="false" customHeight="false" outlineLevel="0" collapsed="false">
      <c r="A502" s="0" t="str">
        <f aca="false">+B502&amp;C502</f>
        <v>Supplier_51Hub_88</v>
      </c>
      <c r="B502" s="0" t="s">
        <v>100</v>
      </c>
      <c r="C502" s="0" t="s">
        <v>3204</v>
      </c>
      <c r="D502" s="0" t="n">
        <v>200</v>
      </c>
      <c r="E502" s="0" t="s">
        <v>3484</v>
      </c>
    </row>
    <row r="503" customFormat="false" ht="12.8" hidden="false" customHeight="false" outlineLevel="0" collapsed="false">
      <c r="A503" s="0" t="str">
        <f aca="false">+B503&amp;C503</f>
        <v>Supplier_51Hub_89</v>
      </c>
      <c r="B503" s="0" t="s">
        <v>100</v>
      </c>
      <c r="C503" s="0" t="s">
        <v>3207</v>
      </c>
      <c r="D503" s="0" t="n">
        <v>1100</v>
      </c>
      <c r="E503" s="0" t="s">
        <v>3514</v>
      </c>
    </row>
    <row r="504" customFormat="false" ht="12.8" hidden="false" customHeight="false" outlineLevel="0" collapsed="false">
      <c r="A504" s="0" t="str">
        <f aca="false">+B504&amp;C504</f>
        <v>Supplier_51Hub_89</v>
      </c>
      <c r="B504" s="0" t="s">
        <v>100</v>
      </c>
      <c r="C504" s="0" t="s">
        <v>3207</v>
      </c>
      <c r="D504" s="0" t="n">
        <v>1100</v>
      </c>
      <c r="E504" s="0" t="s">
        <v>3466</v>
      </c>
    </row>
    <row r="505" customFormat="false" ht="12.8" hidden="false" customHeight="false" outlineLevel="0" collapsed="false">
      <c r="A505" s="0" t="str">
        <f aca="false">+B505&amp;C505</f>
        <v>Supplier_51Hub_90</v>
      </c>
      <c r="B505" s="0" t="s">
        <v>100</v>
      </c>
      <c r="C505" s="0" t="s">
        <v>3210</v>
      </c>
      <c r="D505" s="0" t="n">
        <v>700</v>
      </c>
      <c r="E505" s="0" t="s">
        <v>3515</v>
      </c>
    </row>
    <row r="506" customFormat="false" ht="12.8" hidden="false" customHeight="false" outlineLevel="0" collapsed="false">
      <c r="A506" s="0" t="str">
        <f aca="false">+B506&amp;C506</f>
        <v>Supplier_51Hub_90</v>
      </c>
      <c r="B506" s="0" t="s">
        <v>100</v>
      </c>
      <c r="C506" s="0" t="s">
        <v>3210</v>
      </c>
      <c r="D506" s="0" t="n">
        <v>700</v>
      </c>
      <c r="E506" s="0" t="s">
        <v>3468</v>
      </c>
    </row>
    <row r="507" customFormat="false" ht="12.8" hidden="false" customHeight="false" outlineLevel="0" collapsed="false">
      <c r="A507" s="0" t="str">
        <f aca="false">+B507&amp;C507</f>
        <v>Supplier_52Hub_86</v>
      </c>
      <c r="B507" s="0" t="s">
        <v>749</v>
      </c>
      <c r="C507" s="0" t="s">
        <v>3198</v>
      </c>
      <c r="D507" s="0" t="n">
        <v>800</v>
      </c>
      <c r="E507" s="0" t="s">
        <v>3516</v>
      </c>
    </row>
    <row r="508" customFormat="false" ht="12.8" hidden="false" customHeight="false" outlineLevel="0" collapsed="false">
      <c r="A508" s="0" t="str">
        <f aca="false">+B508&amp;C508</f>
        <v>Supplier_52Hub_86</v>
      </c>
      <c r="B508" s="0" t="s">
        <v>749</v>
      </c>
      <c r="C508" s="0" t="s">
        <v>3198</v>
      </c>
      <c r="D508" s="0" t="n">
        <v>800</v>
      </c>
      <c r="E508" s="0" t="s">
        <v>3481</v>
      </c>
    </row>
    <row r="509" customFormat="false" ht="12.8" hidden="false" customHeight="false" outlineLevel="0" collapsed="false">
      <c r="A509" s="0" t="str">
        <f aca="false">+B509&amp;C509</f>
        <v>Supplier_52Hub_87</v>
      </c>
      <c r="B509" s="0" t="s">
        <v>749</v>
      </c>
      <c r="C509" s="0" t="s">
        <v>3201</v>
      </c>
      <c r="D509" s="0" t="n">
        <v>1200</v>
      </c>
      <c r="E509" s="0" t="s">
        <v>3517</v>
      </c>
    </row>
    <row r="510" customFormat="false" ht="12.8" hidden="false" customHeight="false" outlineLevel="0" collapsed="false">
      <c r="A510" s="0" t="str">
        <f aca="false">+B510&amp;C510</f>
        <v>Supplier_52Hub_87</v>
      </c>
      <c r="B510" s="0" t="s">
        <v>749</v>
      </c>
      <c r="C510" s="0" t="s">
        <v>3201</v>
      </c>
      <c r="D510" s="0" t="n">
        <v>1200</v>
      </c>
      <c r="E510" s="0" t="s">
        <v>3462</v>
      </c>
    </row>
    <row r="511" customFormat="false" ht="12.8" hidden="false" customHeight="false" outlineLevel="0" collapsed="false">
      <c r="A511" s="0" t="str">
        <f aca="false">+B511&amp;C511</f>
        <v>Supplier_52Hub_88</v>
      </c>
      <c r="B511" s="0" t="s">
        <v>749</v>
      </c>
      <c r="C511" s="0" t="s">
        <v>3204</v>
      </c>
      <c r="D511" s="0" t="n">
        <v>300</v>
      </c>
      <c r="E511" s="0" t="s">
        <v>3518</v>
      </c>
    </row>
    <row r="512" customFormat="false" ht="12.8" hidden="false" customHeight="false" outlineLevel="0" collapsed="false">
      <c r="A512" s="0" t="str">
        <f aca="false">+B512&amp;C512</f>
        <v>Supplier_52Hub_88</v>
      </c>
      <c r="B512" s="0" t="s">
        <v>749</v>
      </c>
      <c r="C512" s="0" t="s">
        <v>3204</v>
      </c>
      <c r="D512" s="0" t="n">
        <v>300</v>
      </c>
      <c r="E512" s="0" t="s">
        <v>3484</v>
      </c>
    </row>
    <row r="513" customFormat="false" ht="12.8" hidden="false" customHeight="false" outlineLevel="0" collapsed="false">
      <c r="A513" s="0" t="str">
        <f aca="false">+B513&amp;C513</f>
        <v>Supplier_52Hub_89</v>
      </c>
      <c r="B513" s="0" t="s">
        <v>749</v>
      </c>
      <c r="C513" s="0" t="s">
        <v>3207</v>
      </c>
      <c r="D513" s="0" t="n">
        <v>900</v>
      </c>
      <c r="E513" s="0" t="s">
        <v>3519</v>
      </c>
    </row>
    <row r="514" customFormat="false" ht="12.8" hidden="false" customHeight="false" outlineLevel="0" collapsed="false">
      <c r="A514" s="0" t="str">
        <f aca="false">+B514&amp;C514</f>
        <v>Supplier_52Hub_89</v>
      </c>
      <c r="B514" s="0" t="s">
        <v>749</v>
      </c>
      <c r="C514" s="0" t="s">
        <v>3207</v>
      </c>
      <c r="D514" s="0" t="n">
        <v>900</v>
      </c>
      <c r="E514" s="0" t="s">
        <v>3520</v>
      </c>
    </row>
    <row r="515" customFormat="false" ht="12.8" hidden="false" customHeight="false" outlineLevel="0" collapsed="false">
      <c r="A515" s="0" t="str">
        <f aca="false">+B515&amp;C515</f>
        <v>Supplier_52Hub_90</v>
      </c>
      <c r="B515" s="0" t="s">
        <v>749</v>
      </c>
      <c r="C515" s="0" t="s">
        <v>3210</v>
      </c>
      <c r="D515" s="0" t="n">
        <v>600</v>
      </c>
      <c r="E515" s="0" t="s">
        <v>3521</v>
      </c>
    </row>
    <row r="516" customFormat="false" ht="12.8" hidden="false" customHeight="false" outlineLevel="0" collapsed="false">
      <c r="A516" s="0" t="str">
        <f aca="false">+B516&amp;C516</f>
        <v>Supplier_52Hub_90</v>
      </c>
      <c r="B516" s="0" t="s">
        <v>749</v>
      </c>
      <c r="C516" s="0" t="s">
        <v>3210</v>
      </c>
      <c r="D516" s="0" t="n">
        <v>600</v>
      </c>
      <c r="E516" s="0" t="s">
        <v>3468</v>
      </c>
    </row>
    <row r="517" customFormat="false" ht="12.8" hidden="false" customHeight="false" outlineLevel="0" collapsed="false">
      <c r="A517" s="0" t="str">
        <f aca="false">+B517&amp;C517</f>
        <v>Supplier_53Hub_86</v>
      </c>
      <c r="B517" s="0" t="s">
        <v>3522</v>
      </c>
      <c r="C517" s="0" t="s">
        <v>3198</v>
      </c>
      <c r="D517" s="0" t="n">
        <v>800</v>
      </c>
      <c r="E517" s="0" t="s">
        <v>3523</v>
      </c>
    </row>
    <row r="518" customFormat="false" ht="12.8" hidden="false" customHeight="false" outlineLevel="0" collapsed="false">
      <c r="A518" s="0" t="str">
        <f aca="false">+B518&amp;C518</f>
        <v>Supplier_53Hub_86</v>
      </c>
      <c r="B518" s="0" t="s">
        <v>3522</v>
      </c>
      <c r="C518" s="0" t="s">
        <v>3198</v>
      </c>
      <c r="D518" s="0" t="n">
        <v>800</v>
      </c>
      <c r="E518" s="0" t="s">
        <v>3524</v>
      </c>
    </row>
    <row r="519" customFormat="false" ht="12.8" hidden="false" customHeight="false" outlineLevel="0" collapsed="false">
      <c r="A519" s="0" t="str">
        <f aca="false">+B519&amp;C519</f>
        <v>Supplier_53Hub_87</v>
      </c>
      <c r="B519" s="0" t="s">
        <v>3522</v>
      </c>
      <c r="C519" s="0" t="s">
        <v>3201</v>
      </c>
      <c r="D519" s="0" t="n">
        <v>1400</v>
      </c>
      <c r="E519" s="0" t="s">
        <v>3525</v>
      </c>
    </row>
    <row r="520" customFormat="false" ht="12.8" hidden="false" customHeight="false" outlineLevel="0" collapsed="false">
      <c r="A520" s="0" t="str">
        <f aca="false">+B520&amp;C520</f>
        <v>Supplier_53Hub_87</v>
      </c>
      <c r="B520" s="0" t="s">
        <v>3522</v>
      </c>
      <c r="C520" s="0" t="s">
        <v>3201</v>
      </c>
      <c r="D520" s="0" t="n">
        <v>1400</v>
      </c>
      <c r="E520" s="0" t="s">
        <v>3526</v>
      </c>
    </row>
    <row r="521" customFormat="false" ht="12.8" hidden="false" customHeight="false" outlineLevel="0" collapsed="false">
      <c r="A521" s="0" t="str">
        <f aca="false">+B521&amp;C521</f>
        <v>Supplier_53Hub_88</v>
      </c>
      <c r="B521" s="0" t="s">
        <v>3522</v>
      </c>
      <c r="C521" s="0" t="s">
        <v>3204</v>
      </c>
      <c r="D521" s="0" t="n">
        <v>100</v>
      </c>
      <c r="E521" s="0" t="s">
        <v>3527</v>
      </c>
    </row>
    <row r="522" customFormat="false" ht="12.8" hidden="false" customHeight="false" outlineLevel="0" collapsed="false">
      <c r="A522" s="0" t="str">
        <f aca="false">+B522&amp;C522</f>
        <v>Supplier_53Hub_88</v>
      </c>
      <c r="B522" s="0" t="s">
        <v>3522</v>
      </c>
      <c r="C522" s="0" t="s">
        <v>3204</v>
      </c>
      <c r="D522" s="0" t="n">
        <v>100</v>
      </c>
      <c r="E522" s="0" t="s">
        <v>3528</v>
      </c>
    </row>
    <row r="523" customFormat="false" ht="12.8" hidden="false" customHeight="false" outlineLevel="0" collapsed="false">
      <c r="A523" s="0" t="str">
        <f aca="false">+B523&amp;C523</f>
        <v>Supplier_53Hub_89</v>
      </c>
      <c r="B523" s="0" t="s">
        <v>3522</v>
      </c>
      <c r="C523" s="0" t="s">
        <v>3207</v>
      </c>
      <c r="D523" s="0" t="n">
        <v>1000</v>
      </c>
      <c r="E523" s="0" t="s">
        <v>3529</v>
      </c>
    </row>
    <row r="524" customFormat="false" ht="12.8" hidden="false" customHeight="false" outlineLevel="0" collapsed="false">
      <c r="A524" s="0" t="str">
        <f aca="false">+B524&amp;C524</f>
        <v>Supplier_53Hub_89</v>
      </c>
      <c r="B524" s="0" t="s">
        <v>3522</v>
      </c>
      <c r="C524" s="0" t="s">
        <v>3207</v>
      </c>
      <c r="D524" s="0" t="n">
        <v>1000</v>
      </c>
      <c r="E524" s="0" t="s">
        <v>3530</v>
      </c>
    </row>
    <row r="525" customFormat="false" ht="12.8" hidden="false" customHeight="false" outlineLevel="0" collapsed="false">
      <c r="A525" s="0" t="str">
        <f aca="false">+B525&amp;C525</f>
        <v>Supplier_53Hub_90</v>
      </c>
      <c r="B525" s="0" t="s">
        <v>3522</v>
      </c>
      <c r="C525" s="0" t="s">
        <v>3210</v>
      </c>
      <c r="D525" s="0" t="n">
        <v>600</v>
      </c>
      <c r="E525" s="0" t="s">
        <v>3531</v>
      </c>
    </row>
    <row r="526" customFormat="false" ht="12.8" hidden="false" customHeight="false" outlineLevel="0" collapsed="false">
      <c r="A526" s="0" t="str">
        <f aca="false">+B526&amp;C526</f>
        <v>Supplier_53Hub_90</v>
      </c>
      <c r="B526" s="0" t="s">
        <v>3522</v>
      </c>
      <c r="C526" s="0" t="s">
        <v>3210</v>
      </c>
      <c r="D526" s="0" t="n">
        <v>600</v>
      </c>
      <c r="E526" s="0" t="s">
        <v>3532</v>
      </c>
    </row>
    <row r="527" customFormat="false" ht="12.8" hidden="false" customHeight="false" outlineLevel="0" collapsed="false">
      <c r="A527" s="0" t="str">
        <f aca="false">+B527&amp;C527</f>
        <v>Supplier_54Hub_86</v>
      </c>
      <c r="B527" s="0" t="s">
        <v>2941</v>
      </c>
      <c r="C527" s="0" t="s">
        <v>3198</v>
      </c>
      <c r="D527" s="0" t="n">
        <v>900</v>
      </c>
      <c r="E527" s="0" t="s">
        <v>3533</v>
      </c>
    </row>
    <row r="528" customFormat="false" ht="12.8" hidden="false" customHeight="false" outlineLevel="0" collapsed="false">
      <c r="A528" s="0" t="str">
        <f aca="false">+B528&amp;C528</f>
        <v>Supplier_54Hub_86</v>
      </c>
      <c r="B528" s="0" t="s">
        <v>2941</v>
      </c>
      <c r="C528" s="0" t="s">
        <v>3198</v>
      </c>
      <c r="D528" s="0" t="n">
        <v>900</v>
      </c>
      <c r="E528" s="0" t="s">
        <v>3310</v>
      </c>
    </row>
    <row r="529" customFormat="false" ht="12.8" hidden="false" customHeight="false" outlineLevel="0" collapsed="false">
      <c r="A529" s="0" t="str">
        <f aca="false">+B529&amp;C529</f>
        <v>Supplier_54Hub_87</v>
      </c>
      <c r="B529" s="0" t="s">
        <v>2941</v>
      </c>
      <c r="C529" s="0" t="s">
        <v>3201</v>
      </c>
      <c r="D529" s="0" t="n">
        <v>1200</v>
      </c>
      <c r="E529" s="0" t="s">
        <v>3534</v>
      </c>
    </row>
    <row r="530" customFormat="false" ht="12.8" hidden="false" customHeight="false" outlineLevel="0" collapsed="false">
      <c r="A530" s="0" t="str">
        <f aca="false">+B530&amp;C530</f>
        <v>Supplier_54Hub_87</v>
      </c>
      <c r="B530" s="0" t="s">
        <v>2941</v>
      </c>
      <c r="C530" s="0" t="s">
        <v>3201</v>
      </c>
      <c r="D530" s="0" t="n">
        <v>1200</v>
      </c>
      <c r="E530" s="0" t="s">
        <v>3401</v>
      </c>
    </row>
    <row r="531" customFormat="false" ht="12.8" hidden="false" customHeight="false" outlineLevel="0" collapsed="false">
      <c r="A531" s="0" t="str">
        <f aca="false">+B531&amp;C531</f>
        <v>Supplier_54Hub_88</v>
      </c>
      <c r="B531" s="0" t="s">
        <v>2941</v>
      </c>
      <c r="C531" s="0" t="s">
        <v>3204</v>
      </c>
      <c r="D531" s="0" t="n">
        <v>300</v>
      </c>
      <c r="E531" s="0" t="s">
        <v>3535</v>
      </c>
    </row>
    <row r="532" customFormat="false" ht="12.8" hidden="false" customHeight="false" outlineLevel="0" collapsed="false">
      <c r="A532" s="0" t="str">
        <f aca="false">+B532&amp;C532</f>
        <v>Supplier_54Hub_88</v>
      </c>
      <c r="B532" s="0" t="s">
        <v>2941</v>
      </c>
      <c r="C532" s="0" t="s">
        <v>3204</v>
      </c>
      <c r="D532" s="0" t="n">
        <v>300</v>
      </c>
      <c r="E532" s="0" t="s">
        <v>3456</v>
      </c>
    </row>
    <row r="533" customFormat="false" ht="12.8" hidden="false" customHeight="false" outlineLevel="0" collapsed="false">
      <c r="A533" s="0" t="str">
        <f aca="false">+B533&amp;C533</f>
        <v>Supplier_54Hub_89</v>
      </c>
      <c r="B533" s="0" t="s">
        <v>2941</v>
      </c>
      <c r="C533" s="0" t="s">
        <v>3207</v>
      </c>
      <c r="D533" s="0" t="n">
        <v>800</v>
      </c>
      <c r="E533" s="0" t="s">
        <v>3536</v>
      </c>
    </row>
    <row r="534" customFormat="false" ht="12.8" hidden="false" customHeight="false" outlineLevel="0" collapsed="false">
      <c r="A534" s="0" t="str">
        <f aca="false">+B534&amp;C534</f>
        <v>Supplier_54Hub_89</v>
      </c>
      <c r="B534" s="0" t="s">
        <v>2941</v>
      </c>
      <c r="C534" s="0" t="s">
        <v>3207</v>
      </c>
      <c r="D534" s="0" t="n">
        <v>800</v>
      </c>
      <c r="E534" s="0" t="s">
        <v>3451</v>
      </c>
    </row>
    <row r="535" customFormat="false" ht="12.8" hidden="false" customHeight="false" outlineLevel="0" collapsed="false">
      <c r="A535" s="0" t="str">
        <f aca="false">+B535&amp;C535</f>
        <v>Supplier_54Hub_90</v>
      </c>
      <c r="B535" s="0" t="s">
        <v>2941</v>
      </c>
      <c r="C535" s="0" t="s">
        <v>3210</v>
      </c>
      <c r="D535" s="0" t="n">
        <v>500</v>
      </c>
      <c r="E535" s="0" t="s">
        <v>3537</v>
      </c>
    </row>
    <row r="536" customFormat="false" ht="12.8" hidden="false" customHeight="false" outlineLevel="0" collapsed="false">
      <c r="A536" s="0" t="str">
        <f aca="false">+B536&amp;C536</f>
        <v>Supplier_54Hub_90</v>
      </c>
      <c r="B536" s="0" t="s">
        <v>2941</v>
      </c>
      <c r="C536" s="0" t="s">
        <v>3210</v>
      </c>
      <c r="D536" s="0" t="n">
        <v>500</v>
      </c>
      <c r="E536" s="0" t="s">
        <v>3456</v>
      </c>
    </row>
    <row r="537" customFormat="false" ht="12.8" hidden="false" customHeight="false" outlineLevel="0" collapsed="false">
      <c r="A537" s="0" t="str">
        <f aca="false">+B537&amp;C537</f>
        <v>Supplier_55Hub_86</v>
      </c>
      <c r="B537" s="0" t="s">
        <v>2137</v>
      </c>
      <c r="C537" s="0" t="s">
        <v>3198</v>
      </c>
      <c r="D537" s="0" t="n">
        <v>800</v>
      </c>
      <c r="E537" s="0" t="s">
        <v>3538</v>
      </c>
    </row>
    <row r="538" customFormat="false" ht="12.8" hidden="false" customHeight="false" outlineLevel="0" collapsed="false">
      <c r="A538" s="0" t="str">
        <f aca="false">+B538&amp;C538</f>
        <v>Supplier_55Hub_86</v>
      </c>
      <c r="B538" s="0" t="s">
        <v>2137</v>
      </c>
      <c r="C538" s="0" t="s">
        <v>3198</v>
      </c>
      <c r="D538" s="0" t="n">
        <v>800</v>
      </c>
      <c r="E538" s="0" t="s">
        <v>3524</v>
      </c>
    </row>
    <row r="539" customFormat="false" ht="12.8" hidden="false" customHeight="false" outlineLevel="0" collapsed="false">
      <c r="A539" s="0" t="str">
        <f aca="false">+B539&amp;C539</f>
        <v>Supplier_55Hub_87</v>
      </c>
      <c r="B539" s="0" t="s">
        <v>2137</v>
      </c>
      <c r="C539" s="0" t="s">
        <v>3201</v>
      </c>
      <c r="D539" s="0" t="n">
        <v>1400</v>
      </c>
      <c r="E539" s="0" t="s">
        <v>3539</v>
      </c>
    </row>
    <row r="540" customFormat="false" ht="12.8" hidden="false" customHeight="false" outlineLevel="0" collapsed="false">
      <c r="A540" s="0" t="str">
        <f aca="false">+B540&amp;C540</f>
        <v>Supplier_55Hub_87</v>
      </c>
      <c r="B540" s="0" t="s">
        <v>2137</v>
      </c>
      <c r="C540" s="0" t="s">
        <v>3201</v>
      </c>
      <c r="D540" s="0" t="n">
        <v>1400</v>
      </c>
      <c r="E540" s="0" t="s">
        <v>3526</v>
      </c>
    </row>
    <row r="541" customFormat="false" ht="12.8" hidden="false" customHeight="false" outlineLevel="0" collapsed="false">
      <c r="A541" s="0" t="str">
        <f aca="false">+B541&amp;C541</f>
        <v>Supplier_55Hub_88</v>
      </c>
      <c r="B541" s="0" t="s">
        <v>2137</v>
      </c>
      <c r="C541" s="0" t="s">
        <v>3204</v>
      </c>
      <c r="D541" s="0" t="n">
        <v>100</v>
      </c>
      <c r="E541" s="0" t="s">
        <v>3540</v>
      </c>
    </row>
    <row r="542" customFormat="false" ht="12.8" hidden="false" customHeight="false" outlineLevel="0" collapsed="false">
      <c r="A542" s="0" t="str">
        <f aca="false">+B542&amp;C542</f>
        <v>Supplier_55Hub_88</v>
      </c>
      <c r="B542" s="0" t="s">
        <v>2137</v>
      </c>
      <c r="C542" s="0" t="s">
        <v>3204</v>
      </c>
      <c r="D542" s="0" t="n">
        <v>100</v>
      </c>
      <c r="E542" s="0" t="s">
        <v>3528</v>
      </c>
    </row>
    <row r="543" customFormat="false" ht="12.8" hidden="false" customHeight="false" outlineLevel="0" collapsed="false">
      <c r="A543" s="0" t="str">
        <f aca="false">+B543&amp;C543</f>
        <v>Supplier_55Hub_89</v>
      </c>
      <c r="B543" s="0" t="s">
        <v>2137</v>
      </c>
      <c r="C543" s="0" t="s">
        <v>3207</v>
      </c>
      <c r="D543" s="0" t="n">
        <v>1000</v>
      </c>
      <c r="E543" s="0" t="s">
        <v>3541</v>
      </c>
    </row>
    <row r="544" customFormat="false" ht="12.8" hidden="false" customHeight="false" outlineLevel="0" collapsed="false">
      <c r="A544" s="0" t="str">
        <f aca="false">+B544&amp;C544</f>
        <v>Supplier_55Hub_89</v>
      </c>
      <c r="B544" s="0" t="s">
        <v>2137</v>
      </c>
      <c r="C544" s="0" t="s">
        <v>3207</v>
      </c>
      <c r="D544" s="0" t="n">
        <v>1000</v>
      </c>
      <c r="E544" s="0" t="s">
        <v>3530</v>
      </c>
    </row>
    <row r="545" customFormat="false" ht="12.8" hidden="false" customHeight="false" outlineLevel="0" collapsed="false">
      <c r="A545" s="0" t="str">
        <f aca="false">+B545&amp;C545</f>
        <v>Supplier_55Hub_90</v>
      </c>
      <c r="B545" s="0" t="s">
        <v>2137</v>
      </c>
      <c r="C545" s="0" t="s">
        <v>3210</v>
      </c>
      <c r="D545" s="0" t="n">
        <v>600</v>
      </c>
      <c r="E545" s="0" t="s">
        <v>3542</v>
      </c>
    </row>
    <row r="546" customFormat="false" ht="12.8" hidden="false" customHeight="false" outlineLevel="0" collapsed="false">
      <c r="A546" s="0" t="str">
        <f aca="false">+B546&amp;C546</f>
        <v>Supplier_55Hub_90</v>
      </c>
      <c r="B546" s="0" t="s">
        <v>2137</v>
      </c>
      <c r="C546" s="0" t="s">
        <v>3210</v>
      </c>
      <c r="D546" s="0" t="n">
        <v>600</v>
      </c>
      <c r="E546" s="0" t="s">
        <v>3532</v>
      </c>
    </row>
    <row r="547" customFormat="false" ht="12.8" hidden="false" customHeight="false" outlineLevel="0" collapsed="false">
      <c r="A547" s="0" t="str">
        <f aca="false">+B547&amp;C547</f>
        <v>Supplier_56Hub_86</v>
      </c>
      <c r="B547" s="0" t="s">
        <v>732</v>
      </c>
      <c r="C547" s="0" t="s">
        <v>3198</v>
      </c>
      <c r="D547" s="0" t="n">
        <v>900</v>
      </c>
      <c r="E547" s="0" t="s">
        <v>3543</v>
      </c>
    </row>
    <row r="548" customFormat="false" ht="12.8" hidden="false" customHeight="false" outlineLevel="0" collapsed="false">
      <c r="A548" s="0" t="str">
        <f aca="false">+B548&amp;C548</f>
        <v>Supplier_56Hub_86</v>
      </c>
      <c r="B548" s="0" t="s">
        <v>732</v>
      </c>
      <c r="C548" s="0" t="s">
        <v>3198</v>
      </c>
      <c r="D548" s="0" t="n">
        <v>900</v>
      </c>
      <c r="E548" s="0" t="s">
        <v>3524</v>
      </c>
    </row>
    <row r="549" customFormat="false" ht="12.8" hidden="false" customHeight="false" outlineLevel="0" collapsed="false">
      <c r="A549" s="0" t="str">
        <f aca="false">+B549&amp;C549</f>
        <v>Supplier_56Hub_87</v>
      </c>
      <c r="B549" s="0" t="s">
        <v>732</v>
      </c>
      <c r="C549" s="0" t="s">
        <v>3201</v>
      </c>
      <c r="D549" s="0" t="n">
        <v>1200</v>
      </c>
      <c r="E549" s="0" t="s">
        <v>3544</v>
      </c>
    </row>
    <row r="550" customFormat="false" ht="12.8" hidden="false" customHeight="false" outlineLevel="0" collapsed="false">
      <c r="A550" s="0" t="str">
        <f aca="false">+B550&amp;C550</f>
        <v>Supplier_56Hub_87</v>
      </c>
      <c r="B550" s="0" t="s">
        <v>732</v>
      </c>
      <c r="C550" s="0" t="s">
        <v>3201</v>
      </c>
      <c r="D550" s="0" t="n">
        <v>1200</v>
      </c>
      <c r="E550" s="0" t="s">
        <v>3526</v>
      </c>
    </row>
    <row r="551" customFormat="false" ht="12.8" hidden="false" customHeight="false" outlineLevel="0" collapsed="false">
      <c r="A551" s="0" t="str">
        <f aca="false">+B551&amp;C551</f>
        <v>Supplier_56Hub_88</v>
      </c>
      <c r="B551" s="0" t="s">
        <v>732</v>
      </c>
      <c r="C551" s="0" t="s">
        <v>3204</v>
      </c>
      <c r="D551" s="0" t="n">
        <v>300</v>
      </c>
      <c r="E551" s="0" t="s">
        <v>3545</v>
      </c>
    </row>
    <row r="552" customFormat="false" ht="12.8" hidden="false" customHeight="false" outlineLevel="0" collapsed="false">
      <c r="A552" s="0" t="str">
        <f aca="false">+B552&amp;C552</f>
        <v>Supplier_56Hub_88</v>
      </c>
      <c r="B552" s="0" t="s">
        <v>732</v>
      </c>
      <c r="C552" s="0" t="s">
        <v>3204</v>
      </c>
      <c r="D552" s="0" t="n">
        <v>300</v>
      </c>
      <c r="E552" s="0" t="s">
        <v>3546</v>
      </c>
    </row>
    <row r="553" customFormat="false" ht="12.8" hidden="false" customHeight="false" outlineLevel="0" collapsed="false">
      <c r="A553" s="0" t="str">
        <f aca="false">+B553&amp;C553</f>
        <v>Supplier_56Hub_89</v>
      </c>
      <c r="B553" s="0" t="s">
        <v>732</v>
      </c>
      <c r="C553" s="0" t="s">
        <v>3207</v>
      </c>
      <c r="D553" s="0" t="n">
        <v>800</v>
      </c>
      <c r="E553" s="0" t="s">
        <v>3547</v>
      </c>
    </row>
    <row r="554" customFormat="false" ht="12.8" hidden="false" customHeight="false" outlineLevel="0" collapsed="false">
      <c r="A554" s="0" t="str">
        <f aca="false">+B554&amp;C554</f>
        <v>Supplier_56Hub_89</v>
      </c>
      <c r="B554" s="0" t="s">
        <v>732</v>
      </c>
      <c r="C554" s="0" t="s">
        <v>3207</v>
      </c>
      <c r="D554" s="0" t="n">
        <v>800</v>
      </c>
      <c r="E554" s="0" t="s">
        <v>3530</v>
      </c>
    </row>
    <row r="555" customFormat="false" ht="12.8" hidden="false" customHeight="false" outlineLevel="0" collapsed="false">
      <c r="A555" s="0" t="str">
        <f aca="false">+B555&amp;C555</f>
        <v>Supplier_56Hub_90</v>
      </c>
      <c r="B555" s="0" t="s">
        <v>732</v>
      </c>
      <c r="C555" s="0" t="s">
        <v>3210</v>
      </c>
      <c r="D555" s="0" t="n">
        <v>500</v>
      </c>
      <c r="E555" s="0" t="s">
        <v>3548</v>
      </c>
    </row>
    <row r="556" customFormat="false" ht="12.8" hidden="false" customHeight="false" outlineLevel="0" collapsed="false">
      <c r="A556" s="0" t="str">
        <f aca="false">+B556&amp;C556</f>
        <v>Supplier_56Hub_90</v>
      </c>
      <c r="B556" s="0" t="s">
        <v>732</v>
      </c>
      <c r="C556" s="0" t="s">
        <v>3210</v>
      </c>
      <c r="D556" s="0" t="n">
        <v>500</v>
      </c>
      <c r="E556" s="0" t="s">
        <v>3546</v>
      </c>
    </row>
    <row r="557" customFormat="false" ht="12.8" hidden="false" customHeight="false" outlineLevel="0" collapsed="false">
      <c r="A557" s="0" t="str">
        <f aca="false">+B557&amp;C557</f>
        <v>Supplier_57Hub_86</v>
      </c>
      <c r="B557" s="0" t="s">
        <v>3549</v>
      </c>
      <c r="C557" s="0" t="s">
        <v>3198</v>
      </c>
      <c r="D557" s="0" t="n">
        <v>900</v>
      </c>
      <c r="E557" s="0" t="s">
        <v>3550</v>
      </c>
    </row>
    <row r="558" customFormat="false" ht="12.8" hidden="false" customHeight="false" outlineLevel="0" collapsed="false">
      <c r="A558" s="0" t="str">
        <f aca="false">+B558&amp;C558</f>
        <v>Supplier_57Hub_86</v>
      </c>
      <c r="B558" s="0" t="s">
        <v>3549</v>
      </c>
      <c r="C558" s="0" t="s">
        <v>3198</v>
      </c>
      <c r="D558" s="0" t="n">
        <v>900</v>
      </c>
      <c r="E558" s="0" t="s">
        <v>3524</v>
      </c>
    </row>
    <row r="559" customFormat="false" ht="12.8" hidden="false" customHeight="false" outlineLevel="0" collapsed="false">
      <c r="A559" s="0" t="str">
        <f aca="false">+B559&amp;C559</f>
        <v>Supplier_57Hub_87</v>
      </c>
      <c r="B559" s="0" t="s">
        <v>3549</v>
      </c>
      <c r="C559" s="0" t="s">
        <v>3201</v>
      </c>
      <c r="D559" s="0" t="n">
        <v>1200</v>
      </c>
      <c r="E559" s="0" t="s">
        <v>3551</v>
      </c>
    </row>
    <row r="560" customFormat="false" ht="12.8" hidden="false" customHeight="false" outlineLevel="0" collapsed="false">
      <c r="A560" s="0" t="str">
        <f aca="false">+B560&amp;C560</f>
        <v>Supplier_57Hub_87</v>
      </c>
      <c r="B560" s="0" t="s">
        <v>3549</v>
      </c>
      <c r="C560" s="0" t="s">
        <v>3201</v>
      </c>
      <c r="D560" s="0" t="n">
        <v>1200</v>
      </c>
      <c r="E560" s="0" t="s">
        <v>3526</v>
      </c>
    </row>
    <row r="561" customFormat="false" ht="12.8" hidden="false" customHeight="false" outlineLevel="0" collapsed="false">
      <c r="A561" s="0" t="str">
        <f aca="false">+B561&amp;C561</f>
        <v>Supplier_57Hub_88</v>
      </c>
      <c r="B561" s="0" t="s">
        <v>3549</v>
      </c>
      <c r="C561" s="0" t="s">
        <v>3204</v>
      </c>
      <c r="D561" s="0" t="n">
        <v>300</v>
      </c>
      <c r="E561" s="0" t="s">
        <v>3552</v>
      </c>
    </row>
    <row r="562" customFormat="false" ht="12.8" hidden="false" customHeight="false" outlineLevel="0" collapsed="false">
      <c r="A562" s="0" t="str">
        <f aca="false">+B562&amp;C562</f>
        <v>Supplier_57Hub_88</v>
      </c>
      <c r="B562" s="0" t="s">
        <v>3549</v>
      </c>
      <c r="C562" s="0" t="s">
        <v>3204</v>
      </c>
      <c r="D562" s="0" t="n">
        <v>300</v>
      </c>
      <c r="E562" s="0" t="s">
        <v>3546</v>
      </c>
    </row>
    <row r="563" customFormat="false" ht="12.8" hidden="false" customHeight="false" outlineLevel="0" collapsed="false">
      <c r="A563" s="0" t="str">
        <f aca="false">+B563&amp;C563</f>
        <v>Supplier_57Hub_89</v>
      </c>
      <c r="B563" s="0" t="s">
        <v>3549</v>
      </c>
      <c r="C563" s="0" t="s">
        <v>3207</v>
      </c>
      <c r="D563" s="0" t="n">
        <v>800</v>
      </c>
      <c r="E563" s="0" t="s">
        <v>3553</v>
      </c>
    </row>
    <row r="564" customFormat="false" ht="12.8" hidden="false" customHeight="false" outlineLevel="0" collapsed="false">
      <c r="A564" s="0" t="str">
        <f aca="false">+B564&amp;C564</f>
        <v>Supplier_57Hub_89</v>
      </c>
      <c r="B564" s="0" t="s">
        <v>3549</v>
      </c>
      <c r="C564" s="0" t="s">
        <v>3207</v>
      </c>
      <c r="D564" s="0" t="n">
        <v>800</v>
      </c>
      <c r="E564" s="0" t="s">
        <v>3530</v>
      </c>
    </row>
    <row r="565" customFormat="false" ht="12.8" hidden="false" customHeight="false" outlineLevel="0" collapsed="false">
      <c r="A565" s="0" t="str">
        <f aca="false">+B565&amp;C565</f>
        <v>Supplier_57Hub_90</v>
      </c>
      <c r="B565" s="0" t="s">
        <v>3549</v>
      </c>
      <c r="C565" s="0" t="s">
        <v>3210</v>
      </c>
      <c r="D565" s="0" t="n">
        <v>500</v>
      </c>
      <c r="E565" s="0" t="s">
        <v>3554</v>
      </c>
    </row>
    <row r="566" customFormat="false" ht="12.8" hidden="false" customHeight="false" outlineLevel="0" collapsed="false">
      <c r="A566" s="0" t="str">
        <f aca="false">+B566&amp;C566</f>
        <v>Supplier_57Hub_90</v>
      </c>
      <c r="B566" s="0" t="s">
        <v>3549</v>
      </c>
      <c r="C566" s="0" t="s">
        <v>3210</v>
      </c>
      <c r="D566" s="0" t="n">
        <v>500</v>
      </c>
      <c r="E566" s="0" t="s">
        <v>3546</v>
      </c>
    </row>
    <row r="567" customFormat="false" ht="12.8" hidden="false" customHeight="false" outlineLevel="0" collapsed="false">
      <c r="A567" s="0" t="str">
        <f aca="false">+B567&amp;C567</f>
        <v>Supplier_58Hub_86</v>
      </c>
      <c r="B567" s="0" t="s">
        <v>202</v>
      </c>
      <c r="C567" s="0" t="s">
        <v>3198</v>
      </c>
      <c r="D567" s="0" t="n">
        <v>1000</v>
      </c>
      <c r="E567" s="0" t="s">
        <v>3555</v>
      </c>
    </row>
    <row r="568" customFormat="false" ht="12.8" hidden="false" customHeight="false" outlineLevel="0" collapsed="false">
      <c r="A568" s="0" t="str">
        <f aca="false">+B568&amp;C568</f>
        <v>Supplier_58Hub_86</v>
      </c>
      <c r="B568" s="0" t="s">
        <v>202</v>
      </c>
      <c r="C568" s="0" t="s">
        <v>3198</v>
      </c>
      <c r="D568" s="0" t="n">
        <v>1000</v>
      </c>
      <c r="E568" s="0" t="s">
        <v>3310</v>
      </c>
    </row>
    <row r="569" customFormat="false" ht="12.8" hidden="false" customHeight="false" outlineLevel="0" collapsed="false">
      <c r="A569" s="0" t="str">
        <f aca="false">+B569&amp;C569</f>
        <v>Supplier_58Hub_87</v>
      </c>
      <c r="B569" s="0" t="s">
        <v>202</v>
      </c>
      <c r="C569" s="0" t="s">
        <v>3201</v>
      </c>
      <c r="D569" s="0" t="n">
        <v>1000</v>
      </c>
      <c r="E569" s="0" t="s">
        <v>3556</v>
      </c>
    </row>
    <row r="570" customFormat="false" ht="12.8" hidden="false" customHeight="false" outlineLevel="0" collapsed="false">
      <c r="A570" s="0" t="str">
        <f aca="false">+B570&amp;C570</f>
        <v>Supplier_58Hub_87</v>
      </c>
      <c r="B570" s="0" t="s">
        <v>202</v>
      </c>
      <c r="C570" s="0" t="s">
        <v>3201</v>
      </c>
      <c r="D570" s="0" t="n">
        <v>1000</v>
      </c>
      <c r="E570" s="0" t="s">
        <v>3312</v>
      </c>
    </row>
    <row r="571" customFormat="false" ht="12.8" hidden="false" customHeight="false" outlineLevel="0" collapsed="false">
      <c r="A571" s="0" t="str">
        <f aca="false">+B571&amp;C571</f>
        <v>Supplier_58Hub_88</v>
      </c>
      <c r="B571" s="0" t="s">
        <v>202</v>
      </c>
      <c r="C571" s="0" t="s">
        <v>3204</v>
      </c>
      <c r="D571" s="0" t="n">
        <v>500</v>
      </c>
      <c r="E571" s="0" t="s">
        <v>3557</v>
      </c>
    </row>
    <row r="572" customFormat="false" ht="12.8" hidden="false" customHeight="false" outlineLevel="0" collapsed="false">
      <c r="A572" s="0" t="str">
        <f aca="false">+B572&amp;C572</f>
        <v>Supplier_58Hub_88</v>
      </c>
      <c r="B572" s="0" t="s">
        <v>202</v>
      </c>
      <c r="C572" s="0" t="s">
        <v>3204</v>
      </c>
      <c r="D572" s="0" t="n">
        <v>500</v>
      </c>
      <c r="E572" s="0" t="s">
        <v>3456</v>
      </c>
    </row>
    <row r="573" customFormat="false" ht="12.8" hidden="false" customHeight="false" outlineLevel="0" collapsed="false">
      <c r="A573" s="0" t="str">
        <f aca="false">+B573&amp;C573</f>
        <v>Supplier_58Hub_89</v>
      </c>
      <c r="B573" s="0" t="s">
        <v>202</v>
      </c>
      <c r="C573" s="0" t="s">
        <v>3207</v>
      </c>
      <c r="D573" s="0" t="n">
        <v>600</v>
      </c>
      <c r="E573" s="0" t="s">
        <v>3558</v>
      </c>
    </row>
    <row r="574" customFormat="false" ht="12.8" hidden="false" customHeight="false" outlineLevel="0" collapsed="false">
      <c r="A574" s="0" t="str">
        <f aca="false">+B574&amp;C574</f>
        <v>Supplier_58Hub_89</v>
      </c>
      <c r="B574" s="0" t="s">
        <v>202</v>
      </c>
      <c r="C574" s="0" t="s">
        <v>3207</v>
      </c>
      <c r="D574" s="0" t="n">
        <v>600</v>
      </c>
      <c r="E574" s="0" t="s">
        <v>3451</v>
      </c>
    </row>
    <row r="575" customFormat="false" ht="12.8" hidden="false" customHeight="false" outlineLevel="0" collapsed="false">
      <c r="A575" s="0" t="str">
        <f aca="false">+B575&amp;C575</f>
        <v>Supplier_58Hub_90</v>
      </c>
      <c r="B575" s="0" t="s">
        <v>202</v>
      </c>
      <c r="C575" s="0" t="s">
        <v>3210</v>
      </c>
      <c r="D575" s="0" t="n">
        <v>600</v>
      </c>
      <c r="E575" s="0" t="s">
        <v>3559</v>
      </c>
    </row>
    <row r="576" customFormat="false" ht="12.8" hidden="false" customHeight="false" outlineLevel="0" collapsed="false">
      <c r="A576" s="0" t="str">
        <f aca="false">+B576&amp;C576</f>
        <v>Supplier_58Hub_90</v>
      </c>
      <c r="B576" s="0" t="s">
        <v>202</v>
      </c>
      <c r="C576" s="0" t="s">
        <v>3210</v>
      </c>
      <c r="D576" s="0" t="n">
        <v>600</v>
      </c>
      <c r="E576" s="0" t="s">
        <v>3314</v>
      </c>
    </row>
    <row r="577" customFormat="false" ht="12.8" hidden="false" customHeight="false" outlineLevel="0" collapsed="false">
      <c r="A577" s="0" t="str">
        <f aca="false">+B577&amp;C577</f>
        <v>Supplier_59Hub_86</v>
      </c>
      <c r="B577" s="0" t="s">
        <v>723</v>
      </c>
      <c r="C577" s="0" t="s">
        <v>3198</v>
      </c>
      <c r="D577" s="0" t="n">
        <v>800</v>
      </c>
      <c r="E577" s="0" t="s">
        <v>3560</v>
      </c>
    </row>
    <row r="578" customFormat="false" ht="12.8" hidden="false" customHeight="false" outlineLevel="0" collapsed="false">
      <c r="A578" s="0" t="str">
        <f aca="false">+B578&amp;C578</f>
        <v>Supplier_59Hub_86</v>
      </c>
      <c r="B578" s="0" t="s">
        <v>723</v>
      </c>
      <c r="C578" s="0" t="s">
        <v>3198</v>
      </c>
      <c r="D578" s="0" t="n">
        <v>800</v>
      </c>
      <c r="E578" s="0" t="s">
        <v>3481</v>
      </c>
    </row>
    <row r="579" customFormat="false" ht="12.8" hidden="false" customHeight="false" outlineLevel="0" collapsed="false">
      <c r="A579" s="0" t="str">
        <f aca="false">+B579&amp;C579</f>
        <v>Supplier_59Hub_87</v>
      </c>
      <c r="B579" s="0" t="s">
        <v>723</v>
      </c>
      <c r="C579" s="0" t="s">
        <v>3201</v>
      </c>
      <c r="D579" s="0" t="n">
        <v>1600</v>
      </c>
      <c r="E579" s="0" t="s">
        <v>3561</v>
      </c>
    </row>
    <row r="580" customFormat="false" ht="12.8" hidden="false" customHeight="false" outlineLevel="0" collapsed="false">
      <c r="A580" s="0" t="str">
        <f aca="false">+B580&amp;C580</f>
        <v>Supplier_59Hub_87</v>
      </c>
      <c r="B580" s="0" t="s">
        <v>723</v>
      </c>
      <c r="C580" s="0" t="s">
        <v>3201</v>
      </c>
      <c r="D580" s="0" t="n">
        <v>1600</v>
      </c>
      <c r="E580" s="0" t="s">
        <v>3562</v>
      </c>
    </row>
    <row r="581" customFormat="false" ht="12.8" hidden="false" customHeight="false" outlineLevel="0" collapsed="false">
      <c r="A581" s="0" t="str">
        <f aca="false">+B581&amp;C581</f>
        <v>Supplier_59Hub_88</v>
      </c>
      <c r="B581" s="0" t="s">
        <v>723</v>
      </c>
      <c r="C581" s="0" t="s">
        <v>3204</v>
      </c>
      <c r="D581" s="0" t="n">
        <v>200</v>
      </c>
      <c r="E581" s="0" t="s">
        <v>3563</v>
      </c>
    </row>
    <row r="582" customFormat="false" ht="12.8" hidden="false" customHeight="false" outlineLevel="0" collapsed="false">
      <c r="A582" s="0" t="str">
        <f aca="false">+B582&amp;C582</f>
        <v>Supplier_59Hub_88</v>
      </c>
      <c r="B582" s="0" t="s">
        <v>723</v>
      </c>
      <c r="C582" s="0" t="s">
        <v>3204</v>
      </c>
      <c r="D582" s="0" t="n">
        <v>200</v>
      </c>
      <c r="E582" s="0" t="s">
        <v>3484</v>
      </c>
    </row>
    <row r="583" customFormat="false" ht="12.8" hidden="false" customHeight="false" outlineLevel="0" collapsed="false">
      <c r="A583" s="0" t="str">
        <f aca="false">+B583&amp;C583</f>
        <v>Supplier_59Hub_89</v>
      </c>
      <c r="B583" s="0" t="s">
        <v>723</v>
      </c>
      <c r="C583" s="0" t="s">
        <v>3207</v>
      </c>
      <c r="D583" s="0" t="n">
        <v>1100</v>
      </c>
      <c r="E583" s="0" t="s">
        <v>3564</v>
      </c>
    </row>
    <row r="584" customFormat="false" ht="12.8" hidden="false" customHeight="false" outlineLevel="0" collapsed="false">
      <c r="A584" s="0" t="str">
        <f aca="false">+B584&amp;C584</f>
        <v>Supplier_59Hub_89</v>
      </c>
      <c r="B584" s="0" t="s">
        <v>723</v>
      </c>
      <c r="C584" s="0" t="s">
        <v>3207</v>
      </c>
      <c r="D584" s="0" t="n">
        <v>1100</v>
      </c>
      <c r="E584" s="0" t="s">
        <v>3466</v>
      </c>
    </row>
    <row r="585" customFormat="false" ht="12.8" hidden="false" customHeight="false" outlineLevel="0" collapsed="false">
      <c r="A585" s="0" t="str">
        <f aca="false">+B585&amp;C585</f>
        <v>Supplier_59Hub_90</v>
      </c>
      <c r="B585" s="0" t="s">
        <v>723</v>
      </c>
      <c r="C585" s="0" t="s">
        <v>3210</v>
      </c>
      <c r="D585" s="0" t="n">
        <v>700</v>
      </c>
      <c r="E585" s="0" t="s">
        <v>3565</v>
      </c>
    </row>
    <row r="586" customFormat="false" ht="12.8" hidden="false" customHeight="false" outlineLevel="0" collapsed="false">
      <c r="A586" s="0" t="str">
        <f aca="false">+B586&amp;C586</f>
        <v>Supplier_59Hub_90</v>
      </c>
      <c r="B586" s="0" t="s">
        <v>723</v>
      </c>
      <c r="C586" s="0" t="s">
        <v>3210</v>
      </c>
      <c r="D586" s="0" t="n">
        <v>700</v>
      </c>
      <c r="E586" s="0" t="s">
        <v>3468</v>
      </c>
    </row>
    <row r="587" customFormat="false" ht="12.8" hidden="false" customHeight="false" outlineLevel="0" collapsed="false">
      <c r="A587" s="0" t="str">
        <f aca="false">+B587&amp;C587</f>
        <v>Supplier_60Hub_86</v>
      </c>
      <c r="B587" s="0" t="s">
        <v>3566</v>
      </c>
      <c r="C587" s="0" t="s">
        <v>3198</v>
      </c>
      <c r="D587" s="0" t="n">
        <v>800</v>
      </c>
      <c r="E587" s="0" t="s">
        <v>3567</v>
      </c>
    </row>
    <row r="588" customFormat="false" ht="12.8" hidden="false" customHeight="false" outlineLevel="0" collapsed="false">
      <c r="A588" s="0" t="str">
        <f aca="false">+B588&amp;C588</f>
        <v>Supplier_60Hub_86</v>
      </c>
      <c r="B588" s="0" t="s">
        <v>3566</v>
      </c>
      <c r="C588" s="0" t="s">
        <v>3198</v>
      </c>
      <c r="D588" s="0" t="n">
        <v>800</v>
      </c>
      <c r="E588" s="0" t="s">
        <v>3524</v>
      </c>
    </row>
    <row r="589" customFormat="false" ht="12.8" hidden="false" customHeight="false" outlineLevel="0" collapsed="false">
      <c r="A589" s="0" t="str">
        <f aca="false">+B589&amp;C589</f>
        <v>Supplier_60Hub_87</v>
      </c>
      <c r="B589" s="0" t="s">
        <v>3566</v>
      </c>
      <c r="C589" s="0" t="s">
        <v>3201</v>
      </c>
      <c r="D589" s="0" t="n">
        <v>1400</v>
      </c>
      <c r="E589" s="0" t="s">
        <v>3568</v>
      </c>
    </row>
    <row r="590" customFormat="false" ht="12.8" hidden="false" customHeight="false" outlineLevel="0" collapsed="false">
      <c r="A590" s="0" t="str">
        <f aca="false">+B590&amp;C590</f>
        <v>Supplier_60Hub_87</v>
      </c>
      <c r="B590" s="0" t="s">
        <v>3566</v>
      </c>
      <c r="C590" s="0" t="s">
        <v>3201</v>
      </c>
      <c r="D590" s="0" t="n">
        <v>1400</v>
      </c>
      <c r="E590" s="0" t="s">
        <v>3526</v>
      </c>
    </row>
    <row r="591" customFormat="false" ht="12.8" hidden="false" customHeight="false" outlineLevel="0" collapsed="false">
      <c r="A591" s="0" t="str">
        <f aca="false">+B591&amp;C591</f>
        <v>Supplier_60Hub_88</v>
      </c>
      <c r="B591" s="0" t="s">
        <v>3566</v>
      </c>
      <c r="C591" s="0" t="s">
        <v>3204</v>
      </c>
      <c r="D591" s="0" t="n">
        <v>100</v>
      </c>
      <c r="E591" s="0" t="s">
        <v>3569</v>
      </c>
    </row>
    <row r="592" customFormat="false" ht="12.8" hidden="false" customHeight="false" outlineLevel="0" collapsed="false">
      <c r="A592" s="0" t="str">
        <f aca="false">+B592&amp;C592</f>
        <v>Supplier_60Hub_88</v>
      </c>
      <c r="B592" s="0" t="s">
        <v>3566</v>
      </c>
      <c r="C592" s="0" t="s">
        <v>3204</v>
      </c>
      <c r="D592" s="0" t="n">
        <v>100</v>
      </c>
      <c r="E592" s="0" t="s">
        <v>3528</v>
      </c>
    </row>
    <row r="593" customFormat="false" ht="12.8" hidden="false" customHeight="false" outlineLevel="0" collapsed="false">
      <c r="A593" s="0" t="str">
        <f aca="false">+B593&amp;C593</f>
        <v>Supplier_60Hub_89</v>
      </c>
      <c r="B593" s="0" t="s">
        <v>3566</v>
      </c>
      <c r="C593" s="0" t="s">
        <v>3207</v>
      </c>
      <c r="D593" s="0" t="n">
        <v>1000</v>
      </c>
      <c r="E593" s="0" t="s">
        <v>3570</v>
      </c>
    </row>
    <row r="594" customFormat="false" ht="12.8" hidden="false" customHeight="false" outlineLevel="0" collapsed="false">
      <c r="A594" s="0" t="str">
        <f aca="false">+B594&amp;C594</f>
        <v>Supplier_60Hub_89</v>
      </c>
      <c r="B594" s="0" t="s">
        <v>3566</v>
      </c>
      <c r="C594" s="0" t="s">
        <v>3207</v>
      </c>
      <c r="D594" s="0" t="n">
        <v>1000</v>
      </c>
      <c r="E594" s="0" t="s">
        <v>3530</v>
      </c>
    </row>
    <row r="595" customFormat="false" ht="12.8" hidden="false" customHeight="false" outlineLevel="0" collapsed="false">
      <c r="A595" s="0" t="str">
        <f aca="false">+B595&amp;C595</f>
        <v>Supplier_60Hub_90</v>
      </c>
      <c r="B595" s="0" t="s">
        <v>3566</v>
      </c>
      <c r="C595" s="0" t="s">
        <v>3210</v>
      </c>
      <c r="D595" s="0" t="n">
        <v>600</v>
      </c>
      <c r="E595" s="0" t="s">
        <v>3571</v>
      </c>
    </row>
    <row r="596" customFormat="false" ht="12.8" hidden="false" customHeight="false" outlineLevel="0" collapsed="false">
      <c r="A596" s="0" t="str">
        <f aca="false">+B596&amp;C596</f>
        <v>Supplier_60Hub_90</v>
      </c>
      <c r="B596" s="0" t="s">
        <v>3566</v>
      </c>
      <c r="C596" s="0" t="s">
        <v>3210</v>
      </c>
      <c r="D596" s="0" t="n">
        <v>600</v>
      </c>
      <c r="E596" s="0" t="s">
        <v>3532</v>
      </c>
    </row>
    <row r="597" customFormat="false" ht="12.8" hidden="false" customHeight="false" outlineLevel="0" collapsed="false">
      <c r="A597" s="0" t="str">
        <f aca="false">+B597&amp;C597</f>
        <v>Supplier_61Hub_86</v>
      </c>
      <c r="B597" s="0" t="s">
        <v>3572</v>
      </c>
      <c r="C597" s="0" t="s">
        <v>3198</v>
      </c>
      <c r="D597" s="0" t="n">
        <v>800</v>
      </c>
      <c r="E597" s="0" t="s">
        <v>3573</v>
      </c>
    </row>
    <row r="598" customFormat="false" ht="12.8" hidden="false" customHeight="false" outlineLevel="0" collapsed="false">
      <c r="A598" s="0" t="str">
        <f aca="false">+B598&amp;C598</f>
        <v>Supplier_61Hub_86</v>
      </c>
      <c r="B598" s="0" t="s">
        <v>3572</v>
      </c>
      <c r="C598" s="0" t="s">
        <v>3198</v>
      </c>
      <c r="D598" s="0" t="n">
        <v>800</v>
      </c>
      <c r="E598" s="0" t="s">
        <v>3524</v>
      </c>
    </row>
    <row r="599" customFormat="false" ht="12.8" hidden="false" customHeight="false" outlineLevel="0" collapsed="false">
      <c r="A599" s="0" t="str">
        <f aca="false">+B599&amp;C599</f>
        <v>Supplier_61Hub_87</v>
      </c>
      <c r="B599" s="0" t="s">
        <v>3572</v>
      </c>
      <c r="C599" s="0" t="s">
        <v>3201</v>
      </c>
      <c r="D599" s="0" t="n">
        <v>1400</v>
      </c>
      <c r="E599" s="0" t="s">
        <v>3574</v>
      </c>
    </row>
    <row r="600" customFormat="false" ht="12.8" hidden="false" customHeight="false" outlineLevel="0" collapsed="false">
      <c r="A600" s="0" t="str">
        <f aca="false">+B600&amp;C600</f>
        <v>Supplier_61Hub_87</v>
      </c>
      <c r="B600" s="0" t="s">
        <v>3572</v>
      </c>
      <c r="C600" s="0" t="s">
        <v>3201</v>
      </c>
      <c r="D600" s="0" t="n">
        <v>1400</v>
      </c>
      <c r="E600" s="0" t="s">
        <v>3526</v>
      </c>
    </row>
    <row r="601" customFormat="false" ht="12.8" hidden="false" customHeight="false" outlineLevel="0" collapsed="false">
      <c r="A601" s="0" t="str">
        <f aca="false">+B601&amp;C601</f>
        <v>Supplier_61Hub_88</v>
      </c>
      <c r="B601" s="0" t="s">
        <v>3572</v>
      </c>
      <c r="C601" s="0" t="s">
        <v>3204</v>
      </c>
      <c r="D601" s="0" t="n">
        <v>100</v>
      </c>
      <c r="E601" s="0" t="s">
        <v>3575</v>
      </c>
    </row>
    <row r="602" customFormat="false" ht="12.8" hidden="false" customHeight="false" outlineLevel="0" collapsed="false">
      <c r="A602" s="0" t="str">
        <f aca="false">+B602&amp;C602</f>
        <v>Supplier_61Hub_88</v>
      </c>
      <c r="B602" s="0" t="s">
        <v>3572</v>
      </c>
      <c r="C602" s="0" t="s">
        <v>3204</v>
      </c>
      <c r="D602" s="0" t="n">
        <v>100</v>
      </c>
      <c r="E602" s="0" t="s">
        <v>3528</v>
      </c>
    </row>
    <row r="603" customFormat="false" ht="12.8" hidden="false" customHeight="false" outlineLevel="0" collapsed="false">
      <c r="A603" s="0" t="str">
        <f aca="false">+B603&amp;C603</f>
        <v>Supplier_61Hub_89</v>
      </c>
      <c r="B603" s="0" t="s">
        <v>3572</v>
      </c>
      <c r="C603" s="0" t="s">
        <v>3207</v>
      </c>
      <c r="D603" s="0" t="n">
        <v>1000</v>
      </c>
      <c r="E603" s="0" t="s">
        <v>3576</v>
      </c>
    </row>
    <row r="604" customFormat="false" ht="12.8" hidden="false" customHeight="false" outlineLevel="0" collapsed="false">
      <c r="A604" s="0" t="str">
        <f aca="false">+B604&amp;C604</f>
        <v>Supplier_61Hub_89</v>
      </c>
      <c r="B604" s="0" t="s">
        <v>3572</v>
      </c>
      <c r="C604" s="0" t="s">
        <v>3207</v>
      </c>
      <c r="D604" s="0" t="n">
        <v>1000</v>
      </c>
      <c r="E604" s="0" t="s">
        <v>3530</v>
      </c>
    </row>
    <row r="605" customFormat="false" ht="12.8" hidden="false" customHeight="false" outlineLevel="0" collapsed="false">
      <c r="A605" s="0" t="str">
        <f aca="false">+B605&amp;C605</f>
        <v>Supplier_61Hub_90</v>
      </c>
      <c r="B605" s="0" t="s">
        <v>3572</v>
      </c>
      <c r="C605" s="0" t="s">
        <v>3210</v>
      </c>
      <c r="D605" s="0" t="n">
        <v>600</v>
      </c>
      <c r="E605" s="0" t="s">
        <v>3577</v>
      </c>
    </row>
    <row r="606" customFormat="false" ht="12.8" hidden="false" customHeight="false" outlineLevel="0" collapsed="false">
      <c r="A606" s="0" t="str">
        <f aca="false">+B606&amp;C606</f>
        <v>Supplier_61Hub_90</v>
      </c>
      <c r="B606" s="0" t="s">
        <v>3572</v>
      </c>
      <c r="C606" s="0" t="s">
        <v>3210</v>
      </c>
      <c r="D606" s="0" t="n">
        <v>600</v>
      </c>
      <c r="E606" s="0" t="s">
        <v>3532</v>
      </c>
    </row>
    <row r="607" customFormat="false" ht="12.8" hidden="false" customHeight="false" outlineLevel="0" collapsed="false">
      <c r="A607" s="0" t="str">
        <f aca="false">+B607&amp;C607</f>
        <v>Supplier_62Hub_86</v>
      </c>
      <c r="B607" s="0" t="s">
        <v>3578</v>
      </c>
      <c r="C607" s="0" t="s">
        <v>3198</v>
      </c>
      <c r="D607" s="0" t="n">
        <v>800</v>
      </c>
      <c r="E607" s="0" t="s">
        <v>3579</v>
      </c>
    </row>
    <row r="608" customFormat="false" ht="12.8" hidden="false" customHeight="false" outlineLevel="0" collapsed="false">
      <c r="A608" s="0" t="str">
        <f aca="false">+B608&amp;C608</f>
        <v>Supplier_62Hub_86</v>
      </c>
      <c r="B608" s="0" t="s">
        <v>3578</v>
      </c>
      <c r="C608" s="0" t="s">
        <v>3198</v>
      </c>
      <c r="D608" s="0" t="n">
        <v>800</v>
      </c>
      <c r="E608" s="0" t="s">
        <v>3524</v>
      </c>
    </row>
    <row r="609" customFormat="false" ht="12.8" hidden="false" customHeight="false" outlineLevel="0" collapsed="false">
      <c r="A609" s="0" t="str">
        <f aca="false">+B609&amp;C609</f>
        <v>Supplier_62Hub_87</v>
      </c>
      <c r="B609" s="0" t="s">
        <v>3578</v>
      </c>
      <c r="C609" s="0" t="s">
        <v>3201</v>
      </c>
      <c r="D609" s="0" t="n">
        <v>1400</v>
      </c>
      <c r="E609" s="0" t="s">
        <v>3580</v>
      </c>
    </row>
    <row r="610" customFormat="false" ht="12.8" hidden="false" customHeight="false" outlineLevel="0" collapsed="false">
      <c r="A610" s="0" t="str">
        <f aca="false">+B610&amp;C610</f>
        <v>Supplier_62Hub_87</v>
      </c>
      <c r="B610" s="0" t="s">
        <v>3578</v>
      </c>
      <c r="C610" s="0" t="s">
        <v>3201</v>
      </c>
      <c r="D610" s="0" t="n">
        <v>1400</v>
      </c>
      <c r="E610" s="0" t="s">
        <v>3526</v>
      </c>
    </row>
    <row r="611" customFormat="false" ht="12.8" hidden="false" customHeight="false" outlineLevel="0" collapsed="false">
      <c r="A611" s="0" t="str">
        <f aca="false">+B611&amp;C611</f>
        <v>Supplier_62Hub_88</v>
      </c>
      <c r="B611" s="0" t="s">
        <v>3578</v>
      </c>
      <c r="C611" s="0" t="s">
        <v>3204</v>
      </c>
      <c r="D611" s="0" t="n">
        <v>100</v>
      </c>
      <c r="E611" s="0" t="s">
        <v>3581</v>
      </c>
    </row>
    <row r="612" customFormat="false" ht="12.8" hidden="false" customHeight="false" outlineLevel="0" collapsed="false">
      <c r="A612" s="0" t="str">
        <f aca="false">+B612&amp;C612</f>
        <v>Supplier_62Hub_88</v>
      </c>
      <c r="B612" s="0" t="s">
        <v>3578</v>
      </c>
      <c r="C612" s="0" t="s">
        <v>3204</v>
      </c>
      <c r="D612" s="0" t="n">
        <v>100</v>
      </c>
      <c r="E612" s="0" t="s">
        <v>3528</v>
      </c>
    </row>
    <row r="613" customFormat="false" ht="12.8" hidden="false" customHeight="false" outlineLevel="0" collapsed="false">
      <c r="A613" s="0" t="str">
        <f aca="false">+B613&amp;C613</f>
        <v>Supplier_62Hub_89</v>
      </c>
      <c r="B613" s="0" t="s">
        <v>3578</v>
      </c>
      <c r="C613" s="0" t="s">
        <v>3207</v>
      </c>
      <c r="D613" s="0" t="n">
        <v>1000</v>
      </c>
      <c r="E613" s="0" t="s">
        <v>3582</v>
      </c>
    </row>
    <row r="614" customFormat="false" ht="12.8" hidden="false" customHeight="false" outlineLevel="0" collapsed="false">
      <c r="A614" s="0" t="str">
        <f aca="false">+B614&amp;C614</f>
        <v>Supplier_62Hub_89</v>
      </c>
      <c r="B614" s="0" t="s">
        <v>3578</v>
      </c>
      <c r="C614" s="0" t="s">
        <v>3207</v>
      </c>
      <c r="D614" s="0" t="n">
        <v>1000</v>
      </c>
      <c r="E614" s="0" t="s">
        <v>3530</v>
      </c>
    </row>
    <row r="615" customFormat="false" ht="12.8" hidden="false" customHeight="false" outlineLevel="0" collapsed="false">
      <c r="A615" s="0" t="str">
        <f aca="false">+B615&amp;C615</f>
        <v>Supplier_62Hub_90</v>
      </c>
      <c r="B615" s="0" t="s">
        <v>3578</v>
      </c>
      <c r="C615" s="0" t="s">
        <v>3210</v>
      </c>
      <c r="D615" s="0" t="n">
        <v>600</v>
      </c>
      <c r="E615" s="0" t="s">
        <v>3583</v>
      </c>
    </row>
    <row r="616" customFormat="false" ht="12.8" hidden="false" customHeight="false" outlineLevel="0" collapsed="false">
      <c r="A616" s="0" t="str">
        <f aca="false">+B616&amp;C616</f>
        <v>Supplier_62Hub_90</v>
      </c>
      <c r="B616" s="0" t="s">
        <v>3578</v>
      </c>
      <c r="C616" s="0" t="s">
        <v>3210</v>
      </c>
      <c r="D616" s="0" t="n">
        <v>600</v>
      </c>
      <c r="E616" s="0" t="s">
        <v>3532</v>
      </c>
    </row>
    <row r="617" customFormat="false" ht="12.8" hidden="false" customHeight="false" outlineLevel="0" collapsed="false">
      <c r="A617" s="0" t="str">
        <f aca="false">+B617&amp;C617</f>
        <v>Supplier_63Hub_86</v>
      </c>
      <c r="B617" s="0" t="s">
        <v>3584</v>
      </c>
      <c r="C617" s="0" t="s">
        <v>3198</v>
      </c>
      <c r="D617" s="0" t="n">
        <v>800</v>
      </c>
      <c r="E617" s="0" t="s">
        <v>3585</v>
      </c>
    </row>
    <row r="618" customFormat="false" ht="12.8" hidden="false" customHeight="false" outlineLevel="0" collapsed="false">
      <c r="A618" s="0" t="str">
        <f aca="false">+B618&amp;C618</f>
        <v>Supplier_63Hub_86</v>
      </c>
      <c r="B618" s="0" t="s">
        <v>3584</v>
      </c>
      <c r="C618" s="0" t="s">
        <v>3198</v>
      </c>
      <c r="D618" s="0" t="n">
        <v>800</v>
      </c>
      <c r="E618" s="0" t="s">
        <v>3524</v>
      </c>
    </row>
    <row r="619" customFormat="false" ht="12.8" hidden="false" customHeight="false" outlineLevel="0" collapsed="false">
      <c r="A619" s="0" t="str">
        <f aca="false">+B619&amp;C619</f>
        <v>Supplier_63Hub_87</v>
      </c>
      <c r="B619" s="0" t="s">
        <v>3584</v>
      </c>
      <c r="C619" s="0" t="s">
        <v>3201</v>
      </c>
      <c r="D619" s="0" t="n">
        <v>1400</v>
      </c>
      <c r="E619" s="0" t="s">
        <v>3586</v>
      </c>
    </row>
    <row r="620" customFormat="false" ht="12.8" hidden="false" customHeight="false" outlineLevel="0" collapsed="false">
      <c r="A620" s="0" t="str">
        <f aca="false">+B620&amp;C620</f>
        <v>Supplier_63Hub_87</v>
      </c>
      <c r="B620" s="0" t="s">
        <v>3584</v>
      </c>
      <c r="C620" s="0" t="s">
        <v>3201</v>
      </c>
      <c r="D620" s="0" t="n">
        <v>1400</v>
      </c>
      <c r="E620" s="0" t="s">
        <v>3526</v>
      </c>
    </row>
    <row r="621" customFormat="false" ht="12.8" hidden="false" customHeight="false" outlineLevel="0" collapsed="false">
      <c r="A621" s="0" t="str">
        <f aca="false">+B621&amp;C621</f>
        <v>Supplier_63Hub_88</v>
      </c>
      <c r="B621" s="0" t="s">
        <v>3584</v>
      </c>
      <c r="C621" s="0" t="s">
        <v>3204</v>
      </c>
      <c r="D621" s="0" t="n">
        <v>100</v>
      </c>
      <c r="E621" s="0" t="s">
        <v>3587</v>
      </c>
    </row>
    <row r="622" customFormat="false" ht="12.8" hidden="false" customHeight="false" outlineLevel="0" collapsed="false">
      <c r="A622" s="0" t="str">
        <f aca="false">+B622&amp;C622</f>
        <v>Supplier_63Hub_88</v>
      </c>
      <c r="B622" s="0" t="s">
        <v>3584</v>
      </c>
      <c r="C622" s="0" t="s">
        <v>3204</v>
      </c>
      <c r="D622" s="0" t="n">
        <v>100</v>
      </c>
      <c r="E622" s="0" t="s">
        <v>3528</v>
      </c>
    </row>
    <row r="623" customFormat="false" ht="12.8" hidden="false" customHeight="false" outlineLevel="0" collapsed="false">
      <c r="A623" s="0" t="str">
        <f aca="false">+B623&amp;C623</f>
        <v>Supplier_63Hub_89</v>
      </c>
      <c r="B623" s="0" t="s">
        <v>3584</v>
      </c>
      <c r="C623" s="0" t="s">
        <v>3207</v>
      </c>
      <c r="D623" s="0" t="n">
        <v>1000</v>
      </c>
      <c r="E623" s="0" t="s">
        <v>3588</v>
      </c>
    </row>
    <row r="624" customFormat="false" ht="12.8" hidden="false" customHeight="false" outlineLevel="0" collapsed="false">
      <c r="A624" s="0" t="str">
        <f aca="false">+B624&amp;C624</f>
        <v>Supplier_63Hub_89</v>
      </c>
      <c r="B624" s="0" t="s">
        <v>3584</v>
      </c>
      <c r="C624" s="0" t="s">
        <v>3207</v>
      </c>
      <c r="D624" s="0" t="n">
        <v>1000</v>
      </c>
      <c r="E624" s="0" t="s">
        <v>3530</v>
      </c>
    </row>
    <row r="625" customFormat="false" ht="12.8" hidden="false" customHeight="false" outlineLevel="0" collapsed="false">
      <c r="A625" s="0" t="str">
        <f aca="false">+B625&amp;C625</f>
        <v>Supplier_63Hub_90</v>
      </c>
      <c r="B625" s="0" t="s">
        <v>3584</v>
      </c>
      <c r="C625" s="0" t="s">
        <v>3210</v>
      </c>
      <c r="D625" s="0" t="n">
        <v>600</v>
      </c>
      <c r="E625" s="0" t="s">
        <v>3589</v>
      </c>
    </row>
    <row r="626" customFormat="false" ht="12.8" hidden="false" customHeight="false" outlineLevel="0" collapsed="false">
      <c r="A626" s="0" t="str">
        <f aca="false">+B626&amp;C626</f>
        <v>Supplier_63Hub_90</v>
      </c>
      <c r="B626" s="0" t="s">
        <v>3584</v>
      </c>
      <c r="C626" s="0" t="s">
        <v>3210</v>
      </c>
      <c r="D626" s="0" t="n">
        <v>600</v>
      </c>
      <c r="E626" s="0" t="s">
        <v>3532</v>
      </c>
    </row>
    <row r="627" customFormat="false" ht="12.8" hidden="false" customHeight="false" outlineLevel="0" collapsed="false">
      <c r="A627" s="0" t="str">
        <f aca="false">+B627&amp;C627</f>
        <v>Supplier_64Hub_86</v>
      </c>
      <c r="B627" s="0" t="s">
        <v>1801</v>
      </c>
      <c r="C627" s="0" t="s">
        <v>3198</v>
      </c>
      <c r="D627" s="0" t="n">
        <v>800</v>
      </c>
      <c r="E627" s="0" t="s">
        <v>3590</v>
      </c>
    </row>
    <row r="628" customFormat="false" ht="12.8" hidden="false" customHeight="false" outlineLevel="0" collapsed="false">
      <c r="A628" s="0" t="str">
        <f aca="false">+B628&amp;C628</f>
        <v>Supplier_64Hub_86</v>
      </c>
      <c r="B628" s="0" t="s">
        <v>1801</v>
      </c>
      <c r="C628" s="0" t="s">
        <v>3198</v>
      </c>
      <c r="D628" s="0" t="n">
        <v>800</v>
      </c>
      <c r="E628" s="0" t="s">
        <v>3524</v>
      </c>
    </row>
    <row r="629" customFormat="false" ht="12.8" hidden="false" customHeight="false" outlineLevel="0" collapsed="false">
      <c r="A629" s="0" t="str">
        <f aca="false">+B629&amp;C629</f>
        <v>Supplier_64Hub_87</v>
      </c>
      <c r="B629" s="0" t="s">
        <v>1801</v>
      </c>
      <c r="C629" s="0" t="s">
        <v>3201</v>
      </c>
      <c r="D629" s="0" t="n">
        <v>1400</v>
      </c>
      <c r="E629" s="0" t="s">
        <v>3591</v>
      </c>
    </row>
    <row r="630" customFormat="false" ht="12.8" hidden="false" customHeight="false" outlineLevel="0" collapsed="false">
      <c r="A630" s="0" t="str">
        <f aca="false">+B630&amp;C630</f>
        <v>Supplier_64Hub_87</v>
      </c>
      <c r="B630" s="0" t="s">
        <v>1801</v>
      </c>
      <c r="C630" s="0" t="s">
        <v>3201</v>
      </c>
      <c r="D630" s="0" t="n">
        <v>1400</v>
      </c>
      <c r="E630" s="0" t="s">
        <v>3526</v>
      </c>
    </row>
    <row r="631" customFormat="false" ht="12.8" hidden="false" customHeight="false" outlineLevel="0" collapsed="false">
      <c r="A631" s="0" t="str">
        <f aca="false">+B631&amp;C631</f>
        <v>Supplier_64Hub_88</v>
      </c>
      <c r="B631" s="0" t="s">
        <v>1801</v>
      </c>
      <c r="C631" s="0" t="s">
        <v>3204</v>
      </c>
      <c r="D631" s="0" t="n">
        <v>100</v>
      </c>
      <c r="E631" s="0" t="s">
        <v>3592</v>
      </c>
    </row>
    <row r="632" customFormat="false" ht="12.8" hidden="false" customHeight="false" outlineLevel="0" collapsed="false">
      <c r="A632" s="0" t="str">
        <f aca="false">+B632&amp;C632</f>
        <v>Supplier_64Hub_88</v>
      </c>
      <c r="B632" s="0" t="s">
        <v>1801</v>
      </c>
      <c r="C632" s="0" t="s">
        <v>3204</v>
      </c>
      <c r="D632" s="0" t="n">
        <v>100</v>
      </c>
      <c r="E632" s="0" t="s">
        <v>3528</v>
      </c>
    </row>
    <row r="633" customFormat="false" ht="12.8" hidden="false" customHeight="false" outlineLevel="0" collapsed="false">
      <c r="A633" s="0" t="str">
        <f aca="false">+B633&amp;C633</f>
        <v>Supplier_64Hub_89</v>
      </c>
      <c r="B633" s="0" t="s">
        <v>1801</v>
      </c>
      <c r="C633" s="0" t="s">
        <v>3207</v>
      </c>
      <c r="D633" s="0" t="n">
        <v>1000</v>
      </c>
      <c r="E633" s="0" t="s">
        <v>3593</v>
      </c>
    </row>
    <row r="634" customFormat="false" ht="12.8" hidden="false" customHeight="false" outlineLevel="0" collapsed="false">
      <c r="A634" s="0" t="str">
        <f aca="false">+B634&amp;C634</f>
        <v>Supplier_64Hub_89</v>
      </c>
      <c r="B634" s="0" t="s">
        <v>1801</v>
      </c>
      <c r="C634" s="0" t="s">
        <v>3207</v>
      </c>
      <c r="D634" s="0" t="n">
        <v>1000</v>
      </c>
      <c r="E634" s="0" t="s">
        <v>3530</v>
      </c>
    </row>
    <row r="635" customFormat="false" ht="12.8" hidden="false" customHeight="false" outlineLevel="0" collapsed="false">
      <c r="A635" s="0" t="str">
        <f aca="false">+B635&amp;C635</f>
        <v>Supplier_64Hub_90</v>
      </c>
      <c r="B635" s="0" t="s">
        <v>1801</v>
      </c>
      <c r="C635" s="0" t="s">
        <v>3210</v>
      </c>
      <c r="D635" s="0" t="n">
        <v>600</v>
      </c>
      <c r="E635" s="0" t="s">
        <v>3594</v>
      </c>
    </row>
    <row r="636" customFormat="false" ht="12.8" hidden="false" customHeight="false" outlineLevel="0" collapsed="false">
      <c r="A636" s="0" t="str">
        <f aca="false">+B636&amp;C636</f>
        <v>Supplier_64Hub_90</v>
      </c>
      <c r="B636" s="0" t="s">
        <v>1801</v>
      </c>
      <c r="C636" s="0" t="s">
        <v>3210</v>
      </c>
      <c r="D636" s="0" t="n">
        <v>600</v>
      </c>
      <c r="E636" s="0" t="s">
        <v>3532</v>
      </c>
    </row>
    <row r="637" customFormat="false" ht="12.8" hidden="false" customHeight="false" outlineLevel="0" collapsed="false">
      <c r="A637" s="0" t="str">
        <f aca="false">+B637&amp;C637</f>
        <v>Supplier_65Hub_86</v>
      </c>
      <c r="B637" s="0" t="s">
        <v>3595</v>
      </c>
      <c r="C637" s="0" t="s">
        <v>3198</v>
      </c>
      <c r="D637" s="0" t="n">
        <v>800</v>
      </c>
      <c r="E637" s="0" t="s">
        <v>3596</v>
      </c>
    </row>
    <row r="638" customFormat="false" ht="12.8" hidden="false" customHeight="false" outlineLevel="0" collapsed="false">
      <c r="A638" s="0" t="str">
        <f aca="false">+B638&amp;C638</f>
        <v>Supplier_65Hub_86</v>
      </c>
      <c r="B638" s="0" t="s">
        <v>3595</v>
      </c>
      <c r="C638" s="0" t="s">
        <v>3198</v>
      </c>
      <c r="D638" s="0" t="n">
        <v>800</v>
      </c>
      <c r="E638" s="0" t="s">
        <v>3524</v>
      </c>
    </row>
    <row r="639" customFormat="false" ht="12.8" hidden="false" customHeight="false" outlineLevel="0" collapsed="false">
      <c r="A639" s="0" t="str">
        <f aca="false">+B639&amp;C639</f>
        <v>Supplier_65Hub_87</v>
      </c>
      <c r="B639" s="0" t="s">
        <v>3595</v>
      </c>
      <c r="C639" s="0" t="s">
        <v>3201</v>
      </c>
      <c r="D639" s="0" t="n">
        <v>1400</v>
      </c>
      <c r="E639" s="0" t="s">
        <v>3597</v>
      </c>
    </row>
    <row r="640" customFormat="false" ht="12.8" hidden="false" customHeight="false" outlineLevel="0" collapsed="false">
      <c r="A640" s="0" t="str">
        <f aca="false">+B640&amp;C640</f>
        <v>Supplier_65Hub_87</v>
      </c>
      <c r="B640" s="0" t="s">
        <v>3595</v>
      </c>
      <c r="C640" s="0" t="s">
        <v>3201</v>
      </c>
      <c r="D640" s="0" t="n">
        <v>1400</v>
      </c>
      <c r="E640" s="0" t="s">
        <v>3526</v>
      </c>
    </row>
    <row r="641" customFormat="false" ht="12.8" hidden="false" customHeight="false" outlineLevel="0" collapsed="false">
      <c r="A641" s="0" t="str">
        <f aca="false">+B641&amp;C641</f>
        <v>Supplier_65Hub_88</v>
      </c>
      <c r="B641" s="0" t="s">
        <v>3595</v>
      </c>
      <c r="C641" s="0" t="s">
        <v>3204</v>
      </c>
      <c r="D641" s="0" t="n">
        <v>100</v>
      </c>
      <c r="E641" s="0" t="s">
        <v>3598</v>
      </c>
    </row>
    <row r="642" customFormat="false" ht="12.8" hidden="false" customHeight="false" outlineLevel="0" collapsed="false">
      <c r="A642" s="0" t="str">
        <f aca="false">+B642&amp;C642</f>
        <v>Supplier_65Hub_88</v>
      </c>
      <c r="B642" s="0" t="s">
        <v>3595</v>
      </c>
      <c r="C642" s="0" t="s">
        <v>3204</v>
      </c>
      <c r="D642" s="0" t="n">
        <v>100</v>
      </c>
      <c r="E642" s="0" t="s">
        <v>3528</v>
      </c>
    </row>
    <row r="643" customFormat="false" ht="12.8" hidden="false" customHeight="false" outlineLevel="0" collapsed="false">
      <c r="A643" s="0" t="str">
        <f aca="false">+B643&amp;C643</f>
        <v>Supplier_65Hub_89</v>
      </c>
      <c r="B643" s="0" t="s">
        <v>3595</v>
      </c>
      <c r="C643" s="0" t="s">
        <v>3207</v>
      </c>
      <c r="D643" s="0" t="n">
        <v>1000</v>
      </c>
      <c r="E643" s="0" t="s">
        <v>3599</v>
      </c>
    </row>
    <row r="644" customFormat="false" ht="12.8" hidden="false" customHeight="false" outlineLevel="0" collapsed="false">
      <c r="A644" s="0" t="str">
        <f aca="false">+B644&amp;C644</f>
        <v>Supplier_65Hub_89</v>
      </c>
      <c r="B644" s="0" t="s">
        <v>3595</v>
      </c>
      <c r="C644" s="0" t="s">
        <v>3207</v>
      </c>
      <c r="D644" s="0" t="n">
        <v>1000</v>
      </c>
      <c r="E644" s="0" t="s">
        <v>3530</v>
      </c>
    </row>
    <row r="645" customFormat="false" ht="12.8" hidden="false" customHeight="false" outlineLevel="0" collapsed="false">
      <c r="A645" s="0" t="str">
        <f aca="false">+B645&amp;C645</f>
        <v>Supplier_65Hub_90</v>
      </c>
      <c r="B645" s="0" t="s">
        <v>3595</v>
      </c>
      <c r="C645" s="0" t="s">
        <v>3210</v>
      </c>
      <c r="D645" s="0" t="n">
        <v>600</v>
      </c>
      <c r="E645" s="0" t="s">
        <v>3600</v>
      </c>
    </row>
    <row r="646" customFormat="false" ht="12.8" hidden="false" customHeight="false" outlineLevel="0" collapsed="false">
      <c r="A646" s="0" t="str">
        <f aca="false">+B646&amp;C646</f>
        <v>Supplier_65Hub_90</v>
      </c>
      <c r="B646" s="0" t="s">
        <v>3595</v>
      </c>
      <c r="C646" s="0" t="s">
        <v>3210</v>
      </c>
      <c r="D646" s="0" t="n">
        <v>600</v>
      </c>
      <c r="E646" s="0" t="s">
        <v>3532</v>
      </c>
    </row>
    <row r="647" customFormat="false" ht="12.8" hidden="false" customHeight="false" outlineLevel="0" collapsed="false">
      <c r="A647" s="0" t="str">
        <f aca="false">+B647&amp;C647</f>
        <v>Supplier_66Hub_86</v>
      </c>
      <c r="B647" s="0" t="s">
        <v>3601</v>
      </c>
      <c r="C647" s="0" t="s">
        <v>3198</v>
      </c>
      <c r="D647" s="0" t="n">
        <v>800</v>
      </c>
      <c r="E647" s="0" t="s">
        <v>3602</v>
      </c>
    </row>
    <row r="648" customFormat="false" ht="12.8" hidden="false" customHeight="false" outlineLevel="0" collapsed="false">
      <c r="A648" s="0" t="str">
        <f aca="false">+B648&amp;C648</f>
        <v>Supplier_66Hub_86</v>
      </c>
      <c r="B648" s="0" t="s">
        <v>3601</v>
      </c>
      <c r="C648" s="0" t="s">
        <v>3198</v>
      </c>
      <c r="D648" s="0" t="n">
        <v>800</v>
      </c>
      <c r="E648" s="0" t="s">
        <v>3524</v>
      </c>
    </row>
    <row r="649" customFormat="false" ht="12.8" hidden="false" customHeight="false" outlineLevel="0" collapsed="false">
      <c r="A649" s="0" t="str">
        <f aca="false">+B649&amp;C649</f>
        <v>Supplier_66Hub_87</v>
      </c>
      <c r="B649" s="0" t="s">
        <v>3601</v>
      </c>
      <c r="C649" s="0" t="s">
        <v>3201</v>
      </c>
      <c r="D649" s="0" t="n">
        <v>1400</v>
      </c>
      <c r="E649" s="0" t="s">
        <v>3603</v>
      </c>
    </row>
    <row r="650" customFormat="false" ht="12.8" hidden="false" customHeight="false" outlineLevel="0" collapsed="false">
      <c r="A650" s="0" t="str">
        <f aca="false">+B650&amp;C650</f>
        <v>Supplier_66Hub_87</v>
      </c>
      <c r="B650" s="0" t="s">
        <v>3601</v>
      </c>
      <c r="C650" s="0" t="s">
        <v>3201</v>
      </c>
      <c r="D650" s="0" t="n">
        <v>1400</v>
      </c>
      <c r="E650" s="0" t="s">
        <v>3526</v>
      </c>
    </row>
    <row r="651" customFormat="false" ht="12.8" hidden="false" customHeight="false" outlineLevel="0" collapsed="false">
      <c r="A651" s="0" t="str">
        <f aca="false">+B651&amp;C651</f>
        <v>Supplier_66Hub_88</v>
      </c>
      <c r="B651" s="0" t="s">
        <v>3601</v>
      </c>
      <c r="C651" s="0" t="s">
        <v>3204</v>
      </c>
      <c r="D651" s="0" t="n">
        <v>100</v>
      </c>
      <c r="E651" s="0" t="s">
        <v>3604</v>
      </c>
    </row>
    <row r="652" customFormat="false" ht="12.8" hidden="false" customHeight="false" outlineLevel="0" collapsed="false">
      <c r="A652" s="0" t="str">
        <f aca="false">+B652&amp;C652</f>
        <v>Supplier_66Hub_88</v>
      </c>
      <c r="B652" s="0" t="s">
        <v>3601</v>
      </c>
      <c r="C652" s="0" t="s">
        <v>3204</v>
      </c>
      <c r="D652" s="0" t="n">
        <v>100</v>
      </c>
      <c r="E652" s="0" t="s">
        <v>3528</v>
      </c>
    </row>
    <row r="653" customFormat="false" ht="12.8" hidden="false" customHeight="false" outlineLevel="0" collapsed="false">
      <c r="A653" s="0" t="str">
        <f aca="false">+B653&amp;C653</f>
        <v>Supplier_66Hub_89</v>
      </c>
      <c r="B653" s="0" t="s">
        <v>3601</v>
      </c>
      <c r="C653" s="0" t="s">
        <v>3207</v>
      </c>
      <c r="D653" s="0" t="n">
        <v>1000</v>
      </c>
      <c r="E653" s="0" t="s">
        <v>3605</v>
      </c>
    </row>
    <row r="654" customFormat="false" ht="12.8" hidden="false" customHeight="false" outlineLevel="0" collapsed="false">
      <c r="A654" s="0" t="str">
        <f aca="false">+B654&amp;C654</f>
        <v>Supplier_66Hub_89</v>
      </c>
      <c r="B654" s="0" t="s">
        <v>3601</v>
      </c>
      <c r="C654" s="0" t="s">
        <v>3207</v>
      </c>
      <c r="D654" s="0" t="n">
        <v>1000</v>
      </c>
      <c r="E654" s="0" t="s">
        <v>3530</v>
      </c>
    </row>
    <row r="655" customFormat="false" ht="12.8" hidden="false" customHeight="false" outlineLevel="0" collapsed="false">
      <c r="A655" s="0" t="str">
        <f aca="false">+B655&amp;C655</f>
        <v>Supplier_66Hub_90</v>
      </c>
      <c r="B655" s="0" t="s">
        <v>3601</v>
      </c>
      <c r="C655" s="0" t="s">
        <v>3210</v>
      </c>
      <c r="D655" s="0" t="n">
        <v>600</v>
      </c>
      <c r="E655" s="0" t="s">
        <v>3606</v>
      </c>
    </row>
    <row r="656" customFormat="false" ht="12.8" hidden="false" customHeight="false" outlineLevel="0" collapsed="false">
      <c r="A656" s="0" t="str">
        <f aca="false">+B656&amp;C656</f>
        <v>Supplier_66Hub_90</v>
      </c>
      <c r="B656" s="0" t="s">
        <v>3601</v>
      </c>
      <c r="C656" s="0" t="s">
        <v>3210</v>
      </c>
      <c r="D656" s="0" t="n">
        <v>600</v>
      </c>
      <c r="E656" s="0" t="s">
        <v>3532</v>
      </c>
    </row>
    <row r="657" customFormat="false" ht="12.8" hidden="false" customHeight="false" outlineLevel="0" collapsed="false">
      <c r="A657" s="0" t="str">
        <f aca="false">+B657&amp;C657</f>
        <v>Supplier_67Hub_86</v>
      </c>
      <c r="B657" s="0" t="s">
        <v>3607</v>
      </c>
      <c r="C657" s="0" t="s">
        <v>3198</v>
      </c>
      <c r="D657" s="0" t="n">
        <v>800</v>
      </c>
      <c r="E657" s="0" t="s">
        <v>3608</v>
      </c>
    </row>
    <row r="658" customFormat="false" ht="12.8" hidden="false" customHeight="false" outlineLevel="0" collapsed="false">
      <c r="A658" s="0" t="str">
        <f aca="false">+B658&amp;C658</f>
        <v>Supplier_67Hub_86</v>
      </c>
      <c r="B658" s="0" t="s">
        <v>3607</v>
      </c>
      <c r="C658" s="0" t="s">
        <v>3198</v>
      </c>
      <c r="D658" s="0" t="n">
        <v>800</v>
      </c>
      <c r="E658" s="0" t="s">
        <v>3524</v>
      </c>
    </row>
    <row r="659" customFormat="false" ht="12.8" hidden="false" customHeight="false" outlineLevel="0" collapsed="false">
      <c r="A659" s="0" t="str">
        <f aca="false">+B659&amp;C659</f>
        <v>Supplier_67Hub_87</v>
      </c>
      <c r="B659" s="0" t="s">
        <v>3607</v>
      </c>
      <c r="C659" s="0" t="s">
        <v>3201</v>
      </c>
      <c r="D659" s="0" t="n">
        <v>1400</v>
      </c>
      <c r="E659" s="0" t="s">
        <v>3609</v>
      </c>
    </row>
    <row r="660" customFormat="false" ht="12.8" hidden="false" customHeight="false" outlineLevel="0" collapsed="false">
      <c r="A660" s="0" t="str">
        <f aca="false">+B660&amp;C660</f>
        <v>Supplier_67Hub_87</v>
      </c>
      <c r="B660" s="0" t="s">
        <v>3607</v>
      </c>
      <c r="C660" s="0" t="s">
        <v>3201</v>
      </c>
      <c r="D660" s="0" t="n">
        <v>1400</v>
      </c>
      <c r="E660" s="0" t="s">
        <v>3526</v>
      </c>
    </row>
    <row r="661" customFormat="false" ht="12.8" hidden="false" customHeight="false" outlineLevel="0" collapsed="false">
      <c r="A661" s="0" t="str">
        <f aca="false">+B661&amp;C661</f>
        <v>Supplier_67Hub_88</v>
      </c>
      <c r="B661" s="0" t="s">
        <v>3607</v>
      </c>
      <c r="C661" s="0" t="s">
        <v>3204</v>
      </c>
      <c r="D661" s="0" t="n">
        <v>100</v>
      </c>
      <c r="E661" s="0" t="s">
        <v>3610</v>
      </c>
    </row>
    <row r="662" customFormat="false" ht="12.8" hidden="false" customHeight="false" outlineLevel="0" collapsed="false">
      <c r="A662" s="0" t="str">
        <f aca="false">+B662&amp;C662</f>
        <v>Supplier_67Hub_88</v>
      </c>
      <c r="B662" s="0" t="s">
        <v>3607</v>
      </c>
      <c r="C662" s="0" t="s">
        <v>3204</v>
      </c>
      <c r="D662" s="0" t="n">
        <v>100</v>
      </c>
      <c r="E662" s="0" t="s">
        <v>3528</v>
      </c>
    </row>
    <row r="663" customFormat="false" ht="12.8" hidden="false" customHeight="false" outlineLevel="0" collapsed="false">
      <c r="A663" s="0" t="str">
        <f aca="false">+B663&amp;C663</f>
        <v>Supplier_67Hub_89</v>
      </c>
      <c r="B663" s="0" t="s">
        <v>3607</v>
      </c>
      <c r="C663" s="0" t="s">
        <v>3207</v>
      </c>
      <c r="D663" s="0" t="n">
        <v>1000</v>
      </c>
      <c r="E663" s="0" t="s">
        <v>3611</v>
      </c>
    </row>
    <row r="664" customFormat="false" ht="12.8" hidden="false" customHeight="false" outlineLevel="0" collapsed="false">
      <c r="A664" s="0" t="str">
        <f aca="false">+B664&amp;C664</f>
        <v>Supplier_67Hub_89</v>
      </c>
      <c r="B664" s="0" t="s">
        <v>3607</v>
      </c>
      <c r="C664" s="0" t="s">
        <v>3207</v>
      </c>
      <c r="D664" s="0" t="n">
        <v>1000</v>
      </c>
      <c r="E664" s="0" t="s">
        <v>3530</v>
      </c>
    </row>
    <row r="665" customFormat="false" ht="12.8" hidden="false" customHeight="false" outlineLevel="0" collapsed="false">
      <c r="A665" s="0" t="str">
        <f aca="false">+B665&amp;C665</f>
        <v>Supplier_67Hub_90</v>
      </c>
      <c r="B665" s="0" t="s">
        <v>3607</v>
      </c>
      <c r="C665" s="0" t="s">
        <v>3210</v>
      </c>
      <c r="D665" s="0" t="n">
        <v>600</v>
      </c>
      <c r="E665" s="0" t="s">
        <v>3612</v>
      </c>
    </row>
    <row r="666" customFormat="false" ht="12.8" hidden="false" customHeight="false" outlineLevel="0" collapsed="false">
      <c r="A666" s="0" t="str">
        <f aca="false">+B666&amp;C666</f>
        <v>Supplier_67Hub_90</v>
      </c>
      <c r="B666" s="0" t="s">
        <v>3607</v>
      </c>
      <c r="C666" s="0" t="s">
        <v>3210</v>
      </c>
      <c r="D666" s="0" t="n">
        <v>600</v>
      </c>
      <c r="E666" s="0" t="s">
        <v>3532</v>
      </c>
    </row>
    <row r="667" customFormat="false" ht="12.8" hidden="false" customHeight="false" outlineLevel="0" collapsed="false">
      <c r="A667" s="0" t="str">
        <f aca="false">+B667&amp;C667</f>
        <v>Supplier_68Hub_86</v>
      </c>
      <c r="B667" s="0" t="s">
        <v>1439</v>
      </c>
      <c r="C667" s="0" t="s">
        <v>3198</v>
      </c>
      <c r="D667" s="0" t="n">
        <v>800</v>
      </c>
      <c r="E667" s="0" t="s">
        <v>3613</v>
      </c>
    </row>
    <row r="668" customFormat="false" ht="12.8" hidden="false" customHeight="false" outlineLevel="0" collapsed="false">
      <c r="A668" s="0" t="str">
        <f aca="false">+B668&amp;C668</f>
        <v>Supplier_68Hub_86</v>
      </c>
      <c r="B668" s="0" t="s">
        <v>1439</v>
      </c>
      <c r="C668" s="0" t="s">
        <v>3198</v>
      </c>
      <c r="D668" s="0" t="n">
        <v>800</v>
      </c>
      <c r="E668" s="0" t="s">
        <v>3524</v>
      </c>
    </row>
    <row r="669" customFormat="false" ht="12.8" hidden="false" customHeight="false" outlineLevel="0" collapsed="false">
      <c r="A669" s="0" t="str">
        <f aca="false">+B669&amp;C669</f>
        <v>Supplier_68Hub_87</v>
      </c>
      <c r="B669" s="0" t="s">
        <v>1439</v>
      </c>
      <c r="C669" s="0" t="s">
        <v>3201</v>
      </c>
      <c r="D669" s="0" t="n">
        <v>1400</v>
      </c>
      <c r="E669" s="0" t="s">
        <v>3614</v>
      </c>
    </row>
    <row r="670" customFormat="false" ht="12.8" hidden="false" customHeight="false" outlineLevel="0" collapsed="false">
      <c r="A670" s="0" t="str">
        <f aca="false">+B670&amp;C670</f>
        <v>Supplier_68Hub_87</v>
      </c>
      <c r="B670" s="0" t="s">
        <v>1439</v>
      </c>
      <c r="C670" s="0" t="s">
        <v>3201</v>
      </c>
      <c r="D670" s="0" t="n">
        <v>1400</v>
      </c>
      <c r="E670" s="0" t="s">
        <v>3526</v>
      </c>
    </row>
    <row r="671" customFormat="false" ht="12.8" hidden="false" customHeight="false" outlineLevel="0" collapsed="false">
      <c r="A671" s="0" t="str">
        <f aca="false">+B671&amp;C671</f>
        <v>Supplier_68Hub_88</v>
      </c>
      <c r="B671" s="0" t="s">
        <v>1439</v>
      </c>
      <c r="C671" s="0" t="s">
        <v>3204</v>
      </c>
      <c r="D671" s="0" t="n">
        <v>100</v>
      </c>
      <c r="E671" s="0" t="s">
        <v>3615</v>
      </c>
    </row>
    <row r="672" customFormat="false" ht="12.8" hidden="false" customHeight="false" outlineLevel="0" collapsed="false">
      <c r="A672" s="0" t="str">
        <f aca="false">+B672&amp;C672</f>
        <v>Supplier_68Hub_88</v>
      </c>
      <c r="B672" s="0" t="s">
        <v>1439</v>
      </c>
      <c r="C672" s="0" t="s">
        <v>3204</v>
      </c>
      <c r="D672" s="0" t="n">
        <v>100</v>
      </c>
      <c r="E672" s="0" t="s">
        <v>3528</v>
      </c>
    </row>
    <row r="673" customFormat="false" ht="12.8" hidden="false" customHeight="false" outlineLevel="0" collapsed="false">
      <c r="A673" s="0" t="str">
        <f aca="false">+B673&amp;C673</f>
        <v>Supplier_68Hub_89</v>
      </c>
      <c r="B673" s="0" t="s">
        <v>1439</v>
      </c>
      <c r="C673" s="0" t="s">
        <v>3207</v>
      </c>
      <c r="D673" s="0" t="n">
        <v>1000</v>
      </c>
      <c r="E673" s="0" t="s">
        <v>3616</v>
      </c>
    </row>
    <row r="674" customFormat="false" ht="12.8" hidden="false" customHeight="false" outlineLevel="0" collapsed="false">
      <c r="A674" s="0" t="str">
        <f aca="false">+B674&amp;C674</f>
        <v>Supplier_68Hub_89</v>
      </c>
      <c r="B674" s="0" t="s">
        <v>1439</v>
      </c>
      <c r="C674" s="0" t="s">
        <v>3207</v>
      </c>
      <c r="D674" s="0" t="n">
        <v>1000</v>
      </c>
      <c r="E674" s="0" t="s">
        <v>3530</v>
      </c>
    </row>
    <row r="675" customFormat="false" ht="12.8" hidden="false" customHeight="false" outlineLevel="0" collapsed="false">
      <c r="A675" s="0" t="str">
        <f aca="false">+B675&amp;C675</f>
        <v>Supplier_68Hub_90</v>
      </c>
      <c r="B675" s="0" t="s">
        <v>1439</v>
      </c>
      <c r="C675" s="0" t="s">
        <v>3210</v>
      </c>
      <c r="D675" s="0" t="n">
        <v>600</v>
      </c>
      <c r="E675" s="0" t="s">
        <v>3617</v>
      </c>
    </row>
    <row r="676" customFormat="false" ht="12.8" hidden="false" customHeight="false" outlineLevel="0" collapsed="false">
      <c r="A676" s="0" t="str">
        <f aca="false">+B676&amp;C676</f>
        <v>Supplier_68Hub_90</v>
      </c>
      <c r="B676" s="0" t="s">
        <v>1439</v>
      </c>
      <c r="C676" s="0" t="s">
        <v>3210</v>
      </c>
      <c r="D676" s="0" t="n">
        <v>600</v>
      </c>
      <c r="E676" s="0" t="s">
        <v>3532</v>
      </c>
    </row>
    <row r="677" customFormat="false" ht="12.8" hidden="false" customHeight="false" outlineLevel="0" collapsed="false">
      <c r="A677" s="0" t="str">
        <f aca="false">+B677&amp;C677</f>
        <v>Supplier_69Hub_86</v>
      </c>
      <c r="B677" s="0" t="s">
        <v>656</v>
      </c>
      <c r="C677" s="0" t="s">
        <v>3198</v>
      </c>
      <c r="D677" s="0" t="n">
        <v>800</v>
      </c>
      <c r="E677" s="0" t="s">
        <v>3618</v>
      </c>
    </row>
    <row r="678" customFormat="false" ht="12.8" hidden="false" customHeight="false" outlineLevel="0" collapsed="false">
      <c r="A678" s="0" t="str">
        <f aca="false">+B678&amp;C678</f>
        <v>Supplier_69Hub_86</v>
      </c>
      <c r="B678" s="0" t="s">
        <v>656</v>
      </c>
      <c r="C678" s="0" t="s">
        <v>3198</v>
      </c>
      <c r="D678" s="0" t="n">
        <v>800</v>
      </c>
      <c r="E678" s="0" t="s">
        <v>3524</v>
      </c>
    </row>
    <row r="679" customFormat="false" ht="12.8" hidden="false" customHeight="false" outlineLevel="0" collapsed="false">
      <c r="A679" s="0" t="str">
        <f aca="false">+B679&amp;C679</f>
        <v>Supplier_69Hub_87</v>
      </c>
      <c r="B679" s="0" t="s">
        <v>656</v>
      </c>
      <c r="C679" s="0" t="s">
        <v>3201</v>
      </c>
      <c r="D679" s="0" t="n">
        <v>1400</v>
      </c>
      <c r="E679" s="0" t="s">
        <v>3619</v>
      </c>
    </row>
    <row r="680" customFormat="false" ht="12.8" hidden="false" customHeight="false" outlineLevel="0" collapsed="false">
      <c r="A680" s="0" t="str">
        <f aca="false">+B680&amp;C680</f>
        <v>Supplier_69Hub_87</v>
      </c>
      <c r="B680" s="0" t="s">
        <v>656</v>
      </c>
      <c r="C680" s="0" t="s">
        <v>3201</v>
      </c>
      <c r="D680" s="0" t="n">
        <v>1400</v>
      </c>
      <c r="E680" s="0" t="s">
        <v>3526</v>
      </c>
    </row>
    <row r="681" customFormat="false" ht="12.8" hidden="false" customHeight="false" outlineLevel="0" collapsed="false">
      <c r="A681" s="0" t="str">
        <f aca="false">+B681&amp;C681</f>
        <v>Supplier_69Hub_88</v>
      </c>
      <c r="B681" s="0" t="s">
        <v>656</v>
      </c>
      <c r="C681" s="0" t="s">
        <v>3204</v>
      </c>
      <c r="D681" s="0" t="n">
        <v>100</v>
      </c>
      <c r="E681" s="0" t="s">
        <v>3620</v>
      </c>
    </row>
    <row r="682" customFormat="false" ht="12.8" hidden="false" customHeight="false" outlineLevel="0" collapsed="false">
      <c r="A682" s="0" t="str">
        <f aca="false">+B682&amp;C682</f>
        <v>Supplier_69Hub_88</v>
      </c>
      <c r="B682" s="0" t="s">
        <v>656</v>
      </c>
      <c r="C682" s="0" t="s">
        <v>3204</v>
      </c>
      <c r="D682" s="0" t="n">
        <v>100</v>
      </c>
      <c r="E682" s="0" t="s">
        <v>3528</v>
      </c>
    </row>
    <row r="683" customFormat="false" ht="12.8" hidden="false" customHeight="false" outlineLevel="0" collapsed="false">
      <c r="A683" s="0" t="str">
        <f aca="false">+B683&amp;C683</f>
        <v>Supplier_69Hub_89</v>
      </c>
      <c r="B683" s="0" t="s">
        <v>656</v>
      </c>
      <c r="C683" s="0" t="s">
        <v>3207</v>
      </c>
      <c r="D683" s="0" t="n">
        <v>1000</v>
      </c>
      <c r="E683" s="0" t="s">
        <v>3621</v>
      </c>
    </row>
    <row r="684" customFormat="false" ht="12.8" hidden="false" customHeight="false" outlineLevel="0" collapsed="false">
      <c r="A684" s="0" t="str">
        <f aca="false">+B684&amp;C684</f>
        <v>Supplier_69Hub_89</v>
      </c>
      <c r="B684" s="0" t="s">
        <v>656</v>
      </c>
      <c r="C684" s="0" t="s">
        <v>3207</v>
      </c>
      <c r="D684" s="0" t="n">
        <v>1000</v>
      </c>
      <c r="E684" s="0" t="s">
        <v>3530</v>
      </c>
    </row>
    <row r="685" customFormat="false" ht="12.8" hidden="false" customHeight="false" outlineLevel="0" collapsed="false">
      <c r="A685" s="0" t="str">
        <f aca="false">+B685&amp;C685</f>
        <v>Supplier_69Hub_90</v>
      </c>
      <c r="B685" s="0" t="s">
        <v>656</v>
      </c>
      <c r="C685" s="0" t="s">
        <v>3210</v>
      </c>
      <c r="D685" s="0" t="n">
        <v>600</v>
      </c>
      <c r="E685" s="0" t="s">
        <v>3622</v>
      </c>
    </row>
    <row r="686" customFormat="false" ht="12.8" hidden="false" customHeight="false" outlineLevel="0" collapsed="false">
      <c r="A686" s="0" t="str">
        <f aca="false">+B686&amp;C686</f>
        <v>Supplier_69Hub_90</v>
      </c>
      <c r="B686" s="0" t="s">
        <v>656</v>
      </c>
      <c r="C686" s="0" t="s">
        <v>3210</v>
      </c>
      <c r="D686" s="0" t="n">
        <v>600</v>
      </c>
      <c r="E686" s="0" t="s">
        <v>3532</v>
      </c>
    </row>
    <row r="687" customFormat="false" ht="12.8" hidden="false" customHeight="false" outlineLevel="0" collapsed="false">
      <c r="A687" s="0" t="str">
        <f aca="false">+B687&amp;C687</f>
        <v>Supplier_70Hub_86</v>
      </c>
      <c r="B687" s="0" t="s">
        <v>3623</v>
      </c>
      <c r="C687" s="0" t="s">
        <v>3198</v>
      </c>
      <c r="D687" s="0" t="n">
        <v>800</v>
      </c>
      <c r="E687" s="0" t="s">
        <v>3624</v>
      </c>
    </row>
    <row r="688" customFormat="false" ht="12.8" hidden="false" customHeight="false" outlineLevel="0" collapsed="false">
      <c r="A688" s="0" t="str">
        <f aca="false">+B688&amp;C688</f>
        <v>Supplier_70Hub_86</v>
      </c>
      <c r="B688" s="0" t="s">
        <v>3623</v>
      </c>
      <c r="C688" s="0" t="s">
        <v>3198</v>
      </c>
      <c r="D688" s="0" t="n">
        <v>800</v>
      </c>
      <c r="E688" s="0" t="s">
        <v>3524</v>
      </c>
    </row>
    <row r="689" customFormat="false" ht="12.8" hidden="false" customHeight="false" outlineLevel="0" collapsed="false">
      <c r="A689" s="0" t="str">
        <f aca="false">+B689&amp;C689</f>
        <v>Supplier_70Hub_87</v>
      </c>
      <c r="B689" s="0" t="s">
        <v>3623</v>
      </c>
      <c r="C689" s="0" t="s">
        <v>3201</v>
      </c>
      <c r="D689" s="0" t="n">
        <v>1400</v>
      </c>
      <c r="E689" s="0" t="s">
        <v>3625</v>
      </c>
    </row>
    <row r="690" customFormat="false" ht="12.8" hidden="false" customHeight="false" outlineLevel="0" collapsed="false">
      <c r="A690" s="0" t="str">
        <f aca="false">+B690&amp;C690</f>
        <v>Supplier_70Hub_87</v>
      </c>
      <c r="B690" s="0" t="s">
        <v>3623</v>
      </c>
      <c r="C690" s="0" t="s">
        <v>3201</v>
      </c>
      <c r="D690" s="0" t="n">
        <v>1400</v>
      </c>
      <c r="E690" s="0" t="s">
        <v>3526</v>
      </c>
    </row>
    <row r="691" customFormat="false" ht="12.8" hidden="false" customHeight="false" outlineLevel="0" collapsed="false">
      <c r="A691" s="0" t="str">
        <f aca="false">+B691&amp;C691</f>
        <v>Supplier_70Hub_88</v>
      </c>
      <c r="B691" s="0" t="s">
        <v>3623</v>
      </c>
      <c r="C691" s="0" t="s">
        <v>3204</v>
      </c>
      <c r="D691" s="0" t="n">
        <v>100</v>
      </c>
      <c r="E691" s="0" t="s">
        <v>3626</v>
      </c>
    </row>
    <row r="692" customFormat="false" ht="12.8" hidden="false" customHeight="false" outlineLevel="0" collapsed="false">
      <c r="A692" s="0" t="str">
        <f aca="false">+B692&amp;C692</f>
        <v>Supplier_70Hub_88</v>
      </c>
      <c r="B692" s="0" t="s">
        <v>3623</v>
      </c>
      <c r="C692" s="0" t="s">
        <v>3204</v>
      </c>
      <c r="D692" s="0" t="n">
        <v>100</v>
      </c>
      <c r="E692" s="0" t="s">
        <v>3528</v>
      </c>
    </row>
    <row r="693" customFormat="false" ht="12.8" hidden="false" customHeight="false" outlineLevel="0" collapsed="false">
      <c r="A693" s="0" t="str">
        <f aca="false">+B693&amp;C693</f>
        <v>Supplier_70Hub_89</v>
      </c>
      <c r="B693" s="0" t="s">
        <v>3623</v>
      </c>
      <c r="C693" s="0" t="s">
        <v>3207</v>
      </c>
      <c r="D693" s="0" t="n">
        <v>1000</v>
      </c>
      <c r="E693" s="0" t="s">
        <v>3627</v>
      </c>
    </row>
    <row r="694" customFormat="false" ht="12.8" hidden="false" customHeight="false" outlineLevel="0" collapsed="false">
      <c r="A694" s="0" t="str">
        <f aca="false">+B694&amp;C694</f>
        <v>Supplier_70Hub_89</v>
      </c>
      <c r="B694" s="0" t="s">
        <v>3623</v>
      </c>
      <c r="C694" s="0" t="s">
        <v>3207</v>
      </c>
      <c r="D694" s="0" t="n">
        <v>1000</v>
      </c>
      <c r="E694" s="0" t="s">
        <v>3530</v>
      </c>
    </row>
    <row r="695" customFormat="false" ht="12.8" hidden="false" customHeight="false" outlineLevel="0" collapsed="false">
      <c r="A695" s="0" t="str">
        <f aca="false">+B695&amp;C695</f>
        <v>Supplier_70Hub_90</v>
      </c>
      <c r="B695" s="0" t="s">
        <v>3623</v>
      </c>
      <c r="C695" s="0" t="s">
        <v>3210</v>
      </c>
      <c r="D695" s="0" t="n">
        <v>600</v>
      </c>
      <c r="E695" s="0" t="s">
        <v>3628</v>
      </c>
    </row>
    <row r="696" customFormat="false" ht="12.8" hidden="false" customHeight="false" outlineLevel="0" collapsed="false">
      <c r="A696" s="0" t="str">
        <f aca="false">+B696&amp;C696</f>
        <v>Supplier_70Hub_90</v>
      </c>
      <c r="B696" s="0" t="s">
        <v>3623</v>
      </c>
      <c r="C696" s="0" t="s">
        <v>3210</v>
      </c>
      <c r="D696" s="0" t="n">
        <v>600</v>
      </c>
      <c r="E696" s="0" t="s">
        <v>3532</v>
      </c>
    </row>
    <row r="697" customFormat="false" ht="12.8" hidden="false" customHeight="false" outlineLevel="0" collapsed="false">
      <c r="A697" s="0" t="str">
        <f aca="false">+B697&amp;C697</f>
        <v>Supplier_71Hub_86</v>
      </c>
      <c r="B697" s="0" t="s">
        <v>881</v>
      </c>
      <c r="C697" s="0" t="s">
        <v>3198</v>
      </c>
      <c r="D697" s="0" t="n">
        <v>800</v>
      </c>
      <c r="E697" s="0" t="s">
        <v>3629</v>
      </c>
    </row>
    <row r="698" customFormat="false" ht="12.8" hidden="false" customHeight="false" outlineLevel="0" collapsed="false">
      <c r="A698" s="0" t="str">
        <f aca="false">+B698&amp;C698</f>
        <v>Supplier_71Hub_86</v>
      </c>
      <c r="B698" s="0" t="s">
        <v>881</v>
      </c>
      <c r="C698" s="0" t="s">
        <v>3198</v>
      </c>
      <c r="D698" s="0" t="n">
        <v>800</v>
      </c>
      <c r="E698" s="0" t="s">
        <v>3524</v>
      </c>
    </row>
    <row r="699" customFormat="false" ht="12.8" hidden="false" customHeight="false" outlineLevel="0" collapsed="false">
      <c r="A699" s="0" t="str">
        <f aca="false">+B699&amp;C699</f>
        <v>Supplier_71Hub_87</v>
      </c>
      <c r="B699" s="0" t="s">
        <v>881</v>
      </c>
      <c r="C699" s="0" t="s">
        <v>3201</v>
      </c>
      <c r="D699" s="0" t="n">
        <v>1400</v>
      </c>
      <c r="E699" s="0" t="s">
        <v>3630</v>
      </c>
    </row>
    <row r="700" customFormat="false" ht="12.8" hidden="false" customHeight="false" outlineLevel="0" collapsed="false">
      <c r="A700" s="0" t="str">
        <f aca="false">+B700&amp;C700</f>
        <v>Supplier_71Hub_87</v>
      </c>
      <c r="B700" s="0" t="s">
        <v>881</v>
      </c>
      <c r="C700" s="0" t="s">
        <v>3201</v>
      </c>
      <c r="D700" s="0" t="n">
        <v>1400</v>
      </c>
      <c r="E700" s="0" t="s">
        <v>3526</v>
      </c>
    </row>
    <row r="701" customFormat="false" ht="12.8" hidden="false" customHeight="false" outlineLevel="0" collapsed="false">
      <c r="A701" s="0" t="str">
        <f aca="false">+B701&amp;C701</f>
        <v>Supplier_71Hub_88</v>
      </c>
      <c r="B701" s="0" t="s">
        <v>881</v>
      </c>
      <c r="C701" s="0" t="s">
        <v>3204</v>
      </c>
      <c r="D701" s="0" t="n">
        <v>100</v>
      </c>
      <c r="E701" s="0" t="s">
        <v>3631</v>
      </c>
    </row>
    <row r="702" customFormat="false" ht="12.8" hidden="false" customHeight="false" outlineLevel="0" collapsed="false">
      <c r="A702" s="0" t="str">
        <f aca="false">+B702&amp;C702</f>
        <v>Supplier_71Hub_88</v>
      </c>
      <c r="B702" s="0" t="s">
        <v>881</v>
      </c>
      <c r="C702" s="0" t="s">
        <v>3204</v>
      </c>
      <c r="D702" s="0" t="n">
        <v>100</v>
      </c>
      <c r="E702" s="0" t="s">
        <v>3528</v>
      </c>
    </row>
    <row r="703" customFormat="false" ht="12.8" hidden="false" customHeight="false" outlineLevel="0" collapsed="false">
      <c r="A703" s="0" t="str">
        <f aca="false">+B703&amp;C703</f>
        <v>Supplier_71Hub_89</v>
      </c>
      <c r="B703" s="0" t="s">
        <v>881</v>
      </c>
      <c r="C703" s="0" t="s">
        <v>3207</v>
      </c>
      <c r="D703" s="0" t="n">
        <v>1000</v>
      </c>
      <c r="E703" s="0" t="s">
        <v>3632</v>
      </c>
    </row>
    <row r="704" customFormat="false" ht="12.8" hidden="false" customHeight="false" outlineLevel="0" collapsed="false">
      <c r="A704" s="0" t="str">
        <f aca="false">+B704&amp;C704</f>
        <v>Supplier_71Hub_89</v>
      </c>
      <c r="B704" s="0" t="s">
        <v>881</v>
      </c>
      <c r="C704" s="0" t="s">
        <v>3207</v>
      </c>
      <c r="D704" s="0" t="n">
        <v>1000</v>
      </c>
      <c r="E704" s="0" t="s">
        <v>3530</v>
      </c>
    </row>
    <row r="705" customFormat="false" ht="12.8" hidden="false" customHeight="false" outlineLevel="0" collapsed="false">
      <c r="A705" s="0" t="str">
        <f aca="false">+B705&amp;C705</f>
        <v>Supplier_71Hub_90</v>
      </c>
      <c r="B705" s="0" t="s">
        <v>881</v>
      </c>
      <c r="C705" s="0" t="s">
        <v>3210</v>
      </c>
      <c r="D705" s="0" t="n">
        <v>600</v>
      </c>
      <c r="E705" s="0" t="s">
        <v>3633</v>
      </c>
    </row>
    <row r="706" customFormat="false" ht="12.8" hidden="false" customHeight="false" outlineLevel="0" collapsed="false">
      <c r="A706" s="0" t="str">
        <f aca="false">+B706&amp;C706</f>
        <v>Supplier_71Hub_90</v>
      </c>
      <c r="B706" s="0" t="s">
        <v>881</v>
      </c>
      <c r="C706" s="0" t="s">
        <v>3210</v>
      </c>
      <c r="D706" s="0" t="n">
        <v>600</v>
      </c>
      <c r="E706" s="0" t="s">
        <v>3532</v>
      </c>
    </row>
    <row r="707" customFormat="false" ht="12.8" hidden="false" customHeight="false" outlineLevel="0" collapsed="false">
      <c r="A707" s="0" t="str">
        <f aca="false">+B707&amp;C707</f>
        <v>Supplier_72Hub_86</v>
      </c>
      <c r="B707" s="0" t="s">
        <v>1789</v>
      </c>
      <c r="C707" s="0" t="s">
        <v>3198</v>
      </c>
      <c r="D707" s="0" t="n">
        <v>800</v>
      </c>
      <c r="E707" s="0" t="s">
        <v>3634</v>
      </c>
    </row>
    <row r="708" customFormat="false" ht="12.8" hidden="false" customHeight="false" outlineLevel="0" collapsed="false">
      <c r="A708" s="0" t="str">
        <f aca="false">+B708&amp;C708</f>
        <v>Supplier_72Hub_86</v>
      </c>
      <c r="B708" s="0" t="s">
        <v>1789</v>
      </c>
      <c r="C708" s="0" t="s">
        <v>3198</v>
      </c>
      <c r="D708" s="0" t="n">
        <v>800</v>
      </c>
      <c r="E708" s="0" t="s">
        <v>3524</v>
      </c>
    </row>
    <row r="709" customFormat="false" ht="12.8" hidden="false" customHeight="false" outlineLevel="0" collapsed="false">
      <c r="A709" s="0" t="str">
        <f aca="false">+B709&amp;C709</f>
        <v>Supplier_72Hub_87</v>
      </c>
      <c r="B709" s="0" t="s">
        <v>1789</v>
      </c>
      <c r="C709" s="0" t="s">
        <v>3201</v>
      </c>
      <c r="D709" s="0" t="n">
        <v>1400</v>
      </c>
      <c r="E709" s="0" t="s">
        <v>3635</v>
      </c>
    </row>
    <row r="710" customFormat="false" ht="12.8" hidden="false" customHeight="false" outlineLevel="0" collapsed="false">
      <c r="A710" s="0" t="str">
        <f aca="false">+B710&amp;C710</f>
        <v>Supplier_72Hub_87</v>
      </c>
      <c r="B710" s="0" t="s">
        <v>1789</v>
      </c>
      <c r="C710" s="0" t="s">
        <v>3201</v>
      </c>
      <c r="D710" s="0" t="n">
        <v>1400</v>
      </c>
      <c r="E710" s="0" t="s">
        <v>3526</v>
      </c>
    </row>
    <row r="711" customFormat="false" ht="12.8" hidden="false" customHeight="false" outlineLevel="0" collapsed="false">
      <c r="A711" s="0" t="str">
        <f aca="false">+B711&amp;C711</f>
        <v>Supplier_72Hub_88</v>
      </c>
      <c r="B711" s="0" t="s">
        <v>1789</v>
      </c>
      <c r="C711" s="0" t="s">
        <v>3204</v>
      </c>
      <c r="D711" s="0" t="n">
        <v>100</v>
      </c>
      <c r="E711" s="0" t="s">
        <v>3636</v>
      </c>
    </row>
    <row r="712" customFormat="false" ht="12.8" hidden="false" customHeight="false" outlineLevel="0" collapsed="false">
      <c r="A712" s="0" t="str">
        <f aca="false">+B712&amp;C712</f>
        <v>Supplier_72Hub_88</v>
      </c>
      <c r="B712" s="0" t="s">
        <v>1789</v>
      </c>
      <c r="C712" s="0" t="s">
        <v>3204</v>
      </c>
      <c r="D712" s="0" t="n">
        <v>100</v>
      </c>
      <c r="E712" s="0" t="s">
        <v>3528</v>
      </c>
    </row>
    <row r="713" customFormat="false" ht="12.8" hidden="false" customHeight="false" outlineLevel="0" collapsed="false">
      <c r="A713" s="0" t="str">
        <f aca="false">+B713&amp;C713</f>
        <v>Supplier_72Hub_89</v>
      </c>
      <c r="B713" s="0" t="s">
        <v>1789</v>
      </c>
      <c r="C713" s="0" t="s">
        <v>3207</v>
      </c>
      <c r="D713" s="0" t="n">
        <v>1000</v>
      </c>
      <c r="E713" s="0" t="s">
        <v>3637</v>
      </c>
    </row>
    <row r="714" customFormat="false" ht="12.8" hidden="false" customHeight="false" outlineLevel="0" collapsed="false">
      <c r="A714" s="0" t="str">
        <f aca="false">+B714&amp;C714</f>
        <v>Supplier_72Hub_89</v>
      </c>
      <c r="B714" s="0" t="s">
        <v>1789</v>
      </c>
      <c r="C714" s="0" t="s">
        <v>3207</v>
      </c>
      <c r="D714" s="0" t="n">
        <v>1000</v>
      </c>
      <c r="E714" s="0" t="s">
        <v>3530</v>
      </c>
    </row>
    <row r="715" customFormat="false" ht="12.8" hidden="false" customHeight="false" outlineLevel="0" collapsed="false">
      <c r="A715" s="0" t="str">
        <f aca="false">+B715&amp;C715</f>
        <v>Supplier_72Hub_90</v>
      </c>
      <c r="B715" s="0" t="s">
        <v>1789</v>
      </c>
      <c r="C715" s="0" t="s">
        <v>3210</v>
      </c>
      <c r="D715" s="0" t="n">
        <v>600</v>
      </c>
      <c r="E715" s="0" t="s">
        <v>3638</v>
      </c>
    </row>
    <row r="716" customFormat="false" ht="12.8" hidden="false" customHeight="false" outlineLevel="0" collapsed="false">
      <c r="A716" s="0" t="str">
        <f aca="false">+B716&amp;C716</f>
        <v>Supplier_72Hub_90</v>
      </c>
      <c r="B716" s="0" t="s">
        <v>1789</v>
      </c>
      <c r="C716" s="0" t="s">
        <v>3210</v>
      </c>
      <c r="D716" s="0" t="n">
        <v>600</v>
      </c>
      <c r="E716" s="0" t="s">
        <v>3532</v>
      </c>
    </row>
    <row r="717" customFormat="false" ht="12.8" hidden="false" customHeight="false" outlineLevel="0" collapsed="false">
      <c r="A717" s="0" t="str">
        <f aca="false">+B717&amp;C717</f>
        <v>Supplier_73Hub_86</v>
      </c>
      <c r="B717" s="0" t="s">
        <v>3639</v>
      </c>
      <c r="C717" s="0" t="s">
        <v>3198</v>
      </c>
      <c r="D717" s="0" t="n">
        <v>800</v>
      </c>
      <c r="E717" s="0" t="s">
        <v>3640</v>
      </c>
    </row>
    <row r="718" customFormat="false" ht="12.8" hidden="false" customHeight="false" outlineLevel="0" collapsed="false">
      <c r="A718" s="0" t="str">
        <f aca="false">+B718&amp;C718</f>
        <v>Supplier_73Hub_86</v>
      </c>
      <c r="B718" s="0" t="s">
        <v>3639</v>
      </c>
      <c r="C718" s="0" t="s">
        <v>3198</v>
      </c>
      <c r="D718" s="0" t="n">
        <v>800</v>
      </c>
      <c r="E718" s="0" t="s">
        <v>3524</v>
      </c>
    </row>
    <row r="719" customFormat="false" ht="12.8" hidden="false" customHeight="false" outlineLevel="0" collapsed="false">
      <c r="A719" s="0" t="str">
        <f aca="false">+B719&amp;C719</f>
        <v>Supplier_73Hub_87</v>
      </c>
      <c r="B719" s="0" t="s">
        <v>3639</v>
      </c>
      <c r="C719" s="0" t="s">
        <v>3201</v>
      </c>
      <c r="D719" s="0" t="n">
        <v>1400</v>
      </c>
      <c r="E719" s="0" t="s">
        <v>3641</v>
      </c>
    </row>
    <row r="720" customFormat="false" ht="12.8" hidden="false" customHeight="false" outlineLevel="0" collapsed="false">
      <c r="A720" s="0" t="str">
        <f aca="false">+B720&amp;C720</f>
        <v>Supplier_73Hub_87</v>
      </c>
      <c r="B720" s="0" t="s">
        <v>3639</v>
      </c>
      <c r="C720" s="0" t="s">
        <v>3201</v>
      </c>
      <c r="D720" s="0" t="n">
        <v>1400</v>
      </c>
      <c r="E720" s="0" t="s">
        <v>3526</v>
      </c>
    </row>
    <row r="721" customFormat="false" ht="12.8" hidden="false" customHeight="false" outlineLevel="0" collapsed="false">
      <c r="A721" s="0" t="str">
        <f aca="false">+B721&amp;C721</f>
        <v>Supplier_73Hub_88</v>
      </c>
      <c r="B721" s="0" t="s">
        <v>3639</v>
      </c>
      <c r="C721" s="0" t="s">
        <v>3204</v>
      </c>
      <c r="D721" s="0" t="n">
        <v>100</v>
      </c>
      <c r="E721" s="0" t="s">
        <v>3642</v>
      </c>
    </row>
    <row r="722" customFormat="false" ht="12.8" hidden="false" customHeight="false" outlineLevel="0" collapsed="false">
      <c r="A722" s="0" t="str">
        <f aca="false">+B722&amp;C722</f>
        <v>Supplier_73Hub_88</v>
      </c>
      <c r="B722" s="0" t="s">
        <v>3639</v>
      </c>
      <c r="C722" s="0" t="s">
        <v>3204</v>
      </c>
      <c r="D722" s="0" t="n">
        <v>100</v>
      </c>
      <c r="E722" s="0" t="s">
        <v>3528</v>
      </c>
    </row>
    <row r="723" customFormat="false" ht="12.8" hidden="false" customHeight="false" outlineLevel="0" collapsed="false">
      <c r="A723" s="0" t="str">
        <f aca="false">+B723&amp;C723</f>
        <v>Supplier_73Hub_89</v>
      </c>
      <c r="B723" s="0" t="s">
        <v>3639</v>
      </c>
      <c r="C723" s="0" t="s">
        <v>3207</v>
      </c>
      <c r="D723" s="0" t="n">
        <v>1000</v>
      </c>
      <c r="E723" s="0" t="s">
        <v>3643</v>
      </c>
    </row>
    <row r="724" customFormat="false" ht="12.8" hidden="false" customHeight="false" outlineLevel="0" collapsed="false">
      <c r="A724" s="0" t="str">
        <f aca="false">+B724&amp;C724</f>
        <v>Supplier_73Hub_89</v>
      </c>
      <c r="B724" s="0" t="s">
        <v>3639</v>
      </c>
      <c r="C724" s="0" t="s">
        <v>3207</v>
      </c>
      <c r="D724" s="0" t="n">
        <v>1000</v>
      </c>
      <c r="E724" s="0" t="s">
        <v>3530</v>
      </c>
    </row>
    <row r="725" customFormat="false" ht="12.8" hidden="false" customHeight="false" outlineLevel="0" collapsed="false">
      <c r="A725" s="0" t="str">
        <f aca="false">+B725&amp;C725</f>
        <v>Supplier_73Hub_90</v>
      </c>
      <c r="B725" s="0" t="s">
        <v>3639</v>
      </c>
      <c r="C725" s="0" t="s">
        <v>3210</v>
      </c>
      <c r="D725" s="0" t="n">
        <v>600</v>
      </c>
      <c r="E725" s="0" t="s">
        <v>3644</v>
      </c>
    </row>
    <row r="726" customFormat="false" ht="12.8" hidden="false" customHeight="false" outlineLevel="0" collapsed="false">
      <c r="A726" s="0" t="str">
        <f aca="false">+B726&amp;C726</f>
        <v>Supplier_73Hub_90</v>
      </c>
      <c r="B726" s="0" t="s">
        <v>3639</v>
      </c>
      <c r="C726" s="0" t="s">
        <v>3210</v>
      </c>
      <c r="D726" s="0" t="n">
        <v>600</v>
      </c>
      <c r="E726" s="0" t="s">
        <v>3532</v>
      </c>
    </row>
    <row r="727" customFormat="false" ht="12.8" hidden="false" customHeight="false" outlineLevel="0" collapsed="false">
      <c r="A727" s="0" t="str">
        <f aca="false">+B727&amp;C727</f>
        <v>Supplier_74Hub_86</v>
      </c>
      <c r="B727" s="0" t="s">
        <v>3177</v>
      </c>
      <c r="C727" s="0" t="s">
        <v>3198</v>
      </c>
      <c r="D727" s="0" t="n">
        <v>800</v>
      </c>
      <c r="E727" s="0" t="s">
        <v>3645</v>
      </c>
    </row>
    <row r="728" customFormat="false" ht="12.8" hidden="false" customHeight="false" outlineLevel="0" collapsed="false">
      <c r="A728" s="0" t="str">
        <f aca="false">+B728&amp;C728</f>
        <v>Supplier_74Hub_86</v>
      </c>
      <c r="B728" s="0" t="s">
        <v>3177</v>
      </c>
      <c r="C728" s="0" t="s">
        <v>3198</v>
      </c>
      <c r="D728" s="0" t="n">
        <v>800</v>
      </c>
      <c r="E728" s="0" t="s">
        <v>3524</v>
      </c>
    </row>
    <row r="729" customFormat="false" ht="12.8" hidden="false" customHeight="false" outlineLevel="0" collapsed="false">
      <c r="A729" s="0" t="str">
        <f aca="false">+B729&amp;C729</f>
        <v>Supplier_74Hub_87</v>
      </c>
      <c r="B729" s="0" t="s">
        <v>3177</v>
      </c>
      <c r="C729" s="0" t="s">
        <v>3201</v>
      </c>
      <c r="D729" s="0" t="n">
        <v>1400</v>
      </c>
      <c r="E729" s="0" t="s">
        <v>3646</v>
      </c>
    </row>
    <row r="730" customFormat="false" ht="12.8" hidden="false" customHeight="false" outlineLevel="0" collapsed="false">
      <c r="A730" s="0" t="str">
        <f aca="false">+B730&amp;C730</f>
        <v>Supplier_74Hub_87</v>
      </c>
      <c r="B730" s="0" t="s">
        <v>3177</v>
      </c>
      <c r="C730" s="0" t="s">
        <v>3201</v>
      </c>
      <c r="D730" s="0" t="n">
        <v>1400</v>
      </c>
      <c r="E730" s="0" t="s">
        <v>3526</v>
      </c>
    </row>
    <row r="731" customFormat="false" ht="12.8" hidden="false" customHeight="false" outlineLevel="0" collapsed="false">
      <c r="A731" s="0" t="str">
        <f aca="false">+B731&amp;C731</f>
        <v>Supplier_74Hub_88</v>
      </c>
      <c r="B731" s="0" t="s">
        <v>3177</v>
      </c>
      <c r="C731" s="0" t="s">
        <v>3204</v>
      </c>
      <c r="D731" s="0" t="n">
        <v>100</v>
      </c>
      <c r="E731" s="0" t="s">
        <v>3647</v>
      </c>
    </row>
    <row r="732" customFormat="false" ht="12.8" hidden="false" customHeight="false" outlineLevel="0" collapsed="false">
      <c r="A732" s="0" t="str">
        <f aca="false">+B732&amp;C732</f>
        <v>Supplier_74Hub_88</v>
      </c>
      <c r="B732" s="0" t="s">
        <v>3177</v>
      </c>
      <c r="C732" s="0" t="s">
        <v>3204</v>
      </c>
      <c r="D732" s="0" t="n">
        <v>100</v>
      </c>
      <c r="E732" s="0" t="s">
        <v>3528</v>
      </c>
    </row>
    <row r="733" customFormat="false" ht="12.8" hidden="false" customHeight="false" outlineLevel="0" collapsed="false">
      <c r="A733" s="0" t="str">
        <f aca="false">+B733&amp;C733</f>
        <v>Supplier_74Hub_89</v>
      </c>
      <c r="B733" s="0" t="s">
        <v>3177</v>
      </c>
      <c r="C733" s="0" t="s">
        <v>3207</v>
      </c>
      <c r="D733" s="0" t="n">
        <v>1000</v>
      </c>
      <c r="E733" s="0" t="s">
        <v>3648</v>
      </c>
    </row>
    <row r="734" customFormat="false" ht="12.8" hidden="false" customHeight="false" outlineLevel="0" collapsed="false">
      <c r="A734" s="0" t="str">
        <f aca="false">+B734&amp;C734</f>
        <v>Supplier_74Hub_89</v>
      </c>
      <c r="B734" s="0" t="s">
        <v>3177</v>
      </c>
      <c r="C734" s="0" t="s">
        <v>3207</v>
      </c>
      <c r="D734" s="0" t="n">
        <v>1000</v>
      </c>
      <c r="E734" s="0" t="s">
        <v>3530</v>
      </c>
    </row>
    <row r="735" customFormat="false" ht="12.8" hidden="false" customHeight="false" outlineLevel="0" collapsed="false">
      <c r="A735" s="0" t="str">
        <f aca="false">+B735&amp;C735</f>
        <v>Supplier_74Hub_90</v>
      </c>
      <c r="B735" s="0" t="s">
        <v>3177</v>
      </c>
      <c r="C735" s="0" t="s">
        <v>3210</v>
      </c>
      <c r="D735" s="0" t="n">
        <v>600</v>
      </c>
      <c r="E735" s="0" t="s">
        <v>3649</v>
      </c>
    </row>
    <row r="736" customFormat="false" ht="12.8" hidden="false" customHeight="false" outlineLevel="0" collapsed="false">
      <c r="A736" s="0" t="str">
        <f aca="false">+B736&amp;C736</f>
        <v>Supplier_74Hub_90</v>
      </c>
      <c r="B736" s="0" t="s">
        <v>3177</v>
      </c>
      <c r="C736" s="0" t="s">
        <v>3210</v>
      </c>
      <c r="D736" s="0" t="n">
        <v>600</v>
      </c>
      <c r="E736" s="0" t="s">
        <v>3532</v>
      </c>
    </row>
    <row r="737" customFormat="false" ht="12.8" hidden="false" customHeight="false" outlineLevel="0" collapsed="false">
      <c r="A737" s="0" t="str">
        <f aca="false">+B737&amp;C737</f>
        <v>Supplier_75Hub_86</v>
      </c>
      <c r="B737" s="0" t="s">
        <v>1035</v>
      </c>
      <c r="C737" s="0" t="s">
        <v>3198</v>
      </c>
      <c r="D737" s="0" t="n">
        <v>1400</v>
      </c>
      <c r="E737" s="0" t="s">
        <v>3650</v>
      </c>
    </row>
    <row r="738" customFormat="false" ht="12.8" hidden="false" customHeight="false" outlineLevel="0" collapsed="false">
      <c r="A738" s="0" t="str">
        <f aca="false">+B738&amp;C738</f>
        <v>Supplier_75Hub_86</v>
      </c>
      <c r="B738" s="0" t="s">
        <v>1035</v>
      </c>
      <c r="C738" s="0" t="s">
        <v>3198</v>
      </c>
      <c r="D738" s="0" t="n">
        <v>1400</v>
      </c>
      <c r="E738" s="0" t="s">
        <v>3651</v>
      </c>
    </row>
    <row r="739" customFormat="false" ht="12.8" hidden="false" customHeight="false" outlineLevel="0" collapsed="false">
      <c r="A739" s="0" t="str">
        <f aca="false">+B739&amp;C739</f>
        <v>Supplier_75Hub_87</v>
      </c>
      <c r="B739" s="0" t="s">
        <v>1035</v>
      </c>
      <c r="C739" s="0" t="s">
        <v>3201</v>
      </c>
      <c r="D739" s="0" t="n">
        <v>700</v>
      </c>
      <c r="E739" s="0" t="s">
        <v>3652</v>
      </c>
    </row>
    <row r="740" customFormat="false" ht="12.8" hidden="false" customHeight="false" outlineLevel="0" collapsed="false">
      <c r="A740" s="0" t="str">
        <f aca="false">+B740&amp;C740</f>
        <v>Supplier_75Hub_87</v>
      </c>
      <c r="B740" s="0" t="s">
        <v>1035</v>
      </c>
      <c r="C740" s="0" t="s">
        <v>3201</v>
      </c>
      <c r="D740" s="0" t="n">
        <v>700</v>
      </c>
      <c r="E740" s="0" t="s">
        <v>3653</v>
      </c>
    </row>
    <row r="741" customFormat="false" ht="12.8" hidden="false" customHeight="false" outlineLevel="0" collapsed="false">
      <c r="A741" s="0" t="str">
        <f aca="false">+B741&amp;C741</f>
        <v>Supplier_75Hub_88</v>
      </c>
      <c r="B741" s="0" t="s">
        <v>1035</v>
      </c>
      <c r="C741" s="0" t="s">
        <v>3204</v>
      </c>
      <c r="D741" s="0" t="n">
        <v>900</v>
      </c>
      <c r="E741" s="0" t="s">
        <v>3654</v>
      </c>
    </row>
    <row r="742" customFormat="false" ht="12.8" hidden="false" customHeight="false" outlineLevel="0" collapsed="false">
      <c r="A742" s="0" t="str">
        <f aca="false">+B742&amp;C742</f>
        <v>Supplier_75Hub_88</v>
      </c>
      <c r="B742" s="0" t="s">
        <v>1035</v>
      </c>
      <c r="C742" s="0" t="s">
        <v>3204</v>
      </c>
      <c r="D742" s="0" t="n">
        <v>900</v>
      </c>
      <c r="E742" s="0" t="s">
        <v>3655</v>
      </c>
    </row>
    <row r="743" customFormat="false" ht="12.8" hidden="false" customHeight="false" outlineLevel="0" collapsed="false">
      <c r="A743" s="0" t="str">
        <f aca="false">+B743&amp;C743</f>
        <v>Supplier_75Hub_89</v>
      </c>
      <c r="B743" s="0" t="s">
        <v>1035</v>
      </c>
      <c r="C743" s="0" t="s">
        <v>3207</v>
      </c>
      <c r="D743" s="0" t="n">
        <v>400</v>
      </c>
      <c r="E743" s="0" t="s">
        <v>3656</v>
      </c>
    </row>
    <row r="744" customFormat="false" ht="12.8" hidden="false" customHeight="false" outlineLevel="0" collapsed="false">
      <c r="A744" s="0" t="str">
        <f aca="false">+B744&amp;C744</f>
        <v>Supplier_75Hub_89</v>
      </c>
      <c r="B744" s="0" t="s">
        <v>1035</v>
      </c>
      <c r="C744" s="0" t="s">
        <v>3207</v>
      </c>
      <c r="D744" s="0" t="n">
        <v>400</v>
      </c>
      <c r="E744" s="0" t="s">
        <v>3657</v>
      </c>
    </row>
    <row r="745" customFormat="false" ht="12.8" hidden="false" customHeight="false" outlineLevel="0" collapsed="false">
      <c r="A745" s="0" t="str">
        <f aca="false">+B745&amp;C745</f>
        <v>Supplier_75Hub_90</v>
      </c>
      <c r="B745" s="0" t="s">
        <v>1035</v>
      </c>
      <c r="C745" s="0" t="s">
        <v>3210</v>
      </c>
      <c r="D745" s="0" t="n">
        <v>800</v>
      </c>
      <c r="E745" s="0" t="s">
        <v>3658</v>
      </c>
    </row>
    <row r="746" customFormat="false" ht="12.8" hidden="false" customHeight="false" outlineLevel="0" collapsed="false">
      <c r="A746" s="0" t="str">
        <f aca="false">+B746&amp;C746</f>
        <v>Supplier_75Hub_90</v>
      </c>
      <c r="B746" s="0" t="s">
        <v>1035</v>
      </c>
      <c r="C746" s="0" t="s">
        <v>3210</v>
      </c>
      <c r="D746" s="0" t="n">
        <v>800</v>
      </c>
      <c r="E746" s="0" t="s">
        <v>3655</v>
      </c>
    </row>
    <row r="747" customFormat="false" ht="12.8" hidden="false" customHeight="false" outlineLevel="0" collapsed="false">
      <c r="A747" s="0" t="str">
        <f aca="false">+B747&amp;C747</f>
        <v>Supplier_76Hub_86</v>
      </c>
      <c r="B747" s="0" t="s">
        <v>1805</v>
      </c>
      <c r="C747" s="0" t="s">
        <v>3198</v>
      </c>
      <c r="D747" s="0" t="n">
        <v>900</v>
      </c>
      <c r="E747" s="0" t="s">
        <v>3659</v>
      </c>
    </row>
    <row r="748" customFormat="false" ht="12.8" hidden="false" customHeight="false" outlineLevel="0" collapsed="false">
      <c r="A748" s="0" t="str">
        <f aca="false">+B748&amp;C748</f>
        <v>Supplier_76Hub_86</v>
      </c>
      <c r="B748" s="0" t="s">
        <v>1805</v>
      </c>
      <c r="C748" s="0" t="s">
        <v>3198</v>
      </c>
      <c r="D748" s="0" t="n">
        <v>900</v>
      </c>
      <c r="E748" s="0" t="s">
        <v>3524</v>
      </c>
    </row>
    <row r="749" customFormat="false" ht="12.8" hidden="false" customHeight="false" outlineLevel="0" collapsed="false">
      <c r="A749" s="0" t="str">
        <f aca="false">+B749&amp;C749</f>
        <v>Supplier_76Hub_87</v>
      </c>
      <c r="B749" s="0" t="s">
        <v>1805</v>
      </c>
      <c r="C749" s="0" t="s">
        <v>3201</v>
      </c>
      <c r="D749" s="0" t="n">
        <v>1300</v>
      </c>
      <c r="E749" s="0" t="s">
        <v>3660</v>
      </c>
    </row>
    <row r="750" customFormat="false" ht="12.8" hidden="false" customHeight="false" outlineLevel="0" collapsed="false">
      <c r="A750" s="0" t="str">
        <f aca="false">+B750&amp;C750</f>
        <v>Supplier_76Hub_87</v>
      </c>
      <c r="B750" s="0" t="s">
        <v>1805</v>
      </c>
      <c r="C750" s="0" t="s">
        <v>3201</v>
      </c>
      <c r="D750" s="0" t="n">
        <v>1300</v>
      </c>
      <c r="E750" s="0" t="s">
        <v>3526</v>
      </c>
    </row>
    <row r="751" customFormat="false" ht="12.8" hidden="false" customHeight="false" outlineLevel="0" collapsed="false">
      <c r="A751" s="0" t="str">
        <f aca="false">+B751&amp;C751</f>
        <v>Supplier_76Hub_88</v>
      </c>
      <c r="B751" s="0" t="s">
        <v>1805</v>
      </c>
      <c r="C751" s="0" t="s">
        <v>3204</v>
      </c>
      <c r="D751" s="0" t="n">
        <v>200</v>
      </c>
      <c r="E751" s="0" t="s">
        <v>3661</v>
      </c>
    </row>
    <row r="752" customFormat="false" ht="12.8" hidden="false" customHeight="false" outlineLevel="0" collapsed="false">
      <c r="A752" s="0" t="str">
        <f aca="false">+B752&amp;C752</f>
        <v>Supplier_76Hub_88</v>
      </c>
      <c r="B752" s="0" t="s">
        <v>1805</v>
      </c>
      <c r="C752" s="0" t="s">
        <v>3204</v>
      </c>
      <c r="D752" s="0" t="n">
        <v>200</v>
      </c>
      <c r="E752" s="0" t="s">
        <v>3662</v>
      </c>
    </row>
    <row r="753" customFormat="false" ht="12.8" hidden="false" customHeight="false" outlineLevel="0" collapsed="false">
      <c r="A753" s="0" t="str">
        <f aca="false">+B753&amp;C753</f>
        <v>Supplier_76Hub_89</v>
      </c>
      <c r="B753" s="0" t="s">
        <v>1805</v>
      </c>
      <c r="C753" s="0" t="s">
        <v>3207</v>
      </c>
      <c r="D753" s="0" t="n">
        <v>800</v>
      </c>
      <c r="E753" s="0" t="s">
        <v>3663</v>
      </c>
    </row>
    <row r="754" customFormat="false" ht="12.8" hidden="false" customHeight="false" outlineLevel="0" collapsed="false">
      <c r="A754" s="0" t="str">
        <f aca="false">+B754&amp;C754</f>
        <v>Supplier_76Hub_89</v>
      </c>
      <c r="B754" s="0" t="s">
        <v>1805</v>
      </c>
      <c r="C754" s="0" t="s">
        <v>3207</v>
      </c>
      <c r="D754" s="0" t="n">
        <v>800</v>
      </c>
      <c r="E754" s="0" t="s">
        <v>3530</v>
      </c>
    </row>
    <row r="755" customFormat="false" ht="12.8" hidden="false" customHeight="false" outlineLevel="0" collapsed="false">
      <c r="A755" s="0" t="str">
        <f aca="false">+B755&amp;C755</f>
        <v>Supplier_76Hub_90</v>
      </c>
      <c r="B755" s="0" t="s">
        <v>1805</v>
      </c>
      <c r="C755" s="0" t="s">
        <v>3210</v>
      </c>
      <c r="D755" s="0" t="n">
        <v>500</v>
      </c>
      <c r="E755" s="0" t="s">
        <v>3664</v>
      </c>
    </row>
    <row r="756" customFormat="false" ht="12.8" hidden="false" customHeight="false" outlineLevel="0" collapsed="false">
      <c r="A756" s="0" t="str">
        <f aca="false">+B756&amp;C756</f>
        <v>Supplier_76Hub_90</v>
      </c>
      <c r="B756" s="0" t="s">
        <v>1805</v>
      </c>
      <c r="C756" s="0" t="s">
        <v>3210</v>
      </c>
      <c r="D756" s="0" t="n">
        <v>500</v>
      </c>
      <c r="E756" s="0" t="s">
        <v>3546</v>
      </c>
    </row>
    <row r="757" customFormat="false" ht="12.8" hidden="false" customHeight="false" outlineLevel="0" collapsed="false">
      <c r="A757" s="0" t="str">
        <f aca="false">+B757&amp;C757</f>
        <v>Supplier_77Hub_86</v>
      </c>
      <c r="B757" s="0" t="s">
        <v>1450</v>
      </c>
      <c r="C757" s="0" t="s">
        <v>3198</v>
      </c>
      <c r="D757" s="0" t="n">
        <v>800</v>
      </c>
      <c r="E757" s="0" t="s">
        <v>3665</v>
      </c>
    </row>
    <row r="758" customFormat="false" ht="12.8" hidden="false" customHeight="false" outlineLevel="0" collapsed="false">
      <c r="A758" s="0" t="str">
        <f aca="false">+B758&amp;C758</f>
        <v>Supplier_77Hub_86</v>
      </c>
      <c r="B758" s="0" t="s">
        <v>1450</v>
      </c>
      <c r="C758" s="0" t="s">
        <v>3198</v>
      </c>
      <c r="D758" s="0" t="n">
        <v>800</v>
      </c>
      <c r="E758" s="0" t="s">
        <v>3524</v>
      </c>
    </row>
    <row r="759" customFormat="false" ht="12.8" hidden="false" customHeight="false" outlineLevel="0" collapsed="false">
      <c r="A759" s="0" t="str">
        <f aca="false">+B759&amp;C759</f>
        <v>Supplier_77Hub_87</v>
      </c>
      <c r="B759" s="0" t="s">
        <v>1450</v>
      </c>
      <c r="C759" s="0" t="s">
        <v>3201</v>
      </c>
      <c r="D759" s="0" t="n">
        <v>1400</v>
      </c>
      <c r="E759" s="0" t="s">
        <v>3666</v>
      </c>
    </row>
    <row r="760" customFormat="false" ht="12.8" hidden="false" customHeight="false" outlineLevel="0" collapsed="false">
      <c r="A760" s="0" t="str">
        <f aca="false">+B760&amp;C760</f>
        <v>Supplier_77Hub_87</v>
      </c>
      <c r="B760" s="0" t="s">
        <v>1450</v>
      </c>
      <c r="C760" s="0" t="s">
        <v>3201</v>
      </c>
      <c r="D760" s="0" t="n">
        <v>1400</v>
      </c>
      <c r="E760" s="0" t="s">
        <v>3526</v>
      </c>
    </row>
    <row r="761" customFormat="false" ht="12.8" hidden="false" customHeight="false" outlineLevel="0" collapsed="false">
      <c r="A761" s="0" t="str">
        <f aca="false">+B761&amp;C761</f>
        <v>Supplier_77Hub_88</v>
      </c>
      <c r="B761" s="0" t="s">
        <v>1450</v>
      </c>
      <c r="C761" s="0" t="s">
        <v>3204</v>
      </c>
      <c r="D761" s="0" t="n">
        <v>100</v>
      </c>
      <c r="E761" s="0" t="s">
        <v>3667</v>
      </c>
    </row>
    <row r="762" customFormat="false" ht="12.8" hidden="false" customHeight="false" outlineLevel="0" collapsed="false">
      <c r="A762" s="0" t="str">
        <f aca="false">+B762&amp;C762</f>
        <v>Supplier_77Hub_88</v>
      </c>
      <c r="B762" s="0" t="s">
        <v>1450</v>
      </c>
      <c r="C762" s="0" t="s">
        <v>3204</v>
      </c>
      <c r="D762" s="0" t="n">
        <v>100</v>
      </c>
      <c r="E762" s="0" t="s">
        <v>3528</v>
      </c>
    </row>
    <row r="763" customFormat="false" ht="12.8" hidden="false" customHeight="false" outlineLevel="0" collapsed="false">
      <c r="A763" s="0" t="str">
        <f aca="false">+B763&amp;C763</f>
        <v>Supplier_77Hub_89</v>
      </c>
      <c r="B763" s="0" t="s">
        <v>1450</v>
      </c>
      <c r="C763" s="0" t="s">
        <v>3207</v>
      </c>
      <c r="D763" s="0" t="n">
        <v>1000</v>
      </c>
      <c r="E763" s="0" t="s">
        <v>3668</v>
      </c>
    </row>
    <row r="764" customFormat="false" ht="12.8" hidden="false" customHeight="false" outlineLevel="0" collapsed="false">
      <c r="A764" s="0" t="str">
        <f aca="false">+B764&amp;C764</f>
        <v>Supplier_77Hub_89</v>
      </c>
      <c r="B764" s="0" t="s">
        <v>1450</v>
      </c>
      <c r="C764" s="0" t="s">
        <v>3207</v>
      </c>
      <c r="D764" s="0" t="n">
        <v>1000</v>
      </c>
      <c r="E764" s="0" t="s">
        <v>3530</v>
      </c>
    </row>
    <row r="765" customFormat="false" ht="12.8" hidden="false" customHeight="false" outlineLevel="0" collapsed="false">
      <c r="A765" s="0" t="str">
        <f aca="false">+B765&amp;C765</f>
        <v>Supplier_77Hub_90</v>
      </c>
      <c r="B765" s="0" t="s">
        <v>1450</v>
      </c>
      <c r="C765" s="0" t="s">
        <v>3210</v>
      </c>
      <c r="D765" s="0" t="n">
        <v>600</v>
      </c>
      <c r="E765" s="0" t="s">
        <v>3669</v>
      </c>
    </row>
    <row r="766" customFormat="false" ht="12.8" hidden="false" customHeight="false" outlineLevel="0" collapsed="false">
      <c r="A766" s="0" t="str">
        <f aca="false">+B766&amp;C766</f>
        <v>Supplier_77Hub_90</v>
      </c>
      <c r="B766" s="0" t="s">
        <v>1450</v>
      </c>
      <c r="C766" s="0" t="s">
        <v>3210</v>
      </c>
      <c r="D766" s="0" t="n">
        <v>600</v>
      </c>
      <c r="E766" s="0" t="s">
        <v>3532</v>
      </c>
    </row>
    <row r="767" customFormat="false" ht="12.8" hidden="false" customHeight="false" outlineLevel="0" collapsed="false">
      <c r="A767" s="0" t="str">
        <f aca="false">+B767&amp;C767</f>
        <v>Supplier_78Hub_86</v>
      </c>
      <c r="B767" s="0" t="s">
        <v>3011</v>
      </c>
      <c r="C767" s="0" t="s">
        <v>3198</v>
      </c>
      <c r="D767" s="0" t="n">
        <v>800</v>
      </c>
      <c r="E767" s="0" t="s">
        <v>3670</v>
      </c>
    </row>
    <row r="768" customFormat="false" ht="12.8" hidden="false" customHeight="false" outlineLevel="0" collapsed="false">
      <c r="A768" s="0" t="str">
        <f aca="false">+B768&amp;C768</f>
        <v>Supplier_78Hub_86</v>
      </c>
      <c r="B768" s="0" t="s">
        <v>3011</v>
      </c>
      <c r="C768" s="0" t="s">
        <v>3198</v>
      </c>
      <c r="D768" s="0" t="n">
        <v>800</v>
      </c>
      <c r="E768" s="0" t="s">
        <v>3524</v>
      </c>
    </row>
    <row r="769" customFormat="false" ht="12.8" hidden="false" customHeight="false" outlineLevel="0" collapsed="false">
      <c r="A769" s="0" t="str">
        <f aca="false">+B769&amp;C769</f>
        <v>Supplier_78Hub_87</v>
      </c>
      <c r="B769" s="0" t="s">
        <v>3011</v>
      </c>
      <c r="C769" s="0" t="s">
        <v>3201</v>
      </c>
      <c r="D769" s="0" t="n">
        <v>1500</v>
      </c>
      <c r="E769" s="0" t="s">
        <v>3671</v>
      </c>
    </row>
    <row r="770" customFormat="false" ht="12.8" hidden="false" customHeight="false" outlineLevel="0" collapsed="false">
      <c r="A770" s="0" t="str">
        <f aca="false">+B770&amp;C770</f>
        <v>Supplier_78Hub_87</v>
      </c>
      <c r="B770" s="0" t="s">
        <v>3011</v>
      </c>
      <c r="C770" s="0" t="s">
        <v>3201</v>
      </c>
      <c r="D770" s="0" t="n">
        <v>1500</v>
      </c>
      <c r="E770" s="0" t="s">
        <v>3526</v>
      </c>
    </row>
    <row r="771" customFormat="false" ht="12.8" hidden="false" customHeight="false" outlineLevel="0" collapsed="false">
      <c r="A771" s="0" t="str">
        <f aca="false">+B771&amp;C771</f>
        <v>Supplier_78Hub_88</v>
      </c>
      <c r="B771" s="0" t="s">
        <v>3011</v>
      </c>
      <c r="C771" s="0" t="s">
        <v>3204</v>
      </c>
      <c r="D771" s="0" t="n">
        <v>100</v>
      </c>
      <c r="E771" s="0" t="s">
        <v>3672</v>
      </c>
    </row>
    <row r="772" customFormat="false" ht="12.8" hidden="false" customHeight="false" outlineLevel="0" collapsed="false">
      <c r="A772" s="0" t="str">
        <f aca="false">+B772&amp;C772</f>
        <v>Supplier_78Hub_88</v>
      </c>
      <c r="B772" s="0" t="s">
        <v>3011</v>
      </c>
      <c r="C772" s="0" t="s">
        <v>3204</v>
      </c>
      <c r="D772" s="0" t="n">
        <v>100</v>
      </c>
      <c r="E772" s="0" t="s">
        <v>3528</v>
      </c>
    </row>
    <row r="773" customFormat="false" ht="12.8" hidden="false" customHeight="false" outlineLevel="0" collapsed="false">
      <c r="A773" s="0" t="str">
        <f aca="false">+B773&amp;C773</f>
        <v>Supplier_78Hub_89</v>
      </c>
      <c r="B773" s="0" t="s">
        <v>3011</v>
      </c>
      <c r="C773" s="0" t="s">
        <v>3207</v>
      </c>
      <c r="D773" s="0" t="n">
        <v>1000</v>
      </c>
      <c r="E773" s="0" t="s">
        <v>3673</v>
      </c>
    </row>
    <row r="774" customFormat="false" ht="12.8" hidden="false" customHeight="false" outlineLevel="0" collapsed="false">
      <c r="A774" s="0" t="str">
        <f aca="false">+B774&amp;C774</f>
        <v>Supplier_78Hub_89</v>
      </c>
      <c r="B774" s="0" t="s">
        <v>3011</v>
      </c>
      <c r="C774" s="0" t="s">
        <v>3207</v>
      </c>
      <c r="D774" s="0" t="n">
        <v>1000</v>
      </c>
      <c r="E774" s="0" t="s">
        <v>3530</v>
      </c>
    </row>
    <row r="775" customFormat="false" ht="12.8" hidden="false" customHeight="false" outlineLevel="0" collapsed="false">
      <c r="A775" s="0" t="str">
        <f aca="false">+B775&amp;C775</f>
        <v>Supplier_78Hub_90</v>
      </c>
      <c r="B775" s="0" t="s">
        <v>3011</v>
      </c>
      <c r="C775" s="0" t="s">
        <v>3210</v>
      </c>
      <c r="D775" s="0" t="n">
        <v>600</v>
      </c>
      <c r="E775" s="0" t="s">
        <v>3674</v>
      </c>
    </row>
    <row r="776" customFormat="false" ht="12.8" hidden="false" customHeight="false" outlineLevel="0" collapsed="false">
      <c r="A776" s="0" t="str">
        <f aca="false">+B776&amp;C776</f>
        <v>Supplier_78Hub_90</v>
      </c>
      <c r="B776" s="0" t="s">
        <v>3011</v>
      </c>
      <c r="C776" s="0" t="s">
        <v>3210</v>
      </c>
      <c r="D776" s="0" t="n">
        <v>600</v>
      </c>
      <c r="E776" s="0" t="s">
        <v>3532</v>
      </c>
    </row>
    <row r="777" customFormat="false" ht="12.8" hidden="false" customHeight="false" outlineLevel="0" collapsed="false">
      <c r="A777" s="0" t="str">
        <f aca="false">+B777&amp;C777</f>
        <v>Supplier_79Hub_86</v>
      </c>
      <c r="B777" s="0" t="s">
        <v>718</v>
      </c>
      <c r="C777" s="0" t="s">
        <v>3198</v>
      </c>
      <c r="D777" s="0" t="n">
        <v>1300</v>
      </c>
      <c r="E777" s="0" t="s">
        <v>3675</v>
      </c>
    </row>
    <row r="778" customFormat="false" ht="12.8" hidden="false" customHeight="false" outlineLevel="0" collapsed="false">
      <c r="A778" s="0" t="str">
        <f aca="false">+B778&amp;C778</f>
        <v>Supplier_79Hub_86</v>
      </c>
      <c r="B778" s="0" t="s">
        <v>718</v>
      </c>
      <c r="C778" s="0" t="s">
        <v>3198</v>
      </c>
      <c r="D778" s="0" t="n">
        <v>1300</v>
      </c>
      <c r="E778" s="0" t="s">
        <v>3651</v>
      </c>
    </row>
    <row r="779" customFormat="false" ht="12.8" hidden="false" customHeight="false" outlineLevel="0" collapsed="false">
      <c r="A779" s="0" t="str">
        <f aca="false">+B779&amp;C779</f>
        <v>Supplier_79Hub_87</v>
      </c>
      <c r="B779" s="0" t="s">
        <v>718</v>
      </c>
      <c r="C779" s="0" t="s">
        <v>3201</v>
      </c>
      <c r="D779" s="0" t="n">
        <v>800</v>
      </c>
      <c r="E779" s="0" t="s">
        <v>3676</v>
      </c>
    </row>
    <row r="780" customFormat="false" ht="12.8" hidden="false" customHeight="false" outlineLevel="0" collapsed="false">
      <c r="A780" s="0" t="str">
        <f aca="false">+B780&amp;C780</f>
        <v>Supplier_79Hub_87</v>
      </c>
      <c r="B780" s="0" t="s">
        <v>718</v>
      </c>
      <c r="C780" s="0" t="s">
        <v>3201</v>
      </c>
      <c r="D780" s="0" t="n">
        <v>800</v>
      </c>
      <c r="E780" s="0" t="s">
        <v>3653</v>
      </c>
    </row>
    <row r="781" customFormat="false" ht="12.8" hidden="false" customHeight="false" outlineLevel="0" collapsed="false">
      <c r="A781" s="0" t="str">
        <f aca="false">+B781&amp;C781</f>
        <v>Supplier_79Hub_88</v>
      </c>
      <c r="B781" s="0" t="s">
        <v>718</v>
      </c>
      <c r="C781" s="0" t="s">
        <v>3204</v>
      </c>
      <c r="D781" s="0" t="n">
        <v>900</v>
      </c>
      <c r="E781" s="0" t="s">
        <v>3677</v>
      </c>
    </row>
    <row r="782" customFormat="false" ht="12.8" hidden="false" customHeight="false" outlineLevel="0" collapsed="false">
      <c r="A782" s="0" t="str">
        <f aca="false">+B782&amp;C782</f>
        <v>Supplier_79Hub_88</v>
      </c>
      <c r="B782" s="0" t="s">
        <v>718</v>
      </c>
      <c r="C782" s="0" t="s">
        <v>3204</v>
      </c>
      <c r="D782" s="0" t="n">
        <v>900</v>
      </c>
      <c r="E782" s="0" t="s">
        <v>3655</v>
      </c>
    </row>
    <row r="783" customFormat="false" ht="12.8" hidden="false" customHeight="false" outlineLevel="0" collapsed="false">
      <c r="A783" s="0" t="str">
        <f aca="false">+B783&amp;C783</f>
        <v>Supplier_79Hub_89</v>
      </c>
      <c r="B783" s="0" t="s">
        <v>718</v>
      </c>
      <c r="C783" s="0" t="s">
        <v>3207</v>
      </c>
      <c r="D783" s="0" t="n">
        <v>400</v>
      </c>
      <c r="E783" s="0" t="s">
        <v>3678</v>
      </c>
    </row>
    <row r="784" customFormat="false" ht="12.8" hidden="false" customHeight="false" outlineLevel="0" collapsed="false">
      <c r="A784" s="0" t="str">
        <f aca="false">+B784&amp;C784</f>
        <v>Supplier_79Hub_89</v>
      </c>
      <c r="B784" s="0" t="s">
        <v>718</v>
      </c>
      <c r="C784" s="0" t="s">
        <v>3207</v>
      </c>
      <c r="D784" s="0" t="n">
        <v>400</v>
      </c>
      <c r="E784" s="0" t="s">
        <v>3657</v>
      </c>
    </row>
    <row r="785" customFormat="false" ht="12.8" hidden="false" customHeight="false" outlineLevel="0" collapsed="false">
      <c r="A785" s="0" t="str">
        <f aca="false">+B785&amp;C785</f>
        <v>Supplier_79Hub_90</v>
      </c>
      <c r="B785" s="0" t="s">
        <v>718</v>
      </c>
      <c r="C785" s="0" t="s">
        <v>3210</v>
      </c>
      <c r="D785" s="0" t="n">
        <v>700</v>
      </c>
      <c r="E785" s="0" t="s">
        <v>3679</v>
      </c>
    </row>
    <row r="786" customFormat="false" ht="12.8" hidden="false" customHeight="false" outlineLevel="0" collapsed="false">
      <c r="A786" s="0" t="str">
        <f aca="false">+B786&amp;C786</f>
        <v>Supplier_79Hub_90</v>
      </c>
      <c r="B786" s="0" t="s">
        <v>718</v>
      </c>
      <c r="C786" s="0" t="s">
        <v>3210</v>
      </c>
      <c r="D786" s="0" t="n">
        <v>700</v>
      </c>
      <c r="E786" s="0" t="s">
        <v>3655</v>
      </c>
    </row>
    <row r="787" customFormat="false" ht="12.8" hidden="false" customHeight="false" outlineLevel="0" collapsed="false">
      <c r="A787" s="0" t="str">
        <f aca="false">+B787&amp;C787</f>
        <v>Supplier_80Hub_86</v>
      </c>
      <c r="B787" s="0" t="s">
        <v>3680</v>
      </c>
      <c r="C787" s="0" t="s">
        <v>3198</v>
      </c>
      <c r="D787" s="0" t="n">
        <v>1300</v>
      </c>
      <c r="E787" s="0" t="s">
        <v>3681</v>
      </c>
    </row>
    <row r="788" customFormat="false" ht="12.8" hidden="false" customHeight="false" outlineLevel="0" collapsed="false">
      <c r="A788" s="0" t="str">
        <f aca="false">+B788&amp;C788</f>
        <v>Supplier_80Hub_86</v>
      </c>
      <c r="B788" s="0" t="s">
        <v>3680</v>
      </c>
      <c r="C788" s="0" t="s">
        <v>3198</v>
      </c>
      <c r="D788" s="0" t="n">
        <v>1300</v>
      </c>
      <c r="E788" s="0" t="s">
        <v>3651</v>
      </c>
    </row>
    <row r="789" customFormat="false" ht="12.8" hidden="false" customHeight="false" outlineLevel="0" collapsed="false">
      <c r="A789" s="0" t="str">
        <f aca="false">+B789&amp;C789</f>
        <v>Supplier_80Hub_87</v>
      </c>
      <c r="B789" s="0" t="s">
        <v>3680</v>
      </c>
      <c r="C789" s="0" t="s">
        <v>3201</v>
      </c>
      <c r="D789" s="0" t="n">
        <v>800</v>
      </c>
      <c r="E789" s="0" t="s">
        <v>3682</v>
      </c>
    </row>
    <row r="790" customFormat="false" ht="12.8" hidden="false" customHeight="false" outlineLevel="0" collapsed="false">
      <c r="A790" s="0" t="str">
        <f aca="false">+B790&amp;C790</f>
        <v>Supplier_80Hub_87</v>
      </c>
      <c r="B790" s="0" t="s">
        <v>3680</v>
      </c>
      <c r="C790" s="0" t="s">
        <v>3201</v>
      </c>
      <c r="D790" s="0" t="n">
        <v>800</v>
      </c>
      <c r="E790" s="0" t="s">
        <v>3653</v>
      </c>
    </row>
    <row r="791" customFormat="false" ht="12.8" hidden="false" customHeight="false" outlineLevel="0" collapsed="false">
      <c r="A791" s="0" t="str">
        <f aca="false">+B791&amp;C791</f>
        <v>Supplier_80Hub_88</v>
      </c>
      <c r="B791" s="0" t="s">
        <v>3680</v>
      </c>
      <c r="C791" s="0" t="s">
        <v>3204</v>
      </c>
      <c r="D791" s="0" t="n">
        <v>900</v>
      </c>
      <c r="E791" s="0" t="s">
        <v>3683</v>
      </c>
    </row>
    <row r="792" customFormat="false" ht="12.8" hidden="false" customHeight="false" outlineLevel="0" collapsed="false">
      <c r="A792" s="0" t="str">
        <f aca="false">+B792&amp;C792</f>
        <v>Supplier_80Hub_88</v>
      </c>
      <c r="B792" s="0" t="s">
        <v>3680</v>
      </c>
      <c r="C792" s="0" t="s">
        <v>3204</v>
      </c>
      <c r="D792" s="0" t="n">
        <v>900</v>
      </c>
      <c r="E792" s="0" t="s">
        <v>3655</v>
      </c>
    </row>
    <row r="793" customFormat="false" ht="12.8" hidden="false" customHeight="false" outlineLevel="0" collapsed="false">
      <c r="A793" s="0" t="str">
        <f aca="false">+B793&amp;C793</f>
        <v>Supplier_80Hub_89</v>
      </c>
      <c r="B793" s="0" t="s">
        <v>3680</v>
      </c>
      <c r="C793" s="0" t="s">
        <v>3207</v>
      </c>
      <c r="D793" s="0" t="n">
        <v>400</v>
      </c>
      <c r="E793" s="0" t="s">
        <v>3684</v>
      </c>
    </row>
    <row r="794" customFormat="false" ht="12.8" hidden="false" customHeight="false" outlineLevel="0" collapsed="false">
      <c r="A794" s="0" t="str">
        <f aca="false">+B794&amp;C794</f>
        <v>Supplier_80Hub_89</v>
      </c>
      <c r="B794" s="0" t="s">
        <v>3680</v>
      </c>
      <c r="C794" s="0" t="s">
        <v>3207</v>
      </c>
      <c r="D794" s="0" t="n">
        <v>400</v>
      </c>
      <c r="E794" s="0" t="s">
        <v>3657</v>
      </c>
    </row>
    <row r="795" customFormat="false" ht="12.8" hidden="false" customHeight="false" outlineLevel="0" collapsed="false">
      <c r="A795" s="0" t="str">
        <f aca="false">+B795&amp;C795</f>
        <v>Supplier_80Hub_90</v>
      </c>
      <c r="B795" s="0" t="s">
        <v>3680</v>
      </c>
      <c r="C795" s="0" t="s">
        <v>3210</v>
      </c>
      <c r="D795" s="0" t="n">
        <v>700</v>
      </c>
      <c r="E795" s="0" t="s">
        <v>3685</v>
      </c>
    </row>
    <row r="796" customFormat="false" ht="12.8" hidden="false" customHeight="false" outlineLevel="0" collapsed="false">
      <c r="A796" s="0" t="str">
        <f aca="false">+B796&amp;C796</f>
        <v>Supplier_80Hub_90</v>
      </c>
      <c r="B796" s="0" t="s">
        <v>3680</v>
      </c>
      <c r="C796" s="0" t="s">
        <v>3210</v>
      </c>
      <c r="D796" s="0" t="n">
        <v>700</v>
      </c>
      <c r="E796" s="0" t="s">
        <v>3655</v>
      </c>
    </row>
    <row r="797" customFormat="false" ht="12.8" hidden="false" customHeight="false" outlineLevel="0" collapsed="false">
      <c r="A797" s="0" t="str">
        <f aca="false">+B797&amp;C797</f>
        <v>Supplier_81Hub_86</v>
      </c>
      <c r="B797" s="0" t="s">
        <v>3686</v>
      </c>
      <c r="C797" s="0" t="s">
        <v>3198</v>
      </c>
      <c r="D797" s="0" t="n">
        <v>900</v>
      </c>
      <c r="E797" s="0" t="s">
        <v>3687</v>
      </c>
    </row>
    <row r="798" customFormat="false" ht="12.8" hidden="false" customHeight="false" outlineLevel="0" collapsed="false">
      <c r="A798" s="0" t="str">
        <f aca="false">+B798&amp;C798</f>
        <v>Supplier_81Hub_86</v>
      </c>
      <c r="B798" s="0" t="s">
        <v>3686</v>
      </c>
      <c r="C798" s="0" t="s">
        <v>3198</v>
      </c>
      <c r="D798" s="0" t="n">
        <v>900</v>
      </c>
      <c r="E798" s="0" t="s">
        <v>3524</v>
      </c>
    </row>
    <row r="799" customFormat="false" ht="12.8" hidden="false" customHeight="false" outlineLevel="0" collapsed="false">
      <c r="A799" s="0" t="str">
        <f aca="false">+B799&amp;C799</f>
        <v>Supplier_81Hub_87</v>
      </c>
      <c r="B799" s="0" t="s">
        <v>3686</v>
      </c>
      <c r="C799" s="0" t="s">
        <v>3201</v>
      </c>
      <c r="D799" s="0" t="n">
        <v>1400</v>
      </c>
      <c r="E799" s="0" t="s">
        <v>3688</v>
      </c>
    </row>
    <row r="800" customFormat="false" ht="12.8" hidden="false" customHeight="false" outlineLevel="0" collapsed="false">
      <c r="A800" s="0" t="str">
        <f aca="false">+B800&amp;C800</f>
        <v>Supplier_81Hub_87</v>
      </c>
      <c r="B800" s="0" t="s">
        <v>3686</v>
      </c>
      <c r="C800" s="0" t="s">
        <v>3201</v>
      </c>
      <c r="D800" s="0" t="n">
        <v>1400</v>
      </c>
      <c r="E800" s="0" t="s">
        <v>3526</v>
      </c>
    </row>
    <row r="801" customFormat="false" ht="12.8" hidden="false" customHeight="false" outlineLevel="0" collapsed="false">
      <c r="A801" s="0" t="str">
        <f aca="false">+B801&amp;C801</f>
        <v>Supplier_81Hub_88</v>
      </c>
      <c r="B801" s="0" t="s">
        <v>3686</v>
      </c>
      <c r="C801" s="0" t="s">
        <v>3204</v>
      </c>
      <c r="D801" s="0" t="n">
        <v>100</v>
      </c>
      <c r="E801" s="0" t="s">
        <v>3689</v>
      </c>
    </row>
    <row r="802" customFormat="false" ht="12.8" hidden="false" customHeight="false" outlineLevel="0" collapsed="false">
      <c r="A802" s="0" t="str">
        <f aca="false">+B802&amp;C802</f>
        <v>Supplier_81Hub_88</v>
      </c>
      <c r="B802" s="0" t="s">
        <v>3686</v>
      </c>
      <c r="C802" s="0" t="s">
        <v>3204</v>
      </c>
      <c r="D802" s="0" t="n">
        <v>100</v>
      </c>
      <c r="E802" s="0" t="s">
        <v>3528</v>
      </c>
    </row>
    <row r="803" customFormat="false" ht="12.8" hidden="false" customHeight="false" outlineLevel="0" collapsed="false">
      <c r="A803" s="0" t="str">
        <f aca="false">+B803&amp;C803</f>
        <v>Supplier_81Hub_89</v>
      </c>
      <c r="B803" s="0" t="s">
        <v>3686</v>
      </c>
      <c r="C803" s="0" t="s">
        <v>3207</v>
      </c>
      <c r="D803" s="0" t="n">
        <v>1000</v>
      </c>
      <c r="E803" s="0" t="s">
        <v>3690</v>
      </c>
    </row>
    <row r="804" customFormat="false" ht="12.8" hidden="false" customHeight="false" outlineLevel="0" collapsed="false">
      <c r="A804" s="0" t="str">
        <f aca="false">+B804&amp;C804</f>
        <v>Supplier_81Hub_89</v>
      </c>
      <c r="B804" s="0" t="s">
        <v>3686</v>
      </c>
      <c r="C804" s="0" t="s">
        <v>3207</v>
      </c>
      <c r="D804" s="0" t="n">
        <v>1000</v>
      </c>
      <c r="E804" s="0" t="s">
        <v>3530</v>
      </c>
    </row>
    <row r="805" customFormat="false" ht="12.8" hidden="false" customHeight="false" outlineLevel="0" collapsed="false">
      <c r="A805" s="0" t="str">
        <f aca="false">+B805&amp;C805</f>
        <v>Supplier_81Hub_90</v>
      </c>
      <c r="B805" s="0" t="s">
        <v>3686</v>
      </c>
      <c r="C805" s="0" t="s">
        <v>3210</v>
      </c>
      <c r="D805" s="0" t="n">
        <v>500</v>
      </c>
      <c r="E805" s="0" t="s">
        <v>3691</v>
      </c>
    </row>
    <row r="806" customFormat="false" ht="12.8" hidden="false" customHeight="false" outlineLevel="0" collapsed="false">
      <c r="A806" s="0" t="str">
        <f aca="false">+B806&amp;C806</f>
        <v>Supplier_81Hub_90</v>
      </c>
      <c r="B806" s="0" t="s">
        <v>3686</v>
      </c>
      <c r="C806" s="0" t="s">
        <v>3210</v>
      </c>
      <c r="D806" s="0" t="n">
        <v>500</v>
      </c>
      <c r="E806" s="0" t="s">
        <v>3546</v>
      </c>
    </row>
    <row r="807" customFormat="false" ht="12.8" hidden="false" customHeight="false" outlineLevel="0" collapsed="false">
      <c r="A807" s="0" t="str">
        <f aca="false">+B807&amp;C807</f>
        <v>Supplier_82Hub_86</v>
      </c>
      <c r="B807" s="0" t="s">
        <v>198</v>
      </c>
      <c r="C807" s="0" t="s">
        <v>3198</v>
      </c>
      <c r="D807" s="0" t="n">
        <v>900</v>
      </c>
      <c r="E807" s="0" t="s">
        <v>3692</v>
      </c>
    </row>
    <row r="808" customFormat="false" ht="12.8" hidden="false" customHeight="false" outlineLevel="0" collapsed="false">
      <c r="A808" s="0" t="str">
        <f aca="false">+B808&amp;C808</f>
        <v>Supplier_82Hub_86</v>
      </c>
      <c r="B808" s="0" t="s">
        <v>198</v>
      </c>
      <c r="C808" s="0" t="s">
        <v>3198</v>
      </c>
      <c r="D808" s="0" t="n">
        <v>900</v>
      </c>
      <c r="E808" s="0" t="s">
        <v>3524</v>
      </c>
    </row>
    <row r="809" customFormat="false" ht="12.8" hidden="false" customHeight="false" outlineLevel="0" collapsed="false">
      <c r="A809" s="0" t="str">
        <f aca="false">+B809&amp;C809</f>
        <v>Supplier_82Hub_87</v>
      </c>
      <c r="B809" s="0" t="s">
        <v>198</v>
      </c>
      <c r="C809" s="0" t="s">
        <v>3201</v>
      </c>
      <c r="D809" s="0" t="n">
        <v>1300</v>
      </c>
      <c r="E809" s="0" t="s">
        <v>3693</v>
      </c>
    </row>
    <row r="810" customFormat="false" ht="12.8" hidden="false" customHeight="false" outlineLevel="0" collapsed="false">
      <c r="A810" s="0" t="str">
        <f aca="false">+B810&amp;C810</f>
        <v>Supplier_82Hub_87</v>
      </c>
      <c r="B810" s="0" t="s">
        <v>198</v>
      </c>
      <c r="C810" s="0" t="s">
        <v>3201</v>
      </c>
      <c r="D810" s="0" t="n">
        <v>1300</v>
      </c>
      <c r="E810" s="0" t="s">
        <v>3526</v>
      </c>
    </row>
    <row r="811" customFormat="false" ht="12.8" hidden="false" customHeight="false" outlineLevel="0" collapsed="false">
      <c r="A811" s="0" t="str">
        <f aca="false">+B811&amp;C811</f>
        <v>Supplier_82Hub_88</v>
      </c>
      <c r="B811" s="0" t="s">
        <v>198</v>
      </c>
      <c r="C811" s="0" t="s">
        <v>3204</v>
      </c>
      <c r="D811" s="0" t="n">
        <v>200</v>
      </c>
      <c r="E811" s="0" t="s">
        <v>3694</v>
      </c>
    </row>
    <row r="812" customFormat="false" ht="12.8" hidden="false" customHeight="false" outlineLevel="0" collapsed="false">
      <c r="A812" s="0" t="str">
        <f aca="false">+B812&amp;C812</f>
        <v>Supplier_82Hub_88</v>
      </c>
      <c r="B812" s="0" t="s">
        <v>198</v>
      </c>
      <c r="C812" s="0" t="s">
        <v>3204</v>
      </c>
      <c r="D812" s="0" t="n">
        <v>200</v>
      </c>
      <c r="E812" s="0" t="s">
        <v>3662</v>
      </c>
    </row>
    <row r="813" customFormat="false" ht="12.8" hidden="false" customHeight="false" outlineLevel="0" collapsed="false">
      <c r="A813" s="0" t="str">
        <f aca="false">+B813&amp;C813</f>
        <v>Supplier_82Hub_89</v>
      </c>
      <c r="B813" s="0" t="s">
        <v>198</v>
      </c>
      <c r="C813" s="0" t="s">
        <v>3207</v>
      </c>
      <c r="D813" s="0" t="n">
        <v>900</v>
      </c>
      <c r="E813" s="0" t="s">
        <v>3695</v>
      </c>
    </row>
    <row r="814" customFormat="false" ht="12.8" hidden="false" customHeight="false" outlineLevel="0" collapsed="false">
      <c r="A814" s="0" t="str">
        <f aca="false">+B814&amp;C814</f>
        <v>Supplier_82Hub_89</v>
      </c>
      <c r="B814" s="0" t="s">
        <v>198</v>
      </c>
      <c r="C814" s="0" t="s">
        <v>3207</v>
      </c>
      <c r="D814" s="0" t="n">
        <v>900</v>
      </c>
      <c r="E814" s="0" t="s">
        <v>3530</v>
      </c>
    </row>
    <row r="815" customFormat="false" ht="12.8" hidden="false" customHeight="false" outlineLevel="0" collapsed="false">
      <c r="A815" s="0" t="str">
        <f aca="false">+B815&amp;C815</f>
        <v>Supplier_82Hub_90</v>
      </c>
      <c r="B815" s="0" t="s">
        <v>198</v>
      </c>
      <c r="C815" s="0" t="s">
        <v>3210</v>
      </c>
      <c r="D815" s="0" t="n">
        <v>500</v>
      </c>
      <c r="E815" s="0" t="s">
        <v>3696</v>
      </c>
    </row>
    <row r="816" customFormat="false" ht="12.8" hidden="false" customHeight="false" outlineLevel="0" collapsed="false">
      <c r="A816" s="0" t="str">
        <f aca="false">+B816&amp;C816</f>
        <v>Supplier_82Hub_90</v>
      </c>
      <c r="B816" s="0" t="s">
        <v>198</v>
      </c>
      <c r="C816" s="0" t="s">
        <v>3210</v>
      </c>
      <c r="D816" s="0" t="n">
        <v>500</v>
      </c>
      <c r="E816" s="0" t="s">
        <v>3546</v>
      </c>
    </row>
    <row r="817" customFormat="false" ht="12.8" hidden="false" customHeight="false" outlineLevel="0" collapsed="false">
      <c r="A817" s="0" t="str">
        <f aca="false">+B817&amp;C817</f>
        <v>Supplier_83Hub_86</v>
      </c>
      <c r="B817" s="0" t="s">
        <v>538</v>
      </c>
      <c r="C817" s="0" t="s">
        <v>3198</v>
      </c>
      <c r="D817" s="0" t="n">
        <v>800</v>
      </c>
      <c r="E817" s="0" t="s">
        <v>3697</v>
      </c>
    </row>
    <row r="818" customFormat="false" ht="12.8" hidden="false" customHeight="false" outlineLevel="0" collapsed="false">
      <c r="A818" s="0" t="str">
        <f aca="false">+B818&amp;C818</f>
        <v>Supplier_83Hub_86</v>
      </c>
      <c r="B818" s="0" t="s">
        <v>538</v>
      </c>
      <c r="C818" s="0" t="s">
        <v>3198</v>
      </c>
      <c r="D818" s="0" t="n">
        <v>800</v>
      </c>
      <c r="E818" s="0" t="s">
        <v>3524</v>
      </c>
    </row>
    <row r="819" customFormat="false" ht="12.8" hidden="false" customHeight="false" outlineLevel="0" collapsed="false">
      <c r="A819" s="0" t="str">
        <f aca="false">+B819&amp;C819</f>
        <v>Supplier_83Hub_87</v>
      </c>
      <c r="B819" s="0" t="s">
        <v>538</v>
      </c>
      <c r="C819" s="0" t="s">
        <v>3201</v>
      </c>
      <c r="D819" s="0" t="n">
        <v>1400</v>
      </c>
      <c r="E819" s="0" t="s">
        <v>3698</v>
      </c>
    </row>
    <row r="820" customFormat="false" ht="12.8" hidden="false" customHeight="false" outlineLevel="0" collapsed="false">
      <c r="A820" s="0" t="str">
        <f aca="false">+B820&amp;C820</f>
        <v>Supplier_83Hub_87</v>
      </c>
      <c r="B820" s="0" t="s">
        <v>538</v>
      </c>
      <c r="C820" s="0" t="s">
        <v>3201</v>
      </c>
      <c r="D820" s="0" t="n">
        <v>1400</v>
      </c>
      <c r="E820" s="0" t="s">
        <v>3526</v>
      </c>
    </row>
    <row r="821" customFormat="false" ht="12.8" hidden="false" customHeight="false" outlineLevel="0" collapsed="false">
      <c r="A821" s="0" t="str">
        <f aca="false">+B821&amp;C821</f>
        <v>Supplier_83Hub_88</v>
      </c>
      <c r="B821" s="0" t="s">
        <v>538</v>
      </c>
      <c r="C821" s="0" t="s">
        <v>3204</v>
      </c>
      <c r="D821" s="0" t="n">
        <v>100</v>
      </c>
      <c r="E821" s="0" t="s">
        <v>3699</v>
      </c>
    </row>
    <row r="822" customFormat="false" ht="12.8" hidden="false" customHeight="false" outlineLevel="0" collapsed="false">
      <c r="A822" s="0" t="str">
        <f aca="false">+B822&amp;C822</f>
        <v>Supplier_83Hub_88</v>
      </c>
      <c r="B822" s="0" t="s">
        <v>538</v>
      </c>
      <c r="C822" s="0" t="s">
        <v>3204</v>
      </c>
      <c r="D822" s="0" t="n">
        <v>100</v>
      </c>
      <c r="E822" s="0" t="s">
        <v>3528</v>
      </c>
    </row>
    <row r="823" customFormat="false" ht="12.8" hidden="false" customHeight="false" outlineLevel="0" collapsed="false">
      <c r="A823" s="0" t="str">
        <f aca="false">+B823&amp;C823</f>
        <v>Supplier_83Hub_89</v>
      </c>
      <c r="B823" s="0" t="s">
        <v>538</v>
      </c>
      <c r="C823" s="0" t="s">
        <v>3207</v>
      </c>
      <c r="D823" s="0" t="n">
        <v>1000</v>
      </c>
      <c r="E823" s="0" t="s">
        <v>3700</v>
      </c>
    </row>
    <row r="824" customFormat="false" ht="12.8" hidden="false" customHeight="false" outlineLevel="0" collapsed="false">
      <c r="A824" s="0" t="str">
        <f aca="false">+B824&amp;C824</f>
        <v>Supplier_83Hub_89</v>
      </c>
      <c r="B824" s="0" t="s">
        <v>538</v>
      </c>
      <c r="C824" s="0" t="s">
        <v>3207</v>
      </c>
      <c r="D824" s="0" t="n">
        <v>1000</v>
      </c>
      <c r="E824" s="0" t="s">
        <v>3530</v>
      </c>
    </row>
    <row r="825" customFormat="false" ht="12.8" hidden="false" customHeight="false" outlineLevel="0" collapsed="false">
      <c r="A825" s="0" t="str">
        <f aca="false">+B825&amp;C825</f>
        <v>Supplier_83Hub_90</v>
      </c>
      <c r="B825" s="0" t="s">
        <v>538</v>
      </c>
      <c r="C825" s="0" t="s">
        <v>3210</v>
      </c>
      <c r="D825" s="0" t="n">
        <v>500</v>
      </c>
      <c r="E825" s="0" t="s">
        <v>3701</v>
      </c>
    </row>
    <row r="826" customFormat="false" ht="12.8" hidden="false" customHeight="false" outlineLevel="0" collapsed="false">
      <c r="A826" s="0" t="str">
        <f aca="false">+B826&amp;C826</f>
        <v>Supplier_83Hub_90</v>
      </c>
      <c r="B826" s="0" t="s">
        <v>538</v>
      </c>
      <c r="C826" s="0" t="s">
        <v>3210</v>
      </c>
      <c r="D826" s="0" t="n">
        <v>500</v>
      </c>
      <c r="E826" s="0" t="s">
        <v>3546</v>
      </c>
    </row>
    <row r="827" customFormat="false" ht="12.8" hidden="false" customHeight="false" outlineLevel="0" collapsed="false">
      <c r="A827" s="0" t="str">
        <f aca="false">+B827&amp;C827</f>
        <v>Supplier_84Hub_86</v>
      </c>
      <c r="B827" s="0" t="s">
        <v>3702</v>
      </c>
      <c r="C827" s="0" t="s">
        <v>3198</v>
      </c>
      <c r="D827" s="0" t="n">
        <v>800</v>
      </c>
      <c r="E827" s="0" t="s">
        <v>3703</v>
      </c>
    </row>
    <row r="828" customFormat="false" ht="12.8" hidden="false" customHeight="false" outlineLevel="0" collapsed="false">
      <c r="A828" s="0" t="str">
        <f aca="false">+B828&amp;C828</f>
        <v>Supplier_84Hub_86</v>
      </c>
      <c r="B828" s="0" t="s">
        <v>3702</v>
      </c>
      <c r="C828" s="0" t="s">
        <v>3198</v>
      </c>
      <c r="D828" s="0" t="n">
        <v>800</v>
      </c>
      <c r="E828" s="0" t="s">
        <v>3524</v>
      </c>
    </row>
    <row r="829" customFormat="false" ht="12.8" hidden="false" customHeight="false" outlineLevel="0" collapsed="false">
      <c r="A829" s="0" t="str">
        <f aca="false">+B829&amp;C829</f>
        <v>Supplier_84Hub_87</v>
      </c>
      <c r="B829" s="0" t="s">
        <v>3702</v>
      </c>
      <c r="C829" s="0" t="s">
        <v>3201</v>
      </c>
      <c r="D829" s="0" t="n">
        <v>1400</v>
      </c>
      <c r="E829" s="0" t="s">
        <v>3704</v>
      </c>
    </row>
    <row r="830" customFormat="false" ht="12.8" hidden="false" customHeight="false" outlineLevel="0" collapsed="false">
      <c r="A830" s="0" t="str">
        <f aca="false">+B830&amp;C830</f>
        <v>Supplier_84Hub_87</v>
      </c>
      <c r="B830" s="0" t="s">
        <v>3702</v>
      </c>
      <c r="C830" s="0" t="s">
        <v>3201</v>
      </c>
      <c r="D830" s="0" t="n">
        <v>1400</v>
      </c>
      <c r="E830" s="0" t="s">
        <v>3526</v>
      </c>
    </row>
    <row r="831" customFormat="false" ht="12.8" hidden="false" customHeight="false" outlineLevel="0" collapsed="false">
      <c r="A831" s="0" t="str">
        <f aca="false">+B831&amp;C831</f>
        <v>Supplier_84Hub_88</v>
      </c>
      <c r="B831" s="0" t="s">
        <v>3702</v>
      </c>
      <c r="C831" s="0" t="s">
        <v>3204</v>
      </c>
      <c r="D831" s="0" t="n">
        <v>100</v>
      </c>
      <c r="E831" s="0" t="s">
        <v>3705</v>
      </c>
    </row>
    <row r="832" customFormat="false" ht="12.8" hidden="false" customHeight="false" outlineLevel="0" collapsed="false">
      <c r="A832" s="0" t="str">
        <f aca="false">+B832&amp;C832</f>
        <v>Supplier_84Hub_88</v>
      </c>
      <c r="B832" s="0" t="s">
        <v>3702</v>
      </c>
      <c r="C832" s="0" t="s">
        <v>3204</v>
      </c>
      <c r="D832" s="0" t="n">
        <v>100</v>
      </c>
      <c r="E832" s="0" t="s">
        <v>3528</v>
      </c>
    </row>
    <row r="833" customFormat="false" ht="12.8" hidden="false" customHeight="false" outlineLevel="0" collapsed="false">
      <c r="A833" s="0" t="str">
        <f aca="false">+B833&amp;C833</f>
        <v>Supplier_84Hub_89</v>
      </c>
      <c r="B833" s="0" t="s">
        <v>3702</v>
      </c>
      <c r="C833" s="0" t="s">
        <v>3207</v>
      </c>
      <c r="D833" s="0" t="n">
        <v>1000</v>
      </c>
      <c r="E833" s="0" t="s">
        <v>3706</v>
      </c>
    </row>
    <row r="834" customFormat="false" ht="12.8" hidden="false" customHeight="false" outlineLevel="0" collapsed="false">
      <c r="A834" s="0" t="str">
        <f aca="false">+B834&amp;C834</f>
        <v>Supplier_84Hub_89</v>
      </c>
      <c r="B834" s="0" t="s">
        <v>3702</v>
      </c>
      <c r="C834" s="0" t="s">
        <v>3207</v>
      </c>
      <c r="D834" s="0" t="n">
        <v>1000</v>
      </c>
      <c r="E834" s="0" t="s">
        <v>3530</v>
      </c>
    </row>
    <row r="835" customFormat="false" ht="12.8" hidden="false" customHeight="false" outlineLevel="0" collapsed="false">
      <c r="A835" s="0" t="str">
        <f aca="false">+B835&amp;C835</f>
        <v>Supplier_84Hub_90</v>
      </c>
      <c r="B835" s="0" t="s">
        <v>3702</v>
      </c>
      <c r="C835" s="0" t="s">
        <v>3210</v>
      </c>
      <c r="D835" s="0" t="n">
        <v>500</v>
      </c>
      <c r="E835" s="0" t="s">
        <v>3707</v>
      </c>
    </row>
    <row r="836" customFormat="false" ht="12.8" hidden="false" customHeight="false" outlineLevel="0" collapsed="false">
      <c r="A836" s="0" t="str">
        <f aca="false">+B836&amp;C836</f>
        <v>Supplier_84Hub_90</v>
      </c>
      <c r="B836" s="0" t="s">
        <v>3702</v>
      </c>
      <c r="C836" s="0" t="s">
        <v>3210</v>
      </c>
      <c r="D836" s="0" t="n">
        <v>500</v>
      </c>
      <c r="E836" s="0" t="s">
        <v>3546</v>
      </c>
    </row>
    <row r="837" customFormat="false" ht="12.8" hidden="false" customHeight="false" outlineLevel="0" collapsed="false">
      <c r="A837" s="0" t="str">
        <f aca="false">+B837&amp;C837</f>
        <v>Supplier_85Hub_86</v>
      </c>
      <c r="B837" s="0" t="s">
        <v>677</v>
      </c>
      <c r="C837" s="0" t="s">
        <v>3198</v>
      </c>
      <c r="D837" s="0" t="n">
        <v>1100</v>
      </c>
      <c r="E837" s="0" t="s">
        <v>3708</v>
      </c>
    </row>
    <row r="838" customFormat="false" ht="12.8" hidden="false" customHeight="false" outlineLevel="0" collapsed="false">
      <c r="A838" s="0" t="str">
        <f aca="false">+B838&amp;C838</f>
        <v>Supplier_85Hub_86</v>
      </c>
      <c r="B838" s="0" t="s">
        <v>677</v>
      </c>
      <c r="C838" s="0" t="s">
        <v>3198</v>
      </c>
      <c r="D838" s="0" t="n">
        <v>1100</v>
      </c>
      <c r="E838" s="0" t="s">
        <v>3709</v>
      </c>
    </row>
    <row r="839" customFormat="false" ht="12.8" hidden="false" customHeight="false" outlineLevel="0" collapsed="false">
      <c r="A839" s="0" t="str">
        <f aca="false">+B839&amp;C839</f>
        <v>Supplier_85Hub_87</v>
      </c>
      <c r="B839" s="0" t="s">
        <v>677</v>
      </c>
      <c r="C839" s="0" t="s">
        <v>3201</v>
      </c>
      <c r="D839" s="0" t="n">
        <v>1000</v>
      </c>
      <c r="E839" s="0" t="s">
        <v>3710</v>
      </c>
    </row>
    <row r="840" customFormat="false" ht="12.8" hidden="false" customHeight="false" outlineLevel="0" collapsed="false">
      <c r="A840" s="0" t="str">
        <f aca="false">+B840&amp;C840</f>
        <v>Supplier_85Hub_87</v>
      </c>
      <c r="B840" s="0" t="s">
        <v>677</v>
      </c>
      <c r="C840" s="0" t="s">
        <v>3201</v>
      </c>
      <c r="D840" s="0" t="n">
        <v>1000</v>
      </c>
      <c r="E840" s="0" t="s">
        <v>3711</v>
      </c>
    </row>
    <row r="841" customFormat="false" ht="12.8" hidden="false" customHeight="false" outlineLevel="0" collapsed="false">
      <c r="A841" s="0" t="str">
        <f aca="false">+B841&amp;C841</f>
        <v>Supplier_85Hub_88</v>
      </c>
      <c r="B841" s="0" t="s">
        <v>677</v>
      </c>
      <c r="C841" s="0" t="s">
        <v>3204</v>
      </c>
      <c r="D841" s="0" t="n">
        <v>500</v>
      </c>
      <c r="E841" s="0" t="s">
        <v>3712</v>
      </c>
    </row>
    <row r="842" customFormat="false" ht="12.8" hidden="false" customHeight="false" outlineLevel="0" collapsed="false">
      <c r="A842" s="0" t="str">
        <f aca="false">+B842&amp;C842</f>
        <v>Supplier_85Hub_88</v>
      </c>
      <c r="B842" s="0" t="s">
        <v>677</v>
      </c>
      <c r="C842" s="0" t="s">
        <v>3204</v>
      </c>
      <c r="D842" s="0" t="n">
        <v>500</v>
      </c>
      <c r="E842" s="0" t="s">
        <v>3546</v>
      </c>
    </row>
    <row r="843" customFormat="false" ht="12.8" hidden="false" customHeight="false" outlineLevel="0" collapsed="false">
      <c r="A843" s="0" t="str">
        <f aca="false">+B843&amp;C843</f>
        <v>Supplier_85Hub_89</v>
      </c>
      <c r="B843" s="0" t="s">
        <v>677</v>
      </c>
      <c r="C843" s="0" t="s">
        <v>3207</v>
      </c>
      <c r="D843" s="0" t="n">
        <v>600</v>
      </c>
      <c r="E843" s="0" t="s">
        <v>3713</v>
      </c>
    </row>
    <row r="844" customFormat="false" ht="12.8" hidden="false" customHeight="false" outlineLevel="0" collapsed="false">
      <c r="A844" s="0" t="str">
        <f aca="false">+B844&amp;C844</f>
        <v>Supplier_85Hub_89</v>
      </c>
      <c r="B844" s="0" t="s">
        <v>677</v>
      </c>
      <c r="C844" s="0" t="s">
        <v>3207</v>
      </c>
      <c r="D844" s="0" t="n">
        <v>600</v>
      </c>
      <c r="E844" s="0" t="s">
        <v>3530</v>
      </c>
    </row>
    <row r="845" customFormat="false" ht="12.8" hidden="false" customHeight="false" outlineLevel="0" collapsed="false">
      <c r="A845" s="0" t="str">
        <f aca="false">+B845&amp;C845</f>
        <v>Supplier_85Hub_90</v>
      </c>
      <c r="B845" s="0" t="s">
        <v>677</v>
      </c>
      <c r="C845" s="0" t="s">
        <v>3210</v>
      </c>
      <c r="D845" s="0" t="n">
        <v>500</v>
      </c>
      <c r="E845" s="0" t="s">
        <v>3714</v>
      </c>
    </row>
    <row r="846" customFormat="false" ht="12.8" hidden="false" customHeight="false" outlineLevel="0" collapsed="false">
      <c r="A846" s="0" t="str">
        <f aca="false">+B846&amp;C846</f>
        <v>Supplier_85Hub_90</v>
      </c>
      <c r="B846" s="0" t="s">
        <v>677</v>
      </c>
      <c r="C846" s="0" t="s">
        <v>3210</v>
      </c>
      <c r="D846" s="0" t="n">
        <v>500</v>
      </c>
      <c r="E846" s="0" t="s">
        <v>3546</v>
      </c>
    </row>
    <row r="847" customFormat="false" ht="12.8" hidden="false" customHeight="false" outlineLevel="0" collapsed="false">
      <c r="A847" s="0" t="str">
        <f aca="false">+B847&amp;C847</f>
        <v>Supplier_86Hub_86</v>
      </c>
      <c r="B847" s="0" t="s">
        <v>3715</v>
      </c>
      <c r="C847" s="0" t="s">
        <v>3198</v>
      </c>
      <c r="D847" s="0" t="n">
        <v>800</v>
      </c>
      <c r="E847" s="0" t="s">
        <v>3716</v>
      </c>
    </row>
    <row r="848" customFormat="false" ht="12.8" hidden="false" customHeight="false" outlineLevel="0" collapsed="false">
      <c r="A848" s="0" t="str">
        <f aca="false">+B848&amp;C848</f>
        <v>Supplier_86Hub_86</v>
      </c>
      <c r="B848" s="0" t="s">
        <v>3715</v>
      </c>
      <c r="C848" s="0" t="s">
        <v>3198</v>
      </c>
      <c r="D848" s="0" t="n">
        <v>800</v>
      </c>
      <c r="E848" s="0" t="s">
        <v>3524</v>
      </c>
    </row>
    <row r="849" customFormat="false" ht="12.8" hidden="false" customHeight="false" outlineLevel="0" collapsed="false">
      <c r="A849" s="0" t="str">
        <f aca="false">+B849&amp;C849</f>
        <v>Supplier_86Hub_87</v>
      </c>
      <c r="B849" s="0" t="s">
        <v>3715</v>
      </c>
      <c r="C849" s="0" t="s">
        <v>3201</v>
      </c>
      <c r="D849" s="0" t="n">
        <v>1400</v>
      </c>
      <c r="E849" s="0" t="s">
        <v>3717</v>
      </c>
    </row>
    <row r="850" customFormat="false" ht="12.8" hidden="false" customHeight="false" outlineLevel="0" collapsed="false">
      <c r="A850" s="0" t="str">
        <f aca="false">+B850&amp;C850</f>
        <v>Supplier_86Hub_87</v>
      </c>
      <c r="B850" s="0" t="s">
        <v>3715</v>
      </c>
      <c r="C850" s="0" t="s">
        <v>3201</v>
      </c>
      <c r="D850" s="0" t="n">
        <v>1400</v>
      </c>
      <c r="E850" s="0" t="s">
        <v>3526</v>
      </c>
    </row>
    <row r="851" customFormat="false" ht="12.8" hidden="false" customHeight="false" outlineLevel="0" collapsed="false">
      <c r="A851" s="0" t="str">
        <f aca="false">+B851&amp;C851</f>
        <v>Supplier_86Hub_88</v>
      </c>
      <c r="B851" s="0" t="s">
        <v>3715</v>
      </c>
      <c r="C851" s="0" t="s">
        <v>3204</v>
      </c>
      <c r="D851" s="0" t="n">
        <v>100</v>
      </c>
      <c r="E851" s="0" t="s">
        <v>3718</v>
      </c>
    </row>
    <row r="852" customFormat="false" ht="12.8" hidden="false" customHeight="false" outlineLevel="0" collapsed="false">
      <c r="A852" s="0" t="str">
        <f aca="false">+B852&amp;C852</f>
        <v>Supplier_86Hub_88</v>
      </c>
      <c r="B852" s="0" t="s">
        <v>3715</v>
      </c>
      <c r="C852" s="0" t="s">
        <v>3204</v>
      </c>
      <c r="D852" s="0" t="n">
        <v>100</v>
      </c>
      <c r="E852" s="0" t="s">
        <v>3528</v>
      </c>
    </row>
    <row r="853" customFormat="false" ht="12.8" hidden="false" customHeight="false" outlineLevel="0" collapsed="false">
      <c r="A853" s="0" t="str">
        <f aca="false">+B853&amp;C853</f>
        <v>Supplier_86Hub_89</v>
      </c>
      <c r="B853" s="0" t="s">
        <v>3715</v>
      </c>
      <c r="C853" s="0" t="s">
        <v>3207</v>
      </c>
      <c r="D853" s="0" t="n">
        <v>1000</v>
      </c>
      <c r="E853" s="0" t="s">
        <v>3719</v>
      </c>
    </row>
    <row r="854" customFormat="false" ht="12.8" hidden="false" customHeight="false" outlineLevel="0" collapsed="false">
      <c r="A854" s="0" t="str">
        <f aca="false">+B854&amp;C854</f>
        <v>Supplier_86Hub_89</v>
      </c>
      <c r="B854" s="0" t="s">
        <v>3715</v>
      </c>
      <c r="C854" s="0" t="s">
        <v>3207</v>
      </c>
      <c r="D854" s="0" t="n">
        <v>1000</v>
      </c>
      <c r="E854" s="0" t="s">
        <v>3530</v>
      </c>
    </row>
    <row r="855" customFormat="false" ht="12.8" hidden="false" customHeight="false" outlineLevel="0" collapsed="false">
      <c r="A855" s="0" t="str">
        <f aca="false">+B855&amp;C855</f>
        <v>Supplier_86Hub_90</v>
      </c>
      <c r="B855" s="0" t="s">
        <v>3715</v>
      </c>
      <c r="C855" s="0" t="s">
        <v>3210</v>
      </c>
      <c r="D855" s="0" t="n">
        <v>500</v>
      </c>
      <c r="E855" s="0" t="s">
        <v>3720</v>
      </c>
    </row>
    <row r="856" customFormat="false" ht="12.8" hidden="false" customHeight="false" outlineLevel="0" collapsed="false">
      <c r="A856" s="0" t="str">
        <f aca="false">+B856&amp;C856</f>
        <v>Supplier_86Hub_90</v>
      </c>
      <c r="B856" s="0" t="s">
        <v>3715</v>
      </c>
      <c r="C856" s="0" t="s">
        <v>3210</v>
      </c>
      <c r="D856" s="0" t="n">
        <v>500</v>
      </c>
      <c r="E856" s="0" t="s">
        <v>3546</v>
      </c>
    </row>
    <row r="857" customFormat="false" ht="12.8" hidden="false" customHeight="false" outlineLevel="0" collapsed="false">
      <c r="A857" s="0" t="str">
        <f aca="false">+B857&amp;C857</f>
        <v>Supplier_87Hub_86</v>
      </c>
      <c r="B857" s="0" t="s">
        <v>2760</v>
      </c>
      <c r="C857" s="0" t="s">
        <v>3198</v>
      </c>
      <c r="D857" s="0" t="n">
        <v>900</v>
      </c>
      <c r="E857" s="0" t="s">
        <v>3721</v>
      </c>
    </row>
    <row r="858" customFormat="false" ht="12.8" hidden="false" customHeight="false" outlineLevel="0" collapsed="false">
      <c r="A858" s="0" t="str">
        <f aca="false">+B858&amp;C858</f>
        <v>Supplier_87Hub_86</v>
      </c>
      <c r="B858" s="0" t="s">
        <v>2760</v>
      </c>
      <c r="C858" s="0" t="s">
        <v>3198</v>
      </c>
      <c r="D858" s="0" t="n">
        <v>900</v>
      </c>
      <c r="E858" s="0" t="s">
        <v>3524</v>
      </c>
    </row>
    <row r="859" customFormat="false" ht="12.8" hidden="false" customHeight="false" outlineLevel="0" collapsed="false">
      <c r="A859" s="0" t="str">
        <f aca="false">+B859&amp;C859</f>
        <v>Supplier_87Hub_87</v>
      </c>
      <c r="B859" s="0" t="s">
        <v>2760</v>
      </c>
      <c r="C859" s="0" t="s">
        <v>3201</v>
      </c>
      <c r="D859" s="0" t="n">
        <v>1400</v>
      </c>
      <c r="E859" s="0" t="s">
        <v>3722</v>
      </c>
    </row>
    <row r="860" customFormat="false" ht="12.8" hidden="false" customHeight="false" outlineLevel="0" collapsed="false">
      <c r="A860" s="0" t="str">
        <f aca="false">+B860&amp;C860</f>
        <v>Supplier_87Hub_87</v>
      </c>
      <c r="B860" s="0" t="s">
        <v>2760</v>
      </c>
      <c r="C860" s="0" t="s">
        <v>3201</v>
      </c>
      <c r="D860" s="0" t="n">
        <v>1400</v>
      </c>
      <c r="E860" s="0" t="s">
        <v>3526</v>
      </c>
    </row>
    <row r="861" customFormat="false" ht="12.8" hidden="false" customHeight="false" outlineLevel="0" collapsed="false">
      <c r="A861" s="0" t="str">
        <f aca="false">+B861&amp;C861</f>
        <v>Supplier_87Hub_88</v>
      </c>
      <c r="B861" s="0" t="s">
        <v>2760</v>
      </c>
      <c r="C861" s="0" t="s">
        <v>3204</v>
      </c>
      <c r="D861" s="0" t="n">
        <v>100</v>
      </c>
      <c r="E861" s="0" t="s">
        <v>3723</v>
      </c>
    </row>
    <row r="862" customFormat="false" ht="12.8" hidden="false" customHeight="false" outlineLevel="0" collapsed="false">
      <c r="A862" s="0" t="str">
        <f aca="false">+B862&amp;C862</f>
        <v>Supplier_87Hub_88</v>
      </c>
      <c r="B862" s="0" t="s">
        <v>2760</v>
      </c>
      <c r="C862" s="0" t="s">
        <v>3204</v>
      </c>
      <c r="D862" s="0" t="n">
        <v>100</v>
      </c>
      <c r="E862" s="0" t="s">
        <v>3528</v>
      </c>
    </row>
    <row r="863" customFormat="false" ht="12.8" hidden="false" customHeight="false" outlineLevel="0" collapsed="false">
      <c r="A863" s="0" t="str">
        <f aca="false">+B863&amp;C863</f>
        <v>Supplier_87Hub_89</v>
      </c>
      <c r="B863" s="0" t="s">
        <v>2760</v>
      </c>
      <c r="C863" s="0" t="s">
        <v>3207</v>
      </c>
      <c r="D863" s="0" t="n">
        <v>900</v>
      </c>
      <c r="E863" s="0" t="s">
        <v>3724</v>
      </c>
    </row>
    <row r="864" customFormat="false" ht="12.8" hidden="false" customHeight="false" outlineLevel="0" collapsed="false">
      <c r="A864" s="0" t="str">
        <f aca="false">+B864&amp;C864</f>
        <v>Supplier_87Hub_89</v>
      </c>
      <c r="B864" s="0" t="s">
        <v>2760</v>
      </c>
      <c r="C864" s="0" t="s">
        <v>3207</v>
      </c>
      <c r="D864" s="0" t="n">
        <v>900</v>
      </c>
      <c r="E864" s="0" t="s">
        <v>3530</v>
      </c>
    </row>
    <row r="865" customFormat="false" ht="12.8" hidden="false" customHeight="false" outlineLevel="0" collapsed="false">
      <c r="A865" s="0" t="str">
        <f aca="false">+B865&amp;C865</f>
        <v>Supplier_87Hub_90</v>
      </c>
      <c r="B865" s="0" t="s">
        <v>2760</v>
      </c>
      <c r="C865" s="0" t="s">
        <v>3210</v>
      </c>
      <c r="D865" s="0" t="n">
        <v>500</v>
      </c>
      <c r="E865" s="0" t="s">
        <v>3725</v>
      </c>
    </row>
    <row r="866" customFormat="false" ht="12.8" hidden="false" customHeight="false" outlineLevel="0" collapsed="false">
      <c r="A866" s="0" t="str">
        <f aca="false">+B866&amp;C866</f>
        <v>Supplier_87Hub_90</v>
      </c>
      <c r="B866" s="0" t="s">
        <v>2760</v>
      </c>
      <c r="C866" s="0" t="s">
        <v>3210</v>
      </c>
      <c r="D866" s="0" t="n">
        <v>500</v>
      </c>
      <c r="E866" s="0" t="s">
        <v>3546</v>
      </c>
    </row>
    <row r="867" customFormat="false" ht="12.8" hidden="false" customHeight="false" outlineLevel="0" collapsed="false">
      <c r="A867" s="0" t="str">
        <f aca="false">+B867&amp;C867</f>
        <v>Supplier_88Hub_86</v>
      </c>
      <c r="B867" s="0" t="s">
        <v>3726</v>
      </c>
      <c r="C867" s="0" t="s">
        <v>3198</v>
      </c>
      <c r="D867" s="0" t="n">
        <v>800</v>
      </c>
      <c r="E867" s="0" t="s">
        <v>3727</v>
      </c>
    </row>
    <row r="868" customFormat="false" ht="12.8" hidden="false" customHeight="false" outlineLevel="0" collapsed="false">
      <c r="A868" s="0" t="str">
        <f aca="false">+B868&amp;C868</f>
        <v>Supplier_88Hub_86</v>
      </c>
      <c r="B868" s="0" t="s">
        <v>3726</v>
      </c>
      <c r="C868" s="0" t="s">
        <v>3198</v>
      </c>
      <c r="D868" s="0" t="n">
        <v>800</v>
      </c>
      <c r="E868" s="0" t="s">
        <v>3524</v>
      </c>
    </row>
    <row r="869" customFormat="false" ht="12.8" hidden="false" customHeight="false" outlineLevel="0" collapsed="false">
      <c r="A869" s="0" t="str">
        <f aca="false">+B869&amp;C869</f>
        <v>Supplier_88Hub_87</v>
      </c>
      <c r="B869" s="0" t="s">
        <v>3726</v>
      </c>
      <c r="C869" s="0" t="s">
        <v>3201</v>
      </c>
      <c r="D869" s="0" t="n">
        <v>1500</v>
      </c>
      <c r="E869" s="0" t="s">
        <v>3728</v>
      </c>
    </row>
    <row r="870" customFormat="false" ht="12.8" hidden="false" customHeight="false" outlineLevel="0" collapsed="false">
      <c r="A870" s="0" t="str">
        <f aca="false">+B870&amp;C870</f>
        <v>Supplier_88Hub_87</v>
      </c>
      <c r="B870" s="0" t="s">
        <v>3726</v>
      </c>
      <c r="C870" s="0" t="s">
        <v>3201</v>
      </c>
      <c r="D870" s="0" t="n">
        <v>1500</v>
      </c>
      <c r="E870" s="0" t="s">
        <v>3526</v>
      </c>
    </row>
    <row r="871" customFormat="false" ht="12.8" hidden="false" customHeight="false" outlineLevel="0" collapsed="false">
      <c r="A871" s="0" t="str">
        <f aca="false">+B871&amp;C871</f>
        <v>Supplier_88Hub_88</v>
      </c>
      <c r="B871" s="0" t="s">
        <v>3726</v>
      </c>
      <c r="C871" s="0" t="s">
        <v>3204</v>
      </c>
      <c r="D871" s="0" t="n">
        <v>100</v>
      </c>
      <c r="E871" s="0" t="s">
        <v>3729</v>
      </c>
    </row>
    <row r="872" customFormat="false" ht="12.8" hidden="false" customHeight="false" outlineLevel="0" collapsed="false">
      <c r="A872" s="0" t="str">
        <f aca="false">+B872&amp;C872</f>
        <v>Supplier_88Hub_88</v>
      </c>
      <c r="B872" s="0" t="s">
        <v>3726</v>
      </c>
      <c r="C872" s="0" t="s">
        <v>3204</v>
      </c>
      <c r="D872" s="0" t="n">
        <v>100</v>
      </c>
      <c r="E872" s="0" t="s">
        <v>3528</v>
      </c>
    </row>
    <row r="873" customFormat="false" ht="12.8" hidden="false" customHeight="false" outlineLevel="0" collapsed="false">
      <c r="A873" s="0" t="str">
        <f aca="false">+B873&amp;C873</f>
        <v>Supplier_88Hub_89</v>
      </c>
      <c r="B873" s="0" t="s">
        <v>3726</v>
      </c>
      <c r="C873" s="0" t="s">
        <v>3207</v>
      </c>
      <c r="D873" s="0" t="n">
        <v>1000</v>
      </c>
      <c r="E873" s="0" t="s">
        <v>3730</v>
      </c>
    </row>
    <row r="874" customFormat="false" ht="12.8" hidden="false" customHeight="false" outlineLevel="0" collapsed="false">
      <c r="A874" s="0" t="str">
        <f aca="false">+B874&amp;C874</f>
        <v>Supplier_88Hub_89</v>
      </c>
      <c r="B874" s="0" t="s">
        <v>3726</v>
      </c>
      <c r="C874" s="0" t="s">
        <v>3207</v>
      </c>
      <c r="D874" s="0" t="n">
        <v>1000</v>
      </c>
      <c r="E874" s="0" t="s">
        <v>3530</v>
      </c>
    </row>
    <row r="875" customFormat="false" ht="12.8" hidden="false" customHeight="false" outlineLevel="0" collapsed="false">
      <c r="A875" s="0" t="str">
        <f aca="false">+B875&amp;C875</f>
        <v>Supplier_88Hub_90</v>
      </c>
      <c r="B875" s="0" t="s">
        <v>3726</v>
      </c>
      <c r="C875" s="0" t="s">
        <v>3210</v>
      </c>
      <c r="D875" s="0" t="n">
        <v>600</v>
      </c>
      <c r="E875" s="0" t="s">
        <v>3731</v>
      </c>
    </row>
    <row r="876" customFormat="false" ht="12.8" hidden="false" customHeight="false" outlineLevel="0" collapsed="false">
      <c r="A876" s="0" t="str">
        <f aca="false">+B876&amp;C876</f>
        <v>Supplier_88Hub_90</v>
      </c>
      <c r="B876" s="0" t="s">
        <v>3726</v>
      </c>
      <c r="C876" s="0" t="s">
        <v>3210</v>
      </c>
      <c r="D876" s="0" t="n">
        <v>600</v>
      </c>
      <c r="E876" s="0" t="s">
        <v>3532</v>
      </c>
    </row>
    <row r="877" customFormat="false" ht="12.8" hidden="false" customHeight="false" outlineLevel="0" collapsed="false">
      <c r="A877" s="0" t="str">
        <f aca="false">+B877&amp;C877</f>
        <v>Supplier_89Hub_86</v>
      </c>
      <c r="B877" s="0" t="s">
        <v>476</v>
      </c>
      <c r="C877" s="0" t="s">
        <v>3198</v>
      </c>
      <c r="D877" s="0" t="n">
        <v>800</v>
      </c>
      <c r="E877" s="0" t="s">
        <v>3732</v>
      </c>
    </row>
    <row r="878" customFormat="false" ht="12.8" hidden="false" customHeight="false" outlineLevel="0" collapsed="false">
      <c r="A878" s="0" t="str">
        <f aca="false">+B878&amp;C878</f>
        <v>Supplier_89Hub_86</v>
      </c>
      <c r="B878" s="0" t="s">
        <v>476</v>
      </c>
      <c r="C878" s="0" t="s">
        <v>3198</v>
      </c>
      <c r="D878" s="0" t="n">
        <v>800</v>
      </c>
      <c r="E878" s="0" t="s">
        <v>3524</v>
      </c>
    </row>
    <row r="879" customFormat="false" ht="12.8" hidden="false" customHeight="false" outlineLevel="0" collapsed="false">
      <c r="A879" s="0" t="str">
        <f aca="false">+B879&amp;C879</f>
        <v>Supplier_89Hub_87</v>
      </c>
      <c r="B879" s="0" t="s">
        <v>476</v>
      </c>
      <c r="C879" s="0" t="s">
        <v>3201</v>
      </c>
      <c r="D879" s="0" t="n">
        <v>1400</v>
      </c>
      <c r="E879" s="0" t="s">
        <v>3733</v>
      </c>
    </row>
    <row r="880" customFormat="false" ht="12.8" hidden="false" customHeight="false" outlineLevel="0" collapsed="false">
      <c r="A880" s="0" t="str">
        <f aca="false">+B880&amp;C880</f>
        <v>Supplier_89Hub_87</v>
      </c>
      <c r="B880" s="0" t="s">
        <v>476</v>
      </c>
      <c r="C880" s="0" t="s">
        <v>3201</v>
      </c>
      <c r="D880" s="0" t="n">
        <v>1400</v>
      </c>
      <c r="E880" s="0" t="s">
        <v>3526</v>
      </c>
    </row>
    <row r="881" customFormat="false" ht="12.8" hidden="false" customHeight="false" outlineLevel="0" collapsed="false">
      <c r="A881" s="0" t="str">
        <f aca="false">+B881&amp;C881</f>
        <v>Supplier_89Hub_88</v>
      </c>
      <c r="B881" s="0" t="s">
        <v>476</v>
      </c>
      <c r="C881" s="0" t="s">
        <v>3204</v>
      </c>
      <c r="D881" s="0" t="n">
        <v>100</v>
      </c>
      <c r="E881" s="0" t="s">
        <v>3734</v>
      </c>
    </row>
    <row r="882" customFormat="false" ht="12.8" hidden="false" customHeight="false" outlineLevel="0" collapsed="false">
      <c r="A882" s="0" t="str">
        <f aca="false">+B882&amp;C882</f>
        <v>Supplier_89Hub_88</v>
      </c>
      <c r="B882" s="0" t="s">
        <v>476</v>
      </c>
      <c r="C882" s="0" t="s">
        <v>3204</v>
      </c>
      <c r="D882" s="0" t="n">
        <v>100</v>
      </c>
      <c r="E882" s="0" t="s">
        <v>3528</v>
      </c>
    </row>
    <row r="883" customFormat="false" ht="12.8" hidden="false" customHeight="false" outlineLevel="0" collapsed="false">
      <c r="A883" s="0" t="str">
        <f aca="false">+B883&amp;C883</f>
        <v>Supplier_89Hub_89</v>
      </c>
      <c r="B883" s="0" t="s">
        <v>476</v>
      </c>
      <c r="C883" s="0" t="s">
        <v>3207</v>
      </c>
      <c r="D883" s="0" t="n">
        <v>1000</v>
      </c>
      <c r="E883" s="0" t="s">
        <v>3735</v>
      </c>
    </row>
    <row r="884" customFormat="false" ht="12.8" hidden="false" customHeight="false" outlineLevel="0" collapsed="false">
      <c r="A884" s="0" t="str">
        <f aca="false">+B884&amp;C884</f>
        <v>Supplier_89Hub_89</v>
      </c>
      <c r="B884" s="0" t="s">
        <v>476</v>
      </c>
      <c r="C884" s="0" t="s">
        <v>3207</v>
      </c>
      <c r="D884" s="0" t="n">
        <v>1000</v>
      </c>
      <c r="E884" s="0" t="s">
        <v>3530</v>
      </c>
    </row>
    <row r="885" customFormat="false" ht="12.8" hidden="false" customHeight="false" outlineLevel="0" collapsed="false">
      <c r="A885" s="0" t="str">
        <f aca="false">+B885&amp;C885</f>
        <v>Supplier_89Hub_90</v>
      </c>
      <c r="B885" s="0" t="s">
        <v>476</v>
      </c>
      <c r="C885" s="0" t="s">
        <v>3210</v>
      </c>
      <c r="D885" s="0" t="n">
        <v>500</v>
      </c>
      <c r="E885" s="0" t="s">
        <v>3736</v>
      </c>
    </row>
    <row r="886" customFormat="false" ht="12.8" hidden="false" customHeight="false" outlineLevel="0" collapsed="false">
      <c r="A886" s="0" t="str">
        <f aca="false">+B886&amp;C886</f>
        <v>Supplier_89Hub_90</v>
      </c>
      <c r="B886" s="0" t="s">
        <v>476</v>
      </c>
      <c r="C886" s="0" t="s">
        <v>3210</v>
      </c>
      <c r="D886" s="0" t="n">
        <v>500</v>
      </c>
      <c r="E886" s="0" t="s">
        <v>3546</v>
      </c>
    </row>
    <row r="887" customFormat="false" ht="12.8" hidden="false" customHeight="false" outlineLevel="0" collapsed="false">
      <c r="A887" s="0" t="str">
        <f aca="false">+B887&amp;C887</f>
        <v>Supplier_90Hub_86</v>
      </c>
      <c r="B887" s="0" t="s">
        <v>1149</v>
      </c>
      <c r="C887" s="0" t="s">
        <v>3198</v>
      </c>
      <c r="D887" s="0" t="n">
        <v>800</v>
      </c>
      <c r="E887" s="0" t="s">
        <v>3737</v>
      </c>
    </row>
    <row r="888" customFormat="false" ht="12.8" hidden="false" customHeight="false" outlineLevel="0" collapsed="false">
      <c r="A888" s="0" t="str">
        <f aca="false">+B888&amp;C888</f>
        <v>Supplier_90Hub_86</v>
      </c>
      <c r="B888" s="0" t="s">
        <v>1149</v>
      </c>
      <c r="C888" s="0" t="s">
        <v>3198</v>
      </c>
      <c r="D888" s="0" t="n">
        <v>800</v>
      </c>
      <c r="E888" s="0" t="s">
        <v>3524</v>
      </c>
    </row>
    <row r="889" customFormat="false" ht="12.8" hidden="false" customHeight="false" outlineLevel="0" collapsed="false">
      <c r="A889" s="0" t="str">
        <f aca="false">+B889&amp;C889</f>
        <v>Supplier_90Hub_87</v>
      </c>
      <c r="B889" s="0" t="s">
        <v>1149</v>
      </c>
      <c r="C889" s="0" t="s">
        <v>3201</v>
      </c>
      <c r="D889" s="0" t="n">
        <v>1500</v>
      </c>
      <c r="E889" s="0" t="s">
        <v>3738</v>
      </c>
    </row>
    <row r="890" customFormat="false" ht="12.8" hidden="false" customHeight="false" outlineLevel="0" collapsed="false">
      <c r="A890" s="0" t="str">
        <f aca="false">+B890&amp;C890</f>
        <v>Supplier_90Hub_87</v>
      </c>
      <c r="B890" s="0" t="s">
        <v>1149</v>
      </c>
      <c r="C890" s="0" t="s">
        <v>3201</v>
      </c>
      <c r="D890" s="0" t="n">
        <v>1500</v>
      </c>
      <c r="E890" s="0" t="s">
        <v>3526</v>
      </c>
    </row>
    <row r="891" customFormat="false" ht="12.8" hidden="false" customHeight="false" outlineLevel="0" collapsed="false">
      <c r="A891" s="0" t="str">
        <f aca="false">+B891&amp;C891</f>
        <v>Supplier_90Hub_88</v>
      </c>
      <c r="B891" s="0" t="s">
        <v>1149</v>
      </c>
      <c r="C891" s="0" t="s">
        <v>3204</v>
      </c>
      <c r="D891" s="0" t="n">
        <v>100</v>
      </c>
      <c r="E891" s="0" t="s">
        <v>3739</v>
      </c>
    </row>
    <row r="892" customFormat="false" ht="12.8" hidden="false" customHeight="false" outlineLevel="0" collapsed="false">
      <c r="A892" s="0" t="str">
        <f aca="false">+B892&amp;C892</f>
        <v>Supplier_90Hub_88</v>
      </c>
      <c r="B892" s="0" t="s">
        <v>1149</v>
      </c>
      <c r="C892" s="0" t="s">
        <v>3204</v>
      </c>
      <c r="D892" s="0" t="n">
        <v>100</v>
      </c>
      <c r="E892" s="0" t="s">
        <v>3528</v>
      </c>
    </row>
    <row r="893" customFormat="false" ht="12.8" hidden="false" customHeight="false" outlineLevel="0" collapsed="false">
      <c r="A893" s="0" t="str">
        <f aca="false">+B893&amp;C893</f>
        <v>Supplier_90Hub_89</v>
      </c>
      <c r="B893" s="0" t="s">
        <v>1149</v>
      </c>
      <c r="C893" s="0" t="s">
        <v>3207</v>
      </c>
      <c r="D893" s="0" t="n">
        <v>1000</v>
      </c>
      <c r="E893" s="0" t="s">
        <v>3740</v>
      </c>
    </row>
    <row r="894" customFormat="false" ht="12.8" hidden="false" customHeight="false" outlineLevel="0" collapsed="false">
      <c r="A894" s="0" t="str">
        <f aca="false">+B894&amp;C894</f>
        <v>Supplier_90Hub_89</v>
      </c>
      <c r="B894" s="0" t="s">
        <v>1149</v>
      </c>
      <c r="C894" s="0" t="s">
        <v>3207</v>
      </c>
      <c r="D894" s="0" t="n">
        <v>1000</v>
      </c>
      <c r="E894" s="0" t="s">
        <v>3530</v>
      </c>
    </row>
    <row r="895" customFormat="false" ht="12.8" hidden="false" customHeight="false" outlineLevel="0" collapsed="false">
      <c r="A895" s="0" t="str">
        <f aca="false">+B895&amp;C895</f>
        <v>Supplier_90Hub_90</v>
      </c>
      <c r="B895" s="0" t="s">
        <v>1149</v>
      </c>
      <c r="C895" s="0" t="s">
        <v>3210</v>
      </c>
      <c r="D895" s="0" t="n">
        <v>600</v>
      </c>
      <c r="E895" s="0" t="s">
        <v>3741</v>
      </c>
    </row>
    <row r="896" customFormat="false" ht="12.8" hidden="false" customHeight="false" outlineLevel="0" collapsed="false">
      <c r="A896" s="0" t="str">
        <f aca="false">+B896&amp;C896</f>
        <v>Supplier_90Hub_90</v>
      </c>
      <c r="B896" s="0" t="s">
        <v>1149</v>
      </c>
      <c r="C896" s="0" t="s">
        <v>3210</v>
      </c>
      <c r="D896" s="0" t="n">
        <v>600</v>
      </c>
      <c r="E896" s="0" t="s">
        <v>3532</v>
      </c>
    </row>
    <row r="897" customFormat="false" ht="12.8" hidden="false" customHeight="false" outlineLevel="0" collapsed="false">
      <c r="A897" s="0" t="str">
        <f aca="false">+B897&amp;C897</f>
        <v>Supplier_91Hub_86</v>
      </c>
      <c r="B897" s="0" t="s">
        <v>3051</v>
      </c>
      <c r="C897" s="0" t="s">
        <v>3198</v>
      </c>
      <c r="D897" s="0" t="n">
        <v>900</v>
      </c>
      <c r="E897" s="0" t="s">
        <v>3742</v>
      </c>
    </row>
    <row r="898" customFormat="false" ht="12.8" hidden="false" customHeight="false" outlineLevel="0" collapsed="false">
      <c r="A898" s="0" t="str">
        <f aca="false">+B898&amp;C898</f>
        <v>Supplier_91Hub_86</v>
      </c>
      <c r="B898" s="0" t="s">
        <v>3051</v>
      </c>
      <c r="C898" s="0" t="s">
        <v>3198</v>
      </c>
      <c r="D898" s="0" t="n">
        <v>900</v>
      </c>
      <c r="E898" s="0" t="s">
        <v>3524</v>
      </c>
    </row>
    <row r="899" customFormat="false" ht="12.8" hidden="false" customHeight="false" outlineLevel="0" collapsed="false">
      <c r="A899" s="0" t="str">
        <f aca="false">+B899&amp;C899</f>
        <v>Supplier_91Hub_87</v>
      </c>
      <c r="B899" s="0" t="s">
        <v>3051</v>
      </c>
      <c r="C899" s="0" t="s">
        <v>3201</v>
      </c>
      <c r="D899" s="0" t="n">
        <v>1300</v>
      </c>
      <c r="E899" s="0" t="s">
        <v>3743</v>
      </c>
    </row>
    <row r="900" customFormat="false" ht="12.8" hidden="false" customHeight="false" outlineLevel="0" collapsed="false">
      <c r="A900" s="0" t="str">
        <f aca="false">+B900&amp;C900</f>
        <v>Supplier_91Hub_87</v>
      </c>
      <c r="B900" s="0" t="s">
        <v>3051</v>
      </c>
      <c r="C900" s="0" t="s">
        <v>3201</v>
      </c>
      <c r="D900" s="0" t="n">
        <v>1300</v>
      </c>
      <c r="E900" s="0" t="s">
        <v>3526</v>
      </c>
    </row>
    <row r="901" customFormat="false" ht="12.8" hidden="false" customHeight="false" outlineLevel="0" collapsed="false">
      <c r="A901" s="0" t="str">
        <f aca="false">+B901&amp;C901</f>
        <v>Supplier_91Hub_88</v>
      </c>
      <c r="B901" s="0" t="s">
        <v>3051</v>
      </c>
      <c r="C901" s="0" t="s">
        <v>3204</v>
      </c>
      <c r="D901" s="0" t="n">
        <v>200</v>
      </c>
      <c r="E901" s="0" t="s">
        <v>3744</v>
      </c>
    </row>
    <row r="902" customFormat="false" ht="12.8" hidden="false" customHeight="false" outlineLevel="0" collapsed="false">
      <c r="A902" s="0" t="str">
        <f aca="false">+B902&amp;C902</f>
        <v>Supplier_91Hub_88</v>
      </c>
      <c r="B902" s="0" t="s">
        <v>3051</v>
      </c>
      <c r="C902" s="0" t="s">
        <v>3204</v>
      </c>
      <c r="D902" s="0" t="n">
        <v>200</v>
      </c>
      <c r="E902" s="0" t="s">
        <v>3662</v>
      </c>
    </row>
    <row r="903" customFormat="false" ht="12.8" hidden="false" customHeight="false" outlineLevel="0" collapsed="false">
      <c r="A903" s="0" t="str">
        <f aca="false">+B903&amp;C903</f>
        <v>Supplier_91Hub_89</v>
      </c>
      <c r="B903" s="0" t="s">
        <v>3051</v>
      </c>
      <c r="C903" s="0" t="s">
        <v>3207</v>
      </c>
      <c r="D903" s="0" t="n">
        <v>900</v>
      </c>
      <c r="E903" s="0" t="s">
        <v>3745</v>
      </c>
    </row>
    <row r="904" customFormat="false" ht="12.8" hidden="false" customHeight="false" outlineLevel="0" collapsed="false">
      <c r="A904" s="0" t="str">
        <f aca="false">+B904&amp;C904</f>
        <v>Supplier_91Hub_89</v>
      </c>
      <c r="B904" s="0" t="s">
        <v>3051</v>
      </c>
      <c r="C904" s="0" t="s">
        <v>3207</v>
      </c>
      <c r="D904" s="0" t="n">
        <v>900</v>
      </c>
      <c r="E904" s="0" t="s">
        <v>3530</v>
      </c>
    </row>
    <row r="905" customFormat="false" ht="12.8" hidden="false" customHeight="false" outlineLevel="0" collapsed="false">
      <c r="A905" s="0" t="str">
        <f aca="false">+B905&amp;C905</f>
        <v>Supplier_91Hub_90</v>
      </c>
      <c r="B905" s="0" t="s">
        <v>3051</v>
      </c>
      <c r="C905" s="0" t="s">
        <v>3210</v>
      </c>
      <c r="D905" s="0" t="n">
        <v>500</v>
      </c>
      <c r="E905" s="0" t="s">
        <v>3746</v>
      </c>
    </row>
    <row r="906" customFormat="false" ht="12.8" hidden="false" customHeight="false" outlineLevel="0" collapsed="false">
      <c r="A906" s="0" t="str">
        <f aca="false">+B906&amp;C906</f>
        <v>Supplier_91Hub_90</v>
      </c>
      <c r="B906" s="0" t="s">
        <v>3051</v>
      </c>
      <c r="C906" s="0" t="s">
        <v>3210</v>
      </c>
      <c r="D906" s="0" t="n">
        <v>500</v>
      </c>
      <c r="E906" s="0" t="s">
        <v>3546</v>
      </c>
    </row>
    <row r="907" customFormat="false" ht="12.8" hidden="false" customHeight="false" outlineLevel="0" collapsed="false">
      <c r="A907" s="0" t="str">
        <f aca="false">+B907&amp;C907</f>
        <v>Supplier_92Hub_86</v>
      </c>
      <c r="B907" s="0" t="s">
        <v>294</v>
      </c>
      <c r="C907" s="0" t="s">
        <v>3198</v>
      </c>
      <c r="D907" s="0" t="n">
        <v>800</v>
      </c>
      <c r="E907" s="0" t="s">
        <v>3747</v>
      </c>
    </row>
    <row r="908" customFormat="false" ht="12.8" hidden="false" customHeight="false" outlineLevel="0" collapsed="false">
      <c r="A908" s="0" t="str">
        <f aca="false">+B908&amp;C908</f>
        <v>Supplier_92Hub_86</v>
      </c>
      <c r="B908" s="0" t="s">
        <v>294</v>
      </c>
      <c r="C908" s="0" t="s">
        <v>3198</v>
      </c>
      <c r="D908" s="0" t="n">
        <v>800</v>
      </c>
      <c r="E908" s="0" t="s">
        <v>3524</v>
      </c>
    </row>
    <row r="909" customFormat="false" ht="12.8" hidden="false" customHeight="false" outlineLevel="0" collapsed="false">
      <c r="A909" s="0" t="str">
        <f aca="false">+B909&amp;C909</f>
        <v>Supplier_92Hub_87</v>
      </c>
      <c r="B909" s="0" t="s">
        <v>294</v>
      </c>
      <c r="C909" s="0" t="s">
        <v>3201</v>
      </c>
      <c r="D909" s="0" t="n">
        <v>1600</v>
      </c>
      <c r="E909" s="0" t="s">
        <v>3748</v>
      </c>
    </row>
    <row r="910" customFormat="false" ht="12.8" hidden="false" customHeight="false" outlineLevel="0" collapsed="false">
      <c r="A910" s="0" t="str">
        <f aca="false">+B910&amp;C910</f>
        <v>Supplier_92Hub_87</v>
      </c>
      <c r="B910" s="0" t="s">
        <v>294</v>
      </c>
      <c r="C910" s="0" t="s">
        <v>3201</v>
      </c>
      <c r="D910" s="0" t="n">
        <v>1600</v>
      </c>
      <c r="E910" s="0" t="s">
        <v>3749</v>
      </c>
    </row>
    <row r="911" customFormat="false" ht="12.8" hidden="false" customHeight="false" outlineLevel="0" collapsed="false">
      <c r="A911" s="0" t="str">
        <f aca="false">+B911&amp;C911</f>
        <v>Supplier_92Hub_88</v>
      </c>
      <c r="B911" s="0" t="s">
        <v>294</v>
      </c>
      <c r="C911" s="0" t="s">
        <v>3204</v>
      </c>
      <c r="D911" s="0" t="n">
        <v>200</v>
      </c>
      <c r="E911" s="0" t="s">
        <v>3750</v>
      </c>
    </row>
    <row r="912" customFormat="false" ht="12.8" hidden="false" customHeight="false" outlineLevel="0" collapsed="false">
      <c r="A912" s="0" t="str">
        <f aca="false">+B912&amp;C912</f>
        <v>Supplier_92Hub_88</v>
      </c>
      <c r="B912" s="0" t="s">
        <v>294</v>
      </c>
      <c r="C912" s="0" t="s">
        <v>3204</v>
      </c>
      <c r="D912" s="0" t="n">
        <v>200</v>
      </c>
      <c r="E912" s="0" t="s">
        <v>3662</v>
      </c>
    </row>
    <row r="913" customFormat="false" ht="12.8" hidden="false" customHeight="false" outlineLevel="0" collapsed="false">
      <c r="A913" s="0" t="str">
        <f aca="false">+B913&amp;C913</f>
        <v>Supplier_92Hub_89</v>
      </c>
      <c r="B913" s="0" t="s">
        <v>294</v>
      </c>
      <c r="C913" s="0" t="s">
        <v>3207</v>
      </c>
      <c r="D913" s="0" t="n">
        <v>1100</v>
      </c>
      <c r="E913" s="0" t="s">
        <v>3751</v>
      </c>
    </row>
    <row r="914" customFormat="false" ht="12.8" hidden="false" customHeight="false" outlineLevel="0" collapsed="false">
      <c r="A914" s="0" t="str">
        <f aca="false">+B914&amp;C914</f>
        <v>Supplier_92Hub_89</v>
      </c>
      <c r="B914" s="0" t="s">
        <v>294</v>
      </c>
      <c r="C914" s="0" t="s">
        <v>3207</v>
      </c>
      <c r="D914" s="0" t="n">
        <v>1100</v>
      </c>
      <c r="E914" s="0" t="s">
        <v>3752</v>
      </c>
    </row>
    <row r="915" customFormat="false" ht="12.8" hidden="false" customHeight="false" outlineLevel="0" collapsed="false">
      <c r="A915" s="0" t="str">
        <f aca="false">+B915&amp;C915</f>
        <v>Supplier_92Hub_90</v>
      </c>
      <c r="B915" s="0" t="s">
        <v>294</v>
      </c>
      <c r="C915" s="0" t="s">
        <v>3210</v>
      </c>
      <c r="D915" s="0" t="n">
        <v>600</v>
      </c>
      <c r="E915" s="0" t="s">
        <v>3753</v>
      </c>
    </row>
    <row r="916" customFormat="false" ht="12.8" hidden="false" customHeight="false" outlineLevel="0" collapsed="false">
      <c r="A916" s="0" t="str">
        <f aca="false">+B916&amp;C916</f>
        <v>Supplier_92Hub_90</v>
      </c>
      <c r="B916" s="0" t="s">
        <v>294</v>
      </c>
      <c r="C916" s="0" t="s">
        <v>3210</v>
      </c>
      <c r="D916" s="0" t="n">
        <v>600</v>
      </c>
      <c r="E916" s="0" t="s">
        <v>3532</v>
      </c>
    </row>
    <row r="917" customFormat="false" ht="12.8" hidden="false" customHeight="false" outlineLevel="0" collapsed="false">
      <c r="A917" s="0" t="str">
        <f aca="false">+B917&amp;C917</f>
        <v>Supplier_93Hub_86</v>
      </c>
      <c r="B917" s="0" t="s">
        <v>3754</v>
      </c>
      <c r="C917" s="0" t="s">
        <v>3198</v>
      </c>
      <c r="D917" s="0" t="n">
        <v>800</v>
      </c>
      <c r="E917" s="0" t="s">
        <v>3755</v>
      </c>
    </row>
    <row r="918" customFormat="false" ht="12.8" hidden="false" customHeight="false" outlineLevel="0" collapsed="false">
      <c r="A918" s="0" t="str">
        <f aca="false">+B918&amp;C918</f>
        <v>Supplier_93Hub_86</v>
      </c>
      <c r="B918" s="0" t="s">
        <v>3754</v>
      </c>
      <c r="C918" s="0" t="s">
        <v>3198</v>
      </c>
      <c r="D918" s="0" t="n">
        <v>800</v>
      </c>
      <c r="E918" s="0" t="s">
        <v>3524</v>
      </c>
    </row>
    <row r="919" customFormat="false" ht="12.8" hidden="false" customHeight="false" outlineLevel="0" collapsed="false">
      <c r="A919" s="0" t="str">
        <f aca="false">+B919&amp;C919</f>
        <v>Supplier_93Hub_87</v>
      </c>
      <c r="B919" s="0" t="s">
        <v>3754</v>
      </c>
      <c r="C919" s="0" t="s">
        <v>3201</v>
      </c>
      <c r="D919" s="0" t="n">
        <v>1400</v>
      </c>
      <c r="E919" s="0" t="s">
        <v>3756</v>
      </c>
    </row>
    <row r="920" customFormat="false" ht="12.8" hidden="false" customHeight="false" outlineLevel="0" collapsed="false">
      <c r="A920" s="0" t="str">
        <f aca="false">+B920&amp;C920</f>
        <v>Supplier_93Hub_87</v>
      </c>
      <c r="B920" s="0" t="s">
        <v>3754</v>
      </c>
      <c r="C920" s="0" t="s">
        <v>3201</v>
      </c>
      <c r="D920" s="0" t="n">
        <v>1400</v>
      </c>
      <c r="E920" s="0" t="s">
        <v>3526</v>
      </c>
    </row>
    <row r="921" customFormat="false" ht="12.8" hidden="false" customHeight="false" outlineLevel="0" collapsed="false">
      <c r="A921" s="0" t="str">
        <f aca="false">+B921&amp;C921</f>
        <v>Supplier_93Hub_88</v>
      </c>
      <c r="B921" s="0" t="s">
        <v>3754</v>
      </c>
      <c r="C921" s="0" t="s">
        <v>3204</v>
      </c>
      <c r="D921" s="0" t="n">
        <v>100</v>
      </c>
      <c r="E921" s="0" t="s">
        <v>3757</v>
      </c>
    </row>
    <row r="922" customFormat="false" ht="12.8" hidden="false" customHeight="false" outlineLevel="0" collapsed="false">
      <c r="A922" s="0" t="str">
        <f aca="false">+B922&amp;C922</f>
        <v>Supplier_93Hub_88</v>
      </c>
      <c r="B922" s="0" t="s">
        <v>3754</v>
      </c>
      <c r="C922" s="0" t="s">
        <v>3204</v>
      </c>
      <c r="D922" s="0" t="n">
        <v>100</v>
      </c>
      <c r="E922" s="0" t="s">
        <v>3528</v>
      </c>
    </row>
    <row r="923" customFormat="false" ht="12.8" hidden="false" customHeight="false" outlineLevel="0" collapsed="false">
      <c r="A923" s="0" t="str">
        <f aca="false">+B923&amp;C923</f>
        <v>Supplier_93Hub_89</v>
      </c>
      <c r="B923" s="0" t="s">
        <v>3754</v>
      </c>
      <c r="C923" s="0" t="s">
        <v>3207</v>
      </c>
      <c r="D923" s="0" t="n">
        <v>1000</v>
      </c>
      <c r="E923" s="0" t="s">
        <v>3758</v>
      </c>
    </row>
    <row r="924" customFormat="false" ht="12.8" hidden="false" customHeight="false" outlineLevel="0" collapsed="false">
      <c r="A924" s="0" t="str">
        <f aca="false">+B924&amp;C924</f>
        <v>Supplier_93Hub_89</v>
      </c>
      <c r="B924" s="0" t="s">
        <v>3754</v>
      </c>
      <c r="C924" s="0" t="s">
        <v>3207</v>
      </c>
      <c r="D924" s="0" t="n">
        <v>1000</v>
      </c>
      <c r="E924" s="0" t="s">
        <v>3530</v>
      </c>
    </row>
    <row r="925" customFormat="false" ht="12.8" hidden="false" customHeight="false" outlineLevel="0" collapsed="false">
      <c r="A925" s="0" t="str">
        <f aca="false">+B925&amp;C925</f>
        <v>Supplier_93Hub_90</v>
      </c>
      <c r="B925" s="0" t="s">
        <v>3754</v>
      </c>
      <c r="C925" s="0" t="s">
        <v>3210</v>
      </c>
      <c r="D925" s="0" t="n">
        <v>500</v>
      </c>
      <c r="E925" s="0" t="s">
        <v>3759</v>
      </c>
    </row>
    <row r="926" customFormat="false" ht="12.8" hidden="false" customHeight="false" outlineLevel="0" collapsed="false">
      <c r="A926" s="0" t="str">
        <f aca="false">+B926&amp;C926</f>
        <v>Supplier_93Hub_90</v>
      </c>
      <c r="B926" s="0" t="s">
        <v>3754</v>
      </c>
      <c r="C926" s="0" t="s">
        <v>3210</v>
      </c>
      <c r="D926" s="0" t="n">
        <v>500</v>
      </c>
      <c r="E926" s="0" t="s">
        <v>3546</v>
      </c>
    </row>
    <row r="927" customFormat="false" ht="12.8" hidden="false" customHeight="false" outlineLevel="0" collapsed="false">
      <c r="A927" s="0" t="str">
        <f aca="false">+B927&amp;C927</f>
        <v>Supplier_94Hub_86</v>
      </c>
      <c r="B927" s="0" t="s">
        <v>1792</v>
      </c>
      <c r="C927" s="0" t="s">
        <v>3198</v>
      </c>
      <c r="D927" s="0" t="n">
        <v>1100</v>
      </c>
      <c r="E927" s="0" t="s">
        <v>3760</v>
      </c>
    </row>
    <row r="928" customFormat="false" ht="12.8" hidden="false" customHeight="false" outlineLevel="0" collapsed="false">
      <c r="A928" s="0" t="str">
        <f aca="false">+B928&amp;C928</f>
        <v>Supplier_94Hub_86</v>
      </c>
      <c r="B928" s="0" t="s">
        <v>1792</v>
      </c>
      <c r="C928" s="0" t="s">
        <v>3198</v>
      </c>
      <c r="D928" s="0" t="n">
        <v>1100</v>
      </c>
      <c r="E928" s="0" t="s">
        <v>3709</v>
      </c>
    </row>
    <row r="929" customFormat="false" ht="12.8" hidden="false" customHeight="false" outlineLevel="0" collapsed="false">
      <c r="A929" s="0" t="str">
        <f aca="false">+B929&amp;C929</f>
        <v>Supplier_94Hub_87</v>
      </c>
      <c r="B929" s="0" t="s">
        <v>1792</v>
      </c>
      <c r="C929" s="0" t="s">
        <v>3201</v>
      </c>
      <c r="D929" s="0" t="n">
        <v>1000</v>
      </c>
      <c r="E929" s="0" t="s">
        <v>3761</v>
      </c>
    </row>
    <row r="930" customFormat="false" ht="12.8" hidden="false" customHeight="false" outlineLevel="0" collapsed="false">
      <c r="A930" s="0" t="str">
        <f aca="false">+B930&amp;C930</f>
        <v>Supplier_94Hub_87</v>
      </c>
      <c r="B930" s="0" t="s">
        <v>1792</v>
      </c>
      <c r="C930" s="0" t="s">
        <v>3201</v>
      </c>
      <c r="D930" s="0" t="n">
        <v>1000</v>
      </c>
      <c r="E930" s="0" t="s">
        <v>3711</v>
      </c>
    </row>
    <row r="931" customFormat="false" ht="12.8" hidden="false" customHeight="false" outlineLevel="0" collapsed="false">
      <c r="A931" s="0" t="str">
        <f aca="false">+B931&amp;C931</f>
        <v>Supplier_94Hub_88</v>
      </c>
      <c r="B931" s="0" t="s">
        <v>1792</v>
      </c>
      <c r="C931" s="0" t="s">
        <v>3204</v>
      </c>
      <c r="D931" s="0" t="n">
        <v>500</v>
      </c>
      <c r="E931" s="0" t="s">
        <v>3762</v>
      </c>
    </row>
    <row r="932" customFormat="false" ht="12.8" hidden="false" customHeight="false" outlineLevel="0" collapsed="false">
      <c r="A932" s="0" t="str">
        <f aca="false">+B932&amp;C932</f>
        <v>Supplier_94Hub_88</v>
      </c>
      <c r="B932" s="0" t="s">
        <v>1792</v>
      </c>
      <c r="C932" s="0" t="s">
        <v>3204</v>
      </c>
      <c r="D932" s="0" t="n">
        <v>500</v>
      </c>
      <c r="E932" s="0" t="s">
        <v>3546</v>
      </c>
    </row>
    <row r="933" customFormat="false" ht="12.8" hidden="false" customHeight="false" outlineLevel="0" collapsed="false">
      <c r="A933" s="0" t="str">
        <f aca="false">+B933&amp;C933</f>
        <v>Supplier_94Hub_89</v>
      </c>
      <c r="B933" s="0" t="s">
        <v>1792</v>
      </c>
      <c r="C933" s="0" t="s">
        <v>3207</v>
      </c>
      <c r="D933" s="0" t="n">
        <v>600</v>
      </c>
      <c r="E933" s="0" t="s">
        <v>3763</v>
      </c>
    </row>
    <row r="934" customFormat="false" ht="12.8" hidden="false" customHeight="false" outlineLevel="0" collapsed="false">
      <c r="A934" s="0" t="str">
        <f aca="false">+B934&amp;C934</f>
        <v>Supplier_94Hub_89</v>
      </c>
      <c r="B934" s="0" t="s">
        <v>1792</v>
      </c>
      <c r="C934" s="0" t="s">
        <v>3207</v>
      </c>
      <c r="D934" s="0" t="n">
        <v>600</v>
      </c>
      <c r="E934" s="0" t="s">
        <v>3530</v>
      </c>
    </row>
    <row r="935" customFormat="false" ht="12.8" hidden="false" customHeight="false" outlineLevel="0" collapsed="false">
      <c r="A935" s="0" t="str">
        <f aca="false">+B935&amp;C935</f>
        <v>Supplier_94Hub_90</v>
      </c>
      <c r="B935" s="0" t="s">
        <v>1792</v>
      </c>
      <c r="C935" s="0" t="s">
        <v>3210</v>
      </c>
      <c r="D935" s="0" t="n">
        <v>500</v>
      </c>
      <c r="E935" s="0" t="s">
        <v>3764</v>
      </c>
    </row>
    <row r="936" customFormat="false" ht="12.8" hidden="false" customHeight="false" outlineLevel="0" collapsed="false">
      <c r="A936" s="0" t="str">
        <f aca="false">+B936&amp;C936</f>
        <v>Supplier_94Hub_90</v>
      </c>
      <c r="B936" s="0" t="s">
        <v>1792</v>
      </c>
      <c r="C936" s="0" t="s">
        <v>3210</v>
      </c>
      <c r="D936" s="0" t="n">
        <v>500</v>
      </c>
      <c r="E936" s="0" t="s">
        <v>3546</v>
      </c>
    </row>
    <row r="937" customFormat="false" ht="12.8" hidden="false" customHeight="false" outlineLevel="0" collapsed="false">
      <c r="A937" s="0" t="str">
        <f aca="false">+B937&amp;C937</f>
        <v>Supplier_95Hub_86</v>
      </c>
      <c r="B937" s="0" t="s">
        <v>1803</v>
      </c>
      <c r="C937" s="0" t="s">
        <v>3198</v>
      </c>
      <c r="D937" s="0" t="n">
        <v>800</v>
      </c>
      <c r="E937" s="0" t="s">
        <v>3765</v>
      </c>
    </row>
    <row r="938" customFormat="false" ht="12.8" hidden="false" customHeight="false" outlineLevel="0" collapsed="false">
      <c r="A938" s="0" t="str">
        <f aca="false">+B938&amp;C938</f>
        <v>Supplier_95Hub_86</v>
      </c>
      <c r="B938" s="0" t="s">
        <v>1803</v>
      </c>
      <c r="C938" s="0" t="s">
        <v>3198</v>
      </c>
      <c r="D938" s="0" t="n">
        <v>800</v>
      </c>
      <c r="E938" s="0" t="s">
        <v>3524</v>
      </c>
    </row>
    <row r="939" customFormat="false" ht="12.8" hidden="false" customHeight="false" outlineLevel="0" collapsed="false">
      <c r="A939" s="0" t="str">
        <f aca="false">+B939&amp;C939</f>
        <v>Supplier_95Hub_87</v>
      </c>
      <c r="B939" s="0" t="s">
        <v>1803</v>
      </c>
      <c r="C939" s="0" t="s">
        <v>3201</v>
      </c>
      <c r="D939" s="0" t="n">
        <v>1400</v>
      </c>
      <c r="E939" s="0" t="s">
        <v>3766</v>
      </c>
    </row>
    <row r="940" customFormat="false" ht="12.8" hidden="false" customHeight="false" outlineLevel="0" collapsed="false">
      <c r="A940" s="0" t="str">
        <f aca="false">+B940&amp;C940</f>
        <v>Supplier_95Hub_87</v>
      </c>
      <c r="B940" s="0" t="s">
        <v>1803</v>
      </c>
      <c r="C940" s="0" t="s">
        <v>3201</v>
      </c>
      <c r="D940" s="0" t="n">
        <v>1400</v>
      </c>
      <c r="E940" s="0" t="s">
        <v>3526</v>
      </c>
    </row>
    <row r="941" customFormat="false" ht="12.8" hidden="false" customHeight="false" outlineLevel="0" collapsed="false">
      <c r="A941" s="0" t="str">
        <f aca="false">+B941&amp;C941</f>
        <v>Supplier_95Hub_88</v>
      </c>
      <c r="B941" s="0" t="s">
        <v>1803</v>
      </c>
      <c r="C941" s="0" t="s">
        <v>3204</v>
      </c>
      <c r="D941" s="0" t="n">
        <v>100</v>
      </c>
      <c r="E941" s="0" t="s">
        <v>3767</v>
      </c>
    </row>
    <row r="942" customFormat="false" ht="12.8" hidden="false" customHeight="false" outlineLevel="0" collapsed="false">
      <c r="A942" s="0" t="str">
        <f aca="false">+B942&amp;C942</f>
        <v>Supplier_95Hub_88</v>
      </c>
      <c r="B942" s="0" t="s">
        <v>1803</v>
      </c>
      <c r="C942" s="0" t="s">
        <v>3204</v>
      </c>
      <c r="D942" s="0" t="n">
        <v>100</v>
      </c>
      <c r="E942" s="0" t="s">
        <v>3528</v>
      </c>
    </row>
    <row r="943" customFormat="false" ht="12.8" hidden="false" customHeight="false" outlineLevel="0" collapsed="false">
      <c r="A943" s="0" t="str">
        <f aca="false">+B943&amp;C943</f>
        <v>Supplier_95Hub_89</v>
      </c>
      <c r="B943" s="0" t="s">
        <v>1803</v>
      </c>
      <c r="C943" s="0" t="s">
        <v>3207</v>
      </c>
      <c r="D943" s="0" t="n">
        <v>1000</v>
      </c>
      <c r="E943" s="0" t="s">
        <v>3768</v>
      </c>
    </row>
    <row r="944" customFormat="false" ht="12.8" hidden="false" customHeight="false" outlineLevel="0" collapsed="false">
      <c r="A944" s="0" t="str">
        <f aca="false">+B944&amp;C944</f>
        <v>Supplier_95Hub_89</v>
      </c>
      <c r="B944" s="0" t="s">
        <v>1803</v>
      </c>
      <c r="C944" s="0" t="s">
        <v>3207</v>
      </c>
      <c r="D944" s="0" t="n">
        <v>1000</v>
      </c>
      <c r="E944" s="0" t="s">
        <v>3530</v>
      </c>
    </row>
    <row r="945" customFormat="false" ht="12.8" hidden="false" customHeight="false" outlineLevel="0" collapsed="false">
      <c r="A945" s="0" t="str">
        <f aca="false">+B945&amp;C945</f>
        <v>Supplier_95Hub_90</v>
      </c>
      <c r="B945" s="0" t="s">
        <v>1803</v>
      </c>
      <c r="C945" s="0" t="s">
        <v>3210</v>
      </c>
      <c r="D945" s="0" t="n">
        <v>500</v>
      </c>
      <c r="E945" s="0" t="s">
        <v>3769</v>
      </c>
    </row>
    <row r="946" customFormat="false" ht="12.8" hidden="false" customHeight="false" outlineLevel="0" collapsed="false">
      <c r="A946" s="0" t="str">
        <f aca="false">+B946&amp;C946</f>
        <v>Supplier_95Hub_90</v>
      </c>
      <c r="B946" s="0" t="s">
        <v>1803</v>
      </c>
      <c r="C946" s="0" t="s">
        <v>3210</v>
      </c>
      <c r="D946" s="0" t="n">
        <v>500</v>
      </c>
      <c r="E946" s="0" t="s">
        <v>3546</v>
      </c>
    </row>
    <row r="947" customFormat="false" ht="12.8" hidden="false" customHeight="false" outlineLevel="0" collapsed="false">
      <c r="A947" s="0" t="str">
        <f aca="false">+B947&amp;C947</f>
        <v>Supplier_96Hub_86</v>
      </c>
      <c r="B947" s="0" t="s">
        <v>3770</v>
      </c>
      <c r="C947" s="0" t="s">
        <v>3198</v>
      </c>
      <c r="D947" s="0" t="n">
        <v>800</v>
      </c>
      <c r="E947" s="0" t="s">
        <v>3771</v>
      </c>
    </row>
    <row r="948" customFormat="false" ht="12.8" hidden="false" customHeight="false" outlineLevel="0" collapsed="false">
      <c r="A948" s="0" t="str">
        <f aca="false">+B948&amp;C948</f>
        <v>Supplier_96Hub_86</v>
      </c>
      <c r="B948" s="0" t="s">
        <v>3770</v>
      </c>
      <c r="C948" s="0" t="s">
        <v>3198</v>
      </c>
      <c r="D948" s="0" t="n">
        <v>800</v>
      </c>
      <c r="E948" s="0" t="s">
        <v>3524</v>
      </c>
    </row>
    <row r="949" customFormat="false" ht="12.8" hidden="false" customHeight="false" outlineLevel="0" collapsed="false">
      <c r="A949" s="0" t="str">
        <f aca="false">+B949&amp;C949</f>
        <v>Supplier_96Hub_87</v>
      </c>
      <c r="B949" s="0" t="s">
        <v>3770</v>
      </c>
      <c r="C949" s="0" t="s">
        <v>3201</v>
      </c>
      <c r="D949" s="0" t="n">
        <v>1500</v>
      </c>
      <c r="E949" s="0" t="s">
        <v>3772</v>
      </c>
    </row>
    <row r="950" customFormat="false" ht="12.8" hidden="false" customHeight="false" outlineLevel="0" collapsed="false">
      <c r="A950" s="0" t="str">
        <f aca="false">+B950&amp;C950</f>
        <v>Supplier_96Hub_87</v>
      </c>
      <c r="B950" s="0" t="s">
        <v>3770</v>
      </c>
      <c r="C950" s="0" t="s">
        <v>3201</v>
      </c>
      <c r="D950" s="0" t="n">
        <v>1500</v>
      </c>
      <c r="E950" s="0" t="s">
        <v>3526</v>
      </c>
    </row>
    <row r="951" customFormat="false" ht="12.8" hidden="false" customHeight="false" outlineLevel="0" collapsed="false">
      <c r="A951" s="0" t="str">
        <f aca="false">+B951&amp;C951</f>
        <v>Supplier_96Hub_88</v>
      </c>
      <c r="B951" s="0" t="s">
        <v>3770</v>
      </c>
      <c r="C951" s="0" t="s">
        <v>3204</v>
      </c>
      <c r="D951" s="0" t="n">
        <v>100</v>
      </c>
      <c r="E951" s="0" t="s">
        <v>3773</v>
      </c>
    </row>
    <row r="952" customFormat="false" ht="12.8" hidden="false" customHeight="false" outlineLevel="0" collapsed="false">
      <c r="A952" s="0" t="str">
        <f aca="false">+B952&amp;C952</f>
        <v>Supplier_96Hub_88</v>
      </c>
      <c r="B952" s="0" t="s">
        <v>3770</v>
      </c>
      <c r="C952" s="0" t="s">
        <v>3204</v>
      </c>
      <c r="D952" s="0" t="n">
        <v>100</v>
      </c>
      <c r="E952" s="0" t="s">
        <v>3528</v>
      </c>
    </row>
    <row r="953" customFormat="false" ht="12.8" hidden="false" customHeight="false" outlineLevel="0" collapsed="false">
      <c r="A953" s="0" t="str">
        <f aca="false">+B953&amp;C953</f>
        <v>Supplier_96Hub_89</v>
      </c>
      <c r="B953" s="0" t="s">
        <v>3770</v>
      </c>
      <c r="C953" s="0" t="s">
        <v>3207</v>
      </c>
      <c r="D953" s="0" t="n">
        <v>1000</v>
      </c>
      <c r="E953" s="0" t="s">
        <v>3774</v>
      </c>
    </row>
    <row r="954" customFormat="false" ht="12.8" hidden="false" customHeight="false" outlineLevel="0" collapsed="false">
      <c r="A954" s="0" t="str">
        <f aca="false">+B954&amp;C954</f>
        <v>Supplier_96Hub_89</v>
      </c>
      <c r="B954" s="0" t="s">
        <v>3770</v>
      </c>
      <c r="C954" s="0" t="s">
        <v>3207</v>
      </c>
      <c r="D954" s="0" t="n">
        <v>1000</v>
      </c>
      <c r="E954" s="0" t="s">
        <v>3530</v>
      </c>
    </row>
    <row r="955" customFormat="false" ht="12.8" hidden="false" customHeight="false" outlineLevel="0" collapsed="false">
      <c r="A955" s="0" t="str">
        <f aca="false">+B955&amp;C955</f>
        <v>Supplier_96Hub_90</v>
      </c>
      <c r="B955" s="0" t="s">
        <v>3770</v>
      </c>
      <c r="C955" s="0" t="s">
        <v>3210</v>
      </c>
      <c r="D955" s="0" t="n">
        <v>600</v>
      </c>
      <c r="E955" s="0" t="s">
        <v>3775</v>
      </c>
    </row>
    <row r="956" customFormat="false" ht="12.8" hidden="false" customHeight="false" outlineLevel="0" collapsed="false">
      <c r="A956" s="0" t="str">
        <f aca="false">+B956&amp;C956</f>
        <v>Supplier_96Hub_90</v>
      </c>
      <c r="B956" s="0" t="s">
        <v>3770</v>
      </c>
      <c r="C956" s="0" t="s">
        <v>3210</v>
      </c>
      <c r="D956" s="0" t="n">
        <v>600</v>
      </c>
      <c r="E956" s="0" t="s">
        <v>3532</v>
      </c>
    </row>
    <row r="957" customFormat="false" ht="12.8" hidden="false" customHeight="false" outlineLevel="0" collapsed="false">
      <c r="A957" s="0" t="str">
        <f aca="false">+B957&amp;C957</f>
        <v>Supplier_97Hub_86</v>
      </c>
      <c r="B957" s="0" t="s">
        <v>1835</v>
      </c>
      <c r="C957" s="0" t="s">
        <v>3198</v>
      </c>
      <c r="D957" s="0" t="n">
        <v>1000</v>
      </c>
      <c r="E957" s="0" t="s">
        <v>3776</v>
      </c>
    </row>
    <row r="958" customFormat="false" ht="12.8" hidden="false" customHeight="false" outlineLevel="0" collapsed="false">
      <c r="A958" s="0" t="str">
        <f aca="false">+B958&amp;C958</f>
        <v>Supplier_97Hub_86</v>
      </c>
      <c r="B958" s="0" t="s">
        <v>1835</v>
      </c>
      <c r="C958" s="0" t="s">
        <v>3198</v>
      </c>
      <c r="D958" s="0" t="n">
        <v>1000</v>
      </c>
      <c r="E958" s="0" t="s">
        <v>3524</v>
      </c>
    </row>
    <row r="959" customFormat="false" ht="12.8" hidden="false" customHeight="false" outlineLevel="0" collapsed="false">
      <c r="A959" s="0" t="str">
        <f aca="false">+B959&amp;C959</f>
        <v>Supplier_97Hub_87</v>
      </c>
      <c r="B959" s="0" t="s">
        <v>1835</v>
      </c>
      <c r="C959" s="0" t="s">
        <v>3201</v>
      </c>
      <c r="D959" s="0" t="n">
        <v>1100</v>
      </c>
      <c r="E959" s="0" t="s">
        <v>3777</v>
      </c>
    </row>
    <row r="960" customFormat="false" ht="12.8" hidden="false" customHeight="false" outlineLevel="0" collapsed="false">
      <c r="A960" s="0" t="str">
        <f aca="false">+B960&amp;C960</f>
        <v>Supplier_97Hub_87</v>
      </c>
      <c r="B960" s="0" t="s">
        <v>1835</v>
      </c>
      <c r="C960" s="0" t="s">
        <v>3201</v>
      </c>
      <c r="D960" s="0" t="n">
        <v>1100</v>
      </c>
      <c r="E960" s="0" t="s">
        <v>3526</v>
      </c>
    </row>
    <row r="961" customFormat="false" ht="12.8" hidden="false" customHeight="false" outlineLevel="0" collapsed="false">
      <c r="A961" s="0" t="str">
        <f aca="false">+B961&amp;C961</f>
        <v>Supplier_97Hub_88</v>
      </c>
      <c r="B961" s="0" t="s">
        <v>1835</v>
      </c>
      <c r="C961" s="0" t="s">
        <v>3204</v>
      </c>
      <c r="D961" s="0" t="n">
        <v>500</v>
      </c>
      <c r="E961" s="0" t="s">
        <v>3778</v>
      </c>
    </row>
    <row r="962" customFormat="false" ht="12.8" hidden="false" customHeight="false" outlineLevel="0" collapsed="false">
      <c r="A962" s="0" t="str">
        <f aca="false">+B962&amp;C962</f>
        <v>Supplier_97Hub_88</v>
      </c>
      <c r="B962" s="0" t="s">
        <v>1835</v>
      </c>
      <c r="C962" s="0" t="s">
        <v>3204</v>
      </c>
      <c r="D962" s="0" t="n">
        <v>500</v>
      </c>
      <c r="E962" s="0" t="s">
        <v>3546</v>
      </c>
    </row>
    <row r="963" customFormat="false" ht="12.8" hidden="false" customHeight="false" outlineLevel="0" collapsed="false">
      <c r="A963" s="0" t="str">
        <f aca="false">+B963&amp;C963</f>
        <v>Supplier_97Hub_89</v>
      </c>
      <c r="B963" s="0" t="s">
        <v>1835</v>
      </c>
      <c r="C963" s="0" t="s">
        <v>3207</v>
      </c>
      <c r="D963" s="0" t="n">
        <v>600</v>
      </c>
      <c r="E963" s="0" t="s">
        <v>3779</v>
      </c>
    </row>
    <row r="964" customFormat="false" ht="12.8" hidden="false" customHeight="false" outlineLevel="0" collapsed="false">
      <c r="A964" s="0" t="str">
        <f aca="false">+B964&amp;C964</f>
        <v>Supplier_97Hub_89</v>
      </c>
      <c r="B964" s="0" t="s">
        <v>1835</v>
      </c>
      <c r="C964" s="0" t="s">
        <v>3207</v>
      </c>
      <c r="D964" s="0" t="n">
        <v>600</v>
      </c>
      <c r="E964" s="0" t="s">
        <v>3530</v>
      </c>
    </row>
    <row r="965" customFormat="false" ht="12.8" hidden="false" customHeight="false" outlineLevel="0" collapsed="false">
      <c r="A965" s="0" t="str">
        <f aca="false">+B965&amp;C965</f>
        <v>Supplier_97Hub_90</v>
      </c>
      <c r="B965" s="0" t="s">
        <v>1835</v>
      </c>
      <c r="C965" s="0" t="s">
        <v>3210</v>
      </c>
      <c r="D965" s="0" t="n">
        <v>500</v>
      </c>
      <c r="E965" s="0" t="s">
        <v>3780</v>
      </c>
    </row>
    <row r="966" customFormat="false" ht="12.8" hidden="false" customHeight="false" outlineLevel="0" collapsed="false">
      <c r="A966" s="0" t="str">
        <f aca="false">+B966&amp;C966</f>
        <v>Supplier_97Hub_90</v>
      </c>
      <c r="B966" s="0" t="s">
        <v>1835</v>
      </c>
      <c r="C966" s="0" t="s">
        <v>3210</v>
      </c>
      <c r="D966" s="0" t="n">
        <v>500</v>
      </c>
      <c r="E966" s="0" t="s">
        <v>3546</v>
      </c>
    </row>
    <row r="967" customFormat="false" ht="12.8" hidden="false" customHeight="false" outlineLevel="0" collapsed="false">
      <c r="A967" s="0" t="str">
        <f aca="false">+B967&amp;C967</f>
        <v>Supplier_98Hub_86</v>
      </c>
      <c r="B967" s="0" t="s">
        <v>871</v>
      </c>
      <c r="C967" s="0" t="s">
        <v>3198</v>
      </c>
      <c r="D967" s="0" t="n">
        <v>900</v>
      </c>
      <c r="E967" s="0" t="s">
        <v>3781</v>
      </c>
    </row>
    <row r="968" customFormat="false" ht="12.8" hidden="false" customHeight="false" outlineLevel="0" collapsed="false">
      <c r="A968" s="0" t="str">
        <f aca="false">+B968&amp;C968</f>
        <v>Supplier_98Hub_86</v>
      </c>
      <c r="B968" s="0" t="s">
        <v>871</v>
      </c>
      <c r="C968" s="0" t="s">
        <v>3198</v>
      </c>
      <c r="D968" s="0" t="n">
        <v>900</v>
      </c>
      <c r="E968" s="0" t="s">
        <v>3524</v>
      </c>
    </row>
    <row r="969" customFormat="false" ht="12.8" hidden="false" customHeight="false" outlineLevel="0" collapsed="false">
      <c r="A969" s="0" t="str">
        <f aca="false">+B969&amp;C969</f>
        <v>Supplier_98Hub_87</v>
      </c>
      <c r="B969" s="0" t="s">
        <v>871</v>
      </c>
      <c r="C969" s="0" t="s">
        <v>3201</v>
      </c>
      <c r="D969" s="0" t="n">
        <v>1200</v>
      </c>
      <c r="E969" s="0" t="s">
        <v>3782</v>
      </c>
    </row>
    <row r="970" customFormat="false" ht="12.8" hidden="false" customHeight="false" outlineLevel="0" collapsed="false">
      <c r="A970" s="0" t="str">
        <f aca="false">+B970&amp;C970</f>
        <v>Supplier_98Hub_87</v>
      </c>
      <c r="B970" s="0" t="s">
        <v>871</v>
      </c>
      <c r="C970" s="0" t="s">
        <v>3201</v>
      </c>
      <c r="D970" s="0" t="n">
        <v>1200</v>
      </c>
      <c r="E970" s="0" t="s">
        <v>3526</v>
      </c>
    </row>
    <row r="971" customFormat="false" ht="12.8" hidden="false" customHeight="false" outlineLevel="0" collapsed="false">
      <c r="A971" s="0" t="str">
        <f aca="false">+B971&amp;C971</f>
        <v>Supplier_98Hub_88</v>
      </c>
      <c r="B971" s="0" t="s">
        <v>871</v>
      </c>
      <c r="C971" s="0" t="s">
        <v>3204</v>
      </c>
      <c r="D971" s="0" t="n">
        <v>300</v>
      </c>
      <c r="E971" s="0" t="s">
        <v>3783</v>
      </c>
    </row>
    <row r="972" customFormat="false" ht="12.8" hidden="false" customHeight="false" outlineLevel="0" collapsed="false">
      <c r="A972" s="0" t="str">
        <f aca="false">+B972&amp;C972</f>
        <v>Supplier_98Hub_88</v>
      </c>
      <c r="B972" s="0" t="s">
        <v>871</v>
      </c>
      <c r="C972" s="0" t="s">
        <v>3204</v>
      </c>
      <c r="D972" s="0" t="n">
        <v>300</v>
      </c>
      <c r="E972" s="0" t="s">
        <v>3662</v>
      </c>
    </row>
    <row r="973" customFormat="false" ht="12.8" hidden="false" customHeight="false" outlineLevel="0" collapsed="false">
      <c r="A973" s="0" t="str">
        <f aca="false">+B973&amp;C973</f>
        <v>Supplier_98Hub_89</v>
      </c>
      <c r="B973" s="0" t="s">
        <v>871</v>
      </c>
      <c r="C973" s="0" t="s">
        <v>3207</v>
      </c>
      <c r="D973" s="0" t="n">
        <v>800</v>
      </c>
      <c r="E973" s="0" t="s">
        <v>3784</v>
      </c>
    </row>
    <row r="974" customFormat="false" ht="12.8" hidden="false" customHeight="false" outlineLevel="0" collapsed="false">
      <c r="A974" s="0" t="str">
        <f aca="false">+B974&amp;C974</f>
        <v>Supplier_98Hub_89</v>
      </c>
      <c r="B974" s="0" t="s">
        <v>871</v>
      </c>
      <c r="C974" s="0" t="s">
        <v>3207</v>
      </c>
      <c r="D974" s="0" t="n">
        <v>800</v>
      </c>
      <c r="E974" s="0" t="s">
        <v>3530</v>
      </c>
    </row>
    <row r="975" customFormat="false" ht="12.8" hidden="false" customHeight="false" outlineLevel="0" collapsed="false">
      <c r="A975" s="0" t="str">
        <f aca="false">+B975&amp;C975</f>
        <v>Supplier_98Hub_90</v>
      </c>
      <c r="B975" s="0" t="s">
        <v>871</v>
      </c>
      <c r="C975" s="0" t="s">
        <v>3210</v>
      </c>
      <c r="D975" s="0" t="n">
        <v>400</v>
      </c>
      <c r="E975" s="0" t="s">
        <v>3785</v>
      </c>
    </row>
    <row r="976" customFormat="false" ht="12.8" hidden="false" customHeight="false" outlineLevel="0" collapsed="false">
      <c r="A976" s="0" t="str">
        <f aca="false">+B976&amp;C976</f>
        <v>Supplier_98Hub_90</v>
      </c>
      <c r="B976" s="0" t="s">
        <v>871</v>
      </c>
      <c r="C976" s="0" t="s">
        <v>3210</v>
      </c>
      <c r="D976" s="0" t="n">
        <v>400</v>
      </c>
      <c r="E976" s="0" t="s">
        <v>3546</v>
      </c>
    </row>
    <row r="977" customFormat="false" ht="12.8" hidden="false" customHeight="false" outlineLevel="0" collapsed="false">
      <c r="A977" s="0" t="str">
        <f aca="false">+B977&amp;C977</f>
        <v>Supplier_99Hub_86</v>
      </c>
      <c r="B977" s="0" t="s">
        <v>945</v>
      </c>
      <c r="C977" s="0" t="s">
        <v>3198</v>
      </c>
      <c r="D977" s="0" t="n">
        <v>900</v>
      </c>
      <c r="E977" s="0" t="s">
        <v>3786</v>
      </c>
    </row>
    <row r="978" customFormat="false" ht="12.8" hidden="false" customHeight="false" outlineLevel="0" collapsed="false">
      <c r="A978" s="0" t="str">
        <f aca="false">+B978&amp;C978</f>
        <v>Supplier_99Hub_86</v>
      </c>
      <c r="B978" s="0" t="s">
        <v>945</v>
      </c>
      <c r="C978" s="0" t="s">
        <v>3198</v>
      </c>
      <c r="D978" s="0" t="n">
        <v>900</v>
      </c>
      <c r="E978" s="0" t="s">
        <v>3524</v>
      </c>
    </row>
    <row r="979" customFormat="false" ht="12.8" hidden="false" customHeight="false" outlineLevel="0" collapsed="false">
      <c r="A979" s="0" t="str">
        <f aca="false">+B979&amp;C979</f>
        <v>Supplier_99Hub_87</v>
      </c>
      <c r="B979" s="0" t="s">
        <v>945</v>
      </c>
      <c r="C979" s="0" t="s">
        <v>3201</v>
      </c>
      <c r="D979" s="0" t="n">
        <v>1400</v>
      </c>
      <c r="E979" s="0" t="s">
        <v>3787</v>
      </c>
    </row>
    <row r="980" customFormat="false" ht="12.8" hidden="false" customHeight="false" outlineLevel="0" collapsed="false">
      <c r="A980" s="0" t="str">
        <f aca="false">+B980&amp;C980</f>
        <v>Supplier_99Hub_87</v>
      </c>
      <c r="B980" s="0" t="s">
        <v>945</v>
      </c>
      <c r="C980" s="0" t="s">
        <v>3201</v>
      </c>
      <c r="D980" s="0" t="n">
        <v>1400</v>
      </c>
      <c r="E980" s="0" t="s">
        <v>3526</v>
      </c>
    </row>
    <row r="981" customFormat="false" ht="12.8" hidden="false" customHeight="false" outlineLevel="0" collapsed="false">
      <c r="A981" s="0" t="str">
        <f aca="false">+B981&amp;C981</f>
        <v>Supplier_99Hub_88</v>
      </c>
      <c r="B981" s="0" t="s">
        <v>945</v>
      </c>
      <c r="C981" s="0" t="s">
        <v>3204</v>
      </c>
      <c r="D981" s="0" t="n">
        <v>100</v>
      </c>
      <c r="E981" s="0" t="s">
        <v>3788</v>
      </c>
    </row>
    <row r="982" customFormat="false" ht="12.8" hidden="false" customHeight="false" outlineLevel="0" collapsed="false">
      <c r="A982" s="0" t="str">
        <f aca="false">+B982&amp;C982</f>
        <v>Supplier_99Hub_88</v>
      </c>
      <c r="B982" s="0" t="s">
        <v>945</v>
      </c>
      <c r="C982" s="0" t="s">
        <v>3204</v>
      </c>
      <c r="D982" s="0" t="n">
        <v>100</v>
      </c>
      <c r="E982" s="0" t="s">
        <v>3528</v>
      </c>
    </row>
    <row r="983" customFormat="false" ht="12.8" hidden="false" customHeight="false" outlineLevel="0" collapsed="false">
      <c r="A983" s="0" t="str">
        <f aca="false">+B983&amp;C983</f>
        <v>Supplier_99Hub_89</v>
      </c>
      <c r="B983" s="0" t="s">
        <v>945</v>
      </c>
      <c r="C983" s="0" t="s">
        <v>3207</v>
      </c>
      <c r="D983" s="0" t="n">
        <v>1000</v>
      </c>
      <c r="E983" s="0" t="s">
        <v>3789</v>
      </c>
    </row>
    <row r="984" customFormat="false" ht="12.8" hidden="false" customHeight="false" outlineLevel="0" collapsed="false">
      <c r="A984" s="0" t="str">
        <f aca="false">+B984&amp;C984</f>
        <v>Supplier_99Hub_89</v>
      </c>
      <c r="B984" s="0" t="s">
        <v>945</v>
      </c>
      <c r="C984" s="0" t="s">
        <v>3207</v>
      </c>
      <c r="D984" s="0" t="n">
        <v>1000</v>
      </c>
      <c r="E984" s="0" t="s">
        <v>3530</v>
      </c>
    </row>
    <row r="985" customFormat="false" ht="12.8" hidden="false" customHeight="false" outlineLevel="0" collapsed="false">
      <c r="A985" s="0" t="str">
        <f aca="false">+B985&amp;C985</f>
        <v>Supplier_99Hub_90</v>
      </c>
      <c r="B985" s="0" t="s">
        <v>945</v>
      </c>
      <c r="C985" s="0" t="s">
        <v>3210</v>
      </c>
      <c r="D985" s="0" t="n">
        <v>500</v>
      </c>
      <c r="E985" s="0" t="s">
        <v>3790</v>
      </c>
    </row>
    <row r="986" customFormat="false" ht="12.8" hidden="false" customHeight="false" outlineLevel="0" collapsed="false">
      <c r="A986" s="0" t="str">
        <f aca="false">+B986&amp;C986</f>
        <v>Supplier_99Hub_90</v>
      </c>
      <c r="B986" s="0" t="s">
        <v>945</v>
      </c>
      <c r="C986" s="0" t="s">
        <v>3210</v>
      </c>
      <c r="D986" s="0" t="n">
        <v>500</v>
      </c>
      <c r="E986" s="0" t="s">
        <v>3546</v>
      </c>
    </row>
    <row r="987" customFormat="false" ht="12.8" hidden="false" customHeight="false" outlineLevel="0" collapsed="false">
      <c r="A987" s="0" t="str">
        <f aca="false">+B987&amp;C987</f>
        <v>Supplier_100Hub_86</v>
      </c>
      <c r="B987" s="0" t="s">
        <v>581</v>
      </c>
      <c r="C987" s="0" t="s">
        <v>3198</v>
      </c>
      <c r="D987" s="0" t="n">
        <v>800</v>
      </c>
      <c r="E987" s="0" t="s">
        <v>3791</v>
      </c>
    </row>
    <row r="988" customFormat="false" ht="12.8" hidden="false" customHeight="false" outlineLevel="0" collapsed="false">
      <c r="A988" s="0" t="str">
        <f aca="false">+B988&amp;C988</f>
        <v>Supplier_100Hub_86</v>
      </c>
      <c r="B988" s="0" t="s">
        <v>581</v>
      </c>
      <c r="C988" s="0" t="s">
        <v>3198</v>
      </c>
      <c r="D988" s="0" t="n">
        <v>800</v>
      </c>
      <c r="E988" s="0" t="s">
        <v>3524</v>
      </c>
    </row>
    <row r="989" customFormat="false" ht="12.8" hidden="false" customHeight="false" outlineLevel="0" collapsed="false">
      <c r="A989" s="0" t="str">
        <f aca="false">+B989&amp;C989</f>
        <v>Supplier_100Hub_87</v>
      </c>
      <c r="B989" s="0" t="s">
        <v>581</v>
      </c>
      <c r="C989" s="0" t="s">
        <v>3201</v>
      </c>
      <c r="D989" s="0" t="n">
        <v>1500</v>
      </c>
      <c r="E989" s="0" t="s">
        <v>3792</v>
      </c>
    </row>
    <row r="990" customFormat="false" ht="12.8" hidden="false" customHeight="false" outlineLevel="0" collapsed="false">
      <c r="A990" s="0" t="str">
        <f aca="false">+B990&amp;C990</f>
        <v>Supplier_100Hub_87</v>
      </c>
      <c r="B990" s="0" t="s">
        <v>581</v>
      </c>
      <c r="C990" s="0" t="s">
        <v>3201</v>
      </c>
      <c r="D990" s="0" t="n">
        <v>1500</v>
      </c>
      <c r="E990" s="0" t="s">
        <v>3526</v>
      </c>
    </row>
    <row r="991" customFormat="false" ht="12.8" hidden="false" customHeight="false" outlineLevel="0" collapsed="false">
      <c r="A991" s="0" t="str">
        <f aca="false">+B991&amp;C991</f>
        <v>Supplier_100Hub_88</v>
      </c>
      <c r="B991" s="0" t="s">
        <v>581</v>
      </c>
      <c r="C991" s="0" t="s">
        <v>3204</v>
      </c>
      <c r="D991" s="0" t="n">
        <v>100</v>
      </c>
      <c r="E991" s="0" t="s">
        <v>3793</v>
      </c>
    </row>
    <row r="992" customFormat="false" ht="12.8" hidden="false" customHeight="false" outlineLevel="0" collapsed="false">
      <c r="A992" s="0" t="str">
        <f aca="false">+B992&amp;C992</f>
        <v>Supplier_100Hub_88</v>
      </c>
      <c r="B992" s="0" t="s">
        <v>581</v>
      </c>
      <c r="C992" s="0" t="s">
        <v>3204</v>
      </c>
      <c r="D992" s="0" t="n">
        <v>100</v>
      </c>
      <c r="E992" s="0" t="s">
        <v>3528</v>
      </c>
    </row>
    <row r="993" customFormat="false" ht="12.8" hidden="false" customHeight="false" outlineLevel="0" collapsed="false">
      <c r="A993" s="0" t="str">
        <f aca="false">+B993&amp;C993</f>
        <v>Supplier_100Hub_89</v>
      </c>
      <c r="B993" s="0" t="s">
        <v>581</v>
      </c>
      <c r="C993" s="0" t="s">
        <v>3207</v>
      </c>
      <c r="D993" s="0" t="n">
        <v>1000</v>
      </c>
      <c r="E993" s="0" t="s">
        <v>3794</v>
      </c>
    </row>
    <row r="994" customFormat="false" ht="12.8" hidden="false" customHeight="false" outlineLevel="0" collapsed="false">
      <c r="A994" s="0" t="str">
        <f aca="false">+B994&amp;C994</f>
        <v>Supplier_100Hub_89</v>
      </c>
      <c r="B994" s="0" t="s">
        <v>581</v>
      </c>
      <c r="C994" s="0" t="s">
        <v>3207</v>
      </c>
      <c r="D994" s="0" t="n">
        <v>1000</v>
      </c>
      <c r="E994" s="0" t="s">
        <v>3530</v>
      </c>
    </row>
    <row r="995" customFormat="false" ht="12.8" hidden="false" customHeight="false" outlineLevel="0" collapsed="false">
      <c r="A995" s="0" t="str">
        <f aca="false">+B995&amp;C995</f>
        <v>Supplier_100Hub_90</v>
      </c>
      <c r="B995" s="0" t="s">
        <v>581</v>
      </c>
      <c r="C995" s="0" t="s">
        <v>3210</v>
      </c>
      <c r="D995" s="0" t="n">
        <v>600</v>
      </c>
      <c r="E995" s="0" t="s">
        <v>3795</v>
      </c>
    </row>
    <row r="996" customFormat="false" ht="12.8" hidden="false" customHeight="false" outlineLevel="0" collapsed="false">
      <c r="A996" s="0" t="str">
        <f aca="false">+B996&amp;C996</f>
        <v>Supplier_100Hub_90</v>
      </c>
      <c r="B996" s="0" t="s">
        <v>581</v>
      </c>
      <c r="C996" s="0" t="s">
        <v>3210</v>
      </c>
      <c r="D996" s="0" t="n">
        <v>600</v>
      </c>
      <c r="E996" s="0" t="s">
        <v>3532</v>
      </c>
    </row>
    <row r="997" customFormat="false" ht="12.8" hidden="false" customHeight="false" outlineLevel="0" collapsed="false">
      <c r="A997" s="0" t="str">
        <f aca="false">+B997&amp;C997</f>
        <v>Supplier_101Hub_86</v>
      </c>
      <c r="B997" s="0" t="s">
        <v>981</v>
      </c>
      <c r="C997" s="0" t="s">
        <v>3198</v>
      </c>
      <c r="D997" s="0" t="n">
        <v>900</v>
      </c>
      <c r="E997" s="0" t="s">
        <v>3796</v>
      </c>
    </row>
    <row r="998" customFormat="false" ht="12.8" hidden="false" customHeight="false" outlineLevel="0" collapsed="false">
      <c r="A998" s="0" t="str">
        <f aca="false">+B998&amp;C998</f>
        <v>Supplier_101Hub_86</v>
      </c>
      <c r="B998" s="0" t="s">
        <v>981</v>
      </c>
      <c r="C998" s="0" t="s">
        <v>3198</v>
      </c>
      <c r="D998" s="0" t="n">
        <v>900</v>
      </c>
      <c r="E998" s="0" t="s">
        <v>3524</v>
      </c>
    </row>
    <row r="999" customFormat="false" ht="12.8" hidden="false" customHeight="false" outlineLevel="0" collapsed="false">
      <c r="A999" s="0" t="str">
        <f aca="false">+B999&amp;C999</f>
        <v>Supplier_101Hub_87</v>
      </c>
      <c r="B999" s="0" t="s">
        <v>981</v>
      </c>
      <c r="C999" s="0" t="s">
        <v>3201</v>
      </c>
      <c r="D999" s="0" t="n">
        <v>1400</v>
      </c>
      <c r="E999" s="0" t="s">
        <v>3797</v>
      </c>
    </row>
    <row r="1000" customFormat="false" ht="12.8" hidden="false" customHeight="false" outlineLevel="0" collapsed="false">
      <c r="A1000" s="0" t="str">
        <f aca="false">+B1000&amp;C1000</f>
        <v>Supplier_101Hub_87</v>
      </c>
      <c r="B1000" s="0" t="s">
        <v>981</v>
      </c>
      <c r="C1000" s="0" t="s">
        <v>3201</v>
      </c>
      <c r="D1000" s="0" t="n">
        <v>1400</v>
      </c>
      <c r="E1000" s="0" t="s">
        <v>3526</v>
      </c>
    </row>
    <row r="1001" customFormat="false" ht="12.8" hidden="false" customHeight="false" outlineLevel="0" collapsed="false">
      <c r="A1001" s="0" t="str">
        <f aca="false">+B1001&amp;C1001</f>
        <v>Supplier_101Hub_88</v>
      </c>
      <c r="B1001" s="0" t="s">
        <v>981</v>
      </c>
      <c r="C1001" s="0" t="s">
        <v>3204</v>
      </c>
      <c r="D1001" s="0" t="n">
        <v>100</v>
      </c>
      <c r="E1001" s="0" t="s">
        <v>3798</v>
      </c>
    </row>
    <row r="1002" customFormat="false" ht="12.8" hidden="false" customHeight="false" outlineLevel="0" collapsed="false">
      <c r="A1002" s="0" t="str">
        <f aca="false">+B1002&amp;C1002</f>
        <v>Supplier_101Hub_88</v>
      </c>
      <c r="B1002" s="0" t="s">
        <v>981</v>
      </c>
      <c r="C1002" s="0" t="s">
        <v>3204</v>
      </c>
      <c r="D1002" s="0" t="n">
        <v>100</v>
      </c>
      <c r="E1002" s="0" t="s">
        <v>3528</v>
      </c>
    </row>
    <row r="1003" customFormat="false" ht="12.8" hidden="false" customHeight="false" outlineLevel="0" collapsed="false">
      <c r="A1003" s="0" t="str">
        <f aca="false">+B1003&amp;C1003</f>
        <v>Supplier_101Hub_89</v>
      </c>
      <c r="B1003" s="0" t="s">
        <v>981</v>
      </c>
      <c r="C1003" s="0" t="s">
        <v>3207</v>
      </c>
      <c r="D1003" s="0" t="n">
        <v>1000</v>
      </c>
      <c r="E1003" s="0" t="s">
        <v>3799</v>
      </c>
    </row>
    <row r="1004" customFormat="false" ht="12.8" hidden="false" customHeight="false" outlineLevel="0" collapsed="false">
      <c r="A1004" s="0" t="str">
        <f aca="false">+B1004&amp;C1004</f>
        <v>Supplier_101Hub_89</v>
      </c>
      <c r="B1004" s="0" t="s">
        <v>981</v>
      </c>
      <c r="C1004" s="0" t="s">
        <v>3207</v>
      </c>
      <c r="D1004" s="0" t="n">
        <v>1000</v>
      </c>
      <c r="E1004" s="0" t="s">
        <v>3530</v>
      </c>
    </row>
    <row r="1005" customFormat="false" ht="12.8" hidden="false" customHeight="false" outlineLevel="0" collapsed="false">
      <c r="A1005" s="0" t="str">
        <f aca="false">+B1005&amp;C1005</f>
        <v>Supplier_101Hub_90</v>
      </c>
      <c r="B1005" s="0" t="s">
        <v>981</v>
      </c>
      <c r="C1005" s="0" t="s">
        <v>3210</v>
      </c>
      <c r="D1005" s="0" t="n">
        <v>500</v>
      </c>
      <c r="E1005" s="0" t="s">
        <v>3800</v>
      </c>
    </row>
    <row r="1006" customFormat="false" ht="12.8" hidden="false" customHeight="false" outlineLevel="0" collapsed="false">
      <c r="A1006" s="0" t="str">
        <f aca="false">+B1006&amp;C1006</f>
        <v>Supplier_101Hub_90</v>
      </c>
      <c r="B1006" s="0" t="s">
        <v>981</v>
      </c>
      <c r="C1006" s="0" t="s">
        <v>3210</v>
      </c>
      <c r="D1006" s="0" t="n">
        <v>500</v>
      </c>
      <c r="E1006" s="0" t="s">
        <v>3546</v>
      </c>
    </row>
    <row r="1007" customFormat="false" ht="12.8" hidden="false" customHeight="false" outlineLevel="0" collapsed="false">
      <c r="A1007" s="0" t="str">
        <f aca="false">+B1007&amp;C1007</f>
        <v>Supplier_102Hub_86</v>
      </c>
      <c r="B1007" s="0" t="s">
        <v>187</v>
      </c>
      <c r="C1007" s="0" t="s">
        <v>3198</v>
      </c>
      <c r="D1007" s="0" t="n">
        <v>900</v>
      </c>
      <c r="E1007" s="0" t="s">
        <v>3801</v>
      </c>
    </row>
    <row r="1008" customFormat="false" ht="12.8" hidden="false" customHeight="false" outlineLevel="0" collapsed="false">
      <c r="A1008" s="0" t="str">
        <f aca="false">+B1008&amp;C1008</f>
        <v>Supplier_102Hub_86</v>
      </c>
      <c r="B1008" s="0" t="s">
        <v>187</v>
      </c>
      <c r="C1008" s="0" t="s">
        <v>3198</v>
      </c>
      <c r="D1008" s="0" t="n">
        <v>900</v>
      </c>
      <c r="E1008" s="0" t="s">
        <v>3524</v>
      </c>
    </row>
    <row r="1009" customFormat="false" ht="12.8" hidden="false" customHeight="false" outlineLevel="0" collapsed="false">
      <c r="A1009" s="0" t="str">
        <f aca="false">+B1009&amp;C1009</f>
        <v>Supplier_102Hub_87</v>
      </c>
      <c r="B1009" s="0" t="s">
        <v>187</v>
      </c>
      <c r="C1009" s="0" t="s">
        <v>3201</v>
      </c>
      <c r="D1009" s="0" t="n">
        <v>1300</v>
      </c>
      <c r="E1009" s="0" t="s">
        <v>3802</v>
      </c>
    </row>
    <row r="1010" customFormat="false" ht="12.8" hidden="false" customHeight="false" outlineLevel="0" collapsed="false">
      <c r="A1010" s="0" t="str">
        <f aca="false">+B1010&amp;C1010</f>
        <v>Supplier_102Hub_87</v>
      </c>
      <c r="B1010" s="0" t="s">
        <v>187</v>
      </c>
      <c r="C1010" s="0" t="s">
        <v>3201</v>
      </c>
      <c r="D1010" s="0" t="n">
        <v>1300</v>
      </c>
      <c r="E1010" s="0" t="s">
        <v>3526</v>
      </c>
    </row>
    <row r="1011" customFormat="false" ht="12.8" hidden="false" customHeight="false" outlineLevel="0" collapsed="false">
      <c r="A1011" s="0" t="str">
        <f aca="false">+B1011&amp;C1011</f>
        <v>Supplier_102Hub_88</v>
      </c>
      <c r="B1011" s="0" t="s">
        <v>187</v>
      </c>
      <c r="C1011" s="0" t="s">
        <v>3204</v>
      </c>
      <c r="D1011" s="0" t="n">
        <v>300</v>
      </c>
      <c r="E1011" s="0" t="s">
        <v>3803</v>
      </c>
    </row>
    <row r="1012" customFormat="false" ht="12.8" hidden="false" customHeight="false" outlineLevel="0" collapsed="false">
      <c r="A1012" s="0" t="str">
        <f aca="false">+B1012&amp;C1012</f>
        <v>Supplier_102Hub_88</v>
      </c>
      <c r="B1012" s="0" t="s">
        <v>187</v>
      </c>
      <c r="C1012" s="0" t="s">
        <v>3204</v>
      </c>
      <c r="D1012" s="0" t="n">
        <v>300</v>
      </c>
      <c r="E1012" s="0" t="s">
        <v>3662</v>
      </c>
    </row>
    <row r="1013" customFormat="false" ht="12.8" hidden="false" customHeight="false" outlineLevel="0" collapsed="false">
      <c r="A1013" s="0" t="str">
        <f aca="false">+B1013&amp;C1013</f>
        <v>Supplier_102Hub_89</v>
      </c>
      <c r="B1013" s="0" t="s">
        <v>187</v>
      </c>
      <c r="C1013" s="0" t="s">
        <v>3207</v>
      </c>
      <c r="D1013" s="0" t="n">
        <v>800</v>
      </c>
      <c r="E1013" s="0" t="s">
        <v>3804</v>
      </c>
    </row>
    <row r="1014" customFormat="false" ht="12.8" hidden="false" customHeight="false" outlineLevel="0" collapsed="false">
      <c r="A1014" s="0" t="str">
        <f aca="false">+B1014&amp;C1014</f>
        <v>Supplier_102Hub_89</v>
      </c>
      <c r="B1014" s="0" t="s">
        <v>187</v>
      </c>
      <c r="C1014" s="0" t="s">
        <v>3207</v>
      </c>
      <c r="D1014" s="0" t="n">
        <v>800</v>
      </c>
      <c r="E1014" s="0" t="s">
        <v>3530</v>
      </c>
    </row>
    <row r="1015" customFormat="false" ht="12.8" hidden="false" customHeight="false" outlineLevel="0" collapsed="false">
      <c r="A1015" s="0" t="str">
        <f aca="false">+B1015&amp;C1015</f>
        <v>Supplier_102Hub_90</v>
      </c>
      <c r="B1015" s="0" t="s">
        <v>187</v>
      </c>
      <c r="C1015" s="0" t="s">
        <v>3210</v>
      </c>
      <c r="D1015" s="0" t="n">
        <v>400</v>
      </c>
      <c r="E1015" s="0" t="s">
        <v>3805</v>
      </c>
    </row>
    <row r="1016" customFormat="false" ht="12.8" hidden="false" customHeight="false" outlineLevel="0" collapsed="false">
      <c r="A1016" s="0" t="str">
        <f aca="false">+B1016&amp;C1016</f>
        <v>Supplier_102Hub_90</v>
      </c>
      <c r="B1016" s="0" t="s">
        <v>187</v>
      </c>
      <c r="C1016" s="0" t="s">
        <v>3210</v>
      </c>
      <c r="D1016" s="0" t="n">
        <v>400</v>
      </c>
      <c r="E1016" s="0" t="s">
        <v>3546</v>
      </c>
    </row>
    <row r="1017" customFormat="false" ht="12.8" hidden="false" customHeight="false" outlineLevel="0" collapsed="false">
      <c r="A1017" s="0" t="str">
        <f aca="false">+B1017&amp;C1017</f>
        <v>Supplier_103Hub_86</v>
      </c>
      <c r="B1017" s="0" t="s">
        <v>3806</v>
      </c>
      <c r="C1017" s="0" t="s">
        <v>3198</v>
      </c>
      <c r="D1017" s="0" t="n">
        <v>900</v>
      </c>
      <c r="E1017" s="0" t="s">
        <v>3807</v>
      </c>
    </row>
    <row r="1018" customFormat="false" ht="12.8" hidden="false" customHeight="false" outlineLevel="0" collapsed="false">
      <c r="A1018" s="0" t="str">
        <f aca="false">+B1018&amp;C1018</f>
        <v>Supplier_103Hub_86</v>
      </c>
      <c r="B1018" s="0" t="s">
        <v>3806</v>
      </c>
      <c r="C1018" s="0" t="s">
        <v>3198</v>
      </c>
      <c r="D1018" s="0" t="n">
        <v>900</v>
      </c>
      <c r="E1018" s="0" t="s">
        <v>3524</v>
      </c>
    </row>
    <row r="1019" customFormat="false" ht="12.8" hidden="false" customHeight="false" outlineLevel="0" collapsed="false">
      <c r="A1019" s="0" t="str">
        <f aca="false">+B1019&amp;C1019</f>
        <v>Supplier_103Hub_87</v>
      </c>
      <c r="B1019" s="0" t="s">
        <v>3806</v>
      </c>
      <c r="C1019" s="0" t="s">
        <v>3201</v>
      </c>
      <c r="D1019" s="0" t="n">
        <v>1400</v>
      </c>
      <c r="E1019" s="0" t="s">
        <v>3808</v>
      </c>
    </row>
    <row r="1020" customFormat="false" ht="12.8" hidden="false" customHeight="false" outlineLevel="0" collapsed="false">
      <c r="A1020" s="0" t="str">
        <f aca="false">+B1020&amp;C1020</f>
        <v>Supplier_103Hub_87</v>
      </c>
      <c r="B1020" s="0" t="s">
        <v>3806</v>
      </c>
      <c r="C1020" s="0" t="s">
        <v>3201</v>
      </c>
      <c r="D1020" s="0" t="n">
        <v>1400</v>
      </c>
      <c r="E1020" s="0" t="s">
        <v>3526</v>
      </c>
    </row>
    <row r="1021" customFormat="false" ht="12.8" hidden="false" customHeight="false" outlineLevel="0" collapsed="false">
      <c r="A1021" s="0" t="str">
        <f aca="false">+B1021&amp;C1021</f>
        <v>Supplier_103Hub_88</v>
      </c>
      <c r="B1021" s="0" t="s">
        <v>3806</v>
      </c>
      <c r="C1021" s="0" t="s">
        <v>3204</v>
      </c>
      <c r="D1021" s="0" t="n">
        <v>100</v>
      </c>
      <c r="E1021" s="0" t="s">
        <v>3809</v>
      </c>
    </row>
    <row r="1022" customFormat="false" ht="12.8" hidden="false" customHeight="false" outlineLevel="0" collapsed="false">
      <c r="A1022" s="0" t="str">
        <f aca="false">+B1022&amp;C1022</f>
        <v>Supplier_103Hub_88</v>
      </c>
      <c r="B1022" s="0" t="s">
        <v>3806</v>
      </c>
      <c r="C1022" s="0" t="s">
        <v>3204</v>
      </c>
      <c r="D1022" s="0" t="n">
        <v>100</v>
      </c>
      <c r="E1022" s="0" t="s">
        <v>3528</v>
      </c>
    </row>
    <row r="1023" customFormat="false" ht="12.8" hidden="false" customHeight="false" outlineLevel="0" collapsed="false">
      <c r="A1023" s="0" t="str">
        <f aca="false">+B1023&amp;C1023</f>
        <v>Supplier_103Hub_89</v>
      </c>
      <c r="B1023" s="0" t="s">
        <v>3806</v>
      </c>
      <c r="C1023" s="0" t="s">
        <v>3207</v>
      </c>
      <c r="D1023" s="0" t="n">
        <v>1000</v>
      </c>
      <c r="E1023" s="0" t="s">
        <v>3810</v>
      </c>
    </row>
    <row r="1024" customFormat="false" ht="12.8" hidden="false" customHeight="false" outlineLevel="0" collapsed="false">
      <c r="A1024" s="0" t="str">
        <f aca="false">+B1024&amp;C1024</f>
        <v>Supplier_103Hub_89</v>
      </c>
      <c r="B1024" s="0" t="s">
        <v>3806</v>
      </c>
      <c r="C1024" s="0" t="s">
        <v>3207</v>
      </c>
      <c r="D1024" s="0" t="n">
        <v>1000</v>
      </c>
      <c r="E1024" s="0" t="s">
        <v>3530</v>
      </c>
    </row>
    <row r="1025" customFormat="false" ht="12.8" hidden="false" customHeight="false" outlineLevel="0" collapsed="false">
      <c r="A1025" s="0" t="str">
        <f aca="false">+B1025&amp;C1025</f>
        <v>Supplier_103Hub_90</v>
      </c>
      <c r="B1025" s="0" t="s">
        <v>3806</v>
      </c>
      <c r="C1025" s="0" t="s">
        <v>3210</v>
      </c>
      <c r="D1025" s="0" t="n">
        <v>500</v>
      </c>
      <c r="E1025" s="0" t="s">
        <v>3811</v>
      </c>
    </row>
    <row r="1026" customFormat="false" ht="12.8" hidden="false" customHeight="false" outlineLevel="0" collapsed="false">
      <c r="A1026" s="0" t="str">
        <f aca="false">+B1026&amp;C1026</f>
        <v>Supplier_103Hub_90</v>
      </c>
      <c r="B1026" s="0" t="s">
        <v>3806</v>
      </c>
      <c r="C1026" s="0" t="s">
        <v>3210</v>
      </c>
      <c r="D1026" s="0" t="n">
        <v>500</v>
      </c>
      <c r="E1026" s="0" t="s">
        <v>3546</v>
      </c>
    </row>
    <row r="1027" customFormat="false" ht="12.8" hidden="false" customHeight="false" outlineLevel="0" collapsed="false">
      <c r="A1027" s="0" t="str">
        <f aca="false">+B1027&amp;C1027</f>
        <v>Supplier_104Hub_86</v>
      </c>
      <c r="B1027" s="0" t="s">
        <v>3812</v>
      </c>
      <c r="C1027" s="0" t="s">
        <v>3198</v>
      </c>
      <c r="D1027" s="0" t="n">
        <v>1100</v>
      </c>
      <c r="E1027" s="0" t="s">
        <v>3813</v>
      </c>
    </row>
    <row r="1028" customFormat="false" ht="12.8" hidden="false" customHeight="false" outlineLevel="0" collapsed="false">
      <c r="A1028" s="0" t="str">
        <f aca="false">+B1028&amp;C1028</f>
        <v>Supplier_104Hub_86</v>
      </c>
      <c r="B1028" s="0" t="s">
        <v>3812</v>
      </c>
      <c r="C1028" s="0" t="s">
        <v>3198</v>
      </c>
      <c r="D1028" s="0" t="n">
        <v>1100</v>
      </c>
      <c r="E1028" s="0" t="s">
        <v>3709</v>
      </c>
    </row>
    <row r="1029" customFormat="false" ht="12.8" hidden="false" customHeight="false" outlineLevel="0" collapsed="false">
      <c r="A1029" s="0" t="str">
        <f aca="false">+B1029&amp;C1029</f>
        <v>Supplier_104Hub_87</v>
      </c>
      <c r="B1029" s="0" t="s">
        <v>3812</v>
      </c>
      <c r="C1029" s="0" t="s">
        <v>3201</v>
      </c>
      <c r="D1029" s="0" t="n">
        <v>1000</v>
      </c>
      <c r="E1029" s="0" t="s">
        <v>3814</v>
      </c>
    </row>
    <row r="1030" customFormat="false" ht="12.8" hidden="false" customHeight="false" outlineLevel="0" collapsed="false">
      <c r="A1030" s="0" t="str">
        <f aca="false">+B1030&amp;C1030</f>
        <v>Supplier_104Hub_87</v>
      </c>
      <c r="B1030" s="0" t="s">
        <v>3812</v>
      </c>
      <c r="C1030" s="0" t="s">
        <v>3201</v>
      </c>
      <c r="D1030" s="0" t="n">
        <v>1000</v>
      </c>
      <c r="E1030" s="0" t="s">
        <v>3711</v>
      </c>
    </row>
    <row r="1031" customFormat="false" ht="12.8" hidden="false" customHeight="false" outlineLevel="0" collapsed="false">
      <c r="A1031" s="0" t="str">
        <f aca="false">+B1031&amp;C1031</f>
        <v>Supplier_104Hub_88</v>
      </c>
      <c r="B1031" s="0" t="s">
        <v>3812</v>
      </c>
      <c r="C1031" s="0" t="s">
        <v>3204</v>
      </c>
      <c r="D1031" s="0" t="n">
        <v>500</v>
      </c>
      <c r="E1031" s="0" t="s">
        <v>3815</v>
      </c>
    </row>
    <row r="1032" customFormat="false" ht="12.8" hidden="false" customHeight="false" outlineLevel="0" collapsed="false">
      <c r="A1032" s="0" t="str">
        <f aca="false">+B1032&amp;C1032</f>
        <v>Supplier_104Hub_88</v>
      </c>
      <c r="B1032" s="0" t="s">
        <v>3812</v>
      </c>
      <c r="C1032" s="0" t="s">
        <v>3204</v>
      </c>
      <c r="D1032" s="0" t="n">
        <v>500</v>
      </c>
      <c r="E1032" s="0" t="s">
        <v>3546</v>
      </c>
    </row>
    <row r="1033" customFormat="false" ht="12.8" hidden="false" customHeight="false" outlineLevel="0" collapsed="false">
      <c r="A1033" s="0" t="str">
        <f aca="false">+B1033&amp;C1033</f>
        <v>Supplier_104Hub_89</v>
      </c>
      <c r="B1033" s="0" t="s">
        <v>3812</v>
      </c>
      <c r="C1033" s="0" t="s">
        <v>3207</v>
      </c>
      <c r="D1033" s="0" t="n">
        <v>600</v>
      </c>
      <c r="E1033" s="0" t="s">
        <v>3816</v>
      </c>
    </row>
    <row r="1034" customFormat="false" ht="12.8" hidden="false" customHeight="false" outlineLevel="0" collapsed="false">
      <c r="A1034" s="0" t="str">
        <f aca="false">+B1034&amp;C1034</f>
        <v>Supplier_104Hub_89</v>
      </c>
      <c r="B1034" s="0" t="s">
        <v>3812</v>
      </c>
      <c r="C1034" s="0" t="s">
        <v>3207</v>
      </c>
      <c r="D1034" s="0" t="n">
        <v>600</v>
      </c>
      <c r="E1034" s="0" t="s">
        <v>3530</v>
      </c>
    </row>
    <row r="1035" customFormat="false" ht="12.8" hidden="false" customHeight="false" outlineLevel="0" collapsed="false">
      <c r="A1035" s="0" t="str">
        <f aca="false">+B1035&amp;C1035</f>
        <v>Supplier_104Hub_90</v>
      </c>
      <c r="B1035" s="0" t="s">
        <v>3812</v>
      </c>
      <c r="C1035" s="0" t="s">
        <v>3210</v>
      </c>
      <c r="D1035" s="0" t="n">
        <v>500</v>
      </c>
      <c r="E1035" s="0" t="s">
        <v>3817</v>
      </c>
    </row>
    <row r="1036" customFormat="false" ht="12.8" hidden="false" customHeight="false" outlineLevel="0" collapsed="false">
      <c r="A1036" s="0" t="str">
        <f aca="false">+B1036&amp;C1036</f>
        <v>Supplier_104Hub_90</v>
      </c>
      <c r="B1036" s="0" t="s">
        <v>3812</v>
      </c>
      <c r="C1036" s="0" t="s">
        <v>3210</v>
      </c>
      <c r="D1036" s="0" t="n">
        <v>500</v>
      </c>
      <c r="E1036" s="0" t="s">
        <v>3546</v>
      </c>
    </row>
    <row r="1037" customFormat="false" ht="12.8" hidden="false" customHeight="false" outlineLevel="0" collapsed="false">
      <c r="A1037" s="0" t="str">
        <f aca="false">+B1037&amp;C1037</f>
        <v>Supplier_105Hub_86</v>
      </c>
      <c r="B1037" s="0" t="s">
        <v>2478</v>
      </c>
      <c r="C1037" s="0" t="s">
        <v>3198</v>
      </c>
      <c r="D1037" s="0" t="n">
        <v>1000</v>
      </c>
      <c r="E1037" s="0" t="s">
        <v>3818</v>
      </c>
    </row>
    <row r="1038" customFormat="false" ht="12.8" hidden="false" customHeight="false" outlineLevel="0" collapsed="false">
      <c r="A1038" s="0" t="str">
        <f aca="false">+B1038&amp;C1038</f>
        <v>Supplier_105Hub_86</v>
      </c>
      <c r="B1038" s="0" t="s">
        <v>2478</v>
      </c>
      <c r="C1038" s="0" t="s">
        <v>3198</v>
      </c>
      <c r="D1038" s="0" t="n">
        <v>1000</v>
      </c>
      <c r="E1038" s="0" t="s">
        <v>3524</v>
      </c>
    </row>
    <row r="1039" customFormat="false" ht="12.8" hidden="false" customHeight="false" outlineLevel="0" collapsed="false">
      <c r="A1039" s="0" t="str">
        <f aca="false">+B1039&amp;C1039</f>
        <v>Supplier_105Hub_87</v>
      </c>
      <c r="B1039" s="0" t="s">
        <v>2478</v>
      </c>
      <c r="C1039" s="0" t="s">
        <v>3201</v>
      </c>
      <c r="D1039" s="0" t="n">
        <v>1200</v>
      </c>
      <c r="E1039" s="0" t="s">
        <v>3819</v>
      </c>
    </row>
    <row r="1040" customFormat="false" ht="12.8" hidden="false" customHeight="false" outlineLevel="0" collapsed="false">
      <c r="A1040" s="0" t="str">
        <f aca="false">+B1040&amp;C1040</f>
        <v>Supplier_105Hub_87</v>
      </c>
      <c r="B1040" s="0" t="s">
        <v>2478</v>
      </c>
      <c r="C1040" s="0" t="s">
        <v>3201</v>
      </c>
      <c r="D1040" s="0" t="n">
        <v>1200</v>
      </c>
      <c r="E1040" s="0" t="s">
        <v>3526</v>
      </c>
    </row>
    <row r="1041" customFormat="false" ht="12.8" hidden="false" customHeight="false" outlineLevel="0" collapsed="false">
      <c r="A1041" s="0" t="str">
        <f aca="false">+B1041&amp;C1041</f>
        <v>Supplier_105Hub_88</v>
      </c>
      <c r="B1041" s="0" t="s">
        <v>2478</v>
      </c>
      <c r="C1041" s="0" t="s">
        <v>3204</v>
      </c>
      <c r="D1041" s="0" t="n">
        <v>300</v>
      </c>
      <c r="E1041" s="0" t="s">
        <v>3820</v>
      </c>
    </row>
    <row r="1042" customFormat="false" ht="12.8" hidden="false" customHeight="false" outlineLevel="0" collapsed="false">
      <c r="A1042" s="0" t="str">
        <f aca="false">+B1042&amp;C1042</f>
        <v>Supplier_105Hub_88</v>
      </c>
      <c r="B1042" s="0" t="s">
        <v>2478</v>
      </c>
      <c r="C1042" s="0" t="s">
        <v>3204</v>
      </c>
      <c r="D1042" s="0" t="n">
        <v>300</v>
      </c>
      <c r="E1042" s="0" t="s">
        <v>3546</v>
      </c>
    </row>
    <row r="1043" customFormat="false" ht="12.8" hidden="false" customHeight="false" outlineLevel="0" collapsed="false">
      <c r="A1043" s="0" t="str">
        <f aca="false">+B1043&amp;C1043</f>
        <v>Supplier_105Hub_89</v>
      </c>
      <c r="B1043" s="0" t="s">
        <v>2478</v>
      </c>
      <c r="C1043" s="0" t="s">
        <v>3207</v>
      </c>
      <c r="D1043" s="0" t="n">
        <v>800</v>
      </c>
      <c r="E1043" s="0" t="s">
        <v>3821</v>
      </c>
    </row>
    <row r="1044" customFormat="false" ht="12.8" hidden="false" customHeight="false" outlineLevel="0" collapsed="false">
      <c r="A1044" s="0" t="str">
        <f aca="false">+B1044&amp;C1044</f>
        <v>Supplier_105Hub_89</v>
      </c>
      <c r="B1044" s="0" t="s">
        <v>2478</v>
      </c>
      <c r="C1044" s="0" t="s">
        <v>3207</v>
      </c>
      <c r="D1044" s="0" t="n">
        <v>800</v>
      </c>
      <c r="E1044" s="0" t="s">
        <v>3530</v>
      </c>
    </row>
    <row r="1045" customFormat="false" ht="12.8" hidden="false" customHeight="false" outlineLevel="0" collapsed="false">
      <c r="A1045" s="0" t="str">
        <f aca="false">+B1045&amp;C1045</f>
        <v>Supplier_105Hub_90</v>
      </c>
      <c r="B1045" s="0" t="s">
        <v>2478</v>
      </c>
      <c r="C1045" s="0" t="s">
        <v>3210</v>
      </c>
      <c r="D1045" s="0" t="n">
        <v>400</v>
      </c>
      <c r="E1045" s="0" t="s">
        <v>3822</v>
      </c>
    </row>
    <row r="1046" customFormat="false" ht="12.8" hidden="false" customHeight="false" outlineLevel="0" collapsed="false">
      <c r="A1046" s="0" t="str">
        <f aca="false">+B1046&amp;C1046</f>
        <v>Supplier_105Hub_90</v>
      </c>
      <c r="B1046" s="0" t="s">
        <v>2478</v>
      </c>
      <c r="C1046" s="0" t="s">
        <v>3210</v>
      </c>
      <c r="D1046" s="0" t="n">
        <v>400</v>
      </c>
      <c r="E1046" s="0" t="s">
        <v>3546</v>
      </c>
    </row>
    <row r="1047" customFormat="false" ht="12.8" hidden="false" customHeight="false" outlineLevel="0" collapsed="false">
      <c r="A1047" s="0" t="str">
        <f aca="false">+B1047&amp;C1047</f>
        <v>Supplier_106Hub_86</v>
      </c>
      <c r="B1047" s="0" t="s">
        <v>518</v>
      </c>
      <c r="C1047" s="0" t="s">
        <v>3198</v>
      </c>
      <c r="D1047" s="0" t="n">
        <v>900</v>
      </c>
      <c r="E1047" s="0" t="s">
        <v>3823</v>
      </c>
    </row>
    <row r="1048" customFormat="false" ht="12.8" hidden="false" customHeight="false" outlineLevel="0" collapsed="false">
      <c r="A1048" s="0" t="str">
        <f aca="false">+B1048&amp;C1048</f>
        <v>Supplier_106Hub_86</v>
      </c>
      <c r="B1048" s="0" t="s">
        <v>518</v>
      </c>
      <c r="C1048" s="0" t="s">
        <v>3198</v>
      </c>
      <c r="D1048" s="0" t="n">
        <v>900</v>
      </c>
      <c r="E1048" s="0" t="s">
        <v>3524</v>
      </c>
    </row>
    <row r="1049" customFormat="false" ht="12.8" hidden="false" customHeight="false" outlineLevel="0" collapsed="false">
      <c r="A1049" s="0" t="str">
        <f aca="false">+B1049&amp;C1049</f>
        <v>Supplier_106Hub_87</v>
      </c>
      <c r="B1049" s="0" t="s">
        <v>518</v>
      </c>
      <c r="C1049" s="0" t="s">
        <v>3201</v>
      </c>
      <c r="D1049" s="0" t="n">
        <v>1300</v>
      </c>
      <c r="E1049" s="0" t="s">
        <v>3824</v>
      </c>
    </row>
    <row r="1050" customFormat="false" ht="12.8" hidden="false" customHeight="false" outlineLevel="0" collapsed="false">
      <c r="A1050" s="0" t="str">
        <f aca="false">+B1050&amp;C1050</f>
        <v>Supplier_106Hub_87</v>
      </c>
      <c r="B1050" s="0" t="s">
        <v>518</v>
      </c>
      <c r="C1050" s="0" t="s">
        <v>3201</v>
      </c>
      <c r="D1050" s="0" t="n">
        <v>1300</v>
      </c>
      <c r="E1050" s="0" t="s">
        <v>3526</v>
      </c>
    </row>
    <row r="1051" customFormat="false" ht="12.8" hidden="false" customHeight="false" outlineLevel="0" collapsed="false">
      <c r="A1051" s="0" t="str">
        <f aca="false">+B1051&amp;C1051</f>
        <v>Supplier_106Hub_88</v>
      </c>
      <c r="B1051" s="0" t="s">
        <v>518</v>
      </c>
      <c r="C1051" s="0" t="s">
        <v>3204</v>
      </c>
      <c r="D1051" s="0" t="n">
        <v>200</v>
      </c>
      <c r="E1051" s="0" t="s">
        <v>3825</v>
      </c>
    </row>
    <row r="1052" customFormat="false" ht="12.8" hidden="false" customHeight="false" outlineLevel="0" collapsed="false">
      <c r="A1052" s="0" t="str">
        <f aca="false">+B1052&amp;C1052</f>
        <v>Supplier_106Hub_88</v>
      </c>
      <c r="B1052" s="0" t="s">
        <v>518</v>
      </c>
      <c r="C1052" s="0" t="s">
        <v>3204</v>
      </c>
      <c r="D1052" s="0" t="n">
        <v>200</v>
      </c>
      <c r="E1052" s="0" t="s">
        <v>3662</v>
      </c>
    </row>
    <row r="1053" customFormat="false" ht="12.8" hidden="false" customHeight="false" outlineLevel="0" collapsed="false">
      <c r="A1053" s="0" t="str">
        <f aca="false">+B1053&amp;C1053</f>
        <v>Supplier_106Hub_89</v>
      </c>
      <c r="B1053" s="0" t="s">
        <v>518</v>
      </c>
      <c r="C1053" s="0" t="s">
        <v>3207</v>
      </c>
      <c r="D1053" s="0" t="n">
        <v>800</v>
      </c>
      <c r="E1053" s="0" t="s">
        <v>3826</v>
      </c>
    </row>
    <row r="1054" customFormat="false" ht="12.8" hidden="false" customHeight="false" outlineLevel="0" collapsed="false">
      <c r="A1054" s="0" t="str">
        <f aca="false">+B1054&amp;C1054</f>
        <v>Supplier_106Hub_89</v>
      </c>
      <c r="B1054" s="0" t="s">
        <v>518</v>
      </c>
      <c r="C1054" s="0" t="s">
        <v>3207</v>
      </c>
      <c r="D1054" s="0" t="n">
        <v>800</v>
      </c>
      <c r="E1054" s="0" t="s">
        <v>3530</v>
      </c>
    </row>
    <row r="1055" customFormat="false" ht="12.8" hidden="false" customHeight="false" outlineLevel="0" collapsed="false">
      <c r="A1055" s="0" t="str">
        <f aca="false">+B1055&amp;C1055</f>
        <v>Supplier_106Hub_90</v>
      </c>
      <c r="B1055" s="0" t="s">
        <v>518</v>
      </c>
      <c r="C1055" s="0" t="s">
        <v>3210</v>
      </c>
      <c r="D1055" s="0" t="n">
        <v>400</v>
      </c>
      <c r="E1055" s="0" t="s">
        <v>3827</v>
      </c>
    </row>
    <row r="1056" customFormat="false" ht="12.8" hidden="false" customHeight="false" outlineLevel="0" collapsed="false">
      <c r="A1056" s="0" t="str">
        <f aca="false">+B1056&amp;C1056</f>
        <v>Supplier_106Hub_90</v>
      </c>
      <c r="B1056" s="0" t="s">
        <v>518</v>
      </c>
      <c r="C1056" s="0" t="s">
        <v>3210</v>
      </c>
      <c r="D1056" s="0" t="n">
        <v>400</v>
      </c>
      <c r="E1056" s="0" t="s">
        <v>3546</v>
      </c>
    </row>
    <row r="1057" customFormat="false" ht="12.8" hidden="false" customHeight="false" outlineLevel="0" collapsed="false">
      <c r="A1057" s="0" t="str">
        <f aca="false">+B1057&amp;C1057</f>
        <v>Supplier_107Hub_86</v>
      </c>
      <c r="B1057" s="0" t="s">
        <v>3828</v>
      </c>
      <c r="C1057" s="0" t="s">
        <v>3198</v>
      </c>
      <c r="D1057" s="0" t="n">
        <v>900</v>
      </c>
      <c r="E1057" s="0" t="s">
        <v>3829</v>
      </c>
    </row>
    <row r="1058" customFormat="false" ht="12.8" hidden="false" customHeight="false" outlineLevel="0" collapsed="false">
      <c r="A1058" s="0" t="str">
        <f aca="false">+B1058&amp;C1058</f>
        <v>Supplier_107Hub_86</v>
      </c>
      <c r="B1058" s="0" t="s">
        <v>3828</v>
      </c>
      <c r="C1058" s="0" t="s">
        <v>3198</v>
      </c>
      <c r="D1058" s="0" t="n">
        <v>900</v>
      </c>
      <c r="E1058" s="0" t="s">
        <v>3524</v>
      </c>
    </row>
    <row r="1059" customFormat="false" ht="12.8" hidden="false" customHeight="false" outlineLevel="0" collapsed="false">
      <c r="A1059" s="0" t="str">
        <f aca="false">+B1059&amp;C1059</f>
        <v>Supplier_107Hub_87</v>
      </c>
      <c r="B1059" s="0" t="s">
        <v>3828</v>
      </c>
      <c r="C1059" s="0" t="s">
        <v>3201</v>
      </c>
      <c r="D1059" s="0" t="n">
        <v>1400</v>
      </c>
      <c r="E1059" s="0" t="s">
        <v>3830</v>
      </c>
    </row>
    <row r="1060" customFormat="false" ht="12.8" hidden="false" customHeight="false" outlineLevel="0" collapsed="false">
      <c r="A1060" s="0" t="str">
        <f aca="false">+B1060&amp;C1060</f>
        <v>Supplier_107Hub_87</v>
      </c>
      <c r="B1060" s="0" t="s">
        <v>3828</v>
      </c>
      <c r="C1060" s="0" t="s">
        <v>3201</v>
      </c>
      <c r="D1060" s="0" t="n">
        <v>1400</v>
      </c>
      <c r="E1060" s="0" t="s">
        <v>3526</v>
      </c>
    </row>
    <row r="1061" customFormat="false" ht="12.8" hidden="false" customHeight="false" outlineLevel="0" collapsed="false">
      <c r="A1061" s="0" t="str">
        <f aca="false">+B1061&amp;C1061</f>
        <v>Supplier_107Hub_88</v>
      </c>
      <c r="B1061" s="0" t="s">
        <v>3828</v>
      </c>
      <c r="C1061" s="0" t="s">
        <v>3204</v>
      </c>
      <c r="D1061" s="0" t="n">
        <v>100</v>
      </c>
      <c r="E1061" s="0" t="s">
        <v>3831</v>
      </c>
    </row>
    <row r="1062" customFormat="false" ht="12.8" hidden="false" customHeight="false" outlineLevel="0" collapsed="false">
      <c r="A1062" s="0" t="str">
        <f aca="false">+B1062&amp;C1062</f>
        <v>Supplier_107Hub_88</v>
      </c>
      <c r="B1062" s="0" t="s">
        <v>3828</v>
      </c>
      <c r="C1062" s="0" t="s">
        <v>3204</v>
      </c>
      <c r="D1062" s="0" t="n">
        <v>100</v>
      </c>
      <c r="E1062" s="0" t="s">
        <v>3528</v>
      </c>
    </row>
    <row r="1063" customFormat="false" ht="12.8" hidden="false" customHeight="false" outlineLevel="0" collapsed="false">
      <c r="A1063" s="0" t="str">
        <f aca="false">+B1063&amp;C1063</f>
        <v>Supplier_107Hub_89</v>
      </c>
      <c r="B1063" s="0" t="s">
        <v>3828</v>
      </c>
      <c r="C1063" s="0" t="s">
        <v>3207</v>
      </c>
      <c r="D1063" s="0" t="n">
        <v>900</v>
      </c>
      <c r="E1063" s="0" t="s">
        <v>3832</v>
      </c>
    </row>
    <row r="1064" customFormat="false" ht="12.8" hidden="false" customHeight="false" outlineLevel="0" collapsed="false">
      <c r="A1064" s="0" t="str">
        <f aca="false">+B1064&amp;C1064</f>
        <v>Supplier_107Hub_89</v>
      </c>
      <c r="B1064" s="0" t="s">
        <v>3828</v>
      </c>
      <c r="C1064" s="0" t="s">
        <v>3207</v>
      </c>
      <c r="D1064" s="0" t="n">
        <v>900</v>
      </c>
      <c r="E1064" s="0" t="s">
        <v>3530</v>
      </c>
    </row>
    <row r="1065" customFormat="false" ht="12.8" hidden="false" customHeight="false" outlineLevel="0" collapsed="false">
      <c r="A1065" s="0" t="str">
        <f aca="false">+B1065&amp;C1065</f>
        <v>Supplier_107Hub_90</v>
      </c>
      <c r="B1065" s="0" t="s">
        <v>3828</v>
      </c>
      <c r="C1065" s="0" t="s">
        <v>3210</v>
      </c>
      <c r="D1065" s="0" t="n">
        <v>500</v>
      </c>
      <c r="E1065" s="0" t="s">
        <v>3833</v>
      </c>
    </row>
    <row r="1066" customFormat="false" ht="12.8" hidden="false" customHeight="false" outlineLevel="0" collapsed="false">
      <c r="A1066" s="0" t="str">
        <f aca="false">+B1066&amp;C1066</f>
        <v>Supplier_107Hub_90</v>
      </c>
      <c r="B1066" s="0" t="s">
        <v>3828</v>
      </c>
      <c r="C1066" s="0" t="s">
        <v>3210</v>
      </c>
      <c r="D1066" s="0" t="n">
        <v>500</v>
      </c>
      <c r="E1066" s="0" t="s">
        <v>3546</v>
      </c>
    </row>
    <row r="1067" customFormat="false" ht="12.8" hidden="false" customHeight="false" outlineLevel="0" collapsed="false">
      <c r="A1067" s="0" t="str">
        <f aca="false">+B1067&amp;C1067</f>
        <v>Supplier_108Hub_86</v>
      </c>
      <c r="B1067" s="0" t="s">
        <v>2662</v>
      </c>
      <c r="C1067" s="0" t="s">
        <v>3198</v>
      </c>
      <c r="D1067" s="0" t="n">
        <v>900</v>
      </c>
      <c r="E1067" s="0" t="s">
        <v>3834</v>
      </c>
    </row>
    <row r="1068" customFormat="false" ht="12.8" hidden="false" customHeight="false" outlineLevel="0" collapsed="false">
      <c r="A1068" s="0" t="str">
        <f aca="false">+B1068&amp;C1068</f>
        <v>Supplier_108Hub_86</v>
      </c>
      <c r="B1068" s="0" t="s">
        <v>2662</v>
      </c>
      <c r="C1068" s="0" t="s">
        <v>3198</v>
      </c>
      <c r="D1068" s="0" t="n">
        <v>900</v>
      </c>
      <c r="E1068" s="0" t="s">
        <v>3524</v>
      </c>
    </row>
    <row r="1069" customFormat="false" ht="12.8" hidden="false" customHeight="false" outlineLevel="0" collapsed="false">
      <c r="A1069" s="0" t="str">
        <f aca="false">+B1069&amp;C1069</f>
        <v>Supplier_108Hub_87</v>
      </c>
      <c r="B1069" s="0" t="s">
        <v>2662</v>
      </c>
      <c r="C1069" s="0" t="s">
        <v>3201</v>
      </c>
      <c r="D1069" s="0" t="n">
        <v>1400</v>
      </c>
      <c r="E1069" s="0" t="s">
        <v>3835</v>
      </c>
    </row>
    <row r="1070" customFormat="false" ht="12.8" hidden="false" customHeight="false" outlineLevel="0" collapsed="false">
      <c r="A1070" s="0" t="str">
        <f aca="false">+B1070&amp;C1070</f>
        <v>Supplier_108Hub_87</v>
      </c>
      <c r="B1070" s="0" t="s">
        <v>2662</v>
      </c>
      <c r="C1070" s="0" t="s">
        <v>3201</v>
      </c>
      <c r="D1070" s="0" t="n">
        <v>1400</v>
      </c>
      <c r="E1070" s="0" t="s">
        <v>3526</v>
      </c>
    </row>
    <row r="1071" customFormat="false" ht="12.8" hidden="false" customHeight="false" outlineLevel="0" collapsed="false">
      <c r="A1071" s="0" t="str">
        <f aca="false">+B1071&amp;C1071</f>
        <v>Supplier_108Hub_88</v>
      </c>
      <c r="B1071" s="0" t="s">
        <v>2662</v>
      </c>
      <c r="C1071" s="0" t="s">
        <v>3204</v>
      </c>
      <c r="D1071" s="0" t="n">
        <v>100</v>
      </c>
      <c r="E1071" s="0" t="s">
        <v>3836</v>
      </c>
    </row>
    <row r="1072" customFormat="false" ht="12.8" hidden="false" customHeight="false" outlineLevel="0" collapsed="false">
      <c r="A1072" s="0" t="str">
        <f aca="false">+B1072&amp;C1072</f>
        <v>Supplier_108Hub_88</v>
      </c>
      <c r="B1072" s="0" t="s">
        <v>2662</v>
      </c>
      <c r="C1072" s="0" t="s">
        <v>3204</v>
      </c>
      <c r="D1072" s="0" t="n">
        <v>100</v>
      </c>
      <c r="E1072" s="0" t="s">
        <v>3528</v>
      </c>
    </row>
    <row r="1073" customFormat="false" ht="12.8" hidden="false" customHeight="false" outlineLevel="0" collapsed="false">
      <c r="A1073" s="0" t="str">
        <f aca="false">+B1073&amp;C1073</f>
        <v>Supplier_108Hub_89</v>
      </c>
      <c r="B1073" s="0" t="s">
        <v>2662</v>
      </c>
      <c r="C1073" s="0" t="s">
        <v>3207</v>
      </c>
      <c r="D1073" s="0" t="n">
        <v>900</v>
      </c>
      <c r="E1073" s="0" t="s">
        <v>3837</v>
      </c>
    </row>
    <row r="1074" customFormat="false" ht="12.8" hidden="false" customHeight="false" outlineLevel="0" collapsed="false">
      <c r="A1074" s="0" t="str">
        <f aca="false">+B1074&amp;C1074</f>
        <v>Supplier_108Hub_89</v>
      </c>
      <c r="B1074" s="0" t="s">
        <v>2662</v>
      </c>
      <c r="C1074" s="0" t="s">
        <v>3207</v>
      </c>
      <c r="D1074" s="0" t="n">
        <v>900</v>
      </c>
      <c r="E1074" s="0" t="s">
        <v>3530</v>
      </c>
    </row>
    <row r="1075" customFormat="false" ht="12.8" hidden="false" customHeight="false" outlineLevel="0" collapsed="false">
      <c r="A1075" s="0" t="str">
        <f aca="false">+B1075&amp;C1075</f>
        <v>Supplier_108Hub_90</v>
      </c>
      <c r="B1075" s="0" t="s">
        <v>2662</v>
      </c>
      <c r="C1075" s="0" t="s">
        <v>3210</v>
      </c>
      <c r="D1075" s="0" t="n">
        <v>500</v>
      </c>
      <c r="E1075" s="0" t="s">
        <v>3838</v>
      </c>
    </row>
    <row r="1076" customFormat="false" ht="12.8" hidden="false" customHeight="false" outlineLevel="0" collapsed="false">
      <c r="A1076" s="0" t="str">
        <f aca="false">+B1076&amp;C1076</f>
        <v>Supplier_108Hub_90</v>
      </c>
      <c r="B1076" s="0" t="s">
        <v>2662</v>
      </c>
      <c r="C1076" s="0" t="s">
        <v>3210</v>
      </c>
      <c r="D1076" s="0" t="n">
        <v>500</v>
      </c>
      <c r="E1076" s="0" t="s">
        <v>3546</v>
      </c>
    </row>
    <row r="1077" customFormat="false" ht="12.8" hidden="false" customHeight="false" outlineLevel="0" collapsed="false">
      <c r="A1077" s="0" t="str">
        <f aca="false">+B1077&amp;C1077</f>
        <v>Supplier_109Hub_86</v>
      </c>
      <c r="B1077" s="0" t="s">
        <v>3839</v>
      </c>
      <c r="C1077" s="0" t="s">
        <v>3198</v>
      </c>
      <c r="D1077" s="0" t="n">
        <v>900</v>
      </c>
      <c r="E1077" s="0" t="s">
        <v>3840</v>
      </c>
    </row>
    <row r="1078" customFormat="false" ht="12.8" hidden="false" customHeight="false" outlineLevel="0" collapsed="false">
      <c r="A1078" s="0" t="str">
        <f aca="false">+B1078&amp;C1078</f>
        <v>Supplier_109Hub_86</v>
      </c>
      <c r="B1078" s="0" t="s">
        <v>3839</v>
      </c>
      <c r="C1078" s="0" t="s">
        <v>3198</v>
      </c>
      <c r="D1078" s="0" t="n">
        <v>900</v>
      </c>
      <c r="E1078" s="0" t="s">
        <v>3524</v>
      </c>
    </row>
    <row r="1079" customFormat="false" ht="12.8" hidden="false" customHeight="false" outlineLevel="0" collapsed="false">
      <c r="A1079" s="0" t="str">
        <f aca="false">+B1079&amp;C1079</f>
        <v>Supplier_109Hub_87</v>
      </c>
      <c r="B1079" s="0" t="s">
        <v>3839</v>
      </c>
      <c r="C1079" s="0" t="s">
        <v>3201</v>
      </c>
      <c r="D1079" s="0" t="n">
        <v>1400</v>
      </c>
      <c r="E1079" s="0" t="s">
        <v>3841</v>
      </c>
    </row>
    <row r="1080" customFormat="false" ht="12.8" hidden="false" customHeight="false" outlineLevel="0" collapsed="false">
      <c r="A1080" s="0" t="str">
        <f aca="false">+B1080&amp;C1080</f>
        <v>Supplier_109Hub_87</v>
      </c>
      <c r="B1080" s="0" t="s">
        <v>3839</v>
      </c>
      <c r="C1080" s="0" t="s">
        <v>3201</v>
      </c>
      <c r="D1080" s="0" t="n">
        <v>1400</v>
      </c>
      <c r="E1080" s="0" t="s">
        <v>3526</v>
      </c>
    </row>
    <row r="1081" customFormat="false" ht="12.8" hidden="false" customHeight="false" outlineLevel="0" collapsed="false">
      <c r="A1081" s="0" t="str">
        <f aca="false">+B1081&amp;C1081</f>
        <v>Supplier_109Hub_88</v>
      </c>
      <c r="B1081" s="0" t="s">
        <v>3839</v>
      </c>
      <c r="C1081" s="0" t="s">
        <v>3204</v>
      </c>
      <c r="D1081" s="0" t="n">
        <v>200</v>
      </c>
      <c r="E1081" s="0" t="s">
        <v>3842</v>
      </c>
    </row>
    <row r="1082" customFormat="false" ht="12.8" hidden="false" customHeight="false" outlineLevel="0" collapsed="false">
      <c r="A1082" s="0" t="str">
        <f aca="false">+B1082&amp;C1082</f>
        <v>Supplier_109Hub_88</v>
      </c>
      <c r="B1082" s="0" t="s">
        <v>3839</v>
      </c>
      <c r="C1082" s="0" t="s">
        <v>3204</v>
      </c>
      <c r="D1082" s="0" t="n">
        <v>200</v>
      </c>
      <c r="E1082" s="0" t="s">
        <v>3662</v>
      </c>
    </row>
    <row r="1083" customFormat="false" ht="12.8" hidden="false" customHeight="false" outlineLevel="0" collapsed="false">
      <c r="A1083" s="0" t="str">
        <f aca="false">+B1083&amp;C1083</f>
        <v>Supplier_109Hub_89</v>
      </c>
      <c r="B1083" s="0" t="s">
        <v>3839</v>
      </c>
      <c r="C1083" s="0" t="s">
        <v>3207</v>
      </c>
      <c r="D1083" s="0" t="n">
        <v>900</v>
      </c>
      <c r="E1083" s="0" t="s">
        <v>3843</v>
      </c>
    </row>
    <row r="1084" customFormat="false" ht="12.8" hidden="false" customHeight="false" outlineLevel="0" collapsed="false">
      <c r="A1084" s="0" t="str">
        <f aca="false">+B1084&amp;C1084</f>
        <v>Supplier_109Hub_89</v>
      </c>
      <c r="B1084" s="0" t="s">
        <v>3839</v>
      </c>
      <c r="C1084" s="0" t="s">
        <v>3207</v>
      </c>
      <c r="D1084" s="0" t="n">
        <v>900</v>
      </c>
      <c r="E1084" s="0" t="s">
        <v>3530</v>
      </c>
    </row>
    <row r="1085" customFormat="false" ht="12.8" hidden="false" customHeight="false" outlineLevel="0" collapsed="false">
      <c r="A1085" s="0" t="str">
        <f aca="false">+B1085&amp;C1085</f>
        <v>Supplier_109Hub_90</v>
      </c>
      <c r="B1085" s="0" t="s">
        <v>3839</v>
      </c>
      <c r="C1085" s="0" t="s">
        <v>3210</v>
      </c>
      <c r="D1085" s="0" t="n">
        <v>500</v>
      </c>
      <c r="E1085" s="0" t="s">
        <v>3844</v>
      </c>
    </row>
    <row r="1086" customFormat="false" ht="12.8" hidden="false" customHeight="false" outlineLevel="0" collapsed="false">
      <c r="A1086" s="0" t="str">
        <f aca="false">+B1086&amp;C1086</f>
        <v>Supplier_109Hub_90</v>
      </c>
      <c r="B1086" s="0" t="s">
        <v>3839</v>
      </c>
      <c r="C1086" s="0" t="s">
        <v>3210</v>
      </c>
      <c r="D1086" s="0" t="n">
        <v>500</v>
      </c>
      <c r="E1086" s="0" t="s">
        <v>3546</v>
      </c>
    </row>
    <row r="1087" customFormat="false" ht="12.8" hidden="false" customHeight="false" outlineLevel="0" collapsed="false">
      <c r="A1087" s="0" t="str">
        <f aca="false">+B1087&amp;C1087</f>
        <v>Supplier_110Hub_86</v>
      </c>
      <c r="B1087" s="0" t="s">
        <v>1777</v>
      </c>
      <c r="C1087" s="0" t="s">
        <v>3198</v>
      </c>
      <c r="D1087" s="0" t="n">
        <v>900</v>
      </c>
      <c r="E1087" s="0" t="s">
        <v>3845</v>
      </c>
    </row>
    <row r="1088" customFormat="false" ht="12.8" hidden="false" customHeight="false" outlineLevel="0" collapsed="false">
      <c r="A1088" s="0" t="str">
        <f aca="false">+B1088&amp;C1088</f>
        <v>Supplier_110Hub_86</v>
      </c>
      <c r="B1088" s="0" t="s">
        <v>1777</v>
      </c>
      <c r="C1088" s="0" t="s">
        <v>3198</v>
      </c>
      <c r="D1088" s="0" t="n">
        <v>900</v>
      </c>
      <c r="E1088" s="0" t="s">
        <v>3524</v>
      </c>
    </row>
    <row r="1089" customFormat="false" ht="12.8" hidden="false" customHeight="false" outlineLevel="0" collapsed="false">
      <c r="A1089" s="0" t="str">
        <f aca="false">+B1089&amp;C1089</f>
        <v>Supplier_110Hub_87</v>
      </c>
      <c r="B1089" s="0" t="s">
        <v>1777</v>
      </c>
      <c r="C1089" s="0" t="s">
        <v>3201</v>
      </c>
      <c r="D1089" s="0" t="n">
        <v>1600</v>
      </c>
      <c r="E1089" s="0" t="s">
        <v>3846</v>
      </c>
    </row>
    <row r="1090" customFormat="false" ht="12.8" hidden="false" customHeight="false" outlineLevel="0" collapsed="false">
      <c r="A1090" s="0" t="str">
        <f aca="false">+B1090&amp;C1090</f>
        <v>Supplier_110Hub_87</v>
      </c>
      <c r="B1090" s="0" t="s">
        <v>1777</v>
      </c>
      <c r="C1090" s="0" t="s">
        <v>3201</v>
      </c>
      <c r="D1090" s="0" t="n">
        <v>1600</v>
      </c>
      <c r="E1090" s="0" t="s">
        <v>3749</v>
      </c>
    </row>
    <row r="1091" customFormat="false" ht="12.8" hidden="false" customHeight="false" outlineLevel="0" collapsed="false">
      <c r="A1091" s="0" t="str">
        <f aca="false">+B1091&amp;C1091</f>
        <v>Supplier_110Hub_88</v>
      </c>
      <c r="B1091" s="0" t="s">
        <v>1777</v>
      </c>
      <c r="C1091" s="0" t="s">
        <v>3204</v>
      </c>
      <c r="D1091" s="0" t="n">
        <v>200</v>
      </c>
      <c r="E1091" s="0" t="s">
        <v>3847</v>
      </c>
    </row>
    <row r="1092" customFormat="false" ht="12.8" hidden="false" customHeight="false" outlineLevel="0" collapsed="false">
      <c r="A1092" s="0" t="str">
        <f aca="false">+B1092&amp;C1092</f>
        <v>Supplier_110Hub_88</v>
      </c>
      <c r="B1092" s="0" t="s">
        <v>1777</v>
      </c>
      <c r="C1092" s="0" t="s">
        <v>3204</v>
      </c>
      <c r="D1092" s="0" t="n">
        <v>200</v>
      </c>
      <c r="E1092" s="0" t="s">
        <v>3662</v>
      </c>
    </row>
    <row r="1093" customFormat="false" ht="12.8" hidden="false" customHeight="false" outlineLevel="0" collapsed="false">
      <c r="A1093" s="0" t="str">
        <f aca="false">+B1093&amp;C1093</f>
        <v>Supplier_110Hub_89</v>
      </c>
      <c r="B1093" s="0" t="s">
        <v>1777</v>
      </c>
      <c r="C1093" s="0" t="s">
        <v>3207</v>
      </c>
      <c r="D1093" s="0" t="n">
        <v>1100</v>
      </c>
      <c r="E1093" s="0" t="s">
        <v>3848</v>
      </c>
    </row>
    <row r="1094" customFormat="false" ht="12.8" hidden="false" customHeight="false" outlineLevel="0" collapsed="false">
      <c r="A1094" s="0" t="str">
        <f aca="false">+B1094&amp;C1094</f>
        <v>Supplier_110Hub_89</v>
      </c>
      <c r="B1094" s="0" t="s">
        <v>1777</v>
      </c>
      <c r="C1094" s="0" t="s">
        <v>3207</v>
      </c>
      <c r="D1094" s="0" t="n">
        <v>1100</v>
      </c>
      <c r="E1094" s="0" t="s">
        <v>3752</v>
      </c>
    </row>
    <row r="1095" customFormat="false" ht="12.8" hidden="false" customHeight="false" outlineLevel="0" collapsed="false">
      <c r="A1095" s="0" t="str">
        <f aca="false">+B1095&amp;C1095</f>
        <v>Supplier_110Hub_90</v>
      </c>
      <c r="B1095" s="0" t="s">
        <v>1777</v>
      </c>
      <c r="C1095" s="0" t="s">
        <v>3210</v>
      </c>
      <c r="D1095" s="0" t="n">
        <v>600</v>
      </c>
      <c r="E1095" s="0" t="s">
        <v>3849</v>
      </c>
    </row>
    <row r="1096" customFormat="false" ht="12.8" hidden="false" customHeight="false" outlineLevel="0" collapsed="false">
      <c r="A1096" s="0" t="str">
        <f aca="false">+B1096&amp;C1096</f>
        <v>Supplier_110Hub_90</v>
      </c>
      <c r="B1096" s="0" t="s">
        <v>1777</v>
      </c>
      <c r="C1096" s="0" t="s">
        <v>3210</v>
      </c>
      <c r="D1096" s="0" t="n">
        <v>600</v>
      </c>
      <c r="E1096" s="0" t="s">
        <v>3532</v>
      </c>
    </row>
    <row r="1097" customFormat="false" ht="12.8" hidden="false" customHeight="false" outlineLevel="0" collapsed="false">
      <c r="A1097" s="0" t="str">
        <f aca="false">+B1097&amp;C1097</f>
        <v>Supplier_111Hub_86</v>
      </c>
      <c r="B1097" s="0" t="s">
        <v>3850</v>
      </c>
      <c r="C1097" s="0" t="s">
        <v>3198</v>
      </c>
      <c r="D1097" s="0" t="n">
        <v>900</v>
      </c>
      <c r="E1097" s="0" t="s">
        <v>3851</v>
      </c>
    </row>
    <row r="1098" customFormat="false" ht="12.8" hidden="false" customHeight="false" outlineLevel="0" collapsed="false">
      <c r="A1098" s="0" t="str">
        <f aca="false">+B1098&amp;C1098</f>
        <v>Supplier_111Hub_86</v>
      </c>
      <c r="B1098" s="0" t="s">
        <v>3850</v>
      </c>
      <c r="C1098" s="0" t="s">
        <v>3198</v>
      </c>
      <c r="D1098" s="0" t="n">
        <v>900</v>
      </c>
      <c r="E1098" s="0" t="s">
        <v>3524</v>
      </c>
    </row>
    <row r="1099" customFormat="false" ht="12.8" hidden="false" customHeight="false" outlineLevel="0" collapsed="false">
      <c r="A1099" s="0" t="str">
        <f aca="false">+B1099&amp;C1099</f>
        <v>Supplier_111Hub_87</v>
      </c>
      <c r="B1099" s="0" t="s">
        <v>3850</v>
      </c>
      <c r="C1099" s="0" t="s">
        <v>3201</v>
      </c>
      <c r="D1099" s="0" t="n">
        <v>1400</v>
      </c>
      <c r="E1099" s="0" t="s">
        <v>3852</v>
      </c>
    </row>
    <row r="1100" customFormat="false" ht="12.8" hidden="false" customHeight="false" outlineLevel="0" collapsed="false">
      <c r="A1100" s="0" t="str">
        <f aca="false">+B1100&amp;C1100</f>
        <v>Supplier_111Hub_87</v>
      </c>
      <c r="B1100" s="0" t="s">
        <v>3850</v>
      </c>
      <c r="C1100" s="0" t="s">
        <v>3201</v>
      </c>
      <c r="D1100" s="0" t="n">
        <v>1400</v>
      </c>
      <c r="E1100" s="0" t="s">
        <v>3526</v>
      </c>
    </row>
    <row r="1101" customFormat="false" ht="12.8" hidden="false" customHeight="false" outlineLevel="0" collapsed="false">
      <c r="A1101" s="0" t="str">
        <f aca="false">+B1101&amp;C1101</f>
        <v>Supplier_111Hub_88</v>
      </c>
      <c r="B1101" s="0" t="s">
        <v>3850</v>
      </c>
      <c r="C1101" s="0" t="s">
        <v>3204</v>
      </c>
      <c r="D1101" s="0" t="n">
        <v>100</v>
      </c>
      <c r="E1101" s="0" t="s">
        <v>3853</v>
      </c>
    </row>
    <row r="1102" customFormat="false" ht="12.8" hidden="false" customHeight="false" outlineLevel="0" collapsed="false">
      <c r="A1102" s="0" t="str">
        <f aca="false">+B1102&amp;C1102</f>
        <v>Supplier_111Hub_88</v>
      </c>
      <c r="B1102" s="0" t="s">
        <v>3850</v>
      </c>
      <c r="C1102" s="0" t="s">
        <v>3204</v>
      </c>
      <c r="D1102" s="0" t="n">
        <v>100</v>
      </c>
      <c r="E1102" s="0" t="s">
        <v>3528</v>
      </c>
    </row>
    <row r="1103" customFormat="false" ht="12.8" hidden="false" customHeight="false" outlineLevel="0" collapsed="false">
      <c r="A1103" s="0" t="str">
        <f aca="false">+B1103&amp;C1103</f>
        <v>Supplier_111Hub_89</v>
      </c>
      <c r="B1103" s="0" t="s">
        <v>3850</v>
      </c>
      <c r="C1103" s="0" t="s">
        <v>3207</v>
      </c>
      <c r="D1103" s="0" t="n">
        <v>1000</v>
      </c>
      <c r="E1103" s="0" t="s">
        <v>3854</v>
      </c>
    </row>
    <row r="1104" customFormat="false" ht="12.8" hidden="false" customHeight="false" outlineLevel="0" collapsed="false">
      <c r="A1104" s="0" t="str">
        <f aca="false">+B1104&amp;C1104</f>
        <v>Supplier_111Hub_89</v>
      </c>
      <c r="B1104" s="0" t="s">
        <v>3850</v>
      </c>
      <c r="C1104" s="0" t="s">
        <v>3207</v>
      </c>
      <c r="D1104" s="0" t="n">
        <v>1000</v>
      </c>
      <c r="E1104" s="0" t="s">
        <v>3530</v>
      </c>
    </row>
    <row r="1105" customFormat="false" ht="12.8" hidden="false" customHeight="false" outlineLevel="0" collapsed="false">
      <c r="A1105" s="0" t="str">
        <f aca="false">+B1105&amp;C1105</f>
        <v>Supplier_111Hub_90</v>
      </c>
      <c r="B1105" s="0" t="s">
        <v>3850</v>
      </c>
      <c r="C1105" s="0" t="s">
        <v>3210</v>
      </c>
      <c r="D1105" s="0" t="n">
        <v>500</v>
      </c>
      <c r="E1105" s="0" t="s">
        <v>3855</v>
      </c>
    </row>
    <row r="1106" customFormat="false" ht="12.8" hidden="false" customHeight="false" outlineLevel="0" collapsed="false">
      <c r="A1106" s="0" t="str">
        <f aca="false">+B1106&amp;C1106</f>
        <v>Supplier_111Hub_90</v>
      </c>
      <c r="B1106" s="0" t="s">
        <v>3850</v>
      </c>
      <c r="C1106" s="0" t="s">
        <v>3210</v>
      </c>
      <c r="D1106" s="0" t="n">
        <v>500</v>
      </c>
      <c r="E1106" s="0" t="s">
        <v>3546</v>
      </c>
    </row>
    <row r="1107" customFormat="false" ht="12.8" hidden="false" customHeight="false" outlineLevel="0" collapsed="false">
      <c r="A1107" s="0" t="str">
        <f aca="false">+B1107&amp;C1107</f>
        <v>Supplier_112Hub_86</v>
      </c>
      <c r="B1107" s="0" t="s">
        <v>967</v>
      </c>
      <c r="C1107" s="0" t="s">
        <v>3198</v>
      </c>
      <c r="D1107" s="0" t="n">
        <v>900</v>
      </c>
      <c r="E1107" s="0" t="s">
        <v>3856</v>
      </c>
    </row>
    <row r="1108" customFormat="false" ht="12.8" hidden="false" customHeight="false" outlineLevel="0" collapsed="false">
      <c r="A1108" s="0" t="str">
        <f aca="false">+B1108&amp;C1108</f>
        <v>Supplier_112Hub_86</v>
      </c>
      <c r="B1108" s="0" t="s">
        <v>967</v>
      </c>
      <c r="C1108" s="0" t="s">
        <v>3198</v>
      </c>
      <c r="D1108" s="0" t="n">
        <v>900</v>
      </c>
      <c r="E1108" s="0" t="s">
        <v>3524</v>
      </c>
    </row>
    <row r="1109" customFormat="false" ht="12.8" hidden="false" customHeight="false" outlineLevel="0" collapsed="false">
      <c r="A1109" s="0" t="str">
        <f aca="false">+B1109&amp;C1109</f>
        <v>Supplier_112Hub_87</v>
      </c>
      <c r="B1109" s="0" t="s">
        <v>967</v>
      </c>
      <c r="C1109" s="0" t="s">
        <v>3201</v>
      </c>
      <c r="D1109" s="0" t="n">
        <v>1300</v>
      </c>
      <c r="E1109" s="0" t="s">
        <v>3857</v>
      </c>
    </row>
    <row r="1110" customFormat="false" ht="12.8" hidden="false" customHeight="false" outlineLevel="0" collapsed="false">
      <c r="A1110" s="0" t="str">
        <f aca="false">+B1110&amp;C1110</f>
        <v>Supplier_112Hub_87</v>
      </c>
      <c r="B1110" s="0" t="s">
        <v>967</v>
      </c>
      <c r="C1110" s="0" t="s">
        <v>3201</v>
      </c>
      <c r="D1110" s="0" t="n">
        <v>1300</v>
      </c>
      <c r="E1110" s="0" t="s">
        <v>3526</v>
      </c>
    </row>
    <row r="1111" customFormat="false" ht="12.8" hidden="false" customHeight="false" outlineLevel="0" collapsed="false">
      <c r="A1111" s="0" t="str">
        <f aca="false">+B1111&amp;C1111</f>
        <v>Supplier_112Hub_88</v>
      </c>
      <c r="B1111" s="0" t="s">
        <v>967</v>
      </c>
      <c r="C1111" s="0" t="s">
        <v>3204</v>
      </c>
      <c r="D1111" s="0" t="n">
        <v>200</v>
      </c>
      <c r="E1111" s="0" t="s">
        <v>3858</v>
      </c>
    </row>
    <row r="1112" customFormat="false" ht="12.8" hidden="false" customHeight="false" outlineLevel="0" collapsed="false">
      <c r="A1112" s="0" t="str">
        <f aca="false">+B1112&amp;C1112</f>
        <v>Supplier_112Hub_88</v>
      </c>
      <c r="B1112" s="0" t="s">
        <v>967</v>
      </c>
      <c r="C1112" s="0" t="s">
        <v>3204</v>
      </c>
      <c r="D1112" s="0" t="n">
        <v>200</v>
      </c>
      <c r="E1112" s="0" t="s">
        <v>3662</v>
      </c>
    </row>
    <row r="1113" customFormat="false" ht="12.8" hidden="false" customHeight="false" outlineLevel="0" collapsed="false">
      <c r="A1113" s="0" t="str">
        <f aca="false">+B1113&amp;C1113</f>
        <v>Supplier_112Hub_89</v>
      </c>
      <c r="B1113" s="0" t="s">
        <v>967</v>
      </c>
      <c r="C1113" s="0" t="s">
        <v>3207</v>
      </c>
      <c r="D1113" s="0" t="n">
        <v>800</v>
      </c>
      <c r="E1113" s="0" t="s">
        <v>3859</v>
      </c>
    </row>
    <row r="1114" customFormat="false" ht="12.8" hidden="false" customHeight="false" outlineLevel="0" collapsed="false">
      <c r="A1114" s="0" t="str">
        <f aca="false">+B1114&amp;C1114</f>
        <v>Supplier_112Hub_89</v>
      </c>
      <c r="B1114" s="0" t="s">
        <v>967</v>
      </c>
      <c r="C1114" s="0" t="s">
        <v>3207</v>
      </c>
      <c r="D1114" s="0" t="n">
        <v>800</v>
      </c>
      <c r="E1114" s="0" t="s">
        <v>3530</v>
      </c>
    </row>
    <row r="1115" customFormat="false" ht="12.8" hidden="false" customHeight="false" outlineLevel="0" collapsed="false">
      <c r="A1115" s="0" t="str">
        <f aca="false">+B1115&amp;C1115</f>
        <v>Supplier_112Hub_90</v>
      </c>
      <c r="B1115" s="0" t="s">
        <v>967</v>
      </c>
      <c r="C1115" s="0" t="s">
        <v>3210</v>
      </c>
      <c r="D1115" s="0" t="n">
        <v>400</v>
      </c>
      <c r="E1115" s="0" t="s">
        <v>3860</v>
      </c>
    </row>
    <row r="1116" customFormat="false" ht="12.8" hidden="false" customHeight="false" outlineLevel="0" collapsed="false">
      <c r="A1116" s="0" t="str">
        <f aca="false">+B1116&amp;C1116</f>
        <v>Supplier_112Hub_90</v>
      </c>
      <c r="B1116" s="0" t="s">
        <v>967</v>
      </c>
      <c r="C1116" s="0" t="s">
        <v>3210</v>
      </c>
      <c r="D1116" s="0" t="n">
        <v>400</v>
      </c>
      <c r="E1116" s="0" t="s">
        <v>3546</v>
      </c>
    </row>
    <row r="1117" customFormat="false" ht="12.8" hidden="false" customHeight="false" outlineLevel="0" collapsed="false">
      <c r="A1117" s="0" t="str">
        <f aca="false">+B1117&amp;C1117</f>
        <v>Supplier_113Hub_86</v>
      </c>
      <c r="B1117" s="0" t="s">
        <v>1826</v>
      </c>
      <c r="C1117" s="0" t="s">
        <v>3198</v>
      </c>
      <c r="D1117" s="0" t="n">
        <v>1000</v>
      </c>
      <c r="E1117" s="0" t="s">
        <v>3861</v>
      </c>
    </row>
    <row r="1118" customFormat="false" ht="12.8" hidden="false" customHeight="false" outlineLevel="0" collapsed="false">
      <c r="A1118" s="0" t="str">
        <f aca="false">+B1118&amp;C1118</f>
        <v>Supplier_113Hub_86</v>
      </c>
      <c r="B1118" s="0" t="s">
        <v>1826</v>
      </c>
      <c r="C1118" s="0" t="s">
        <v>3198</v>
      </c>
      <c r="D1118" s="0" t="n">
        <v>1000</v>
      </c>
      <c r="E1118" s="0" t="s">
        <v>3524</v>
      </c>
    </row>
    <row r="1119" customFormat="false" ht="12.8" hidden="false" customHeight="false" outlineLevel="0" collapsed="false">
      <c r="A1119" s="0" t="str">
        <f aca="false">+B1119&amp;C1119</f>
        <v>Supplier_113Hub_87</v>
      </c>
      <c r="B1119" s="0" t="s">
        <v>1826</v>
      </c>
      <c r="C1119" s="0" t="s">
        <v>3201</v>
      </c>
      <c r="D1119" s="0" t="n">
        <v>1200</v>
      </c>
      <c r="E1119" s="0" t="s">
        <v>3862</v>
      </c>
    </row>
    <row r="1120" customFormat="false" ht="12.8" hidden="false" customHeight="false" outlineLevel="0" collapsed="false">
      <c r="A1120" s="0" t="str">
        <f aca="false">+B1120&amp;C1120</f>
        <v>Supplier_113Hub_87</v>
      </c>
      <c r="B1120" s="0" t="s">
        <v>1826</v>
      </c>
      <c r="C1120" s="0" t="s">
        <v>3201</v>
      </c>
      <c r="D1120" s="0" t="n">
        <v>1200</v>
      </c>
      <c r="E1120" s="0" t="s">
        <v>3526</v>
      </c>
    </row>
    <row r="1121" customFormat="false" ht="12.8" hidden="false" customHeight="false" outlineLevel="0" collapsed="false">
      <c r="A1121" s="0" t="str">
        <f aca="false">+B1121&amp;C1121</f>
        <v>Supplier_113Hub_88</v>
      </c>
      <c r="B1121" s="0" t="s">
        <v>1826</v>
      </c>
      <c r="C1121" s="0" t="s">
        <v>3204</v>
      </c>
      <c r="D1121" s="0" t="n">
        <v>400</v>
      </c>
      <c r="E1121" s="0" t="s">
        <v>3863</v>
      </c>
    </row>
    <row r="1122" customFormat="false" ht="12.8" hidden="false" customHeight="false" outlineLevel="0" collapsed="false">
      <c r="A1122" s="0" t="str">
        <f aca="false">+B1122&amp;C1122</f>
        <v>Supplier_113Hub_88</v>
      </c>
      <c r="B1122" s="0" t="s">
        <v>1826</v>
      </c>
      <c r="C1122" s="0" t="s">
        <v>3204</v>
      </c>
      <c r="D1122" s="0" t="n">
        <v>400</v>
      </c>
      <c r="E1122" s="0" t="s">
        <v>3546</v>
      </c>
    </row>
    <row r="1123" customFormat="false" ht="12.8" hidden="false" customHeight="false" outlineLevel="0" collapsed="false">
      <c r="A1123" s="0" t="str">
        <f aca="false">+B1123&amp;C1123</f>
        <v>Supplier_113Hub_89</v>
      </c>
      <c r="B1123" s="0" t="s">
        <v>1826</v>
      </c>
      <c r="C1123" s="0" t="s">
        <v>3207</v>
      </c>
      <c r="D1123" s="0" t="n">
        <v>700</v>
      </c>
      <c r="E1123" s="0" t="s">
        <v>3864</v>
      </c>
    </row>
    <row r="1124" customFormat="false" ht="12.8" hidden="false" customHeight="false" outlineLevel="0" collapsed="false">
      <c r="A1124" s="0" t="str">
        <f aca="false">+B1124&amp;C1124</f>
        <v>Supplier_113Hub_89</v>
      </c>
      <c r="B1124" s="0" t="s">
        <v>1826</v>
      </c>
      <c r="C1124" s="0" t="s">
        <v>3207</v>
      </c>
      <c r="D1124" s="0" t="n">
        <v>700</v>
      </c>
      <c r="E1124" s="0" t="s">
        <v>3530</v>
      </c>
    </row>
    <row r="1125" customFormat="false" ht="12.8" hidden="false" customHeight="false" outlineLevel="0" collapsed="false">
      <c r="A1125" s="0" t="str">
        <f aca="false">+B1125&amp;C1125</f>
        <v>Supplier_113Hub_90</v>
      </c>
      <c r="B1125" s="0" t="s">
        <v>1826</v>
      </c>
      <c r="C1125" s="0" t="s">
        <v>3210</v>
      </c>
      <c r="D1125" s="0" t="n">
        <v>400</v>
      </c>
      <c r="E1125" s="0" t="s">
        <v>3865</v>
      </c>
    </row>
    <row r="1126" customFormat="false" ht="12.8" hidden="false" customHeight="false" outlineLevel="0" collapsed="false">
      <c r="A1126" s="0" t="str">
        <f aca="false">+B1126&amp;C1126</f>
        <v>Supplier_113Hub_90</v>
      </c>
      <c r="B1126" s="0" t="s">
        <v>1826</v>
      </c>
      <c r="C1126" s="0" t="s">
        <v>3210</v>
      </c>
      <c r="D1126" s="0" t="n">
        <v>400</v>
      </c>
      <c r="E1126" s="0" t="s">
        <v>3546</v>
      </c>
    </row>
    <row r="1127" customFormat="false" ht="12.8" hidden="false" customHeight="false" outlineLevel="0" collapsed="false">
      <c r="A1127" s="0" t="str">
        <f aca="false">+B1127&amp;C1127</f>
        <v>Supplier_114Hub_86</v>
      </c>
      <c r="B1127" s="0" t="s">
        <v>1820</v>
      </c>
      <c r="C1127" s="0" t="s">
        <v>3198</v>
      </c>
      <c r="D1127" s="0" t="n">
        <v>900</v>
      </c>
      <c r="E1127" s="0" t="s">
        <v>3866</v>
      </c>
    </row>
    <row r="1128" customFormat="false" ht="12.8" hidden="false" customHeight="false" outlineLevel="0" collapsed="false">
      <c r="A1128" s="0" t="str">
        <f aca="false">+B1128&amp;C1128</f>
        <v>Supplier_114Hub_86</v>
      </c>
      <c r="B1128" s="0" t="s">
        <v>1820</v>
      </c>
      <c r="C1128" s="0" t="s">
        <v>3198</v>
      </c>
      <c r="D1128" s="0" t="n">
        <v>900</v>
      </c>
      <c r="E1128" s="0" t="s">
        <v>3524</v>
      </c>
    </row>
    <row r="1129" customFormat="false" ht="12.8" hidden="false" customHeight="false" outlineLevel="0" collapsed="false">
      <c r="A1129" s="0" t="str">
        <f aca="false">+B1129&amp;C1129</f>
        <v>Supplier_114Hub_87</v>
      </c>
      <c r="B1129" s="0" t="s">
        <v>1820</v>
      </c>
      <c r="C1129" s="0" t="s">
        <v>3201</v>
      </c>
      <c r="D1129" s="0" t="n">
        <v>1500</v>
      </c>
      <c r="E1129" s="0" t="s">
        <v>3867</v>
      </c>
    </row>
    <row r="1130" customFormat="false" ht="12.8" hidden="false" customHeight="false" outlineLevel="0" collapsed="false">
      <c r="A1130" s="0" t="str">
        <f aca="false">+B1130&amp;C1130</f>
        <v>Supplier_114Hub_87</v>
      </c>
      <c r="B1130" s="0" t="s">
        <v>1820</v>
      </c>
      <c r="C1130" s="0" t="s">
        <v>3201</v>
      </c>
      <c r="D1130" s="0" t="n">
        <v>1500</v>
      </c>
      <c r="E1130" s="0" t="s">
        <v>3526</v>
      </c>
    </row>
    <row r="1131" customFormat="false" ht="12.8" hidden="false" customHeight="false" outlineLevel="0" collapsed="false">
      <c r="A1131" s="0" t="str">
        <f aca="false">+B1131&amp;C1131</f>
        <v>Supplier_114Hub_88</v>
      </c>
      <c r="B1131" s="0" t="s">
        <v>1820</v>
      </c>
      <c r="C1131" s="0" t="s">
        <v>3204</v>
      </c>
      <c r="D1131" s="0" t="n">
        <v>100</v>
      </c>
      <c r="E1131" s="0" t="s">
        <v>3868</v>
      </c>
    </row>
    <row r="1132" customFormat="false" ht="12.8" hidden="false" customHeight="false" outlineLevel="0" collapsed="false">
      <c r="A1132" s="0" t="str">
        <f aca="false">+B1132&amp;C1132</f>
        <v>Supplier_114Hub_88</v>
      </c>
      <c r="B1132" s="0" t="s">
        <v>1820</v>
      </c>
      <c r="C1132" s="0" t="s">
        <v>3204</v>
      </c>
      <c r="D1132" s="0" t="n">
        <v>100</v>
      </c>
      <c r="E1132" s="0" t="s">
        <v>3528</v>
      </c>
    </row>
    <row r="1133" customFormat="false" ht="12.8" hidden="false" customHeight="false" outlineLevel="0" collapsed="false">
      <c r="A1133" s="0" t="str">
        <f aca="false">+B1133&amp;C1133</f>
        <v>Supplier_114Hub_89</v>
      </c>
      <c r="B1133" s="0" t="s">
        <v>1820</v>
      </c>
      <c r="C1133" s="0" t="s">
        <v>3207</v>
      </c>
      <c r="D1133" s="0" t="n">
        <v>1100</v>
      </c>
      <c r="E1133" s="0" t="s">
        <v>3869</v>
      </c>
    </row>
    <row r="1134" customFormat="false" ht="12.8" hidden="false" customHeight="false" outlineLevel="0" collapsed="false">
      <c r="A1134" s="0" t="str">
        <f aca="false">+B1134&amp;C1134</f>
        <v>Supplier_114Hub_89</v>
      </c>
      <c r="B1134" s="0" t="s">
        <v>1820</v>
      </c>
      <c r="C1134" s="0" t="s">
        <v>3207</v>
      </c>
      <c r="D1134" s="0" t="n">
        <v>1100</v>
      </c>
      <c r="E1134" s="0" t="s">
        <v>3752</v>
      </c>
    </row>
    <row r="1135" customFormat="false" ht="12.8" hidden="false" customHeight="false" outlineLevel="0" collapsed="false">
      <c r="A1135" s="0" t="str">
        <f aca="false">+B1135&amp;C1135</f>
        <v>Supplier_114Hub_90</v>
      </c>
      <c r="B1135" s="0" t="s">
        <v>1820</v>
      </c>
      <c r="C1135" s="0" t="s">
        <v>3210</v>
      </c>
      <c r="D1135" s="0" t="n">
        <v>600</v>
      </c>
      <c r="E1135" s="0" t="s">
        <v>3870</v>
      </c>
    </row>
    <row r="1136" customFormat="false" ht="12.8" hidden="false" customHeight="false" outlineLevel="0" collapsed="false">
      <c r="A1136" s="0" t="str">
        <f aca="false">+B1136&amp;C1136</f>
        <v>Supplier_114Hub_90</v>
      </c>
      <c r="B1136" s="0" t="s">
        <v>1820</v>
      </c>
      <c r="C1136" s="0" t="s">
        <v>3210</v>
      </c>
      <c r="D1136" s="0" t="n">
        <v>600</v>
      </c>
      <c r="E1136" s="0" t="s">
        <v>3532</v>
      </c>
    </row>
    <row r="1137" customFormat="false" ht="12.8" hidden="false" customHeight="false" outlineLevel="0" collapsed="false">
      <c r="A1137" s="0" t="str">
        <f aca="false">+B1137&amp;C1137</f>
        <v>Supplier_115Hub_86</v>
      </c>
      <c r="B1137" s="0" t="s">
        <v>625</v>
      </c>
      <c r="C1137" s="0" t="s">
        <v>3198</v>
      </c>
      <c r="D1137" s="0" t="n">
        <v>900</v>
      </c>
      <c r="E1137" s="0" t="s">
        <v>3871</v>
      </c>
    </row>
    <row r="1138" customFormat="false" ht="12.8" hidden="false" customHeight="false" outlineLevel="0" collapsed="false">
      <c r="A1138" s="0" t="str">
        <f aca="false">+B1138&amp;C1138</f>
        <v>Supplier_115Hub_86</v>
      </c>
      <c r="B1138" s="0" t="s">
        <v>625</v>
      </c>
      <c r="C1138" s="0" t="s">
        <v>3198</v>
      </c>
      <c r="D1138" s="0" t="n">
        <v>900</v>
      </c>
      <c r="E1138" s="0" t="s">
        <v>3524</v>
      </c>
    </row>
    <row r="1139" customFormat="false" ht="12.8" hidden="false" customHeight="false" outlineLevel="0" collapsed="false">
      <c r="A1139" s="0" t="str">
        <f aca="false">+B1139&amp;C1139</f>
        <v>Supplier_115Hub_87</v>
      </c>
      <c r="B1139" s="0" t="s">
        <v>625</v>
      </c>
      <c r="C1139" s="0" t="s">
        <v>3201</v>
      </c>
      <c r="D1139" s="0" t="n">
        <v>1600</v>
      </c>
      <c r="E1139" s="0" t="s">
        <v>3872</v>
      </c>
    </row>
    <row r="1140" customFormat="false" ht="12.8" hidden="false" customHeight="false" outlineLevel="0" collapsed="false">
      <c r="A1140" s="0" t="str">
        <f aca="false">+B1140&amp;C1140</f>
        <v>Supplier_115Hub_87</v>
      </c>
      <c r="B1140" s="0" t="s">
        <v>625</v>
      </c>
      <c r="C1140" s="0" t="s">
        <v>3201</v>
      </c>
      <c r="D1140" s="0" t="n">
        <v>1600</v>
      </c>
      <c r="E1140" s="0" t="s">
        <v>3749</v>
      </c>
    </row>
    <row r="1141" customFormat="false" ht="12.8" hidden="false" customHeight="false" outlineLevel="0" collapsed="false">
      <c r="A1141" s="0" t="str">
        <f aca="false">+B1141&amp;C1141</f>
        <v>Supplier_115Hub_88</v>
      </c>
      <c r="B1141" s="0" t="s">
        <v>625</v>
      </c>
      <c r="C1141" s="0" t="s">
        <v>3204</v>
      </c>
      <c r="D1141" s="0" t="n">
        <v>200</v>
      </c>
      <c r="E1141" s="0" t="s">
        <v>3873</v>
      </c>
    </row>
    <row r="1142" customFormat="false" ht="12.8" hidden="false" customHeight="false" outlineLevel="0" collapsed="false">
      <c r="A1142" s="0" t="str">
        <f aca="false">+B1142&amp;C1142</f>
        <v>Supplier_115Hub_88</v>
      </c>
      <c r="B1142" s="0" t="s">
        <v>625</v>
      </c>
      <c r="C1142" s="0" t="s">
        <v>3204</v>
      </c>
      <c r="D1142" s="0" t="n">
        <v>200</v>
      </c>
      <c r="E1142" s="0" t="s">
        <v>3662</v>
      </c>
    </row>
    <row r="1143" customFormat="false" ht="12.8" hidden="false" customHeight="false" outlineLevel="0" collapsed="false">
      <c r="A1143" s="0" t="str">
        <f aca="false">+B1143&amp;C1143</f>
        <v>Supplier_115Hub_89</v>
      </c>
      <c r="B1143" s="0" t="s">
        <v>625</v>
      </c>
      <c r="C1143" s="0" t="s">
        <v>3207</v>
      </c>
      <c r="D1143" s="0" t="n">
        <v>1100</v>
      </c>
      <c r="E1143" s="0" t="s">
        <v>3874</v>
      </c>
    </row>
    <row r="1144" customFormat="false" ht="12.8" hidden="false" customHeight="false" outlineLevel="0" collapsed="false">
      <c r="A1144" s="0" t="str">
        <f aca="false">+B1144&amp;C1144</f>
        <v>Supplier_115Hub_89</v>
      </c>
      <c r="B1144" s="0" t="s">
        <v>625</v>
      </c>
      <c r="C1144" s="0" t="s">
        <v>3207</v>
      </c>
      <c r="D1144" s="0" t="n">
        <v>1100</v>
      </c>
      <c r="E1144" s="0" t="s">
        <v>3752</v>
      </c>
    </row>
    <row r="1145" customFormat="false" ht="12.8" hidden="false" customHeight="false" outlineLevel="0" collapsed="false">
      <c r="A1145" s="0" t="str">
        <f aca="false">+B1145&amp;C1145</f>
        <v>Supplier_115Hub_90</v>
      </c>
      <c r="B1145" s="0" t="s">
        <v>625</v>
      </c>
      <c r="C1145" s="0" t="s">
        <v>3210</v>
      </c>
      <c r="D1145" s="0" t="n">
        <v>600</v>
      </c>
      <c r="E1145" s="0" t="s">
        <v>3875</v>
      </c>
    </row>
    <row r="1146" customFormat="false" ht="12.8" hidden="false" customHeight="false" outlineLevel="0" collapsed="false">
      <c r="A1146" s="0" t="str">
        <f aca="false">+B1146&amp;C1146</f>
        <v>Supplier_115Hub_90</v>
      </c>
      <c r="B1146" s="0" t="s">
        <v>625</v>
      </c>
      <c r="C1146" s="0" t="s">
        <v>3210</v>
      </c>
      <c r="D1146" s="0" t="n">
        <v>600</v>
      </c>
      <c r="E1146" s="0" t="s">
        <v>3532</v>
      </c>
    </row>
    <row r="1147" customFormat="false" ht="12.8" hidden="false" customHeight="false" outlineLevel="0" collapsed="false">
      <c r="A1147" s="0" t="str">
        <f aca="false">+B1147&amp;C1147</f>
        <v>Supplier_116Hub_86</v>
      </c>
      <c r="B1147" s="0" t="s">
        <v>3876</v>
      </c>
      <c r="C1147" s="0" t="s">
        <v>3198</v>
      </c>
      <c r="D1147" s="0" t="n">
        <v>900</v>
      </c>
      <c r="E1147" s="0" t="s">
        <v>3877</v>
      </c>
    </row>
    <row r="1148" customFormat="false" ht="12.8" hidden="false" customHeight="false" outlineLevel="0" collapsed="false">
      <c r="A1148" s="0" t="str">
        <f aca="false">+B1148&amp;C1148</f>
        <v>Supplier_116Hub_86</v>
      </c>
      <c r="B1148" s="0" t="s">
        <v>3876</v>
      </c>
      <c r="C1148" s="0" t="s">
        <v>3198</v>
      </c>
      <c r="D1148" s="0" t="n">
        <v>900</v>
      </c>
      <c r="E1148" s="0" t="s">
        <v>3524</v>
      </c>
    </row>
    <row r="1149" customFormat="false" ht="12.8" hidden="false" customHeight="false" outlineLevel="0" collapsed="false">
      <c r="A1149" s="0" t="str">
        <f aca="false">+B1149&amp;C1149</f>
        <v>Supplier_116Hub_87</v>
      </c>
      <c r="B1149" s="0" t="s">
        <v>3876</v>
      </c>
      <c r="C1149" s="0" t="s">
        <v>3201</v>
      </c>
      <c r="D1149" s="0" t="n">
        <v>1400</v>
      </c>
      <c r="E1149" s="0" t="s">
        <v>3878</v>
      </c>
    </row>
    <row r="1150" customFormat="false" ht="12.8" hidden="false" customHeight="false" outlineLevel="0" collapsed="false">
      <c r="A1150" s="0" t="str">
        <f aca="false">+B1150&amp;C1150</f>
        <v>Supplier_116Hub_87</v>
      </c>
      <c r="B1150" s="0" t="s">
        <v>3876</v>
      </c>
      <c r="C1150" s="0" t="s">
        <v>3201</v>
      </c>
      <c r="D1150" s="0" t="n">
        <v>1400</v>
      </c>
      <c r="E1150" s="0" t="s">
        <v>3526</v>
      </c>
    </row>
    <row r="1151" customFormat="false" ht="12.8" hidden="false" customHeight="false" outlineLevel="0" collapsed="false">
      <c r="A1151" s="0" t="str">
        <f aca="false">+B1151&amp;C1151</f>
        <v>Supplier_116Hub_88</v>
      </c>
      <c r="B1151" s="0" t="s">
        <v>3876</v>
      </c>
      <c r="C1151" s="0" t="s">
        <v>3204</v>
      </c>
      <c r="D1151" s="0" t="n">
        <v>100</v>
      </c>
      <c r="E1151" s="0" t="s">
        <v>3879</v>
      </c>
    </row>
    <row r="1152" customFormat="false" ht="12.8" hidden="false" customHeight="false" outlineLevel="0" collapsed="false">
      <c r="A1152" s="0" t="str">
        <f aca="false">+B1152&amp;C1152</f>
        <v>Supplier_116Hub_88</v>
      </c>
      <c r="B1152" s="0" t="s">
        <v>3876</v>
      </c>
      <c r="C1152" s="0" t="s">
        <v>3204</v>
      </c>
      <c r="D1152" s="0" t="n">
        <v>100</v>
      </c>
      <c r="E1152" s="0" t="s">
        <v>3528</v>
      </c>
    </row>
    <row r="1153" customFormat="false" ht="12.8" hidden="false" customHeight="false" outlineLevel="0" collapsed="false">
      <c r="A1153" s="0" t="str">
        <f aca="false">+B1153&amp;C1153</f>
        <v>Supplier_116Hub_89</v>
      </c>
      <c r="B1153" s="0" t="s">
        <v>3876</v>
      </c>
      <c r="C1153" s="0" t="s">
        <v>3207</v>
      </c>
      <c r="D1153" s="0" t="n">
        <v>900</v>
      </c>
      <c r="E1153" s="0" t="s">
        <v>3880</v>
      </c>
    </row>
    <row r="1154" customFormat="false" ht="12.8" hidden="false" customHeight="false" outlineLevel="0" collapsed="false">
      <c r="A1154" s="0" t="str">
        <f aca="false">+B1154&amp;C1154</f>
        <v>Supplier_116Hub_89</v>
      </c>
      <c r="B1154" s="0" t="s">
        <v>3876</v>
      </c>
      <c r="C1154" s="0" t="s">
        <v>3207</v>
      </c>
      <c r="D1154" s="0" t="n">
        <v>900</v>
      </c>
      <c r="E1154" s="0" t="s">
        <v>3530</v>
      </c>
    </row>
    <row r="1155" customFormat="false" ht="12.8" hidden="false" customHeight="false" outlineLevel="0" collapsed="false">
      <c r="A1155" s="0" t="str">
        <f aca="false">+B1155&amp;C1155</f>
        <v>Supplier_116Hub_90</v>
      </c>
      <c r="B1155" s="0" t="s">
        <v>3876</v>
      </c>
      <c r="C1155" s="0" t="s">
        <v>3210</v>
      </c>
      <c r="D1155" s="0" t="n">
        <v>500</v>
      </c>
      <c r="E1155" s="0" t="s">
        <v>3881</v>
      </c>
    </row>
    <row r="1156" customFormat="false" ht="12.8" hidden="false" customHeight="false" outlineLevel="0" collapsed="false">
      <c r="A1156" s="0" t="str">
        <f aca="false">+B1156&amp;C1156</f>
        <v>Supplier_116Hub_90</v>
      </c>
      <c r="B1156" s="0" t="s">
        <v>3876</v>
      </c>
      <c r="C1156" s="0" t="s">
        <v>3210</v>
      </c>
      <c r="D1156" s="0" t="n">
        <v>500</v>
      </c>
      <c r="E1156" s="0" t="s">
        <v>3546</v>
      </c>
    </row>
    <row r="1157" customFormat="false" ht="12.8" hidden="false" customHeight="false" outlineLevel="0" collapsed="false">
      <c r="A1157" s="0" t="str">
        <f aca="false">+B1157&amp;C1157</f>
        <v>Supplier_117Hub_86</v>
      </c>
      <c r="B1157" s="0" t="s">
        <v>3882</v>
      </c>
      <c r="C1157" s="0" t="s">
        <v>3198</v>
      </c>
      <c r="D1157" s="0" t="n">
        <v>1100</v>
      </c>
      <c r="E1157" s="0" t="s">
        <v>3883</v>
      </c>
    </row>
    <row r="1158" customFormat="false" ht="12.8" hidden="false" customHeight="false" outlineLevel="0" collapsed="false">
      <c r="A1158" s="0" t="str">
        <f aca="false">+B1158&amp;C1158</f>
        <v>Supplier_117Hub_86</v>
      </c>
      <c r="B1158" s="0" t="s">
        <v>3882</v>
      </c>
      <c r="C1158" s="0" t="s">
        <v>3198</v>
      </c>
      <c r="D1158" s="0" t="n">
        <v>1100</v>
      </c>
      <c r="E1158" s="0" t="s">
        <v>3709</v>
      </c>
    </row>
    <row r="1159" customFormat="false" ht="12.8" hidden="false" customHeight="false" outlineLevel="0" collapsed="false">
      <c r="A1159" s="0" t="str">
        <f aca="false">+B1159&amp;C1159</f>
        <v>Supplier_117Hub_87</v>
      </c>
      <c r="B1159" s="0" t="s">
        <v>3882</v>
      </c>
      <c r="C1159" s="0" t="s">
        <v>3201</v>
      </c>
      <c r="D1159" s="0" t="n">
        <v>1100</v>
      </c>
      <c r="E1159" s="0" t="s">
        <v>3884</v>
      </c>
    </row>
    <row r="1160" customFormat="false" ht="12.8" hidden="false" customHeight="false" outlineLevel="0" collapsed="false">
      <c r="A1160" s="0" t="str">
        <f aca="false">+B1160&amp;C1160</f>
        <v>Supplier_117Hub_87</v>
      </c>
      <c r="B1160" s="0" t="s">
        <v>3882</v>
      </c>
      <c r="C1160" s="0" t="s">
        <v>3201</v>
      </c>
      <c r="D1160" s="0" t="n">
        <v>1100</v>
      </c>
      <c r="E1160" s="0" t="s">
        <v>3526</v>
      </c>
    </row>
    <row r="1161" customFormat="false" ht="12.8" hidden="false" customHeight="false" outlineLevel="0" collapsed="false">
      <c r="A1161" s="0" t="str">
        <f aca="false">+B1161&amp;C1161</f>
        <v>Supplier_117Hub_88</v>
      </c>
      <c r="B1161" s="0" t="s">
        <v>3882</v>
      </c>
      <c r="C1161" s="0" t="s">
        <v>3204</v>
      </c>
      <c r="D1161" s="0" t="n">
        <v>500</v>
      </c>
      <c r="E1161" s="0" t="s">
        <v>3885</v>
      </c>
    </row>
    <row r="1162" customFormat="false" ht="12.8" hidden="false" customHeight="false" outlineLevel="0" collapsed="false">
      <c r="A1162" s="0" t="str">
        <f aca="false">+B1162&amp;C1162</f>
        <v>Supplier_117Hub_88</v>
      </c>
      <c r="B1162" s="0" t="s">
        <v>3882</v>
      </c>
      <c r="C1162" s="0" t="s">
        <v>3204</v>
      </c>
      <c r="D1162" s="0" t="n">
        <v>500</v>
      </c>
      <c r="E1162" s="0" t="s">
        <v>3546</v>
      </c>
    </row>
    <row r="1163" customFormat="false" ht="12.8" hidden="false" customHeight="false" outlineLevel="0" collapsed="false">
      <c r="A1163" s="0" t="str">
        <f aca="false">+B1163&amp;C1163</f>
        <v>Supplier_117Hub_89</v>
      </c>
      <c r="B1163" s="0" t="s">
        <v>3882</v>
      </c>
      <c r="C1163" s="0" t="s">
        <v>3207</v>
      </c>
      <c r="D1163" s="0" t="n">
        <v>600</v>
      </c>
      <c r="E1163" s="0" t="s">
        <v>3886</v>
      </c>
    </row>
    <row r="1164" customFormat="false" ht="12.8" hidden="false" customHeight="false" outlineLevel="0" collapsed="false">
      <c r="A1164" s="0" t="str">
        <f aca="false">+B1164&amp;C1164</f>
        <v>Supplier_117Hub_89</v>
      </c>
      <c r="B1164" s="0" t="s">
        <v>3882</v>
      </c>
      <c r="C1164" s="0" t="s">
        <v>3207</v>
      </c>
      <c r="D1164" s="0" t="n">
        <v>600</v>
      </c>
      <c r="E1164" s="0" t="s">
        <v>3530</v>
      </c>
    </row>
    <row r="1165" customFormat="false" ht="12.8" hidden="false" customHeight="false" outlineLevel="0" collapsed="false">
      <c r="A1165" s="0" t="str">
        <f aca="false">+B1165&amp;C1165</f>
        <v>Supplier_117Hub_90</v>
      </c>
      <c r="B1165" s="0" t="s">
        <v>3882</v>
      </c>
      <c r="C1165" s="0" t="s">
        <v>3210</v>
      </c>
      <c r="D1165" s="0" t="n">
        <v>400</v>
      </c>
      <c r="E1165" s="0" t="s">
        <v>3887</v>
      </c>
    </row>
    <row r="1166" customFormat="false" ht="12.8" hidden="false" customHeight="false" outlineLevel="0" collapsed="false">
      <c r="A1166" s="0" t="str">
        <f aca="false">+B1166&amp;C1166</f>
        <v>Supplier_117Hub_90</v>
      </c>
      <c r="B1166" s="0" t="s">
        <v>3882</v>
      </c>
      <c r="C1166" s="0" t="s">
        <v>3210</v>
      </c>
      <c r="D1166" s="0" t="n">
        <v>400</v>
      </c>
      <c r="E1166" s="0" t="s">
        <v>3546</v>
      </c>
    </row>
    <row r="1167" customFormat="false" ht="12.8" hidden="false" customHeight="false" outlineLevel="0" collapsed="false">
      <c r="A1167" s="0" t="str">
        <f aca="false">+B1167&amp;C1167</f>
        <v>Supplier_118Hub_86</v>
      </c>
      <c r="B1167" s="0" t="s">
        <v>3888</v>
      </c>
      <c r="C1167" s="0" t="s">
        <v>3198</v>
      </c>
      <c r="D1167" s="0" t="n">
        <v>900</v>
      </c>
      <c r="E1167" s="0" t="s">
        <v>3889</v>
      </c>
    </row>
    <row r="1168" customFormat="false" ht="12.8" hidden="false" customHeight="false" outlineLevel="0" collapsed="false">
      <c r="A1168" s="0" t="str">
        <f aca="false">+B1168&amp;C1168</f>
        <v>Supplier_118Hub_86</v>
      </c>
      <c r="B1168" s="0" t="s">
        <v>3888</v>
      </c>
      <c r="C1168" s="0" t="s">
        <v>3198</v>
      </c>
      <c r="D1168" s="0" t="n">
        <v>900</v>
      </c>
      <c r="E1168" s="0" t="s">
        <v>3524</v>
      </c>
    </row>
    <row r="1169" customFormat="false" ht="12.8" hidden="false" customHeight="false" outlineLevel="0" collapsed="false">
      <c r="A1169" s="0" t="str">
        <f aca="false">+B1169&amp;C1169</f>
        <v>Supplier_118Hub_87</v>
      </c>
      <c r="B1169" s="0" t="s">
        <v>3888</v>
      </c>
      <c r="C1169" s="0" t="s">
        <v>3201</v>
      </c>
      <c r="D1169" s="0" t="n">
        <v>1500</v>
      </c>
      <c r="E1169" s="0" t="s">
        <v>3890</v>
      </c>
    </row>
    <row r="1170" customFormat="false" ht="12.8" hidden="false" customHeight="false" outlineLevel="0" collapsed="false">
      <c r="A1170" s="0" t="str">
        <f aca="false">+B1170&amp;C1170</f>
        <v>Supplier_118Hub_87</v>
      </c>
      <c r="B1170" s="0" t="s">
        <v>3888</v>
      </c>
      <c r="C1170" s="0" t="s">
        <v>3201</v>
      </c>
      <c r="D1170" s="0" t="n">
        <v>1500</v>
      </c>
      <c r="E1170" s="0" t="s">
        <v>3526</v>
      </c>
    </row>
    <row r="1171" customFormat="false" ht="12.8" hidden="false" customHeight="false" outlineLevel="0" collapsed="false">
      <c r="A1171" s="0" t="str">
        <f aca="false">+B1171&amp;C1171</f>
        <v>Supplier_118Hub_88</v>
      </c>
      <c r="B1171" s="0" t="s">
        <v>3888</v>
      </c>
      <c r="C1171" s="0" t="s">
        <v>3204</v>
      </c>
      <c r="D1171" s="0" t="n">
        <v>100</v>
      </c>
      <c r="E1171" s="0" t="s">
        <v>3891</v>
      </c>
    </row>
    <row r="1172" customFormat="false" ht="12.8" hidden="false" customHeight="false" outlineLevel="0" collapsed="false">
      <c r="A1172" s="0" t="str">
        <f aca="false">+B1172&amp;C1172</f>
        <v>Supplier_118Hub_88</v>
      </c>
      <c r="B1172" s="0" t="s">
        <v>3888</v>
      </c>
      <c r="C1172" s="0" t="s">
        <v>3204</v>
      </c>
      <c r="D1172" s="0" t="n">
        <v>100</v>
      </c>
      <c r="E1172" s="0" t="s">
        <v>3528</v>
      </c>
    </row>
    <row r="1173" customFormat="false" ht="12.8" hidden="false" customHeight="false" outlineLevel="0" collapsed="false">
      <c r="A1173" s="0" t="str">
        <f aca="false">+B1173&amp;C1173</f>
        <v>Supplier_118Hub_89</v>
      </c>
      <c r="B1173" s="0" t="s">
        <v>3888</v>
      </c>
      <c r="C1173" s="0" t="s">
        <v>3207</v>
      </c>
      <c r="D1173" s="0" t="n">
        <v>1000</v>
      </c>
      <c r="E1173" s="0" t="s">
        <v>3892</v>
      </c>
    </row>
    <row r="1174" customFormat="false" ht="12.8" hidden="false" customHeight="false" outlineLevel="0" collapsed="false">
      <c r="A1174" s="0" t="str">
        <f aca="false">+B1174&amp;C1174</f>
        <v>Supplier_118Hub_89</v>
      </c>
      <c r="B1174" s="0" t="s">
        <v>3888</v>
      </c>
      <c r="C1174" s="0" t="s">
        <v>3207</v>
      </c>
      <c r="D1174" s="0" t="n">
        <v>1000</v>
      </c>
      <c r="E1174" s="0" t="s">
        <v>3530</v>
      </c>
    </row>
    <row r="1175" customFormat="false" ht="12.8" hidden="false" customHeight="false" outlineLevel="0" collapsed="false">
      <c r="A1175" s="0" t="str">
        <f aca="false">+B1175&amp;C1175</f>
        <v>Supplier_118Hub_90</v>
      </c>
      <c r="B1175" s="0" t="s">
        <v>3888</v>
      </c>
      <c r="C1175" s="0" t="s">
        <v>3210</v>
      </c>
      <c r="D1175" s="0" t="n">
        <v>500</v>
      </c>
      <c r="E1175" s="0" t="s">
        <v>3893</v>
      </c>
    </row>
    <row r="1176" customFormat="false" ht="12.8" hidden="false" customHeight="false" outlineLevel="0" collapsed="false">
      <c r="A1176" s="0" t="str">
        <f aca="false">+B1176&amp;C1176</f>
        <v>Supplier_118Hub_90</v>
      </c>
      <c r="B1176" s="0" t="s">
        <v>3888</v>
      </c>
      <c r="C1176" s="0" t="s">
        <v>3210</v>
      </c>
      <c r="D1176" s="0" t="n">
        <v>500</v>
      </c>
      <c r="E1176" s="0" t="s">
        <v>3546</v>
      </c>
    </row>
    <row r="1177" customFormat="false" ht="12.8" hidden="false" customHeight="false" outlineLevel="0" collapsed="false">
      <c r="A1177" s="0" t="str">
        <f aca="false">+B1177&amp;C1177</f>
        <v>Supplier_119Hub_86</v>
      </c>
      <c r="B1177" s="0" t="s">
        <v>2713</v>
      </c>
      <c r="C1177" s="0" t="s">
        <v>3198</v>
      </c>
      <c r="D1177" s="0" t="n">
        <v>1000</v>
      </c>
      <c r="E1177" s="0" t="s">
        <v>3894</v>
      </c>
    </row>
    <row r="1178" customFormat="false" ht="12.8" hidden="false" customHeight="false" outlineLevel="0" collapsed="false">
      <c r="A1178" s="0" t="str">
        <f aca="false">+B1178&amp;C1178</f>
        <v>Supplier_119Hub_86</v>
      </c>
      <c r="B1178" s="0" t="s">
        <v>2713</v>
      </c>
      <c r="C1178" s="0" t="s">
        <v>3198</v>
      </c>
      <c r="D1178" s="0" t="n">
        <v>1000</v>
      </c>
      <c r="E1178" s="0" t="s">
        <v>3524</v>
      </c>
    </row>
    <row r="1179" customFormat="false" ht="12.8" hidden="false" customHeight="false" outlineLevel="0" collapsed="false">
      <c r="A1179" s="0" t="str">
        <f aca="false">+B1179&amp;C1179</f>
        <v>Supplier_119Hub_87</v>
      </c>
      <c r="B1179" s="0" t="s">
        <v>2713</v>
      </c>
      <c r="C1179" s="0" t="s">
        <v>3201</v>
      </c>
      <c r="D1179" s="0" t="n">
        <v>1200</v>
      </c>
      <c r="E1179" s="0" t="s">
        <v>3895</v>
      </c>
    </row>
    <row r="1180" customFormat="false" ht="12.8" hidden="false" customHeight="false" outlineLevel="0" collapsed="false">
      <c r="A1180" s="0" t="str">
        <f aca="false">+B1180&amp;C1180</f>
        <v>Supplier_119Hub_87</v>
      </c>
      <c r="B1180" s="0" t="s">
        <v>2713</v>
      </c>
      <c r="C1180" s="0" t="s">
        <v>3201</v>
      </c>
      <c r="D1180" s="0" t="n">
        <v>1200</v>
      </c>
      <c r="E1180" s="0" t="s">
        <v>3526</v>
      </c>
    </row>
    <row r="1181" customFormat="false" ht="12.8" hidden="false" customHeight="false" outlineLevel="0" collapsed="false">
      <c r="A1181" s="0" t="str">
        <f aca="false">+B1181&amp;C1181</f>
        <v>Supplier_119Hub_88</v>
      </c>
      <c r="B1181" s="0" t="s">
        <v>2713</v>
      </c>
      <c r="C1181" s="0" t="s">
        <v>3204</v>
      </c>
      <c r="D1181" s="0" t="n">
        <v>400</v>
      </c>
      <c r="E1181" s="0" t="s">
        <v>3896</v>
      </c>
    </row>
    <row r="1182" customFormat="false" ht="12.8" hidden="false" customHeight="false" outlineLevel="0" collapsed="false">
      <c r="A1182" s="0" t="str">
        <f aca="false">+B1182&amp;C1182</f>
        <v>Supplier_119Hub_88</v>
      </c>
      <c r="B1182" s="0" t="s">
        <v>2713</v>
      </c>
      <c r="C1182" s="0" t="s">
        <v>3204</v>
      </c>
      <c r="D1182" s="0" t="n">
        <v>400</v>
      </c>
      <c r="E1182" s="0" t="s">
        <v>3546</v>
      </c>
    </row>
    <row r="1183" customFormat="false" ht="12.8" hidden="false" customHeight="false" outlineLevel="0" collapsed="false">
      <c r="A1183" s="0" t="str">
        <f aca="false">+B1183&amp;C1183</f>
        <v>Supplier_119Hub_89</v>
      </c>
      <c r="B1183" s="0" t="s">
        <v>2713</v>
      </c>
      <c r="C1183" s="0" t="s">
        <v>3207</v>
      </c>
      <c r="D1183" s="0" t="n">
        <v>700</v>
      </c>
      <c r="E1183" s="0" t="s">
        <v>3897</v>
      </c>
    </row>
    <row r="1184" customFormat="false" ht="12.8" hidden="false" customHeight="false" outlineLevel="0" collapsed="false">
      <c r="A1184" s="0" t="str">
        <f aca="false">+B1184&amp;C1184</f>
        <v>Supplier_119Hub_89</v>
      </c>
      <c r="B1184" s="0" t="s">
        <v>2713</v>
      </c>
      <c r="C1184" s="0" t="s">
        <v>3207</v>
      </c>
      <c r="D1184" s="0" t="n">
        <v>700</v>
      </c>
      <c r="E1184" s="0" t="s">
        <v>3530</v>
      </c>
    </row>
    <row r="1185" customFormat="false" ht="12.8" hidden="false" customHeight="false" outlineLevel="0" collapsed="false">
      <c r="A1185" s="0" t="str">
        <f aca="false">+B1185&amp;C1185</f>
        <v>Supplier_119Hub_90</v>
      </c>
      <c r="B1185" s="0" t="s">
        <v>2713</v>
      </c>
      <c r="C1185" s="0" t="s">
        <v>3210</v>
      </c>
      <c r="D1185" s="0" t="n">
        <v>400</v>
      </c>
      <c r="E1185" s="0" t="s">
        <v>3898</v>
      </c>
    </row>
    <row r="1186" customFormat="false" ht="12.8" hidden="false" customHeight="false" outlineLevel="0" collapsed="false">
      <c r="A1186" s="0" t="str">
        <f aca="false">+B1186&amp;C1186</f>
        <v>Supplier_119Hub_90</v>
      </c>
      <c r="B1186" s="0" t="s">
        <v>2713</v>
      </c>
      <c r="C1186" s="0" t="s">
        <v>3210</v>
      </c>
      <c r="D1186" s="0" t="n">
        <v>400</v>
      </c>
      <c r="E1186" s="0" t="s">
        <v>3546</v>
      </c>
    </row>
    <row r="1187" customFormat="false" ht="12.8" hidden="false" customHeight="false" outlineLevel="0" collapsed="false">
      <c r="A1187" s="0" t="str">
        <f aca="false">+B1187&amp;C1187</f>
        <v>Supplier_120Hub_86</v>
      </c>
      <c r="B1187" s="0" t="s">
        <v>3899</v>
      </c>
      <c r="C1187" s="0" t="s">
        <v>3198</v>
      </c>
      <c r="D1187" s="0" t="n">
        <v>900</v>
      </c>
      <c r="E1187" s="0" t="s">
        <v>3900</v>
      </c>
    </row>
    <row r="1188" customFormat="false" ht="12.8" hidden="false" customHeight="false" outlineLevel="0" collapsed="false">
      <c r="A1188" s="0" t="str">
        <f aca="false">+B1188&amp;C1188</f>
        <v>Supplier_120Hub_86</v>
      </c>
      <c r="B1188" s="0" t="s">
        <v>3899</v>
      </c>
      <c r="C1188" s="0" t="s">
        <v>3198</v>
      </c>
      <c r="D1188" s="0" t="n">
        <v>900</v>
      </c>
      <c r="E1188" s="0" t="s">
        <v>3524</v>
      </c>
    </row>
    <row r="1189" customFormat="false" ht="12.8" hidden="false" customHeight="false" outlineLevel="0" collapsed="false">
      <c r="A1189" s="0" t="str">
        <f aca="false">+B1189&amp;C1189</f>
        <v>Supplier_120Hub_87</v>
      </c>
      <c r="B1189" s="0" t="s">
        <v>3899</v>
      </c>
      <c r="C1189" s="0" t="s">
        <v>3201</v>
      </c>
      <c r="D1189" s="0" t="n">
        <v>1400</v>
      </c>
      <c r="E1189" s="0" t="s">
        <v>3901</v>
      </c>
    </row>
    <row r="1190" customFormat="false" ht="12.8" hidden="false" customHeight="false" outlineLevel="0" collapsed="false">
      <c r="A1190" s="0" t="str">
        <f aca="false">+B1190&amp;C1190</f>
        <v>Supplier_120Hub_87</v>
      </c>
      <c r="B1190" s="0" t="s">
        <v>3899</v>
      </c>
      <c r="C1190" s="0" t="s">
        <v>3201</v>
      </c>
      <c r="D1190" s="0" t="n">
        <v>1400</v>
      </c>
      <c r="E1190" s="0" t="s">
        <v>3526</v>
      </c>
    </row>
    <row r="1191" customFormat="false" ht="12.8" hidden="false" customHeight="false" outlineLevel="0" collapsed="false">
      <c r="A1191" s="0" t="str">
        <f aca="false">+B1191&amp;C1191</f>
        <v>Supplier_120Hub_88</v>
      </c>
      <c r="B1191" s="0" t="s">
        <v>3899</v>
      </c>
      <c r="C1191" s="0" t="s">
        <v>3204</v>
      </c>
      <c r="D1191" s="0" t="n">
        <v>100</v>
      </c>
      <c r="E1191" s="0" t="s">
        <v>3902</v>
      </c>
    </row>
    <row r="1192" customFormat="false" ht="12.8" hidden="false" customHeight="false" outlineLevel="0" collapsed="false">
      <c r="A1192" s="0" t="str">
        <f aca="false">+B1192&amp;C1192</f>
        <v>Supplier_120Hub_88</v>
      </c>
      <c r="B1192" s="0" t="s">
        <v>3899</v>
      </c>
      <c r="C1192" s="0" t="s">
        <v>3204</v>
      </c>
      <c r="D1192" s="0" t="n">
        <v>100</v>
      </c>
      <c r="E1192" s="0" t="s">
        <v>3528</v>
      </c>
    </row>
    <row r="1193" customFormat="false" ht="12.8" hidden="false" customHeight="false" outlineLevel="0" collapsed="false">
      <c r="A1193" s="0" t="str">
        <f aca="false">+B1193&amp;C1193</f>
        <v>Supplier_120Hub_89</v>
      </c>
      <c r="B1193" s="0" t="s">
        <v>3899</v>
      </c>
      <c r="C1193" s="0" t="s">
        <v>3207</v>
      </c>
      <c r="D1193" s="0" t="n">
        <v>900</v>
      </c>
      <c r="E1193" s="0" t="s">
        <v>3903</v>
      </c>
    </row>
    <row r="1194" customFormat="false" ht="12.8" hidden="false" customHeight="false" outlineLevel="0" collapsed="false">
      <c r="A1194" s="0" t="str">
        <f aca="false">+B1194&amp;C1194</f>
        <v>Supplier_120Hub_89</v>
      </c>
      <c r="B1194" s="0" t="s">
        <v>3899</v>
      </c>
      <c r="C1194" s="0" t="s">
        <v>3207</v>
      </c>
      <c r="D1194" s="0" t="n">
        <v>900</v>
      </c>
      <c r="E1194" s="0" t="s">
        <v>3530</v>
      </c>
    </row>
    <row r="1195" customFormat="false" ht="12.8" hidden="false" customHeight="false" outlineLevel="0" collapsed="false">
      <c r="A1195" s="0" t="str">
        <f aca="false">+B1195&amp;C1195</f>
        <v>Supplier_120Hub_90</v>
      </c>
      <c r="B1195" s="0" t="s">
        <v>3899</v>
      </c>
      <c r="C1195" s="0" t="s">
        <v>3210</v>
      </c>
      <c r="D1195" s="0" t="n">
        <v>500</v>
      </c>
      <c r="E1195" s="0" t="s">
        <v>3904</v>
      </c>
    </row>
    <row r="1196" customFormat="false" ht="12.8" hidden="false" customHeight="false" outlineLevel="0" collapsed="false">
      <c r="A1196" s="0" t="str">
        <f aca="false">+B1196&amp;C1196</f>
        <v>Supplier_120Hub_90</v>
      </c>
      <c r="B1196" s="0" t="s">
        <v>3899</v>
      </c>
      <c r="C1196" s="0" t="s">
        <v>3210</v>
      </c>
      <c r="D1196" s="0" t="n">
        <v>500</v>
      </c>
      <c r="E1196" s="0" t="s">
        <v>3546</v>
      </c>
    </row>
    <row r="1197" customFormat="false" ht="12.8" hidden="false" customHeight="false" outlineLevel="0" collapsed="false">
      <c r="A1197" s="0" t="str">
        <f aca="false">+B1197&amp;C1197</f>
        <v>Supplier_121Hub_86</v>
      </c>
      <c r="B1197" s="0" t="s">
        <v>1816</v>
      </c>
      <c r="C1197" s="0" t="s">
        <v>3198</v>
      </c>
      <c r="D1197" s="0" t="n">
        <v>900</v>
      </c>
      <c r="E1197" s="0" t="s">
        <v>3905</v>
      </c>
    </row>
    <row r="1198" customFormat="false" ht="12.8" hidden="false" customHeight="false" outlineLevel="0" collapsed="false">
      <c r="A1198" s="0" t="str">
        <f aca="false">+B1198&amp;C1198</f>
        <v>Supplier_121Hub_86</v>
      </c>
      <c r="B1198" s="0" t="s">
        <v>1816</v>
      </c>
      <c r="C1198" s="0" t="s">
        <v>3198</v>
      </c>
      <c r="D1198" s="0" t="n">
        <v>900</v>
      </c>
      <c r="E1198" s="0" t="s">
        <v>3524</v>
      </c>
    </row>
    <row r="1199" customFormat="false" ht="12.8" hidden="false" customHeight="false" outlineLevel="0" collapsed="false">
      <c r="A1199" s="0" t="str">
        <f aca="false">+B1199&amp;C1199</f>
        <v>Supplier_121Hub_87</v>
      </c>
      <c r="B1199" s="0" t="s">
        <v>1816</v>
      </c>
      <c r="C1199" s="0" t="s">
        <v>3201</v>
      </c>
      <c r="D1199" s="0" t="n">
        <v>1400</v>
      </c>
      <c r="E1199" s="0" t="s">
        <v>3906</v>
      </c>
    </row>
    <row r="1200" customFormat="false" ht="12.8" hidden="false" customHeight="false" outlineLevel="0" collapsed="false">
      <c r="A1200" s="0" t="str">
        <f aca="false">+B1200&amp;C1200</f>
        <v>Supplier_121Hub_87</v>
      </c>
      <c r="B1200" s="0" t="s">
        <v>1816</v>
      </c>
      <c r="C1200" s="0" t="s">
        <v>3201</v>
      </c>
      <c r="D1200" s="0" t="n">
        <v>1400</v>
      </c>
      <c r="E1200" s="0" t="s">
        <v>3526</v>
      </c>
    </row>
    <row r="1201" customFormat="false" ht="12.8" hidden="false" customHeight="false" outlineLevel="0" collapsed="false">
      <c r="A1201" s="0" t="str">
        <f aca="false">+B1201&amp;C1201</f>
        <v>Supplier_121Hub_88</v>
      </c>
      <c r="B1201" s="0" t="s">
        <v>1816</v>
      </c>
      <c r="C1201" s="0" t="s">
        <v>3204</v>
      </c>
      <c r="D1201" s="0" t="n">
        <v>100</v>
      </c>
      <c r="E1201" s="0" t="s">
        <v>3907</v>
      </c>
    </row>
    <row r="1202" customFormat="false" ht="12.8" hidden="false" customHeight="false" outlineLevel="0" collapsed="false">
      <c r="A1202" s="0" t="str">
        <f aca="false">+B1202&amp;C1202</f>
        <v>Supplier_121Hub_88</v>
      </c>
      <c r="B1202" s="0" t="s">
        <v>1816</v>
      </c>
      <c r="C1202" s="0" t="s">
        <v>3204</v>
      </c>
      <c r="D1202" s="0" t="n">
        <v>100</v>
      </c>
      <c r="E1202" s="0" t="s">
        <v>3528</v>
      </c>
    </row>
    <row r="1203" customFormat="false" ht="12.8" hidden="false" customHeight="false" outlineLevel="0" collapsed="false">
      <c r="A1203" s="0" t="str">
        <f aca="false">+B1203&amp;C1203</f>
        <v>Supplier_121Hub_89</v>
      </c>
      <c r="B1203" s="0" t="s">
        <v>1816</v>
      </c>
      <c r="C1203" s="0" t="s">
        <v>3207</v>
      </c>
      <c r="D1203" s="0" t="n">
        <v>900</v>
      </c>
      <c r="E1203" s="0" t="s">
        <v>3908</v>
      </c>
    </row>
    <row r="1204" customFormat="false" ht="12.8" hidden="false" customHeight="false" outlineLevel="0" collapsed="false">
      <c r="A1204" s="0" t="str">
        <f aca="false">+B1204&amp;C1204</f>
        <v>Supplier_121Hub_89</v>
      </c>
      <c r="B1204" s="0" t="s">
        <v>1816</v>
      </c>
      <c r="C1204" s="0" t="s">
        <v>3207</v>
      </c>
      <c r="D1204" s="0" t="n">
        <v>900</v>
      </c>
      <c r="E1204" s="0" t="s">
        <v>3530</v>
      </c>
    </row>
    <row r="1205" customFormat="false" ht="12.8" hidden="false" customHeight="false" outlineLevel="0" collapsed="false">
      <c r="A1205" s="0" t="str">
        <f aca="false">+B1205&amp;C1205</f>
        <v>Supplier_121Hub_90</v>
      </c>
      <c r="B1205" s="0" t="s">
        <v>1816</v>
      </c>
      <c r="C1205" s="0" t="s">
        <v>3210</v>
      </c>
      <c r="D1205" s="0" t="n">
        <v>500</v>
      </c>
      <c r="E1205" s="0" t="s">
        <v>3909</v>
      </c>
    </row>
    <row r="1206" customFormat="false" ht="12.8" hidden="false" customHeight="false" outlineLevel="0" collapsed="false">
      <c r="A1206" s="0" t="str">
        <f aca="false">+B1206&amp;C1206</f>
        <v>Supplier_121Hub_90</v>
      </c>
      <c r="B1206" s="0" t="s">
        <v>1816</v>
      </c>
      <c r="C1206" s="0" t="s">
        <v>3210</v>
      </c>
      <c r="D1206" s="0" t="n">
        <v>500</v>
      </c>
      <c r="E1206" s="0" t="s">
        <v>3546</v>
      </c>
    </row>
    <row r="1207" customFormat="false" ht="12.8" hidden="false" customHeight="false" outlineLevel="0" collapsed="false">
      <c r="A1207" s="0" t="str">
        <f aca="false">+B1207&amp;C1207</f>
        <v>Supplier_122Hub_86</v>
      </c>
      <c r="B1207" s="0" t="s">
        <v>725</v>
      </c>
      <c r="C1207" s="0" t="s">
        <v>3198</v>
      </c>
      <c r="D1207" s="0" t="n">
        <v>900</v>
      </c>
      <c r="E1207" s="0" t="s">
        <v>3910</v>
      </c>
    </row>
    <row r="1208" customFormat="false" ht="12.8" hidden="false" customHeight="false" outlineLevel="0" collapsed="false">
      <c r="A1208" s="0" t="str">
        <f aca="false">+B1208&amp;C1208</f>
        <v>Supplier_122Hub_86</v>
      </c>
      <c r="B1208" s="0" t="s">
        <v>725</v>
      </c>
      <c r="C1208" s="0" t="s">
        <v>3198</v>
      </c>
      <c r="D1208" s="0" t="n">
        <v>900</v>
      </c>
      <c r="E1208" s="0" t="s">
        <v>3524</v>
      </c>
    </row>
    <row r="1209" customFormat="false" ht="12.8" hidden="false" customHeight="false" outlineLevel="0" collapsed="false">
      <c r="A1209" s="0" t="str">
        <f aca="false">+B1209&amp;C1209</f>
        <v>Supplier_122Hub_87</v>
      </c>
      <c r="B1209" s="0" t="s">
        <v>725</v>
      </c>
      <c r="C1209" s="0" t="s">
        <v>3201</v>
      </c>
      <c r="D1209" s="0" t="n">
        <v>1500</v>
      </c>
      <c r="E1209" s="0" t="s">
        <v>3911</v>
      </c>
    </row>
    <row r="1210" customFormat="false" ht="12.8" hidden="false" customHeight="false" outlineLevel="0" collapsed="false">
      <c r="A1210" s="0" t="str">
        <f aca="false">+B1210&amp;C1210</f>
        <v>Supplier_122Hub_87</v>
      </c>
      <c r="B1210" s="0" t="s">
        <v>725</v>
      </c>
      <c r="C1210" s="0" t="s">
        <v>3201</v>
      </c>
      <c r="D1210" s="0" t="n">
        <v>1500</v>
      </c>
      <c r="E1210" s="0" t="s">
        <v>3526</v>
      </c>
    </row>
    <row r="1211" customFormat="false" ht="12.8" hidden="false" customHeight="false" outlineLevel="0" collapsed="false">
      <c r="A1211" s="0" t="str">
        <f aca="false">+B1211&amp;C1211</f>
        <v>Supplier_122Hub_88</v>
      </c>
      <c r="B1211" s="0" t="s">
        <v>725</v>
      </c>
      <c r="C1211" s="0" t="s">
        <v>3204</v>
      </c>
      <c r="D1211" s="0" t="n">
        <v>200</v>
      </c>
      <c r="E1211" s="0" t="s">
        <v>3912</v>
      </c>
    </row>
    <row r="1212" customFormat="false" ht="12.8" hidden="false" customHeight="false" outlineLevel="0" collapsed="false">
      <c r="A1212" s="0" t="str">
        <f aca="false">+B1212&amp;C1212</f>
        <v>Supplier_122Hub_88</v>
      </c>
      <c r="B1212" s="0" t="s">
        <v>725</v>
      </c>
      <c r="C1212" s="0" t="s">
        <v>3204</v>
      </c>
      <c r="D1212" s="0" t="n">
        <v>200</v>
      </c>
      <c r="E1212" s="0" t="s">
        <v>3662</v>
      </c>
    </row>
    <row r="1213" customFormat="false" ht="12.8" hidden="false" customHeight="false" outlineLevel="0" collapsed="false">
      <c r="A1213" s="0" t="str">
        <f aca="false">+B1213&amp;C1213</f>
        <v>Supplier_122Hub_89</v>
      </c>
      <c r="B1213" s="0" t="s">
        <v>725</v>
      </c>
      <c r="C1213" s="0" t="s">
        <v>3207</v>
      </c>
      <c r="D1213" s="0" t="n">
        <v>1000</v>
      </c>
      <c r="E1213" s="0" t="s">
        <v>3913</v>
      </c>
    </row>
    <row r="1214" customFormat="false" ht="12.8" hidden="false" customHeight="false" outlineLevel="0" collapsed="false">
      <c r="A1214" s="0" t="str">
        <f aca="false">+B1214&amp;C1214</f>
        <v>Supplier_122Hub_89</v>
      </c>
      <c r="B1214" s="0" t="s">
        <v>725</v>
      </c>
      <c r="C1214" s="0" t="s">
        <v>3207</v>
      </c>
      <c r="D1214" s="0" t="n">
        <v>1000</v>
      </c>
      <c r="E1214" s="0" t="s">
        <v>3530</v>
      </c>
    </row>
    <row r="1215" customFormat="false" ht="12.8" hidden="false" customHeight="false" outlineLevel="0" collapsed="false">
      <c r="A1215" s="0" t="str">
        <f aca="false">+B1215&amp;C1215</f>
        <v>Supplier_122Hub_90</v>
      </c>
      <c r="B1215" s="0" t="s">
        <v>725</v>
      </c>
      <c r="C1215" s="0" t="s">
        <v>3210</v>
      </c>
      <c r="D1215" s="0" t="n">
        <v>500</v>
      </c>
      <c r="E1215" s="0" t="s">
        <v>3914</v>
      </c>
    </row>
    <row r="1216" customFormat="false" ht="12.8" hidden="false" customHeight="false" outlineLevel="0" collapsed="false">
      <c r="A1216" s="0" t="str">
        <f aca="false">+B1216&amp;C1216</f>
        <v>Supplier_122Hub_90</v>
      </c>
      <c r="B1216" s="0" t="s">
        <v>725</v>
      </c>
      <c r="C1216" s="0" t="s">
        <v>3210</v>
      </c>
      <c r="D1216" s="0" t="n">
        <v>500</v>
      </c>
      <c r="E1216" s="0" t="s">
        <v>3546</v>
      </c>
    </row>
    <row r="1217" customFormat="false" ht="12.8" hidden="false" customHeight="false" outlineLevel="0" collapsed="false">
      <c r="A1217" s="0" t="str">
        <f aca="false">+B1217&amp;C1217</f>
        <v>Supplier_123Hub_86</v>
      </c>
      <c r="B1217" s="0" t="s">
        <v>659</v>
      </c>
      <c r="C1217" s="0" t="s">
        <v>3198</v>
      </c>
      <c r="D1217" s="0" t="n">
        <v>1000</v>
      </c>
      <c r="E1217" s="0" t="s">
        <v>3915</v>
      </c>
    </row>
    <row r="1218" customFormat="false" ht="12.8" hidden="false" customHeight="false" outlineLevel="0" collapsed="false">
      <c r="A1218" s="0" t="str">
        <f aca="false">+B1218&amp;C1218</f>
        <v>Supplier_123Hub_86</v>
      </c>
      <c r="B1218" s="0" t="s">
        <v>659</v>
      </c>
      <c r="C1218" s="0" t="s">
        <v>3198</v>
      </c>
      <c r="D1218" s="0" t="n">
        <v>1000</v>
      </c>
      <c r="E1218" s="0" t="s">
        <v>3524</v>
      </c>
    </row>
    <row r="1219" customFormat="false" ht="12.8" hidden="false" customHeight="false" outlineLevel="0" collapsed="false">
      <c r="A1219" s="0" t="str">
        <f aca="false">+B1219&amp;C1219</f>
        <v>Supplier_123Hub_87</v>
      </c>
      <c r="B1219" s="0" t="s">
        <v>659</v>
      </c>
      <c r="C1219" s="0" t="s">
        <v>3201</v>
      </c>
      <c r="D1219" s="0" t="n">
        <v>1300</v>
      </c>
      <c r="E1219" s="0" t="s">
        <v>3916</v>
      </c>
    </row>
    <row r="1220" customFormat="false" ht="12.8" hidden="false" customHeight="false" outlineLevel="0" collapsed="false">
      <c r="A1220" s="0" t="str">
        <f aca="false">+B1220&amp;C1220</f>
        <v>Supplier_123Hub_87</v>
      </c>
      <c r="B1220" s="0" t="s">
        <v>659</v>
      </c>
      <c r="C1220" s="0" t="s">
        <v>3201</v>
      </c>
      <c r="D1220" s="0" t="n">
        <v>1300</v>
      </c>
      <c r="E1220" s="0" t="s">
        <v>3526</v>
      </c>
    </row>
    <row r="1221" customFormat="false" ht="12.8" hidden="false" customHeight="false" outlineLevel="0" collapsed="false">
      <c r="A1221" s="0" t="str">
        <f aca="false">+B1221&amp;C1221</f>
        <v>Supplier_123Hub_88</v>
      </c>
      <c r="B1221" s="0" t="s">
        <v>659</v>
      </c>
      <c r="C1221" s="0" t="s">
        <v>3204</v>
      </c>
      <c r="D1221" s="0" t="n">
        <v>300</v>
      </c>
      <c r="E1221" s="0" t="s">
        <v>3917</v>
      </c>
    </row>
    <row r="1222" customFormat="false" ht="12.8" hidden="false" customHeight="false" outlineLevel="0" collapsed="false">
      <c r="A1222" s="0" t="str">
        <f aca="false">+B1222&amp;C1222</f>
        <v>Supplier_123Hub_88</v>
      </c>
      <c r="B1222" s="0" t="s">
        <v>659</v>
      </c>
      <c r="C1222" s="0" t="s">
        <v>3204</v>
      </c>
      <c r="D1222" s="0" t="n">
        <v>300</v>
      </c>
      <c r="E1222" s="0" t="s">
        <v>3662</v>
      </c>
    </row>
    <row r="1223" customFormat="false" ht="12.8" hidden="false" customHeight="false" outlineLevel="0" collapsed="false">
      <c r="A1223" s="0" t="str">
        <f aca="false">+B1223&amp;C1223</f>
        <v>Supplier_123Hub_89</v>
      </c>
      <c r="B1223" s="0" t="s">
        <v>659</v>
      </c>
      <c r="C1223" s="0" t="s">
        <v>3207</v>
      </c>
      <c r="D1223" s="0" t="n">
        <v>800</v>
      </c>
      <c r="E1223" s="0" t="s">
        <v>3918</v>
      </c>
    </row>
    <row r="1224" customFormat="false" ht="12.8" hidden="false" customHeight="false" outlineLevel="0" collapsed="false">
      <c r="A1224" s="0" t="str">
        <f aca="false">+B1224&amp;C1224</f>
        <v>Supplier_123Hub_89</v>
      </c>
      <c r="B1224" s="0" t="s">
        <v>659</v>
      </c>
      <c r="C1224" s="0" t="s">
        <v>3207</v>
      </c>
      <c r="D1224" s="0" t="n">
        <v>800</v>
      </c>
      <c r="E1224" s="0" t="s">
        <v>3530</v>
      </c>
    </row>
    <row r="1225" customFormat="false" ht="12.8" hidden="false" customHeight="false" outlineLevel="0" collapsed="false">
      <c r="A1225" s="0" t="str">
        <f aca="false">+B1225&amp;C1225</f>
        <v>Supplier_123Hub_90</v>
      </c>
      <c r="B1225" s="0" t="s">
        <v>659</v>
      </c>
      <c r="C1225" s="0" t="s">
        <v>3210</v>
      </c>
      <c r="D1225" s="0" t="n">
        <v>400</v>
      </c>
      <c r="E1225" s="0" t="s">
        <v>3919</v>
      </c>
    </row>
    <row r="1226" customFormat="false" ht="12.8" hidden="false" customHeight="false" outlineLevel="0" collapsed="false">
      <c r="A1226" s="0" t="str">
        <f aca="false">+B1226&amp;C1226</f>
        <v>Supplier_123Hub_90</v>
      </c>
      <c r="B1226" s="0" t="s">
        <v>659</v>
      </c>
      <c r="C1226" s="0" t="s">
        <v>3210</v>
      </c>
      <c r="D1226" s="0" t="n">
        <v>400</v>
      </c>
      <c r="E1226" s="0" t="s">
        <v>3546</v>
      </c>
    </row>
    <row r="1227" customFormat="false" ht="12.8" hidden="false" customHeight="false" outlineLevel="0" collapsed="false">
      <c r="A1227" s="0" t="str">
        <f aca="false">+B1227&amp;C1227</f>
        <v>Supplier_124Hub_86</v>
      </c>
      <c r="B1227" s="0" t="s">
        <v>1844</v>
      </c>
      <c r="C1227" s="0" t="s">
        <v>3198</v>
      </c>
      <c r="D1227" s="0" t="n">
        <v>900</v>
      </c>
      <c r="E1227" s="0" t="s">
        <v>3920</v>
      </c>
    </row>
    <row r="1228" customFormat="false" ht="12.8" hidden="false" customHeight="false" outlineLevel="0" collapsed="false">
      <c r="A1228" s="0" t="str">
        <f aca="false">+B1228&amp;C1228</f>
        <v>Supplier_124Hub_86</v>
      </c>
      <c r="B1228" s="0" t="s">
        <v>1844</v>
      </c>
      <c r="C1228" s="0" t="s">
        <v>3198</v>
      </c>
      <c r="D1228" s="0" t="n">
        <v>900</v>
      </c>
      <c r="E1228" s="0" t="s">
        <v>3524</v>
      </c>
    </row>
    <row r="1229" customFormat="false" ht="12.8" hidden="false" customHeight="false" outlineLevel="0" collapsed="false">
      <c r="A1229" s="0" t="str">
        <f aca="false">+B1229&amp;C1229</f>
        <v>Supplier_124Hub_87</v>
      </c>
      <c r="B1229" s="0" t="s">
        <v>1844</v>
      </c>
      <c r="C1229" s="0" t="s">
        <v>3201</v>
      </c>
      <c r="D1229" s="0" t="n">
        <v>1500</v>
      </c>
      <c r="E1229" s="0" t="s">
        <v>3921</v>
      </c>
    </row>
    <row r="1230" customFormat="false" ht="12.8" hidden="false" customHeight="false" outlineLevel="0" collapsed="false">
      <c r="A1230" s="0" t="str">
        <f aca="false">+B1230&amp;C1230</f>
        <v>Supplier_124Hub_87</v>
      </c>
      <c r="B1230" s="0" t="s">
        <v>1844</v>
      </c>
      <c r="C1230" s="0" t="s">
        <v>3201</v>
      </c>
      <c r="D1230" s="0" t="n">
        <v>1500</v>
      </c>
      <c r="E1230" s="0" t="s">
        <v>3526</v>
      </c>
    </row>
    <row r="1231" customFormat="false" ht="12.8" hidden="false" customHeight="false" outlineLevel="0" collapsed="false">
      <c r="A1231" s="0" t="str">
        <f aca="false">+B1231&amp;C1231</f>
        <v>Supplier_124Hub_88</v>
      </c>
      <c r="B1231" s="0" t="s">
        <v>1844</v>
      </c>
      <c r="C1231" s="0" t="s">
        <v>3204</v>
      </c>
      <c r="D1231" s="0" t="n">
        <v>200</v>
      </c>
      <c r="E1231" s="0" t="s">
        <v>3922</v>
      </c>
    </row>
    <row r="1232" customFormat="false" ht="12.8" hidden="false" customHeight="false" outlineLevel="0" collapsed="false">
      <c r="A1232" s="0" t="str">
        <f aca="false">+B1232&amp;C1232</f>
        <v>Supplier_124Hub_88</v>
      </c>
      <c r="B1232" s="0" t="s">
        <v>1844</v>
      </c>
      <c r="C1232" s="0" t="s">
        <v>3204</v>
      </c>
      <c r="D1232" s="0" t="n">
        <v>200</v>
      </c>
      <c r="E1232" s="0" t="s">
        <v>3662</v>
      </c>
    </row>
    <row r="1233" customFormat="false" ht="12.8" hidden="false" customHeight="false" outlineLevel="0" collapsed="false">
      <c r="A1233" s="0" t="str">
        <f aca="false">+B1233&amp;C1233</f>
        <v>Supplier_124Hub_89</v>
      </c>
      <c r="B1233" s="0" t="s">
        <v>1844</v>
      </c>
      <c r="C1233" s="0" t="s">
        <v>3207</v>
      </c>
      <c r="D1233" s="0" t="n">
        <v>1100</v>
      </c>
      <c r="E1233" s="0" t="s">
        <v>3923</v>
      </c>
    </row>
    <row r="1234" customFormat="false" ht="12.8" hidden="false" customHeight="false" outlineLevel="0" collapsed="false">
      <c r="A1234" s="0" t="str">
        <f aca="false">+B1234&amp;C1234</f>
        <v>Supplier_124Hub_89</v>
      </c>
      <c r="B1234" s="0" t="s">
        <v>1844</v>
      </c>
      <c r="C1234" s="0" t="s">
        <v>3207</v>
      </c>
      <c r="D1234" s="0" t="n">
        <v>1100</v>
      </c>
      <c r="E1234" s="0" t="s">
        <v>3752</v>
      </c>
    </row>
    <row r="1235" customFormat="false" ht="12.8" hidden="false" customHeight="false" outlineLevel="0" collapsed="false">
      <c r="A1235" s="0" t="str">
        <f aca="false">+B1235&amp;C1235</f>
        <v>Supplier_124Hub_90</v>
      </c>
      <c r="B1235" s="0" t="s">
        <v>1844</v>
      </c>
      <c r="C1235" s="0" t="s">
        <v>3210</v>
      </c>
      <c r="D1235" s="0" t="n">
        <v>500</v>
      </c>
      <c r="E1235" s="0" t="s">
        <v>3924</v>
      </c>
    </row>
    <row r="1236" customFormat="false" ht="12.8" hidden="false" customHeight="false" outlineLevel="0" collapsed="false">
      <c r="A1236" s="0" t="str">
        <f aca="false">+B1236&amp;C1236</f>
        <v>Supplier_124Hub_90</v>
      </c>
      <c r="B1236" s="0" t="s">
        <v>1844</v>
      </c>
      <c r="C1236" s="0" t="s">
        <v>3210</v>
      </c>
      <c r="D1236" s="0" t="n">
        <v>500</v>
      </c>
      <c r="E1236" s="0" t="s">
        <v>3546</v>
      </c>
    </row>
    <row r="1237" customFormat="false" ht="12.8" hidden="false" customHeight="false" outlineLevel="0" collapsed="false">
      <c r="A1237" s="0" t="str">
        <f aca="false">+B1237&amp;C1237</f>
        <v>Supplier_125Hub_86</v>
      </c>
      <c r="B1237" s="0" t="s">
        <v>3925</v>
      </c>
      <c r="C1237" s="0" t="s">
        <v>3198</v>
      </c>
      <c r="D1237" s="0" t="n">
        <v>900</v>
      </c>
      <c r="E1237" s="0" t="s">
        <v>3926</v>
      </c>
    </row>
    <row r="1238" customFormat="false" ht="12.8" hidden="false" customHeight="false" outlineLevel="0" collapsed="false">
      <c r="A1238" s="0" t="str">
        <f aca="false">+B1238&amp;C1238</f>
        <v>Supplier_125Hub_86</v>
      </c>
      <c r="B1238" s="0" t="s">
        <v>3925</v>
      </c>
      <c r="C1238" s="0" t="s">
        <v>3198</v>
      </c>
      <c r="D1238" s="0" t="n">
        <v>900</v>
      </c>
      <c r="E1238" s="0" t="s">
        <v>3524</v>
      </c>
    </row>
    <row r="1239" customFormat="false" ht="12.8" hidden="false" customHeight="false" outlineLevel="0" collapsed="false">
      <c r="A1239" s="0" t="str">
        <f aca="false">+B1239&amp;C1239</f>
        <v>Supplier_125Hub_87</v>
      </c>
      <c r="B1239" s="0" t="s">
        <v>3925</v>
      </c>
      <c r="C1239" s="0" t="s">
        <v>3201</v>
      </c>
      <c r="D1239" s="0" t="n">
        <v>1600</v>
      </c>
      <c r="E1239" s="0" t="s">
        <v>3927</v>
      </c>
    </row>
    <row r="1240" customFormat="false" ht="12.8" hidden="false" customHeight="false" outlineLevel="0" collapsed="false">
      <c r="A1240" s="0" t="str">
        <f aca="false">+B1240&amp;C1240</f>
        <v>Supplier_125Hub_87</v>
      </c>
      <c r="B1240" s="0" t="s">
        <v>3925</v>
      </c>
      <c r="C1240" s="0" t="s">
        <v>3201</v>
      </c>
      <c r="D1240" s="0" t="n">
        <v>1600</v>
      </c>
      <c r="E1240" s="0" t="s">
        <v>3749</v>
      </c>
    </row>
    <row r="1241" customFormat="false" ht="12.8" hidden="false" customHeight="false" outlineLevel="0" collapsed="false">
      <c r="A1241" s="0" t="str">
        <f aca="false">+B1241&amp;C1241</f>
        <v>Supplier_125Hub_88</v>
      </c>
      <c r="B1241" s="0" t="s">
        <v>3925</v>
      </c>
      <c r="C1241" s="0" t="s">
        <v>3204</v>
      </c>
      <c r="D1241" s="0" t="n">
        <v>200</v>
      </c>
      <c r="E1241" s="0" t="s">
        <v>3928</v>
      </c>
    </row>
    <row r="1242" customFormat="false" ht="12.8" hidden="false" customHeight="false" outlineLevel="0" collapsed="false">
      <c r="A1242" s="0" t="str">
        <f aca="false">+B1242&amp;C1242</f>
        <v>Supplier_125Hub_88</v>
      </c>
      <c r="B1242" s="0" t="s">
        <v>3925</v>
      </c>
      <c r="C1242" s="0" t="s">
        <v>3204</v>
      </c>
      <c r="D1242" s="0" t="n">
        <v>200</v>
      </c>
      <c r="E1242" s="0" t="s">
        <v>3662</v>
      </c>
    </row>
    <row r="1243" customFormat="false" ht="12.8" hidden="false" customHeight="false" outlineLevel="0" collapsed="false">
      <c r="A1243" s="0" t="str">
        <f aca="false">+B1243&amp;C1243</f>
        <v>Supplier_125Hub_89</v>
      </c>
      <c r="B1243" s="0" t="s">
        <v>3925</v>
      </c>
      <c r="C1243" s="0" t="s">
        <v>3207</v>
      </c>
      <c r="D1243" s="0" t="n">
        <v>1100</v>
      </c>
      <c r="E1243" s="0" t="s">
        <v>3929</v>
      </c>
    </row>
    <row r="1244" customFormat="false" ht="12.8" hidden="false" customHeight="false" outlineLevel="0" collapsed="false">
      <c r="A1244" s="0" t="str">
        <f aca="false">+B1244&amp;C1244</f>
        <v>Supplier_125Hub_89</v>
      </c>
      <c r="B1244" s="0" t="s">
        <v>3925</v>
      </c>
      <c r="C1244" s="0" t="s">
        <v>3207</v>
      </c>
      <c r="D1244" s="0" t="n">
        <v>1100</v>
      </c>
      <c r="E1244" s="0" t="s">
        <v>3752</v>
      </c>
    </row>
    <row r="1245" customFormat="false" ht="12.8" hidden="false" customHeight="false" outlineLevel="0" collapsed="false">
      <c r="A1245" s="0" t="str">
        <f aca="false">+B1245&amp;C1245</f>
        <v>Supplier_125Hub_90</v>
      </c>
      <c r="B1245" s="0" t="s">
        <v>3925</v>
      </c>
      <c r="C1245" s="0" t="s">
        <v>3210</v>
      </c>
      <c r="D1245" s="0" t="n">
        <v>600</v>
      </c>
      <c r="E1245" s="0" t="s">
        <v>3930</v>
      </c>
    </row>
    <row r="1246" customFormat="false" ht="12.8" hidden="false" customHeight="false" outlineLevel="0" collapsed="false">
      <c r="A1246" s="0" t="str">
        <f aca="false">+B1246&amp;C1246</f>
        <v>Supplier_125Hub_90</v>
      </c>
      <c r="B1246" s="0" t="s">
        <v>3925</v>
      </c>
      <c r="C1246" s="0" t="s">
        <v>3210</v>
      </c>
      <c r="D1246" s="0" t="n">
        <v>600</v>
      </c>
      <c r="E1246" s="0" t="s">
        <v>3532</v>
      </c>
    </row>
    <row r="1247" customFormat="false" ht="12.8" hidden="false" customHeight="false" outlineLevel="0" collapsed="false">
      <c r="A1247" s="0" t="str">
        <f aca="false">+B1247&amp;C1247</f>
        <v>Supplier_126Hub_86</v>
      </c>
      <c r="B1247" s="0" t="s">
        <v>2475</v>
      </c>
      <c r="C1247" s="0" t="s">
        <v>3198</v>
      </c>
      <c r="D1247" s="0" t="n">
        <v>900</v>
      </c>
      <c r="E1247" s="0" t="s">
        <v>3931</v>
      </c>
    </row>
    <row r="1248" customFormat="false" ht="12.8" hidden="false" customHeight="false" outlineLevel="0" collapsed="false">
      <c r="A1248" s="0" t="str">
        <f aca="false">+B1248&amp;C1248</f>
        <v>Supplier_126Hub_86</v>
      </c>
      <c r="B1248" s="0" t="s">
        <v>2475</v>
      </c>
      <c r="C1248" s="0" t="s">
        <v>3198</v>
      </c>
      <c r="D1248" s="0" t="n">
        <v>900</v>
      </c>
      <c r="E1248" s="0" t="s">
        <v>3524</v>
      </c>
    </row>
    <row r="1249" customFormat="false" ht="12.8" hidden="false" customHeight="false" outlineLevel="0" collapsed="false">
      <c r="A1249" s="0" t="str">
        <f aca="false">+B1249&amp;C1249</f>
        <v>Supplier_126Hub_87</v>
      </c>
      <c r="B1249" s="0" t="s">
        <v>2475</v>
      </c>
      <c r="C1249" s="0" t="s">
        <v>3201</v>
      </c>
      <c r="D1249" s="0" t="n">
        <v>1600</v>
      </c>
      <c r="E1249" s="0" t="s">
        <v>3932</v>
      </c>
    </row>
    <row r="1250" customFormat="false" ht="12.8" hidden="false" customHeight="false" outlineLevel="0" collapsed="false">
      <c r="A1250" s="0" t="str">
        <f aca="false">+B1250&amp;C1250</f>
        <v>Supplier_126Hub_87</v>
      </c>
      <c r="B1250" s="0" t="s">
        <v>2475</v>
      </c>
      <c r="C1250" s="0" t="s">
        <v>3201</v>
      </c>
      <c r="D1250" s="0" t="n">
        <v>1600</v>
      </c>
      <c r="E1250" s="0" t="s">
        <v>3749</v>
      </c>
    </row>
    <row r="1251" customFormat="false" ht="12.8" hidden="false" customHeight="false" outlineLevel="0" collapsed="false">
      <c r="A1251" s="0" t="str">
        <f aca="false">+B1251&amp;C1251</f>
        <v>Supplier_126Hub_88</v>
      </c>
      <c r="B1251" s="0" t="s">
        <v>2475</v>
      </c>
      <c r="C1251" s="0" t="s">
        <v>3204</v>
      </c>
      <c r="D1251" s="0" t="n">
        <v>200</v>
      </c>
      <c r="E1251" s="0" t="s">
        <v>3933</v>
      </c>
    </row>
    <row r="1252" customFormat="false" ht="12.8" hidden="false" customHeight="false" outlineLevel="0" collapsed="false">
      <c r="A1252" s="0" t="str">
        <f aca="false">+B1252&amp;C1252</f>
        <v>Supplier_126Hub_88</v>
      </c>
      <c r="B1252" s="0" t="s">
        <v>2475</v>
      </c>
      <c r="C1252" s="0" t="s">
        <v>3204</v>
      </c>
      <c r="D1252" s="0" t="n">
        <v>200</v>
      </c>
      <c r="E1252" s="0" t="s">
        <v>3662</v>
      </c>
    </row>
    <row r="1253" customFormat="false" ht="12.8" hidden="false" customHeight="false" outlineLevel="0" collapsed="false">
      <c r="A1253" s="0" t="str">
        <f aca="false">+B1253&amp;C1253</f>
        <v>Supplier_126Hub_89</v>
      </c>
      <c r="B1253" s="0" t="s">
        <v>2475</v>
      </c>
      <c r="C1253" s="0" t="s">
        <v>3207</v>
      </c>
      <c r="D1253" s="0" t="n">
        <v>1100</v>
      </c>
      <c r="E1253" s="0" t="s">
        <v>3934</v>
      </c>
    </row>
    <row r="1254" customFormat="false" ht="12.8" hidden="false" customHeight="false" outlineLevel="0" collapsed="false">
      <c r="A1254" s="0" t="str">
        <f aca="false">+B1254&amp;C1254</f>
        <v>Supplier_126Hub_89</v>
      </c>
      <c r="B1254" s="0" t="s">
        <v>2475</v>
      </c>
      <c r="C1254" s="0" t="s">
        <v>3207</v>
      </c>
      <c r="D1254" s="0" t="n">
        <v>1100</v>
      </c>
      <c r="E1254" s="0" t="s">
        <v>3752</v>
      </c>
    </row>
    <row r="1255" customFormat="false" ht="12.8" hidden="false" customHeight="false" outlineLevel="0" collapsed="false">
      <c r="A1255" s="0" t="str">
        <f aca="false">+B1255&amp;C1255</f>
        <v>Supplier_126Hub_90</v>
      </c>
      <c r="B1255" s="0" t="s">
        <v>2475</v>
      </c>
      <c r="C1255" s="0" t="s">
        <v>3210</v>
      </c>
      <c r="D1255" s="0" t="n">
        <v>600</v>
      </c>
      <c r="E1255" s="0" t="s">
        <v>3935</v>
      </c>
    </row>
    <row r="1256" customFormat="false" ht="12.8" hidden="false" customHeight="false" outlineLevel="0" collapsed="false">
      <c r="A1256" s="0" t="str">
        <f aca="false">+B1256&amp;C1256</f>
        <v>Supplier_126Hub_90</v>
      </c>
      <c r="B1256" s="0" t="s">
        <v>2475</v>
      </c>
      <c r="C1256" s="0" t="s">
        <v>3210</v>
      </c>
      <c r="D1256" s="0" t="n">
        <v>600</v>
      </c>
      <c r="E1256" s="0" t="s">
        <v>3532</v>
      </c>
    </row>
    <row r="1257" customFormat="false" ht="12.8" hidden="false" customHeight="false" outlineLevel="0" collapsed="false">
      <c r="A1257" s="0" t="str">
        <f aca="false">+B1257&amp;C1257</f>
        <v>Supplier_127Hub_86</v>
      </c>
      <c r="B1257" s="0" t="s">
        <v>3936</v>
      </c>
      <c r="C1257" s="0" t="s">
        <v>3198</v>
      </c>
      <c r="D1257" s="0" t="n">
        <v>1100</v>
      </c>
      <c r="E1257" s="0" t="s">
        <v>3937</v>
      </c>
    </row>
    <row r="1258" customFormat="false" ht="12.8" hidden="false" customHeight="false" outlineLevel="0" collapsed="false">
      <c r="A1258" s="0" t="str">
        <f aca="false">+B1258&amp;C1258</f>
        <v>Supplier_127Hub_86</v>
      </c>
      <c r="B1258" s="0" t="s">
        <v>3936</v>
      </c>
      <c r="C1258" s="0" t="s">
        <v>3198</v>
      </c>
      <c r="D1258" s="0" t="n">
        <v>1100</v>
      </c>
      <c r="E1258" s="0" t="s">
        <v>3709</v>
      </c>
    </row>
    <row r="1259" customFormat="false" ht="12.8" hidden="false" customHeight="false" outlineLevel="0" collapsed="false">
      <c r="A1259" s="0" t="str">
        <f aca="false">+B1259&amp;C1259</f>
        <v>Supplier_127Hub_87</v>
      </c>
      <c r="B1259" s="0" t="s">
        <v>3936</v>
      </c>
      <c r="C1259" s="0" t="s">
        <v>3201</v>
      </c>
      <c r="D1259" s="0" t="n">
        <v>1100</v>
      </c>
      <c r="E1259" s="0" t="s">
        <v>3938</v>
      </c>
    </row>
    <row r="1260" customFormat="false" ht="12.8" hidden="false" customHeight="false" outlineLevel="0" collapsed="false">
      <c r="A1260" s="0" t="str">
        <f aca="false">+B1260&amp;C1260</f>
        <v>Supplier_127Hub_87</v>
      </c>
      <c r="B1260" s="0" t="s">
        <v>3936</v>
      </c>
      <c r="C1260" s="0" t="s">
        <v>3201</v>
      </c>
      <c r="D1260" s="0" t="n">
        <v>1100</v>
      </c>
      <c r="E1260" s="0" t="s">
        <v>3526</v>
      </c>
    </row>
    <row r="1261" customFormat="false" ht="12.8" hidden="false" customHeight="false" outlineLevel="0" collapsed="false">
      <c r="A1261" s="0" t="str">
        <f aca="false">+B1261&amp;C1261</f>
        <v>Supplier_127Hub_88</v>
      </c>
      <c r="B1261" s="0" t="s">
        <v>3936</v>
      </c>
      <c r="C1261" s="0" t="s">
        <v>3204</v>
      </c>
      <c r="D1261" s="0" t="n">
        <v>500</v>
      </c>
      <c r="E1261" s="0" t="s">
        <v>3939</v>
      </c>
    </row>
    <row r="1262" customFormat="false" ht="12.8" hidden="false" customHeight="false" outlineLevel="0" collapsed="false">
      <c r="A1262" s="0" t="str">
        <f aca="false">+B1262&amp;C1262</f>
        <v>Supplier_127Hub_88</v>
      </c>
      <c r="B1262" s="0" t="s">
        <v>3936</v>
      </c>
      <c r="C1262" s="0" t="s">
        <v>3204</v>
      </c>
      <c r="D1262" s="0" t="n">
        <v>500</v>
      </c>
      <c r="E1262" s="0" t="s">
        <v>3546</v>
      </c>
    </row>
    <row r="1263" customFormat="false" ht="12.8" hidden="false" customHeight="false" outlineLevel="0" collapsed="false">
      <c r="A1263" s="0" t="str">
        <f aca="false">+B1263&amp;C1263</f>
        <v>Supplier_127Hub_89</v>
      </c>
      <c r="B1263" s="0" t="s">
        <v>3936</v>
      </c>
      <c r="C1263" s="0" t="s">
        <v>3207</v>
      </c>
      <c r="D1263" s="0" t="n">
        <v>600</v>
      </c>
      <c r="E1263" s="0" t="s">
        <v>3940</v>
      </c>
    </row>
    <row r="1264" customFormat="false" ht="12.8" hidden="false" customHeight="false" outlineLevel="0" collapsed="false">
      <c r="A1264" s="0" t="str">
        <f aca="false">+B1264&amp;C1264</f>
        <v>Supplier_127Hub_89</v>
      </c>
      <c r="B1264" s="0" t="s">
        <v>3936</v>
      </c>
      <c r="C1264" s="0" t="s">
        <v>3207</v>
      </c>
      <c r="D1264" s="0" t="n">
        <v>600</v>
      </c>
      <c r="E1264" s="0" t="s">
        <v>3530</v>
      </c>
    </row>
    <row r="1265" customFormat="false" ht="12.8" hidden="false" customHeight="false" outlineLevel="0" collapsed="false">
      <c r="A1265" s="0" t="str">
        <f aca="false">+B1265&amp;C1265</f>
        <v>Supplier_127Hub_90</v>
      </c>
      <c r="B1265" s="0" t="s">
        <v>3936</v>
      </c>
      <c r="C1265" s="0" t="s">
        <v>3210</v>
      </c>
      <c r="D1265" s="0" t="n">
        <v>400</v>
      </c>
      <c r="E1265" s="0" t="s">
        <v>3941</v>
      </c>
    </row>
    <row r="1266" customFormat="false" ht="12.8" hidden="false" customHeight="false" outlineLevel="0" collapsed="false">
      <c r="A1266" s="0" t="str">
        <f aca="false">+B1266&amp;C1266</f>
        <v>Supplier_127Hub_90</v>
      </c>
      <c r="B1266" s="0" t="s">
        <v>3936</v>
      </c>
      <c r="C1266" s="0" t="s">
        <v>3210</v>
      </c>
      <c r="D1266" s="0" t="n">
        <v>400</v>
      </c>
      <c r="E1266" s="0" t="s">
        <v>3546</v>
      </c>
    </row>
    <row r="1267" customFormat="false" ht="12.8" hidden="false" customHeight="false" outlineLevel="0" collapsed="false">
      <c r="A1267" s="0" t="str">
        <f aca="false">+B1267&amp;C1267</f>
        <v>Supplier_128Hub_86</v>
      </c>
      <c r="B1267" s="0" t="s">
        <v>736</v>
      </c>
      <c r="C1267" s="0" t="s">
        <v>3198</v>
      </c>
      <c r="D1267" s="0" t="n">
        <v>1000</v>
      </c>
      <c r="E1267" s="0" t="s">
        <v>3942</v>
      </c>
    </row>
    <row r="1268" customFormat="false" ht="12.8" hidden="false" customHeight="false" outlineLevel="0" collapsed="false">
      <c r="A1268" s="0" t="str">
        <f aca="false">+B1268&amp;C1268</f>
        <v>Supplier_128Hub_86</v>
      </c>
      <c r="B1268" s="0" t="s">
        <v>736</v>
      </c>
      <c r="C1268" s="0" t="s">
        <v>3198</v>
      </c>
      <c r="D1268" s="0" t="n">
        <v>1000</v>
      </c>
      <c r="E1268" s="0" t="s">
        <v>3524</v>
      </c>
    </row>
    <row r="1269" customFormat="false" ht="12.8" hidden="false" customHeight="false" outlineLevel="0" collapsed="false">
      <c r="A1269" s="0" t="str">
        <f aca="false">+B1269&amp;C1269</f>
        <v>Supplier_128Hub_87</v>
      </c>
      <c r="B1269" s="0" t="s">
        <v>736</v>
      </c>
      <c r="C1269" s="0" t="s">
        <v>3201</v>
      </c>
      <c r="D1269" s="0" t="n">
        <v>1300</v>
      </c>
      <c r="E1269" s="0" t="s">
        <v>3943</v>
      </c>
    </row>
    <row r="1270" customFormat="false" ht="12.8" hidden="false" customHeight="false" outlineLevel="0" collapsed="false">
      <c r="A1270" s="0" t="str">
        <f aca="false">+B1270&amp;C1270</f>
        <v>Supplier_128Hub_87</v>
      </c>
      <c r="B1270" s="0" t="s">
        <v>736</v>
      </c>
      <c r="C1270" s="0" t="s">
        <v>3201</v>
      </c>
      <c r="D1270" s="0" t="n">
        <v>1300</v>
      </c>
      <c r="E1270" s="0" t="s">
        <v>3526</v>
      </c>
    </row>
    <row r="1271" customFormat="false" ht="12.8" hidden="false" customHeight="false" outlineLevel="0" collapsed="false">
      <c r="A1271" s="0" t="str">
        <f aca="false">+B1271&amp;C1271</f>
        <v>Supplier_128Hub_88</v>
      </c>
      <c r="B1271" s="0" t="s">
        <v>736</v>
      </c>
      <c r="C1271" s="0" t="s">
        <v>3204</v>
      </c>
      <c r="D1271" s="0" t="n">
        <v>200</v>
      </c>
      <c r="E1271" s="0" t="s">
        <v>3944</v>
      </c>
    </row>
    <row r="1272" customFormat="false" ht="12.8" hidden="false" customHeight="false" outlineLevel="0" collapsed="false">
      <c r="A1272" s="0" t="str">
        <f aca="false">+B1272&amp;C1272</f>
        <v>Supplier_128Hub_88</v>
      </c>
      <c r="B1272" s="0" t="s">
        <v>736</v>
      </c>
      <c r="C1272" s="0" t="s">
        <v>3204</v>
      </c>
      <c r="D1272" s="0" t="n">
        <v>200</v>
      </c>
      <c r="E1272" s="0" t="s">
        <v>3662</v>
      </c>
    </row>
    <row r="1273" customFormat="false" ht="12.8" hidden="false" customHeight="false" outlineLevel="0" collapsed="false">
      <c r="A1273" s="0" t="str">
        <f aca="false">+B1273&amp;C1273</f>
        <v>Supplier_128Hub_89</v>
      </c>
      <c r="B1273" s="0" t="s">
        <v>736</v>
      </c>
      <c r="C1273" s="0" t="s">
        <v>3207</v>
      </c>
      <c r="D1273" s="0" t="n">
        <v>800</v>
      </c>
      <c r="E1273" s="0" t="s">
        <v>3945</v>
      </c>
    </row>
    <row r="1274" customFormat="false" ht="12.8" hidden="false" customHeight="false" outlineLevel="0" collapsed="false">
      <c r="A1274" s="0" t="str">
        <f aca="false">+B1274&amp;C1274</f>
        <v>Supplier_128Hub_89</v>
      </c>
      <c r="B1274" s="0" t="s">
        <v>736</v>
      </c>
      <c r="C1274" s="0" t="s">
        <v>3207</v>
      </c>
      <c r="D1274" s="0" t="n">
        <v>800</v>
      </c>
      <c r="E1274" s="0" t="s">
        <v>3530</v>
      </c>
    </row>
    <row r="1275" customFormat="false" ht="12.8" hidden="false" customHeight="false" outlineLevel="0" collapsed="false">
      <c r="A1275" s="0" t="str">
        <f aca="false">+B1275&amp;C1275</f>
        <v>Supplier_128Hub_90</v>
      </c>
      <c r="B1275" s="0" t="s">
        <v>736</v>
      </c>
      <c r="C1275" s="0" t="s">
        <v>3210</v>
      </c>
      <c r="D1275" s="0" t="n">
        <v>400</v>
      </c>
      <c r="E1275" s="0" t="s">
        <v>3946</v>
      </c>
    </row>
    <row r="1276" customFormat="false" ht="12.8" hidden="false" customHeight="false" outlineLevel="0" collapsed="false">
      <c r="A1276" s="0" t="str">
        <f aca="false">+B1276&amp;C1276</f>
        <v>Supplier_128Hub_90</v>
      </c>
      <c r="B1276" s="0" t="s">
        <v>736</v>
      </c>
      <c r="C1276" s="0" t="s">
        <v>3210</v>
      </c>
      <c r="D1276" s="0" t="n">
        <v>400</v>
      </c>
      <c r="E1276" s="0" t="s">
        <v>3546</v>
      </c>
    </row>
    <row r="1277" customFormat="false" ht="12.8" hidden="false" customHeight="false" outlineLevel="0" collapsed="false">
      <c r="A1277" s="0" t="str">
        <f aca="false">+B1277&amp;C1277</f>
        <v>Supplier_129Hub_86</v>
      </c>
      <c r="B1277" s="0" t="s">
        <v>740</v>
      </c>
      <c r="C1277" s="0" t="s">
        <v>3198</v>
      </c>
      <c r="D1277" s="0" t="n">
        <v>1000</v>
      </c>
      <c r="E1277" s="0" t="s">
        <v>3947</v>
      </c>
    </row>
    <row r="1278" customFormat="false" ht="12.8" hidden="false" customHeight="false" outlineLevel="0" collapsed="false">
      <c r="A1278" s="0" t="str">
        <f aca="false">+B1278&amp;C1278</f>
        <v>Supplier_129Hub_86</v>
      </c>
      <c r="B1278" s="0" t="s">
        <v>740</v>
      </c>
      <c r="C1278" s="0" t="s">
        <v>3198</v>
      </c>
      <c r="D1278" s="0" t="n">
        <v>1000</v>
      </c>
      <c r="E1278" s="0" t="s">
        <v>3524</v>
      </c>
    </row>
    <row r="1279" customFormat="false" ht="12.8" hidden="false" customHeight="false" outlineLevel="0" collapsed="false">
      <c r="A1279" s="0" t="str">
        <f aca="false">+B1279&amp;C1279</f>
        <v>Supplier_129Hub_87</v>
      </c>
      <c r="B1279" s="0" t="s">
        <v>740</v>
      </c>
      <c r="C1279" s="0" t="s">
        <v>3201</v>
      </c>
      <c r="D1279" s="0" t="n">
        <v>1200</v>
      </c>
      <c r="E1279" s="0" t="s">
        <v>3948</v>
      </c>
    </row>
    <row r="1280" customFormat="false" ht="12.8" hidden="false" customHeight="false" outlineLevel="0" collapsed="false">
      <c r="A1280" s="0" t="str">
        <f aca="false">+B1280&amp;C1280</f>
        <v>Supplier_129Hub_87</v>
      </c>
      <c r="B1280" s="0" t="s">
        <v>740</v>
      </c>
      <c r="C1280" s="0" t="s">
        <v>3201</v>
      </c>
      <c r="D1280" s="0" t="n">
        <v>1200</v>
      </c>
      <c r="E1280" s="0" t="s">
        <v>3526</v>
      </c>
    </row>
    <row r="1281" customFormat="false" ht="12.8" hidden="false" customHeight="false" outlineLevel="0" collapsed="false">
      <c r="A1281" s="0" t="str">
        <f aca="false">+B1281&amp;C1281</f>
        <v>Supplier_129Hub_88</v>
      </c>
      <c r="B1281" s="0" t="s">
        <v>740</v>
      </c>
      <c r="C1281" s="0" t="s">
        <v>3204</v>
      </c>
      <c r="D1281" s="0" t="n">
        <v>300</v>
      </c>
      <c r="E1281" s="0" t="s">
        <v>3949</v>
      </c>
    </row>
    <row r="1282" customFormat="false" ht="12.8" hidden="false" customHeight="false" outlineLevel="0" collapsed="false">
      <c r="A1282" s="0" t="str">
        <f aca="false">+B1282&amp;C1282</f>
        <v>Supplier_129Hub_88</v>
      </c>
      <c r="B1282" s="0" t="s">
        <v>740</v>
      </c>
      <c r="C1282" s="0" t="s">
        <v>3204</v>
      </c>
      <c r="D1282" s="0" t="n">
        <v>300</v>
      </c>
      <c r="E1282" s="0" t="s">
        <v>3546</v>
      </c>
    </row>
    <row r="1283" customFormat="false" ht="12.8" hidden="false" customHeight="false" outlineLevel="0" collapsed="false">
      <c r="A1283" s="0" t="str">
        <f aca="false">+B1283&amp;C1283</f>
        <v>Supplier_129Hub_89</v>
      </c>
      <c r="B1283" s="0" t="s">
        <v>740</v>
      </c>
      <c r="C1283" s="0" t="s">
        <v>3207</v>
      </c>
      <c r="D1283" s="0" t="n">
        <v>700</v>
      </c>
      <c r="E1283" s="0" t="s">
        <v>3950</v>
      </c>
    </row>
    <row r="1284" customFormat="false" ht="12.8" hidden="false" customHeight="false" outlineLevel="0" collapsed="false">
      <c r="A1284" s="0" t="str">
        <f aca="false">+B1284&amp;C1284</f>
        <v>Supplier_129Hub_89</v>
      </c>
      <c r="B1284" s="0" t="s">
        <v>740</v>
      </c>
      <c r="C1284" s="0" t="s">
        <v>3207</v>
      </c>
      <c r="D1284" s="0" t="n">
        <v>700</v>
      </c>
      <c r="E1284" s="0" t="s">
        <v>3530</v>
      </c>
    </row>
    <row r="1285" customFormat="false" ht="12.8" hidden="false" customHeight="false" outlineLevel="0" collapsed="false">
      <c r="A1285" s="0" t="str">
        <f aca="false">+B1285&amp;C1285</f>
        <v>Supplier_129Hub_90</v>
      </c>
      <c r="B1285" s="0" t="s">
        <v>740</v>
      </c>
      <c r="C1285" s="0" t="s">
        <v>3210</v>
      </c>
      <c r="D1285" s="0" t="n">
        <v>400</v>
      </c>
      <c r="E1285" s="0" t="s">
        <v>3951</v>
      </c>
    </row>
    <row r="1286" customFormat="false" ht="12.8" hidden="false" customHeight="false" outlineLevel="0" collapsed="false">
      <c r="A1286" s="0" t="str">
        <f aca="false">+B1286&amp;C1286</f>
        <v>Supplier_129Hub_90</v>
      </c>
      <c r="B1286" s="0" t="s">
        <v>740</v>
      </c>
      <c r="C1286" s="0" t="s">
        <v>3210</v>
      </c>
      <c r="D1286" s="0" t="n">
        <v>400</v>
      </c>
      <c r="E1286" s="0" t="s">
        <v>3546</v>
      </c>
    </row>
    <row r="1287" customFormat="false" ht="12.8" hidden="false" customHeight="false" outlineLevel="0" collapsed="false">
      <c r="A1287" s="0" t="str">
        <f aca="false">+B1287&amp;C1287</f>
        <v>Supplier_130Hub_86</v>
      </c>
      <c r="B1287" s="0" t="s">
        <v>2139</v>
      </c>
      <c r="C1287" s="0" t="s">
        <v>3198</v>
      </c>
      <c r="D1287" s="0" t="n">
        <v>1100</v>
      </c>
      <c r="E1287" s="0" t="s">
        <v>3952</v>
      </c>
    </row>
    <row r="1288" customFormat="false" ht="12.8" hidden="false" customHeight="false" outlineLevel="0" collapsed="false">
      <c r="A1288" s="0" t="str">
        <f aca="false">+B1288&amp;C1288</f>
        <v>Supplier_130Hub_86</v>
      </c>
      <c r="B1288" s="0" t="s">
        <v>2139</v>
      </c>
      <c r="C1288" s="0" t="s">
        <v>3198</v>
      </c>
      <c r="D1288" s="0" t="n">
        <v>1100</v>
      </c>
      <c r="E1288" s="0" t="s">
        <v>3709</v>
      </c>
    </row>
    <row r="1289" customFormat="false" ht="12.8" hidden="false" customHeight="false" outlineLevel="0" collapsed="false">
      <c r="A1289" s="0" t="str">
        <f aca="false">+B1289&amp;C1289</f>
        <v>Supplier_130Hub_87</v>
      </c>
      <c r="B1289" s="0" t="s">
        <v>2139</v>
      </c>
      <c r="C1289" s="0" t="s">
        <v>3201</v>
      </c>
      <c r="D1289" s="0" t="n">
        <v>1100</v>
      </c>
      <c r="E1289" s="0" t="s">
        <v>3953</v>
      </c>
    </row>
    <row r="1290" customFormat="false" ht="12.8" hidden="false" customHeight="false" outlineLevel="0" collapsed="false">
      <c r="A1290" s="0" t="str">
        <f aca="false">+B1290&amp;C1290</f>
        <v>Supplier_130Hub_87</v>
      </c>
      <c r="B1290" s="0" t="s">
        <v>2139</v>
      </c>
      <c r="C1290" s="0" t="s">
        <v>3201</v>
      </c>
      <c r="D1290" s="0" t="n">
        <v>1100</v>
      </c>
      <c r="E1290" s="0" t="s">
        <v>3526</v>
      </c>
    </row>
    <row r="1291" customFormat="false" ht="12.8" hidden="false" customHeight="false" outlineLevel="0" collapsed="false">
      <c r="A1291" s="0" t="str">
        <f aca="false">+B1291&amp;C1291</f>
        <v>Supplier_130Hub_88</v>
      </c>
      <c r="B1291" s="0" t="s">
        <v>2139</v>
      </c>
      <c r="C1291" s="0" t="s">
        <v>3204</v>
      </c>
      <c r="D1291" s="0" t="n">
        <v>500</v>
      </c>
      <c r="E1291" s="0" t="s">
        <v>3954</v>
      </c>
    </row>
    <row r="1292" customFormat="false" ht="12.8" hidden="false" customHeight="false" outlineLevel="0" collapsed="false">
      <c r="A1292" s="0" t="str">
        <f aca="false">+B1292&amp;C1292</f>
        <v>Supplier_130Hub_88</v>
      </c>
      <c r="B1292" s="0" t="s">
        <v>2139</v>
      </c>
      <c r="C1292" s="0" t="s">
        <v>3204</v>
      </c>
      <c r="D1292" s="0" t="n">
        <v>500</v>
      </c>
      <c r="E1292" s="0" t="s">
        <v>3546</v>
      </c>
    </row>
    <row r="1293" customFormat="false" ht="12.8" hidden="false" customHeight="false" outlineLevel="0" collapsed="false">
      <c r="A1293" s="0" t="str">
        <f aca="false">+B1293&amp;C1293</f>
        <v>Supplier_130Hub_89</v>
      </c>
      <c r="B1293" s="0" t="s">
        <v>2139</v>
      </c>
      <c r="C1293" s="0" t="s">
        <v>3207</v>
      </c>
      <c r="D1293" s="0" t="n">
        <v>600</v>
      </c>
      <c r="E1293" s="0" t="s">
        <v>3955</v>
      </c>
    </row>
    <row r="1294" customFormat="false" ht="12.8" hidden="false" customHeight="false" outlineLevel="0" collapsed="false">
      <c r="A1294" s="0" t="str">
        <f aca="false">+B1294&amp;C1294</f>
        <v>Supplier_130Hub_89</v>
      </c>
      <c r="B1294" s="0" t="s">
        <v>2139</v>
      </c>
      <c r="C1294" s="0" t="s">
        <v>3207</v>
      </c>
      <c r="D1294" s="0" t="n">
        <v>600</v>
      </c>
      <c r="E1294" s="0" t="s">
        <v>3530</v>
      </c>
    </row>
    <row r="1295" customFormat="false" ht="12.8" hidden="false" customHeight="false" outlineLevel="0" collapsed="false">
      <c r="A1295" s="0" t="str">
        <f aca="false">+B1295&amp;C1295</f>
        <v>Supplier_130Hub_90</v>
      </c>
      <c r="B1295" s="0" t="s">
        <v>2139</v>
      </c>
      <c r="C1295" s="0" t="s">
        <v>3210</v>
      </c>
      <c r="D1295" s="0" t="n">
        <v>400</v>
      </c>
      <c r="E1295" s="0" t="s">
        <v>3956</v>
      </c>
    </row>
    <row r="1296" customFormat="false" ht="12.8" hidden="false" customHeight="false" outlineLevel="0" collapsed="false">
      <c r="A1296" s="0" t="str">
        <f aca="false">+B1296&amp;C1296</f>
        <v>Supplier_130Hub_90</v>
      </c>
      <c r="B1296" s="0" t="s">
        <v>2139</v>
      </c>
      <c r="C1296" s="0" t="s">
        <v>3210</v>
      </c>
      <c r="D1296" s="0" t="n">
        <v>400</v>
      </c>
      <c r="E1296" s="0" t="s">
        <v>3546</v>
      </c>
    </row>
    <row r="1297" customFormat="false" ht="12.8" hidden="false" customHeight="false" outlineLevel="0" collapsed="false">
      <c r="A1297" s="0" t="str">
        <f aca="false">+B1297&amp;C1297</f>
        <v>Supplier_131Hub_86</v>
      </c>
      <c r="B1297" s="0" t="s">
        <v>278</v>
      </c>
      <c r="C1297" s="0" t="s">
        <v>3198</v>
      </c>
      <c r="D1297" s="0" t="n">
        <v>900</v>
      </c>
      <c r="E1297" s="0" t="s">
        <v>3957</v>
      </c>
    </row>
    <row r="1298" customFormat="false" ht="12.8" hidden="false" customHeight="false" outlineLevel="0" collapsed="false">
      <c r="A1298" s="0" t="str">
        <f aca="false">+B1298&amp;C1298</f>
        <v>Supplier_131Hub_86</v>
      </c>
      <c r="B1298" s="0" t="s">
        <v>278</v>
      </c>
      <c r="C1298" s="0" t="s">
        <v>3198</v>
      </c>
      <c r="D1298" s="0" t="n">
        <v>900</v>
      </c>
      <c r="E1298" s="0" t="s">
        <v>3524</v>
      </c>
    </row>
    <row r="1299" customFormat="false" ht="12.8" hidden="false" customHeight="false" outlineLevel="0" collapsed="false">
      <c r="A1299" s="0" t="str">
        <f aca="false">+B1299&amp;C1299</f>
        <v>Supplier_131Hub_87</v>
      </c>
      <c r="B1299" s="0" t="s">
        <v>278</v>
      </c>
      <c r="C1299" s="0" t="s">
        <v>3201</v>
      </c>
      <c r="D1299" s="0" t="n">
        <v>1500</v>
      </c>
      <c r="E1299" s="0" t="s">
        <v>3958</v>
      </c>
    </row>
    <row r="1300" customFormat="false" ht="12.8" hidden="false" customHeight="false" outlineLevel="0" collapsed="false">
      <c r="A1300" s="0" t="str">
        <f aca="false">+B1300&amp;C1300</f>
        <v>Supplier_131Hub_87</v>
      </c>
      <c r="B1300" s="0" t="s">
        <v>278</v>
      </c>
      <c r="C1300" s="0" t="s">
        <v>3201</v>
      </c>
      <c r="D1300" s="0" t="n">
        <v>1500</v>
      </c>
      <c r="E1300" s="0" t="s">
        <v>3526</v>
      </c>
    </row>
    <row r="1301" customFormat="false" ht="12.8" hidden="false" customHeight="false" outlineLevel="0" collapsed="false">
      <c r="A1301" s="0" t="str">
        <f aca="false">+B1301&amp;C1301</f>
        <v>Supplier_131Hub_88</v>
      </c>
      <c r="B1301" s="0" t="s">
        <v>278</v>
      </c>
      <c r="C1301" s="0" t="s">
        <v>3204</v>
      </c>
      <c r="D1301" s="0" t="n">
        <v>200</v>
      </c>
      <c r="E1301" s="0" t="s">
        <v>3959</v>
      </c>
    </row>
    <row r="1302" customFormat="false" ht="12.8" hidden="false" customHeight="false" outlineLevel="0" collapsed="false">
      <c r="A1302" s="0" t="str">
        <f aca="false">+B1302&amp;C1302</f>
        <v>Supplier_131Hub_88</v>
      </c>
      <c r="B1302" s="0" t="s">
        <v>278</v>
      </c>
      <c r="C1302" s="0" t="s">
        <v>3204</v>
      </c>
      <c r="D1302" s="0" t="n">
        <v>200</v>
      </c>
      <c r="E1302" s="0" t="s">
        <v>3662</v>
      </c>
    </row>
    <row r="1303" customFormat="false" ht="12.8" hidden="false" customHeight="false" outlineLevel="0" collapsed="false">
      <c r="A1303" s="0" t="str">
        <f aca="false">+B1303&amp;C1303</f>
        <v>Supplier_131Hub_89</v>
      </c>
      <c r="B1303" s="0" t="s">
        <v>278</v>
      </c>
      <c r="C1303" s="0" t="s">
        <v>3207</v>
      </c>
      <c r="D1303" s="0" t="n">
        <v>1100</v>
      </c>
      <c r="E1303" s="0" t="s">
        <v>3960</v>
      </c>
    </row>
    <row r="1304" customFormat="false" ht="12.8" hidden="false" customHeight="false" outlineLevel="0" collapsed="false">
      <c r="A1304" s="0" t="str">
        <f aca="false">+B1304&amp;C1304</f>
        <v>Supplier_131Hub_89</v>
      </c>
      <c r="B1304" s="0" t="s">
        <v>278</v>
      </c>
      <c r="C1304" s="0" t="s">
        <v>3207</v>
      </c>
      <c r="D1304" s="0" t="n">
        <v>1100</v>
      </c>
      <c r="E1304" s="0" t="s">
        <v>3752</v>
      </c>
    </row>
    <row r="1305" customFormat="false" ht="12.8" hidden="false" customHeight="false" outlineLevel="0" collapsed="false">
      <c r="A1305" s="0" t="str">
        <f aca="false">+B1305&amp;C1305</f>
        <v>Supplier_131Hub_90</v>
      </c>
      <c r="B1305" s="0" t="s">
        <v>278</v>
      </c>
      <c r="C1305" s="0" t="s">
        <v>3210</v>
      </c>
      <c r="D1305" s="0" t="n">
        <v>500</v>
      </c>
      <c r="E1305" s="0" t="s">
        <v>3961</v>
      </c>
    </row>
    <row r="1306" customFormat="false" ht="12.8" hidden="false" customHeight="false" outlineLevel="0" collapsed="false">
      <c r="A1306" s="0" t="str">
        <f aca="false">+B1306&amp;C1306</f>
        <v>Supplier_131Hub_90</v>
      </c>
      <c r="B1306" s="0" t="s">
        <v>278</v>
      </c>
      <c r="C1306" s="0" t="s">
        <v>3210</v>
      </c>
      <c r="D1306" s="0" t="n">
        <v>500</v>
      </c>
      <c r="E1306" s="0" t="s">
        <v>3546</v>
      </c>
    </row>
    <row r="1307" customFormat="false" ht="12.8" hidden="false" customHeight="false" outlineLevel="0" collapsed="false">
      <c r="A1307" s="0" t="str">
        <f aca="false">+B1307&amp;C1307</f>
        <v>Supplier_132Hub_86</v>
      </c>
      <c r="B1307" s="0" t="s">
        <v>1486</v>
      </c>
      <c r="C1307" s="0" t="s">
        <v>3198</v>
      </c>
      <c r="D1307" s="0" t="n">
        <v>900</v>
      </c>
      <c r="E1307" s="0" t="s">
        <v>3962</v>
      </c>
    </row>
    <row r="1308" customFormat="false" ht="12.8" hidden="false" customHeight="false" outlineLevel="0" collapsed="false">
      <c r="A1308" s="0" t="str">
        <f aca="false">+B1308&amp;C1308</f>
        <v>Supplier_132Hub_86</v>
      </c>
      <c r="B1308" s="0" t="s">
        <v>1486</v>
      </c>
      <c r="C1308" s="0" t="s">
        <v>3198</v>
      </c>
      <c r="D1308" s="0" t="n">
        <v>900</v>
      </c>
      <c r="E1308" s="0" t="s">
        <v>3524</v>
      </c>
    </row>
    <row r="1309" customFormat="false" ht="12.8" hidden="false" customHeight="false" outlineLevel="0" collapsed="false">
      <c r="A1309" s="0" t="str">
        <f aca="false">+B1309&amp;C1309</f>
        <v>Supplier_132Hub_87</v>
      </c>
      <c r="B1309" s="0" t="s">
        <v>1486</v>
      </c>
      <c r="C1309" s="0" t="s">
        <v>3201</v>
      </c>
      <c r="D1309" s="0" t="n">
        <v>1400</v>
      </c>
      <c r="E1309" s="0" t="s">
        <v>3963</v>
      </c>
    </row>
    <row r="1310" customFormat="false" ht="12.8" hidden="false" customHeight="false" outlineLevel="0" collapsed="false">
      <c r="A1310" s="0" t="str">
        <f aca="false">+B1310&amp;C1310</f>
        <v>Supplier_132Hub_87</v>
      </c>
      <c r="B1310" s="0" t="s">
        <v>1486</v>
      </c>
      <c r="C1310" s="0" t="s">
        <v>3201</v>
      </c>
      <c r="D1310" s="0" t="n">
        <v>1400</v>
      </c>
      <c r="E1310" s="0" t="s">
        <v>3526</v>
      </c>
    </row>
    <row r="1311" customFormat="false" ht="12.8" hidden="false" customHeight="false" outlineLevel="0" collapsed="false">
      <c r="A1311" s="0" t="str">
        <f aca="false">+B1311&amp;C1311</f>
        <v>Supplier_132Hub_88</v>
      </c>
      <c r="B1311" s="0" t="s">
        <v>1486</v>
      </c>
      <c r="C1311" s="0" t="s">
        <v>3204</v>
      </c>
      <c r="D1311" s="0" t="n">
        <v>200</v>
      </c>
      <c r="E1311" s="0" t="s">
        <v>3964</v>
      </c>
    </row>
    <row r="1312" customFormat="false" ht="12.8" hidden="false" customHeight="false" outlineLevel="0" collapsed="false">
      <c r="A1312" s="0" t="str">
        <f aca="false">+B1312&amp;C1312</f>
        <v>Supplier_132Hub_88</v>
      </c>
      <c r="B1312" s="0" t="s">
        <v>1486</v>
      </c>
      <c r="C1312" s="0" t="s">
        <v>3204</v>
      </c>
      <c r="D1312" s="0" t="n">
        <v>200</v>
      </c>
      <c r="E1312" s="0" t="s">
        <v>3662</v>
      </c>
    </row>
    <row r="1313" customFormat="false" ht="12.8" hidden="false" customHeight="false" outlineLevel="0" collapsed="false">
      <c r="A1313" s="0" t="str">
        <f aca="false">+B1313&amp;C1313</f>
        <v>Supplier_132Hub_89</v>
      </c>
      <c r="B1313" s="0" t="s">
        <v>1486</v>
      </c>
      <c r="C1313" s="0" t="s">
        <v>3207</v>
      </c>
      <c r="D1313" s="0" t="n">
        <v>900</v>
      </c>
      <c r="E1313" s="0" t="s">
        <v>3965</v>
      </c>
    </row>
    <row r="1314" customFormat="false" ht="12.8" hidden="false" customHeight="false" outlineLevel="0" collapsed="false">
      <c r="A1314" s="0" t="str">
        <f aca="false">+B1314&amp;C1314</f>
        <v>Supplier_132Hub_89</v>
      </c>
      <c r="B1314" s="0" t="s">
        <v>1486</v>
      </c>
      <c r="C1314" s="0" t="s">
        <v>3207</v>
      </c>
      <c r="D1314" s="0" t="n">
        <v>900</v>
      </c>
      <c r="E1314" s="0" t="s">
        <v>3530</v>
      </c>
    </row>
    <row r="1315" customFormat="false" ht="12.8" hidden="false" customHeight="false" outlineLevel="0" collapsed="false">
      <c r="A1315" s="0" t="str">
        <f aca="false">+B1315&amp;C1315</f>
        <v>Supplier_132Hub_90</v>
      </c>
      <c r="B1315" s="0" t="s">
        <v>1486</v>
      </c>
      <c r="C1315" s="0" t="s">
        <v>3210</v>
      </c>
      <c r="D1315" s="0" t="n">
        <v>400</v>
      </c>
      <c r="E1315" s="0" t="s">
        <v>3966</v>
      </c>
    </row>
    <row r="1316" customFormat="false" ht="12.8" hidden="false" customHeight="false" outlineLevel="0" collapsed="false">
      <c r="A1316" s="0" t="str">
        <f aca="false">+B1316&amp;C1316</f>
        <v>Supplier_132Hub_90</v>
      </c>
      <c r="B1316" s="0" t="s">
        <v>1486</v>
      </c>
      <c r="C1316" s="0" t="s">
        <v>3210</v>
      </c>
      <c r="D1316" s="0" t="n">
        <v>400</v>
      </c>
      <c r="E1316" s="0" t="s">
        <v>3546</v>
      </c>
    </row>
    <row r="1317" customFormat="false" ht="12.8" hidden="false" customHeight="false" outlineLevel="0" collapsed="false">
      <c r="A1317" s="0" t="str">
        <f aca="false">+B1317&amp;C1317</f>
        <v>Supplier_133Hub_86</v>
      </c>
      <c r="B1317" s="0" t="s">
        <v>879</v>
      </c>
      <c r="C1317" s="0" t="s">
        <v>3198</v>
      </c>
      <c r="D1317" s="0" t="n">
        <v>1000</v>
      </c>
      <c r="E1317" s="0" t="s">
        <v>3967</v>
      </c>
    </row>
    <row r="1318" customFormat="false" ht="12.8" hidden="false" customHeight="false" outlineLevel="0" collapsed="false">
      <c r="A1318" s="0" t="str">
        <f aca="false">+B1318&amp;C1318</f>
        <v>Supplier_133Hub_86</v>
      </c>
      <c r="B1318" s="0" t="s">
        <v>879</v>
      </c>
      <c r="C1318" s="0" t="s">
        <v>3198</v>
      </c>
      <c r="D1318" s="0" t="n">
        <v>1000</v>
      </c>
      <c r="E1318" s="0" t="s">
        <v>3524</v>
      </c>
    </row>
    <row r="1319" customFormat="false" ht="12.8" hidden="false" customHeight="false" outlineLevel="0" collapsed="false">
      <c r="A1319" s="0" t="str">
        <f aca="false">+B1319&amp;C1319</f>
        <v>Supplier_133Hub_87</v>
      </c>
      <c r="B1319" s="0" t="s">
        <v>879</v>
      </c>
      <c r="C1319" s="0" t="s">
        <v>3201</v>
      </c>
      <c r="D1319" s="0" t="n">
        <v>1300</v>
      </c>
      <c r="E1319" s="0" t="s">
        <v>3968</v>
      </c>
    </row>
    <row r="1320" customFormat="false" ht="12.8" hidden="false" customHeight="false" outlineLevel="0" collapsed="false">
      <c r="A1320" s="0" t="str">
        <f aca="false">+B1320&amp;C1320</f>
        <v>Supplier_133Hub_87</v>
      </c>
      <c r="B1320" s="0" t="s">
        <v>879</v>
      </c>
      <c r="C1320" s="0" t="s">
        <v>3201</v>
      </c>
      <c r="D1320" s="0" t="n">
        <v>1300</v>
      </c>
      <c r="E1320" s="0" t="s">
        <v>3526</v>
      </c>
    </row>
    <row r="1321" customFormat="false" ht="12.8" hidden="false" customHeight="false" outlineLevel="0" collapsed="false">
      <c r="A1321" s="0" t="str">
        <f aca="false">+B1321&amp;C1321</f>
        <v>Supplier_133Hub_88</v>
      </c>
      <c r="B1321" s="0" t="s">
        <v>879</v>
      </c>
      <c r="C1321" s="0" t="s">
        <v>3204</v>
      </c>
      <c r="D1321" s="0" t="n">
        <v>300</v>
      </c>
      <c r="E1321" s="0" t="s">
        <v>3969</v>
      </c>
    </row>
    <row r="1322" customFormat="false" ht="12.8" hidden="false" customHeight="false" outlineLevel="0" collapsed="false">
      <c r="A1322" s="0" t="str">
        <f aca="false">+B1322&amp;C1322</f>
        <v>Supplier_133Hub_88</v>
      </c>
      <c r="B1322" s="0" t="s">
        <v>879</v>
      </c>
      <c r="C1322" s="0" t="s">
        <v>3204</v>
      </c>
      <c r="D1322" s="0" t="n">
        <v>300</v>
      </c>
      <c r="E1322" s="0" t="s">
        <v>3662</v>
      </c>
    </row>
    <row r="1323" customFormat="false" ht="12.8" hidden="false" customHeight="false" outlineLevel="0" collapsed="false">
      <c r="A1323" s="0" t="str">
        <f aca="false">+B1323&amp;C1323</f>
        <v>Supplier_133Hub_89</v>
      </c>
      <c r="B1323" s="0" t="s">
        <v>879</v>
      </c>
      <c r="C1323" s="0" t="s">
        <v>3207</v>
      </c>
      <c r="D1323" s="0" t="n">
        <v>800</v>
      </c>
      <c r="E1323" s="0" t="s">
        <v>3970</v>
      </c>
    </row>
    <row r="1324" customFormat="false" ht="12.8" hidden="false" customHeight="false" outlineLevel="0" collapsed="false">
      <c r="A1324" s="0" t="str">
        <f aca="false">+B1324&amp;C1324</f>
        <v>Supplier_133Hub_89</v>
      </c>
      <c r="B1324" s="0" t="s">
        <v>879</v>
      </c>
      <c r="C1324" s="0" t="s">
        <v>3207</v>
      </c>
      <c r="D1324" s="0" t="n">
        <v>800</v>
      </c>
      <c r="E1324" s="0" t="s">
        <v>3530</v>
      </c>
    </row>
    <row r="1325" customFormat="false" ht="12.8" hidden="false" customHeight="false" outlineLevel="0" collapsed="false">
      <c r="A1325" s="0" t="str">
        <f aca="false">+B1325&amp;C1325</f>
        <v>Supplier_133Hub_90</v>
      </c>
      <c r="B1325" s="0" t="s">
        <v>879</v>
      </c>
      <c r="C1325" s="0" t="s">
        <v>3210</v>
      </c>
      <c r="D1325" s="0" t="n">
        <v>400</v>
      </c>
      <c r="E1325" s="0" t="s">
        <v>3971</v>
      </c>
    </row>
    <row r="1326" customFormat="false" ht="12.8" hidden="false" customHeight="false" outlineLevel="0" collapsed="false">
      <c r="A1326" s="0" t="str">
        <f aca="false">+B1326&amp;C1326</f>
        <v>Supplier_133Hub_90</v>
      </c>
      <c r="B1326" s="0" t="s">
        <v>879</v>
      </c>
      <c r="C1326" s="0" t="s">
        <v>3210</v>
      </c>
      <c r="D1326" s="0" t="n">
        <v>400</v>
      </c>
      <c r="E1326" s="0" t="s">
        <v>3546</v>
      </c>
    </row>
    <row r="1327" customFormat="false" ht="12.8" hidden="false" customHeight="false" outlineLevel="0" collapsed="false">
      <c r="A1327" s="0" t="str">
        <f aca="false">+B1327&amp;C1327</f>
        <v>Supplier_134Hub_86</v>
      </c>
      <c r="B1327" s="0" t="s">
        <v>2949</v>
      </c>
      <c r="C1327" s="0" t="s">
        <v>3198</v>
      </c>
      <c r="D1327" s="0" t="n">
        <v>1000</v>
      </c>
      <c r="E1327" s="0" t="s">
        <v>3972</v>
      </c>
    </row>
    <row r="1328" customFormat="false" ht="12.8" hidden="false" customHeight="false" outlineLevel="0" collapsed="false">
      <c r="A1328" s="0" t="str">
        <f aca="false">+B1328&amp;C1328</f>
        <v>Supplier_134Hub_86</v>
      </c>
      <c r="B1328" s="0" t="s">
        <v>2949</v>
      </c>
      <c r="C1328" s="0" t="s">
        <v>3198</v>
      </c>
      <c r="D1328" s="0" t="n">
        <v>1000</v>
      </c>
      <c r="E1328" s="0" t="s">
        <v>3524</v>
      </c>
    </row>
    <row r="1329" customFormat="false" ht="12.8" hidden="false" customHeight="false" outlineLevel="0" collapsed="false">
      <c r="A1329" s="0" t="str">
        <f aca="false">+B1329&amp;C1329</f>
        <v>Supplier_134Hub_87</v>
      </c>
      <c r="B1329" s="0" t="s">
        <v>2949</v>
      </c>
      <c r="C1329" s="0" t="s">
        <v>3201</v>
      </c>
      <c r="D1329" s="0" t="n">
        <v>1200</v>
      </c>
      <c r="E1329" s="0" t="s">
        <v>3973</v>
      </c>
    </row>
    <row r="1330" customFormat="false" ht="12.8" hidden="false" customHeight="false" outlineLevel="0" collapsed="false">
      <c r="A1330" s="0" t="str">
        <f aca="false">+B1330&amp;C1330</f>
        <v>Supplier_134Hub_87</v>
      </c>
      <c r="B1330" s="0" t="s">
        <v>2949</v>
      </c>
      <c r="C1330" s="0" t="s">
        <v>3201</v>
      </c>
      <c r="D1330" s="0" t="n">
        <v>1200</v>
      </c>
      <c r="E1330" s="0" t="s">
        <v>3526</v>
      </c>
    </row>
    <row r="1331" customFormat="false" ht="12.8" hidden="false" customHeight="false" outlineLevel="0" collapsed="false">
      <c r="A1331" s="0" t="str">
        <f aca="false">+B1331&amp;C1331</f>
        <v>Supplier_134Hub_88</v>
      </c>
      <c r="B1331" s="0" t="s">
        <v>2949</v>
      </c>
      <c r="C1331" s="0" t="s">
        <v>3204</v>
      </c>
      <c r="D1331" s="0" t="n">
        <v>400</v>
      </c>
      <c r="E1331" s="0" t="s">
        <v>3974</v>
      </c>
    </row>
    <row r="1332" customFormat="false" ht="12.8" hidden="false" customHeight="false" outlineLevel="0" collapsed="false">
      <c r="A1332" s="0" t="str">
        <f aca="false">+B1332&amp;C1332</f>
        <v>Supplier_134Hub_88</v>
      </c>
      <c r="B1332" s="0" t="s">
        <v>2949</v>
      </c>
      <c r="C1332" s="0" t="s">
        <v>3204</v>
      </c>
      <c r="D1332" s="0" t="n">
        <v>400</v>
      </c>
      <c r="E1332" s="0" t="s">
        <v>3546</v>
      </c>
    </row>
    <row r="1333" customFormat="false" ht="12.8" hidden="false" customHeight="false" outlineLevel="0" collapsed="false">
      <c r="A1333" s="0" t="str">
        <f aca="false">+B1333&amp;C1333</f>
        <v>Supplier_134Hub_89</v>
      </c>
      <c r="B1333" s="0" t="s">
        <v>2949</v>
      </c>
      <c r="C1333" s="0" t="s">
        <v>3207</v>
      </c>
      <c r="D1333" s="0" t="n">
        <v>700</v>
      </c>
      <c r="E1333" s="0" t="s">
        <v>3975</v>
      </c>
    </row>
    <row r="1334" customFormat="false" ht="12.8" hidden="false" customHeight="false" outlineLevel="0" collapsed="false">
      <c r="A1334" s="0" t="str">
        <f aca="false">+B1334&amp;C1334</f>
        <v>Supplier_134Hub_89</v>
      </c>
      <c r="B1334" s="0" t="s">
        <v>2949</v>
      </c>
      <c r="C1334" s="0" t="s">
        <v>3207</v>
      </c>
      <c r="D1334" s="0" t="n">
        <v>700</v>
      </c>
      <c r="E1334" s="0" t="s">
        <v>3530</v>
      </c>
    </row>
    <row r="1335" customFormat="false" ht="12.8" hidden="false" customHeight="false" outlineLevel="0" collapsed="false">
      <c r="A1335" s="0" t="str">
        <f aca="false">+B1335&amp;C1335</f>
        <v>Supplier_134Hub_90</v>
      </c>
      <c r="B1335" s="0" t="s">
        <v>2949</v>
      </c>
      <c r="C1335" s="0" t="s">
        <v>3210</v>
      </c>
      <c r="D1335" s="0" t="n">
        <v>400</v>
      </c>
      <c r="E1335" s="0" t="s">
        <v>3976</v>
      </c>
    </row>
    <row r="1336" customFormat="false" ht="12.8" hidden="false" customHeight="false" outlineLevel="0" collapsed="false">
      <c r="A1336" s="0" t="str">
        <f aca="false">+B1336&amp;C1336</f>
        <v>Supplier_134Hub_90</v>
      </c>
      <c r="B1336" s="0" t="s">
        <v>2949</v>
      </c>
      <c r="C1336" s="0" t="s">
        <v>3210</v>
      </c>
      <c r="D1336" s="0" t="n">
        <v>400</v>
      </c>
      <c r="E1336" s="0" t="s">
        <v>3546</v>
      </c>
    </row>
    <row r="1337" customFormat="false" ht="12.8" hidden="false" customHeight="false" outlineLevel="0" collapsed="false">
      <c r="A1337" s="0" t="str">
        <f aca="false">+B1337&amp;C1337</f>
        <v>Supplier_135Hub_86</v>
      </c>
      <c r="B1337" s="0" t="s">
        <v>1662</v>
      </c>
      <c r="C1337" s="0" t="s">
        <v>3198</v>
      </c>
      <c r="D1337" s="0" t="n">
        <v>900</v>
      </c>
      <c r="E1337" s="0" t="s">
        <v>3977</v>
      </c>
    </row>
    <row r="1338" customFormat="false" ht="12.8" hidden="false" customHeight="false" outlineLevel="0" collapsed="false">
      <c r="A1338" s="0" t="str">
        <f aca="false">+B1338&amp;C1338</f>
        <v>Supplier_135Hub_86</v>
      </c>
      <c r="B1338" s="0" t="s">
        <v>1662</v>
      </c>
      <c r="C1338" s="0" t="s">
        <v>3198</v>
      </c>
      <c r="D1338" s="0" t="n">
        <v>900</v>
      </c>
      <c r="E1338" s="0" t="s">
        <v>3524</v>
      </c>
    </row>
    <row r="1339" customFormat="false" ht="12.8" hidden="false" customHeight="false" outlineLevel="0" collapsed="false">
      <c r="A1339" s="0" t="str">
        <f aca="false">+B1339&amp;C1339</f>
        <v>Supplier_135Hub_87</v>
      </c>
      <c r="B1339" s="0" t="s">
        <v>1662</v>
      </c>
      <c r="C1339" s="0" t="s">
        <v>3201</v>
      </c>
      <c r="D1339" s="0" t="n">
        <v>1600</v>
      </c>
      <c r="E1339" s="0" t="s">
        <v>3978</v>
      </c>
    </row>
    <row r="1340" customFormat="false" ht="12.8" hidden="false" customHeight="false" outlineLevel="0" collapsed="false">
      <c r="A1340" s="0" t="str">
        <f aca="false">+B1340&amp;C1340</f>
        <v>Supplier_135Hub_87</v>
      </c>
      <c r="B1340" s="0" t="s">
        <v>1662</v>
      </c>
      <c r="C1340" s="0" t="s">
        <v>3201</v>
      </c>
      <c r="D1340" s="0" t="n">
        <v>1600</v>
      </c>
      <c r="E1340" s="0" t="s">
        <v>3749</v>
      </c>
    </row>
    <row r="1341" customFormat="false" ht="12.8" hidden="false" customHeight="false" outlineLevel="0" collapsed="false">
      <c r="A1341" s="0" t="str">
        <f aca="false">+B1341&amp;C1341</f>
        <v>Supplier_135Hub_88</v>
      </c>
      <c r="B1341" s="0" t="s">
        <v>1662</v>
      </c>
      <c r="C1341" s="0" t="s">
        <v>3204</v>
      </c>
      <c r="D1341" s="0" t="n">
        <v>200</v>
      </c>
      <c r="E1341" s="0" t="s">
        <v>3979</v>
      </c>
    </row>
    <row r="1342" customFormat="false" ht="12.8" hidden="false" customHeight="false" outlineLevel="0" collapsed="false">
      <c r="A1342" s="0" t="str">
        <f aca="false">+B1342&amp;C1342</f>
        <v>Supplier_135Hub_88</v>
      </c>
      <c r="B1342" s="0" t="s">
        <v>1662</v>
      </c>
      <c r="C1342" s="0" t="s">
        <v>3204</v>
      </c>
      <c r="D1342" s="0" t="n">
        <v>200</v>
      </c>
      <c r="E1342" s="0" t="s">
        <v>3662</v>
      </c>
    </row>
    <row r="1343" customFormat="false" ht="12.8" hidden="false" customHeight="false" outlineLevel="0" collapsed="false">
      <c r="A1343" s="0" t="str">
        <f aca="false">+B1343&amp;C1343</f>
        <v>Supplier_135Hub_89</v>
      </c>
      <c r="B1343" s="0" t="s">
        <v>1662</v>
      </c>
      <c r="C1343" s="0" t="s">
        <v>3207</v>
      </c>
      <c r="D1343" s="0" t="n">
        <v>1100</v>
      </c>
      <c r="E1343" s="0" t="s">
        <v>3980</v>
      </c>
    </row>
    <row r="1344" customFormat="false" ht="12.8" hidden="false" customHeight="false" outlineLevel="0" collapsed="false">
      <c r="A1344" s="0" t="str">
        <f aca="false">+B1344&amp;C1344</f>
        <v>Supplier_135Hub_89</v>
      </c>
      <c r="B1344" s="0" t="s">
        <v>1662</v>
      </c>
      <c r="C1344" s="0" t="s">
        <v>3207</v>
      </c>
      <c r="D1344" s="0" t="n">
        <v>1100</v>
      </c>
      <c r="E1344" s="0" t="s">
        <v>3752</v>
      </c>
    </row>
    <row r="1345" customFormat="false" ht="12.8" hidden="false" customHeight="false" outlineLevel="0" collapsed="false">
      <c r="A1345" s="0" t="str">
        <f aca="false">+B1345&amp;C1345</f>
        <v>Supplier_135Hub_90</v>
      </c>
      <c r="B1345" s="0" t="s">
        <v>1662</v>
      </c>
      <c r="C1345" s="0" t="s">
        <v>3210</v>
      </c>
      <c r="D1345" s="0" t="n">
        <v>600</v>
      </c>
      <c r="E1345" s="0" t="s">
        <v>3981</v>
      </c>
    </row>
    <row r="1346" customFormat="false" ht="12.8" hidden="false" customHeight="false" outlineLevel="0" collapsed="false">
      <c r="A1346" s="0" t="str">
        <f aca="false">+B1346&amp;C1346</f>
        <v>Supplier_135Hub_90</v>
      </c>
      <c r="B1346" s="0" t="s">
        <v>1662</v>
      </c>
      <c r="C1346" s="0" t="s">
        <v>3210</v>
      </c>
      <c r="D1346" s="0" t="n">
        <v>600</v>
      </c>
      <c r="E1346" s="0" t="s">
        <v>3532</v>
      </c>
    </row>
    <row r="1347" customFormat="false" ht="12.8" hidden="false" customHeight="false" outlineLevel="0" collapsed="false">
      <c r="A1347" s="0" t="str">
        <f aca="false">+B1347&amp;C1347</f>
        <v>Supplier_136Hub_86</v>
      </c>
      <c r="B1347" s="0" t="s">
        <v>1358</v>
      </c>
      <c r="C1347" s="0" t="s">
        <v>3198</v>
      </c>
      <c r="D1347" s="0" t="n">
        <v>1000</v>
      </c>
      <c r="E1347" s="0" t="s">
        <v>3982</v>
      </c>
    </row>
    <row r="1348" customFormat="false" ht="12.8" hidden="false" customHeight="false" outlineLevel="0" collapsed="false">
      <c r="A1348" s="0" t="str">
        <f aca="false">+B1348&amp;C1348</f>
        <v>Supplier_136Hub_86</v>
      </c>
      <c r="B1348" s="0" t="s">
        <v>1358</v>
      </c>
      <c r="C1348" s="0" t="s">
        <v>3198</v>
      </c>
      <c r="D1348" s="0" t="n">
        <v>1000</v>
      </c>
      <c r="E1348" s="0" t="s">
        <v>3524</v>
      </c>
    </row>
    <row r="1349" customFormat="false" ht="12.8" hidden="false" customHeight="false" outlineLevel="0" collapsed="false">
      <c r="A1349" s="0" t="str">
        <f aca="false">+B1349&amp;C1349</f>
        <v>Supplier_136Hub_87</v>
      </c>
      <c r="B1349" s="0" t="s">
        <v>1358</v>
      </c>
      <c r="C1349" s="0" t="s">
        <v>3201</v>
      </c>
      <c r="D1349" s="0" t="n">
        <v>1300</v>
      </c>
      <c r="E1349" s="0" t="s">
        <v>3983</v>
      </c>
    </row>
    <row r="1350" customFormat="false" ht="12.8" hidden="false" customHeight="false" outlineLevel="0" collapsed="false">
      <c r="A1350" s="0" t="str">
        <f aca="false">+B1350&amp;C1350</f>
        <v>Supplier_136Hub_87</v>
      </c>
      <c r="B1350" s="0" t="s">
        <v>1358</v>
      </c>
      <c r="C1350" s="0" t="s">
        <v>3201</v>
      </c>
      <c r="D1350" s="0" t="n">
        <v>1300</v>
      </c>
      <c r="E1350" s="0" t="s">
        <v>3526</v>
      </c>
    </row>
    <row r="1351" customFormat="false" ht="12.8" hidden="false" customHeight="false" outlineLevel="0" collapsed="false">
      <c r="A1351" s="0" t="str">
        <f aca="false">+B1351&amp;C1351</f>
        <v>Supplier_136Hub_88</v>
      </c>
      <c r="B1351" s="0" t="s">
        <v>1358</v>
      </c>
      <c r="C1351" s="0" t="s">
        <v>3204</v>
      </c>
      <c r="D1351" s="0" t="n">
        <v>300</v>
      </c>
      <c r="E1351" s="0" t="s">
        <v>3984</v>
      </c>
    </row>
    <row r="1352" customFormat="false" ht="12.8" hidden="false" customHeight="false" outlineLevel="0" collapsed="false">
      <c r="A1352" s="0" t="str">
        <f aca="false">+B1352&amp;C1352</f>
        <v>Supplier_136Hub_88</v>
      </c>
      <c r="B1352" s="0" t="s">
        <v>1358</v>
      </c>
      <c r="C1352" s="0" t="s">
        <v>3204</v>
      </c>
      <c r="D1352" s="0" t="n">
        <v>300</v>
      </c>
      <c r="E1352" s="0" t="s">
        <v>3662</v>
      </c>
    </row>
    <row r="1353" customFormat="false" ht="12.8" hidden="false" customHeight="false" outlineLevel="0" collapsed="false">
      <c r="A1353" s="0" t="str">
        <f aca="false">+B1353&amp;C1353</f>
        <v>Supplier_136Hub_89</v>
      </c>
      <c r="B1353" s="0" t="s">
        <v>1358</v>
      </c>
      <c r="C1353" s="0" t="s">
        <v>3207</v>
      </c>
      <c r="D1353" s="0" t="n">
        <v>800</v>
      </c>
      <c r="E1353" s="0" t="s">
        <v>3985</v>
      </c>
    </row>
    <row r="1354" customFormat="false" ht="12.8" hidden="false" customHeight="false" outlineLevel="0" collapsed="false">
      <c r="A1354" s="0" t="str">
        <f aca="false">+B1354&amp;C1354</f>
        <v>Supplier_136Hub_89</v>
      </c>
      <c r="B1354" s="0" t="s">
        <v>1358</v>
      </c>
      <c r="C1354" s="0" t="s">
        <v>3207</v>
      </c>
      <c r="D1354" s="0" t="n">
        <v>800</v>
      </c>
      <c r="E1354" s="0" t="s">
        <v>3530</v>
      </c>
    </row>
    <row r="1355" customFormat="false" ht="12.8" hidden="false" customHeight="false" outlineLevel="0" collapsed="false">
      <c r="A1355" s="0" t="str">
        <f aca="false">+B1355&amp;C1355</f>
        <v>Supplier_136Hub_90</v>
      </c>
      <c r="B1355" s="0" t="s">
        <v>1358</v>
      </c>
      <c r="C1355" s="0" t="s">
        <v>3210</v>
      </c>
      <c r="D1355" s="0" t="n">
        <v>400</v>
      </c>
      <c r="E1355" s="0" t="s">
        <v>3986</v>
      </c>
    </row>
    <row r="1356" customFormat="false" ht="12.8" hidden="false" customHeight="false" outlineLevel="0" collapsed="false">
      <c r="A1356" s="0" t="str">
        <f aca="false">+B1356&amp;C1356</f>
        <v>Supplier_136Hub_90</v>
      </c>
      <c r="B1356" s="0" t="s">
        <v>1358</v>
      </c>
      <c r="C1356" s="0" t="s">
        <v>3210</v>
      </c>
      <c r="D1356" s="0" t="n">
        <v>400</v>
      </c>
      <c r="E1356" s="0" t="s">
        <v>3546</v>
      </c>
    </row>
    <row r="1357" customFormat="false" ht="12.8" hidden="false" customHeight="false" outlineLevel="0" collapsed="false">
      <c r="A1357" s="0" t="str">
        <f aca="false">+B1357&amp;C1357</f>
        <v>Supplier_137Hub_86</v>
      </c>
      <c r="B1357" s="0" t="s">
        <v>2081</v>
      </c>
      <c r="C1357" s="0" t="s">
        <v>3198</v>
      </c>
      <c r="D1357" s="0" t="n">
        <v>900</v>
      </c>
      <c r="E1357" s="0" t="s">
        <v>3987</v>
      </c>
    </row>
    <row r="1358" customFormat="false" ht="12.8" hidden="false" customHeight="false" outlineLevel="0" collapsed="false">
      <c r="A1358" s="0" t="str">
        <f aca="false">+B1358&amp;C1358</f>
        <v>Supplier_137Hub_86</v>
      </c>
      <c r="B1358" s="0" t="s">
        <v>2081</v>
      </c>
      <c r="C1358" s="0" t="s">
        <v>3198</v>
      </c>
      <c r="D1358" s="0" t="n">
        <v>900</v>
      </c>
      <c r="E1358" s="0" t="s">
        <v>3524</v>
      </c>
    </row>
    <row r="1359" customFormat="false" ht="12.8" hidden="false" customHeight="false" outlineLevel="0" collapsed="false">
      <c r="A1359" s="0" t="str">
        <f aca="false">+B1359&amp;C1359</f>
        <v>Supplier_137Hub_87</v>
      </c>
      <c r="B1359" s="0" t="s">
        <v>2081</v>
      </c>
      <c r="C1359" s="0" t="s">
        <v>3201</v>
      </c>
      <c r="D1359" s="0" t="n">
        <v>1600</v>
      </c>
      <c r="E1359" s="0" t="s">
        <v>3988</v>
      </c>
    </row>
    <row r="1360" customFormat="false" ht="12.8" hidden="false" customHeight="false" outlineLevel="0" collapsed="false">
      <c r="A1360" s="0" t="str">
        <f aca="false">+B1360&amp;C1360</f>
        <v>Supplier_137Hub_87</v>
      </c>
      <c r="B1360" s="0" t="s">
        <v>2081</v>
      </c>
      <c r="C1360" s="0" t="s">
        <v>3201</v>
      </c>
      <c r="D1360" s="0" t="n">
        <v>1600</v>
      </c>
      <c r="E1360" s="0" t="s">
        <v>3749</v>
      </c>
    </row>
    <row r="1361" customFormat="false" ht="12.8" hidden="false" customHeight="false" outlineLevel="0" collapsed="false">
      <c r="A1361" s="0" t="str">
        <f aca="false">+B1361&amp;C1361</f>
        <v>Supplier_137Hub_88</v>
      </c>
      <c r="B1361" s="0" t="s">
        <v>2081</v>
      </c>
      <c r="C1361" s="0" t="s">
        <v>3204</v>
      </c>
      <c r="D1361" s="0" t="n">
        <v>200</v>
      </c>
      <c r="E1361" s="0" t="s">
        <v>3989</v>
      </c>
    </row>
    <row r="1362" customFormat="false" ht="12.8" hidden="false" customHeight="false" outlineLevel="0" collapsed="false">
      <c r="A1362" s="0" t="str">
        <f aca="false">+B1362&amp;C1362</f>
        <v>Supplier_137Hub_88</v>
      </c>
      <c r="B1362" s="0" t="s">
        <v>2081</v>
      </c>
      <c r="C1362" s="0" t="s">
        <v>3204</v>
      </c>
      <c r="D1362" s="0" t="n">
        <v>200</v>
      </c>
      <c r="E1362" s="0" t="s">
        <v>3662</v>
      </c>
    </row>
    <row r="1363" customFormat="false" ht="12.8" hidden="false" customHeight="false" outlineLevel="0" collapsed="false">
      <c r="A1363" s="0" t="str">
        <f aca="false">+B1363&amp;C1363</f>
        <v>Supplier_137Hub_89</v>
      </c>
      <c r="B1363" s="0" t="s">
        <v>2081</v>
      </c>
      <c r="C1363" s="0" t="s">
        <v>3207</v>
      </c>
      <c r="D1363" s="0" t="n">
        <v>1100</v>
      </c>
      <c r="E1363" s="0" t="s">
        <v>3990</v>
      </c>
    </row>
    <row r="1364" customFormat="false" ht="12.8" hidden="false" customHeight="false" outlineLevel="0" collapsed="false">
      <c r="A1364" s="0" t="str">
        <f aca="false">+B1364&amp;C1364</f>
        <v>Supplier_137Hub_89</v>
      </c>
      <c r="B1364" s="0" t="s">
        <v>2081</v>
      </c>
      <c r="C1364" s="0" t="s">
        <v>3207</v>
      </c>
      <c r="D1364" s="0" t="n">
        <v>1100</v>
      </c>
      <c r="E1364" s="0" t="s">
        <v>3752</v>
      </c>
    </row>
    <row r="1365" customFormat="false" ht="12.8" hidden="false" customHeight="false" outlineLevel="0" collapsed="false">
      <c r="A1365" s="0" t="str">
        <f aca="false">+B1365&amp;C1365</f>
        <v>Supplier_137Hub_90</v>
      </c>
      <c r="B1365" s="0" t="s">
        <v>2081</v>
      </c>
      <c r="C1365" s="0" t="s">
        <v>3210</v>
      </c>
      <c r="D1365" s="0" t="n">
        <v>600</v>
      </c>
      <c r="E1365" s="0" t="s">
        <v>3991</v>
      </c>
    </row>
    <row r="1366" customFormat="false" ht="12.8" hidden="false" customHeight="false" outlineLevel="0" collapsed="false">
      <c r="A1366" s="0" t="str">
        <f aca="false">+B1366&amp;C1366</f>
        <v>Supplier_137Hub_90</v>
      </c>
      <c r="B1366" s="0" t="s">
        <v>2081</v>
      </c>
      <c r="C1366" s="0" t="s">
        <v>3210</v>
      </c>
      <c r="D1366" s="0" t="n">
        <v>600</v>
      </c>
      <c r="E1366" s="0" t="s">
        <v>3532</v>
      </c>
    </row>
    <row r="1367" customFormat="false" ht="12.8" hidden="false" customHeight="false" outlineLevel="0" collapsed="false">
      <c r="A1367" s="0" t="str">
        <f aca="false">+B1367&amp;C1367</f>
        <v>Supplier_138Hub_86</v>
      </c>
      <c r="B1367" s="0" t="s">
        <v>1799</v>
      </c>
      <c r="C1367" s="0" t="s">
        <v>3198</v>
      </c>
      <c r="D1367" s="0" t="n">
        <v>1000</v>
      </c>
      <c r="E1367" s="0" t="s">
        <v>3992</v>
      </c>
    </row>
    <row r="1368" customFormat="false" ht="12.8" hidden="false" customHeight="false" outlineLevel="0" collapsed="false">
      <c r="A1368" s="0" t="str">
        <f aca="false">+B1368&amp;C1368</f>
        <v>Supplier_138Hub_86</v>
      </c>
      <c r="B1368" s="0" t="s">
        <v>1799</v>
      </c>
      <c r="C1368" s="0" t="s">
        <v>3198</v>
      </c>
      <c r="D1368" s="0" t="n">
        <v>1000</v>
      </c>
      <c r="E1368" s="0" t="s">
        <v>3524</v>
      </c>
    </row>
    <row r="1369" customFormat="false" ht="12.8" hidden="false" customHeight="false" outlineLevel="0" collapsed="false">
      <c r="A1369" s="0" t="str">
        <f aca="false">+B1369&amp;C1369</f>
        <v>Supplier_138Hub_87</v>
      </c>
      <c r="B1369" s="0" t="s">
        <v>1799</v>
      </c>
      <c r="C1369" s="0" t="s">
        <v>3201</v>
      </c>
      <c r="D1369" s="0" t="n">
        <v>1300</v>
      </c>
      <c r="E1369" s="0" t="s">
        <v>3993</v>
      </c>
    </row>
    <row r="1370" customFormat="false" ht="12.8" hidden="false" customHeight="false" outlineLevel="0" collapsed="false">
      <c r="A1370" s="0" t="str">
        <f aca="false">+B1370&amp;C1370</f>
        <v>Supplier_138Hub_87</v>
      </c>
      <c r="B1370" s="0" t="s">
        <v>1799</v>
      </c>
      <c r="C1370" s="0" t="s">
        <v>3201</v>
      </c>
      <c r="D1370" s="0" t="n">
        <v>1300</v>
      </c>
      <c r="E1370" s="0" t="s">
        <v>3526</v>
      </c>
    </row>
    <row r="1371" customFormat="false" ht="12.8" hidden="false" customHeight="false" outlineLevel="0" collapsed="false">
      <c r="A1371" s="0" t="str">
        <f aca="false">+B1371&amp;C1371</f>
        <v>Supplier_138Hub_88</v>
      </c>
      <c r="B1371" s="0" t="s">
        <v>1799</v>
      </c>
      <c r="C1371" s="0" t="s">
        <v>3204</v>
      </c>
      <c r="D1371" s="0" t="n">
        <v>300</v>
      </c>
      <c r="E1371" s="0" t="s">
        <v>3994</v>
      </c>
    </row>
    <row r="1372" customFormat="false" ht="12.8" hidden="false" customHeight="false" outlineLevel="0" collapsed="false">
      <c r="A1372" s="0" t="str">
        <f aca="false">+B1372&amp;C1372</f>
        <v>Supplier_138Hub_88</v>
      </c>
      <c r="B1372" s="0" t="s">
        <v>1799</v>
      </c>
      <c r="C1372" s="0" t="s">
        <v>3204</v>
      </c>
      <c r="D1372" s="0" t="n">
        <v>300</v>
      </c>
      <c r="E1372" s="0" t="s">
        <v>3546</v>
      </c>
    </row>
    <row r="1373" customFormat="false" ht="12.8" hidden="false" customHeight="false" outlineLevel="0" collapsed="false">
      <c r="A1373" s="0" t="str">
        <f aca="false">+B1373&amp;C1373</f>
        <v>Supplier_138Hub_89</v>
      </c>
      <c r="B1373" s="0" t="s">
        <v>1799</v>
      </c>
      <c r="C1373" s="0" t="s">
        <v>3207</v>
      </c>
      <c r="D1373" s="0" t="n">
        <v>700</v>
      </c>
      <c r="E1373" s="0" t="s">
        <v>3995</v>
      </c>
    </row>
    <row r="1374" customFormat="false" ht="12.8" hidden="false" customHeight="false" outlineLevel="0" collapsed="false">
      <c r="A1374" s="0" t="str">
        <f aca="false">+B1374&amp;C1374</f>
        <v>Supplier_138Hub_89</v>
      </c>
      <c r="B1374" s="0" t="s">
        <v>1799</v>
      </c>
      <c r="C1374" s="0" t="s">
        <v>3207</v>
      </c>
      <c r="D1374" s="0" t="n">
        <v>700</v>
      </c>
      <c r="E1374" s="0" t="s">
        <v>3530</v>
      </c>
    </row>
    <row r="1375" customFormat="false" ht="12.8" hidden="false" customHeight="false" outlineLevel="0" collapsed="false">
      <c r="A1375" s="0" t="str">
        <f aca="false">+B1375&amp;C1375</f>
        <v>Supplier_138Hub_90</v>
      </c>
      <c r="B1375" s="0" t="s">
        <v>1799</v>
      </c>
      <c r="C1375" s="0" t="s">
        <v>3210</v>
      </c>
      <c r="D1375" s="0" t="n">
        <v>400</v>
      </c>
      <c r="E1375" s="0" t="s">
        <v>3996</v>
      </c>
    </row>
    <row r="1376" customFormat="false" ht="12.8" hidden="false" customHeight="false" outlineLevel="0" collapsed="false">
      <c r="A1376" s="0" t="str">
        <f aca="false">+B1376&amp;C1376</f>
        <v>Supplier_138Hub_90</v>
      </c>
      <c r="B1376" s="0" t="s">
        <v>1799</v>
      </c>
      <c r="C1376" s="0" t="s">
        <v>3210</v>
      </c>
      <c r="D1376" s="0" t="n">
        <v>400</v>
      </c>
      <c r="E1376" s="0" t="s">
        <v>3546</v>
      </c>
    </row>
    <row r="1377" customFormat="false" ht="12.8" hidden="false" customHeight="false" outlineLevel="0" collapsed="false">
      <c r="A1377" s="0" t="str">
        <f aca="false">+B1377&amp;C1377</f>
        <v>Supplier_139Hub_86</v>
      </c>
      <c r="B1377" s="0" t="s">
        <v>3997</v>
      </c>
      <c r="C1377" s="0" t="s">
        <v>3198</v>
      </c>
      <c r="D1377" s="0" t="n">
        <v>1000</v>
      </c>
      <c r="E1377" s="0" t="s">
        <v>3998</v>
      </c>
    </row>
    <row r="1378" customFormat="false" ht="12.8" hidden="false" customHeight="false" outlineLevel="0" collapsed="false">
      <c r="A1378" s="0" t="str">
        <f aca="false">+B1378&amp;C1378</f>
        <v>Supplier_139Hub_86</v>
      </c>
      <c r="B1378" s="0" t="s">
        <v>3997</v>
      </c>
      <c r="C1378" s="0" t="s">
        <v>3198</v>
      </c>
      <c r="D1378" s="0" t="n">
        <v>1000</v>
      </c>
      <c r="E1378" s="0" t="s">
        <v>3524</v>
      </c>
    </row>
    <row r="1379" customFormat="false" ht="12.8" hidden="false" customHeight="false" outlineLevel="0" collapsed="false">
      <c r="A1379" s="0" t="str">
        <f aca="false">+B1379&amp;C1379</f>
        <v>Supplier_139Hub_87</v>
      </c>
      <c r="B1379" s="0" t="s">
        <v>3997</v>
      </c>
      <c r="C1379" s="0" t="s">
        <v>3201</v>
      </c>
      <c r="D1379" s="0" t="n">
        <v>1300</v>
      </c>
      <c r="E1379" s="0" t="s">
        <v>3999</v>
      </c>
    </row>
    <row r="1380" customFormat="false" ht="12.8" hidden="false" customHeight="false" outlineLevel="0" collapsed="false">
      <c r="A1380" s="0" t="str">
        <f aca="false">+B1380&amp;C1380</f>
        <v>Supplier_139Hub_87</v>
      </c>
      <c r="B1380" s="0" t="s">
        <v>3997</v>
      </c>
      <c r="C1380" s="0" t="s">
        <v>3201</v>
      </c>
      <c r="D1380" s="0" t="n">
        <v>1300</v>
      </c>
      <c r="E1380" s="0" t="s">
        <v>3526</v>
      </c>
    </row>
    <row r="1381" customFormat="false" ht="12.8" hidden="false" customHeight="false" outlineLevel="0" collapsed="false">
      <c r="A1381" s="0" t="str">
        <f aca="false">+B1381&amp;C1381</f>
        <v>Supplier_139Hub_88</v>
      </c>
      <c r="B1381" s="0" t="s">
        <v>3997</v>
      </c>
      <c r="C1381" s="0" t="s">
        <v>3204</v>
      </c>
      <c r="D1381" s="0" t="n">
        <v>300</v>
      </c>
      <c r="E1381" s="0" t="s">
        <v>4000</v>
      </c>
    </row>
    <row r="1382" customFormat="false" ht="12.8" hidden="false" customHeight="false" outlineLevel="0" collapsed="false">
      <c r="A1382" s="0" t="str">
        <f aca="false">+B1382&amp;C1382</f>
        <v>Supplier_139Hub_88</v>
      </c>
      <c r="B1382" s="0" t="s">
        <v>3997</v>
      </c>
      <c r="C1382" s="0" t="s">
        <v>3204</v>
      </c>
      <c r="D1382" s="0" t="n">
        <v>300</v>
      </c>
      <c r="E1382" s="0" t="s">
        <v>3546</v>
      </c>
    </row>
    <row r="1383" customFormat="false" ht="12.8" hidden="false" customHeight="false" outlineLevel="0" collapsed="false">
      <c r="A1383" s="0" t="str">
        <f aca="false">+B1383&amp;C1383</f>
        <v>Supplier_139Hub_89</v>
      </c>
      <c r="B1383" s="0" t="s">
        <v>3997</v>
      </c>
      <c r="C1383" s="0" t="s">
        <v>3207</v>
      </c>
      <c r="D1383" s="0" t="n">
        <v>800</v>
      </c>
      <c r="E1383" s="0" t="s">
        <v>4001</v>
      </c>
    </row>
    <row r="1384" customFormat="false" ht="12.8" hidden="false" customHeight="false" outlineLevel="0" collapsed="false">
      <c r="A1384" s="0" t="str">
        <f aca="false">+B1384&amp;C1384</f>
        <v>Supplier_139Hub_89</v>
      </c>
      <c r="B1384" s="0" t="s">
        <v>3997</v>
      </c>
      <c r="C1384" s="0" t="s">
        <v>3207</v>
      </c>
      <c r="D1384" s="0" t="n">
        <v>800</v>
      </c>
      <c r="E1384" s="0" t="s">
        <v>3530</v>
      </c>
    </row>
    <row r="1385" customFormat="false" ht="12.8" hidden="false" customHeight="false" outlineLevel="0" collapsed="false">
      <c r="A1385" s="0" t="str">
        <f aca="false">+B1385&amp;C1385</f>
        <v>Supplier_139Hub_90</v>
      </c>
      <c r="B1385" s="0" t="s">
        <v>3997</v>
      </c>
      <c r="C1385" s="0" t="s">
        <v>3210</v>
      </c>
      <c r="D1385" s="0" t="n">
        <v>400</v>
      </c>
      <c r="E1385" s="0" t="s">
        <v>4002</v>
      </c>
    </row>
    <row r="1386" customFormat="false" ht="12.8" hidden="false" customHeight="false" outlineLevel="0" collapsed="false">
      <c r="A1386" s="0" t="str">
        <f aca="false">+B1386&amp;C1386</f>
        <v>Supplier_139Hub_90</v>
      </c>
      <c r="B1386" s="0" t="s">
        <v>3997</v>
      </c>
      <c r="C1386" s="0" t="s">
        <v>3210</v>
      </c>
      <c r="D1386" s="0" t="n">
        <v>400</v>
      </c>
      <c r="E1386" s="0" t="s">
        <v>3546</v>
      </c>
    </row>
    <row r="1387" customFormat="false" ht="12.8" hidden="false" customHeight="false" outlineLevel="0" collapsed="false">
      <c r="A1387" s="0" t="str">
        <f aca="false">+B1387&amp;C1387</f>
        <v>Supplier_140Hub_86</v>
      </c>
      <c r="B1387" s="0" t="s">
        <v>2123</v>
      </c>
      <c r="C1387" s="0" t="s">
        <v>3198</v>
      </c>
      <c r="D1387" s="0" t="n">
        <v>900</v>
      </c>
      <c r="E1387" s="0" t="s">
        <v>4003</v>
      </c>
    </row>
    <row r="1388" customFormat="false" ht="12.8" hidden="false" customHeight="false" outlineLevel="0" collapsed="false">
      <c r="A1388" s="0" t="str">
        <f aca="false">+B1388&amp;C1388</f>
        <v>Supplier_140Hub_86</v>
      </c>
      <c r="B1388" s="0" t="s">
        <v>2123</v>
      </c>
      <c r="C1388" s="0" t="s">
        <v>3198</v>
      </c>
      <c r="D1388" s="0" t="n">
        <v>900</v>
      </c>
      <c r="E1388" s="0" t="s">
        <v>3524</v>
      </c>
    </row>
    <row r="1389" customFormat="false" ht="12.8" hidden="false" customHeight="false" outlineLevel="0" collapsed="false">
      <c r="A1389" s="0" t="str">
        <f aca="false">+B1389&amp;C1389</f>
        <v>Supplier_140Hub_87</v>
      </c>
      <c r="B1389" s="0" t="s">
        <v>2123</v>
      </c>
      <c r="C1389" s="0" t="s">
        <v>3201</v>
      </c>
      <c r="D1389" s="0" t="n">
        <v>1600</v>
      </c>
      <c r="E1389" s="0" t="s">
        <v>4004</v>
      </c>
    </row>
    <row r="1390" customFormat="false" ht="12.8" hidden="false" customHeight="false" outlineLevel="0" collapsed="false">
      <c r="A1390" s="0" t="str">
        <f aca="false">+B1390&amp;C1390</f>
        <v>Supplier_140Hub_87</v>
      </c>
      <c r="B1390" s="0" t="s">
        <v>2123</v>
      </c>
      <c r="C1390" s="0" t="s">
        <v>3201</v>
      </c>
      <c r="D1390" s="0" t="n">
        <v>1600</v>
      </c>
      <c r="E1390" s="0" t="s">
        <v>3749</v>
      </c>
    </row>
    <row r="1391" customFormat="false" ht="12.8" hidden="false" customHeight="false" outlineLevel="0" collapsed="false">
      <c r="A1391" s="0" t="str">
        <f aca="false">+B1391&amp;C1391</f>
        <v>Supplier_140Hub_88</v>
      </c>
      <c r="B1391" s="0" t="s">
        <v>2123</v>
      </c>
      <c r="C1391" s="0" t="s">
        <v>3204</v>
      </c>
      <c r="D1391" s="0" t="n">
        <v>200</v>
      </c>
      <c r="E1391" s="0" t="s">
        <v>4005</v>
      </c>
    </row>
    <row r="1392" customFormat="false" ht="12.8" hidden="false" customHeight="false" outlineLevel="0" collapsed="false">
      <c r="A1392" s="0" t="str">
        <f aca="false">+B1392&amp;C1392</f>
        <v>Supplier_140Hub_88</v>
      </c>
      <c r="B1392" s="0" t="s">
        <v>2123</v>
      </c>
      <c r="C1392" s="0" t="s">
        <v>3204</v>
      </c>
      <c r="D1392" s="0" t="n">
        <v>200</v>
      </c>
      <c r="E1392" s="0" t="s">
        <v>3662</v>
      </c>
    </row>
    <row r="1393" customFormat="false" ht="12.8" hidden="false" customHeight="false" outlineLevel="0" collapsed="false">
      <c r="A1393" s="0" t="str">
        <f aca="false">+B1393&amp;C1393</f>
        <v>Supplier_140Hub_89</v>
      </c>
      <c r="B1393" s="0" t="s">
        <v>2123</v>
      </c>
      <c r="C1393" s="0" t="s">
        <v>3207</v>
      </c>
      <c r="D1393" s="0" t="n">
        <v>1100</v>
      </c>
      <c r="E1393" s="0" t="s">
        <v>4006</v>
      </c>
    </row>
    <row r="1394" customFormat="false" ht="12.8" hidden="false" customHeight="false" outlineLevel="0" collapsed="false">
      <c r="A1394" s="0" t="str">
        <f aca="false">+B1394&amp;C1394</f>
        <v>Supplier_140Hub_89</v>
      </c>
      <c r="B1394" s="0" t="s">
        <v>2123</v>
      </c>
      <c r="C1394" s="0" t="s">
        <v>3207</v>
      </c>
      <c r="D1394" s="0" t="n">
        <v>1100</v>
      </c>
      <c r="E1394" s="0" t="s">
        <v>3752</v>
      </c>
    </row>
    <row r="1395" customFormat="false" ht="12.8" hidden="false" customHeight="false" outlineLevel="0" collapsed="false">
      <c r="A1395" s="0" t="str">
        <f aca="false">+B1395&amp;C1395</f>
        <v>Supplier_140Hub_90</v>
      </c>
      <c r="B1395" s="0" t="s">
        <v>2123</v>
      </c>
      <c r="C1395" s="0" t="s">
        <v>3210</v>
      </c>
      <c r="D1395" s="0" t="n">
        <v>600</v>
      </c>
      <c r="E1395" s="0" t="s">
        <v>4007</v>
      </c>
    </row>
    <row r="1396" customFormat="false" ht="12.8" hidden="false" customHeight="false" outlineLevel="0" collapsed="false">
      <c r="A1396" s="0" t="str">
        <f aca="false">+B1396&amp;C1396</f>
        <v>Supplier_140Hub_90</v>
      </c>
      <c r="B1396" s="0" t="s">
        <v>2123</v>
      </c>
      <c r="C1396" s="0" t="s">
        <v>3210</v>
      </c>
      <c r="D1396" s="0" t="n">
        <v>600</v>
      </c>
      <c r="E1396" s="0" t="s">
        <v>3532</v>
      </c>
    </row>
    <row r="1397" customFormat="false" ht="12.8" hidden="false" customHeight="false" outlineLevel="0" collapsed="false">
      <c r="A1397" s="0" t="str">
        <f aca="false">+B1397&amp;C1397</f>
        <v>Supplier_141Hub_86</v>
      </c>
      <c r="B1397" s="0" t="s">
        <v>4008</v>
      </c>
      <c r="C1397" s="0" t="s">
        <v>3198</v>
      </c>
      <c r="D1397" s="0" t="n">
        <v>1000</v>
      </c>
      <c r="E1397" s="0" t="s">
        <v>4009</v>
      </c>
    </row>
    <row r="1398" customFormat="false" ht="12.8" hidden="false" customHeight="false" outlineLevel="0" collapsed="false">
      <c r="A1398" s="0" t="str">
        <f aca="false">+B1398&amp;C1398</f>
        <v>Supplier_141Hub_86</v>
      </c>
      <c r="B1398" s="0" t="s">
        <v>4008</v>
      </c>
      <c r="C1398" s="0" t="s">
        <v>3198</v>
      </c>
      <c r="D1398" s="0" t="n">
        <v>1000</v>
      </c>
      <c r="E1398" s="0" t="s">
        <v>3524</v>
      </c>
    </row>
    <row r="1399" customFormat="false" ht="12.8" hidden="false" customHeight="false" outlineLevel="0" collapsed="false">
      <c r="A1399" s="0" t="str">
        <f aca="false">+B1399&amp;C1399</f>
        <v>Supplier_141Hub_87</v>
      </c>
      <c r="B1399" s="0" t="s">
        <v>4008</v>
      </c>
      <c r="C1399" s="0" t="s">
        <v>3201</v>
      </c>
      <c r="D1399" s="0" t="n">
        <v>1400</v>
      </c>
      <c r="E1399" s="0" t="s">
        <v>4010</v>
      </c>
    </row>
    <row r="1400" customFormat="false" ht="12.8" hidden="false" customHeight="false" outlineLevel="0" collapsed="false">
      <c r="A1400" s="0" t="str">
        <f aca="false">+B1400&amp;C1400</f>
        <v>Supplier_141Hub_87</v>
      </c>
      <c r="B1400" s="0" t="s">
        <v>4008</v>
      </c>
      <c r="C1400" s="0" t="s">
        <v>3201</v>
      </c>
      <c r="D1400" s="0" t="n">
        <v>1400</v>
      </c>
      <c r="E1400" s="0" t="s">
        <v>3526</v>
      </c>
    </row>
    <row r="1401" customFormat="false" ht="12.8" hidden="false" customHeight="false" outlineLevel="0" collapsed="false">
      <c r="A1401" s="0" t="str">
        <f aca="false">+B1401&amp;C1401</f>
        <v>Supplier_141Hub_88</v>
      </c>
      <c r="B1401" s="0" t="s">
        <v>4008</v>
      </c>
      <c r="C1401" s="0" t="s">
        <v>3204</v>
      </c>
      <c r="D1401" s="0" t="n">
        <v>200</v>
      </c>
      <c r="E1401" s="0" t="s">
        <v>4011</v>
      </c>
    </row>
    <row r="1402" customFormat="false" ht="12.8" hidden="false" customHeight="false" outlineLevel="0" collapsed="false">
      <c r="A1402" s="0" t="str">
        <f aca="false">+B1402&amp;C1402</f>
        <v>Supplier_141Hub_88</v>
      </c>
      <c r="B1402" s="0" t="s">
        <v>4008</v>
      </c>
      <c r="C1402" s="0" t="s">
        <v>3204</v>
      </c>
      <c r="D1402" s="0" t="n">
        <v>200</v>
      </c>
      <c r="E1402" s="0" t="s">
        <v>3662</v>
      </c>
    </row>
    <row r="1403" customFormat="false" ht="12.8" hidden="false" customHeight="false" outlineLevel="0" collapsed="false">
      <c r="A1403" s="0" t="str">
        <f aca="false">+B1403&amp;C1403</f>
        <v>Supplier_141Hub_89</v>
      </c>
      <c r="B1403" s="0" t="s">
        <v>4008</v>
      </c>
      <c r="C1403" s="0" t="s">
        <v>3207</v>
      </c>
      <c r="D1403" s="0" t="n">
        <v>900</v>
      </c>
      <c r="E1403" s="0" t="s">
        <v>4012</v>
      </c>
    </row>
    <row r="1404" customFormat="false" ht="12.8" hidden="false" customHeight="false" outlineLevel="0" collapsed="false">
      <c r="A1404" s="0" t="str">
        <f aca="false">+B1404&amp;C1404</f>
        <v>Supplier_141Hub_89</v>
      </c>
      <c r="B1404" s="0" t="s">
        <v>4008</v>
      </c>
      <c r="C1404" s="0" t="s">
        <v>3207</v>
      </c>
      <c r="D1404" s="0" t="n">
        <v>900</v>
      </c>
      <c r="E1404" s="0" t="s">
        <v>3530</v>
      </c>
    </row>
    <row r="1405" customFormat="false" ht="12.8" hidden="false" customHeight="false" outlineLevel="0" collapsed="false">
      <c r="A1405" s="0" t="str">
        <f aca="false">+B1405&amp;C1405</f>
        <v>Supplier_141Hub_90</v>
      </c>
      <c r="B1405" s="0" t="s">
        <v>4008</v>
      </c>
      <c r="C1405" s="0" t="s">
        <v>3210</v>
      </c>
      <c r="D1405" s="0" t="n">
        <v>400</v>
      </c>
      <c r="E1405" s="0" t="s">
        <v>4013</v>
      </c>
    </row>
    <row r="1406" customFormat="false" ht="12.8" hidden="false" customHeight="false" outlineLevel="0" collapsed="false">
      <c r="A1406" s="0" t="str">
        <f aca="false">+B1406&amp;C1406</f>
        <v>Supplier_141Hub_90</v>
      </c>
      <c r="B1406" s="0" t="s">
        <v>4008</v>
      </c>
      <c r="C1406" s="0" t="s">
        <v>3210</v>
      </c>
      <c r="D1406" s="0" t="n">
        <v>400</v>
      </c>
      <c r="E1406" s="0" t="s">
        <v>3546</v>
      </c>
    </row>
    <row r="1407" customFormat="false" ht="12.8" hidden="false" customHeight="false" outlineLevel="0" collapsed="false">
      <c r="A1407" s="0" t="str">
        <f aca="false">+B1407&amp;C1407</f>
        <v>Supplier_142Hub_86</v>
      </c>
      <c r="B1407" s="0" t="s">
        <v>1415</v>
      </c>
      <c r="C1407" s="0" t="s">
        <v>3198</v>
      </c>
      <c r="D1407" s="0" t="n">
        <v>1100</v>
      </c>
      <c r="E1407" s="0" t="s">
        <v>4014</v>
      </c>
    </row>
    <row r="1408" customFormat="false" ht="12.8" hidden="false" customHeight="false" outlineLevel="0" collapsed="false">
      <c r="A1408" s="0" t="str">
        <f aca="false">+B1408&amp;C1408</f>
        <v>Supplier_142Hub_86</v>
      </c>
      <c r="B1408" s="0" t="s">
        <v>1415</v>
      </c>
      <c r="C1408" s="0" t="s">
        <v>3198</v>
      </c>
      <c r="D1408" s="0" t="n">
        <v>1100</v>
      </c>
      <c r="E1408" s="0" t="s">
        <v>3709</v>
      </c>
    </row>
    <row r="1409" customFormat="false" ht="12.8" hidden="false" customHeight="false" outlineLevel="0" collapsed="false">
      <c r="A1409" s="0" t="str">
        <f aca="false">+B1409&amp;C1409</f>
        <v>Supplier_142Hub_87</v>
      </c>
      <c r="B1409" s="0" t="s">
        <v>1415</v>
      </c>
      <c r="C1409" s="0" t="s">
        <v>3201</v>
      </c>
      <c r="D1409" s="0" t="n">
        <v>1100</v>
      </c>
      <c r="E1409" s="0" t="s">
        <v>4015</v>
      </c>
    </row>
    <row r="1410" customFormat="false" ht="12.8" hidden="false" customHeight="false" outlineLevel="0" collapsed="false">
      <c r="A1410" s="0" t="str">
        <f aca="false">+B1410&amp;C1410</f>
        <v>Supplier_142Hub_87</v>
      </c>
      <c r="B1410" s="0" t="s">
        <v>1415</v>
      </c>
      <c r="C1410" s="0" t="s">
        <v>3201</v>
      </c>
      <c r="D1410" s="0" t="n">
        <v>1100</v>
      </c>
      <c r="E1410" s="0" t="s">
        <v>3526</v>
      </c>
    </row>
    <row r="1411" customFormat="false" ht="12.8" hidden="false" customHeight="false" outlineLevel="0" collapsed="false">
      <c r="A1411" s="0" t="str">
        <f aca="false">+B1411&amp;C1411</f>
        <v>Supplier_142Hub_88</v>
      </c>
      <c r="B1411" s="0" t="s">
        <v>1415</v>
      </c>
      <c r="C1411" s="0" t="s">
        <v>3204</v>
      </c>
      <c r="D1411" s="0" t="n">
        <v>500</v>
      </c>
      <c r="E1411" s="0" t="s">
        <v>4016</v>
      </c>
    </row>
    <row r="1412" customFormat="false" ht="12.8" hidden="false" customHeight="false" outlineLevel="0" collapsed="false">
      <c r="A1412" s="0" t="str">
        <f aca="false">+B1412&amp;C1412</f>
        <v>Supplier_142Hub_88</v>
      </c>
      <c r="B1412" s="0" t="s">
        <v>1415</v>
      </c>
      <c r="C1412" s="0" t="s">
        <v>3204</v>
      </c>
      <c r="D1412" s="0" t="n">
        <v>500</v>
      </c>
      <c r="E1412" s="0" t="s">
        <v>3546</v>
      </c>
    </row>
    <row r="1413" customFormat="false" ht="12.8" hidden="false" customHeight="false" outlineLevel="0" collapsed="false">
      <c r="A1413" s="0" t="str">
        <f aca="false">+B1413&amp;C1413</f>
        <v>Supplier_142Hub_89</v>
      </c>
      <c r="B1413" s="0" t="s">
        <v>1415</v>
      </c>
      <c r="C1413" s="0" t="s">
        <v>3207</v>
      </c>
      <c r="D1413" s="0" t="n">
        <v>600</v>
      </c>
      <c r="E1413" s="0" t="s">
        <v>4017</v>
      </c>
    </row>
    <row r="1414" customFormat="false" ht="12.8" hidden="false" customHeight="false" outlineLevel="0" collapsed="false">
      <c r="A1414" s="0" t="str">
        <f aca="false">+B1414&amp;C1414</f>
        <v>Supplier_142Hub_89</v>
      </c>
      <c r="B1414" s="0" t="s">
        <v>1415</v>
      </c>
      <c r="C1414" s="0" t="s">
        <v>3207</v>
      </c>
      <c r="D1414" s="0" t="n">
        <v>600</v>
      </c>
      <c r="E1414" s="0" t="s">
        <v>3530</v>
      </c>
    </row>
    <row r="1415" customFormat="false" ht="12.8" hidden="false" customHeight="false" outlineLevel="0" collapsed="false">
      <c r="A1415" s="0" t="str">
        <f aca="false">+B1415&amp;C1415</f>
        <v>Supplier_142Hub_90</v>
      </c>
      <c r="B1415" s="0" t="s">
        <v>1415</v>
      </c>
      <c r="C1415" s="0" t="s">
        <v>3210</v>
      </c>
      <c r="D1415" s="0" t="n">
        <v>400</v>
      </c>
      <c r="E1415" s="0" t="s">
        <v>4018</v>
      </c>
    </row>
    <row r="1416" customFormat="false" ht="12.8" hidden="false" customHeight="false" outlineLevel="0" collapsed="false">
      <c r="A1416" s="0" t="str">
        <f aca="false">+B1416&amp;C1416</f>
        <v>Supplier_142Hub_90</v>
      </c>
      <c r="B1416" s="0" t="s">
        <v>1415</v>
      </c>
      <c r="C1416" s="0" t="s">
        <v>3210</v>
      </c>
      <c r="D1416" s="0" t="n">
        <v>400</v>
      </c>
      <c r="E1416" s="0" t="s">
        <v>3546</v>
      </c>
    </row>
    <row r="1417" customFormat="false" ht="12.8" hidden="false" customHeight="false" outlineLevel="0" collapsed="false">
      <c r="A1417" s="0" t="str">
        <f aca="false">+B1417&amp;C1417</f>
        <v>Supplier_143Hub_86</v>
      </c>
      <c r="B1417" s="0" t="s">
        <v>4019</v>
      </c>
      <c r="C1417" s="0" t="s">
        <v>3198</v>
      </c>
      <c r="D1417" s="0" t="n">
        <v>1100</v>
      </c>
      <c r="E1417" s="0" t="s">
        <v>4020</v>
      </c>
    </row>
    <row r="1418" customFormat="false" ht="12.8" hidden="false" customHeight="false" outlineLevel="0" collapsed="false">
      <c r="A1418" s="0" t="str">
        <f aca="false">+B1418&amp;C1418</f>
        <v>Supplier_143Hub_86</v>
      </c>
      <c r="B1418" s="0" t="s">
        <v>4019</v>
      </c>
      <c r="C1418" s="0" t="s">
        <v>3198</v>
      </c>
      <c r="D1418" s="0" t="n">
        <v>1100</v>
      </c>
      <c r="E1418" s="0" t="s">
        <v>3709</v>
      </c>
    </row>
    <row r="1419" customFormat="false" ht="12.8" hidden="false" customHeight="false" outlineLevel="0" collapsed="false">
      <c r="A1419" s="0" t="str">
        <f aca="false">+B1419&amp;C1419</f>
        <v>Supplier_143Hub_87</v>
      </c>
      <c r="B1419" s="0" t="s">
        <v>4019</v>
      </c>
      <c r="C1419" s="0" t="s">
        <v>3201</v>
      </c>
      <c r="D1419" s="0" t="n">
        <v>1200</v>
      </c>
      <c r="E1419" s="0" t="s">
        <v>4021</v>
      </c>
    </row>
    <row r="1420" customFormat="false" ht="12.8" hidden="false" customHeight="false" outlineLevel="0" collapsed="false">
      <c r="A1420" s="0" t="str">
        <f aca="false">+B1420&amp;C1420</f>
        <v>Supplier_143Hub_87</v>
      </c>
      <c r="B1420" s="0" t="s">
        <v>4019</v>
      </c>
      <c r="C1420" s="0" t="s">
        <v>3201</v>
      </c>
      <c r="D1420" s="0" t="n">
        <v>1200</v>
      </c>
      <c r="E1420" s="0" t="s">
        <v>3526</v>
      </c>
    </row>
    <row r="1421" customFormat="false" ht="12.8" hidden="false" customHeight="false" outlineLevel="0" collapsed="false">
      <c r="A1421" s="0" t="str">
        <f aca="false">+B1421&amp;C1421</f>
        <v>Supplier_143Hub_88</v>
      </c>
      <c r="B1421" s="0" t="s">
        <v>4019</v>
      </c>
      <c r="C1421" s="0" t="s">
        <v>3204</v>
      </c>
      <c r="D1421" s="0" t="n">
        <v>400</v>
      </c>
      <c r="E1421" s="0" t="s">
        <v>4022</v>
      </c>
    </row>
    <row r="1422" customFormat="false" ht="12.8" hidden="false" customHeight="false" outlineLevel="0" collapsed="false">
      <c r="A1422" s="0" t="str">
        <f aca="false">+B1422&amp;C1422</f>
        <v>Supplier_143Hub_88</v>
      </c>
      <c r="B1422" s="0" t="s">
        <v>4019</v>
      </c>
      <c r="C1422" s="0" t="s">
        <v>3204</v>
      </c>
      <c r="D1422" s="0" t="n">
        <v>400</v>
      </c>
      <c r="E1422" s="0" t="s">
        <v>3546</v>
      </c>
    </row>
    <row r="1423" customFormat="false" ht="12.8" hidden="false" customHeight="false" outlineLevel="0" collapsed="false">
      <c r="A1423" s="0" t="str">
        <f aca="false">+B1423&amp;C1423</f>
        <v>Supplier_143Hub_89</v>
      </c>
      <c r="B1423" s="0" t="s">
        <v>4019</v>
      </c>
      <c r="C1423" s="0" t="s">
        <v>3207</v>
      </c>
      <c r="D1423" s="0" t="n">
        <v>600</v>
      </c>
      <c r="E1423" s="0" t="s">
        <v>4023</v>
      </c>
    </row>
    <row r="1424" customFormat="false" ht="12.8" hidden="false" customHeight="false" outlineLevel="0" collapsed="false">
      <c r="A1424" s="0" t="str">
        <f aca="false">+B1424&amp;C1424</f>
        <v>Supplier_143Hub_89</v>
      </c>
      <c r="B1424" s="0" t="s">
        <v>4019</v>
      </c>
      <c r="C1424" s="0" t="s">
        <v>3207</v>
      </c>
      <c r="D1424" s="0" t="n">
        <v>600</v>
      </c>
      <c r="E1424" s="0" t="s">
        <v>3530</v>
      </c>
    </row>
    <row r="1425" customFormat="false" ht="12.8" hidden="false" customHeight="false" outlineLevel="0" collapsed="false">
      <c r="A1425" s="0" t="str">
        <f aca="false">+B1425&amp;C1425</f>
        <v>Supplier_143Hub_90</v>
      </c>
      <c r="B1425" s="0" t="s">
        <v>4019</v>
      </c>
      <c r="C1425" s="0" t="s">
        <v>3210</v>
      </c>
      <c r="D1425" s="0" t="n">
        <v>400</v>
      </c>
      <c r="E1425" s="0" t="s">
        <v>4024</v>
      </c>
    </row>
    <row r="1426" customFormat="false" ht="12.8" hidden="false" customHeight="false" outlineLevel="0" collapsed="false">
      <c r="A1426" s="0" t="str">
        <f aca="false">+B1426&amp;C1426</f>
        <v>Supplier_143Hub_90</v>
      </c>
      <c r="B1426" s="0" t="s">
        <v>4019</v>
      </c>
      <c r="C1426" s="0" t="s">
        <v>3210</v>
      </c>
      <c r="D1426" s="0" t="n">
        <v>400</v>
      </c>
      <c r="E1426" s="0" t="s">
        <v>3546</v>
      </c>
    </row>
    <row r="1427" customFormat="false" ht="12.8" hidden="false" customHeight="false" outlineLevel="0" collapsed="false">
      <c r="A1427" s="0" t="str">
        <f aca="false">+B1427&amp;C1427</f>
        <v>Supplier_144Hub_86</v>
      </c>
      <c r="B1427" s="0" t="s">
        <v>4025</v>
      </c>
      <c r="C1427" s="0" t="s">
        <v>3198</v>
      </c>
      <c r="D1427" s="0" t="n">
        <v>1100</v>
      </c>
      <c r="E1427" s="0" t="s">
        <v>4026</v>
      </c>
    </row>
    <row r="1428" customFormat="false" ht="12.8" hidden="false" customHeight="false" outlineLevel="0" collapsed="false">
      <c r="A1428" s="0" t="str">
        <f aca="false">+B1428&amp;C1428</f>
        <v>Supplier_144Hub_86</v>
      </c>
      <c r="B1428" s="0" t="s">
        <v>4025</v>
      </c>
      <c r="C1428" s="0" t="s">
        <v>3198</v>
      </c>
      <c r="D1428" s="0" t="n">
        <v>1100</v>
      </c>
      <c r="E1428" s="0" t="s">
        <v>3709</v>
      </c>
    </row>
    <row r="1429" customFormat="false" ht="12.8" hidden="false" customHeight="false" outlineLevel="0" collapsed="false">
      <c r="A1429" s="0" t="str">
        <f aca="false">+B1429&amp;C1429</f>
        <v>Supplier_144Hub_87</v>
      </c>
      <c r="B1429" s="0" t="s">
        <v>4025</v>
      </c>
      <c r="C1429" s="0" t="s">
        <v>3201</v>
      </c>
      <c r="D1429" s="0" t="n">
        <v>1100</v>
      </c>
      <c r="E1429" s="0" t="s">
        <v>4027</v>
      </c>
    </row>
    <row r="1430" customFormat="false" ht="12.8" hidden="false" customHeight="false" outlineLevel="0" collapsed="false">
      <c r="A1430" s="0" t="str">
        <f aca="false">+B1430&amp;C1430</f>
        <v>Supplier_144Hub_87</v>
      </c>
      <c r="B1430" s="0" t="s">
        <v>4025</v>
      </c>
      <c r="C1430" s="0" t="s">
        <v>3201</v>
      </c>
      <c r="D1430" s="0" t="n">
        <v>1100</v>
      </c>
      <c r="E1430" s="0" t="s">
        <v>3526</v>
      </c>
    </row>
    <row r="1431" customFormat="false" ht="12.8" hidden="false" customHeight="false" outlineLevel="0" collapsed="false">
      <c r="A1431" s="0" t="str">
        <f aca="false">+B1431&amp;C1431</f>
        <v>Supplier_144Hub_88</v>
      </c>
      <c r="B1431" s="0" t="s">
        <v>4025</v>
      </c>
      <c r="C1431" s="0" t="s">
        <v>3204</v>
      </c>
      <c r="D1431" s="0" t="n">
        <v>500</v>
      </c>
      <c r="E1431" s="0" t="s">
        <v>4028</v>
      </c>
    </row>
    <row r="1432" customFormat="false" ht="12.8" hidden="false" customHeight="false" outlineLevel="0" collapsed="false">
      <c r="A1432" s="0" t="str">
        <f aca="false">+B1432&amp;C1432</f>
        <v>Supplier_144Hub_88</v>
      </c>
      <c r="B1432" s="0" t="s">
        <v>4025</v>
      </c>
      <c r="C1432" s="0" t="s">
        <v>3204</v>
      </c>
      <c r="D1432" s="0" t="n">
        <v>500</v>
      </c>
      <c r="E1432" s="0" t="s">
        <v>3546</v>
      </c>
    </row>
    <row r="1433" customFormat="false" ht="12.8" hidden="false" customHeight="false" outlineLevel="0" collapsed="false">
      <c r="A1433" s="0" t="str">
        <f aca="false">+B1433&amp;C1433</f>
        <v>Supplier_144Hub_89</v>
      </c>
      <c r="B1433" s="0" t="s">
        <v>4025</v>
      </c>
      <c r="C1433" s="0" t="s">
        <v>3207</v>
      </c>
      <c r="D1433" s="0" t="n">
        <v>600</v>
      </c>
      <c r="E1433" s="0" t="s">
        <v>4029</v>
      </c>
    </row>
    <row r="1434" customFormat="false" ht="12.8" hidden="false" customHeight="false" outlineLevel="0" collapsed="false">
      <c r="A1434" s="0" t="str">
        <f aca="false">+B1434&amp;C1434</f>
        <v>Supplier_144Hub_89</v>
      </c>
      <c r="B1434" s="0" t="s">
        <v>4025</v>
      </c>
      <c r="C1434" s="0" t="s">
        <v>3207</v>
      </c>
      <c r="D1434" s="0" t="n">
        <v>600</v>
      </c>
      <c r="E1434" s="0" t="s">
        <v>3530</v>
      </c>
    </row>
    <row r="1435" customFormat="false" ht="12.8" hidden="false" customHeight="false" outlineLevel="0" collapsed="false">
      <c r="A1435" s="0" t="str">
        <f aca="false">+B1435&amp;C1435</f>
        <v>Supplier_144Hub_90</v>
      </c>
      <c r="B1435" s="0" t="s">
        <v>4025</v>
      </c>
      <c r="C1435" s="0" t="s">
        <v>3210</v>
      </c>
      <c r="D1435" s="0" t="n">
        <v>400</v>
      </c>
      <c r="E1435" s="0" t="s">
        <v>4030</v>
      </c>
    </row>
    <row r="1436" customFormat="false" ht="12.8" hidden="false" customHeight="false" outlineLevel="0" collapsed="false">
      <c r="A1436" s="0" t="str">
        <f aca="false">+B1436&amp;C1436</f>
        <v>Supplier_144Hub_90</v>
      </c>
      <c r="B1436" s="0" t="s">
        <v>4025</v>
      </c>
      <c r="C1436" s="0" t="s">
        <v>3210</v>
      </c>
      <c r="D1436" s="0" t="n">
        <v>400</v>
      </c>
      <c r="E1436" s="0" t="s">
        <v>3546</v>
      </c>
    </row>
    <row r="1437" customFormat="false" ht="12.8" hidden="false" customHeight="false" outlineLevel="0" collapsed="false">
      <c r="A1437" s="0" t="str">
        <f aca="false">+B1437&amp;C1437</f>
        <v>Supplier_145Hub_86</v>
      </c>
      <c r="B1437" s="0" t="s">
        <v>1830</v>
      </c>
      <c r="C1437" s="0" t="s">
        <v>3198</v>
      </c>
      <c r="D1437" s="0" t="n">
        <v>1100</v>
      </c>
      <c r="E1437" s="0" t="s">
        <v>4031</v>
      </c>
    </row>
    <row r="1438" customFormat="false" ht="12.8" hidden="false" customHeight="false" outlineLevel="0" collapsed="false">
      <c r="A1438" s="0" t="str">
        <f aca="false">+B1438&amp;C1438</f>
        <v>Supplier_145Hub_86</v>
      </c>
      <c r="B1438" s="0" t="s">
        <v>1830</v>
      </c>
      <c r="C1438" s="0" t="s">
        <v>3198</v>
      </c>
      <c r="D1438" s="0" t="n">
        <v>1100</v>
      </c>
      <c r="E1438" s="0" t="s">
        <v>3709</v>
      </c>
    </row>
    <row r="1439" customFormat="false" ht="12.8" hidden="false" customHeight="false" outlineLevel="0" collapsed="false">
      <c r="A1439" s="0" t="str">
        <f aca="false">+B1439&amp;C1439</f>
        <v>Supplier_145Hub_87</v>
      </c>
      <c r="B1439" s="0" t="s">
        <v>1830</v>
      </c>
      <c r="C1439" s="0" t="s">
        <v>3201</v>
      </c>
      <c r="D1439" s="0" t="n">
        <v>1100</v>
      </c>
      <c r="E1439" s="0" t="s">
        <v>4032</v>
      </c>
    </row>
    <row r="1440" customFormat="false" ht="12.8" hidden="false" customHeight="false" outlineLevel="0" collapsed="false">
      <c r="A1440" s="0" t="str">
        <f aca="false">+B1440&amp;C1440</f>
        <v>Supplier_145Hub_87</v>
      </c>
      <c r="B1440" s="0" t="s">
        <v>1830</v>
      </c>
      <c r="C1440" s="0" t="s">
        <v>3201</v>
      </c>
      <c r="D1440" s="0" t="n">
        <v>1100</v>
      </c>
      <c r="E1440" s="0" t="s">
        <v>3526</v>
      </c>
    </row>
    <row r="1441" customFormat="false" ht="12.8" hidden="false" customHeight="false" outlineLevel="0" collapsed="false">
      <c r="A1441" s="0" t="str">
        <f aca="false">+B1441&amp;C1441</f>
        <v>Supplier_145Hub_88</v>
      </c>
      <c r="B1441" s="0" t="s">
        <v>1830</v>
      </c>
      <c r="C1441" s="0" t="s">
        <v>3204</v>
      </c>
      <c r="D1441" s="0" t="n">
        <v>500</v>
      </c>
      <c r="E1441" s="0" t="s">
        <v>4033</v>
      </c>
    </row>
    <row r="1442" customFormat="false" ht="12.8" hidden="false" customHeight="false" outlineLevel="0" collapsed="false">
      <c r="A1442" s="0" t="str">
        <f aca="false">+B1442&amp;C1442</f>
        <v>Supplier_145Hub_88</v>
      </c>
      <c r="B1442" s="0" t="s">
        <v>1830</v>
      </c>
      <c r="C1442" s="0" t="s">
        <v>3204</v>
      </c>
      <c r="D1442" s="0" t="n">
        <v>500</v>
      </c>
      <c r="E1442" s="0" t="s">
        <v>3546</v>
      </c>
    </row>
    <row r="1443" customFormat="false" ht="12.8" hidden="false" customHeight="false" outlineLevel="0" collapsed="false">
      <c r="A1443" s="0" t="str">
        <f aca="false">+B1443&amp;C1443</f>
        <v>Supplier_145Hub_89</v>
      </c>
      <c r="B1443" s="0" t="s">
        <v>1830</v>
      </c>
      <c r="C1443" s="0" t="s">
        <v>3207</v>
      </c>
      <c r="D1443" s="0" t="n">
        <v>600</v>
      </c>
      <c r="E1443" s="0" t="s">
        <v>4034</v>
      </c>
    </row>
    <row r="1444" customFormat="false" ht="12.8" hidden="false" customHeight="false" outlineLevel="0" collapsed="false">
      <c r="A1444" s="0" t="str">
        <f aca="false">+B1444&amp;C1444</f>
        <v>Supplier_145Hub_89</v>
      </c>
      <c r="B1444" s="0" t="s">
        <v>1830</v>
      </c>
      <c r="C1444" s="0" t="s">
        <v>3207</v>
      </c>
      <c r="D1444" s="0" t="n">
        <v>600</v>
      </c>
      <c r="E1444" s="0" t="s">
        <v>3530</v>
      </c>
    </row>
    <row r="1445" customFormat="false" ht="12.8" hidden="false" customHeight="false" outlineLevel="0" collapsed="false">
      <c r="A1445" s="0" t="str">
        <f aca="false">+B1445&amp;C1445</f>
        <v>Supplier_145Hub_90</v>
      </c>
      <c r="B1445" s="0" t="s">
        <v>1830</v>
      </c>
      <c r="C1445" s="0" t="s">
        <v>3210</v>
      </c>
      <c r="D1445" s="0" t="n">
        <v>400</v>
      </c>
      <c r="E1445" s="0" t="s">
        <v>4035</v>
      </c>
    </row>
    <row r="1446" customFormat="false" ht="12.8" hidden="false" customHeight="false" outlineLevel="0" collapsed="false">
      <c r="A1446" s="0" t="str">
        <f aca="false">+B1446&amp;C1446</f>
        <v>Supplier_145Hub_90</v>
      </c>
      <c r="B1446" s="0" t="s">
        <v>1830</v>
      </c>
      <c r="C1446" s="0" t="s">
        <v>3210</v>
      </c>
      <c r="D1446" s="0" t="n">
        <v>400</v>
      </c>
      <c r="E1446" s="0" t="s">
        <v>3546</v>
      </c>
    </row>
    <row r="1447" customFormat="false" ht="12.8" hidden="false" customHeight="false" outlineLevel="0" collapsed="false">
      <c r="A1447" s="0" t="str">
        <f aca="false">+B1447&amp;C1447</f>
        <v>Supplier_146Hub_86</v>
      </c>
      <c r="B1447" s="0" t="s">
        <v>4036</v>
      </c>
      <c r="C1447" s="0" t="s">
        <v>3198</v>
      </c>
      <c r="D1447" s="0" t="n">
        <v>1200</v>
      </c>
      <c r="E1447" s="0" t="s">
        <v>4037</v>
      </c>
    </row>
    <row r="1448" customFormat="false" ht="12.8" hidden="false" customHeight="false" outlineLevel="0" collapsed="false">
      <c r="A1448" s="0" t="str">
        <f aca="false">+B1448&amp;C1448</f>
        <v>Supplier_146Hub_86</v>
      </c>
      <c r="B1448" s="0" t="s">
        <v>4036</v>
      </c>
      <c r="C1448" s="0" t="s">
        <v>3198</v>
      </c>
      <c r="D1448" s="0" t="n">
        <v>1200</v>
      </c>
      <c r="E1448" s="0" t="s">
        <v>3709</v>
      </c>
    </row>
    <row r="1449" customFormat="false" ht="12.8" hidden="false" customHeight="false" outlineLevel="0" collapsed="false">
      <c r="A1449" s="0" t="str">
        <f aca="false">+B1449&amp;C1449</f>
        <v>Supplier_146Hub_87</v>
      </c>
      <c r="B1449" s="0" t="s">
        <v>4036</v>
      </c>
      <c r="C1449" s="0" t="s">
        <v>3201</v>
      </c>
      <c r="D1449" s="0" t="n">
        <v>1100</v>
      </c>
      <c r="E1449" s="0" t="s">
        <v>4038</v>
      </c>
    </row>
    <row r="1450" customFormat="false" ht="12.8" hidden="false" customHeight="false" outlineLevel="0" collapsed="false">
      <c r="A1450" s="0" t="str">
        <f aca="false">+B1450&amp;C1450</f>
        <v>Supplier_146Hub_87</v>
      </c>
      <c r="B1450" s="0" t="s">
        <v>4036</v>
      </c>
      <c r="C1450" s="0" t="s">
        <v>3201</v>
      </c>
      <c r="D1450" s="0" t="n">
        <v>1100</v>
      </c>
      <c r="E1450" s="0" t="s">
        <v>3526</v>
      </c>
    </row>
    <row r="1451" customFormat="false" ht="12.8" hidden="false" customHeight="false" outlineLevel="0" collapsed="false">
      <c r="A1451" s="0" t="str">
        <f aca="false">+B1451&amp;C1451</f>
        <v>Supplier_146Hub_88</v>
      </c>
      <c r="B1451" s="0" t="s">
        <v>4036</v>
      </c>
      <c r="C1451" s="0" t="s">
        <v>3204</v>
      </c>
      <c r="D1451" s="0" t="n">
        <v>500</v>
      </c>
      <c r="E1451" s="0" t="s">
        <v>4039</v>
      </c>
    </row>
    <row r="1452" customFormat="false" ht="12.8" hidden="false" customHeight="false" outlineLevel="0" collapsed="false">
      <c r="A1452" s="0" t="str">
        <f aca="false">+B1452&amp;C1452</f>
        <v>Supplier_146Hub_88</v>
      </c>
      <c r="B1452" s="0" t="s">
        <v>4036</v>
      </c>
      <c r="C1452" s="0" t="s">
        <v>3204</v>
      </c>
      <c r="D1452" s="0" t="n">
        <v>500</v>
      </c>
      <c r="E1452" s="0" t="s">
        <v>3546</v>
      </c>
    </row>
    <row r="1453" customFormat="false" ht="12.8" hidden="false" customHeight="false" outlineLevel="0" collapsed="false">
      <c r="A1453" s="0" t="str">
        <f aca="false">+B1453&amp;C1453</f>
        <v>Supplier_146Hub_89</v>
      </c>
      <c r="B1453" s="0" t="s">
        <v>4036</v>
      </c>
      <c r="C1453" s="0" t="s">
        <v>3207</v>
      </c>
      <c r="D1453" s="0" t="n">
        <v>500</v>
      </c>
      <c r="E1453" s="0" t="s">
        <v>4040</v>
      </c>
    </row>
    <row r="1454" customFormat="false" ht="12.8" hidden="false" customHeight="false" outlineLevel="0" collapsed="false">
      <c r="A1454" s="0" t="str">
        <f aca="false">+B1454&amp;C1454</f>
        <v>Supplier_146Hub_89</v>
      </c>
      <c r="B1454" s="0" t="s">
        <v>4036</v>
      </c>
      <c r="C1454" s="0" t="s">
        <v>3207</v>
      </c>
      <c r="D1454" s="0" t="n">
        <v>500</v>
      </c>
      <c r="E1454" s="0" t="s">
        <v>4041</v>
      </c>
    </row>
    <row r="1455" customFormat="false" ht="12.8" hidden="false" customHeight="false" outlineLevel="0" collapsed="false">
      <c r="A1455" s="0" t="str">
        <f aca="false">+B1455&amp;C1455</f>
        <v>Supplier_146Hub_90</v>
      </c>
      <c r="B1455" s="0" t="s">
        <v>4036</v>
      </c>
      <c r="C1455" s="0" t="s">
        <v>3210</v>
      </c>
      <c r="D1455" s="0" t="n">
        <v>400</v>
      </c>
      <c r="E1455" s="0" t="s">
        <v>4042</v>
      </c>
    </row>
    <row r="1456" customFormat="false" ht="12.8" hidden="false" customHeight="false" outlineLevel="0" collapsed="false">
      <c r="A1456" s="0" t="str">
        <f aca="false">+B1456&amp;C1456</f>
        <v>Supplier_146Hub_90</v>
      </c>
      <c r="B1456" s="0" t="s">
        <v>4036</v>
      </c>
      <c r="C1456" s="0" t="s">
        <v>3210</v>
      </c>
      <c r="D1456" s="0" t="n">
        <v>400</v>
      </c>
      <c r="E1456" s="0" t="s">
        <v>3546</v>
      </c>
    </row>
    <row r="1457" customFormat="false" ht="12.8" hidden="false" customHeight="false" outlineLevel="0" collapsed="false">
      <c r="A1457" s="0" t="str">
        <f aca="false">+B1457&amp;C1457</f>
        <v>Supplier_147Hub_86</v>
      </c>
      <c r="B1457" s="0" t="s">
        <v>954</v>
      </c>
      <c r="C1457" s="0" t="s">
        <v>3198</v>
      </c>
      <c r="D1457" s="0" t="n">
        <v>1100</v>
      </c>
      <c r="E1457" s="0" t="s">
        <v>4043</v>
      </c>
    </row>
    <row r="1458" customFormat="false" ht="12.8" hidden="false" customHeight="false" outlineLevel="0" collapsed="false">
      <c r="A1458" s="0" t="str">
        <f aca="false">+B1458&amp;C1458</f>
        <v>Supplier_147Hub_86</v>
      </c>
      <c r="B1458" s="0" t="s">
        <v>954</v>
      </c>
      <c r="C1458" s="0" t="s">
        <v>3198</v>
      </c>
      <c r="D1458" s="0" t="n">
        <v>1100</v>
      </c>
      <c r="E1458" s="0" t="s">
        <v>3709</v>
      </c>
    </row>
    <row r="1459" customFormat="false" ht="12.8" hidden="false" customHeight="false" outlineLevel="0" collapsed="false">
      <c r="A1459" s="0" t="str">
        <f aca="false">+B1459&amp;C1459</f>
        <v>Supplier_147Hub_87</v>
      </c>
      <c r="B1459" s="0" t="s">
        <v>954</v>
      </c>
      <c r="C1459" s="0" t="s">
        <v>3201</v>
      </c>
      <c r="D1459" s="0" t="n">
        <v>1200</v>
      </c>
      <c r="E1459" s="0" t="s">
        <v>4044</v>
      </c>
    </row>
    <row r="1460" customFormat="false" ht="12.8" hidden="false" customHeight="false" outlineLevel="0" collapsed="false">
      <c r="A1460" s="0" t="str">
        <f aca="false">+B1460&amp;C1460</f>
        <v>Supplier_147Hub_87</v>
      </c>
      <c r="B1460" s="0" t="s">
        <v>954</v>
      </c>
      <c r="C1460" s="0" t="s">
        <v>3201</v>
      </c>
      <c r="D1460" s="0" t="n">
        <v>1200</v>
      </c>
      <c r="E1460" s="0" t="s">
        <v>3526</v>
      </c>
    </row>
    <row r="1461" customFormat="false" ht="12.8" hidden="false" customHeight="false" outlineLevel="0" collapsed="false">
      <c r="A1461" s="0" t="str">
        <f aca="false">+B1461&amp;C1461</f>
        <v>Supplier_147Hub_88</v>
      </c>
      <c r="B1461" s="0" t="s">
        <v>954</v>
      </c>
      <c r="C1461" s="0" t="s">
        <v>3204</v>
      </c>
      <c r="D1461" s="0" t="n">
        <v>400</v>
      </c>
      <c r="E1461" s="0" t="s">
        <v>4045</v>
      </c>
    </row>
    <row r="1462" customFormat="false" ht="12.8" hidden="false" customHeight="false" outlineLevel="0" collapsed="false">
      <c r="A1462" s="0" t="str">
        <f aca="false">+B1462&amp;C1462</f>
        <v>Supplier_147Hub_88</v>
      </c>
      <c r="B1462" s="0" t="s">
        <v>954</v>
      </c>
      <c r="C1462" s="0" t="s">
        <v>3204</v>
      </c>
      <c r="D1462" s="0" t="n">
        <v>400</v>
      </c>
      <c r="E1462" s="0" t="s">
        <v>3546</v>
      </c>
    </row>
    <row r="1463" customFormat="false" ht="12.8" hidden="false" customHeight="false" outlineLevel="0" collapsed="false">
      <c r="A1463" s="0" t="str">
        <f aca="false">+B1463&amp;C1463</f>
        <v>Supplier_147Hub_89</v>
      </c>
      <c r="B1463" s="0" t="s">
        <v>954</v>
      </c>
      <c r="C1463" s="0" t="s">
        <v>3207</v>
      </c>
      <c r="D1463" s="0" t="n">
        <v>600</v>
      </c>
      <c r="E1463" s="0" t="s">
        <v>4046</v>
      </c>
    </row>
    <row r="1464" customFormat="false" ht="12.8" hidden="false" customHeight="false" outlineLevel="0" collapsed="false">
      <c r="A1464" s="0" t="str">
        <f aca="false">+B1464&amp;C1464</f>
        <v>Supplier_147Hub_89</v>
      </c>
      <c r="B1464" s="0" t="s">
        <v>954</v>
      </c>
      <c r="C1464" s="0" t="s">
        <v>3207</v>
      </c>
      <c r="D1464" s="0" t="n">
        <v>600</v>
      </c>
      <c r="E1464" s="0" t="s">
        <v>3530</v>
      </c>
    </row>
    <row r="1465" customFormat="false" ht="12.8" hidden="false" customHeight="false" outlineLevel="0" collapsed="false">
      <c r="A1465" s="0" t="str">
        <f aca="false">+B1465&amp;C1465</f>
        <v>Supplier_147Hub_90</v>
      </c>
      <c r="B1465" s="0" t="s">
        <v>954</v>
      </c>
      <c r="C1465" s="0" t="s">
        <v>3210</v>
      </c>
      <c r="D1465" s="0" t="n">
        <v>400</v>
      </c>
      <c r="E1465" s="0" t="s">
        <v>4047</v>
      </c>
    </row>
    <row r="1466" customFormat="false" ht="12.8" hidden="false" customHeight="false" outlineLevel="0" collapsed="false">
      <c r="A1466" s="0" t="str">
        <f aca="false">+B1466&amp;C1466</f>
        <v>Supplier_147Hub_90</v>
      </c>
      <c r="B1466" s="0" t="s">
        <v>954</v>
      </c>
      <c r="C1466" s="0" t="s">
        <v>3210</v>
      </c>
      <c r="D1466" s="0" t="n">
        <v>400</v>
      </c>
      <c r="E1466" s="0" t="s">
        <v>3546</v>
      </c>
    </row>
    <row r="1467" customFormat="false" ht="12.8" hidden="false" customHeight="false" outlineLevel="0" collapsed="false">
      <c r="A1467" s="0" t="str">
        <f aca="false">+B1467&amp;C1467</f>
        <v>Supplier_148Hub_86</v>
      </c>
      <c r="B1467" s="0" t="s">
        <v>4048</v>
      </c>
      <c r="C1467" s="0" t="s">
        <v>3198</v>
      </c>
      <c r="D1467" s="0" t="n">
        <v>1000</v>
      </c>
      <c r="E1467" s="0" t="s">
        <v>4049</v>
      </c>
    </row>
    <row r="1468" customFormat="false" ht="12.8" hidden="false" customHeight="false" outlineLevel="0" collapsed="false">
      <c r="A1468" s="0" t="str">
        <f aca="false">+B1468&amp;C1468</f>
        <v>Supplier_148Hub_86</v>
      </c>
      <c r="B1468" s="0" t="s">
        <v>4048</v>
      </c>
      <c r="C1468" s="0" t="s">
        <v>3198</v>
      </c>
      <c r="D1468" s="0" t="n">
        <v>1000</v>
      </c>
      <c r="E1468" s="0" t="s">
        <v>3524</v>
      </c>
    </row>
    <row r="1469" customFormat="false" ht="12.8" hidden="false" customHeight="false" outlineLevel="0" collapsed="false">
      <c r="A1469" s="0" t="str">
        <f aca="false">+B1469&amp;C1469</f>
        <v>Supplier_148Hub_87</v>
      </c>
      <c r="B1469" s="0" t="s">
        <v>4048</v>
      </c>
      <c r="C1469" s="0" t="s">
        <v>3201</v>
      </c>
      <c r="D1469" s="0" t="n">
        <v>1400</v>
      </c>
      <c r="E1469" s="0" t="s">
        <v>4050</v>
      </c>
    </row>
    <row r="1470" customFormat="false" ht="12.8" hidden="false" customHeight="false" outlineLevel="0" collapsed="false">
      <c r="A1470" s="0" t="str">
        <f aca="false">+B1470&amp;C1470</f>
        <v>Supplier_148Hub_87</v>
      </c>
      <c r="B1470" s="0" t="s">
        <v>4048</v>
      </c>
      <c r="C1470" s="0" t="s">
        <v>3201</v>
      </c>
      <c r="D1470" s="0" t="n">
        <v>1400</v>
      </c>
      <c r="E1470" s="0" t="s">
        <v>3526</v>
      </c>
    </row>
    <row r="1471" customFormat="false" ht="12.8" hidden="false" customHeight="false" outlineLevel="0" collapsed="false">
      <c r="A1471" s="0" t="str">
        <f aca="false">+B1471&amp;C1471</f>
        <v>Supplier_148Hub_88</v>
      </c>
      <c r="B1471" s="0" t="s">
        <v>4048</v>
      </c>
      <c r="C1471" s="0" t="s">
        <v>3204</v>
      </c>
      <c r="D1471" s="0" t="n">
        <v>200</v>
      </c>
      <c r="E1471" s="0" t="s">
        <v>4051</v>
      </c>
    </row>
    <row r="1472" customFormat="false" ht="12.8" hidden="false" customHeight="false" outlineLevel="0" collapsed="false">
      <c r="A1472" s="0" t="str">
        <f aca="false">+B1472&amp;C1472</f>
        <v>Supplier_148Hub_88</v>
      </c>
      <c r="B1472" s="0" t="s">
        <v>4048</v>
      </c>
      <c r="C1472" s="0" t="s">
        <v>3204</v>
      </c>
      <c r="D1472" s="0" t="n">
        <v>200</v>
      </c>
      <c r="E1472" s="0" t="s">
        <v>3662</v>
      </c>
    </row>
    <row r="1473" customFormat="false" ht="12.8" hidden="false" customHeight="false" outlineLevel="0" collapsed="false">
      <c r="A1473" s="0" t="str">
        <f aca="false">+B1473&amp;C1473</f>
        <v>Supplier_148Hub_89</v>
      </c>
      <c r="B1473" s="0" t="s">
        <v>4048</v>
      </c>
      <c r="C1473" s="0" t="s">
        <v>3207</v>
      </c>
      <c r="D1473" s="0" t="n">
        <v>900</v>
      </c>
      <c r="E1473" s="0" t="s">
        <v>4052</v>
      </c>
    </row>
    <row r="1474" customFormat="false" ht="12.8" hidden="false" customHeight="false" outlineLevel="0" collapsed="false">
      <c r="A1474" s="0" t="str">
        <f aca="false">+B1474&amp;C1474</f>
        <v>Supplier_148Hub_89</v>
      </c>
      <c r="B1474" s="0" t="s">
        <v>4048</v>
      </c>
      <c r="C1474" s="0" t="s">
        <v>3207</v>
      </c>
      <c r="D1474" s="0" t="n">
        <v>900</v>
      </c>
      <c r="E1474" s="0" t="s">
        <v>3530</v>
      </c>
    </row>
    <row r="1475" customFormat="false" ht="12.8" hidden="false" customHeight="false" outlineLevel="0" collapsed="false">
      <c r="A1475" s="0" t="str">
        <f aca="false">+B1475&amp;C1475</f>
        <v>Supplier_148Hub_90</v>
      </c>
      <c r="B1475" s="0" t="s">
        <v>4048</v>
      </c>
      <c r="C1475" s="0" t="s">
        <v>3210</v>
      </c>
      <c r="D1475" s="0" t="n">
        <v>400</v>
      </c>
      <c r="E1475" s="0" t="s">
        <v>4053</v>
      </c>
    </row>
    <row r="1476" customFormat="false" ht="12.8" hidden="false" customHeight="false" outlineLevel="0" collapsed="false">
      <c r="A1476" s="0" t="str">
        <f aca="false">+B1476&amp;C1476</f>
        <v>Supplier_148Hub_90</v>
      </c>
      <c r="B1476" s="0" t="s">
        <v>4048</v>
      </c>
      <c r="C1476" s="0" t="s">
        <v>3210</v>
      </c>
      <c r="D1476" s="0" t="n">
        <v>400</v>
      </c>
      <c r="E1476" s="0" t="s">
        <v>3546</v>
      </c>
    </row>
    <row r="1477" customFormat="false" ht="12.8" hidden="false" customHeight="false" outlineLevel="0" collapsed="false">
      <c r="A1477" s="0" t="str">
        <f aca="false">+B1477&amp;C1477</f>
        <v>Supplier_149Hub_86</v>
      </c>
      <c r="B1477" s="0" t="s">
        <v>4054</v>
      </c>
      <c r="C1477" s="0" t="s">
        <v>3198</v>
      </c>
      <c r="D1477" s="0" t="n">
        <v>1000</v>
      </c>
      <c r="E1477" s="0" t="s">
        <v>4055</v>
      </c>
    </row>
    <row r="1478" customFormat="false" ht="12.8" hidden="false" customHeight="false" outlineLevel="0" collapsed="false">
      <c r="A1478" s="0" t="str">
        <f aca="false">+B1478&amp;C1478</f>
        <v>Supplier_149Hub_86</v>
      </c>
      <c r="B1478" s="0" t="s">
        <v>4054</v>
      </c>
      <c r="C1478" s="0" t="s">
        <v>3198</v>
      </c>
      <c r="D1478" s="0" t="n">
        <v>1000</v>
      </c>
      <c r="E1478" s="0" t="s">
        <v>3524</v>
      </c>
    </row>
    <row r="1479" customFormat="false" ht="12.8" hidden="false" customHeight="false" outlineLevel="0" collapsed="false">
      <c r="A1479" s="0" t="str">
        <f aca="false">+B1479&amp;C1479</f>
        <v>Supplier_149Hub_87</v>
      </c>
      <c r="B1479" s="0" t="s">
        <v>4054</v>
      </c>
      <c r="C1479" s="0" t="s">
        <v>3201</v>
      </c>
      <c r="D1479" s="0" t="n">
        <v>1300</v>
      </c>
      <c r="E1479" s="0" t="s">
        <v>4056</v>
      </c>
    </row>
    <row r="1480" customFormat="false" ht="12.8" hidden="false" customHeight="false" outlineLevel="0" collapsed="false">
      <c r="A1480" s="0" t="str">
        <f aca="false">+B1480&amp;C1480</f>
        <v>Supplier_149Hub_87</v>
      </c>
      <c r="B1480" s="0" t="s">
        <v>4054</v>
      </c>
      <c r="C1480" s="0" t="s">
        <v>3201</v>
      </c>
      <c r="D1480" s="0" t="n">
        <v>1300</v>
      </c>
      <c r="E1480" s="0" t="s">
        <v>3526</v>
      </c>
    </row>
    <row r="1481" customFormat="false" ht="12.8" hidden="false" customHeight="false" outlineLevel="0" collapsed="false">
      <c r="A1481" s="0" t="str">
        <f aca="false">+B1481&amp;C1481</f>
        <v>Supplier_149Hub_88</v>
      </c>
      <c r="B1481" s="0" t="s">
        <v>4054</v>
      </c>
      <c r="C1481" s="0" t="s">
        <v>3204</v>
      </c>
      <c r="D1481" s="0" t="n">
        <v>300</v>
      </c>
      <c r="E1481" s="0" t="s">
        <v>4057</v>
      </c>
    </row>
    <row r="1482" customFormat="false" ht="12.8" hidden="false" customHeight="false" outlineLevel="0" collapsed="false">
      <c r="A1482" s="0" t="str">
        <f aca="false">+B1482&amp;C1482</f>
        <v>Supplier_149Hub_88</v>
      </c>
      <c r="B1482" s="0" t="s">
        <v>4054</v>
      </c>
      <c r="C1482" s="0" t="s">
        <v>3204</v>
      </c>
      <c r="D1482" s="0" t="n">
        <v>300</v>
      </c>
      <c r="E1482" s="0" t="s">
        <v>3546</v>
      </c>
    </row>
    <row r="1483" customFormat="false" ht="12.8" hidden="false" customHeight="false" outlineLevel="0" collapsed="false">
      <c r="A1483" s="0" t="str">
        <f aca="false">+B1483&amp;C1483</f>
        <v>Supplier_149Hub_89</v>
      </c>
      <c r="B1483" s="0" t="s">
        <v>4054</v>
      </c>
      <c r="C1483" s="0" t="s">
        <v>3207</v>
      </c>
      <c r="D1483" s="0" t="n">
        <v>700</v>
      </c>
      <c r="E1483" s="0" t="s">
        <v>4058</v>
      </c>
    </row>
    <row r="1484" customFormat="false" ht="12.8" hidden="false" customHeight="false" outlineLevel="0" collapsed="false">
      <c r="A1484" s="0" t="str">
        <f aca="false">+B1484&amp;C1484</f>
        <v>Supplier_149Hub_89</v>
      </c>
      <c r="B1484" s="0" t="s">
        <v>4054</v>
      </c>
      <c r="C1484" s="0" t="s">
        <v>3207</v>
      </c>
      <c r="D1484" s="0" t="n">
        <v>700</v>
      </c>
      <c r="E1484" s="0" t="s">
        <v>3530</v>
      </c>
    </row>
    <row r="1485" customFormat="false" ht="12.8" hidden="false" customHeight="false" outlineLevel="0" collapsed="false">
      <c r="A1485" s="0" t="str">
        <f aca="false">+B1485&amp;C1485</f>
        <v>Supplier_149Hub_90</v>
      </c>
      <c r="B1485" s="0" t="s">
        <v>4054</v>
      </c>
      <c r="C1485" s="0" t="s">
        <v>3210</v>
      </c>
      <c r="D1485" s="0" t="n">
        <v>300</v>
      </c>
      <c r="E1485" s="0" t="s">
        <v>4059</v>
      </c>
    </row>
    <row r="1486" customFormat="false" ht="12.8" hidden="false" customHeight="false" outlineLevel="0" collapsed="false">
      <c r="A1486" s="0" t="str">
        <f aca="false">+B1486&amp;C1486</f>
        <v>Supplier_149Hub_90</v>
      </c>
      <c r="B1486" s="0" t="s">
        <v>4054</v>
      </c>
      <c r="C1486" s="0" t="s">
        <v>3210</v>
      </c>
      <c r="D1486" s="0" t="n">
        <v>300</v>
      </c>
      <c r="E1486" s="0" t="s">
        <v>3546</v>
      </c>
    </row>
    <row r="1487" customFormat="false" ht="12.8" hidden="false" customHeight="false" outlineLevel="0" collapsed="false">
      <c r="A1487" s="0" t="str">
        <f aca="false">+B1487&amp;C1487</f>
        <v>Supplier_150Hub_86</v>
      </c>
      <c r="B1487" s="0" t="s">
        <v>4060</v>
      </c>
      <c r="C1487" s="0" t="s">
        <v>3198</v>
      </c>
      <c r="D1487" s="0" t="n">
        <v>1300</v>
      </c>
      <c r="E1487" s="0" t="s">
        <v>4061</v>
      </c>
    </row>
    <row r="1488" customFormat="false" ht="12.8" hidden="false" customHeight="false" outlineLevel="0" collapsed="false">
      <c r="A1488" s="0" t="str">
        <f aca="false">+B1488&amp;C1488</f>
        <v>Supplier_150Hub_86</v>
      </c>
      <c r="B1488" s="0" t="s">
        <v>4060</v>
      </c>
      <c r="C1488" s="0" t="s">
        <v>3198</v>
      </c>
      <c r="D1488" s="0" t="n">
        <v>1300</v>
      </c>
      <c r="E1488" s="0" t="s">
        <v>3651</v>
      </c>
    </row>
    <row r="1489" customFormat="false" ht="12.8" hidden="false" customHeight="false" outlineLevel="0" collapsed="false">
      <c r="A1489" s="0" t="str">
        <f aca="false">+B1489&amp;C1489</f>
        <v>Supplier_150Hub_87</v>
      </c>
      <c r="B1489" s="0" t="s">
        <v>4060</v>
      </c>
      <c r="C1489" s="0" t="s">
        <v>3201</v>
      </c>
      <c r="D1489" s="0" t="n">
        <v>900</v>
      </c>
      <c r="E1489" s="0" t="s">
        <v>4062</v>
      </c>
    </row>
    <row r="1490" customFormat="false" ht="12.8" hidden="false" customHeight="false" outlineLevel="0" collapsed="false">
      <c r="A1490" s="0" t="str">
        <f aca="false">+B1490&amp;C1490</f>
        <v>Supplier_150Hub_87</v>
      </c>
      <c r="B1490" s="0" t="s">
        <v>4060</v>
      </c>
      <c r="C1490" s="0" t="s">
        <v>3201</v>
      </c>
      <c r="D1490" s="0" t="n">
        <v>900</v>
      </c>
      <c r="E1490" s="0" t="s">
        <v>3653</v>
      </c>
    </row>
    <row r="1491" customFormat="false" ht="12.8" hidden="false" customHeight="false" outlineLevel="0" collapsed="false">
      <c r="A1491" s="0" t="str">
        <f aca="false">+B1491&amp;C1491</f>
        <v>Supplier_150Hub_88</v>
      </c>
      <c r="B1491" s="0" t="s">
        <v>4060</v>
      </c>
      <c r="C1491" s="0" t="s">
        <v>3204</v>
      </c>
      <c r="D1491" s="0" t="n">
        <v>800</v>
      </c>
      <c r="E1491" s="0" t="s">
        <v>4063</v>
      </c>
    </row>
    <row r="1492" customFormat="false" ht="12.8" hidden="false" customHeight="false" outlineLevel="0" collapsed="false">
      <c r="A1492" s="0" t="str">
        <f aca="false">+B1492&amp;C1492</f>
        <v>Supplier_150Hub_88</v>
      </c>
      <c r="B1492" s="0" t="s">
        <v>4060</v>
      </c>
      <c r="C1492" s="0" t="s">
        <v>3204</v>
      </c>
      <c r="D1492" s="0" t="n">
        <v>800</v>
      </c>
      <c r="E1492" s="0" t="s">
        <v>3655</v>
      </c>
    </row>
    <row r="1493" customFormat="false" ht="12.8" hidden="false" customHeight="false" outlineLevel="0" collapsed="false">
      <c r="A1493" s="0" t="str">
        <f aca="false">+B1493&amp;C1493</f>
        <v>Supplier_150Hub_89</v>
      </c>
      <c r="B1493" s="0" t="s">
        <v>4060</v>
      </c>
      <c r="C1493" s="0" t="s">
        <v>3207</v>
      </c>
      <c r="D1493" s="0" t="n">
        <v>300</v>
      </c>
      <c r="E1493" s="0" t="s">
        <v>4064</v>
      </c>
    </row>
    <row r="1494" customFormat="false" ht="12.8" hidden="false" customHeight="false" outlineLevel="0" collapsed="false">
      <c r="A1494" s="0" t="str">
        <f aca="false">+B1494&amp;C1494</f>
        <v>Supplier_150Hub_89</v>
      </c>
      <c r="B1494" s="0" t="s">
        <v>4060</v>
      </c>
      <c r="C1494" s="0" t="s">
        <v>3207</v>
      </c>
      <c r="D1494" s="0" t="n">
        <v>300</v>
      </c>
      <c r="E1494" s="0" t="s">
        <v>3657</v>
      </c>
    </row>
    <row r="1495" customFormat="false" ht="12.8" hidden="false" customHeight="false" outlineLevel="0" collapsed="false">
      <c r="A1495" s="0" t="str">
        <f aca="false">+B1495&amp;C1495</f>
        <v>Supplier_150Hub_90</v>
      </c>
      <c r="B1495" s="0" t="s">
        <v>4060</v>
      </c>
      <c r="C1495" s="0" t="s">
        <v>3210</v>
      </c>
      <c r="D1495" s="0" t="n">
        <v>600</v>
      </c>
      <c r="E1495" s="0" t="s">
        <v>4065</v>
      </c>
    </row>
    <row r="1496" customFormat="false" ht="12.8" hidden="false" customHeight="false" outlineLevel="0" collapsed="false">
      <c r="A1496" s="0" t="str">
        <f aca="false">+B1496&amp;C1496</f>
        <v>Supplier_150Hub_90</v>
      </c>
      <c r="B1496" s="0" t="s">
        <v>4060</v>
      </c>
      <c r="C1496" s="0" t="s">
        <v>3210</v>
      </c>
      <c r="D1496" s="0" t="n">
        <v>600</v>
      </c>
      <c r="E1496" s="0" t="s">
        <v>3655</v>
      </c>
    </row>
    <row r="1497" customFormat="false" ht="12.8" hidden="false" customHeight="false" outlineLevel="0" collapsed="false">
      <c r="A1497" s="0" t="str">
        <f aca="false">+B1497&amp;C1497</f>
        <v>Supplier_151Hub_86</v>
      </c>
      <c r="B1497" s="0" t="s">
        <v>1669</v>
      </c>
      <c r="C1497" s="0" t="s">
        <v>3198</v>
      </c>
      <c r="D1497" s="0" t="n">
        <v>1100</v>
      </c>
      <c r="E1497" s="0" t="s">
        <v>4066</v>
      </c>
    </row>
    <row r="1498" customFormat="false" ht="12.8" hidden="false" customHeight="false" outlineLevel="0" collapsed="false">
      <c r="A1498" s="0" t="str">
        <f aca="false">+B1498&amp;C1498</f>
        <v>Supplier_151Hub_86</v>
      </c>
      <c r="B1498" s="0" t="s">
        <v>1669</v>
      </c>
      <c r="C1498" s="0" t="s">
        <v>3198</v>
      </c>
      <c r="D1498" s="0" t="n">
        <v>1100</v>
      </c>
      <c r="E1498" s="0" t="s">
        <v>3709</v>
      </c>
    </row>
    <row r="1499" customFormat="false" ht="12.8" hidden="false" customHeight="false" outlineLevel="0" collapsed="false">
      <c r="A1499" s="0" t="str">
        <f aca="false">+B1499&amp;C1499</f>
        <v>Supplier_151Hub_87</v>
      </c>
      <c r="B1499" s="0" t="s">
        <v>1669</v>
      </c>
      <c r="C1499" s="0" t="s">
        <v>3201</v>
      </c>
      <c r="D1499" s="0" t="n">
        <v>1200</v>
      </c>
      <c r="E1499" s="0" t="s">
        <v>4067</v>
      </c>
    </row>
    <row r="1500" customFormat="false" ht="12.8" hidden="false" customHeight="false" outlineLevel="0" collapsed="false">
      <c r="A1500" s="0" t="str">
        <f aca="false">+B1500&amp;C1500</f>
        <v>Supplier_151Hub_87</v>
      </c>
      <c r="B1500" s="0" t="s">
        <v>1669</v>
      </c>
      <c r="C1500" s="0" t="s">
        <v>3201</v>
      </c>
      <c r="D1500" s="0" t="n">
        <v>1200</v>
      </c>
      <c r="E1500" s="0" t="s">
        <v>3526</v>
      </c>
    </row>
    <row r="1501" customFormat="false" ht="12.8" hidden="false" customHeight="false" outlineLevel="0" collapsed="false">
      <c r="A1501" s="0" t="str">
        <f aca="false">+B1501&amp;C1501</f>
        <v>Supplier_151Hub_88</v>
      </c>
      <c r="B1501" s="0" t="s">
        <v>1669</v>
      </c>
      <c r="C1501" s="0" t="s">
        <v>3204</v>
      </c>
      <c r="D1501" s="0" t="n">
        <v>400</v>
      </c>
      <c r="E1501" s="0" t="s">
        <v>4068</v>
      </c>
    </row>
    <row r="1502" customFormat="false" ht="12.8" hidden="false" customHeight="false" outlineLevel="0" collapsed="false">
      <c r="A1502" s="0" t="str">
        <f aca="false">+B1502&amp;C1502</f>
        <v>Supplier_151Hub_88</v>
      </c>
      <c r="B1502" s="0" t="s">
        <v>1669</v>
      </c>
      <c r="C1502" s="0" t="s">
        <v>3204</v>
      </c>
      <c r="D1502" s="0" t="n">
        <v>400</v>
      </c>
      <c r="E1502" s="0" t="s">
        <v>3546</v>
      </c>
    </row>
    <row r="1503" customFormat="false" ht="12.8" hidden="false" customHeight="false" outlineLevel="0" collapsed="false">
      <c r="A1503" s="0" t="str">
        <f aca="false">+B1503&amp;C1503</f>
        <v>Supplier_151Hub_89</v>
      </c>
      <c r="B1503" s="0" t="s">
        <v>1669</v>
      </c>
      <c r="C1503" s="0" t="s">
        <v>3207</v>
      </c>
      <c r="D1503" s="0" t="n">
        <v>700</v>
      </c>
      <c r="E1503" s="0" t="s">
        <v>4069</v>
      </c>
    </row>
    <row r="1504" customFormat="false" ht="12.8" hidden="false" customHeight="false" outlineLevel="0" collapsed="false">
      <c r="A1504" s="0" t="str">
        <f aca="false">+B1504&amp;C1504</f>
        <v>Supplier_151Hub_89</v>
      </c>
      <c r="B1504" s="0" t="s">
        <v>1669</v>
      </c>
      <c r="C1504" s="0" t="s">
        <v>3207</v>
      </c>
      <c r="D1504" s="0" t="n">
        <v>700</v>
      </c>
      <c r="E1504" s="0" t="s">
        <v>3530</v>
      </c>
    </row>
    <row r="1505" customFormat="false" ht="12.8" hidden="false" customHeight="false" outlineLevel="0" collapsed="false">
      <c r="A1505" s="0" t="str">
        <f aca="false">+B1505&amp;C1505</f>
        <v>Supplier_151Hub_90</v>
      </c>
      <c r="B1505" s="0" t="s">
        <v>1669</v>
      </c>
      <c r="C1505" s="0" t="s">
        <v>3210</v>
      </c>
      <c r="D1505" s="0" t="n">
        <v>300</v>
      </c>
      <c r="E1505" s="0" t="s">
        <v>4070</v>
      </c>
    </row>
    <row r="1506" customFormat="false" ht="12.8" hidden="false" customHeight="false" outlineLevel="0" collapsed="false">
      <c r="A1506" s="0" t="str">
        <f aca="false">+B1506&amp;C1506</f>
        <v>Supplier_151Hub_90</v>
      </c>
      <c r="B1506" s="0" t="s">
        <v>1669</v>
      </c>
      <c r="C1506" s="0" t="s">
        <v>3210</v>
      </c>
      <c r="D1506" s="0" t="n">
        <v>300</v>
      </c>
      <c r="E1506" s="0" t="s">
        <v>3546</v>
      </c>
    </row>
    <row r="1507" customFormat="false" ht="12.8" hidden="false" customHeight="false" outlineLevel="0" collapsed="false">
      <c r="A1507" s="0" t="str">
        <f aca="false">+B1507&amp;C1507</f>
        <v>Supplier_152Hub_86</v>
      </c>
      <c r="B1507" s="0" t="s">
        <v>3001</v>
      </c>
      <c r="C1507" s="0" t="s">
        <v>3198</v>
      </c>
      <c r="D1507" s="0" t="n">
        <v>1100</v>
      </c>
      <c r="E1507" s="0" t="s">
        <v>4071</v>
      </c>
    </row>
    <row r="1508" customFormat="false" ht="12.8" hidden="false" customHeight="false" outlineLevel="0" collapsed="false">
      <c r="A1508" s="0" t="str">
        <f aca="false">+B1508&amp;C1508</f>
        <v>Supplier_152Hub_86</v>
      </c>
      <c r="B1508" s="0" t="s">
        <v>3001</v>
      </c>
      <c r="C1508" s="0" t="s">
        <v>3198</v>
      </c>
      <c r="D1508" s="0" t="n">
        <v>1100</v>
      </c>
      <c r="E1508" s="0" t="s">
        <v>3709</v>
      </c>
    </row>
    <row r="1509" customFormat="false" ht="12.8" hidden="false" customHeight="false" outlineLevel="0" collapsed="false">
      <c r="A1509" s="0" t="str">
        <f aca="false">+B1509&amp;C1509</f>
        <v>Supplier_152Hub_87</v>
      </c>
      <c r="B1509" s="0" t="s">
        <v>3001</v>
      </c>
      <c r="C1509" s="0" t="s">
        <v>3201</v>
      </c>
      <c r="D1509" s="0" t="n">
        <v>1300</v>
      </c>
      <c r="E1509" s="0" t="s">
        <v>4072</v>
      </c>
    </row>
    <row r="1510" customFormat="false" ht="12.8" hidden="false" customHeight="false" outlineLevel="0" collapsed="false">
      <c r="A1510" s="0" t="str">
        <f aca="false">+B1510&amp;C1510</f>
        <v>Supplier_152Hub_87</v>
      </c>
      <c r="B1510" s="0" t="s">
        <v>3001</v>
      </c>
      <c r="C1510" s="0" t="s">
        <v>3201</v>
      </c>
      <c r="D1510" s="0" t="n">
        <v>1300</v>
      </c>
      <c r="E1510" s="0" t="s">
        <v>3526</v>
      </c>
    </row>
    <row r="1511" customFormat="false" ht="12.8" hidden="false" customHeight="false" outlineLevel="0" collapsed="false">
      <c r="A1511" s="0" t="str">
        <f aca="false">+B1511&amp;C1511</f>
        <v>Supplier_152Hub_88</v>
      </c>
      <c r="B1511" s="0" t="s">
        <v>3001</v>
      </c>
      <c r="C1511" s="0" t="s">
        <v>3204</v>
      </c>
      <c r="D1511" s="0" t="n">
        <v>400</v>
      </c>
      <c r="E1511" s="0" t="s">
        <v>4073</v>
      </c>
    </row>
    <row r="1512" customFormat="false" ht="12.8" hidden="false" customHeight="false" outlineLevel="0" collapsed="false">
      <c r="A1512" s="0" t="str">
        <f aca="false">+B1512&amp;C1512</f>
        <v>Supplier_152Hub_88</v>
      </c>
      <c r="B1512" s="0" t="s">
        <v>3001</v>
      </c>
      <c r="C1512" s="0" t="s">
        <v>3204</v>
      </c>
      <c r="D1512" s="0" t="n">
        <v>400</v>
      </c>
      <c r="E1512" s="0" t="s">
        <v>3546</v>
      </c>
    </row>
    <row r="1513" customFormat="false" ht="12.8" hidden="false" customHeight="false" outlineLevel="0" collapsed="false">
      <c r="A1513" s="0" t="str">
        <f aca="false">+B1513&amp;C1513</f>
        <v>Supplier_152Hub_89</v>
      </c>
      <c r="B1513" s="0" t="s">
        <v>3001</v>
      </c>
      <c r="C1513" s="0" t="s">
        <v>3207</v>
      </c>
      <c r="D1513" s="0" t="n">
        <v>700</v>
      </c>
      <c r="E1513" s="0" t="s">
        <v>4074</v>
      </c>
    </row>
    <row r="1514" customFormat="false" ht="12.8" hidden="false" customHeight="false" outlineLevel="0" collapsed="false">
      <c r="A1514" s="0" t="str">
        <f aca="false">+B1514&amp;C1514</f>
        <v>Supplier_152Hub_89</v>
      </c>
      <c r="B1514" s="0" t="s">
        <v>3001</v>
      </c>
      <c r="C1514" s="0" t="s">
        <v>3207</v>
      </c>
      <c r="D1514" s="0" t="n">
        <v>700</v>
      </c>
      <c r="E1514" s="0" t="s">
        <v>3530</v>
      </c>
    </row>
    <row r="1515" customFormat="false" ht="12.8" hidden="false" customHeight="false" outlineLevel="0" collapsed="false">
      <c r="A1515" s="0" t="str">
        <f aca="false">+B1515&amp;C1515</f>
        <v>Supplier_152Hub_90</v>
      </c>
      <c r="B1515" s="0" t="s">
        <v>3001</v>
      </c>
      <c r="C1515" s="0" t="s">
        <v>3210</v>
      </c>
      <c r="D1515" s="0" t="n">
        <v>300</v>
      </c>
      <c r="E1515" s="0" t="s">
        <v>4075</v>
      </c>
    </row>
    <row r="1516" customFormat="false" ht="12.8" hidden="false" customHeight="false" outlineLevel="0" collapsed="false">
      <c r="A1516" s="0" t="str">
        <f aca="false">+B1516&amp;C1516</f>
        <v>Supplier_152Hub_90</v>
      </c>
      <c r="B1516" s="0" t="s">
        <v>3001</v>
      </c>
      <c r="C1516" s="0" t="s">
        <v>3210</v>
      </c>
      <c r="D1516" s="0" t="n">
        <v>300</v>
      </c>
      <c r="E1516" s="0" t="s">
        <v>3546</v>
      </c>
    </row>
    <row r="1517" customFormat="false" ht="12.8" hidden="false" customHeight="false" outlineLevel="0" collapsed="false">
      <c r="A1517" s="0" t="str">
        <f aca="false">+B1517&amp;C1517</f>
        <v>Supplier_153Hub_86</v>
      </c>
      <c r="B1517" s="0" t="s">
        <v>3148</v>
      </c>
      <c r="C1517" s="0" t="s">
        <v>3198</v>
      </c>
      <c r="D1517" s="0" t="n">
        <v>1000</v>
      </c>
      <c r="E1517" s="0" t="s">
        <v>4076</v>
      </c>
    </row>
    <row r="1518" customFormat="false" ht="12.8" hidden="false" customHeight="false" outlineLevel="0" collapsed="false">
      <c r="A1518" s="0" t="str">
        <f aca="false">+B1518&amp;C1518</f>
        <v>Supplier_153Hub_86</v>
      </c>
      <c r="B1518" s="0" t="s">
        <v>3148</v>
      </c>
      <c r="C1518" s="0" t="s">
        <v>3198</v>
      </c>
      <c r="D1518" s="0" t="n">
        <v>1000</v>
      </c>
      <c r="E1518" s="0" t="s">
        <v>3524</v>
      </c>
    </row>
    <row r="1519" customFormat="false" ht="12.8" hidden="false" customHeight="false" outlineLevel="0" collapsed="false">
      <c r="A1519" s="0" t="str">
        <f aca="false">+B1519&amp;C1519</f>
        <v>Supplier_153Hub_87</v>
      </c>
      <c r="B1519" s="0" t="s">
        <v>3148</v>
      </c>
      <c r="C1519" s="0" t="s">
        <v>3201</v>
      </c>
      <c r="D1519" s="0" t="n">
        <v>1300</v>
      </c>
      <c r="E1519" s="0" t="s">
        <v>4077</v>
      </c>
    </row>
    <row r="1520" customFormat="false" ht="12.8" hidden="false" customHeight="false" outlineLevel="0" collapsed="false">
      <c r="A1520" s="0" t="str">
        <f aca="false">+B1520&amp;C1520</f>
        <v>Supplier_153Hub_87</v>
      </c>
      <c r="B1520" s="0" t="s">
        <v>3148</v>
      </c>
      <c r="C1520" s="0" t="s">
        <v>3201</v>
      </c>
      <c r="D1520" s="0" t="n">
        <v>1300</v>
      </c>
      <c r="E1520" s="0" t="s">
        <v>3526</v>
      </c>
    </row>
    <row r="1521" customFormat="false" ht="12.8" hidden="false" customHeight="false" outlineLevel="0" collapsed="false">
      <c r="A1521" s="0" t="str">
        <f aca="false">+B1521&amp;C1521</f>
        <v>Supplier_153Hub_88</v>
      </c>
      <c r="B1521" s="0" t="s">
        <v>3148</v>
      </c>
      <c r="C1521" s="0" t="s">
        <v>3204</v>
      </c>
      <c r="D1521" s="0" t="n">
        <v>300</v>
      </c>
      <c r="E1521" s="0" t="s">
        <v>4078</v>
      </c>
    </row>
    <row r="1522" customFormat="false" ht="12.8" hidden="false" customHeight="false" outlineLevel="0" collapsed="false">
      <c r="A1522" s="0" t="str">
        <f aca="false">+B1522&amp;C1522</f>
        <v>Supplier_153Hub_88</v>
      </c>
      <c r="B1522" s="0" t="s">
        <v>3148</v>
      </c>
      <c r="C1522" s="0" t="s">
        <v>3204</v>
      </c>
      <c r="D1522" s="0" t="n">
        <v>300</v>
      </c>
      <c r="E1522" s="0" t="s">
        <v>3662</v>
      </c>
    </row>
    <row r="1523" customFormat="false" ht="12.8" hidden="false" customHeight="false" outlineLevel="0" collapsed="false">
      <c r="A1523" s="0" t="str">
        <f aca="false">+B1523&amp;C1523</f>
        <v>Supplier_153Hub_89</v>
      </c>
      <c r="B1523" s="0" t="s">
        <v>3148</v>
      </c>
      <c r="C1523" s="0" t="s">
        <v>3207</v>
      </c>
      <c r="D1523" s="0" t="n">
        <v>800</v>
      </c>
      <c r="E1523" s="0" t="s">
        <v>4079</v>
      </c>
    </row>
    <row r="1524" customFormat="false" ht="12.8" hidden="false" customHeight="false" outlineLevel="0" collapsed="false">
      <c r="A1524" s="0" t="str">
        <f aca="false">+B1524&amp;C1524</f>
        <v>Supplier_153Hub_89</v>
      </c>
      <c r="B1524" s="0" t="s">
        <v>3148</v>
      </c>
      <c r="C1524" s="0" t="s">
        <v>3207</v>
      </c>
      <c r="D1524" s="0" t="n">
        <v>800</v>
      </c>
      <c r="E1524" s="0" t="s">
        <v>3530</v>
      </c>
    </row>
    <row r="1525" customFormat="false" ht="12.8" hidden="false" customHeight="false" outlineLevel="0" collapsed="false">
      <c r="A1525" s="0" t="str">
        <f aca="false">+B1525&amp;C1525</f>
        <v>Supplier_153Hub_90</v>
      </c>
      <c r="B1525" s="0" t="s">
        <v>3148</v>
      </c>
      <c r="C1525" s="0" t="s">
        <v>3210</v>
      </c>
      <c r="D1525" s="0" t="n">
        <v>400</v>
      </c>
      <c r="E1525" s="0" t="s">
        <v>4080</v>
      </c>
    </row>
    <row r="1526" customFormat="false" ht="12.8" hidden="false" customHeight="false" outlineLevel="0" collapsed="false">
      <c r="A1526" s="0" t="str">
        <f aca="false">+B1526&amp;C1526</f>
        <v>Supplier_153Hub_90</v>
      </c>
      <c r="B1526" s="0" t="s">
        <v>3148</v>
      </c>
      <c r="C1526" s="0" t="s">
        <v>3210</v>
      </c>
      <c r="D1526" s="0" t="n">
        <v>400</v>
      </c>
      <c r="E1526" s="0" t="s">
        <v>3546</v>
      </c>
    </row>
    <row r="1527" customFormat="false" ht="12.8" hidden="false" customHeight="false" outlineLevel="0" collapsed="false">
      <c r="A1527" s="0" t="str">
        <f aca="false">+B1527&amp;C1527</f>
        <v>Supplier_154Hub_86</v>
      </c>
      <c r="B1527" s="0" t="s">
        <v>1797</v>
      </c>
      <c r="C1527" s="0" t="s">
        <v>3198</v>
      </c>
      <c r="D1527" s="0" t="n">
        <v>1000</v>
      </c>
      <c r="E1527" s="0" t="s">
        <v>4081</v>
      </c>
    </row>
    <row r="1528" customFormat="false" ht="12.8" hidden="false" customHeight="false" outlineLevel="0" collapsed="false">
      <c r="A1528" s="0" t="str">
        <f aca="false">+B1528&amp;C1528</f>
        <v>Supplier_154Hub_86</v>
      </c>
      <c r="B1528" s="0" t="s">
        <v>1797</v>
      </c>
      <c r="C1528" s="0" t="s">
        <v>3198</v>
      </c>
      <c r="D1528" s="0" t="n">
        <v>1000</v>
      </c>
      <c r="E1528" s="0" t="s">
        <v>3524</v>
      </c>
    </row>
    <row r="1529" customFormat="false" ht="12.8" hidden="false" customHeight="false" outlineLevel="0" collapsed="false">
      <c r="A1529" s="0" t="str">
        <f aca="false">+B1529&amp;C1529</f>
        <v>Supplier_154Hub_87</v>
      </c>
      <c r="B1529" s="0" t="s">
        <v>1797</v>
      </c>
      <c r="C1529" s="0" t="s">
        <v>3201</v>
      </c>
      <c r="D1529" s="0" t="n">
        <v>1300</v>
      </c>
      <c r="E1529" s="0" t="s">
        <v>4082</v>
      </c>
    </row>
    <row r="1530" customFormat="false" ht="12.8" hidden="false" customHeight="false" outlineLevel="0" collapsed="false">
      <c r="A1530" s="0" t="str">
        <f aca="false">+B1530&amp;C1530</f>
        <v>Supplier_154Hub_87</v>
      </c>
      <c r="B1530" s="0" t="s">
        <v>1797</v>
      </c>
      <c r="C1530" s="0" t="s">
        <v>3201</v>
      </c>
      <c r="D1530" s="0" t="n">
        <v>1300</v>
      </c>
      <c r="E1530" s="0" t="s">
        <v>3526</v>
      </c>
    </row>
    <row r="1531" customFormat="false" ht="12.8" hidden="false" customHeight="false" outlineLevel="0" collapsed="false">
      <c r="A1531" s="0" t="str">
        <f aca="false">+B1531&amp;C1531</f>
        <v>Supplier_154Hub_88</v>
      </c>
      <c r="B1531" s="0" t="s">
        <v>1797</v>
      </c>
      <c r="C1531" s="0" t="s">
        <v>3204</v>
      </c>
      <c r="D1531" s="0" t="n">
        <v>300</v>
      </c>
      <c r="E1531" s="0" t="s">
        <v>4083</v>
      </c>
    </row>
    <row r="1532" customFormat="false" ht="12.8" hidden="false" customHeight="false" outlineLevel="0" collapsed="false">
      <c r="A1532" s="0" t="str">
        <f aca="false">+B1532&amp;C1532</f>
        <v>Supplier_154Hub_88</v>
      </c>
      <c r="B1532" s="0" t="s">
        <v>1797</v>
      </c>
      <c r="C1532" s="0" t="s">
        <v>3204</v>
      </c>
      <c r="D1532" s="0" t="n">
        <v>300</v>
      </c>
      <c r="E1532" s="0" t="s">
        <v>3546</v>
      </c>
    </row>
    <row r="1533" customFormat="false" ht="12.8" hidden="false" customHeight="false" outlineLevel="0" collapsed="false">
      <c r="A1533" s="0" t="str">
        <f aca="false">+B1533&amp;C1533</f>
        <v>Supplier_154Hub_89</v>
      </c>
      <c r="B1533" s="0" t="s">
        <v>1797</v>
      </c>
      <c r="C1533" s="0" t="s">
        <v>3207</v>
      </c>
      <c r="D1533" s="0" t="n">
        <v>800</v>
      </c>
      <c r="E1533" s="0" t="s">
        <v>4084</v>
      </c>
    </row>
    <row r="1534" customFormat="false" ht="12.8" hidden="false" customHeight="false" outlineLevel="0" collapsed="false">
      <c r="A1534" s="0" t="str">
        <f aca="false">+B1534&amp;C1534</f>
        <v>Supplier_154Hub_89</v>
      </c>
      <c r="B1534" s="0" t="s">
        <v>1797</v>
      </c>
      <c r="C1534" s="0" t="s">
        <v>3207</v>
      </c>
      <c r="D1534" s="0" t="n">
        <v>800</v>
      </c>
      <c r="E1534" s="0" t="s">
        <v>3530</v>
      </c>
    </row>
    <row r="1535" customFormat="false" ht="12.8" hidden="false" customHeight="false" outlineLevel="0" collapsed="false">
      <c r="A1535" s="0" t="str">
        <f aca="false">+B1535&amp;C1535</f>
        <v>Supplier_154Hub_90</v>
      </c>
      <c r="B1535" s="0" t="s">
        <v>1797</v>
      </c>
      <c r="C1535" s="0" t="s">
        <v>3210</v>
      </c>
      <c r="D1535" s="0" t="n">
        <v>300</v>
      </c>
      <c r="E1535" s="0" t="s">
        <v>4085</v>
      </c>
    </row>
    <row r="1536" customFormat="false" ht="12.8" hidden="false" customHeight="false" outlineLevel="0" collapsed="false">
      <c r="A1536" s="0" t="str">
        <f aca="false">+B1536&amp;C1536</f>
        <v>Supplier_154Hub_90</v>
      </c>
      <c r="B1536" s="0" t="s">
        <v>1797</v>
      </c>
      <c r="C1536" s="0" t="s">
        <v>3210</v>
      </c>
      <c r="D1536" s="0" t="n">
        <v>300</v>
      </c>
      <c r="E1536" s="0" t="s">
        <v>3546</v>
      </c>
    </row>
    <row r="1537" customFormat="false" ht="12.8" hidden="false" customHeight="false" outlineLevel="0" collapsed="false">
      <c r="A1537" s="0" t="str">
        <f aca="false">+B1537&amp;C1537</f>
        <v>Supplier_155Hub_86</v>
      </c>
      <c r="B1537" s="0" t="s">
        <v>3131</v>
      </c>
      <c r="C1537" s="0" t="s">
        <v>3198</v>
      </c>
      <c r="D1537" s="0" t="n">
        <v>1100</v>
      </c>
      <c r="E1537" s="0" t="s">
        <v>4086</v>
      </c>
    </row>
    <row r="1538" customFormat="false" ht="12.8" hidden="false" customHeight="false" outlineLevel="0" collapsed="false">
      <c r="A1538" s="0" t="str">
        <f aca="false">+B1538&amp;C1538</f>
        <v>Supplier_155Hub_86</v>
      </c>
      <c r="B1538" s="0" t="s">
        <v>3131</v>
      </c>
      <c r="C1538" s="0" t="s">
        <v>3198</v>
      </c>
      <c r="D1538" s="0" t="n">
        <v>1100</v>
      </c>
      <c r="E1538" s="0" t="s">
        <v>3709</v>
      </c>
    </row>
    <row r="1539" customFormat="false" ht="12.8" hidden="false" customHeight="false" outlineLevel="0" collapsed="false">
      <c r="A1539" s="0" t="str">
        <f aca="false">+B1539&amp;C1539</f>
        <v>Supplier_155Hub_87</v>
      </c>
      <c r="B1539" s="0" t="s">
        <v>3131</v>
      </c>
      <c r="C1539" s="0" t="s">
        <v>3201</v>
      </c>
      <c r="D1539" s="0" t="n">
        <v>1200</v>
      </c>
      <c r="E1539" s="0" t="s">
        <v>4087</v>
      </c>
    </row>
    <row r="1540" customFormat="false" ht="12.8" hidden="false" customHeight="false" outlineLevel="0" collapsed="false">
      <c r="A1540" s="0" t="str">
        <f aca="false">+B1540&amp;C1540</f>
        <v>Supplier_155Hub_87</v>
      </c>
      <c r="B1540" s="0" t="s">
        <v>3131</v>
      </c>
      <c r="C1540" s="0" t="s">
        <v>3201</v>
      </c>
      <c r="D1540" s="0" t="n">
        <v>1200</v>
      </c>
      <c r="E1540" s="0" t="s">
        <v>3526</v>
      </c>
    </row>
    <row r="1541" customFormat="false" ht="12.8" hidden="false" customHeight="false" outlineLevel="0" collapsed="false">
      <c r="A1541" s="0" t="str">
        <f aca="false">+B1541&amp;C1541</f>
        <v>Supplier_155Hub_88</v>
      </c>
      <c r="B1541" s="0" t="s">
        <v>3131</v>
      </c>
      <c r="C1541" s="0" t="s">
        <v>3204</v>
      </c>
      <c r="D1541" s="0" t="n">
        <v>400</v>
      </c>
      <c r="E1541" s="0" t="s">
        <v>4088</v>
      </c>
    </row>
    <row r="1542" customFormat="false" ht="12.8" hidden="false" customHeight="false" outlineLevel="0" collapsed="false">
      <c r="A1542" s="0" t="str">
        <f aca="false">+B1542&amp;C1542</f>
        <v>Supplier_155Hub_88</v>
      </c>
      <c r="B1542" s="0" t="s">
        <v>3131</v>
      </c>
      <c r="C1542" s="0" t="s">
        <v>3204</v>
      </c>
      <c r="D1542" s="0" t="n">
        <v>400</v>
      </c>
      <c r="E1542" s="0" t="s">
        <v>3546</v>
      </c>
    </row>
    <row r="1543" customFormat="false" ht="12.8" hidden="false" customHeight="false" outlineLevel="0" collapsed="false">
      <c r="A1543" s="0" t="str">
        <f aca="false">+B1543&amp;C1543</f>
        <v>Supplier_155Hub_89</v>
      </c>
      <c r="B1543" s="0" t="s">
        <v>3131</v>
      </c>
      <c r="C1543" s="0" t="s">
        <v>3207</v>
      </c>
      <c r="D1543" s="0" t="n">
        <v>700</v>
      </c>
      <c r="E1543" s="0" t="s">
        <v>4089</v>
      </c>
    </row>
    <row r="1544" customFormat="false" ht="12.8" hidden="false" customHeight="false" outlineLevel="0" collapsed="false">
      <c r="A1544" s="0" t="str">
        <f aca="false">+B1544&amp;C1544</f>
        <v>Supplier_155Hub_89</v>
      </c>
      <c r="B1544" s="0" t="s">
        <v>3131</v>
      </c>
      <c r="C1544" s="0" t="s">
        <v>3207</v>
      </c>
      <c r="D1544" s="0" t="n">
        <v>700</v>
      </c>
      <c r="E1544" s="0" t="s">
        <v>3530</v>
      </c>
    </row>
    <row r="1545" customFormat="false" ht="12.8" hidden="false" customHeight="false" outlineLevel="0" collapsed="false">
      <c r="A1545" s="0" t="str">
        <f aca="false">+B1545&amp;C1545</f>
        <v>Supplier_155Hub_90</v>
      </c>
      <c r="B1545" s="0" t="s">
        <v>3131</v>
      </c>
      <c r="C1545" s="0" t="s">
        <v>3210</v>
      </c>
      <c r="D1545" s="0" t="n">
        <v>300</v>
      </c>
      <c r="E1545" s="0" t="s">
        <v>4090</v>
      </c>
    </row>
    <row r="1546" customFormat="false" ht="12.8" hidden="false" customHeight="false" outlineLevel="0" collapsed="false">
      <c r="A1546" s="0" t="str">
        <f aca="false">+B1546&amp;C1546</f>
        <v>Supplier_155Hub_90</v>
      </c>
      <c r="B1546" s="0" t="s">
        <v>3131</v>
      </c>
      <c r="C1546" s="0" t="s">
        <v>3210</v>
      </c>
      <c r="D1546" s="0" t="n">
        <v>300</v>
      </c>
      <c r="E1546" s="0" t="s">
        <v>3546</v>
      </c>
    </row>
    <row r="1547" customFormat="false" ht="12.8" hidden="false" customHeight="false" outlineLevel="0" collapsed="false">
      <c r="A1547" s="0" t="str">
        <f aca="false">+B1547&amp;C1547</f>
        <v>Supplier_156Hub_86</v>
      </c>
      <c r="B1547" s="0" t="s">
        <v>601</v>
      </c>
      <c r="C1547" s="0" t="s">
        <v>3198</v>
      </c>
      <c r="D1547" s="0" t="n">
        <v>1000</v>
      </c>
      <c r="E1547" s="0" t="s">
        <v>4091</v>
      </c>
    </row>
    <row r="1548" customFormat="false" ht="12.8" hidden="false" customHeight="false" outlineLevel="0" collapsed="false">
      <c r="A1548" s="0" t="str">
        <f aca="false">+B1548&amp;C1548</f>
        <v>Supplier_156Hub_86</v>
      </c>
      <c r="B1548" s="0" t="s">
        <v>601</v>
      </c>
      <c r="C1548" s="0" t="s">
        <v>3198</v>
      </c>
      <c r="D1548" s="0" t="n">
        <v>1000</v>
      </c>
      <c r="E1548" s="0" t="s">
        <v>3524</v>
      </c>
    </row>
    <row r="1549" customFormat="false" ht="12.8" hidden="false" customHeight="false" outlineLevel="0" collapsed="false">
      <c r="A1549" s="0" t="str">
        <f aca="false">+B1549&amp;C1549</f>
        <v>Supplier_156Hub_87</v>
      </c>
      <c r="B1549" s="0" t="s">
        <v>601</v>
      </c>
      <c r="C1549" s="0" t="s">
        <v>3201</v>
      </c>
      <c r="D1549" s="0" t="n">
        <v>1400</v>
      </c>
      <c r="E1549" s="0" t="s">
        <v>4092</v>
      </c>
    </row>
    <row r="1550" customFormat="false" ht="12.8" hidden="false" customHeight="false" outlineLevel="0" collapsed="false">
      <c r="A1550" s="0" t="str">
        <f aca="false">+B1550&amp;C1550</f>
        <v>Supplier_156Hub_87</v>
      </c>
      <c r="B1550" s="0" t="s">
        <v>601</v>
      </c>
      <c r="C1550" s="0" t="s">
        <v>3201</v>
      </c>
      <c r="D1550" s="0" t="n">
        <v>1400</v>
      </c>
      <c r="E1550" s="0" t="s">
        <v>3526</v>
      </c>
    </row>
    <row r="1551" customFormat="false" ht="12.8" hidden="false" customHeight="false" outlineLevel="0" collapsed="false">
      <c r="A1551" s="0" t="str">
        <f aca="false">+B1551&amp;C1551</f>
        <v>Supplier_156Hub_88</v>
      </c>
      <c r="B1551" s="0" t="s">
        <v>601</v>
      </c>
      <c r="C1551" s="0" t="s">
        <v>3204</v>
      </c>
      <c r="D1551" s="0" t="n">
        <v>300</v>
      </c>
      <c r="E1551" s="0" t="s">
        <v>4093</v>
      </c>
    </row>
    <row r="1552" customFormat="false" ht="12.8" hidden="false" customHeight="false" outlineLevel="0" collapsed="false">
      <c r="A1552" s="0" t="str">
        <f aca="false">+B1552&amp;C1552</f>
        <v>Supplier_156Hub_88</v>
      </c>
      <c r="B1552" s="0" t="s">
        <v>601</v>
      </c>
      <c r="C1552" s="0" t="s">
        <v>3204</v>
      </c>
      <c r="D1552" s="0" t="n">
        <v>300</v>
      </c>
      <c r="E1552" s="0" t="s">
        <v>3662</v>
      </c>
    </row>
    <row r="1553" customFormat="false" ht="12.8" hidden="false" customHeight="false" outlineLevel="0" collapsed="false">
      <c r="A1553" s="0" t="str">
        <f aca="false">+B1553&amp;C1553</f>
        <v>Supplier_156Hub_89</v>
      </c>
      <c r="B1553" s="0" t="s">
        <v>601</v>
      </c>
      <c r="C1553" s="0" t="s">
        <v>3207</v>
      </c>
      <c r="D1553" s="0" t="n">
        <v>800</v>
      </c>
      <c r="E1553" s="0" t="s">
        <v>4094</v>
      </c>
    </row>
    <row r="1554" customFormat="false" ht="12.8" hidden="false" customHeight="false" outlineLevel="0" collapsed="false">
      <c r="A1554" s="0" t="str">
        <f aca="false">+B1554&amp;C1554</f>
        <v>Supplier_156Hub_89</v>
      </c>
      <c r="B1554" s="0" t="s">
        <v>601</v>
      </c>
      <c r="C1554" s="0" t="s">
        <v>3207</v>
      </c>
      <c r="D1554" s="0" t="n">
        <v>800</v>
      </c>
      <c r="E1554" s="0" t="s">
        <v>3530</v>
      </c>
    </row>
    <row r="1555" customFormat="false" ht="12.8" hidden="false" customHeight="false" outlineLevel="0" collapsed="false">
      <c r="A1555" s="0" t="str">
        <f aca="false">+B1555&amp;C1555</f>
        <v>Supplier_156Hub_90</v>
      </c>
      <c r="B1555" s="0" t="s">
        <v>601</v>
      </c>
      <c r="C1555" s="0" t="s">
        <v>3210</v>
      </c>
      <c r="D1555" s="0" t="n">
        <v>400</v>
      </c>
      <c r="E1555" s="0" t="s">
        <v>4095</v>
      </c>
    </row>
    <row r="1556" customFormat="false" ht="12.8" hidden="false" customHeight="false" outlineLevel="0" collapsed="false">
      <c r="A1556" s="0" t="str">
        <f aca="false">+B1556&amp;C1556</f>
        <v>Supplier_156Hub_90</v>
      </c>
      <c r="B1556" s="0" t="s">
        <v>601</v>
      </c>
      <c r="C1556" s="0" t="s">
        <v>3210</v>
      </c>
      <c r="D1556" s="0" t="n">
        <v>400</v>
      </c>
      <c r="E1556" s="0" t="s">
        <v>3546</v>
      </c>
    </row>
    <row r="1557" customFormat="false" ht="12.8" hidden="false" customHeight="false" outlineLevel="0" collapsed="false">
      <c r="A1557" s="0" t="str">
        <f aca="false">+B1557&amp;C1557</f>
        <v>Supplier_157Hub_86</v>
      </c>
      <c r="B1557" s="0" t="s">
        <v>4096</v>
      </c>
      <c r="C1557" s="0" t="s">
        <v>3198</v>
      </c>
      <c r="D1557" s="0" t="n">
        <v>1100</v>
      </c>
      <c r="E1557" s="0" t="s">
        <v>4097</v>
      </c>
    </row>
    <row r="1558" customFormat="false" ht="12.8" hidden="false" customHeight="false" outlineLevel="0" collapsed="false">
      <c r="A1558" s="0" t="str">
        <f aca="false">+B1558&amp;C1558</f>
        <v>Supplier_157Hub_86</v>
      </c>
      <c r="B1558" s="0" t="s">
        <v>4096</v>
      </c>
      <c r="C1558" s="0" t="s">
        <v>3198</v>
      </c>
      <c r="D1558" s="0" t="n">
        <v>1100</v>
      </c>
      <c r="E1558" s="0" t="s">
        <v>3709</v>
      </c>
    </row>
    <row r="1559" customFormat="false" ht="12.8" hidden="false" customHeight="false" outlineLevel="0" collapsed="false">
      <c r="A1559" s="0" t="str">
        <f aca="false">+B1559&amp;C1559</f>
        <v>Supplier_157Hub_87</v>
      </c>
      <c r="B1559" s="0" t="s">
        <v>4096</v>
      </c>
      <c r="C1559" s="0" t="s">
        <v>3201</v>
      </c>
      <c r="D1559" s="0" t="n">
        <v>1300</v>
      </c>
      <c r="E1559" s="0" t="s">
        <v>4098</v>
      </c>
    </row>
    <row r="1560" customFormat="false" ht="12.8" hidden="false" customHeight="false" outlineLevel="0" collapsed="false">
      <c r="A1560" s="0" t="str">
        <f aca="false">+B1560&amp;C1560</f>
        <v>Supplier_157Hub_87</v>
      </c>
      <c r="B1560" s="0" t="s">
        <v>4096</v>
      </c>
      <c r="C1560" s="0" t="s">
        <v>3201</v>
      </c>
      <c r="D1560" s="0" t="n">
        <v>1300</v>
      </c>
      <c r="E1560" s="0" t="s">
        <v>3526</v>
      </c>
    </row>
    <row r="1561" customFormat="false" ht="12.8" hidden="false" customHeight="false" outlineLevel="0" collapsed="false">
      <c r="A1561" s="0" t="str">
        <f aca="false">+B1561&amp;C1561</f>
        <v>Supplier_157Hub_88</v>
      </c>
      <c r="B1561" s="0" t="s">
        <v>4096</v>
      </c>
      <c r="C1561" s="0" t="s">
        <v>3204</v>
      </c>
      <c r="D1561" s="0" t="n">
        <v>400</v>
      </c>
      <c r="E1561" s="0" t="s">
        <v>4099</v>
      </c>
    </row>
    <row r="1562" customFormat="false" ht="12.8" hidden="false" customHeight="false" outlineLevel="0" collapsed="false">
      <c r="A1562" s="0" t="str">
        <f aca="false">+B1562&amp;C1562</f>
        <v>Supplier_157Hub_88</v>
      </c>
      <c r="B1562" s="0" t="s">
        <v>4096</v>
      </c>
      <c r="C1562" s="0" t="s">
        <v>3204</v>
      </c>
      <c r="D1562" s="0" t="n">
        <v>400</v>
      </c>
      <c r="E1562" s="0" t="s">
        <v>3546</v>
      </c>
    </row>
    <row r="1563" customFormat="false" ht="12.8" hidden="false" customHeight="false" outlineLevel="0" collapsed="false">
      <c r="A1563" s="0" t="str">
        <f aca="false">+B1563&amp;C1563</f>
        <v>Supplier_157Hub_89</v>
      </c>
      <c r="B1563" s="0" t="s">
        <v>4096</v>
      </c>
      <c r="C1563" s="0" t="s">
        <v>3207</v>
      </c>
      <c r="D1563" s="0" t="n">
        <v>700</v>
      </c>
      <c r="E1563" s="0" t="s">
        <v>4100</v>
      </c>
    </row>
    <row r="1564" customFormat="false" ht="12.8" hidden="false" customHeight="false" outlineLevel="0" collapsed="false">
      <c r="A1564" s="0" t="str">
        <f aca="false">+B1564&amp;C1564</f>
        <v>Supplier_157Hub_89</v>
      </c>
      <c r="B1564" s="0" t="s">
        <v>4096</v>
      </c>
      <c r="C1564" s="0" t="s">
        <v>3207</v>
      </c>
      <c r="D1564" s="0" t="n">
        <v>700</v>
      </c>
      <c r="E1564" s="0" t="s">
        <v>3530</v>
      </c>
    </row>
    <row r="1565" customFormat="false" ht="12.8" hidden="false" customHeight="false" outlineLevel="0" collapsed="false">
      <c r="A1565" s="0" t="str">
        <f aca="false">+B1565&amp;C1565</f>
        <v>Supplier_157Hub_90</v>
      </c>
      <c r="B1565" s="0" t="s">
        <v>4096</v>
      </c>
      <c r="C1565" s="0" t="s">
        <v>3210</v>
      </c>
      <c r="D1565" s="0" t="n">
        <v>300</v>
      </c>
      <c r="E1565" s="0" t="s">
        <v>4101</v>
      </c>
    </row>
    <row r="1566" customFormat="false" ht="12.8" hidden="false" customHeight="false" outlineLevel="0" collapsed="false">
      <c r="A1566" s="0" t="str">
        <f aca="false">+B1566&amp;C1566</f>
        <v>Supplier_157Hub_90</v>
      </c>
      <c r="B1566" s="0" t="s">
        <v>4096</v>
      </c>
      <c r="C1566" s="0" t="s">
        <v>3210</v>
      </c>
      <c r="D1566" s="0" t="n">
        <v>300</v>
      </c>
      <c r="E1566" s="0" t="s">
        <v>3546</v>
      </c>
    </row>
    <row r="1567" customFormat="false" ht="12.8" hidden="false" customHeight="false" outlineLevel="0" collapsed="false">
      <c r="A1567" s="0" t="str">
        <f aca="false">+B1567&amp;C1567</f>
        <v>Supplier_158Hub_86</v>
      </c>
      <c r="B1567" s="0" t="s">
        <v>4102</v>
      </c>
      <c r="C1567" s="0" t="s">
        <v>3198</v>
      </c>
      <c r="D1567" s="0" t="n">
        <v>1100</v>
      </c>
      <c r="E1567" s="0" t="s">
        <v>4103</v>
      </c>
    </row>
    <row r="1568" customFormat="false" ht="12.8" hidden="false" customHeight="false" outlineLevel="0" collapsed="false">
      <c r="A1568" s="0" t="str">
        <f aca="false">+B1568&amp;C1568</f>
        <v>Supplier_158Hub_86</v>
      </c>
      <c r="B1568" s="0" t="s">
        <v>4102</v>
      </c>
      <c r="C1568" s="0" t="s">
        <v>3198</v>
      </c>
      <c r="D1568" s="0" t="n">
        <v>1100</v>
      </c>
      <c r="E1568" s="0" t="s">
        <v>3709</v>
      </c>
    </row>
    <row r="1569" customFormat="false" ht="12.8" hidden="false" customHeight="false" outlineLevel="0" collapsed="false">
      <c r="A1569" s="0" t="str">
        <f aca="false">+B1569&amp;C1569</f>
        <v>Supplier_158Hub_87</v>
      </c>
      <c r="B1569" s="0" t="s">
        <v>4102</v>
      </c>
      <c r="C1569" s="0" t="s">
        <v>3201</v>
      </c>
      <c r="D1569" s="0" t="n">
        <v>1200</v>
      </c>
      <c r="E1569" s="0" t="s">
        <v>4104</v>
      </c>
    </row>
    <row r="1570" customFormat="false" ht="12.8" hidden="false" customHeight="false" outlineLevel="0" collapsed="false">
      <c r="A1570" s="0" t="str">
        <f aca="false">+B1570&amp;C1570</f>
        <v>Supplier_158Hub_87</v>
      </c>
      <c r="B1570" s="0" t="s">
        <v>4102</v>
      </c>
      <c r="C1570" s="0" t="s">
        <v>3201</v>
      </c>
      <c r="D1570" s="0" t="n">
        <v>1200</v>
      </c>
      <c r="E1570" s="0" t="s">
        <v>3526</v>
      </c>
    </row>
    <row r="1571" customFormat="false" ht="12.8" hidden="false" customHeight="false" outlineLevel="0" collapsed="false">
      <c r="A1571" s="0" t="str">
        <f aca="false">+B1571&amp;C1571</f>
        <v>Supplier_158Hub_88</v>
      </c>
      <c r="B1571" s="0" t="s">
        <v>4102</v>
      </c>
      <c r="C1571" s="0" t="s">
        <v>3204</v>
      </c>
      <c r="D1571" s="0" t="n">
        <v>400</v>
      </c>
      <c r="E1571" s="0" t="s">
        <v>4105</v>
      </c>
    </row>
    <row r="1572" customFormat="false" ht="12.8" hidden="false" customHeight="false" outlineLevel="0" collapsed="false">
      <c r="A1572" s="0" t="str">
        <f aca="false">+B1572&amp;C1572</f>
        <v>Supplier_158Hub_88</v>
      </c>
      <c r="B1572" s="0" t="s">
        <v>4102</v>
      </c>
      <c r="C1572" s="0" t="s">
        <v>3204</v>
      </c>
      <c r="D1572" s="0" t="n">
        <v>400</v>
      </c>
      <c r="E1572" s="0" t="s">
        <v>3546</v>
      </c>
    </row>
    <row r="1573" customFormat="false" ht="12.8" hidden="false" customHeight="false" outlineLevel="0" collapsed="false">
      <c r="A1573" s="0" t="str">
        <f aca="false">+B1573&amp;C1573</f>
        <v>Supplier_158Hub_89</v>
      </c>
      <c r="B1573" s="0" t="s">
        <v>4102</v>
      </c>
      <c r="C1573" s="0" t="s">
        <v>3207</v>
      </c>
      <c r="D1573" s="0" t="n">
        <v>700</v>
      </c>
      <c r="E1573" s="0" t="s">
        <v>4106</v>
      </c>
    </row>
    <row r="1574" customFormat="false" ht="12.8" hidden="false" customHeight="false" outlineLevel="0" collapsed="false">
      <c r="A1574" s="0" t="str">
        <f aca="false">+B1574&amp;C1574</f>
        <v>Supplier_158Hub_89</v>
      </c>
      <c r="B1574" s="0" t="s">
        <v>4102</v>
      </c>
      <c r="C1574" s="0" t="s">
        <v>3207</v>
      </c>
      <c r="D1574" s="0" t="n">
        <v>700</v>
      </c>
      <c r="E1574" s="0" t="s">
        <v>3530</v>
      </c>
    </row>
    <row r="1575" customFormat="false" ht="12.8" hidden="false" customHeight="false" outlineLevel="0" collapsed="false">
      <c r="A1575" s="0" t="str">
        <f aca="false">+B1575&amp;C1575</f>
        <v>Supplier_158Hub_90</v>
      </c>
      <c r="B1575" s="0" t="s">
        <v>4102</v>
      </c>
      <c r="C1575" s="0" t="s">
        <v>3210</v>
      </c>
      <c r="D1575" s="0" t="n">
        <v>300</v>
      </c>
      <c r="E1575" s="0" t="s">
        <v>4107</v>
      </c>
    </row>
    <row r="1576" customFormat="false" ht="12.8" hidden="false" customHeight="false" outlineLevel="0" collapsed="false">
      <c r="A1576" s="0" t="str">
        <f aca="false">+B1576&amp;C1576</f>
        <v>Supplier_158Hub_90</v>
      </c>
      <c r="B1576" s="0" t="s">
        <v>4102</v>
      </c>
      <c r="C1576" s="0" t="s">
        <v>3210</v>
      </c>
      <c r="D1576" s="0" t="n">
        <v>300</v>
      </c>
      <c r="E1576" s="0" t="s">
        <v>3546</v>
      </c>
    </row>
    <row r="1577" customFormat="false" ht="12.8" hidden="false" customHeight="false" outlineLevel="0" collapsed="false">
      <c r="A1577" s="0" t="str">
        <f aca="false">+B1577&amp;C1577</f>
        <v>Supplier_159Hub_86</v>
      </c>
      <c r="B1577" s="0" t="s">
        <v>4108</v>
      </c>
      <c r="C1577" s="0" t="s">
        <v>3198</v>
      </c>
      <c r="D1577" s="0" t="n">
        <v>1100</v>
      </c>
      <c r="E1577" s="0" t="s">
        <v>4109</v>
      </c>
    </row>
    <row r="1578" customFormat="false" ht="12.8" hidden="false" customHeight="false" outlineLevel="0" collapsed="false">
      <c r="A1578" s="0" t="str">
        <f aca="false">+B1578&amp;C1578</f>
        <v>Supplier_159Hub_86</v>
      </c>
      <c r="B1578" s="0" t="s">
        <v>4108</v>
      </c>
      <c r="C1578" s="0" t="s">
        <v>3198</v>
      </c>
      <c r="D1578" s="0" t="n">
        <v>1100</v>
      </c>
      <c r="E1578" s="0" t="s">
        <v>3709</v>
      </c>
    </row>
    <row r="1579" customFormat="false" ht="12.8" hidden="false" customHeight="false" outlineLevel="0" collapsed="false">
      <c r="A1579" s="0" t="str">
        <f aca="false">+B1579&amp;C1579</f>
        <v>Supplier_159Hub_87</v>
      </c>
      <c r="B1579" s="0" t="s">
        <v>4108</v>
      </c>
      <c r="C1579" s="0" t="s">
        <v>3201</v>
      </c>
      <c r="D1579" s="0" t="n">
        <v>1200</v>
      </c>
      <c r="E1579" s="0" t="s">
        <v>4110</v>
      </c>
    </row>
    <row r="1580" customFormat="false" ht="12.8" hidden="false" customHeight="false" outlineLevel="0" collapsed="false">
      <c r="A1580" s="0" t="str">
        <f aca="false">+B1580&amp;C1580</f>
        <v>Supplier_159Hub_87</v>
      </c>
      <c r="B1580" s="0" t="s">
        <v>4108</v>
      </c>
      <c r="C1580" s="0" t="s">
        <v>3201</v>
      </c>
      <c r="D1580" s="0" t="n">
        <v>1200</v>
      </c>
      <c r="E1580" s="0" t="s">
        <v>3526</v>
      </c>
    </row>
    <row r="1581" customFormat="false" ht="12.8" hidden="false" customHeight="false" outlineLevel="0" collapsed="false">
      <c r="A1581" s="0" t="str">
        <f aca="false">+B1581&amp;C1581</f>
        <v>Supplier_159Hub_88</v>
      </c>
      <c r="B1581" s="0" t="s">
        <v>4108</v>
      </c>
      <c r="C1581" s="0" t="s">
        <v>3204</v>
      </c>
      <c r="D1581" s="0" t="n">
        <v>400</v>
      </c>
      <c r="E1581" s="0" t="s">
        <v>4111</v>
      </c>
    </row>
    <row r="1582" customFormat="false" ht="12.8" hidden="false" customHeight="false" outlineLevel="0" collapsed="false">
      <c r="A1582" s="0" t="str">
        <f aca="false">+B1582&amp;C1582</f>
        <v>Supplier_159Hub_88</v>
      </c>
      <c r="B1582" s="0" t="s">
        <v>4108</v>
      </c>
      <c r="C1582" s="0" t="s">
        <v>3204</v>
      </c>
      <c r="D1582" s="0" t="n">
        <v>400</v>
      </c>
      <c r="E1582" s="0" t="s">
        <v>3546</v>
      </c>
    </row>
    <row r="1583" customFormat="false" ht="12.8" hidden="false" customHeight="false" outlineLevel="0" collapsed="false">
      <c r="A1583" s="0" t="str">
        <f aca="false">+B1583&amp;C1583</f>
        <v>Supplier_159Hub_89</v>
      </c>
      <c r="B1583" s="0" t="s">
        <v>4108</v>
      </c>
      <c r="C1583" s="0" t="s">
        <v>3207</v>
      </c>
      <c r="D1583" s="0" t="n">
        <v>700</v>
      </c>
      <c r="E1583" s="0" t="s">
        <v>4112</v>
      </c>
    </row>
    <row r="1584" customFormat="false" ht="12.8" hidden="false" customHeight="false" outlineLevel="0" collapsed="false">
      <c r="A1584" s="0" t="str">
        <f aca="false">+B1584&amp;C1584</f>
        <v>Supplier_159Hub_89</v>
      </c>
      <c r="B1584" s="0" t="s">
        <v>4108</v>
      </c>
      <c r="C1584" s="0" t="s">
        <v>3207</v>
      </c>
      <c r="D1584" s="0" t="n">
        <v>700</v>
      </c>
      <c r="E1584" s="0" t="s">
        <v>3530</v>
      </c>
    </row>
    <row r="1585" customFormat="false" ht="12.8" hidden="false" customHeight="false" outlineLevel="0" collapsed="false">
      <c r="A1585" s="0" t="str">
        <f aca="false">+B1585&amp;C1585</f>
        <v>Supplier_159Hub_90</v>
      </c>
      <c r="B1585" s="0" t="s">
        <v>4108</v>
      </c>
      <c r="C1585" s="0" t="s">
        <v>3210</v>
      </c>
      <c r="D1585" s="0" t="n">
        <v>300</v>
      </c>
      <c r="E1585" s="0" t="s">
        <v>4113</v>
      </c>
    </row>
    <row r="1586" customFormat="false" ht="12.8" hidden="false" customHeight="false" outlineLevel="0" collapsed="false">
      <c r="A1586" s="0" t="str">
        <f aca="false">+B1586&amp;C1586</f>
        <v>Supplier_159Hub_90</v>
      </c>
      <c r="B1586" s="0" t="s">
        <v>4108</v>
      </c>
      <c r="C1586" s="0" t="s">
        <v>3210</v>
      </c>
      <c r="D1586" s="0" t="n">
        <v>300</v>
      </c>
      <c r="E1586" s="0" t="s">
        <v>3546</v>
      </c>
    </row>
    <row r="1587" customFormat="false" ht="12.8" hidden="false" customHeight="false" outlineLevel="0" collapsed="false">
      <c r="A1587" s="0" t="str">
        <f aca="false">+B1587&amp;C1587</f>
        <v>Supplier_160Hub_86</v>
      </c>
      <c r="B1587" s="0" t="s">
        <v>1366</v>
      </c>
      <c r="C1587" s="0" t="s">
        <v>3198</v>
      </c>
      <c r="D1587" s="0" t="n">
        <v>1100</v>
      </c>
      <c r="E1587" s="0" t="s">
        <v>4114</v>
      </c>
    </row>
    <row r="1588" customFormat="false" ht="12.8" hidden="false" customHeight="false" outlineLevel="0" collapsed="false">
      <c r="A1588" s="0" t="str">
        <f aca="false">+B1588&amp;C1588</f>
        <v>Supplier_160Hub_86</v>
      </c>
      <c r="B1588" s="0" t="s">
        <v>1366</v>
      </c>
      <c r="C1588" s="0" t="s">
        <v>3198</v>
      </c>
      <c r="D1588" s="0" t="n">
        <v>1100</v>
      </c>
      <c r="E1588" s="0" t="s">
        <v>3709</v>
      </c>
    </row>
    <row r="1589" customFormat="false" ht="12.8" hidden="false" customHeight="false" outlineLevel="0" collapsed="false">
      <c r="A1589" s="0" t="str">
        <f aca="false">+B1589&amp;C1589</f>
        <v>Supplier_160Hub_87</v>
      </c>
      <c r="B1589" s="0" t="s">
        <v>1366</v>
      </c>
      <c r="C1589" s="0" t="s">
        <v>3201</v>
      </c>
      <c r="D1589" s="0" t="n">
        <v>1200</v>
      </c>
      <c r="E1589" s="0" t="s">
        <v>4115</v>
      </c>
    </row>
    <row r="1590" customFormat="false" ht="12.8" hidden="false" customHeight="false" outlineLevel="0" collapsed="false">
      <c r="A1590" s="0" t="str">
        <f aca="false">+B1590&amp;C1590</f>
        <v>Supplier_160Hub_87</v>
      </c>
      <c r="B1590" s="0" t="s">
        <v>1366</v>
      </c>
      <c r="C1590" s="0" t="s">
        <v>3201</v>
      </c>
      <c r="D1590" s="0" t="n">
        <v>1200</v>
      </c>
      <c r="E1590" s="0" t="s">
        <v>3526</v>
      </c>
    </row>
    <row r="1591" customFormat="false" ht="12.8" hidden="false" customHeight="false" outlineLevel="0" collapsed="false">
      <c r="A1591" s="0" t="str">
        <f aca="false">+B1591&amp;C1591</f>
        <v>Supplier_160Hub_88</v>
      </c>
      <c r="B1591" s="0" t="s">
        <v>1366</v>
      </c>
      <c r="C1591" s="0" t="s">
        <v>3204</v>
      </c>
      <c r="D1591" s="0" t="n">
        <v>400</v>
      </c>
      <c r="E1591" s="0" t="s">
        <v>4116</v>
      </c>
    </row>
    <row r="1592" customFormat="false" ht="12.8" hidden="false" customHeight="false" outlineLevel="0" collapsed="false">
      <c r="A1592" s="0" t="str">
        <f aca="false">+B1592&amp;C1592</f>
        <v>Supplier_160Hub_88</v>
      </c>
      <c r="B1592" s="0" t="s">
        <v>1366</v>
      </c>
      <c r="C1592" s="0" t="s">
        <v>3204</v>
      </c>
      <c r="D1592" s="0" t="n">
        <v>400</v>
      </c>
      <c r="E1592" s="0" t="s">
        <v>3546</v>
      </c>
    </row>
    <row r="1593" customFormat="false" ht="12.8" hidden="false" customHeight="false" outlineLevel="0" collapsed="false">
      <c r="A1593" s="0" t="str">
        <f aca="false">+B1593&amp;C1593</f>
        <v>Supplier_160Hub_89</v>
      </c>
      <c r="B1593" s="0" t="s">
        <v>1366</v>
      </c>
      <c r="C1593" s="0" t="s">
        <v>3207</v>
      </c>
      <c r="D1593" s="0" t="n">
        <v>700</v>
      </c>
      <c r="E1593" s="0" t="s">
        <v>4117</v>
      </c>
    </row>
    <row r="1594" customFormat="false" ht="12.8" hidden="false" customHeight="false" outlineLevel="0" collapsed="false">
      <c r="A1594" s="0" t="str">
        <f aca="false">+B1594&amp;C1594</f>
        <v>Supplier_160Hub_89</v>
      </c>
      <c r="B1594" s="0" t="s">
        <v>1366</v>
      </c>
      <c r="C1594" s="0" t="s">
        <v>3207</v>
      </c>
      <c r="D1594" s="0" t="n">
        <v>700</v>
      </c>
      <c r="E1594" s="0" t="s">
        <v>3530</v>
      </c>
    </row>
    <row r="1595" customFormat="false" ht="12.8" hidden="false" customHeight="false" outlineLevel="0" collapsed="false">
      <c r="A1595" s="0" t="str">
        <f aca="false">+B1595&amp;C1595</f>
        <v>Supplier_160Hub_90</v>
      </c>
      <c r="B1595" s="0" t="s">
        <v>1366</v>
      </c>
      <c r="C1595" s="0" t="s">
        <v>3210</v>
      </c>
      <c r="D1595" s="0" t="n">
        <v>300</v>
      </c>
      <c r="E1595" s="0" t="s">
        <v>4118</v>
      </c>
    </row>
    <row r="1596" customFormat="false" ht="12.8" hidden="false" customHeight="false" outlineLevel="0" collapsed="false">
      <c r="A1596" s="0" t="str">
        <f aca="false">+B1596&amp;C1596</f>
        <v>Supplier_160Hub_90</v>
      </c>
      <c r="B1596" s="0" t="s">
        <v>1366</v>
      </c>
      <c r="C1596" s="0" t="s">
        <v>3210</v>
      </c>
      <c r="D1596" s="0" t="n">
        <v>300</v>
      </c>
      <c r="E1596" s="0" t="s">
        <v>3546</v>
      </c>
    </row>
    <row r="1597" customFormat="false" ht="12.8" hidden="false" customHeight="false" outlineLevel="0" collapsed="false">
      <c r="A1597" s="0" t="str">
        <f aca="false">+B1597&amp;C1597</f>
        <v>Supplier_161Hub_86</v>
      </c>
      <c r="B1597" s="0" t="s">
        <v>3059</v>
      </c>
      <c r="C1597" s="0" t="s">
        <v>3198</v>
      </c>
      <c r="D1597" s="0" t="n">
        <v>900</v>
      </c>
      <c r="E1597" s="0" t="s">
        <v>4119</v>
      </c>
    </row>
    <row r="1598" customFormat="false" ht="12.8" hidden="false" customHeight="false" outlineLevel="0" collapsed="false">
      <c r="A1598" s="0" t="str">
        <f aca="false">+B1598&amp;C1598</f>
        <v>Supplier_161Hub_86</v>
      </c>
      <c r="B1598" s="0" t="s">
        <v>3059</v>
      </c>
      <c r="C1598" s="0" t="s">
        <v>3198</v>
      </c>
      <c r="D1598" s="0" t="n">
        <v>900</v>
      </c>
      <c r="E1598" s="0" t="s">
        <v>3524</v>
      </c>
    </row>
    <row r="1599" customFormat="false" ht="12.8" hidden="false" customHeight="false" outlineLevel="0" collapsed="false">
      <c r="A1599" s="0" t="str">
        <f aca="false">+B1599&amp;C1599</f>
        <v>Supplier_161Hub_87</v>
      </c>
      <c r="B1599" s="0" t="s">
        <v>3059</v>
      </c>
      <c r="C1599" s="0" t="s">
        <v>3201</v>
      </c>
      <c r="D1599" s="0" t="n">
        <v>1600</v>
      </c>
      <c r="E1599" s="0" t="s">
        <v>4120</v>
      </c>
    </row>
    <row r="1600" customFormat="false" ht="12.8" hidden="false" customHeight="false" outlineLevel="0" collapsed="false">
      <c r="A1600" s="0" t="str">
        <f aca="false">+B1600&amp;C1600</f>
        <v>Supplier_161Hub_87</v>
      </c>
      <c r="B1600" s="0" t="s">
        <v>3059</v>
      </c>
      <c r="C1600" s="0" t="s">
        <v>3201</v>
      </c>
      <c r="D1600" s="0" t="n">
        <v>1600</v>
      </c>
      <c r="E1600" s="0" t="s">
        <v>3749</v>
      </c>
    </row>
    <row r="1601" customFormat="false" ht="12.8" hidden="false" customHeight="false" outlineLevel="0" collapsed="false">
      <c r="A1601" s="0" t="str">
        <f aca="false">+B1601&amp;C1601</f>
        <v>Supplier_161Hub_88</v>
      </c>
      <c r="B1601" s="0" t="s">
        <v>3059</v>
      </c>
      <c r="C1601" s="0" t="s">
        <v>3204</v>
      </c>
      <c r="D1601" s="0" t="n">
        <v>200</v>
      </c>
      <c r="E1601" s="0" t="s">
        <v>4121</v>
      </c>
    </row>
    <row r="1602" customFormat="false" ht="12.8" hidden="false" customHeight="false" outlineLevel="0" collapsed="false">
      <c r="A1602" s="0" t="str">
        <f aca="false">+B1602&amp;C1602</f>
        <v>Supplier_161Hub_88</v>
      </c>
      <c r="B1602" s="0" t="s">
        <v>3059</v>
      </c>
      <c r="C1602" s="0" t="s">
        <v>3204</v>
      </c>
      <c r="D1602" s="0" t="n">
        <v>200</v>
      </c>
      <c r="E1602" s="0" t="s">
        <v>3662</v>
      </c>
    </row>
    <row r="1603" customFormat="false" ht="12.8" hidden="false" customHeight="false" outlineLevel="0" collapsed="false">
      <c r="A1603" s="0" t="str">
        <f aca="false">+B1603&amp;C1603</f>
        <v>Supplier_161Hub_89</v>
      </c>
      <c r="B1603" s="0" t="s">
        <v>3059</v>
      </c>
      <c r="C1603" s="0" t="s">
        <v>3207</v>
      </c>
      <c r="D1603" s="0" t="n">
        <v>1100</v>
      </c>
      <c r="E1603" s="0" t="s">
        <v>4122</v>
      </c>
    </row>
    <row r="1604" customFormat="false" ht="12.8" hidden="false" customHeight="false" outlineLevel="0" collapsed="false">
      <c r="A1604" s="0" t="str">
        <f aca="false">+B1604&amp;C1604</f>
        <v>Supplier_161Hub_89</v>
      </c>
      <c r="B1604" s="0" t="s">
        <v>3059</v>
      </c>
      <c r="C1604" s="0" t="s">
        <v>3207</v>
      </c>
      <c r="D1604" s="0" t="n">
        <v>1100</v>
      </c>
      <c r="E1604" s="0" t="s">
        <v>3752</v>
      </c>
    </row>
    <row r="1605" customFormat="false" ht="12.8" hidden="false" customHeight="false" outlineLevel="0" collapsed="false">
      <c r="A1605" s="0" t="str">
        <f aca="false">+B1605&amp;C1605</f>
        <v>Supplier_161Hub_90</v>
      </c>
      <c r="B1605" s="0" t="s">
        <v>3059</v>
      </c>
      <c r="C1605" s="0" t="s">
        <v>3210</v>
      </c>
      <c r="D1605" s="0" t="n">
        <v>600</v>
      </c>
      <c r="E1605" s="0" t="s">
        <v>4123</v>
      </c>
    </row>
    <row r="1606" customFormat="false" ht="12.8" hidden="false" customHeight="false" outlineLevel="0" collapsed="false">
      <c r="A1606" s="0" t="str">
        <f aca="false">+B1606&amp;C1606</f>
        <v>Supplier_161Hub_90</v>
      </c>
      <c r="B1606" s="0" t="s">
        <v>3059</v>
      </c>
      <c r="C1606" s="0" t="s">
        <v>3210</v>
      </c>
      <c r="D1606" s="0" t="n">
        <v>600</v>
      </c>
      <c r="E1606" s="0" t="s">
        <v>3532</v>
      </c>
    </row>
    <row r="1607" customFormat="false" ht="12.8" hidden="false" customHeight="false" outlineLevel="0" collapsed="false">
      <c r="A1607" s="0" t="str">
        <f aca="false">+B1607&amp;C1607</f>
        <v>Supplier_162Hub_86</v>
      </c>
      <c r="B1607" s="0" t="s">
        <v>683</v>
      </c>
      <c r="C1607" s="0" t="s">
        <v>3198</v>
      </c>
      <c r="D1607" s="0" t="n">
        <v>1000</v>
      </c>
      <c r="E1607" s="0" t="s">
        <v>4124</v>
      </c>
    </row>
    <row r="1608" customFormat="false" ht="12.8" hidden="false" customHeight="false" outlineLevel="0" collapsed="false">
      <c r="A1608" s="0" t="str">
        <f aca="false">+B1608&amp;C1608</f>
        <v>Supplier_162Hub_86</v>
      </c>
      <c r="B1608" s="0" t="s">
        <v>683</v>
      </c>
      <c r="C1608" s="0" t="s">
        <v>3198</v>
      </c>
      <c r="D1608" s="0" t="n">
        <v>1000</v>
      </c>
      <c r="E1608" s="0" t="s">
        <v>3524</v>
      </c>
    </row>
    <row r="1609" customFormat="false" ht="12.8" hidden="false" customHeight="false" outlineLevel="0" collapsed="false">
      <c r="A1609" s="0" t="str">
        <f aca="false">+B1609&amp;C1609</f>
        <v>Supplier_162Hub_87</v>
      </c>
      <c r="B1609" s="0" t="s">
        <v>683</v>
      </c>
      <c r="C1609" s="0" t="s">
        <v>3201</v>
      </c>
      <c r="D1609" s="0" t="n">
        <v>1500</v>
      </c>
      <c r="E1609" s="0" t="s">
        <v>4125</v>
      </c>
    </row>
    <row r="1610" customFormat="false" ht="12.8" hidden="false" customHeight="false" outlineLevel="0" collapsed="false">
      <c r="A1610" s="0" t="str">
        <f aca="false">+B1610&amp;C1610</f>
        <v>Supplier_162Hub_87</v>
      </c>
      <c r="B1610" s="0" t="s">
        <v>683</v>
      </c>
      <c r="C1610" s="0" t="s">
        <v>3201</v>
      </c>
      <c r="D1610" s="0" t="n">
        <v>1500</v>
      </c>
      <c r="E1610" s="0" t="s">
        <v>3526</v>
      </c>
    </row>
    <row r="1611" customFormat="false" ht="12.8" hidden="false" customHeight="false" outlineLevel="0" collapsed="false">
      <c r="A1611" s="0" t="str">
        <f aca="false">+B1611&amp;C1611</f>
        <v>Supplier_162Hub_88</v>
      </c>
      <c r="B1611" s="0" t="s">
        <v>683</v>
      </c>
      <c r="C1611" s="0" t="s">
        <v>3204</v>
      </c>
      <c r="D1611" s="0" t="n">
        <v>200</v>
      </c>
      <c r="E1611" s="0" t="s">
        <v>4126</v>
      </c>
    </row>
    <row r="1612" customFormat="false" ht="12.8" hidden="false" customHeight="false" outlineLevel="0" collapsed="false">
      <c r="A1612" s="0" t="str">
        <f aca="false">+B1612&amp;C1612</f>
        <v>Supplier_162Hub_88</v>
      </c>
      <c r="B1612" s="0" t="s">
        <v>683</v>
      </c>
      <c r="C1612" s="0" t="s">
        <v>3204</v>
      </c>
      <c r="D1612" s="0" t="n">
        <v>200</v>
      </c>
      <c r="E1612" s="0" t="s">
        <v>3662</v>
      </c>
    </row>
    <row r="1613" customFormat="false" ht="12.8" hidden="false" customHeight="false" outlineLevel="0" collapsed="false">
      <c r="A1613" s="0" t="str">
        <f aca="false">+B1613&amp;C1613</f>
        <v>Supplier_162Hub_89</v>
      </c>
      <c r="B1613" s="0" t="s">
        <v>683</v>
      </c>
      <c r="C1613" s="0" t="s">
        <v>3207</v>
      </c>
      <c r="D1613" s="0" t="n">
        <v>900</v>
      </c>
      <c r="E1613" s="0" t="s">
        <v>4127</v>
      </c>
    </row>
    <row r="1614" customFormat="false" ht="12.8" hidden="false" customHeight="false" outlineLevel="0" collapsed="false">
      <c r="A1614" s="0" t="str">
        <f aca="false">+B1614&amp;C1614</f>
        <v>Supplier_162Hub_89</v>
      </c>
      <c r="B1614" s="0" t="s">
        <v>683</v>
      </c>
      <c r="C1614" s="0" t="s">
        <v>3207</v>
      </c>
      <c r="D1614" s="0" t="n">
        <v>900</v>
      </c>
      <c r="E1614" s="0" t="s">
        <v>3530</v>
      </c>
    </row>
    <row r="1615" customFormat="false" ht="12.8" hidden="false" customHeight="false" outlineLevel="0" collapsed="false">
      <c r="A1615" s="0" t="str">
        <f aca="false">+B1615&amp;C1615</f>
        <v>Supplier_162Hub_90</v>
      </c>
      <c r="B1615" s="0" t="s">
        <v>683</v>
      </c>
      <c r="C1615" s="0" t="s">
        <v>3210</v>
      </c>
      <c r="D1615" s="0" t="n">
        <v>400</v>
      </c>
      <c r="E1615" s="0" t="s">
        <v>4128</v>
      </c>
    </row>
    <row r="1616" customFormat="false" ht="12.8" hidden="false" customHeight="false" outlineLevel="0" collapsed="false">
      <c r="A1616" s="0" t="str">
        <f aca="false">+B1616&amp;C1616</f>
        <v>Supplier_162Hub_90</v>
      </c>
      <c r="B1616" s="0" t="s">
        <v>683</v>
      </c>
      <c r="C1616" s="0" t="s">
        <v>3210</v>
      </c>
      <c r="D1616" s="0" t="n">
        <v>400</v>
      </c>
      <c r="E1616" s="0" t="s">
        <v>3546</v>
      </c>
    </row>
    <row r="1617" customFormat="false" ht="12.8" hidden="false" customHeight="false" outlineLevel="0" collapsed="false">
      <c r="A1617" s="0" t="str">
        <f aca="false">+B1617&amp;C1617</f>
        <v>Supplier_163Hub_86</v>
      </c>
      <c r="B1617" s="0" t="s">
        <v>681</v>
      </c>
      <c r="C1617" s="0" t="s">
        <v>3198</v>
      </c>
      <c r="D1617" s="0" t="n">
        <v>1400</v>
      </c>
      <c r="E1617" s="0" t="s">
        <v>4129</v>
      </c>
    </row>
    <row r="1618" customFormat="false" ht="12.8" hidden="false" customHeight="false" outlineLevel="0" collapsed="false">
      <c r="A1618" s="0" t="str">
        <f aca="false">+B1618&amp;C1618</f>
        <v>Supplier_163Hub_86</v>
      </c>
      <c r="B1618" s="0" t="s">
        <v>681</v>
      </c>
      <c r="C1618" s="0" t="s">
        <v>3198</v>
      </c>
      <c r="D1618" s="0" t="n">
        <v>1400</v>
      </c>
      <c r="E1618" s="0" t="s">
        <v>3651</v>
      </c>
    </row>
    <row r="1619" customFormat="false" ht="12.8" hidden="false" customHeight="false" outlineLevel="0" collapsed="false">
      <c r="A1619" s="0" t="str">
        <f aca="false">+B1619&amp;C1619</f>
        <v>Supplier_163Hub_87</v>
      </c>
      <c r="B1619" s="0" t="s">
        <v>681</v>
      </c>
      <c r="C1619" s="0" t="s">
        <v>3201</v>
      </c>
      <c r="D1619" s="0" t="n">
        <v>1000</v>
      </c>
      <c r="E1619" s="0" t="s">
        <v>4130</v>
      </c>
    </row>
    <row r="1620" customFormat="false" ht="12.8" hidden="false" customHeight="false" outlineLevel="0" collapsed="false">
      <c r="A1620" s="0" t="str">
        <f aca="false">+B1620&amp;C1620</f>
        <v>Supplier_163Hub_87</v>
      </c>
      <c r="B1620" s="0" t="s">
        <v>681</v>
      </c>
      <c r="C1620" s="0" t="s">
        <v>3201</v>
      </c>
      <c r="D1620" s="0" t="n">
        <v>1000</v>
      </c>
      <c r="E1620" s="0" t="s">
        <v>3653</v>
      </c>
    </row>
    <row r="1621" customFormat="false" ht="12.8" hidden="false" customHeight="false" outlineLevel="0" collapsed="false">
      <c r="A1621" s="0" t="str">
        <f aca="false">+B1621&amp;C1621</f>
        <v>Supplier_163Hub_88</v>
      </c>
      <c r="B1621" s="0" t="s">
        <v>681</v>
      </c>
      <c r="C1621" s="0" t="s">
        <v>3204</v>
      </c>
      <c r="D1621" s="0" t="n">
        <v>800</v>
      </c>
      <c r="E1621" s="0" t="s">
        <v>4131</v>
      </c>
    </row>
    <row r="1622" customFormat="false" ht="12.8" hidden="false" customHeight="false" outlineLevel="0" collapsed="false">
      <c r="A1622" s="0" t="str">
        <f aca="false">+B1622&amp;C1622</f>
        <v>Supplier_163Hub_88</v>
      </c>
      <c r="B1622" s="0" t="s">
        <v>681</v>
      </c>
      <c r="C1622" s="0" t="s">
        <v>3204</v>
      </c>
      <c r="D1622" s="0" t="n">
        <v>800</v>
      </c>
      <c r="E1622" s="0" t="s">
        <v>3655</v>
      </c>
    </row>
    <row r="1623" customFormat="false" ht="12.8" hidden="false" customHeight="false" outlineLevel="0" collapsed="false">
      <c r="A1623" s="0" t="str">
        <f aca="false">+B1623&amp;C1623</f>
        <v>Supplier_163Hub_89</v>
      </c>
      <c r="B1623" s="0" t="s">
        <v>681</v>
      </c>
      <c r="C1623" s="0" t="s">
        <v>3207</v>
      </c>
      <c r="D1623" s="0" t="n">
        <v>300</v>
      </c>
      <c r="E1623" s="0" t="s">
        <v>4132</v>
      </c>
    </row>
    <row r="1624" customFormat="false" ht="12.8" hidden="false" customHeight="false" outlineLevel="0" collapsed="false">
      <c r="A1624" s="0" t="str">
        <f aca="false">+B1624&amp;C1624</f>
        <v>Supplier_163Hub_89</v>
      </c>
      <c r="B1624" s="0" t="s">
        <v>681</v>
      </c>
      <c r="C1624" s="0" t="s">
        <v>3207</v>
      </c>
      <c r="D1624" s="0" t="n">
        <v>300</v>
      </c>
      <c r="E1624" s="0" t="s">
        <v>3657</v>
      </c>
    </row>
    <row r="1625" customFormat="false" ht="12.8" hidden="false" customHeight="false" outlineLevel="0" collapsed="false">
      <c r="A1625" s="0" t="str">
        <f aca="false">+B1625&amp;C1625</f>
        <v>Supplier_163Hub_90</v>
      </c>
      <c r="B1625" s="0" t="s">
        <v>681</v>
      </c>
      <c r="C1625" s="0" t="s">
        <v>3210</v>
      </c>
      <c r="D1625" s="0" t="n">
        <v>600</v>
      </c>
      <c r="E1625" s="0" t="s">
        <v>4133</v>
      </c>
    </row>
    <row r="1626" customFormat="false" ht="12.8" hidden="false" customHeight="false" outlineLevel="0" collapsed="false">
      <c r="A1626" s="0" t="str">
        <f aca="false">+B1626&amp;C1626</f>
        <v>Supplier_163Hub_90</v>
      </c>
      <c r="B1626" s="0" t="s">
        <v>681</v>
      </c>
      <c r="C1626" s="0" t="s">
        <v>3210</v>
      </c>
      <c r="D1626" s="0" t="n">
        <v>600</v>
      </c>
      <c r="E1626" s="0" t="s">
        <v>3655</v>
      </c>
    </row>
    <row r="1627" customFormat="false" ht="12.8" hidden="false" customHeight="false" outlineLevel="0" collapsed="false">
      <c r="A1627" s="0" t="str">
        <f aca="false">+B1627&amp;C1627</f>
        <v>Supplier_164Hub_86</v>
      </c>
      <c r="B1627" s="0" t="s">
        <v>687</v>
      </c>
      <c r="C1627" s="0" t="s">
        <v>3198</v>
      </c>
      <c r="D1627" s="0" t="n">
        <v>1400</v>
      </c>
      <c r="E1627" s="0" t="s">
        <v>4134</v>
      </c>
    </row>
    <row r="1628" customFormat="false" ht="12.8" hidden="false" customHeight="false" outlineLevel="0" collapsed="false">
      <c r="A1628" s="0" t="str">
        <f aca="false">+B1628&amp;C1628</f>
        <v>Supplier_164Hub_86</v>
      </c>
      <c r="B1628" s="0" t="s">
        <v>687</v>
      </c>
      <c r="C1628" s="0" t="s">
        <v>3198</v>
      </c>
      <c r="D1628" s="0" t="n">
        <v>1400</v>
      </c>
      <c r="E1628" s="0" t="s">
        <v>3651</v>
      </c>
    </row>
    <row r="1629" customFormat="false" ht="12.8" hidden="false" customHeight="false" outlineLevel="0" collapsed="false">
      <c r="A1629" s="0" t="str">
        <f aca="false">+B1629&amp;C1629</f>
        <v>Supplier_164Hub_87</v>
      </c>
      <c r="B1629" s="0" t="s">
        <v>687</v>
      </c>
      <c r="C1629" s="0" t="s">
        <v>3201</v>
      </c>
      <c r="D1629" s="0" t="n">
        <v>900</v>
      </c>
      <c r="E1629" s="0" t="s">
        <v>4135</v>
      </c>
    </row>
    <row r="1630" customFormat="false" ht="12.8" hidden="false" customHeight="false" outlineLevel="0" collapsed="false">
      <c r="A1630" s="0" t="str">
        <f aca="false">+B1630&amp;C1630</f>
        <v>Supplier_164Hub_87</v>
      </c>
      <c r="B1630" s="0" t="s">
        <v>687</v>
      </c>
      <c r="C1630" s="0" t="s">
        <v>3201</v>
      </c>
      <c r="D1630" s="0" t="n">
        <v>900</v>
      </c>
      <c r="E1630" s="0" t="s">
        <v>3653</v>
      </c>
    </row>
    <row r="1631" customFormat="false" ht="12.8" hidden="false" customHeight="false" outlineLevel="0" collapsed="false">
      <c r="A1631" s="0" t="str">
        <f aca="false">+B1631&amp;C1631</f>
        <v>Supplier_164Hub_88</v>
      </c>
      <c r="B1631" s="0" t="s">
        <v>687</v>
      </c>
      <c r="C1631" s="0" t="s">
        <v>3204</v>
      </c>
      <c r="D1631" s="0" t="n">
        <v>800</v>
      </c>
      <c r="E1631" s="0" t="s">
        <v>4136</v>
      </c>
    </row>
    <row r="1632" customFormat="false" ht="12.8" hidden="false" customHeight="false" outlineLevel="0" collapsed="false">
      <c r="A1632" s="0" t="str">
        <f aca="false">+B1632&amp;C1632</f>
        <v>Supplier_164Hub_88</v>
      </c>
      <c r="B1632" s="0" t="s">
        <v>687</v>
      </c>
      <c r="C1632" s="0" t="s">
        <v>3204</v>
      </c>
      <c r="D1632" s="0" t="n">
        <v>800</v>
      </c>
      <c r="E1632" s="0" t="s">
        <v>3655</v>
      </c>
    </row>
    <row r="1633" customFormat="false" ht="12.8" hidden="false" customHeight="false" outlineLevel="0" collapsed="false">
      <c r="A1633" s="0" t="str">
        <f aca="false">+B1633&amp;C1633</f>
        <v>Supplier_164Hub_89</v>
      </c>
      <c r="B1633" s="0" t="s">
        <v>687</v>
      </c>
      <c r="C1633" s="0" t="s">
        <v>3207</v>
      </c>
      <c r="D1633" s="0" t="n">
        <v>300</v>
      </c>
      <c r="E1633" s="0" t="s">
        <v>4137</v>
      </c>
    </row>
    <row r="1634" customFormat="false" ht="12.8" hidden="false" customHeight="false" outlineLevel="0" collapsed="false">
      <c r="A1634" s="0" t="str">
        <f aca="false">+B1634&amp;C1634</f>
        <v>Supplier_164Hub_89</v>
      </c>
      <c r="B1634" s="0" t="s">
        <v>687</v>
      </c>
      <c r="C1634" s="0" t="s">
        <v>3207</v>
      </c>
      <c r="D1634" s="0" t="n">
        <v>300</v>
      </c>
      <c r="E1634" s="0" t="s">
        <v>4138</v>
      </c>
    </row>
    <row r="1635" customFormat="false" ht="12.8" hidden="false" customHeight="false" outlineLevel="0" collapsed="false">
      <c r="A1635" s="0" t="str">
        <f aca="false">+B1635&amp;C1635</f>
        <v>Supplier_164Hub_90</v>
      </c>
      <c r="B1635" s="0" t="s">
        <v>687</v>
      </c>
      <c r="C1635" s="0" t="s">
        <v>3210</v>
      </c>
      <c r="D1635" s="0" t="n">
        <v>600</v>
      </c>
      <c r="E1635" s="0" t="s">
        <v>4139</v>
      </c>
    </row>
    <row r="1636" customFormat="false" ht="12.8" hidden="false" customHeight="false" outlineLevel="0" collapsed="false">
      <c r="A1636" s="0" t="str">
        <f aca="false">+B1636&amp;C1636</f>
        <v>Supplier_164Hub_90</v>
      </c>
      <c r="B1636" s="0" t="s">
        <v>687</v>
      </c>
      <c r="C1636" s="0" t="s">
        <v>3210</v>
      </c>
      <c r="D1636" s="0" t="n">
        <v>600</v>
      </c>
      <c r="E1636" s="0" t="s">
        <v>3655</v>
      </c>
    </row>
    <row r="1637" customFormat="false" ht="12.8" hidden="false" customHeight="false" outlineLevel="0" collapsed="false">
      <c r="A1637" s="0" t="str">
        <f aca="false">+B1637&amp;C1637</f>
        <v>Supplier_165Hub_86</v>
      </c>
      <c r="B1637" s="0" t="s">
        <v>2789</v>
      </c>
      <c r="C1637" s="0" t="s">
        <v>3198</v>
      </c>
      <c r="D1637" s="0" t="n">
        <v>1000</v>
      </c>
      <c r="E1637" s="0" t="s">
        <v>4140</v>
      </c>
    </row>
    <row r="1638" customFormat="false" ht="12.8" hidden="false" customHeight="false" outlineLevel="0" collapsed="false">
      <c r="A1638" s="0" t="str">
        <f aca="false">+B1638&amp;C1638</f>
        <v>Supplier_165Hub_86</v>
      </c>
      <c r="B1638" s="0" t="s">
        <v>2789</v>
      </c>
      <c r="C1638" s="0" t="s">
        <v>3198</v>
      </c>
      <c r="D1638" s="0" t="n">
        <v>1000</v>
      </c>
      <c r="E1638" s="0" t="s">
        <v>3524</v>
      </c>
    </row>
    <row r="1639" customFormat="false" ht="12.8" hidden="false" customHeight="false" outlineLevel="0" collapsed="false">
      <c r="A1639" s="0" t="str">
        <f aca="false">+B1639&amp;C1639</f>
        <v>Supplier_165Hub_87</v>
      </c>
      <c r="B1639" s="0" t="s">
        <v>2789</v>
      </c>
      <c r="C1639" s="0" t="s">
        <v>3201</v>
      </c>
      <c r="D1639" s="0" t="n">
        <v>1400</v>
      </c>
      <c r="E1639" s="0" t="s">
        <v>4141</v>
      </c>
    </row>
    <row r="1640" customFormat="false" ht="12.8" hidden="false" customHeight="false" outlineLevel="0" collapsed="false">
      <c r="A1640" s="0" t="str">
        <f aca="false">+B1640&amp;C1640</f>
        <v>Supplier_165Hub_87</v>
      </c>
      <c r="B1640" s="0" t="s">
        <v>2789</v>
      </c>
      <c r="C1640" s="0" t="s">
        <v>3201</v>
      </c>
      <c r="D1640" s="0" t="n">
        <v>1400</v>
      </c>
      <c r="E1640" s="0" t="s">
        <v>3526</v>
      </c>
    </row>
    <row r="1641" customFormat="false" ht="12.8" hidden="false" customHeight="false" outlineLevel="0" collapsed="false">
      <c r="A1641" s="0" t="str">
        <f aca="false">+B1641&amp;C1641</f>
        <v>Supplier_165Hub_88</v>
      </c>
      <c r="B1641" s="0" t="s">
        <v>2789</v>
      </c>
      <c r="C1641" s="0" t="s">
        <v>3204</v>
      </c>
      <c r="D1641" s="0" t="n">
        <v>300</v>
      </c>
      <c r="E1641" s="0" t="s">
        <v>4142</v>
      </c>
    </row>
    <row r="1642" customFormat="false" ht="12.8" hidden="false" customHeight="false" outlineLevel="0" collapsed="false">
      <c r="A1642" s="0" t="str">
        <f aca="false">+B1642&amp;C1642</f>
        <v>Supplier_165Hub_88</v>
      </c>
      <c r="B1642" s="0" t="s">
        <v>2789</v>
      </c>
      <c r="C1642" s="0" t="s">
        <v>3204</v>
      </c>
      <c r="D1642" s="0" t="n">
        <v>300</v>
      </c>
      <c r="E1642" s="0" t="s">
        <v>3662</v>
      </c>
    </row>
    <row r="1643" customFormat="false" ht="12.8" hidden="false" customHeight="false" outlineLevel="0" collapsed="false">
      <c r="A1643" s="0" t="str">
        <f aca="false">+B1643&amp;C1643</f>
        <v>Supplier_165Hub_89</v>
      </c>
      <c r="B1643" s="0" t="s">
        <v>2789</v>
      </c>
      <c r="C1643" s="0" t="s">
        <v>3207</v>
      </c>
      <c r="D1643" s="0" t="n">
        <v>800</v>
      </c>
      <c r="E1643" s="0" t="s">
        <v>4143</v>
      </c>
    </row>
    <row r="1644" customFormat="false" ht="12.8" hidden="false" customHeight="false" outlineLevel="0" collapsed="false">
      <c r="A1644" s="0" t="str">
        <f aca="false">+B1644&amp;C1644</f>
        <v>Supplier_165Hub_89</v>
      </c>
      <c r="B1644" s="0" t="s">
        <v>2789</v>
      </c>
      <c r="C1644" s="0" t="s">
        <v>3207</v>
      </c>
      <c r="D1644" s="0" t="n">
        <v>800</v>
      </c>
      <c r="E1644" s="0" t="s">
        <v>3530</v>
      </c>
    </row>
    <row r="1645" customFormat="false" ht="12.8" hidden="false" customHeight="false" outlineLevel="0" collapsed="false">
      <c r="A1645" s="0" t="str">
        <f aca="false">+B1645&amp;C1645</f>
        <v>Supplier_165Hub_90</v>
      </c>
      <c r="B1645" s="0" t="s">
        <v>2789</v>
      </c>
      <c r="C1645" s="0" t="s">
        <v>3210</v>
      </c>
      <c r="D1645" s="0" t="n">
        <v>400</v>
      </c>
      <c r="E1645" s="0" t="s">
        <v>4144</v>
      </c>
    </row>
    <row r="1646" customFormat="false" ht="12.8" hidden="false" customHeight="false" outlineLevel="0" collapsed="false">
      <c r="A1646" s="0" t="str">
        <f aca="false">+B1646&amp;C1646</f>
        <v>Supplier_165Hub_90</v>
      </c>
      <c r="B1646" s="0" t="s">
        <v>2789</v>
      </c>
      <c r="C1646" s="0" t="s">
        <v>3210</v>
      </c>
      <c r="D1646" s="0" t="n">
        <v>400</v>
      </c>
      <c r="E1646" s="0" t="s">
        <v>3546</v>
      </c>
    </row>
    <row r="1647" customFormat="false" ht="12.8" hidden="false" customHeight="false" outlineLevel="0" collapsed="false">
      <c r="A1647" s="0" t="str">
        <f aca="false">+B1647&amp;C1647</f>
        <v>Supplier_166Hub_86</v>
      </c>
      <c r="B1647" s="0" t="s">
        <v>1375</v>
      </c>
      <c r="C1647" s="0" t="s">
        <v>3198</v>
      </c>
      <c r="D1647" s="0" t="n">
        <v>1100</v>
      </c>
      <c r="E1647" s="0" t="s">
        <v>4145</v>
      </c>
    </row>
    <row r="1648" customFormat="false" ht="12.8" hidden="false" customHeight="false" outlineLevel="0" collapsed="false">
      <c r="A1648" s="0" t="str">
        <f aca="false">+B1648&amp;C1648</f>
        <v>Supplier_166Hub_86</v>
      </c>
      <c r="B1648" s="0" t="s">
        <v>1375</v>
      </c>
      <c r="C1648" s="0" t="s">
        <v>3198</v>
      </c>
      <c r="D1648" s="0" t="n">
        <v>1100</v>
      </c>
      <c r="E1648" s="0" t="s">
        <v>3709</v>
      </c>
    </row>
    <row r="1649" customFormat="false" ht="12.8" hidden="false" customHeight="false" outlineLevel="0" collapsed="false">
      <c r="A1649" s="0" t="str">
        <f aca="false">+B1649&amp;C1649</f>
        <v>Supplier_166Hub_87</v>
      </c>
      <c r="B1649" s="0" t="s">
        <v>1375</v>
      </c>
      <c r="C1649" s="0" t="s">
        <v>3201</v>
      </c>
      <c r="D1649" s="0" t="n">
        <v>1200</v>
      </c>
      <c r="E1649" s="0" t="s">
        <v>4146</v>
      </c>
    </row>
    <row r="1650" customFormat="false" ht="12.8" hidden="false" customHeight="false" outlineLevel="0" collapsed="false">
      <c r="A1650" s="0" t="str">
        <f aca="false">+B1650&amp;C1650</f>
        <v>Supplier_166Hub_87</v>
      </c>
      <c r="B1650" s="0" t="s">
        <v>1375</v>
      </c>
      <c r="C1650" s="0" t="s">
        <v>3201</v>
      </c>
      <c r="D1650" s="0" t="n">
        <v>1200</v>
      </c>
      <c r="E1650" s="0" t="s">
        <v>3526</v>
      </c>
    </row>
    <row r="1651" customFormat="false" ht="12.8" hidden="false" customHeight="false" outlineLevel="0" collapsed="false">
      <c r="A1651" s="0" t="str">
        <f aca="false">+B1651&amp;C1651</f>
        <v>Supplier_166Hub_88</v>
      </c>
      <c r="B1651" s="0" t="s">
        <v>1375</v>
      </c>
      <c r="C1651" s="0" t="s">
        <v>3204</v>
      </c>
      <c r="D1651" s="0" t="n">
        <v>500</v>
      </c>
      <c r="E1651" s="0" t="s">
        <v>4147</v>
      </c>
    </row>
    <row r="1652" customFormat="false" ht="12.8" hidden="false" customHeight="false" outlineLevel="0" collapsed="false">
      <c r="A1652" s="0" t="str">
        <f aca="false">+B1652&amp;C1652</f>
        <v>Supplier_166Hub_88</v>
      </c>
      <c r="B1652" s="0" t="s">
        <v>1375</v>
      </c>
      <c r="C1652" s="0" t="s">
        <v>3204</v>
      </c>
      <c r="D1652" s="0" t="n">
        <v>500</v>
      </c>
      <c r="E1652" s="0" t="s">
        <v>3546</v>
      </c>
    </row>
    <row r="1653" customFormat="false" ht="12.8" hidden="false" customHeight="false" outlineLevel="0" collapsed="false">
      <c r="A1653" s="0" t="str">
        <f aca="false">+B1653&amp;C1653</f>
        <v>Supplier_166Hub_89</v>
      </c>
      <c r="B1653" s="0" t="s">
        <v>1375</v>
      </c>
      <c r="C1653" s="0" t="s">
        <v>3207</v>
      </c>
      <c r="D1653" s="0" t="n">
        <v>600</v>
      </c>
      <c r="E1653" s="0" t="s">
        <v>4148</v>
      </c>
    </row>
    <row r="1654" customFormat="false" ht="12.8" hidden="false" customHeight="false" outlineLevel="0" collapsed="false">
      <c r="A1654" s="0" t="str">
        <f aca="false">+B1654&amp;C1654</f>
        <v>Supplier_166Hub_89</v>
      </c>
      <c r="B1654" s="0" t="s">
        <v>1375</v>
      </c>
      <c r="C1654" s="0" t="s">
        <v>3207</v>
      </c>
      <c r="D1654" s="0" t="n">
        <v>600</v>
      </c>
      <c r="E1654" s="0" t="s">
        <v>3530</v>
      </c>
    </row>
    <row r="1655" customFormat="false" ht="12.8" hidden="false" customHeight="false" outlineLevel="0" collapsed="false">
      <c r="A1655" s="0" t="str">
        <f aca="false">+B1655&amp;C1655</f>
        <v>Supplier_166Hub_90</v>
      </c>
      <c r="B1655" s="0" t="s">
        <v>1375</v>
      </c>
      <c r="C1655" s="0" t="s">
        <v>3210</v>
      </c>
      <c r="D1655" s="0" t="n">
        <v>300</v>
      </c>
      <c r="E1655" s="0" t="s">
        <v>4149</v>
      </c>
    </row>
    <row r="1656" customFormat="false" ht="12.8" hidden="false" customHeight="false" outlineLevel="0" collapsed="false">
      <c r="A1656" s="0" t="str">
        <f aca="false">+B1656&amp;C1656</f>
        <v>Supplier_166Hub_90</v>
      </c>
      <c r="B1656" s="0" t="s">
        <v>1375</v>
      </c>
      <c r="C1656" s="0" t="s">
        <v>3210</v>
      </c>
      <c r="D1656" s="0" t="n">
        <v>300</v>
      </c>
      <c r="E1656" s="0" t="s">
        <v>3546</v>
      </c>
    </row>
    <row r="1657" customFormat="false" ht="12.8" hidden="false" customHeight="false" outlineLevel="0" collapsed="false">
      <c r="A1657" s="0" t="str">
        <f aca="false">+B1657&amp;C1657</f>
        <v>Supplier_167Hub_86</v>
      </c>
      <c r="B1657" s="0" t="s">
        <v>4150</v>
      </c>
      <c r="C1657" s="0" t="s">
        <v>3198</v>
      </c>
      <c r="D1657" s="0" t="n">
        <v>1100</v>
      </c>
      <c r="E1657" s="0" t="s">
        <v>4151</v>
      </c>
    </row>
    <row r="1658" customFormat="false" ht="12.8" hidden="false" customHeight="false" outlineLevel="0" collapsed="false">
      <c r="A1658" s="0" t="str">
        <f aca="false">+B1658&amp;C1658</f>
        <v>Supplier_167Hub_86</v>
      </c>
      <c r="B1658" s="0" t="s">
        <v>4150</v>
      </c>
      <c r="C1658" s="0" t="s">
        <v>3198</v>
      </c>
      <c r="D1658" s="0" t="n">
        <v>1100</v>
      </c>
      <c r="E1658" s="0" t="s">
        <v>3709</v>
      </c>
    </row>
    <row r="1659" customFormat="false" ht="12.8" hidden="false" customHeight="false" outlineLevel="0" collapsed="false">
      <c r="A1659" s="0" t="str">
        <f aca="false">+B1659&amp;C1659</f>
        <v>Supplier_167Hub_87</v>
      </c>
      <c r="B1659" s="0" t="s">
        <v>4150</v>
      </c>
      <c r="C1659" s="0" t="s">
        <v>3201</v>
      </c>
      <c r="D1659" s="0" t="n">
        <v>1300</v>
      </c>
      <c r="E1659" s="0" t="s">
        <v>4152</v>
      </c>
    </row>
    <row r="1660" customFormat="false" ht="12.8" hidden="false" customHeight="false" outlineLevel="0" collapsed="false">
      <c r="A1660" s="0" t="str">
        <f aca="false">+B1660&amp;C1660</f>
        <v>Supplier_167Hub_87</v>
      </c>
      <c r="B1660" s="0" t="s">
        <v>4150</v>
      </c>
      <c r="C1660" s="0" t="s">
        <v>3201</v>
      </c>
      <c r="D1660" s="0" t="n">
        <v>1300</v>
      </c>
      <c r="E1660" s="0" t="s">
        <v>3526</v>
      </c>
    </row>
    <row r="1661" customFormat="false" ht="12.8" hidden="false" customHeight="false" outlineLevel="0" collapsed="false">
      <c r="A1661" s="0" t="str">
        <f aca="false">+B1661&amp;C1661</f>
        <v>Supplier_167Hub_88</v>
      </c>
      <c r="B1661" s="0" t="s">
        <v>4150</v>
      </c>
      <c r="C1661" s="0" t="s">
        <v>3204</v>
      </c>
      <c r="D1661" s="0" t="n">
        <v>400</v>
      </c>
      <c r="E1661" s="0" t="s">
        <v>4153</v>
      </c>
    </row>
    <row r="1662" customFormat="false" ht="12.8" hidden="false" customHeight="false" outlineLevel="0" collapsed="false">
      <c r="A1662" s="0" t="str">
        <f aca="false">+B1662&amp;C1662</f>
        <v>Supplier_167Hub_88</v>
      </c>
      <c r="B1662" s="0" t="s">
        <v>4150</v>
      </c>
      <c r="C1662" s="0" t="s">
        <v>3204</v>
      </c>
      <c r="D1662" s="0" t="n">
        <v>400</v>
      </c>
      <c r="E1662" s="0" t="s">
        <v>3546</v>
      </c>
    </row>
    <row r="1663" customFormat="false" ht="12.8" hidden="false" customHeight="false" outlineLevel="0" collapsed="false">
      <c r="A1663" s="0" t="str">
        <f aca="false">+B1663&amp;C1663</f>
        <v>Supplier_167Hub_89</v>
      </c>
      <c r="B1663" s="0" t="s">
        <v>4150</v>
      </c>
      <c r="C1663" s="0" t="s">
        <v>3207</v>
      </c>
      <c r="D1663" s="0" t="n">
        <v>700</v>
      </c>
      <c r="E1663" s="0" t="s">
        <v>4154</v>
      </c>
    </row>
    <row r="1664" customFormat="false" ht="12.8" hidden="false" customHeight="false" outlineLevel="0" collapsed="false">
      <c r="A1664" s="0" t="str">
        <f aca="false">+B1664&amp;C1664</f>
        <v>Supplier_167Hub_89</v>
      </c>
      <c r="B1664" s="0" t="s">
        <v>4150</v>
      </c>
      <c r="C1664" s="0" t="s">
        <v>3207</v>
      </c>
      <c r="D1664" s="0" t="n">
        <v>700</v>
      </c>
      <c r="E1664" s="0" t="s">
        <v>3530</v>
      </c>
    </row>
    <row r="1665" customFormat="false" ht="12.8" hidden="false" customHeight="false" outlineLevel="0" collapsed="false">
      <c r="A1665" s="0" t="str">
        <f aca="false">+B1665&amp;C1665</f>
        <v>Supplier_167Hub_90</v>
      </c>
      <c r="B1665" s="0" t="s">
        <v>4150</v>
      </c>
      <c r="C1665" s="0" t="s">
        <v>3210</v>
      </c>
      <c r="D1665" s="0" t="n">
        <v>300</v>
      </c>
      <c r="E1665" s="0" t="s">
        <v>4155</v>
      </c>
    </row>
    <row r="1666" customFormat="false" ht="12.8" hidden="false" customHeight="false" outlineLevel="0" collapsed="false">
      <c r="A1666" s="0" t="str">
        <f aca="false">+B1666&amp;C1666</f>
        <v>Supplier_167Hub_90</v>
      </c>
      <c r="B1666" s="0" t="s">
        <v>4150</v>
      </c>
      <c r="C1666" s="0" t="s">
        <v>3210</v>
      </c>
      <c r="D1666" s="0" t="n">
        <v>300</v>
      </c>
      <c r="E1666" s="0" t="s">
        <v>3662</v>
      </c>
    </row>
    <row r="1667" customFormat="false" ht="12.8" hidden="false" customHeight="false" outlineLevel="0" collapsed="false">
      <c r="A1667" s="0" t="str">
        <f aca="false">+B1667&amp;C1667</f>
        <v>Supplier_168Hub_86</v>
      </c>
      <c r="B1667" s="0" t="s">
        <v>2449</v>
      </c>
      <c r="C1667" s="0" t="s">
        <v>3198</v>
      </c>
      <c r="D1667" s="0" t="n">
        <v>1200</v>
      </c>
      <c r="E1667" s="0" t="s">
        <v>4156</v>
      </c>
    </row>
    <row r="1668" customFormat="false" ht="12.8" hidden="false" customHeight="false" outlineLevel="0" collapsed="false">
      <c r="A1668" s="0" t="str">
        <f aca="false">+B1668&amp;C1668</f>
        <v>Supplier_168Hub_86</v>
      </c>
      <c r="B1668" s="0" t="s">
        <v>2449</v>
      </c>
      <c r="C1668" s="0" t="s">
        <v>3198</v>
      </c>
      <c r="D1668" s="0" t="n">
        <v>1200</v>
      </c>
      <c r="E1668" s="0" t="s">
        <v>3709</v>
      </c>
    </row>
    <row r="1669" customFormat="false" ht="12.8" hidden="false" customHeight="false" outlineLevel="0" collapsed="false">
      <c r="A1669" s="0" t="str">
        <f aca="false">+B1669&amp;C1669</f>
        <v>Supplier_168Hub_87</v>
      </c>
      <c r="B1669" s="0" t="s">
        <v>2449</v>
      </c>
      <c r="C1669" s="0" t="s">
        <v>3201</v>
      </c>
      <c r="D1669" s="0" t="n">
        <v>1200</v>
      </c>
      <c r="E1669" s="0" t="s">
        <v>4157</v>
      </c>
    </row>
    <row r="1670" customFormat="false" ht="12.8" hidden="false" customHeight="false" outlineLevel="0" collapsed="false">
      <c r="A1670" s="0" t="str">
        <f aca="false">+B1670&amp;C1670</f>
        <v>Supplier_168Hub_87</v>
      </c>
      <c r="B1670" s="0" t="s">
        <v>2449</v>
      </c>
      <c r="C1670" s="0" t="s">
        <v>3201</v>
      </c>
      <c r="D1670" s="0" t="n">
        <v>1200</v>
      </c>
      <c r="E1670" s="0" t="s">
        <v>3526</v>
      </c>
    </row>
    <row r="1671" customFormat="false" ht="12.8" hidden="false" customHeight="false" outlineLevel="0" collapsed="false">
      <c r="A1671" s="0" t="str">
        <f aca="false">+B1671&amp;C1671</f>
        <v>Supplier_168Hub_88</v>
      </c>
      <c r="B1671" s="0" t="s">
        <v>2449</v>
      </c>
      <c r="C1671" s="0" t="s">
        <v>3204</v>
      </c>
      <c r="D1671" s="0" t="n">
        <v>500</v>
      </c>
      <c r="E1671" s="0" t="s">
        <v>4158</v>
      </c>
    </row>
    <row r="1672" customFormat="false" ht="12.8" hidden="false" customHeight="false" outlineLevel="0" collapsed="false">
      <c r="A1672" s="0" t="str">
        <f aca="false">+B1672&amp;C1672</f>
        <v>Supplier_168Hub_88</v>
      </c>
      <c r="B1672" s="0" t="s">
        <v>2449</v>
      </c>
      <c r="C1672" s="0" t="s">
        <v>3204</v>
      </c>
      <c r="D1672" s="0" t="n">
        <v>500</v>
      </c>
      <c r="E1672" s="0" t="s">
        <v>3546</v>
      </c>
    </row>
    <row r="1673" customFormat="false" ht="12.8" hidden="false" customHeight="false" outlineLevel="0" collapsed="false">
      <c r="A1673" s="0" t="str">
        <f aca="false">+B1673&amp;C1673</f>
        <v>Supplier_168Hub_89</v>
      </c>
      <c r="B1673" s="0" t="s">
        <v>2449</v>
      </c>
      <c r="C1673" s="0" t="s">
        <v>3207</v>
      </c>
      <c r="D1673" s="0" t="n">
        <v>600</v>
      </c>
      <c r="E1673" s="0" t="s">
        <v>4159</v>
      </c>
    </row>
    <row r="1674" customFormat="false" ht="12.8" hidden="false" customHeight="false" outlineLevel="0" collapsed="false">
      <c r="A1674" s="0" t="str">
        <f aca="false">+B1674&amp;C1674</f>
        <v>Supplier_168Hub_89</v>
      </c>
      <c r="B1674" s="0" t="s">
        <v>2449</v>
      </c>
      <c r="C1674" s="0" t="s">
        <v>3207</v>
      </c>
      <c r="D1674" s="0" t="n">
        <v>600</v>
      </c>
      <c r="E1674" s="0" t="s">
        <v>3530</v>
      </c>
    </row>
    <row r="1675" customFormat="false" ht="12.8" hidden="false" customHeight="false" outlineLevel="0" collapsed="false">
      <c r="A1675" s="0" t="str">
        <f aca="false">+B1675&amp;C1675</f>
        <v>Supplier_168Hub_90</v>
      </c>
      <c r="B1675" s="0" t="s">
        <v>2449</v>
      </c>
      <c r="C1675" s="0" t="s">
        <v>3210</v>
      </c>
      <c r="D1675" s="0" t="n">
        <v>300</v>
      </c>
      <c r="E1675" s="0" t="s">
        <v>4160</v>
      </c>
    </row>
    <row r="1676" customFormat="false" ht="12.8" hidden="false" customHeight="false" outlineLevel="0" collapsed="false">
      <c r="A1676" s="0" t="str">
        <f aca="false">+B1676&amp;C1676</f>
        <v>Supplier_168Hub_90</v>
      </c>
      <c r="B1676" s="0" t="s">
        <v>2449</v>
      </c>
      <c r="C1676" s="0" t="s">
        <v>3210</v>
      </c>
      <c r="D1676" s="0" t="n">
        <v>300</v>
      </c>
      <c r="E1676" s="0" t="s">
        <v>3546</v>
      </c>
    </row>
    <row r="1677" customFormat="false" ht="12.8" hidden="false" customHeight="false" outlineLevel="0" collapsed="false">
      <c r="A1677" s="0" t="str">
        <f aca="false">+B1677&amp;C1677</f>
        <v>Supplier_169Hub_86</v>
      </c>
      <c r="B1677" s="0" t="s">
        <v>4161</v>
      </c>
      <c r="C1677" s="0" t="s">
        <v>3198</v>
      </c>
      <c r="D1677" s="0" t="n">
        <v>1100</v>
      </c>
      <c r="E1677" s="0" t="s">
        <v>4162</v>
      </c>
    </row>
    <row r="1678" customFormat="false" ht="12.8" hidden="false" customHeight="false" outlineLevel="0" collapsed="false">
      <c r="A1678" s="0" t="str">
        <f aca="false">+B1678&amp;C1678</f>
        <v>Supplier_169Hub_86</v>
      </c>
      <c r="B1678" s="0" t="s">
        <v>4161</v>
      </c>
      <c r="C1678" s="0" t="s">
        <v>3198</v>
      </c>
      <c r="D1678" s="0" t="n">
        <v>1100</v>
      </c>
      <c r="E1678" s="0" t="s">
        <v>3709</v>
      </c>
    </row>
    <row r="1679" customFormat="false" ht="12.8" hidden="false" customHeight="false" outlineLevel="0" collapsed="false">
      <c r="A1679" s="0" t="str">
        <f aca="false">+B1679&amp;C1679</f>
        <v>Supplier_169Hub_87</v>
      </c>
      <c r="B1679" s="0" t="s">
        <v>4161</v>
      </c>
      <c r="C1679" s="0" t="s">
        <v>3201</v>
      </c>
      <c r="D1679" s="0" t="n">
        <v>1200</v>
      </c>
      <c r="E1679" s="0" t="s">
        <v>4163</v>
      </c>
    </row>
    <row r="1680" customFormat="false" ht="12.8" hidden="false" customHeight="false" outlineLevel="0" collapsed="false">
      <c r="A1680" s="0" t="str">
        <f aca="false">+B1680&amp;C1680</f>
        <v>Supplier_169Hub_87</v>
      </c>
      <c r="B1680" s="0" t="s">
        <v>4161</v>
      </c>
      <c r="C1680" s="0" t="s">
        <v>3201</v>
      </c>
      <c r="D1680" s="0" t="n">
        <v>1200</v>
      </c>
      <c r="E1680" s="0" t="s">
        <v>3526</v>
      </c>
    </row>
    <row r="1681" customFormat="false" ht="12.8" hidden="false" customHeight="false" outlineLevel="0" collapsed="false">
      <c r="A1681" s="0" t="str">
        <f aca="false">+B1681&amp;C1681</f>
        <v>Supplier_169Hub_88</v>
      </c>
      <c r="B1681" s="0" t="s">
        <v>4161</v>
      </c>
      <c r="C1681" s="0" t="s">
        <v>3204</v>
      </c>
      <c r="D1681" s="0" t="n">
        <v>500</v>
      </c>
      <c r="E1681" s="0" t="s">
        <v>4164</v>
      </c>
    </row>
    <row r="1682" customFormat="false" ht="12.8" hidden="false" customHeight="false" outlineLevel="0" collapsed="false">
      <c r="A1682" s="0" t="str">
        <f aca="false">+B1682&amp;C1682</f>
        <v>Supplier_169Hub_88</v>
      </c>
      <c r="B1682" s="0" t="s">
        <v>4161</v>
      </c>
      <c r="C1682" s="0" t="s">
        <v>3204</v>
      </c>
      <c r="D1682" s="0" t="n">
        <v>500</v>
      </c>
      <c r="E1682" s="0" t="s">
        <v>3546</v>
      </c>
    </row>
    <row r="1683" customFormat="false" ht="12.8" hidden="false" customHeight="false" outlineLevel="0" collapsed="false">
      <c r="A1683" s="0" t="str">
        <f aca="false">+B1683&amp;C1683</f>
        <v>Supplier_169Hub_89</v>
      </c>
      <c r="B1683" s="0" t="s">
        <v>4161</v>
      </c>
      <c r="C1683" s="0" t="s">
        <v>3207</v>
      </c>
      <c r="D1683" s="0" t="n">
        <v>600</v>
      </c>
      <c r="E1683" s="0" t="s">
        <v>4165</v>
      </c>
    </row>
    <row r="1684" customFormat="false" ht="12.8" hidden="false" customHeight="false" outlineLevel="0" collapsed="false">
      <c r="A1684" s="0" t="str">
        <f aca="false">+B1684&amp;C1684</f>
        <v>Supplier_169Hub_89</v>
      </c>
      <c r="B1684" s="0" t="s">
        <v>4161</v>
      </c>
      <c r="C1684" s="0" t="s">
        <v>3207</v>
      </c>
      <c r="D1684" s="0" t="n">
        <v>600</v>
      </c>
      <c r="E1684" s="0" t="s">
        <v>3530</v>
      </c>
    </row>
    <row r="1685" customFormat="false" ht="12.8" hidden="false" customHeight="false" outlineLevel="0" collapsed="false">
      <c r="A1685" s="0" t="str">
        <f aca="false">+B1685&amp;C1685</f>
        <v>Supplier_169Hub_90</v>
      </c>
      <c r="B1685" s="0" t="s">
        <v>4161</v>
      </c>
      <c r="C1685" s="0" t="s">
        <v>3210</v>
      </c>
      <c r="D1685" s="0" t="n">
        <v>300</v>
      </c>
      <c r="E1685" s="0" t="s">
        <v>4166</v>
      </c>
    </row>
    <row r="1686" customFormat="false" ht="12.8" hidden="false" customHeight="false" outlineLevel="0" collapsed="false">
      <c r="A1686" s="0" t="str">
        <f aca="false">+B1686&amp;C1686</f>
        <v>Supplier_169Hub_90</v>
      </c>
      <c r="B1686" s="0" t="s">
        <v>4161</v>
      </c>
      <c r="C1686" s="0" t="s">
        <v>3210</v>
      </c>
      <c r="D1686" s="0" t="n">
        <v>300</v>
      </c>
      <c r="E1686" s="0" t="s">
        <v>3662</v>
      </c>
    </row>
    <row r="1687" customFormat="false" ht="12.8" hidden="false" customHeight="false" outlineLevel="0" collapsed="false">
      <c r="A1687" s="0" t="str">
        <f aca="false">+B1687&amp;C1687</f>
        <v>Supplier_170Hub_86</v>
      </c>
      <c r="B1687" s="0" t="s">
        <v>2710</v>
      </c>
      <c r="C1687" s="0" t="s">
        <v>3198</v>
      </c>
      <c r="D1687" s="0" t="n">
        <v>1100</v>
      </c>
      <c r="E1687" s="0" t="s">
        <v>4167</v>
      </c>
    </row>
    <row r="1688" customFormat="false" ht="12.8" hidden="false" customHeight="false" outlineLevel="0" collapsed="false">
      <c r="A1688" s="0" t="str">
        <f aca="false">+B1688&amp;C1688</f>
        <v>Supplier_170Hub_86</v>
      </c>
      <c r="B1688" s="0" t="s">
        <v>2710</v>
      </c>
      <c r="C1688" s="0" t="s">
        <v>3198</v>
      </c>
      <c r="D1688" s="0" t="n">
        <v>1100</v>
      </c>
      <c r="E1688" s="0" t="s">
        <v>3709</v>
      </c>
    </row>
    <row r="1689" customFormat="false" ht="12.8" hidden="false" customHeight="false" outlineLevel="0" collapsed="false">
      <c r="A1689" s="0" t="str">
        <f aca="false">+B1689&amp;C1689</f>
        <v>Supplier_170Hub_87</v>
      </c>
      <c r="B1689" s="0" t="s">
        <v>2710</v>
      </c>
      <c r="C1689" s="0" t="s">
        <v>3201</v>
      </c>
      <c r="D1689" s="0" t="n">
        <v>1300</v>
      </c>
      <c r="E1689" s="0" t="s">
        <v>4168</v>
      </c>
    </row>
    <row r="1690" customFormat="false" ht="12.8" hidden="false" customHeight="false" outlineLevel="0" collapsed="false">
      <c r="A1690" s="0" t="str">
        <f aca="false">+B1690&amp;C1690</f>
        <v>Supplier_170Hub_87</v>
      </c>
      <c r="B1690" s="0" t="s">
        <v>2710</v>
      </c>
      <c r="C1690" s="0" t="s">
        <v>3201</v>
      </c>
      <c r="D1690" s="0" t="n">
        <v>1300</v>
      </c>
      <c r="E1690" s="0" t="s">
        <v>3526</v>
      </c>
    </row>
    <row r="1691" customFormat="false" ht="12.8" hidden="false" customHeight="false" outlineLevel="0" collapsed="false">
      <c r="A1691" s="0" t="str">
        <f aca="false">+B1691&amp;C1691</f>
        <v>Supplier_170Hub_88</v>
      </c>
      <c r="B1691" s="0" t="s">
        <v>2710</v>
      </c>
      <c r="C1691" s="0" t="s">
        <v>3204</v>
      </c>
      <c r="D1691" s="0" t="n">
        <v>300</v>
      </c>
      <c r="E1691" s="0" t="s">
        <v>4169</v>
      </c>
    </row>
    <row r="1692" customFormat="false" ht="12.8" hidden="false" customHeight="false" outlineLevel="0" collapsed="false">
      <c r="A1692" s="0" t="str">
        <f aca="false">+B1692&amp;C1692</f>
        <v>Supplier_170Hub_88</v>
      </c>
      <c r="B1692" s="0" t="s">
        <v>2710</v>
      </c>
      <c r="C1692" s="0" t="s">
        <v>3204</v>
      </c>
      <c r="D1692" s="0" t="n">
        <v>300</v>
      </c>
      <c r="E1692" s="0" t="s">
        <v>3546</v>
      </c>
    </row>
    <row r="1693" customFormat="false" ht="12.8" hidden="false" customHeight="false" outlineLevel="0" collapsed="false">
      <c r="A1693" s="0" t="str">
        <f aca="false">+B1693&amp;C1693</f>
        <v>Supplier_170Hub_89</v>
      </c>
      <c r="B1693" s="0" t="s">
        <v>2710</v>
      </c>
      <c r="C1693" s="0" t="s">
        <v>3207</v>
      </c>
      <c r="D1693" s="0" t="n">
        <v>700</v>
      </c>
      <c r="E1693" s="0" t="s">
        <v>4170</v>
      </c>
    </row>
    <row r="1694" customFormat="false" ht="12.8" hidden="false" customHeight="false" outlineLevel="0" collapsed="false">
      <c r="A1694" s="0" t="str">
        <f aca="false">+B1694&amp;C1694</f>
        <v>Supplier_170Hub_89</v>
      </c>
      <c r="B1694" s="0" t="s">
        <v>2710</v>
      </c>
      <c r="C1694" s="0" t="s">
        <v>3207</v>
      </c>
      <c r="D1694" s="0" t="n">
        <v>700</v>
      </c>
      <c r="E1694" s="0" t="s">
        <v>3530</v>
      </c>
    </row>
    <row r="1695" customFormat="false" ht="12.8" hidden="false" customHeight="false" outlineLevel="0" collapsed="false">
      <c r="A1695" s="0" t="str">
        <f aca="false">+B1695&amp;C1695</f>
        <v>Supplier_170Hub_90</v>
      </c>
      <c r="B1695" s="0" t="s">
        <v>2710</v>
      </c>
      <c r="C1695" s="0" t="s">
        <v>3210</v>
      </c>
      <c r="D1695" s="0" t="n">
        <v>300</v>
      </c>
      <c r="E1695" s="0" t="s">
        <v>4171</v>
      </c>
    </row>
    <row r="1696" customFormat="false" ht="12.8" hidden="false" customHeight="false" outlineLevel="0" collapsed="false">
      <c r="A1696" s="0" t="str">
        <f aca="false">+B1696&amp;C1696</f>
        <v>Supplier_170Hub_90</v>
      </c>
      <c r="B1696" s="0" t="s">
        <v>2710</v>
      </c>
      <c r="C1696" s="0" t="s">
        <v>3210</v>
      </c>
      <c r="D1696" s="0" t="n">
        <v>300</v>
      </c>
      <c r="E1696" s="0" t="s">
        <v>3546</v>
      </c>
    </row>
    <row r="1697" customFormat="false" ht="12.8" hidden="false" customHeight="false" outlineLevel="0" collapsed="false">
      <c r="A1697" s="0" t="str">
        <f aca="false">+B1697&amp;C1697</f>
        <v>Supplier_171Hub_86</v>
      </c>
      <c r="B1697" s="0" t="s">
        <v>4172</v>
      </c>
      <c r="C1697" s="0" t="s">
        <v>3198</v>
      </c>
      <c r="D1697" s="0" t="n">
        <v>1100</v>
      </c>
      <c r="E1697" s="0" t="s">
        <v>4173</v>
      </c>
    </row>
    <row r="1698" customFormat="false" ht="12.8" hidden="false" customHeight="false" outlineLevel="0" collapsed="false">
      <c r="A1698" s="0" t="str">
        <f aca="false">+B1698&amp;C1698</f>
        <v>Supplier_171Hub_86</v>
      </c>
      <c r="B1698" s="0" t="s">
        <v>4172</v>
      </c>
      <c r="C1698" s="0" t="s">
        <v>3198</v>
      </c>
      <c r="D1698" s="0" t="n">
        <v>1100</v>
      </c>
      <c r="E1698" s="0" t="s">
        <v>3709</v>
      </c>
    </row>
    <row r="1699" customFormat="false" ht="12.8" hidden="false" customHeight="false" outlineLevel="0" collapsed="false">
      <c r="A1699" s="0" t="str">
        <f aca="false">+B1699&amp;C1699</f>
        <v>Supplier_171Hub_87</v>
      </c>
      <c r="B1699" s="0" t="s">
        <v>4172</v>
      </c>
      <c r="C1699" s="0" t="s">
        <v>3201</v>
      </c>
      <c r="D1699" s="0" t="n">
        <v>1200</v>
      </c>
      <c r="E1699" s="0" t="s">
        <v>4174</v>
      </c>
    </row>
    <row r="1700" customFormat="false" ht="12.8" hidden="false" customHeight="false" outlineLevel="0" collapsed="false">
      <c r="A1700" s="0" t="str">
        <f aca="false">+B1700&amp;C1700</f>
        <v>Supplier_171Hub_87</v>
      </c>
      <c r="B1700" s="0" t="s">
        <v>4172</v>
      </c>
      <c r="C1700" s="0" t="s">
        <v>3201</v>
      </c>
      <c r="D1700" s="0" t="n">
        <v>1200</v>
      </c>
      <c r="E1700" s="0" t="s">
        <v>3526</v>
      </c>
    </row>
    <row r="1701" customFormat="false" ht="12.8" hidden="false" customHeight="false" outlineLevel="0" collapsed="false">
      <c r="A1701" s="0" t="str">
        <f aca="false">+B1701&amp;C1701</f>
        <v>Supplier_171Hub_88</v>
      </c>
      <c r="B1701" s="0" t="s">
        <v>4172</v>
      </c>
      <c r="C1701" s="0" t="s">
        <v>3204</v>
      </c>
      <c r="D1701" s="0" t="n">
        <v>500</v>
      </c>
      <c r="E1701" s="0" t="s">
        <v>4175</v>
      </c>
    </row>
    <row r="1702" customFormat="false" ht="12.8" hidden="false" customHeight="false" outlineLevel="0" collapsed="false">
      <c r="A1702" s="0" t="str">
        <f aca="false">+B1702&amp;C1702</f>
        <v>Supplier_171Hub_88</v>
      </c>
      <c r="B1702" s="0" t="s">
        <v>4172</v>
      </c>
      <c r="C1702" s="0" t="s">
        <v>3204</v>
      </c>
      <c r="D1702" s="0" t="n">
        <v>500</v>
      </c>
      <c r="E1702" s="0" t="s">
        <v>3546</v>
      </c>
    </row>
    <row r="1703" customFormat="false" ht="12.8" hidden="false" customHeight="false" outlineLevel="0" collapsed="false">
      <c r="A1703" s="0" t="str">
        <f aca="false">+B1703&amp;C1703</f>
        <v>Supplier_171Hub_89</v>
      </c>
      <c r="B1703" s="0" t="s">
        <v>4172</v>
      </c>
      <c r="C1703" s="0" t="s">
        <v>3207</v>
      </c>
      <c r="D1703" s="0" t="n">
        <v>600</v>
      </c>
      <c r="E1703" s="0" t="s">
        <v>4176</v>
      </c>
    </row>
    <row r="1704" customFormat="false" ht="12.8" hidden="false" customHeight="false" outlineLevel="0" collapsed="false">
      <c r="A1704" s="0" t="str">
        <f aca="false">+B1704&amp;C1704</f>
        <v>Supplier_171Hub_89</v>
      </c>
      <c r="B1704" s="0" t="s">
        <v>4172</v>
      </c>
      <c r="C1704" s="0" t="s">
        <v>3207</v>
      </c>
      <c r="D1704" s="0" t="n">
        <v>600</v>
      </c>
      <c r="E1704" s="0" t="s">
        <v>3530</v>
      </c>
    </row>
    <row r="1705" customFormat="false" ht="12.8" hidden="false" customHeight="false" outlineLevel="0" collapsed="false">
      <c r="A1705" s="0" t="str">
        <f aca="false">+B1705&amp;C1705</f>
        <v>Supplier_171Hub_90</v>
      </c>
      <c r="B1705" s="0" t="s">
        <v>4172</v>
      </c>
      <c r="C1705" s="0" t="s">
        <v>3210</v>
      </c>
      <c r="D1705" s="0" t="n">
        <v>300</v>
      </c>
      <c r="E1705" s="0" t="s">
        <v>4177</v>
      </c>
    </row>
    <row r="1706" customFormat="false" ht="12.8" hidden="false" customHeight="false" outlineLevel="0" collapsed="false">
      <c r="A1706" s="0" t="str">
        <f aca="false">+B1706&amp;C1706</f>
        <v>Supplier_171Hub_90</v>
      </c>
      <c r="B1706" s="0" t="s">
        <v>4172</v>
      </c>
      <c r="C1706" s="0" t="s">
        <v>3210</v>
      </c>
      <c r="D1706" s="0" t="n">
        <v>300</v>
      </c>
      <c r="E1706" s="0" t="s">
        <v>3662</v>
      </c>
    </row>
    <row r="1707" customFormat="false" ht="12.8" hidden="false" customHeight="false" outlineLevel="0" collapsed="false">
      <c r="A1707" s="0" t="str">
        <f aca="false">+B1707&amp;C1707</f>
        <v>Supplier_172Hub_86</v>
      </c>
      <c r="B1707" s="0" t="s">
        <v>2707</v>
      </c>
      <c r="C1707" s="0" t="s">
        <v>3198</v>
      </c>
      <c r="D1707" s="0" t="n">
        <v>1100</v>
      </c>
      <c r="E1707" s="0" t="s">
        <v>4178</v>
      </c>
    </row>
    <row r="1708" customFormat="false" ht="12.8" hidden="false" customHeight="false" outlineLevel="0" collapsed="false">
      <c r="A1708" s="0" t="str">
        <f aca="false">+B1708&amp;C1708</f>
        <v>Supplier_172Hub_86</v>
      </c>
      <c r="B1708" s="0" t="s">
        <v>2707</v>
      </c>
      <c r="C1708" s="0" t="s">
        <v>3198</v>
      </c>
      <c r="D1708" s="0" t="n">
        <v>1100</v>
      </c>
      <c r="E1708" s="0" t="s">
        <v>3709</v>
      </c>
    </row>
    <row r="1709" customFormat="false" ht="12.8" hidden="false" customHeight="false" outlineLevel="0" collapsed="false">
      <c r="A1709" s="0" t="str">
        <f aca="false">+B1709&amp;C1709</f>
        <v>Supplier_172Hub_87</v>
      </c>
      <c r="B1709" s="0" t="s">
        <v>2707</v>
      </c>
      <c r="C1709" s="0" t="s">
        <v>3201</v>
      </c>
      <c r="D1709" s="0" t="n">
        <v>1200</v>
      </c>
      <c r="E1709" s="0" t="s">
        <v>4179</v>
      </c>
    </row>
    <row r="1710" customFormat="false" ht="12.8" hidden="false" customHeight="false" outlineLevel="0" collapsed="false">
      <c r="A1710" s="0" t="str">
        <f aca="false">+B1710&amp;C1710</f>
        <v>Supplier_172Hub_87</v>
      </c>
      <c r="B1710" s="0" t="s">
        <v>2707</v>
      </c>
      <c r="C1710" s="0" t="s">
        <v>3201</v>
      </c>
      <c r="D1710" s="0" t="n">
        <v>1200</v>
      </c>
      <c r="E1710" s="0" t="s">
        <v>3526</v>
      </c>
    </row>
    <row r="1711" customFormat="false" ht="12.8" hidden="false" customHeight="false" outlineLevel="0" collapsed="false">
      <c r="A1711" s="0" t="str">
        <f aca="false">+B1711&amp;C1711</f>
        <v>Supplier_172Hub_88</v>
      </c>
      <c r="B1711" s="0" t="s">
        <v>2707</v>
      </c>
      <c r="C1711" s="0" t="s">
        <v>3204</v>
      </c>
      <c r="D1711" s="0" t="n">
        <v>500</v>
      </c>
      <c r="E1711" s="0" t="s">
        <v>4180</v>
      </c>
    </row>
    <row r="1712" customFormat="false" ht="12.8" hidden="false" customHeight="false" outlineLevel="0" collapsed="false">
      <c r="A1712" s="0" t="str">
        <f aca="false">+B1712&amp;C1712</f>
        <v>Supplier_172Hub_88</v>
      </c>
      <c r="B1712" s="0" t="s">
        <v>2707</v>
      </c>
      <c r="C1712" s="0" t="s">
        <v>3204</v>
      </c>
      <c r="D1712" s="0" t="n">
        <v>500</v>
      </c>
      <c r="E1712" s="0" t="s">
        <v>3546</v>
      </c>
    </row>
    <row r="1713" customFormat="false" ht="12.8" hidden="false" customHeight="false" outlineLevel="0" collapsed="false">
      <c r="A1713" s="0" t="str">
        <f aca="false">+B1713&amp;C1713</f>
        <v>Supplier_172Hub_89</v>
      </c>
      <c r="B1713" s="0" t="s">
        <v>2707</v>
      </c>
      <c r="C1713" s="0" t="s">
        <v>3207</v>
      </c>
      <c r="D1713" s="0" t="n">
        <v>600</v>
      </c>
      <c r="E1713" s="0" t="s">
        <v>4181</v>
      </c>
    </row>
    <row r="1714" customFormat="false" ht="12.8" hidden="false" customHeight="false" outlineLevel="0" collapsed="false">
      <c r="A1714" s="0" t="str">
        <f aca="false">+B1714&amp;C1714</f>
        <v>Supplier_172Hub_89</v>
      </c>
      <c r="B1714" s="0" t="s">
        <v>2707</v>
      </c>
      <c r="C1714" s="0" t="s">
        <v>3207</v>
      </c>
      <c r="D1714" s="0" t="n">
        <v>600</v>
      </c>
      <c r="E1714" s="0" t="s">
        <v>3530</v>
      </c>
    </row>
    <row r="1715" customFormat="false" ht="12.8" hidden="false" customHeight="false" outlineLevel="0" collapsed="false">
      <c r="A1715" s="0" t="str">
        <f aca="false">+B1715&amp;C1715</f>
        <v>Supplier_172Hub_90</v>
      </c>
      <c r="B1715" s="0" t="s">
        <v>2707</v>
      </c>
      <c r="C1715" s="0" t="s">
        <v>3210</v>
      </c>
      <c r="D1715" s="0" t="n">
        <v>300</v>
      </c>
      <c r="E1715" s="0" t="s">
        <v>4182</v>
      </c>
    </row>
    <row r="1716" customFormat="false" ht="12.8" hidden="false" customHeight="false" outlineLevel="0" collapsed="false">
      <c r="A1716" s="0" t="str">
        <f aca="false">+B1716&amp;C1716</f>
        <v>Supplier_172Hub_90</v>
      </c>
      <c r="B1716" s="0" t="s">
        <v>2707</v>
      </c>
      <c r="C1716" s="0" t="s">
        <v>3210</v>
      </c>
      <c r="D1716" s="0" t="n">
        <v>300</v>
      </c>
      <c r="E1716" s="0" t="s">
        <v>3662</v>
      </c>
    </row>
    <row r="1717" customFormat="false" ht="12.8" hidden="false" customHeight="false" outlineLevel="0" collapsed="false">
      <c r="A1717" s="0" t="str">
        <f aca="false">+B1717&amp;C1717</f>
        <v>Supplier_173Hub_86</v>
      </c>
      <c r="B1717" s="0" t="s">
        <v>1765</v>
      </c>
      <c r="C1717" s="0" t="s">
        <v>3198</v>
      </c>
      <c r="D1717" s="0" t="n">
        <v>1100</v>
      </c>
      <c r="E1717" s="0" t="s">
        <v>4183</v>
      </c>
    </row>
    <row r="1718" customFormat="false" ht="12.8" hidden="false" customHeight="false" outlineLevel="0" collapsed="false">
      <c r="A1718" s="0" t="str">
        <f aca="false">+B1718&amp;C1718</f>
        <v>Supplier_173Hub_86</v>
      </c>
      <c r="B1718" s="0" t="s">
        <v>1765</v>
      </c>
      <c r="C1718" s="0" t="s">
        <v>3198</v>
      </c>
      <c r="D1718" s="0" t="n">
        <v>1100</v>
      </c>
      <c r="E1718" s="0" t="s">
        <v>3709</v>
      </c>
    </row>
    <row r="1719" customFormat="false" ht="12.8" hidden="false" customHeight="false" outlineLevel="0" collapsed="false">
      <c r="A1719" s="0" t="str">
        <f aca="false">+B1719&amp;C1719</f>
        <v>Supplier_173Hub_87</v>
      </c>
      <c r="B1719" s="0" t="s">
        <v>1765</v>
      </c>
      <c r="C1719" s="0" t="s">
        <v>3201</v>
      </c>
      <c r="D1719" s="0" t="n">
        <v>1200</v>
      </c>
      <c r="E1719" s="0" t="s">
        <v>4184</v>
      </c>
    </row>
    <row r="1720" customFormat="false" ht="12.8" hidden="false" customHeight="false" outlineLevel="0" collapsed="false">
      <c r="A1720" s="0" t="str">
        <f aca="false">+B1720&amp;C1720</f>
        <v>Supplier_173Hub_87</v>
      </c>
      <c r="B1720" s="0" t="s">
        <v>1765</v>
      </c>
      <c r="C1720" s="0" t="s">
        <v>3201</v>
      </c>
      <c r="D1720" s="0" t="n">
        <v>1200</v>
      </c>
      <c r="E1720" s="0" t="s">
        <v>3526</v>
      </c>
    </row>
    <row r="1721" customFormat="false" ht="12.8" hidden="false" customHeight="false" outlineLevel="0" collapsed="false">
      <c r="A1721" s="0" t="str">
        <f aca="false">+B1721&amp;C1721</f>
        <v>Supplier_173Hub_88</v>
      </c>
      <c r="B1721" s="0" t="s">
        <v>1765</v>
      </c>
      <c r="C1721" s="0" t="s">
        <v>3204</v>
      </c>
      <c r="D1721" s="0" t="n">
        <v>400</v>
      </c>
      <c r="E1721" s="0" t="s">
        <v>4185</v>
      </c>
    </row>
    <row r="1722" customFormat="false" ht="12.8" hidden="false" customHeight="false" outlineLevel="0" collapsed="false">
      <c r="A1722" s="0" t="str">
        <f aca="false">+B1722&amp;C1722</f>
        <v>Supplier_173Hub_88</v>
      </c>
      <c r="B1722" s="0" t="s">
        <v>1765</v>
      </c>
      <c r="C1722" s="0" t="s">
        <v>3204</v>
      </c>
      <c r="D1722" s="0" t="n">
        <v>400</v>
      </c>
      <c r="E1722" s="0" t="s">
        <v>3546</v>
      </c>
    </row>
    <row r="1723" customFormat="false" ht="12.8" hidden="false" customHeight="false" outlineLevel="0" collapsed="false">
      <c r="A1723" s="0" t="str">
        <f aca="false">+B1723&amp;C1723</f>
        <v>Supplier_173Hub_89</v>
      </c>
      <c r="B1723" s="0" t="s">
        <v>1765</v>
      </c>
      <c r="C1723" s="0" t="s">
        <v>3207</v>
      </c>
      <c r="D1723" s="0" t="n">
        <v>600</v>
      </c>
      <c r="E1723" s="0" t="s">
        <v>4186</v>
      </c>
    </row>
    <row r="1724" customFormat="false" ht="12.8" hidden="false" customHeight="false" outlineLevel="0" collapsed="false">
      <c r="A1724" s="0" t="str">
        <f aca="false">+B1724&amp;C1724</f>
        <v>Supplier_173Hub_89</v>
      </c>
      <c r="B1724" s="0" t="s">
        <v>1765</v>
      </c>
      <c r="C1724" s="0" t="s">
        <v>3207</v>
      </c>
      <c r="D1724" s="0" t="n">
        <v>600</v>
      </c>
      <c r="E1724" s="0" t="s">
        <v>3530</v>
      </c>
    </row>
    <row r="1725" customFormat="false" ht="12.8" hidden="false" customHeight="false" outlineLevel="0" collapsed="false">
      <c r="A1725" s="0" t="str">
        <f aca="false">+B1725&amp;C1725</f>
        <v>Supplier_173Hub_90</v>
      </c>
      <c r="B1725" s="0" t="s">
        <v>1765</v>
      </c>
      <c r="C1725" s="0" t="s">
        <v>3210</v>
      </c>
      <c r="D1725" s="0" t="n">
        <v>300</v>
      </c>
      <c r="E1725" s="0" t="s">
        <v>4187</v>
      </c>
    </row>
    <row r="1726" customFormat="false" ht="12.8" hidden="false" customHeight="false" outlineLevel="0" collapsed="false">
      <c r="A1726" s="0" t="str">
        <f aca="false">+B1726&amp;C1726</f>
        <v>Supplier_173Hub_90</v>
      </c>
      <c r="B1726" s="0" t="s">
        <v>1765</v>
      </c>
      <c r="C1726" s="0" t="s">
        <v>3210</v>
      </c>
      <c r="D1726" s="0" t="n">
        <v>300</v>
      </c>
      <c r="E1726" s="0" t="s">
        <v>3662</v>
      </c>
    </row>
    <row r="1727" customFormat="false" ht="12.8" hidden="false" customHeight="false" outlineLevel="0" collapsed="false">
      <c r="A1727" s="0" t="str">
        <f aca="false">+B1727&amp;C1727</f>
        <v>Supplier_174Hub_86</v>
      </c>
      <c r="B1727" s="0" t="s">
        <v>1795</v>
      </c>
      <c r="C1727" s="0" t="s">
        <v>3198</v>
      </c>
      <c r="D1727" s="0" t="n">
        <v>1100</v>
      </c>
      <c r="E1727" s="0" t="s">
        <v>4188</v>
      </c>
    </row>
    <row r="1728" customFormat="false" ht="12.8" hidden="false" customHeight="false" outlineLevel="0" collapsed="false">
      <c r="A1728" s="0" t="str">
        <f aca="false">+B1728&amp;C1728</f>
        <v>Supplier_174Hub_86</v>
      </c>
      <c r="B1728" s="0" t="s">
        <v>1795</v>
      </c>
      <c r="C1728" s="0" t="s">
        <v>3198</v>
      </c>
      <c r="D1728" s="0" t="n">
        <v>1100</v>
      </c>
      <c r="E1728" s="0" t="s">
        <v>3709</v>
      </c>
    </row>
    <row r="1729" customFormat="false" ht="12.8" hidden="false" customHeight="false" outlineLevel="0" collapsed="false">
      <c r="A1729" s="0" t="str">
        <f aca="false">+B1729&amp;C1729</f>
        <v>Supplier_174Hub_87</v>
      </c>
      <c r="B1729" s="0" t="s">
        <v>1795</v>
      </c>
      <c r="C1729" s="0" t="s">
        <v>3201</v>
      </c>
      <c r="D1729" s="0" t="n">
        <v>1200</v>
      </c>
      <c r="E1729" s="0" t="s">
        <v>4189</v>
      </c>
    </row>
    <row r="1730" customFormat="false" ht="12.8" hidden="false" customHeight="false" outlineLevel="0" collapsed="false">
      <c r="A1730" s="0" t="str">
        <f aca="false">+B1730&amp;C1730</f>
        <v>Supplier_174Hub_87</v>
      </c>
      <c r="B1730" s="0" t="s">
        <v>1795</v>
      </c>
      <c r="C1730" s="0" t="s">
        <v>3201</v>
      </c>
      <c r="D1730" s="0" t="n">
        <v>1200</v>
      </c>
      <c r="E1730" s="0" t="s">
        <v>3526</v>
      </c>
    </row>
    <row r="1731" customFormat="false" ht="12.8" hidden="false" customHeight="false" outlineLevel="0" collapsed="false">
      <c r="A1731" s="0" t="str">
        <f aca="false">+B1731&amp;C1731</f>
        <v>Supplier_174Hub_88</v>
      </c>
      <c r="B1731" s="0" t="s">
        <v>1795</v>
      </c>
      <c r="C1731" s="0" t="s">
        <v>3204</v>
      </c>
      <c r="D1731" s="0" t="n">
        <v>400</v>
      </c>
      <c r="E1731" s="0" t="s">
        <v>4190</v>
      </c>
    </row>
    <row r="1732" customFormat="false" ht="12.8" hidden="false" customHeight="false" outlineLevel="0" collapsed="false">
      <c r="A1732" s="0" t="str">
        <f aca="false">+B1732&amp;C1732</f>
        <v>Supplier_174Hub_88</v>
      </c>
      <c r="B1732" s="0" t="s">
        <v>1795</v>
      </c>
      <c r="C1732" s="0" t="s">
        <v>3204</v>
      </c>
      <c r="D1732" s="0" t="n">
        <v>400</v>
      </c>
      <c r="E1732" s="0" t="s">
        <v>3546</v>
      </c>
    </row>
    <row r="1733" customFormat="false" ht="12.8" hidden="false" customHeight="false" outlineLevel="0" collapsed="false">
      <c r="A1733" s="0" t="str">
        <f aca="false">+B1733&amp;C1733</f>
        <v>Supplier_174Hub_89</v>
      </c>
      <c r="B1733" s="0" t="s">
        <v>1795</v>
      </c>
      <c r="C1733" s="0" t="s">
        <v>3207</v>
      </c>
      <c r="D1733" s="0" t="n">
        <v>600</v>
      </c>
      <c r="E1733" s="0" t="s">
        <v>4191</v>
      </c>
    </row>
    <row r="1734" customFormat="false" ht="12.8" hidden="false" customHeight="false" outlineLevel="0" collapsed="false">
      <c r="A1734" s="0" t="str">
        <f aca="false">+B1734&amp;C1734</f>
        <v>Supplier_174Hub_89</v>
      </c>
      <c r="B1734" s="0" t="s">
        <v>1795</v>
      </c>
      <c r="C1734" s="0" t="s">
        <v>3207</v>
      </c>
      <c r="D1734" s="0" t="n">
        <v>600</v>
      </c>
      <c r="E1734" s="0" t="s">
        <v>3530</v>
      </c>
    </row>
    <row r="1735" customFormat="false" ht="12.8" hidden="false" customHeight="false" outlineLevel="0" collapsed="false">
      <c r="A1735" s="0" t="str">
        <f aca="false">+B1735&amp;C1735</f>
        <v>Supplier_174Hub_90</v>
      </c>
      <c r="B1735" s="0" t="s">
        <v>1795</v>
      </c>
      <c r="C1735" s="0" t="s">
        <v>3210</v>
      </c>
      <c r="D1735" s="0" t="n">
        <v>300</v>
      </c>
      <c r="E1735" s="0" t="s">
        <v>4192</v>
      </c>
    </row>
    <row r="1736" customFormat="false" ht="12.8" hidden="false" customHeight="false" outlineLevel="0" collapsed="false">
      <c r="A1736" s="0" t="str">
        <f aca="false">+B1736&amp;C1736</f>
        <v>Supplier_174Hub_90</v>
      </c>
      <c r="B1736" s="0" t="s">
        <v>1795</v>
      </c>
      <c r="C1736" s="0" t="s">
        <v>3210</v>
      </c>
      <c r="D1736" s="0" t="n">
        <v>300</v>
      </c>
      <c r="E1736" s="0" t="s">
        <v>3662</v>
      </c>
    </row>
    <row r="1737" customFormat="false" ht="12.8" hidden="false" customHeight="false" outlineLevel="0" collapsed="false">
      <c r="A1737" s="0" t="str">
        <f aca="false">+B1737&amp;C1737</f>
        <v>Supplier_175Hub_86</v>
      </c>
      <c r="B1737" s="0" t="s">
        <v>1822</v>
      </c>
      <c r="C1737" s="0" t="s">
        <v>3198</v>
      </c>
      <c r="D1737" s="0" t="n">
        <v>1300</v>
      </c>
      <c r="E1737" s="0" t="s">
        <v>4193</v>
      </c>
    </row>
    <row r="1738" customFormat="false" ht="12.8" hidden="false" customHeight="false" outlineLevel="0" collapsed="false">
      <c r="A1738" s="0" t="str">
        <f aca="false">+B1738&amp;C1738</f>
        <v>Supplier_175Hub_86</v>
      </c>
      <c r="B1738" s="0" t="s">
        <v>1822</v>
      </c>
      <c r="C1738" s="0" t="s">
        <v>3198</v>
      </c>
      <c r="D1738" s="0" t="n">
        <v>1300</v>
      </c>
      <c r="E1738" s="0" t="s">
        <v>4194</v>
      </c>
    </row>
    <row r="1739" customFormat="false" ht="12.8" hidden="false" customHeight="false" outlineLevel="0" collapsed="false">
      <c r="A1739" s="0" t="str">
        <f aca="false">+B1739&amp;C1739</f>
        <v>Supplier_175Hub_87</v>
      </c>
      <c r="B1739" s="0" t="s">
        <v>1822</v>
      </c>
      <c r="C1739" s="0" t="s">
        <v>3201</v>
      </c>
      <c r="D1739" s="0" t="n">
        <v>1100</v>
      </c>
      <c r="E1739" s="0" t="s">
        <v>4195</v>
      </c>
    </row>
    <row r="1740" customFormat="false" ht="12.8" hidden="false" customHeight="false" outlineLevel="0" collapsed="false">
      <c r="A1740" s="0" t="str">
        <f aca="false">+B1740&amp;C1740</f>
        <v>Supplier_175Hub_87</v>
      </c>
      <c r="B1740" s="0" t="s">
        <v>1822</v>
      </c>
      <c r="C1740" s="0" t="s">
        <v>3201</v>
      </c>
      <c r="D1740" s="0" t="n">
        <v>1100</v>
      </c>
      <c r="E1740" s="0" t="s">
        <v>4196</v>
      </c>
    </row>
    <row r="1741" customFormat="false" ht="12.8" hidden="false" customHeight="false" outlineLevel="0" collapsed="false">
      <c r="A1741" s="0" t="str">
        <f aca="false">+B1741&amp;C1741</f>
        <v>Supplier_175Hub_88</v>
      </c>
      <c r="B1741" s="0" t="s">
        <v>1822</v>
      </c>
      <c r="C1741" s="0" t="s">
        <v>3204</v>
      </c>
      <c r="D1741" s="0" t="n">
        <v>600</v>
      </c>
      <c r="E1741" s="0" t="s">
        <v>4197</v>
      </c>
    </row>
    <row r="1742" customFormat="false" ht="12.8" hidden="false" customHeight="false" outlineLevel="0" collapsed="false">
      <c r="A1742" s="0" t="str">
        <f aca="false">+B1742&amp;C1742</f>
        <v>Supplier_175Hub_88</v>
      </c>
      <c r="B1742" s="0" t="s">
        <v>1822</v>
      </c>
      <c r="C1742" s="0" t="s">
        <v>3204</v>
      </c>
      <c r="D1742" s="0" t="n">
        <v>600</v>
      </c>
      <c r="E1742" s="0" t="s">
        <v>4198</v>
      </c>
    </row>
    <row r="1743" customFormat="false" ht="12.8" hidden="false" customHeight="false" outlineLevel="0" collapsed="false">
      <c r="A1743" s="0" t="str">
        <f aca="false">+B1743&amp;C1743</f>
        <v>Supplier_175Hub_89</v>
      </c>
      <c r="B1743" s="0" t="s">
        <v>1822</v>
      </c>
      <c r="C1743" s="0" t="s">
        <v>3207</v>
      </c>
      <c r="D1743" s="0" t="n">
        <v>400</v>
      </c>
      <c r="E1743" s="0" t="s">
        <v>4199</v>
      </c>
    </row>
    <row r="1744" customFormat="false" ht="12.8" hidden="false" customHeight="false" outlineLevel="0" collapsed="false">
      <c r="A1744" s="0" t="str">
        <f aca="false">+B1744&amp;C1744</f>
        <v>Supplier_175Hub_89</v>
      </c>
      <c r="B1744" s="0" t="s">
        <v>1822</v>
      </c>
      <c r="C1744" s="0" t="s">
        <v>3207</v>
      </c>
      <c r="D1744" s="0" t="n">
        <v>400</v>
      </c>
      <c r="E1744" s="0" t="s">
        <v>4200</v>
      </c>
    </row>
    <row r="1745" customFormat="false" ht="12.8" hidden="false" customHeight="false" outlineLevel="0" collapsed="false">
      <c r="A1745" s="0" t="str">
        <f aca="false">+B1745&amp;C1745</f>
        <v>Supplier_175Hub_90</v>
      </c>
      <c r="B1745" s="0" t="s">
        <v>1822</v>
      </c>
      <c r="C1745" s="0" t="s">
        <v>3210</v>
      </c>
      <c r="D1745" s="0" t="n">
        <v>400</v>
      </c>
      <c r="E1745" s="0" t="s">
        <v>4201</v>
      </c>
    </row>
    <row r="1746" customFormat="false" ht="12.8" hidden="false" customHeight="false" outlineLevel="0" collapsed="false">
      <c r="A1746" s="0" t="str">
        <f aca="false">+B1746&amp;C1746</f>
        <v>Supplier_175Hub_90</v>
      </c>
      <c r="B1746" s="0" t="s">
        <v>1822</v>
      </c>
      <c r="C1746" s="0" t="s">
        <v>3210</v>
      </c>
      <c r="D1746" s="0" t="n">
        <v>400</v>
      </c>
      <c r="E1746" s="0" t="s">
        <v>4202</v>
      </c>
    </row>
    <row r="1747" customFormat="false" ht="12.8" hidden="false" customHeight="false" outlineLevel="0" collapsed="false">
      <c r="A1747" s="0" t="str">
        <f aca="false">+B1747&amp;C1747</f>
        <v>Supplier_176Hub_86</v>
      </c>
      <c r="B1747" s="0" t="s">
        <v>4203</v>
      </c>
      <c r="C1747" s="0" t="s">
        <v>3198</v>
      </c>
      <c r="D1747" s="0" t="n">
        <v>1100</v>
      </c>
      <c r="E1747" s="0" t="s">
        <v>4204</v>
      </c>
    </row>
    <row r="1748" customFormat="false" ht="12.8" hidden="false" customHeight="false" outlineLevel="0" collapsed="false">
      <c r="A1748" s="0" t="str">
        <f aca="false">+B1748&amp;C1748</f>
        <v>Supplier_176Hub_86</v>
      </c>
      <c r="B1748" s="0" t="s">
        <v>4203</v>
      </c>
      <c r="C1748" s="0" t="s">
        <v>3198</v>
      </c>
      <c r="D1748" s="0" t="n">
        <v>1100</v>
      </c>
      <c r="E1748" s="0" t="s">
        <v>3709</v>
      </c>
    </row>
    <row r="1749" customFormat="false" ht="12.8" hidden="false" customHeight="false" outlineLevel="0" collapsed="false">
      <c r="A1749" s="0" t="str">
        <f aca="false">+B1749&amp;C1749</f>
        <v>Supplier_176Hub_87</v>
      </c>
      <c r="B1749" s="0" t="s">
        <v>4203</v>
      </c>
      <c r="C1749" s="0" t="s">
        <v>3201</v>
      </c>
      <c r="D1749" s="0" t="n">
        <v>1200</v>
      </c>
      <c r="E1749" s="0" t="s">
        <v>4205</v>
      </c>
    </row>
    <row r="1750" customFormat="false" ht="12.8" hidden="false" customHeight="false" outlineLevel="0" collapsed="false">
      <c r="A1750" s="0" t="str">
        <f aca="false">+B1750&amp;C1750</f>
        <v>Supplier_176Hub_87</v>
      </c>
      <c r="B1750" s="0" t="s">
        <v>4203</v>
      </c>
      <c r="C1750" s="0" t="s">
        <v>3201</v>
      </c>
      <c r="D1750" s="0" t="n">
        <v>1200</v>
      </c>
      <c r="E1750" s="0" t="s">
        <v>3526</v>
      </c>
    </row>
    <row r="1751" customFormat="false" ht="12.8" hidden="false" customHeight="false" outlineLevel="0" collapsed="false">
      <c r="A1751" s="0" t="str">
        <f aca="false">+B1751&amp;C1751</f>
        <v>Supplier_176Hub_88</v>
      </c>
      <c r="B1751" s="0" t="s">
        <v>4203</v>
      </c>
      <c r="C1751" s="0" t="s">
        <v>3204</v>
      </c>
      <c r="D1751" s="0" t="n">
        <v>400</v>
      </c>
      <c r="E1751" s="0" t="s">
        <v>4206</v>
      </c>
    </row>
    <row r="1752" customFormat="false" ht="12.8" hidden="false" customHeight="false" outlineLevel="0" collapsed="false">
      <c r="A1752" s="0" t="str">
        <f aca="false">+B1752&amp;C1752</f>
        <v>Supplier_176Hub_88</v>
      </c>
      <c r="B1752" s="0" t="s">
        <v>4203</v>
      </c>
      <c r="C1752" s="0" t="s">
        <v>3204</v>
      </c>
      <c r="D1752" s="0" t="n">
        <v>400</v>
      </c>
      <c r="E1752" s="0" t="s">
        <v>3546</v>
      </c>
    </row>
    <row r="1753" customFormat="false" ht="12.8" hidden="false" customHeight="false" outlineLevel="0" collapsed="false">
      <c r="A1753" s="0" t="str">
        <f aca="false">+B1753&amp;C1753</f>
        <v>Supplier_176Hub_89</v>
      </c>
      <c r="B1753" s="0" t="s">
        <v>4203</v>
      </c>
      <c r="C1753" s="0" t="s">
        <v>3207</v>
      </c>
      <c r="D1753" s="0" t="n">
        <v>600</v>
      </c>
      <c r="E1753" s="0" t="s">
        <v>4207</v>
      </c>
    </row>
    <row r="1754" customFormat="false" ht="12.8" hidden="false" customHeight="false" outlineLevel="0" collapsed="false">
      <c r="A1754" s="0" t="str">
        <f aca="false">+B1754&amp;C1754</f>
        <v>Supplier_176Hub_89</v>
      </c>
      <c r="B1754" s="0" t="s">
        <v>4203</v>
      </c>
      <c r="C1754" s="0" t="s">
        <v>3207</v>
      </c>
      <c r="D1754" s="0" t="n">
        <v>600</v>
      </c>
      <c r="E1754" s="0" t="s">
        <v>3530</v>
      </c>
    </row>
    <row r="1755" customFormat="false" ht="12.8" hidden="false" customHeight="false" outlineLevel="0" collapsed="false">
      <c r="A1755" s="0" t="str">
        <f aca="false">+B1755&amp;C1755</f>
        <v>Supplier_176Hub_90</v>
      </c>
      <c r="B1755" s="0" t="s">
        <v>4203</v>
      </c>
      <c r="C1755" s="0" t="s">
        <v>3210</v>
      </c>
      <c r="D1755" s="0" t="n">
        <v>300</v>
      </c>
      <c r="E1755" s="0" t="s">
        <v>4208</v>
      </c>
    </row>
    <row r="1756" customFormat="false" ht="12.8" hidden="false" customHeight="false" outlineLevel="0" collapsed="false">
      <c r="A1756" s="0" t="str">
        <f aca="false">+B1756&amp;C1756</f>
        <v>Supplier_176Hub_90</v>
      </c>
      <c r="B1756" s="0" t="s">
        <v>4203</v>
      </c>
      <c r="C1756" s="0" t="s">
        <v>3210</v>
      </c>
      <c r="D1756" s="0" t="n">
        <v>300</v>
      </c>
      <c r="E1756" s="0" t="s">
        <v>3662</v>
      </c>
    </row>
    <row r="1757" customFormat="false" ht="12.8" hidden="false" customHeight="false" outlineLevel="0" collapsed="false">
      <c r="A1757" s="0" t="str">
        <f aca="false">+B1757&amp;C1757</f>
        <v>Supplier_177Hub_86</v>
      </c>
      <c r="B1757" s="0" t="s">
        <v>2931</v>
      </c>
      <c r="C1757" s="0" t="s">
        <v>3198</v>
      </c>
      <c r="D1757" s="0" t="n">
        <v>1100</v>
      </c>
      <c r="E1757" s="0" t="s">
        <v>4209</v>
      </c>
    </row>
    <row r="1758" customFormat="false" ht="12.8" hidden="false" customHeight="false" outlineLevel="0" collapsed="false">
      <c r="A1758" s="0" t="str">
        <f aca="false">+B1758&amp;C1758</f>
        <v>Supplier_177Hub_86</v>
      </c>
      <c r="B1758" s="0" t="s">
        <v>2931</v>
      </c>
      <c r="C1758" s="0" t="s">
        <v>3198</v>
      </c>
      <c r="D1758" s="0" t="n">
        <v>1100</v>
      </c>
      <c r="E1758" s="0" t="s">
        <v>3709</v>
      </c>
    </row>
    <row r="1759" customFormat="false" ht="12.8" hidden="false" customHeight="false" outlineLevel="0" collapsed="false">
      <c r="A1759" s="0" t="str">
        <f aca="false">+B1759&amp;C1759</f>
        <v>Supplier_177Hub_87</v>
      </c>
      <c r="B1759" s="0" t="s">
        <v>2931</v>
      </c>
      <c r="C1759" s="0" t="s">
        <v>3201</v>
      </c>
      <c r="D1759" s="0" t="n">
        <v>1300</v>
      </c>
      <c r="E1759" s="0" t="s">
        <v>4210</v>
      </c>
    </row>
    <row r="1760" customFormat="false" ht="12.8" hidden="false" customHeight="false" outlineLevel="0" collapsed="false">
      <c r="A1760" s="0" t="str">
        <f aca="false">+B1760&amp;C1760</f>
        <v>Supplier_177Hub_87</v>
      </c>
      <c r="B1760" s="0" t="s">
        <v>2931</v>
      </c>
      <c r="C1760" s="0" t="s">
        <v>3201</v>
      </c>
      <c r="D1760" s="0" t="n">
        <v>1300</v>
      </c>
      <c r="E1760" s="0" t="s">
        <v>3526</v>
      </c>
    </row>
    <row r="1761" customFormat="false" ht="12.8" hidden="false" customHeight="false" outlineLevel="0" collapsed="false">
      <c r="A1761" s="0" t="str">
        <f aca="false">+B1761&amp;C1761</f>
        <v>Supplier_177Hub_88</v>
      </c>
      <c r="B1761" s="0" t="s">
        <v>2931</v>
      </c>
      <c r="C1761" s="0" t="s">
        <v>3204</v>
      </c>
      <c r="D1761" s="0" t="n">
        <v>400</v>
      </c>
      <c r="E1761" s="0" t="s">
        <v>4211</v>
      </c>
    </row>
    <row r="1762" customFormat="false" ht="12.8" hidden="false" customHeight="false" outlineLevel="0" collapsed="false">
      <c r="A1762" s="0" t="str">
        <f aca="false">+B1762&amp;C1762</f>
        <v>Supplier_177Hub_88</v>
      </c>
      <c r="B1762" s="0" t="s">
        <v>2931</v>
      </c>
      <c r="C1762" s="0" t="s">
        <v>3204</v>
      </c>
      <c r="D1762" s="0" t="n">
        <v>400</v>
      </c>
      <c r="E1762" s="0" t="s">
        <v>3546</v>
      </c>
    </row>
    <row r="1763" customFormat="false" ht="12.8" hidden="false" customHeight="false" outlineLevel="0" collapsed="false">
      <c r="A1763" s="0" t="str">
        <f aca="false">+B1763&amp;C1763</f>
        <v>Supplier_177Hub_89</v>
      </c>
      <c r="B1763" s="0" t="s">
        <v>2931</v>
      </c>
      <c r="C1763" s="0" t="s">
        <v>3207</v>
      </c>
      <c r="D1763" s="0" t="n">
        <v>700</v>
      </c>
      <c r="E1763" s="0" t="s">
        <v>4212</v>
      </c>
    </row>
    <row r="1764" customFormat="false" ht="12.8" hidden="false" customHeight="false" outlineLevel="0" collapsed="false">
      <c r="A1764" s="0" t="str">
        <f aca="false">+B1764&amp;C1764</f>
        <v>Supplier_177Hub_89</v>
      </c>
      <c r="B1764" s="0" t="s">
        <v>2931</v>
      </c>
      <c r="C1764" s="0" t="s">
        <v>3207</v>
      </c>
      <c r="D1764" s="0" t="n">
        <v>700</v>
      </c>
      <c r="E1764" s="0" t="s">
        <v>3530</v>
      </c>
    </row>
    <row r="1765" customFormat="false" ht="12.8" hidden="false" customHeight="false" outlineLevel="0" collapsed="false">
      <c r="A1765" s="0" t="str">
        <f aca="false">+B1765&amp;C1765</f>
        <v>Supplier_177Hub_90</v>
      </c>
      <c r="B1765" s="0" t="s">
        <v>2931</v>
      </c>
      <c r="C1765" s="0" t="s">
        <v>3210</v>
      </c>
      <c r="D1765" s="0" t="n">
        <v>300</v>
      </c>
      <c r="E1765" s="0" t="s">
        <v>4213</v>
      </c>
    </row>
    <row r="1766" customFormat="false" ht="12.8" hidden="false" customHeight="false" outlineLevel="0" collapsed="false">
      <c r="A1766" s="0" t="str">
        <f aca="false">+B1766&amp;C1766</f>
        <v>Supplier_177Hub_90</v>
      </c>
      <c r="B1766" s="0" t="s">
        <v>2931</v>
      </c>
      <c r="C1766" s="0" t="s">
        <v>3210</v>
      </c>
      <c r="D1766" s="0" t="n">
        <v>300</v>
      </c>
      <c r="E1766" s="0" t="s">
        <v>3662</v>
      </c>
    </row>
    <row r="1767" customFormat="false" ht="12.8" hidden="false" customHeight="false" outlineLevel="0" collapsed="false">
      <c r="A1767" s="0" t="str">
        <f aca="false">+B1767&amp;C1767</f>
        <v>Supplier_178Hub_86</v>
      </c>
      <c r="B1767" s="0" t="s">
        <v>4214</v>
      </c>
      <c r="C1767" s="0" t="s">
        <v>3198</v>
      </c>
      <c r="D1767" s="0" t="n">
        <v>1000</v>
      </c>
      <c r="E1767" s="0" t="s">
        <v>4215</v>
      </c>
    </row>
    <row r="1768" customFormat="false" ht="12.8" hidden="false" customHeight="false" outlineLevel="0" collapsed="false">
      <c r="A1768" s="0" t="str">
        <f aca="false">+B1768&amp;C1768</f>
        <v>Supplier_178Hub_86</v>
      </c>
      <c r="B1768" s="0" t="s">
        <v>4214</v>
      </c>
      <c r="C1768" s="0" t="s">
        <v>3198</v>
      </c>
      <c r="D1768" s="0" t="n">
        <v>1000</v>
      </c>
      <c r="E1768" s="0" t="s">
        <v>3524</v>
      </c>
    </row>
    <row r="1769" customFormat="false" ht="12.8" hidden="false" customHeight="false" outlineLevel="0" collapsed="false">
      <c r="A1769" s="0" t="str">
        <f aca="false">+B1769&amp;C1769</f>
        <v>Supplier_178Hub_87</v>
      </c>
      <c r="B1769" s="0" t="s">
        <v>4214</v>
      </c>
      <c r="C1769" s="0" t="s">
        <v>3201</v>
      </c>
      <c r="D1769" s="0" t="n">
        <v>1800</v>
      </c>
      <c r="E1769" s="0" t="s">
        <v>4216</v>
      </c>
    </row>
    <row r="1770" customFormat="false" ht="12.8" hidden="false" customHeight="false" outlineLevel="0" collapsed="false">
      <c r="A1770" s="0" t="str">
        <f aca="false">+B1770&amp;C1770</f>
        <v>Supplier_178Hub_87</v>
      </c>
      <c r="B1770" s="0" t="s">
        <v>4214</v>
      </c>
      <c r="C1770" s="0" t="s">
        <v>3201</v>
      </c>
      <c r="D1770" s="0" t="n">
        <v>1800</v>
      </c>
      <c r="E1770" s="0" t="s">
        <v>3749</v>
      </c>
    </row>
    <row r="1771" customFormat="false" ht="12.8" hidden="false" customHeight="false" outlineLevel="0" collapsed="false">
      <c r="A1771" s="0" t="str">
        <f aca="false">+B1771&amp;C1771</f>
        <v>Supplier_178Hub_88</v>
      </c>
      <c r="B1771" s="0" t="s">
        <v>4214</v>
      </c>
      <c r="C1771" s="0" t="s">
        <v>3204</v>
      </c>
      <c r="D1771" s="0" t="n">
        <v>400</v>
      </c>
      <c r="E1771" s="0" t="s">
        <v>4217</v>
      </c>
    </row>
    <row r="1772" customFormat="false" ht="12.8" hidden="false" customHeight="false" outlineLevel="0" collapsed="false">
      <c r="A1772" s="0" t="str">
        <f aca="false">+B1772&amp;C1772</f>
        <v>Supplier_178Hub_88</v>
      </c>
      <c r="B1772" s="0" t="s">
        <v>4214</v>
      </c>
      <c r="C1772" s="0" t="s">
        <v>3204</v>
      </c>
      <c r="D1772" s="0" t="n">
        <v>400</v>
      </c>
      <c r="E1772" s="0" t="s">
        <v>3546</v>
      </c>
    </row>
    <row r="1773" customFormat="false" ht="12.8" hidden="false" customHeight="false" outlineLevel="0" collapsed="false">
      <c r="A1773" s="0" t="str">
        <f aca="false">+B1773&amp;C1773</f>
        <v>Supplier_178Hub_89</v>
      </c>
      <c r="B1773" s="0" t="s">
        <v>4214</v>
      </c>
      <c r="C1773" s="0" t="s">
        <v>3207</v>
      </c>
      <c r="D1773" s="0" t="n">
        <v>1300</v>
      </c>
      <c r="E1773" s="0" t="s">
        <v>4218</v>
      </c>
    </row>
    <row r="1774" customFormat="false" ht="12.8" hidden="false" customHeight="false" outlineLevel="0" collapsed="false">
      <c r="A1774" s="0" t="str">
        <f aca="false">+B1774&amp;C1774</f>
        <v>Supplier_178Hub_89</v>
      </c>
      <c r="B1774" s="0" t="s">
        <v>4214</v>
      </c>
      <c r="C1774" s="0" t="s">
        <v>3207</v>
      </c>
      <c r="D1774" s="0" t="n">
        <v>1300</v>
      </c>
      <c r="E1774" s="0" t="s">
        <v>3752</v>
      </c>
    </row>
    <row r="1775" customFormat="false" ht="12.8" hidden="false" customHeight="false" outlineLevel="0" collapsed="false">
      <c r="A1775" s="0" t="str">
        <f aca="false">+B1775&amp;C1775</f>
        <v>Supplier_178Hub_90</v>
      </c>
      <c r="B1775" s="0" t="s">
        <v>4214</v>
      </c>
      <c r="C1775" s="0" t="s">
        <v>3210</v>
      </c>
      <c r="D1775" s="0" t="n">
        <v>700</v>
      </c>
      <c r="E1775" s="0" t="s">
        <v>4219</v>
      </c>
    </row>
    <row r="1776" customFormat="false" ht="12.8" hidden="false" customHeight="false" outlineLevel="0" collapsed="false">
      <c r="A1776" s="0" t="str">
        <f aca="false">+B1776&amp;C1776</f>
        <v>Supplier_178Hub_90</v>
      </c>
      <c r="B1776" s="0" t="s">
        <v>4214</v>
      </c>
      <c r="C1776" s="0" t="s">
        <v>3210</v>
      </c>
      <c r="D1776" s="0" t="n">
        <v>700</v>
      </c>
      <c r="E1776" s="0" t="s">
        <v>3532</v>
      </c>
    </row>
    <row r="1777" customFormat="false" ht="12.8" hidden="false" customHeight="false" outlineLevel="0" collapsed="false">
      <c r="A1777" s="0" t="str">
        <f aca="false">+B1777&amp;C1777</f>
        <v>Supplier_179Hub_86</v>
      </c>
      <c r="B1777" s="0" t="s">
        <v>2470</v>
      </c>
      <c r="C1777" s="0" t="s">
        <v>3198</v>
      </c>
      <c r="D1777" s="0" t="n">
        <v>1100</v>
      </c>
      <c r="E1777" s="0" t="s">
        <v>4220</v>
      </c>
    </row>
    <row r="1778" customFormat="false" ht="12.8" hidden="false" customHeight="false" outlineLevel="0" collapsed="false">
      <c r="A1778" s="0" t="str">
        <f aca="false">+B1778&amp;C1778</f>
        <v>Supplier_179Hub_86</v>
      </c>
      <c r="B1778" s="0" t="s">
        <v>2470</v>
      </c>
      <c r="C1778" s="0" t="s">
        <v>3198</v>
      </c>
      <c r="D1778" s="0" t="n">
        <v>1100</v>
      </c>
      <c r="E1778" s="0" t="s">
        <v>3709</v>
      </c>
    </row>
    <row r="1779" customFormat="false" ht="12.8" hidden="false" customHeight="false" outlineLevel="0" collapsed="false">
      <c r="A1779" s="0" t="str">
        <f aca="false">+B1779&amp;C1779</f>
        <v>Supplier_179Hub_87</v>
      </c>
      <c r="B1779" s="0" t="s">
        <v>2470</v>
      </c>
      <c r="C1779" s="0" t="s">
        <v>3201</v>
      </c>
      <c r="D1779" s="0" t="n">
        <v>1300</v>
      </c>
      <c r="E1779" s="0" t="s">
        <v>4221</v>
      </c>
    </row>
    <row r="1780" customFormat="false" ht="12.8" hidden="false" customHeight="false" outlineLevel="0" collapsed="false">
      <c r="A1780" s="0" t="str">
        <f aca="false">+B1780&amp;C1780</f>
        <v>Supplier_179Hub_87</v>
      </c>
      <c r="B1780" s="0" t="s">
        <v>2470</v>
      </c>
      <c r="C1780" s="0" t="s">
        <v>3201</v>
      </c>
      <c r="D1780" s="0" t="n">
        <v>1300</v>
      </c>
      <c r="E1780" s="0" t="s">
        <v>3526</v>
      </c>
    </row>
    <row r="1781" customFormat="false" ht="12.8" hidden="false" customHeight="false" outlineLevel="0" collapsed="false">
      <c r="A1781" s="0" t="str">
        <f aca="false">+B1781&amp;C1781</f>
        <v>Supplier_179Hub_88</v>
      </c>
      <c r="B1781" s="0" t="s">
        <v>2470</v>
      </c>
      <c r="C1781" s="0" t="s">
        <v>3204</v>
      </c>
      <c r="D1781" s="0" t="n">
        <v>400</v>
      </c>
      <c r="E1781" s="0" t="s">
        <v>4222</v>
      </c>
    </row>
    <row r="1782" customFormat="false" ht="12.8" hidden="false" customHeight="false" outlineLevel="0" collapsed="false">
      <c r="A1782" s="0" t="str">
        <f aca="false">+B1782&amp;C1782</f>
        <v>Supplier_179Hub_88</v>
      </c>
      <c r="B1782" s="0" t="s">
        <v>2470</v>
      </c>
      <c r="C1782" s="0" t="s">
        <v>3204</v>
      </c>
      <c r="D1782" s="0" t="n">
        <v>400</v>
      </c>
      <c r="E1782" s="0" t="s">
        <v>3546</v>
      </c>
    </row>
    <row r="1783" customFormat="false" ht="12.8" hidden="false" customHeight="false" outlineLevel="0" collapsed="false">
      <c r="A1783" s="0" t="str">
        <f aca="false">+B1783&amp;C1783</f>
        <v>Supplier_179Hub_89</v>
      </c>
      <c r="B1783" s="0" t="s">
        <v>2470</v>
      </c>
      <c r="C1783" s="0" t="s">
        <v>3207</v>
      </c>
      <c r="D1783" s="0" t="n">
        <v>700</v>
      </c>
      <c r="E1783" s="0" t="s">
        <v>4223</v>
      </c>
    </row>
    <row r="1784" customFormat="false" ht="12.8" hidden="false" customHeight="false" outlineLevel="0" collapsed="false">
      <c r="A1784" s="0" t="str">
        <f aca="false">+B1784&amp;C1784</f>
        <v>Supplier_179Hub_89</v>
      </c>
      <c r="B1784" s="0" t="s">
        <v>2470</v>
      </c>
      <c r="C1784" s="0" t="s">
        <v>3207</v>
      </c>
      <c r="D1784" s="0" t="n">
        <v>700</v>
      </c>
      <c r="E1784" s="0" t="s">
        <v>3530</v>
      </c>
    </row>
    <row r="1785" customFormat="false" ht="12.8" hidden="false" customHeight="false" outlineLevel="0" collapsed="false">
      <c r="A1785" s="0" t="str">
        <f aca="false">+B1785&amp;C1785</f>
        <v>Supplier_179Hub_90</v>
      </c>
      <c r="B1785" s="0" t="s">
        <v>2470</v>
      </c>
      <c r="C1785" s="0" t="s">
        <v>3210</v>
      </c>
      <c r="D1785" s="0" t="n">
        <v>300</v>
      </c>
      <c r="E1785" s="0" t="s">
        <v>4224</v>
      </c>
    </row>
    <row r="1786" customFormat="false" ht="12.8" hidden="false" customHeight="false" outlineLevel="0" collapsed="false">
      <c r="A1786" s="0" t="str">
        <f aca="false">+B1786&amp;C1786</f>
        <v>Supplier_179Hub_90</v>
      </c>
      <c r="B1786" s="0" t="s">
        <v>2470</v>
      </c>
      <c r="C1786" s="0" t="s">
        <v>3210</v>
      </c>
      <c r="D1786" s="0" t="n">
        <v>300</v>
      </c>
      <c r="E1786" s="0" t="s">
        <v>3662</v>
      </c>
    </row>
    <row r="1787" customFormat="false" ht="12.8" hidden="false" customHeight="false" outlineLevel="0" collapsed="false">
      <c r="A1787" s="0" t="str">
        <f aca="false">+B1787&amp;C1787</f>
        <v>Supplier_180Hub_86</v>
      </c>
      <c r="B1787" s="0" t="s">
        <v>1452</v>
      </c>
      <c r="C1787" s="0" t="s">
        <v>3198</v>
      </c>
      <c r="D1787" s="0" t="n">
        <v>1000</v>
      </c>
      <c r="E1787" s="0" t="s">
        <v>4225</v>
      </c>
    </row>
    <row r="1788" customFormat="false" ht="12.8" hidden="false" customHeight="false" outlineLevel="0" collapsed="false">
      <c r="A1788" s="0" t="str">
        <f aca="false">+B1788&amp;C1788</f>
        <v>Supplier_180Hub_86</v>
      </c>
      <c r="B1788" s="0" t="s">
        <v>1452</v>
      </c>
      <c r="C1788" s="0" t="s">
        <v>3198</v>
      </c>
      <c r="D1788" s="0" t="n">
        <v>1000</v>
      </c>
      <c r="E1788" s="0" t="s">
        <v>3524</v>
      </c>
    </row>
    <row r="1789" customFormat="false" ht="12.8" hidden="false" customHeight="false" outlineLevel="0" collapsed="false">
      <c r="A1789" s="0" t="str">
        <f aca="false">+B1789&amp;C1789</f>
        <v>Supplier_180Hub_87</v>
      </c>
      <c r="B1789" s="0" t="s">
        <v>1452</v>
      </c>
      <c r="C1789" s="0" t="s">
        <v>3201</v>
      </c>
      <c r="D1789" s="0" t="n">
        <v>1800</v>
      </c>
      <c r="E1789" s="0" t="s">
        <v>4226</v>
      </c>
    </row>
    <row r="1790" customFormat="false" ht="12.8" hidden="false" customHeight="false" outlineLevel="0" collapsed="false">
      <c r="A1790" s="0" t="str">
        <f aca="false">+B1790&amp;C1790</f>
        <v>Supplier_180Hub_87</v>
      </c>
      <c r="B1790" s="0" t="s">
        <v>1452</v>
      </c>
      <c r="C1790" s="0" t="s">
        <v>3201</v>
      </c>
      <c r="D1790" s="0" t="n">
        <v>1800</v>
      </c>
      <c r="E1790" s="0" t="s">
        <v>3749</v>
      </c>
    </row>
    <row r="1791" customFormat="false" ht="12.8" hidden="false" customHeight="false" outlineLevel="0" collapsed="false">
      <c r="A1791" s="0" t="str">
        <f aca="false">+B1791&amp;C1791</f>
        <v>Supplier_180Hub_88</v>
      </c>
      <c r="B1791" s="0" t="s">
        <v>1452</v>
      </c>
      <c r="C1791" s="0" t="s">
        <v>3204</v>
      </c>
      <c r="D1791" s="0" t="n">
        <v>400</v>
      </c>
      <c r="E1791" s="0" t="s">
        <v>4227</v>
      </c>
    </row>
    <row r="1792" customFormat="false" ht="12.8" hidden="false" customHeight="false" outlineLevel="0" collapsed="false">
      <c r="A1792" s="0" t="str">
        <f aca="false">+B1792&amp;C1792</f>
        <v>Supplier_180Hub_88</v>
      </c>
      <c r="B1792" s="0" t="s">
        <v>1452</v>
      </c>
      <c r="C1792" s="0" t="s">
        <v>3204</v>
      </c>
      <c r="D1792" s="0" t="n">
        <v>400</v>
      </c>
      <c r="E1792" s="0" t="s">
        <v>3546</v>
      </c>
    </row>
    <row r="1793" customFormat="false" ht="12.8" hidden="false" customHeight="false" outlineLevel="0" collapsed="false">
      <c r="A1793" s="0" t="str">
        <f aca="false">+B1793&amp;C1793</f>
        <v>Supplier_180Hub_89</v>
      </c>
      <c r="B1793" s="0" t="s">
        <v>1452</v>
      </c>
      <c r="C1793" s="0" t="s">
        <v>3207</v>
      </c>
      <c r="D1793" s="0" t="n">
        <v>1300</v>
      </c>
      <c r="E1793" s="0" t="s">
        <v>4228</v>
      </c>
    </row>
    <row r="1794" customFormat="false" ht="12.8" hidden="false" customHeight="false" outlineLevel="0" collapsed="false">
      <c r="A1794" s="0" t="str">
        <f aca="false">+B1794&amp;C1794</f>
        <v>Supplier_180Hub_89</v>
      </c>
      <c r="B1794" s="0" t="s">
        <v>1452</v>
      </c>
      <c r="C1794" s="0" t="s">
        <v>3207</v>
      </c>
      <c r="D1794" s="0" t="n">
        <v>1300</v>
      </c>
      <c r="E1794" s="0" t="s">
        <v>3752</v>
      </c>
    </row>
    <row r="1795" customFormat="false" ht="12.8" hidden="false" customHeight="false" outlineLevel="0" collapsed="false">
      <c r="A1795" s="0" t="str">
        <f aca="false">+B1795&amp;C1795</f>
        <v>Supplier_180Hub_90</v>
      </c>
      <c r="B1795" s="0" t="s">
        <v>1452</v>
      </c>
      <c r="C1795" s="0" t="s">
        <v>3210</v>
      </c>
      <c r="D1795" s="0" t="n">
        <v>700</v>
      </c>
      <c r="E1795" s="0" t="s">
        <v>4229</v>
      </c>
    </row>
    <row r="1796" customFormat="false" ht="12.8" hidden="false" customHeight="false" outlineLevel="0" collapsed="false">
      <c r="A1796" s="0" t="str">
        <f aca="false">+B1796&amp;C1796</f>
        <v>Supplier_180Hub_90</v>
      </c>
      <c r="B1796" s="0" t="s">
        <v>1452</v>
      </c>
      <c r="C1796" s="0" t="s">
        <v>3210</v>
      </c>
      <c r="D1796" s="0" t="n">
        <v>700</v>
      </c>
      <c r="E1796" s="0" t="s">
        <v>3532</v>
      </c>
    </row>
    <row r="1797" customFormat="false" ht="12.8" hidden="false" customHeight="false" outlineLevel="0" collapsed="false">
      <c r="A1797" s="0" t="str">
        <f aca="false">+B1797&amp;C1797</f>
        <v>Supplier_181Hub_86</v>
      </c>
      <c r="B1797" s="0" t="s">
        <v>2076</v>
      </c>
      <c r="C1797" s="0" t="s">
        <v>3198</v>
      </c>
      <c r="D1797" s="0" t="n">
        <v>1200</v>
      </c>
      <c r="E1797" s="0" t="s">
        <v>4230</v>
      </c>
    </row>
    <row r="1798" customFormat="false" ht="12.8" hidden="false" customHeight="false" outlineLevel="0" collapsed="false">
      <c r="A1798" s="0" t="str">
        <f aca="false">+B1798&amp;C1798</f>
        <v>Supplier_181Hub_86</v>
      </c>
      <c r="B1798" s="0" t="s">
        <v>2076</v>
      </c>
      <c r="C1798" s="0" t="s">
        <v>3198</v>
      </c>
      <c r="D1798" s="0" t="n">
        <v>1200</v>
      </c>
      <c r="E1798" s="0" t="s">
        <v>3709</v>
      </c>
    </row>
    <row r="1799" customFormat="false" ht="12.8" hidden="false" customHeight="false" outlineLevel="0" collapsed="false">
      <c r="A1799" s="0" t="str">
        <f aca="false">+B1799&amp;C1799</f>
        <v>Supplier_181Hub_87</v>
      </c>
      <c r="B1799" s="0" t="s">
        <v>2076</v>
      </c>
      <c r="C1799" s="0" t="s">
        <v>3201</v>
      </c>
      <c r="D1799" s="0" t="n">
        <v>1200</v>
      </c>
      <c r="E1799" s="0" t="s">
        <v>4231</v>
      </c>
    </row>
    <row r="1800" customFormat="false" ht="12.8" hidden="false" customHeight="false" outlineLevel="0" collapsed="false">
      <c r="A1800" s="0" t="str">
        <f aca="false">+B1800&amp;C1800</f>
        <v>Supplier_181Hub_87</v>
      </c>
      <c r="B1800" s="0" t="s">
        <v>2076</v>
      </c>
      <c r="C1800" s="0" t="s">
        <v>3201</v>
      </c>
      <c r="D1800" s="0" t="n">
        <v>1200</v>
      </c>
      <c r="E1800" s="0" t="s">
        <v>3526</v>
      </c>
    </row>
    <row r="1801" customFormat="false" ht="12.8" hidden="false" customHeight="false" outlineLevel="0" collapsed="false">
      <c r="A1801" s="0" t="str">
        <f aca="false">+B1801&amp;C1801</f>
        <v>Supplier_181Hub_88</v>
      </c>
      <c r="B1801" s="0" t="s">
        <v>2076</v>
      </c>
      <c r="C1801" s="0" t="s">
        <v>3204</v>
      </c>
      <c r="D1801" s="0" t="n">
        <v>500</v>
      </c>
      <c r="E1801" s="0" t="s">
        <v>4232</v>
      </c>
    </row>
    <row r="1802" customFormat="false" ht="12.8" hidden="false" customHeight="false" outlineLevel="0" collapsed="false">
      <c r="A1802" s="0" t="str">
        <f aca="false">+B1802&amp;C1802</f>
        <v>Supplier_181Hub_88</v>
      </c>
      <c r="B1802" s="0" t="s">
        <v>2076</v>
      </c>
      <c r="C1802" s="0" t="s">
        <v>3204</v>
      </c>
      <c r="D1802" s="0" t="n">
        <v>500</v>
      </c>
      <c r="E1802" s="0" t="s">
        <v>3546</v>
      </c>
    </row>
    <row r="1803" customFormat="false" ht="12.8" hidden="false" customHeight="false" outlineLevel="0" collapsed="false">
      <c r="A1803" s="0" t="str">
        <f aca="false">+B1803&amp;C1803</f>
        <v>Supplier_181Hub_89</v>
      </c>
      <c r="B1803" s="0" t="s">
        <v>2076</v>
      </c>
      <c r="C1803" s="0" t="s">
        <v>3207</v>
      </c>
      <c r="D1803" s="0" t="n">
        <v>600</v>
      </c>
      <c r="E1803" s="0" t="s">
        <v>4233</v>
      </c>
    </row>
    <row r="1804" customFormat="false" ht="12.8" hidden="false" customHeight="false" outlineLevel="0" collapsed="false">
      <c r="A1804" s="0" t="str">
        <f aca="false">+B1804&amp;C1804</f>
        <v>Supplier_181Hub_89</v>
      </c>
      <c r="B1804" s="0" t="s">
        <v>2076</v>
      </c>
      <c r="C1804" s="0" t="s">
        <v>3207</v>
      </c>
      <c r="D1804" s="0" t="n">
        <v>600</v>
      </c>
      <c r="E1804" s="0" t="s">
        <v>3530</v>
      </c>
    </row>
    <row r="1805" customFormat="false" ht="12.8" hidden="false" customHeight="false" outlineLevel="0" collapsed="false">
      <c r="A1805" s="0" t="str">
        <f aca="false">+B1805&amp;C1805</f>
        <v>Supplier_181Hub_90</v>
      </c>
      <c r="B1805" s="0" t="s">
        <v>2076</v>
      </c>
      <c r="C1805" s="0" t="s">
        <v>3210</v>
      </c>
      <c r="D1805" s="0" t="n">
        <v>300</v>
      </c>
      <c r="E1805" s="0" t="s">
        <v>4234</v>
      </c>
    </row>
    <row r="1806" customFormat="false" ht="12.8" hidden="false" customHeight="false" outlineLevel="0" collapsed="false">
      <c r="A1806" s="0" t="str">
        <f aca="false">+B1806&amp;C1806</f>
        <v>Supplier_181Hub_90</v>
      </c>
      <c r="B1806" s="0" t="s">
        <v>2076</v>
      </c>
      <c r="C1806" s="0" t="s">
        <v>3210</v>
      </c>
      <c r="D1806" s="0" t="n">
        <v>300</v>
      </c>
      <c r="E1806" s="0" t="s">
        <v>3662</v>
      </c>
    </row>
    <row r="1807" customFormat="false" ht="12.8" hidden="false" customHeight="false" outlineLevel="0" collapsed="false">
      <c r="A1807" s="0" t="str">
        <f aca="false">+B1807&amp;C1807</f>
        <v>Supplier_182Hub_86</v>
      </c>
      <c r="B1807" s="0" t="s">
        <v>2088</v>
      </c>
      <c r="C1807" s="0" t="s">
        <v>3198</v>
      </c>
      <c r="D1807" s="0" t="n">
        <v>1100</v>
      </c>
      <c r="E1807" s="0" t="s">
        <v>4235</v>
      </c>
    </row>
    <row r="1808" customFormat="false" ht="12.8" hidden="false" customHeight="false" outlineLevel="0" collapsed="false">
      <c r="A1808" s="0" t="str">
        <f aca="false">+B1808&amp;C1808</f>
        <v>Supplier_182Hub_86</v>
      </c>
      <c r="B1808" s="0" t="s">
        <v>2088</v>
      </c>
      <c r="C1808" s="0" t="s">
        <v>3198</v>
      </c>
      <c r="D1808" s="0" t="n">
        <v>1100</v>
      </c>
      <c r="E1808" s="0" t="s">
        <v>3709</v>
      </c>
    </row>
    <row r="1809" customFormat="false" ht="12.8" hidden="false" customHeight="false" outlineLevel="0" collapsed="false">
      <c r="A1809" s="0" t="str">
        <f aca="false">+B1809&amp;C1809</f>
        <v>Supplier_182Hub_87</v>
      </c>
      <c r="B1809" s="0" t="s">
        <v>2088</v>
      </c>
      <c r="C1809" s="0" t="s">
        <v>3201</v>
      </c>
      <c r="D1809" s="0" t="n">
        <v>1300</v>
      </c>
      <c r="E1809" s="0" t="s">
        <v>4236</v>
      </c>
    </row>
    <row r="1810" customFormat="false" ht="12.8" hidden="false" customHeight="false" outlineLevel="0" collapsed="false">
      <c r="A1810" s="0" t="str">
        <f aca="false">+B1810&amp;C1810</f>
        <v>Supplier_182Hub_87</v>
      </c>
      <c r="B1810" s="0" t="s">
        <v>2088</v>
      </c>
      <c r="C1810" s="0" t="s">
        <v>3201</v>
      </c>
      <c r="D1810" s="0" t="n">
        <v>1300</v>
      </c>
      <c r="E1810" s="0" t="s">
        <v>3526</v>
      </c>
    </row>
    <row r="1811" customFormat="false" ht="12.8" hidden="false" customHeight="false" outlineLevel="0" collapsed="false">
      <c r="A1811" s="0" t="str">
        <f aca="false">+B1811&amp;C1811</f>
        <v>Supplier_182Hub_88</v>
      </c>
      <c r="B1811" s="0" t="s">
        <v>2088</v>
      </c>
      <c r="C1811" s="0" t="s">
        <v>3204</v>
      </c>
      <c r="D1811" s="0" t="n">
        <v>400</v>
      </c>
      <c r="E1811" s="0" t="s">
        <v>4237</v>
      </c>
    </row>
    <row r="1812" customFormat="false" ht="12.8" hidden="false" customHeight="false" outlineLevel="0" collapsed="false">
      <c r="A1812" s="0" t="str">
        <f aca="false">+B1812&amp;C1812</f>
        <v>Supplier_182Hub_88</v>
      </c>
      <c r="B1812" s="0" t="s">
        <v>2088</v>
      </c>
      <c r="C1812" s="0" t="s">
        <v>3204</v>
      </c>
      <c r="D1812" s="0" t="n">
        <v>400</v>
      </c>
      <c r="E1812" s="0" t="s">
        <v>3546</v>
      </c>
    </row>
    <row r="1813" customFormat="false" ht="12.8" hidden="false" customHeight="false" outlineLevel="0" collapsed="false">
      <c r="A1813" s="0" t="str">
        <f aca="false">+B1813&amp;C1813</f>
        <v>Supplier_182Hub_89</v>
      </c>
      <c r="B1813" s="0" t="s">
        <v>2088</v>
      </c>
      <c r="C1813" s="0" t="s">
        <v>3207</v>
      </c>
      <c r="D1813" s="0" t="n">
        <v>600</v>
      </c>
      <c r="E1813" s="0" t="s">
        <v>4238</v>
      </c>
    </row>
    <row r="1814" customFormat="false" ht="12.8" hidden="false" customHeight="false" outlineLevel="0" collapsed="false">
      <c r="A1814" s="0" t="str">
        <f aca="false">+B1814&amp;C1814</f>
        <v>Supplier_182Hub_89</v>
      </c>
      <c r="B1814" s="0" t="s">
        <v>2088</v>
      </c>
      <c r="C1814" s="0" t="s">
        <v>3207</v>
      </c>
      <c r="D1814" s="0" t="n">
        <v>600</v>
      </c>
      <c r="E1814" s="0" t="s">
        <v>3530</v>
      </c>
    </row>
    <row r="1815" customFormat="false" ht="12.8" hidden="false" customHeight="false" outlineLevel="0" collapsed="false">
      <c r="A1815" s="0" t="str">
        <f aca="false">+B1815&amp;C1815</f>
        <v>Supplier_182Hub_90</v>
      </c>
      <c r="B1815" s="0" t="s">
        <v>2088</v>
      </c>
      <c r="C1815" s="0" t="s">
        <v>3210</v>
      </c>
      <c r="D1815" s="0" t="n">
        <v>300</v>
      </c>
      <c r="E1815" s="0" t="s">
        <v>4239</v>
      </c>
    </row>
    <row r="1816" customFormat="false" ht="12.8" hidden="false" customHeight="false" outlineLevel="0" collapsed="false">
      <c r="A1816" s="0" t="str">
        <f aca="false">+B1816&amp;C1816</f>
        <v>Supplier_182Hub_90</v>
      </c>
      <c r="B1816" s="0" t="s">
        <v>2088</v>
      </c>
      <c r="C1816" s="0" t="s">
        <v>3210</v>
      </c>
      <c r="D1816" s="0" t="n">
        <v>300</v>
      </c>
      <c r="E1816" s="0" t="s">
        <v>3662</v>
      </c>
    </row>
    <row r="1817" customFormat="false" ht="12.8" hidden="false" customHeight="false" outlineLevel="0" collapsed="false">
      <c r="A1817" s="0" t="str">
        <f aca="false">+B1817&amp;C1817</f>
        <v>Supplier_183Hub_86</v>
      </c>
      <c r="B1817" s="0" t="s">
        <v>4240</v>
      </c>
      <c r="C1817" s="0" t="s">
        <v>3198</v>
      </c>
      <c r="D1817" s="0" t="n">
        <v>1000</v>
      </c>
      <c r="E1817" s="0" t="s">
        <v>4241</v>
      </c>
    </row>
    <row r="1818" customFormat="false" ht="12.8" hidden="false" customHeight="false" outlineLevel="0" collapsed="false">
      <c r="A1818" s="0" t="str">
        <f aca="false">+B1818&amp;C1818</f>
        <v>Supplier_183Hub_86</v>
      </c>
      <c r="B1818" s="0" t="s">
        <v>4240</v>
      </c>
      <c r="C1818" s="0" t="s">
        <v>3198</v>
      </c>
      <c r="D1818" s="0" t="n">
        <v>1000</v>
      </c>
      <c r="E1818" s="0" t="s">
        <v>3524</v>
      </c>
    </row>
    <row r="1819" customFormat="false" ht="12.8" hidden="false" customHeight="false" outlineLevel="0" collapsed="false">
      <c r="A1819" s="0" t="str">
        <f aca="false">+B1819&amp;C1819</f>
        <v>Supplier_183Hub_87</v>
      </c>
      <c r="B1819" s="0" t="s">
        <v>4240</v>
      </c>
      <c r="C1819" s="0" t="s">
        <v>3201</v>
      </c>
      <c r="D1819" s="0" t="n">
        <v>1600</v>
      </c>
      <c r="E1819" s="0" t="s">
        <v>4242</v>
      </c>
    </row>
    <row r="1820" customFormat="false" ht="12.8" hidden="false" customHeight="false" outlineLevel="0" collapsed="false">
      <c r="A1820" s="0" t="str">
        <f aca="false">+B1820&amp;C1820</f>
        <v>Supplier_183Hub_87</v>
      </c>
      <c r="B1820" s="0" t="s">
        <v>4240</v>
      </c>
      <c r="C1820" s="0" t="s">
        <v>3201</v>
      </c>
      <c r="D1820" s="0" t="n">
        <v>1600</v>
      </c>
      <c r="E1820" s="0" t="s">
        <v>3749</v>
      </c>
    </row>
    <row r="1821" customFormat="false" ht="12.8" hidden="false" customHeight="false" outlineLevel="0" collapsed="false">
      <c r="A1821" s="0" t="str">
        <f aca="false">+B1821&amp;C1821</f>
        <v>Supplier_183Hub_88</v>
      </c>
      <c r="B1821" s="0" t="s">
        <v>4240</v>
      </c>
      <c r="C1821" s="0" t="s">
        <v>3204</v>
      </c>
      <c r="D1821" s="0" t="n">
        <v>300</v>
      </c>
      <c r="E1821" s="0" t="s">
        <v>4243</v>
      </c>
    </row>
    <row r="1822" customFormat="false" ht="12.8" hidden="false" customHeight="false" outlineLevel="0" collapsed="false">
      <c r="A1822" s="0" t="str">
        <f aca="false">+B1822&amp;C1822</f>
        <v>Supplier_183Hub_88</v>
      </c>
      <c r="B1822" s="0" t="s">
        <v>4240</v>
      </c>
      <c r="C1822" s="0" t="s">
        <v>3204</v>
      </c>
      <c r="D1822" s="0" t="n">
        <v>300</v>
      </c>
      <c r="E1822" s="0" t="s">
        <v>3662</v>
      </c>
    </row>
    <row r="1823" customFormat="false" ht="12.8" hidden="false" customHeight="false" outlineLevel="0" collapsed="false">
      <c r="A1823" s="0" t="str">
        <f aca="false">+B1823&amp;C1823</f>
        <v>Supplier_183Hub_89</v>
      </c>
      <c r="B1823" s="0" t="s">
        <v>4240</v>
      </c>
      <c r="C1823" s="0" t="s">
        <v>3207</v>
      </c>
      <c r="D1823" s="0" t="n">
        <v>1100</v>
      </c>
      <c r="E1823" s="0" t="s">
        <v>4244</v>
      </c>
    </row>
    <row r="1824" customFormat="false" ht="12.8" hidden="false" customHeight="false" outlineLevel="0" collapsed="false">
      <c r="A1824" s="0" t="str">
        <f aca="false">+B1824&amp;C1824</f>
        <v>Supplier_183Hub_89</v>
      </c>
      <c r="B1824" s="0" t="s">
        <v>4240</v>
      </c>
      <c r="C1824" s="0" t="s">
        <v>3207</v>
      </c>
      <c r="D1824" s="0" t="n">
        <v>1100</v>
      </c>
      <c r="E1824" s="0" t="s">
        <v>3752</v>
      </c>
    </row>
    <row r="1825" customFormat="false" ht="12.8" hidden="false" customHeight="false" outlineLevel="0" collapsed="false">
      <c r="A1825" s="0" t="str">
        <f aca="false">+B1825&amp;C1825</f>
        <v>Supplier_183Hub_90</v>
      </c>
      <c r="B1825" s="0" t="s">
        <v>4240</v>
      </c>
      <c r="C1825" s="0" t="s">
        <v>3210</v>
      </c>
      <c r="D1825" s="0" t="n">
        <v>500</v>
      </c>
      <c r="E1825" s="0" t="s">
        <v>4245</v>
      </c>
    </row>
    <row r="1826" customFormat="false" ht="12.8" hidden="false" customHeight="false" outlineLevel="0" collapsed="false">
      <c r="A1826" s="0" t="str">
        <f aca="false">+B1826&amp;C1826</f>
        <v>Supplier_183Hub_90</v>
      </c>
      <c r="B1826" s="0" t="s">
        <v>4240</v>
      </c>
      <c r="C1826" s="0" t="s">
        <v>3210</v>
      </c>
      <c r="D1826" s="0" t="n">
        <v>500</v>
      </c>
      <c r="E1826" s="0" t="s">
        <v>3546</v>
      </c>
    </row>
    <row r="1827" customFormat="false" ht="12.8" hidden="false" customHeight="false" outlineLevel="0" collapsed="false">
      <c r="A1827" s="0" t="str">
        <f aca="false">+B1827&amp;C1827</f>
        <v>Supplier_184Hub_86</v>
      </c>
      <c r="B1827" s="0" t="s">
        <v>4246</v>
      </c>
      <c r="C1827" s="0" t="s">
        <v>3198</v>
      </c>
      <c r="D1827" s="0" t="n">
        <v>1100</v>
      </c>
      <c r="E1827" s="0" t="s">
        <v>4247</v>
      </c>
    </row>
    <row r="1828" customFormat="false" ht="12.8" hidden="false" customHeight="false" outlineLevel="0" collapsed="false">
      <c r="A1828" s="0" t="str">
        <f aca="false">+B1828&amp;C1828</f>
        <v>Supplier_184Hub_86</v>
      </c>
      <c r="B1828" s="0" t="s">
        <v>4246</v>
      </c>
      <c r="C1828" s="0" t="s">
        <v>3198</v>
      </c>
      <c r="D1828" s="0" t="n">
        <v>1100</v>
      </c>
      <c r="E1828" s="0" t="s">
        <v>3709</v>
      </c>
    </row>
    <row r="1829" customFormat="false" ht="12.8" hidden="false" customHeight="false" outlineLevel="0" collapsed="false">
      <c r="A1829" s="0" t="str">
        <f aca="false">+B1829&amp;C1829</f>
        <v>Supplier_184Hub_87</v>
      </c>
      <c r="B1829" s="0" t="s">
        <v>4246</v>
      </c>
      <c r="C1829" s="0" t="s">
        <v>3201</v>
      </c>
      <c r="D1829" s="0" t="n">
        <v>1300</v>
      </c>
      <c r="E1829" s="0" t="s">
        <v>4248</v>
      </c>
    </row>
    <row r="1830" customFormat="false" ht="12.8" hidden="false" customHeight="false" outlineLevel="0" collapsed="false">
      <c r="A1830" s="0" t="str">
        <f aca="false">+B1830&amp;C1830</f>
        <v>Supplier_184Hub_87</v>
      </c>
      <c r="B1830" s="0" t="s">
        <v>4246</v>
      </c>
      <c r="C1830" s="0" t="s">
        <v>3201</v>
      </c>
      <c r="D1830" s="0" t="n">
        <v>1300</v>
      </c>
      <c r="E1830" s="0" t="s">
        <v>3526</v>
      </c>
    </row>
    <row r="1831" customFormat="false" ht="12.8" hidden="false" customHeight="false" outlineLevel="0" collapsed="false">
      <c r="A1831" s="0" t="str">
        <f aca="false">+B1831&amp;C1831</f>
        <v>Supplier_184Hub_88</v>
      </c>
      <c r="B1831" s="0" t="s">
        <v>4246</v>
      </c>
      <c r="C1831" s="0" t="s">
        <v>3204</v>
      </c>
      <c r="D1831" s="0" t="n">
        <v>400</v>
      </c>
      <c r="E1831" s="0" t="s">
        <v>4249</v>
      </c>
    </row>
    <row r="1832" customFormat="false" ht="12.8" hidden="false" customHeight="false" outlineLevel="0" collapsed="false">
      <c r="A1832" s="0" t="str">
        <f aca="false">+B1832&amp;C1832</f>
        <v>Supplier_184Hub_88</v>
      </c>
      <c r="B1832" s="0" t="s">
        <v>4246</v>
      </c>
      <c r="C1832" s="0" t="s">
        <v>3204</v>
      </c>
      <c r="D1832" s="0" t="n">
        <v>400</v>
      </c>
      <c r="E1832" s="0" t="s">
        <v>3546</v>
      </c>
    </row>
    <row r="1833" customFormat="false" ht="12.8" hidden="false" customHeight="false" outlineLevel="0" collapsed="false">
      <c r="A1833" s="0" t="str">
        <f aca="false">+B1833&amp;C1833</f>
        <v>Supplier_184Hub_89</v>
      </c>
      <c r="B1833" s="0" t="s">
        <v>4246</v>
      </c>
      <c r="C1833" s="0" t="s">
        <v>3207</v>
      </c>
      <c r="D1833" s="0" t="n">
        <v>700</v>
      </c>
      <c r="E1833" s="0" t="s">
        <v>4250</v>
      </c>
    </row>
    <row r="1834" customFormat="false" ht="12.8" hidden="false" customHeight="false" outlineLevel="0" collapsed="false">
      <c r="A1834" s="0" t="str">
        <f aca="false">+B1834&amp;C1834</f>
        <v>Supplier_184Hub_89</v>
      </c>
      <c r="B1834" s="0" t="s">
        <v>4246</v>
      </c>
      <c r="C1834" s="0" t="s">
        <v>3207</v>
      </c>
      <c r="D1834" s="0" t="n">
        <v>700</v>
      </c>
      <c r="E1834" s="0" t="s">
        <v>3530</v>
      </c>
    </row>
    <row r="1835" customFormat="false" ht="12.8" hidden="false" customHeight="false" outlineLevel="0" collapsed="false">
      <c r="A1835" s="0" t="str">
        <f aca="false">+B1835&amp;C1835</f>
        <v>Supplier_184Hub_90</v>
      </c>
      <c r="B1835" s="0" t="s">
        <v>4246</v>
      </c>
      <c r="C1835" s="0" t="s">
        <v>3210</v>
      </c>
      <c r="D1835" s="0" t="n">
        <v>300</v>
      </c>
      <c r="E1835" s="0" t="s">
        <v>4251</v>
      </c>
    </row>
    <row r="1836" customFormat="false" ht="12.8" hidden="false" customHeight="false" outlineLevel="0" collapsed="false">
      <c r="A1836" s="0" t="str">
        <f aca="false">+B1836&amp;C1836</f>
        <v>Supplier_184Hub_90</v>
      </c>
      <c r="B1836" s="0" t="s">
        <v>4246</v>
      </c>
      <c r="C1836" s="0" t="s">
        <v>3210</v>
      </c>
      <c r="D1836" s="0" t="n">
        <v>300</v>
      </c>
      <c r="E1836" s="0" t="s">
        <v>3662</v>
      </c>
    </row>
    <row r="1837" customFormat="false" ht="12.8" hidden="false" customHeight="false" outlineLevel="0" collapsed="false">
      <c r="A1837" s="0" t="str">
        <f aca="false">+B1837&amp;C1837</f>
        <v>Supplier_185Hub_86</v>
      </c>
      <c r="B1837" s="0" t="s">
        <v>2130</v>
      </c>
      <c r="C1837" s="0" t="s">
        <v>3198</v>
      </c>
      <c r="D1837" s="0" t="n">
        <v>1400</v>
      </c>
      <c r="E1837" s="0" t="s">
        <v>4252</v>
      </c>
    </row>
    <row r="1838" customFormat="false" ht="12.8" hidden="false" customHeight="false" outlineLevel="0" collapsed="false">
      <c r="A1838" s="0" t="str">
        <f aca="false">+B1838&amp;C1838</f>
        <v>Supplier_185Hub_86</v>
      </c>
      <c r="B1838" s="0" t="s">
        <v>2130</v>
      </c>
      <c r="C1838" s="0" t="s">
        <v>3198</v>
      </c>
      <c r="D1838" s="0" t="n">
        <v>1400</v>
      </c>
      <c r="E1838" s="0" t="s">
        <v>3651</v>
      </c>
    </row>
    <row r="1839" customFormat="false" ht="12.8" hidden="false" customHeight="false" outlineLevel="0" collapsed="false">
      <c r="A1839" s="0" t="str">
        <f aca="false">+B1839&amp;C1839</f>
        <v>Supplier_185Hub_87</v>
      </c>
      <c r="B1839" s="0" t="s">
        <v>2130</v>
      </c>
      <c r="C1839" s="0" t="s">
        <v>3201</v>
      </c>
      <c r="D1839" s="0" t="n">
        <v>1000</v>
      </c>
      <c r="E1839" s="0" t="s">
        <v>4253</v>
      </c>
    </row>
    <row r="1840" customFormat="false" ht="12.8" hidden="false" customHeight="false" outlineLevel="0" collapsed="false">
      <c r="A1840" s="0" t="str">
        <f aca="false">+B1840&amp;C1840</f>
        <v>Supplier_185Hub_87</v>
      </c>
      <c r="B1840" s="0" t="s">
        <v>2130</v>
      </c>
      <c r="C1840" s="0" t="s">
        <v>3201</v>
      </c>
      <c r="D1840" s="0" t="n">
        <v>1000</v>
      </c>
      <c r="E1840" s="0" t="s">
        <v>3653</v>
      </c>
    </row>
    <row r="1841" customFormat="false" ht="12.8" hidden="false" customHeight="false" outlineLevel="0" collapsed="false">
      <c r="A1841" s="0" t="str">
        <f aca="false">+B1841&amp;C1841</f>
        <v>Supplier_185Hub_88</v>
      </c>
      <c r="B1841" s="0" t="s">
        <v>2130</v>
      </c>
      <c r="C1841" s="0" t="s">
        <v>3204</v>
      </c>
      <c r="D1841" s="0" t="n">
        <v>800</v>
      </c>
      <c r="E1841" s="0" t="s">
        <v>4254</v>
      </c>
    </row>
    <row r="1842" customFormat="false" ht="12.8" hidden="false" customHeight="false" outlineLevel="0" collapsed="false">
      <c r="A1842" s="0" t="str">
        <f aca="false">+B1842&amp;C1842</f>
        <v>Supplier_185Hub_88</v>
      </c>
      <c r="B1842" s="0" t="s">
        <v>2130</v>
      </c>
      <c r="C1842" s="0" t="s">
        <v>3204</v>
      </c>
      <c r="D1842" s="0" t="n">
        <v>800</v>
      </c>
      <c r="E1842" s="0" t="s">
        <v>3655</v>
      </c>
    </row>
    <row r="1843" customFormat="false" ht="12.8" hidden="false" customHeight="false" outlineLevel="0" collapsed="false">
      <c r="A1843" s="0" t="str">
        <f aca="false">+B1843&amp;C1843</f>
        <v>Supplier_185Hub_89</v>
      </c>
      <c r="B1843" s="0" t="s">
        <v>2130</v>
      </c>
      <c r="C1843" s="0" t="s">
        <v>3207</v>
      </c>
      <c r="D1843" s="0" t="n">
        <v>200</v>
      </c>
      <c r="E1843" s="0" t="s">
        <v>4255</v>
      </c>
    </row>
    <row r="1844" customFormat="false" ht="12.8" hidden="false" customHeight="false" outlineLevel="0" collapsed="false">
      <c r="A1844" s="0" t="str">
        <f aca="false">+B1844&amp;C1844</f>
        <v>Supplier_185Hub_89</v>
      </c>
      <c r="B1844" s="0" t="s">
        <v>2130</v>
      </c>
      <c r="C1844" s="0" t="s">
        <v>3207</v>
      </c>
      <c r="D1844" s="0" t="n">
        <v>200</v>
      </c>
      <c r="E1844" s="0" t="s">
        <v>4138</v>
      </c>
    </row>
    <row r="1845" customFormat="false" ht="12.8" hidden="false" customHeight="false" outlineLevel="0" collapsed="false">
      <c r="A1845" s="0" t="str">
        <f aca="false">+B1845&amp;C1845</f>
        <v>Supplier_185Hub_90</v>
      </c>
      <c r="B1845" s="0" t="s">
        <v>2130</v>
      </c>
      <c r="C1845" s="0" t="s">
        <v>3210</v>
      </c>
      <c r="D1845" s="0" t="n">
        <v>500</v>
      </c>
      <c r="E1845" s="0" t="s">
        <v>4256</v>
      </c>
    </row>
    <row r="1846" customFormat="false" ht="12.8" hidden="false" customHeight="false" outlineLevel="0" collapsed="false">
      <c r="A1846" s="0" t="str">
        <f aca="false">+B1846&amp;C1846</f>
        <v>Supplier_185Hub_90</v>
      </c>
      <c r="B1846" s="0" t="s">
        <v>2130</v>
      </c>
      <c r="C1846" s="0" t="s">
        <v>3210</v>
      </c>
      <c r="D1846" s="0" t="n">
        <v>500</v>
      </c>
      <c r="E1846" s="0" t="s">
        <v>4257</v>
      </c>
    </row>
    <row r="1847" customFormat="false" ht="12.8" hidden="false" customHeight="false" outlineLevel="0" collapsed="false">
      <c r="A1847" s="0" t="str">
        <f aca="false">+B1847&amp;C1847</f>
        <v>Supplier_186Hub_86</v>
      </c>
      <c r="B1847" s="0" t="s">
        <v>4258</v>
      </c>
      <c r="C1847" s="0" t="s">
        <v>3198</v>
      </c>
      <c r="D1847" s="0" t="n">
        <v>1100</v>
      </c>
      <c r="E1847" s="0" t="s">
        <v>4259</v>
      </c>
    </row>
    <row r="1848" customFormat="false" ht="12.8" hidden="false" customHeight="false" outlineLevel="0" collapsed="false">
      <c r="A1848" s="0" t="str">
        <f aca="false">+B1848&amp;C1848</f>
        <v>Supplier_186Hub_86</v>
      </c>
      <c r="B1848" s="0" t="s">
        <v>4258</v>
      </c>
      <c r="C1848" s="0" t="s">
        <v>3198</v>
      </c>
      <c r="D1848" s="0" t="n">
        <v>1100</v>
      </c>
      <c r="E1848" s="0" t="s">
        <v>3709</v>
      </c>
    </row>
    <row r="1849" customFormat="false" ht="12.8" hidden="false" customHeight="false" outlineLevel="0" collapsed="false">
      <c r="A1849" s="0" t="str">
        <f aca="false">+B1849&amp;C1849</f>
        <v>Supplier_186Hub_87</v>
      </c>
      <c r="B1849" s="0" t="s">
        <v>4258</v>
      </c>
      <c r="C1849" s="0" t="s">
        <v>3201</v>
      </c>
      <c r="D1849" s="0" t="n">
        <v>1300</v>
      </c>
      <c r="E1849" s="0" t="s">
        <v>4260</v>
      </c>
    </row>
    <row r="1850" customFormat="false" ht="12.8" hidden="false" customHeight="false" outlineLevel="0" collapsed="false">
      <c r="A1850" s="0" t="str">
        <f aca="false">+B1850&amp;C1850</f>
        <v>Supplier_186Hub_87</v>
      </c>
      <c r="B1850" s="0" t="s">
        <v>4258</v>
      </c>
      <c r="C1850" s="0" t="s">
        <v>3201</v>
      </c>
      <c r="D1850" s="0" t="n">
        <v>1300</v>
      </c>
      <c r="E1850" s="0" t="s">
        <v>3526</v>
      </c>
    </row>
    <row r="1851" customFormat="false" ht="12.8" hidden="false" customHeight="false" outlineLevel="0" collapsed="false">
      <c r="A1851" s="0" t="str">
        <f aca="false">+B1851&amp;C1851</f>
        <v>Supplier_186Hub_88</v>
      </c>
      <c r="B1851" s="0" t="s">
        <v>4258</v>
      </c>
      <c r="C1851" s="0" t="s">
        <v>3204</v>
      </c>
      <c r="D1851" s="0" t="n">
        <v>400</v>
      </c>
      <c r="E1851" s="0" t="s">
        <v>4261</v>
      </c>
    </row>
    <row r="1852" customFormat="false" ht="12.8" hidden="false" customHeight="false" outlineLevel="0" collapsed="false">
      <c r="A1852" s="0" t="str">
        <f aca="false">+B1852&amp;C1852</f>
        <v>Supplier_186Hub_88</v>
      </c>
      <c r="B1852" s="0" t="s">
        <v>4258</v>
      </c>
      <c r="C1852" s="0" t="s">
        <v>3204</v>
      </c>
      <c r="D1852" s="0" t="n">
        <v>400</v>
      </c>
      <c r="E1852" s="0" t="s">
        <v>3546</v>
      </c>
    </row>
    <row r="1853" customFormat="false" ht="12.8" hidden="false" customHeight="false" outlineLevel="0" collapsed="false">
      <c r="A1853" s="0" t="str">
        <f aca="false">+B1853&amp;C1853</f>
        <v>Supplier_186Hub_89</v>
      </c>
      <c r="B1853" s="0" t="s">
        <v>4258</v>
      </c>
      <c r="C1853" s="0" t="s">
        <v>3207</v>
      </c>
      <c r="D1853" s="0" t="n">
        <v>700</v>
      </c>
      <c r="E1853" s="0" t="s">
        <v>4262</v>
      </c>
    </row>
    <row r="1854" customFormat="false" ht="12.8" hidden="false" customHeight="false" outlineLevel="0" collapsed="false">
      <c r="A1854" s="0" t="str">
        <f aca="false">+B1854&amp;C1854</f>
        <v>Supplier_186Hub_89</v>
      </c>
      <c r="B1854" s="0" t="s">
        <v>4258</v>
      </c>
      <c r="C1854" s="0" t="s">
        <v>3207</v>
      </c>
      <c r="D1854" s="0" t="n">
        <v>700</v>
      </c>
      <c r="E1854" s="0" t="s">
        <v>3530</v>
      </c>
    </row>
    <row r="1855" customFormat="false" ht="12.8" hidden="false" customHeight="false" outlineLevel="0" collapsed="false">
      <c r="A1855" s="0" t="str">
        <f aca="false">+B1855&amp;C1855</f>
        <v>Supplier_186Hub_90</v>
      </c>
      <c r="B1855" s="0" t="s">
        <v>4258</v>
      </c>
      <c r="C1855" s="0" t="s">
        <v>3210</v>
      </c>
      <c r="D1855" s="0" t="n">
        <v>300</v>
      </c>
      <c r="E1855" s="0" t="s">
        <v>4263</v>
      </c>
    </row>
    <row r="1856" customFormat="false" ht="12.8" hidden="false" customHeight="false" outlineLevel="0" collapsed="false">
      <c r="A1856" s="0" t="str">
        <f aca="false">+B1856&amp;C1856</f>
        <v>Supplier_186Hub_90</v>
      </c>
      <c r="B1856" s="0" t="s">
        <v>4258</v>
      </c>
      <c r="C1856" s="0" t="s">
        <v>3210</v>
      </c>
      <c r="D1856" s="0" t="n">
        <v>300</v>
      </c>
      <c r="E1856" s="0" t="s">
        <v>3662</v>
      </c>
    </row>
    <row r="1857" customFormat="false" ht="12.8" hidden="false" customHeight="false" outlineLevel="0" collapsed="false">
      <c r="A1857" s="0" t="str">
        <f aca="false">+B1857&amp;C1857</f>
        <v>Supplier_187Hub_86</v>
      </c>
      <c r="B1857" s="0" t="s">
        <v>1419</v>
      </c>
      <c r="C1857" s="0" t="s">
        <v>3198</v>
      </c>
      <c r="D1857" s="0" t="n">
        <v>1200</v>
      </c>
      <c r="E1857" s="0" t="s">
        <v>4264</v>
      </c>
    </row>
    <row r="1858" customFormat="false" ht="12.8" hidden="false" customHeight="false" outlineLevel="0" collapsed="false">
      <c r="A1858" s="0" t="str">
        <f aca="false">+B1858&amp;C1858</f>
        <v>Supplier_187Hub_86</v>
      </c>
      <c r="B1858" s="0" t="s">
        <v>1419</v>
      </c>
      <c r="C1858" s="0" t="s">
        <v>3198</v>
      </c>
      <c r="D1858" s="0" t="n">
        <v>1200</v>
      </c>
      <c r="E1858" s="0" t="s">
        <v>3709</v>
      </c>
    </row>
    <row r="1859" customFormat="false" ht="12.8" hidden="false" customHeight="false" outlineLevel="0" collapsed="false">
      <c r="A1859" s="0" t="str">
        <f aca="false">+B1859&amp;C1859</f>
        <v>Supplier_187Hub_87</v>
      </c>
      <c r="B1859" s="0" t="s">
        <v>1419</v>
      </c>
      <c r="C1859" s="0" t="s">
        <v>3201</v>
      </c>
      <c r="D1859" s="0" t="n">
        <v>1200</v>
      </c>
      <c r="E1859" s="0" t="s">
        <v>4265</v>
      </c>
    </row>
    <row r="1860" customFormat="false" ht="12.8" hidden="false" customHeight="false" outlineLevel="0" collapsed="false">
      <c r="A1860" s="0" t="str">
        <f aca="false">+B1860&amp;C1860</f>
        <v>Supplier_187Hub_87</v>
      </c>
      <c r="B1860" s="0" t="s">
        <v>1419</v>
      </c>
      <c r="C1860" s="0" t="s">
        <v>3201</v>
      </c>
      <c r="D1860" s="0" t="n">
        <v>1200</v>
      </c>
      <c r="E1860" s="0" t="s">
        <v>3526</v>
      </c>
    </row>
    <row r="1861" customFormat="false" ht="12.8" hidden="false" customHeight="false" outlineLevel="0" collapsed="false">
      <c r="A1861" s="0" t="str">
        <f aca="false">+B1861&amp;C1861</f>
        <v>Supplier_187Hub_88</v>
      </c>
      <c r="B1861" s="0" t="s">
        <v>1419</v>
      </c>
      <c r="C1861" s="0" t="s">
        <v>3204</v>
      </c>
      <c r="D1861" s="0" t="n">
        <v>600</v>
      </c>
      <c r="E1861" s="0" t="s">
        <v>4266</v>
      </c>
    </row>
    <row r="1862" customFormat="false" ht="12.8" hidden="false" customHeight="false" outlineLevel="0" collapsed="false">
      <c r="A1862" s="0" t="str">
        <f aca="false">+B1862&amp;C1862</f>
        <v>Supplier_187Hub_88</v>
      </c>
      <c r="B1862" s="0" t="s">
        <v>1419</v>
      </c>
      <c r="C1862" s="0" t="s">
        <v>3204</v>
      </c>
      <c r="D1862" s="0" t="n">
        <v>600</v>
      </c>
      <c r="E1862" s="0" t="s">
        <v>3532</v>
      </c>
    </row>
    <row r="1863" customFormat="false" ht="12.8" hidden="false" customHeight="false" outlineLevel="0" collapsed="false">
      <c r="A1863" s="0" t="str">
        <f aca="false">+B1863&amp;C1863</f>
        <v>Supplier_187Hub_89</v>
      </c>
      <c r="B1863" s="0" t="s">
        <v>1419</v>
      </c>
      <c r="C1863" s="0" t="s">
        <v>3207</v>
      </c>
      <c r="D1863" s="0" t="n">
        <v>500</v>
      </c>
      <c r="E1863" s="0" t="s">
        <v>4267</v>
      </c>
    </row>
    <row r="1864" customFormat="false" ht="12.8" hidden="false" customHeight="false" outlineLevel="0" collapsed="false">
      <c r="A1864" s="0" t="str">
        <f aca="false">+B1864&amp;C1864</f>
        <v>Supplier_187Hub_89</v>
      </c>
      <c r="B1864" s="0" t="s">
        <v>1419</v>
      </c>
      <c r="C1864" s="0" t="s">
        <v>3207</v>
      </c>
      <c r="D1864" s="0" t="n">
        <v>500</v>
      </c>
      <c r="E1864" s="0" t="s">
        <v>4041</v>
      </c>
    </row>
    <row r="1865" customFormat="false" ht="12.8" hidden="false" customHeight="false" outlineLevel="0" collapsed="false">
      <c r="A1865" s="0" t="str">
        <f aca="false">+B1865&amp;C1865</f>
        <v>Supplier_187Hub_90</v>
      </c>
      <c r="B1865" s="0" t="s">
        <v>1419</v>
      </c>
      <c r="C1865" s="0" t="s">
        <v>3210</v>
      </c>
      <c r="D1865" s="0" t="n">
        <v>300</v>
      </c>
      <c r="E1865" s="0" t="s">
        <v>4268</v>
      </c>
    </row>
    <row r="1866" customFormat="false" ht="12.8" hidden="false" customHeight="false" outlineLevel="0" collapsed="false">
      <c r="A1866" s="0" t="str">
        <f aca="false">+B1866&amp;C1866</f>
        <v>Supplier_187Hub_90</v>
      </c>
      <c r="B1866" s="0" t="s">
        <v>1419</v>
      </c>
      <c r="C1866" s="0" t="s">
        <v>3210</v>
      </c>
      <c r="D1866" s="0" t="n">
        <v>300</v>
      </c>
      <c r="E1866" s="0" t="s">
        <v>3662</v>
      </c>
    </row>
    <row r="1867" customFormat="false" ht="12.8" hidden="false" customHeight="false" outlineLevel="0" collapsed="false">
      <c r="A1867" s="0" t="str">
        <f aca="false">+B1867&amp;C1867</f>
        <v>Supplier_188Hub_86</v>
      </c>
      <c r="B1867" s="0" t="s">
        <v>4269</v>
      </c>
      <c r="C1867" s="0" t="s">
        <v>3198</v>
      </c>
      <c r="D1867" s="0" t="n">
        <v>1100</v>
      </c>
      <c r="E1867" s="0" t="s">
        <v>4270</v>
      </c>
    </row>
    <row r="1868" customFormat="false" ht="12.8" hidden="false" customHeight="false" outlineLevel="0" collapsed="false">
      <c r="A1868" s="0" t="str">
        <f aca="false">+B1868&amp;C1868</f>
        <v>Supplier_188Hub_86</v>
      </c>
      <c r="B1868" s="0" t="s">
        <v>4269</v>
      </c>
      <c r="C1868" s="0" t="s">
        <v>3198</v>
      </c>
      <c r="D1868" s="0" t="n">
        <v>1100</v>
      </c>
      <c r="E1868" s="0" t="s">
        <v>3709</v>
      </c>
    </row>
    <row r="1869" customFormat="false" ht="12.8" hidden="false" customHeight="false" outlineLevel="0" collapsed="false">
      <c r="A1869" s="0" t="str">
        <f aca="false">+B1869&amp;C1869</f>
        <v>Supplier_188Hub_87</v>
      </c>
      <c r="B1869" s="0" t="s">
        <v>4269</v>
      </c>
      <c r="C1869" s="0" t="s">
        <v>3201</v>
      </c>
      <c r="D1869" s="0" t="n">
        <v>1300</v>
      </c>
      <c r="E1869" s="0" t="s">
        <v>4271</v>
      </c>
    </row>
    <row r="1870" customFormat="false" ht="12.8" hidden="false" customHeight="false" outlineLevel="0" collapsed="false">
      <c r="A1870" s="0" t="str">
        <f aca="false">+B1870&amp;C1870</f>
        <v>Supplier_188Hub_87</v>
      </c>
      <c r="B1870" s="0" t="s">
        <v>4269</v>
      </c>
      <c r="C1870" s="0" t="s">
        <v>3201</v>
      </c>
      <c r="D1870" s="0" t="n">
        <v>1300</v>
      </c>
      <c r="E1870" s="0" t="s">
        <v>3526</v>
      </c>
    </row>
    <row r="1871" customFormat="false" ht="12.8" hidden="false" customHeight="false" outlineLevel="0" collapsed="false">
      <c r="A1871" s="0" t="str">
        <f aca="false">+B1871&amp;C1871</f>
        <v>Supplier_188Hub_88</v>
      </c>
      <c r="B1871" s="0" t="s">
        <v>4269</v>
      </c>
      <c r="C1871" s="0" t="s">
        <v>3204</v>
      </c>
      <c r="D1871" s="0" t="n">
        <v>400</v>
      </c>
      <c r="E1871" s="0" t="s">
        <v>4272</v>
      </c>
    </row>
    <row r="1872" customFormat="false" ht="12.8" hidden="false" customHeight="false" outlineLevel="0" collapsed="false">
      <c r="A1872" s="0" t="str">
        <f aca="false">+B1872&amp;C1872</f>
        <v>Supplier_188Hub_88</v>
      </c>
      <c r="B1872" s="0" t="s">
        <v>4269</v>
      </c>
      <c r="C1872" s="0" t="s">
        <v>3204</v>
      </c>
      <c r="D1872" s="0" t="n">
        <v>400</v>
      </c>
      <c r="E1872" s="0" t="s">
        <v>3546</v>
      </c>
    </row>
    <row r="1873" customFormat="false" ht="12.8" hidden="false" customHeight="false" outlineLevel="0" collapsed="false">
      <c r="A1873" s="0" t="str">
        <f aca="false">+B1873&amp;C1873</f>
        <v>Supplier_188Hub_89</v>
      </c>
      <c r="B1873" s="0" t="s">
        <v>4269</v>
      </c>
      <c r="C1873" s="0" t="s">
        <v>3207</v>
      </c>
      <c r="D1873" s="0" t="n">
        <v>700</v>
      </c>
      <c r="E1873" s="0" t="s">
        <v>4273</v>
      </c>
    </row>
    <row r="1874" customFormat="false" ht="12.8" hidden="false" customHeight="false" outlineLevel="0" collapsed="false">
      <c r="A1874" s="0" t="str">
        <f aca="false">+B1874&amp;C1874</f>
        <v>Supplier_188Hub_89</v>
      </c>
      <c r="B1874" s="0" t="s">
        <v>4269</v>
      </c>
      <c r="C1874" s="0" t="s">
        <v>3207</v>
      </c>
      <c r="D1874" s="0" t="n">
        <v>700</v>
      </c>
      <c r="E1874" s="0" t="s">
        <v>3530</v>
      </c>
    </row>
    <row r="1875" customFormat="false" ht="12.8" hidden="false" customHeight="false" outlineLevel="0" collapsed="false">
      <c r="A1875" s="0" t="str">
        <f aca="false">+B1875&amp;C1875</f>
        <v>Supplier_188Hub_90</v>
      </c>
      <c r="B1875" s="0" t="s">
        <v>4269</v>
      </c>
      <c r="C1875" s="0" t="s">
        <v>3210</v>
      </c>
      <c r="D1875" s="0" t="n">
        <v>200</v>
      </c>
      <c r="E1875" s="0" t="s">
        <v>4274</v>
      </c>
    </row>
    <row r="1876" customFormat="false" ht="12.8" hidden="false" customHeight="false" outlineLevel="0" collapsed="false">
      <c r="A1876" s="0" t="str">
        <f aca="false">+B1876&amp;C1876</f>
        <v>Supplier_188Hub_90</v>
      </c>
      <c r="B1876" s="0" t="s">
        <v>4269</v>
      </c>
      <c r="C1876" s="0" t="s">
        <v>3210</v>
      </c>
      <c r="D1876" s="0" t="n">
        <v>200</v>
      </c>
      <c r="E1876" s="0" t="s">
        <v>3662</v>
      </c>
    </row>
    <row r="1877" customFormat="false" ht="12.8" hidden="false" customHeight="false" outlineLevel="0" collapsed="false">
      <c r="A1877" s="0" t="str">
        <f aca="false">+B1877&amp;C1877</f>
        <v>Supplier_189Hub_86</v>
      </c>
      <c r="B1877" s="0" t="s">
        <v>4275</v>
      </c>
      <c r="C1877" s="0" t="s">
        <v>3198</v>
      </c>
      <c r="D1877" s="0" t="n">
        <v>1200</v>
      </c>
      <c r="E1877" s="0" t="s">
        <v>4276</v>
      </c>
    </row>
    <row r="1878" customFormat="false" ht="12.8" hidden="false" customHeight="false" outlineLevel="0" collapsed="false">
      <c r="A1878" s="0" t="str">
        <f aca="false">+B1878&amp;C1878</f>
        <v>Supplier_189Hub_86</v>
      </c>
      <c r="B1878" s="0" t="s">
        <v>4275</v>
      </c>
      <c r="C1878" s="0" t="s">
        <v>3198</v>
      </c>
      <c r="D1878" s="0" t="n">
        <v>1200</v>
      </c>
      <c r="E1878" s="0" t="s">
        <v>3709</v>
      </c>
    </row>
    <row r="1879" customFormat="false" ht="12.8" hidden="false" customHeight="false" outlineLevel="0" collapsed="false">
      <c r="A1879" s="0" t="str">
        <f aca="false">+B1879&amp;C1879</f>
        <v>Supplier_189Hub_87</v>
      </c>
      <c r="B1879" s="0" t="s">
        <v>4275</v>
      </c>
      <c r="C1879" s="0" t="s">
        <v>3201</v>
      </c>
      <c r="D1879" s="0" t="n">
        <v>1300</v>
      </c>
      <c r="E1879" s="0" t="s">
        <v>4277</v>
      </c>
    </row>
    <row r="1880" customFormat="false" ht="12.8" hidden="false" customHeight="false" outlineLevel="0" collapsed="false">
      <c r="A1880" s="0" t="str">
        <f aca="false">+B1880&amp;C1880</f>
        <v>Supplier_189Hub_87</v>
      </c>
      <c r="B1880" s="0" t="s">
        <v>4275</v>
      </c>
      <c r="C1880" s="0" t="s">
        <v>3201</v>
      </c>
      <c r="D1880" s="0" t="n">
        <v>1300</v>
      </c>
      <c r="E1880" s="0" t="s">
        <v>3526</v>
      </c>
    </row>
    <row r="1881" customFormat="false" ht="12.8" hidden="false" customHeight="false" outlineLevel="0" collapsed="false">
      <c r="A1881" s="0" t="str">
        <f aca="false">+B1881&amp;C1881</f>
        <v>Supplier_189Hub_88</v>
      </c>
      <c r="B1881" s="0" t="s">
        <v>4275</v>
      </c>
      <c r="C1881" s="0" t="s">
        <v>3204</v>
      </c>
      <c r="D1881" s="0" t="n">
        <v>500</v>
      </c>
      <c r="E1881" s="0" t="s">
        <v>4278</v>
      </c>
    </row>
    <row r="1882" customFormat="false" ht="12.8" hidden="false" customHeight="false" outlineLevel="0" collapsed="false">
      <c r="A1882" s="0" t="str">
        <f aca="false">+B1882&amp;C1882</f>
        <v>Supplier_189Hub_88</v>
      </c>
      <c r="B1882" s="0" t="s">
        <v>4275</v>
      </c>
      <c r="C1882" s="0" t="s">
        <v>3204</v>
      </c>
      <c r="D1882" s="0" t="n">
        <v>500</v>
      </c>
      <c r="E1882" s="0" t="s">
        <v>3546</v>
      </c>
    </row>
    <row r="1883" customFormat="false" ht="12.8" hidden="false" customHeight="false" outlineLevel="0" collapsed="false">
      <c r="A1883" s="0" t="str">
        <f aca="false">+B1883&amp;C1883</f>
        <v>Supplier_189Hub_89</v>
      </c>
      <c r="B1883" s="0" t="s">
        <v>4275</v>
      </c>
      <c r="C1883" s="0" t="s">
        <v>3207</v>
      </c>
      <c r="D1883" s="0" t="n">
        <v>600</v>
      </c>
      <c r="E1883" s="0" t="s">
        <v>4279</v>
      </c>
    </row>
    <row r="1884" customFormat="false" ht="12.8" hidden="false" customHeight="false" outlineLevel="0" collapsed="false">
      <c r="A1884" s="0" t="str">
        <f aca="false">+B1884&amp;C1884</f>
        <v>Supplier_189Hub_89</v>
      </c>
      <c r="B1884" s="0" t="s">
        <v>4275</v>
      </c>
      <c r="C1884" s="0" t="s">
        <v>3207</v>
      </c>
      <c r="D1884" s="0" t="n">
        <v>600</v>
      </c>
      <c r="E1884" s="0" t="s">
        <v>3530</v>
      </c>
    </row>
    <row r="1885" customFormat="false" ht="12.8" hidden="false" customHeight="false" outlineLevel="0" collapsed="false">
      <c r="A1885" s="0" t="str">
        <f aca="false">+B1885&amp;C1885</f>
        <v>Supplier_189Hub_90</v>
      </c>
      <c r="B1885" s="0" t="s">
        <v>4275</v>
      </c>
      <c r="C1885" s="0" t="s">
        <v>3210</v>
      </c>
      <c r="D1885" s="0" t="n">
        <v>200</v>
      </c>
      <c r="E1885" s="0" t="s">
        <v>4280</v>
      </c>
    </row>
    <row r="1886" customFormat="false" ht="12.8" hidden="false" customHeight="false" outlineLevel="0" collapsed="false">
      <c r="A1886" s="0" t="str">
        <f aca="false">+B1886&amp;C1886</f>
        <v>Supplier_189Hub_90</v>
      </c>
      <c r="B1886" s="0" t="s">
        <v>4275</v>
      </c>
      <c r="C1886" s="0" t="s">
        <v>3210</v>
      </c>
      <c r="D1886" s="0" t="n">
        <v>200</v>
      </c>
      <c r="E1886" s="0" t="s">
        <v>3662</v>
      </c>
    </row>
    <row r="1887" customFormat="false" ht="12.8" hidden="false" customHeight="false" outlineLevel="0" collapsed="false">
      <c r="A1887" s="0" t="str">
        <f aca="false">+B1887&amp;C1887</f>
        <v>Supplier_190Hub_86</v>
      </c>
      <c r="B1887" s="0" t="s">
        <v>4281</v>
      </c>
      <c r="C1887" s="0" t="s">
        <v>3198</v>
      </c>
      <c r="D1887" s="0" t="n">
        <v>1100</v>
      </c>
      <c r="E1887" s="0" t="s">
        <v>4282</v>
      </c>
    </row>
    <row r="1888" customFormat="false" ht="12.8" hidden="false" customHeight="false" outlineLevel="0" collapsed="false">
      <c r="A1888" s="0" t="str">
        <f aca="false">+B1888&amp;C1888</f>
        <v>Supplier_190Hub_86</v>
      </c>
      <c r="B1888" s="0" t="s">
        <v>4281</v>
      </c>
      <c r="C1888" s="0" t="s">
        <v>3198</v>
      </c>
      <c r="D1888" s="0" t="n">
        <v>1100</v>
      </c>
      <c r="E1888" s="0" t="s">
        <v>3709</v>
      </c>
    </row>
    <row r="1889" customFormat="false" ht="12.8" hidden="false" customHeight="false" outlineLevel="0" collapsed="false">
      <c r="A1889" s="0" t="str">
        <f aca="false">+B1889&amp;C1889</f>
        <v>Supplier_190Hub_87</v>
      </c>
      <c r="B1889" s="0" t="s">
        <v>4281</v>
      </c>
      <c r="C1889" s="0" t="s">
        <v>3201</v>
      </c>
      <c r="D1889" s="0" t="n">
        <v>1400</v>
      </c>
      <c r="E1889" s="0" t="s">
        <v>4283</v>
      </c>
    </row>
    <row r="1890" customFormat="false" ht="12.8" hidden="false" customHeight="false" outlineLevel="0" collapsed="false">
      <c r="A1890" s="0" t="str">
        <f aca="false">+B1890&amp;C1890</f>
        <v>Supplier_190Hub_87</v>
      </c>
      <c r="B1890" s="0" t="s">
        <v>4281</v>
      </c>
      <c r="C1890" s="0" t="s">
        <v>3201</v>
      </c>
      <c r="D1890" s="0" t="n">
        <v>1400</v>
      </c>
      <c r="E1890" s="0" t="s">
        <v>3526</v>
      </c>
    </row>
    <row r="1891" customFormat="false" ht="12.8" hidden="false" customHeight="false" outlineLevel="0" collapsed="false">
      <c r="A1891" s="0" t="str">
        <f aca="false">+B1891&amp;C1891</f>
        <v>Supplier_190Hub_88</v>
      </c>
      <c r="B1891" s="0" t="s">
        <v>4281</v>
      </c>
      <c r="C1891" s="0" t="s">
        <v>3204</v>
      </c>
      <c r="D1891" s="0" t="n">
        <v>400</v>
      </c>
      <c r="E1891" s="0" t="s">
        <v>4284</v>
      </c>
    </row>
    <row r="1892" customFormat="false" ht="12.8" hidden="false" customHeight="false" outlineLevel="0" collapsed="false">
      <c r="A1892" s="0" t="str">
        <f aca="false">+B1892&amp;C1892</f>
        <v>Supplier_190Hub_88</v>
      </c>
      <c r="B1892" s="0" t="s">
        <v>4281</v>
      </c>
      <c r="C1892" s="0" t="s">
        <v>3204</v>
      </c>
      <c r="D1892" s="0" t="n">
        <v>400</v>
      </c>
      <c r="E1892" s="0" t="s">
        <v>3546</v>
      </c>
    </row>
    <row r="1893" customFormat="false" ht="12.8" hidden="false" customHeight="false" outlineLevel="0" collapsed="false">
      <c r="A1893" s="0" t="str">
        <f aca="false">+B1893&amp;C1893</f>
        <v>Supplier_190Hub_89</v>
      </c>
      <c r="B1893" s="0" t="s">
        <v>4281</v>
      </c>
      <c r="C1893" s="0" t="s">
        <v>3207</v>
      </c>
      <c r="D1893" s="0" t="n">
        <v>700</v>
      </c>
      <c r="E1893" s="0" t="s">
        <v>4285</v>
      </c>
    </row>
    <row r="1894" customFormat="false" ht="12.8" hidden="false" customHeight="false" outlineLevel="0" collapsed="false">
      <c r="A1894" s="0" t="str">
        <f aca="false">+B1894&amp;C1894</f>
        <v>Supplier_190Hub_89</v>
      </c>
      <c r="B1894" s="0" t="s">
        <v>4281</v>
      </c>
      <c r="C1894" s="0" t="s">
        <v>3207</v>
      </c>
      <c r="D1894" s="0" t="n">
        <v>700</v>
      </c>
      <c r="E1894" s="0" t="s">
        <v>3530</v>
      </c>
    </row>
    <row r="1895" customFormat="false" ht="12.8" hidden="false" customHeight="false" outlineLevel="0" collapsed="false">
      <c r="A1895" s="0" t="str">
        <f aca="false">+B1895&amp;C1895</f>
        <v>Supplier_190Hub_90</v>
      </c>
      <c r="B1895" s="0" t="s">
        <v>4281</v>
      </c>
      <c r="C1895" s="0" t="s">
        <v>3210</v>
      </c>
      <c r="D1895" s="0" t="n">
        <v>300</v>
      </c>
      <c r="E1895" s="0" t="s">
        <v>4286</v>
      </c>
    </row>
    <row r="1896" customFormat="false" ht="12.8" hidden="false" customHeight="false" outlineLevel="0" collapsed="false">
      <c r="A1896" s="0" t="str">
        <f aca="false">+B1896&amp;C1896</f>
        <v>Supplier_190Hub_90</v>
      </c>
      <c r="B1896" s="0" t="s">
        <v>4281</v>
      </c>
      <c r="C1896" s="0" t="s">
        <v>3210</v>
      </c>
      <c r="D1896" s="0" t="n">
        <v>300</v>
      </c>
      <c r="E1896" s="0" t="s">
        <v>3662</v>
      </c>
    </row>
    <row r="1897" customFormat="false" ht="12.8" hidden="false" customHeight="false" outlineLevel="0" collapsed="false">
      <c r="A1897" s="0" t="str">
        <f aca="false">+B1897&amp;C1897</f>
        <v>Supplier_191Hub_86</v>
      </c>
      <c r="B1897" s="0" t="s">
        <v>4287</v>
      </c>
      <c r="C1897" s="0" t="s">
        <v>3198</v>
      </c>
      <c r="D1897" s="0" t="n">
        <v>1000</v>
      </c>
      <c r="E1897" s="0" t="s">
        <v>4288</v>
      </c>
    </row>
    <row r="1898" customFormat="false" ht="12.8" hidden="false" customHeight="false" outlineLevel="0" collapsed="false">
      <c r="A1898" s="0" t="str">
        <f aca="false">+B1898&amp;C1898</f>
        <v>Supplier_191Hub_86</v>
      </c>
      <c r="B1898" s="0" t="s">
        <v>4287</v>
      </c>
      <c r="C1898" s="0" t="s">
        <v>3198</v>
      </c>
      <c r="D1898" s="0" t="n">
        <v>1000</v>
      </c>
      <c r="E1898" s="0" t="s">
        <v>3524</v>
      </c>
    </row>
    <row r="1899" customFormat="false" ht="12.8" hidden="false" customHeight="false" outlineLevel="0" collapsed="false">
      <c r="A1899" s="0" t="str">
        <f aca="false">+B1899&amp;C1899</f>
        <v>Supplier_191Hub_87</v>
      </c>
      <c r="B1899" s="0" t="s">
        <v>4287</v>
      </c>
      <c r="C1899" s="0" t="s">
        <v>3201</v>
      </c>
      <c r="D1899" s="0" t="n">
        <v>1800</v>
      </c>
      <c r="E1899" s="0" t="s">
        <v>4289</v>
      </c>
    </row>
    <row r="1900" customFormat="false" ht="12.8" hidden="false" customHeight="false" outlineLevel="0" collapsed="false">
      <c r="A1900" s="0" t="str">
        <f aca="false">+B1900&amp;C1900</f>
        <v>Supplier_191Hub_87</v>
      </c>
      <c r="B1900" s="0" t="s">
        <v>4287</v>
      </c>
      <c r="C1900" s="0" t="s">
        <v>3201</v>
      </c>
      <c r="D1900" s="0" t="n">
        <v>1800</v>
      </c>
      <c r="E1900" s="0" t="s">
        <v>3749</v>
      </c>
    </row>
    <row r="1901" customFormat="false" ht="12.8" hidden="false" customHeight="false" outlineLevel="0" collapsed="false">
      <c r="A1901" s="0" t="str">
        <f aca="false">+B1901&amp;C1901</f>
        <v>Supplier_191Hub_88</v>
      </c>
      <c r="B1901" s="0" t="s">
        <v>4287</v>
      </c>
      <c r="C1901" s="0" t="s">
        <v>3204</v>
      </c>
      <c r="D1901" s="0" t="n">
        <v>400</v>
      </c>
      <c r="E1901" s="0" t="s">
        <v>4290</v>
      </c>
    </row>
    <row r="1902" customFormat="false" ht="12.8" hidden="false" customHeight="false" outlineLevel="0" collapsed="false">
      <c r="A1902" s="0" t="str">
        <f aca="false">+B1902&amp;C1902</f>
        <v>Supplier_191Hub_88</v>
      </c>
      <c r="B1902" s="0" t="s">
        <v>4287</v>
      </c>
      <c r="C1902" s="0" t="s">
        <v>3204</v>
      </c>
      <c r="D1902" s="0" t="n">
        <v>400</v>
      </c>
      <c r="E1902" s="0" t="s">
        <v>3546</v>
      </c>
    </row>
    <row r="1903" customFormat="false" ht="12.8" hidden="false" customHeight="false" outlineLevel="0" collapsed="false">
      <c r="A1903" s="0" t="str">
        <f aca="false">+B1903&amp;C1903</f>
        <v>Supplier_191Hub_89</v>
      </c>
      <c r="B1903" s="0" t="s">
        <v>4287</v>
      </c>
      <c r="C1903" s="0" t="s">
        <v>3207</v>
      </c>
      <c r="D1903" s="0" t="n">
        <v>1300</v>
      </c>
      <c r="E1903" s="0" t="s">
        <v>4291</v>
      </c>
    </row>
    <row r="1904" customFormat="false" ht="12.8" hidden="false" customHeight="false" outlineLevel="0" collapsed="false">
      <c r="A1904" s="0" t="str">
        <f aca="false">+B1904&amp;C1904</f>
        <v>Supplier_191Hub_89</v>
      </c>
      <c r="B1904" s="0" t="s">
        <v>4287</v>
      </c>
      <c r="C1904" s="0" t="s">
        <v>3207</v>
      </c>
      <c r="D1904" s="0" t="n">
        <v>1300</v>
      </c>
      <c r="E1904" s="0" t="s">
        <v>3752</v>
      </c>
    </row>
    <row r="1905" customFormat="false" ht="12.8" hidden="false" customHeight="false" outlineLevel="0" collapsed="false">
      <c r="A1905" s="0" t="str">
        <f aca="false">+B1905&amp;C1905</f>
        <v>Supplier_191Hub_90</v>
      </c>
      <c r="B1905" s="0" t="s">
        <v>4287</v>
      </c>
      <c r="C1905" s="0" t="s">
        <v>3210</v>
      </c>
      <c r="D1905" s="0" t="n">
        <v>700</v>
      </c>
      <c r="E1905" s="0" t="s">
        <v>4292</v>
      </c>
    </row>
    <row r="1906" customFormat="false" ht="12.8" hidden="false" customHeight="false" outlineLevel="0" collapsed="false">
      <c r="A1906" s="0" t="str">
        <f aca="false">+B1906&amp;C1906</f>
        <v>Supplier_191Hub_90</v>
      </c>
      <c r="B1906" s="0" t="s">
        <v>4287</v>
      </c>
      <c r="C1906" s="0" t="s">
        <v>3210</v>
      </c>
      <c r="D1906" s="0" t="n">
        <v>700</v>
      </c>
      <c r="E1906" s="0" t="s">
        <v>3532</v>
      </c>
    </row>
    <row r="1907" customFormat="false" ht="12.8" hidden="false" customHeight="false" outlineLevel="0" collapsed="false">
      <c r="A1907" s="0" t="str">
        <f aca="false">+B1907&amp;C1907</f>
        <v>Supplier_192Hub_86</v>
      </c>
      <c r="B1907" s="0" t="s">
        <v>528</v>
      </c>
      <c r="C1907" s="0" t="s">
        <v>3198</v>
      </c>
      <c r="D1907" s="0" t="n">
        <v>1100</v>
      </c>
      <c r="E1907" s="0" t="s">
        <v>4293</v>
      </c>
    </row>
    <row r="1908" customFormat="false" ht="12.8" hidden="false" customHeight="false" outlineLevel="0" collapsed="false">
      <c r="A1908" s="0" t="str">
        <f aca="false">+B1908&amp;C1908</f>
        <v>Supplier_192Hub_86</v>
      </c>
      <c r="B1908" s="0" t="s">
        <v>528</v>
      </c>
      <c r="C1908" s="0" t="s">
        <v>3198</v>
      </c>
      <c r="D1908" s="0" t="n">
        <v>1100</v>
      </c>
      <c r="E1908" s="0" t="s">
        <v>3709</v>
      </c>
    </row>
    <row r="1909" customFormat="false" ht="12.8" hidden="false" customHeight="false" outlineLevel="0" collapsed="false">
      <c r="A1909" s="0" t="str">
        <f aca="false">+B1909&amp;C1909</f>
        <v>Supplier_192Hub_87</v>
      </c>
      <c r="B1909" s="0" t="s">
        <v>528</v>
      </c>
      <c r="C1909" s="0" t="s">
        <v>3201</v>
      </c>
      <c r="D1909" s="0" t="n">
        <v>1400</v>
      </c>
      <c r="E1909" s="0" t="s">
        <v>4294</v>
      </c>
    </row>
    <row r="1910" customFormat="false" ht="12.8" hidden="false" customHeight="false" outlineLevel="0" collapsed="false">
      <c r="A1910" s="0" t="str">
        <f aca="false">+B1910&amp;C1910</f>
        <v>Supplier_192Hub_87</v>
      </c>
      <c r="B1910" s="0" t="s">
        <v>528</v>
      </c>
      <c r="C1910" s="0" t="s">
        <v>3201</v>
      </c>
      <c r="D1910" s="0" t="n">
        <v>1400</v>
      </c>
      <c r="E1910" s="0" t="s">
        <v>3526</v>
      </c>
    </row>
    <row r="1911" customFormat="false" ht="12.8" hidden="false" customHeight="false" outlineLevel="0" collapsed="false">
      <c r="A1911" s="0" t="str">
        <f aca="false">+B1911&amp;C1911</f>
        <v>Supplier_192Hub_88</v>
      </c>
      <c r="B1911" s="0" t="s">
        <v>528</v>
      </c>
      <c r="C1911" s="0" t="s">
        <v>3204</v>
      </c>
      <c r="D1911" s="0" t="n">
        <v>400</v>
      </c>
      <c r="E1911" s="0" t="s">
        <v>4295</v>
      </c>
    </row>
    <row r="1912" customFormat="false" ht="12.8" hidden="false" customHeight="false" outlineLevel="0" collapsed="false">
      <c r="A1912" s="0" t="str">
        <f aca="false">+B1912&amp;C1912</f>
        <v>Supplier_192Hub_88</v>
      </c>
      <c r="B1912" s="0" t="s">
        <v>528</v>
      </c>
      <c r="C1912" s="0" t="s">
        <v>3204</v>
      </c>
      <c r="D1912" s="0" t="n">
        <v>400</v>
      </c>
      <c r="E1912" s="0" t="s">
        <v>3546</v>
      </c>
    </row>
    <row r="1913" customFormat="false" ht="12.8" hidden="false" customHeight="false" outlineLevel="0" collapsed="false">
      <c r="A1913" s="0" t="str">
        <f aca="false">+B1913&amp;C1913</f>
        <v>Supplier_192Hub_89</v>
      </c>
      <c r="B1913" s="0" t="s">
        <v>528</v>
      </c>
      <c r="C1913" s="0" t="s">
        <v>3207</v>
      </c>
      <c r="D1913" s="0" t="n">
        <v>700</v>
      </c>
      <c r="E1913" s="0" t="s">
        <v>4296</v>
      </c>
    </row>
    <row r="1914" customFormat="false" ht="12.8" hidden="false" customHeight="false" outlineLevel="0" collapsed="false">
      <c r="A1914" s="0" t="str">
        <f aca="false">+B1914&amp;C1914</f>
        <v>Supplier_192Hub_89</v>
      </c>
      <c r="B1914" s="0" t="s">
        <v>528</v>
      </c>
      <c r="C1914" s="0" t="s">
        <v>3207</v>
      </c>
      <c r="D1914" s="0" t="n">
        <v>700</v>
      </c>
      <c r="E1914" s="0" t="s">
        <v>3530</v>
      </c>
    </row>
    <row r="1915" customFormat="false" ht="12.8" hidden="false" customHeight="false" outlineLevel="0" collapsed="false">
      <c r="A1915" s="0" t="str">
        <f aca="false">+B1915&amp;C1915</f>
        <v>Supplier_192Hub_90</v>
      </c>
      <c r="B1915" s="0" t="s">
        <v>528</v>
      </c>
      <c r="C1915" s="0" t="s">
        <v>3210</v>
      </c>
      <c r="D1915" s="0" t="n">
        <v>200</v>
      </c>
      <c r="E1915" s="0" t="s">
        <v>4297</v>
      </c>
    </row>
    <row r="1916" customFormat="false" ht="12.8" hidden="false" customHeight="false" outlineLevel="0" collapsed="false">
      <c r="A1916" s="0" t="str">
        <f aca="false">+B1916&amp;C1916</f>
        <v>Supplier_192Hub_90</v>
      </c>
      <c r="B1916" s="0" t="s">
        <v>528</v>
      </c>
      <c r="C1916" s="0" t="s">
        <v>3210</v>
      </c>
      <c r="D1916" s="0" t="n">
        <v>200</v>
      </c>
      <c r="E1916" s="0" t="s">
        <v>3662</v>
      </c>
    </row>
    <row r="1917" customFormat="false" ht="12.8" hidden="false" customHeight="false" outlineLevel="0" collapsed="false">
      <c r="A1917" s="0" t="str">
        <f aca="false">+B1917&amp;C1917</f>
        <v>Supplier_193Hub_86</v>
      </c>
      <c r="B1917" s="0" t="s">
        <v>3066</v>
      </c>
      <c r="C1917" s="0" t="s">
        <v>3198</v>
      </c>
      <c r="D1917" s="0" t="n">
        <v>1000</v>
      </c>
      <c r="E1917" s="0" t="s">
        <v>4298</v>
      </c>
    </row>
    <row r="1918" customFormat="false" ht="12.8" hidden="false" customHeight="false" outlineLevel="0" collapsed="false">
      <c r="A1918" s="0" t="str">
        <f aca="false">+B1918&amp;C1918</f>
        <v>Supplier_193Hub_86</v>
      </c>
      <c r="B1918" s="0" t="s">
        <v>3066</v>
      </c>
      <c r="C1918" s="0" t="s">
        <v>3198</v>
      </c>
      <c r="D1918" s="0" t="n">
        <v>1000</v>
      </c>
      <c r="E1918" s="0" t="s">
        <v>3524</v>
      </c>
    </row>
    <row r="1919" customFormat="false" ht="12.8" hidden="false" customHeight="false" outlineLevel="0" collapsed="false">
      <c r="A1919" s="0" t="str">
        <f aca="false">+B1919&amp;C1919</f>
        <v>Supplier_193Hub_87</v>
      </c>
      <c r="B1919" s="0" t="s">
        <v>3066</v>
      </c>
      <c r="C1919" s="0" t="s">
        <v>3201</v>
      </c>
      <c r="D1919" s="0" t="n">
        <v>1700</v>
      </c>
      <c r="E1919" s="0" t="s">
        <v>4299</v>
      </c>
    </row>
    <row r="1920" customFormat="false" ht="12.8" hidden="false" customHeight="false" outlineLevel="0" collapsed="false">
      <c r="A1920" s="0" t="str">
        <f aca="false">+B1920&amp;C1920</f>
        <v>Supplier_193Hub_87</v>
      </c>
      <c r="B1920" s="0" t="s">
        <v>3066</v>
      </c>
      <c r="C1920" s="0" t="s">
        <v>3201</v>
      </c>
      <c r="D1920" s="0" t="n">
        <v>1700</v>
      </c>
      <c r="E1920" s="0" t="s">
        <v>3749</v>
      </c>
    </row>
    <row r="1921" customFormat="false" ht="12.8" hidden="false" customHeight="false" outlineLevel="0" collapsed="false">
      <c r="A1921" s="0" t="str">
        <f aca="false">+B1921&amp;C1921</f>
        <v>Supplier_193Hub_88</v>
      </c>
      <c r="B1921" s="0" t="s">
        <v>3066</v>
      </c>
      <c r="C1921" s="0" t="s">
        <v>3204</v>
      </c>
      <c r="D1921" s="0" t="n">
        <v>300</v>
      </c>
      <c r="E1921" s="0" t="s">
        <v>4300</v>
      </c>
    </row>
    <row r="1922" customFormat="false" ht="12.8" hidden="false" customHeight="false" outlineLevel="0" collapsed="false">
      <c r="A1922" s="0" t="str">
        <f aca="false">+B1922&amp;C1922</f>
        <v>Supplier_193Hub_88</v>
      </c>
      <c r="B1922" s="0" t="s">
        <v>3066</v>
      </c>
      <c r="C1922" s="0" t="s">
        <v>3204</v>
      </c>
      <c r="D1922" s="0" t="n">
        <v>300</v>
      </c>
      <c r="E1922" s="0" t="s">
        <v>3546</v>
      </c>
    </row>
    <row r="1923" customFormat="false" ht="12.8" hidden="false" customHeight="false" outlineLevel="0" collapsed="false">
      <c r="A1923" s="0" t="str">
        <f aca="false">+B1923&amp;C1923</f>
        <v>Supplier_193Hub_89</v>
      </c>
      <c r="B1923" s="0" t="s">
        <v>3066</v>
      </c>
      <c r="C1923" s="0" t="s">
        <v>3207</v>
      </c>
      <c r="D1923" s="0" t="n">
        <v>1100</v>
      </c>
      <c r="E1923" s="0" t="s">
        <v>4301</v>
      </c>
    </row>
    <row r="1924" customFormat="false" ht="12.8" hidden="false" customHeight="false" outlineLevel="0" collapsed="false">
      <c r="A1924" s="0" t="str">
        <f aca="false">+B1924&amp;C1924</f>
        <v>Supplier_193Hub_89</v>
      </c>
      <c r="B1924" s="0" t="s">
        <v>3066</v>
      </c>
      <c r="C1924" s="0" t="s">
        <v>3207</v>
      </c>
      <c r="D1924" s="0" t="n">
        <v>1100</v>
      </c>
      <c r="E1924" s="0" t="s">
        <v>3752</v>
      </c>
    </row>
    <row r="1925" customFormat="false" ht="12.8" hidden="false" customHeight="false" outlineLevel="0" collapsed="false">
      <c r="A1925" s="0" t="str">
        <f aca="false">+B1925&amp;C1925</f>
        <v>Supplier_193Hub_90</v>
      </c>
      <c r="B1925" s="0" t="s">
        <v>3066</v>
      </c>
      <c r="C1925" s="0" t="s">
        <v>3210</v>
      </c>
      <c r="D1925" s="0" t="n">
        <v>500</v>
      </c>
      <c r="E1925" s="0" t="s">
        <v>4302</v>
      </c>
    </row>
    <row r="1926" customFormat="false" ht="12.8" hidden="false" customHeight="false" outlineLevel="0" collapsed="false">
      <c r="A1926" s="0" t="str">
        <f aca="false">+B1926&amp;C1926</f>
        <v>Supplier_193Hub_90</v>
      </c>
      <c r="B1926" s="0" t="s">
        <v>3066</v>
      </c>
      <c r="C1926" s="0" t="s">
        <v>3210</v>
      </c>
      <c r="D1926" s="0" t="n">
        <v>500</v>
      </c>
      <c r="E1926" s="0" t="s">
        <v>3546</v>
      </c>
    </row>
    <row r="1927" customFormat="false" ht="12.8" hidden="false" customHeight="false" outlineLevel="0" collapsed="false">
      <c r="A1927" s="0" t="str">
        <f aca="false">+B1927&amp;C1927</f>
        <v>Supplier_194Hub_86</v>
      </c>
      <c r="B1927" s="0" t="s">
        <v>468</v>
      </c>
      <c r="C1927" s="0" t="s">
        <v>3198</v>
      </c>
      <c r="D1927" s="0" t="n">
        <v>1200</v>
      </c>
      <c r="E1927" s="0" t="s">
        <v>4303</v>
      </c>
    </row>
    <row r="1928" customFormat="false" ht="12.8" hidden="false" customHeight="false" outlineLevel="0" collapsed="false">
      <c r="A1928" s="0" t="str">
        <f aca="false">+B1928&amp;C1928</f>
        <v>Supplier_194Hub_86</v>
      </c>
      <c r="B1928" s="0" t="s">
        <v>468</v>
      </c>
      <c r="C1928" s="0" t="s">
        <v>3198</v>
      </c>
      <c r="D1928" s="0" t="n">
        <v>1200</v>
      </c>
      <c r="E1928" s="0" t="s">
        <v>3709</v>
      </c>
    </row>
    <row r="1929" customFormat="false" ht="12.8" hidden="false" customHeight="false" outlineLevel="0" collapsed="false">
      <c r="A1929" s="0" t="str">
        <f aca="false">+B1929&amp;C1929</f>
        <v>Supplier_194Hub_87</v>
      </c>
      <c r="B1929" s="0" t="s">
        <v>468</v>
      </c>
      <c r="C1929" s="0" t="s">
        <v>3201</v>
      </c>
      <c r="D1929" s="0" t="n">
        <v>1300</v>
      </c>
      <c r="E1929" s="0" t="s">
        <v>4304</v>
      </c>
    </row>
    <row r="1930" customFormat="false" ht="12.8" hidden="false" customHeight="false" outlineLevel="0" collapsed="false">
      <c r="A1930" s="0" t="str">
        <f aca="false">+B1930&amp;C1930</f>
        <v>Supplier_194Hub_87</v>
      </c>
      <c r="B1930" s="0" t="s">
        <v>468</v>
      </c>
      <c r="C1930" s="0" t="s">
        <v>3201</v>
      </c>
      <c r="D1930" s="0" t="n">
        <v>1300</v>
      </c>
      <c r="E1930" s="0" t="s">
        <v>3526</v>
      </c>
    </row>
    <row r="1931" customFormat="false" ht="12.8" hidden="false" customHeight="false" outlineLevel="0" collapsed="false">
      <c r="A1931" s="0" t="str">
        <f aca="false">+B1931&amp;C1931</f>
        <v>Supplier_194Hub_88</v>
      </c>
      <c r="B1931" s="0" t="s">
        <v>468</v>
      </c>
      <c r="C1931" s="0" t="s">
        <v>3204</v>
      </c>
      <c r="D1931" s="0" t="n">
        <v>400</v>
      </c>
      <c r="E1931" s="0" t="s">
        <v>4305</v>
      </c>
    </row>
    <row r="1932" customFormat="false" ht="12.8" hidden="false" customHeight="false" outlineLevel="0" collapsed="false">
      <c r="A1932" s="0" t="str">
        <f aca="false">+B1932&amp;C1932</f>
        <v>Supplier_194Hub_88</v>
      </c>
      <c r="B1932" s="0" t="s">
        <v>468</v>
      </c>
      <c r="C1932" s="0" t="s">
        <v>3204</v>
      </c>
      <c r="D1932" s="0" t="n">
        <v>400</v>
      </c>
      <c r="E1932" s="0" t="s">
        <v>3546</v>
      </c>
    </row>
    <row r="1933" customFormat="false" ht="12.8" hidden="false" customHeight="false" outlineLevel="0" collapsed="false">
      <c r="A1933" s="0" t="str">
        <f aca="false">+B1933&amp;C1933</f>
        <v>Supplier_194Hub_89</v>
      </c>
      <c r="B1933" s="0" t="s">
        <v>468</v>
      </c>
      <c r="C1933" s="0" t="s">
        <v>3207</v>
      </c>
      <c r="D1933" s="0" t="n">
        <v>600</v>
      </c>
      <c r="E1933" s="0" t="s">
        <v>4306</v>
      </c>
    </row>
    <row r="1934" customFormat="false" ht="12.8" hidden="false" customHeight="false" outlineLevel="0" collapsed="false">
      <c r="A1934" s="0" t="str">
        <f aca="false">+B1934&amp;C1934</f>
        <v>Supplier_194Hub_89</v>
      </c>
      <c r="B1934" s="0" t="s">
        <v>468</v>
      </c>
      <c r="C1934" s="0" t="s">
        <v>3207</v>
      </c>
      <c r="D1934" s="0" t="n">
        <v>600</v>
      </c>
      <c r="E1934" s="0" t="s">
        <v>3530</v>
      </c>
    </row>
    <row r="1935" customFormat="false" ht="12.8" hidden="false" customHeight="false" outlineLevel="0" collapsed="false">
      <c r="A1935" s="0" t="str">
        <f aca="false">+B1935&amp;C1935</f>
        <v>Supplier_194Hub_90</v>
      </c>
      <c r="B1935" s="0" t="s">
        <v>468</v>
      </c>
      <c r="C1935" s="0" t="s">
        <v>3210</v>
      </c>
      <c r="D1935" s="0" t="n">
        <v>200</v>
      </c>
      <c r="E1935" s="0" t="s">
        <v>4307</v>
      </c>
    </row>
    <row r="1936" customFormat="false" ht="12.8" hidden="false" customHeight="false" outlineLevel="0" collapsed="false">
      <c r="A1936" s="0" t="str">
        <f aca="false">+B1936&amp;C1936</f>
        <v>Supplier_194Hub_90</v>
      </c>
      <c r="B1936" s="0" t="s">
        <v>468</v>
      </c>
      <c r="C1936" s="0" t="s">
        <v>3210</v>
      </c>
      <c r="D1936" s="0" t="n">
        <v>200</v>
      </c>
      <c r="E1936" s="0" t="s">
        <v>3662</v>
      </c>
    </row>
    <row r="1937" customFormat="false" ht="12.8" hidden="false" customHeight="false" outlineLevel="0" collapsed="false">
      <c r="A1937" s="0" t="str">
        <f aca="false">+B1937&amp;C1937</f>
        <v>Supplier_195Hub_86</v>
      </c>
      <c r="B1937" s="0" t="s">
        <v>2545</v>
      </c>
      <c r="C1937" s="0" t="s">
        <v>3198</v>
      </c>
      <c r="D1937" s="0" t="n">
        <v>1100</v>
      </c>
      <c r="E1937" s="0" t="s">
        <v>4308</v>
      </c>
    </row>
    <row r="1938" customFormat="false" ht="12.8" hidden="false" customHeight="false" outlineLevel="0" collapsed="false">
      <c r="A1938" s="0" t="str">
        <f aca="false">+B1938&amp;C1938</f>
        <v>Supplier_195Hub_86</v>
      </c>
      <c r="B1938" s="0" t="s">
        <v>2545</v>
      </c>
      <c r="C1938" s="0" t="s">
        <v>3198</v>
      </c>
      <c r="D1938" s="0" t="n">
        <v>1100</v>
      </c>
      <c r="E1938" s="0" t="s">
        <v>3709</v>
      </c>
    </row>
    <row r="1939" customFormat="false" ht="12.8" hidden="false" customHeight="false" outlineLevel="0" collapsed="false">
      <c r="A1939" s="0" t="str">
        <f aca="false">+B1939&amp;C1939</f>
        <v>Supplier_195Hub_87</v>
      </c>
      <c r="B1939" s="0" t="s">
        <v>2545</v>
      </c>
      <c r="C1939" s="0" t="s">
        <v>3201</v>
      </c>
      <c r="D1939" s="0" t="n">
        <v>1500</v>
      </c>
      <c r="E1939" s="0" t="s">
        <v>4309</v>
      </c>
    </row>
    <row r="1940" customFormat="false" ht="12.8" hidden="false" customHeight="false" outlineLevel="0" collapsed="false">
      <c r="A1940" s="0" t="str">
        <f aca="false">+B1940&amp;C1940</f>
        <v>Supplier_195Hub_87</v>
      </c>
      <c r="B1940" s="0" t="s">
        <v>2545</v>
      </c>
      <c r="C1940" s="0" t="s">
        <v>3201</v>
      </c>
      <c r="D1940" s="0" t="n">
        <v>1500</v>
      </c>
      <c r="E1940" s="0" t="s">
        <v>3526</v>
      </c>
    </row>
    <row r="1941" customFormat="false" ht="12.8" hidden="false" customHeight="false" outlineLevel="0" collapsed="false">
      <c r="A1941" s="0" t="str">
        <f aca="false">+B1941&amp;C1941</f>
        <v>Supplier_195Hub_88</v>
      </c>
      <c r="B1941" s="0" t="s">
        <v>2545</v>
      </c>
      <c r="C1941" s="0" t="s">
        <v>3204</v>
      </c>
      <c r="D1941" s="0" t="n">
        <v>300</v>
      </c>
      <c r="E1941" s="0" t="s">
        <v>4310</v>
      </c>
    </row>
    <row r="1942" customFormat="false" ht="12.8" hidden="false" customHeight="false" outlineLevel="0" collapsed="false">
      <c r="A1942" s="0" t="str">
        <f aca="false">+B1942&amp;C1942</f>
        <v>Supplier_195Hub_88</v>
      </c>
      <c r="B1942" s="0" t="s">
        <v>2545</v>
      </c>
      <c r="C1942" s="0" t="s">
        <v>3204</v>
      </c>
      <c r="D1942" s="0" t="n">
        <v>300</v>
      </c>
      <c r="E1942" s="0" t="s">
        <v>3546</v>
      </c>
    </row>
    <row r="1943" customFormat="false" ht="12.8" hidden="false" customHeight="false" outlineLevel="0" collapsed="false">
      <c r="A1943" s="0" t="str">
        <f aca="false">+B1943&amp;C1943</f>
        <v>Supplier_195Hub_89</v>
      </c>
      <c r="B1943" s="0" t="s">
        <v>2545</v>
      </c>
      <c r="C1943" s="0" t="s">
        <v>3207</v>
      </c>
      <c r="D1943" s="0" t="n">
        <v>800</v>
      </c>
      <c r="E1943" s="0" t="s">
        <v>4311</v>
      </c>
    </row>
    <row r="1944" customFormat="false" ht="12.8" hidden="false" customHeight="false" outlineLevel="0" collapsed="false">
      <c r="A1944" s="0" t="str">
        <f aca="false">+B1944&amp;C1944</f>
        <v>Supplier_195Hub_89</v>
      </c>
      <c r="B1944" s="0" t="s">
        <v>2545</v>
      </c>
      <c r="C1944" s="0" t="s">
        <v>3207</v>
      </c>
      <c r="D1944" s="0" t="n">
        <v>800</v>
      </c>
      <c r="E1944" s="0" t="s">
        <v>3530</v>
      </c>
    </row>
    <row r="1945" customFormat="false" ht="12.8" hidden="false" customHeight="false" outlineLevel="0" collapsed="false">
      <c r="A1945" s="0" t="str">
        <f aca="false">+B1945&amp;C1945</f>
        <v>Supplier_195Hub_90</v>
      </c>
      <c r="B1945" s="0" t="s">
        <v>2545</v>
      </c>
      <c r="C1945" s="0" t="s">
        <v>3210</v>
      </c>
      <c r="D1945" s="0" t="n">
        <v>300</v>
      </c>
      <c r="E1945" s="0" t="s">
        <v>4312</v>
      </c>
    </row>
    <row r="1946" customFormat="false" ht="12.8" hidden="false" customHeight="false" outlineLevel="0" collapsed="false">
      <c r="A1946" s="0" t="str">
        <f aca="false">+B1946&amp;C1946</f>
        <v>Supplier_195Hub_90</v>
      </c>
      <c r="B1946" s="0" t="s">
        <v>2545</v>
      </c>
      <c r="C1946" s="0" t="s">
        <v>3210</v>
      </c>
      <c r="D1946" s="0" t="n">
        <v>300</v>
      </c>
      <c r="E1946" s="0" t="s">
        <v>3546</v>
      </c>
    </row>
    <row r="1947" customFormat="false" ht="12.8" hidden="false" customHeight="false" outlineLevel="0" collapsed="false">
      <c r="A1947" s="0" t="str">
        <f aca="false">+B1947&amp;C1947</f>
        <v>Supplier_196Hub_86</v>
      </c>
      <c r="B1947" s="0" t="s">
        <v>4313</v>
      </c>
      <c r="C1947" s="0" t="s">
        <v>3198</v>
      </c>
      <c r="D1947" s="0" t="n">
        <v>1200</v>
      </c>
      <c r="E1947" s="0" t="s">
        <v>4314</v>
      </c>
    </row>
    <row r="1948" customFormat="false" ht="12.8" hidden="false" customHeight="false" outlineLevel="0" collapsed="false">
      <c r="A1948" s="0" t="str">
        <f aca="false">+B1948&amp;C1948</f>
        <v>Supplier_196Hub_86</v>
      </c>
      <c r="B1948" s="0" t="s">
        <v>4313</v>
      </c>
      <c r="C1948" s="0" t="s">
        <v>3198</v>
      </c>
      <c r="D1948" s="0" t="n">
        <v>1200</v>
      </c>
      <c r="E1948" s="0" t="s">
        <v>3709</v>
      </c>
    </row>
    <row r="1949" customFormat="false" ht="12.8" hidden="false" customHeight="false" outlineLevel="0" collapsed="false">
      <c r="A1949" s="0" t="str">
        <f aca="false">+B1949&amp;C1949</f>
        <v>Supplier_196Hub_87</v>
      </c>
      <c r="B1949" s="0" t="s">
        <v>4313</v>
      </c>
      <c r="C1949" s="0" t="s">
        <v>3201</v>
      </c>
      <c r="D1949" s="0" t="n">
        <v>1300</v>
      </c>
      <c r="E1949" s="0" t="s">
        <v>4315</v>
      </c>
    </row>
    <row r="1950" customFormat="false" ht="12.8" hidden="false" customHeight="false" outlineLevel="0" collapsed="false">
      <c r="A1950" s="0" t="str">
        <f aca="false">+B1950&amp;C1950</f>
        <v>Supplier_196Hub_87</v>
      </c>
      <c r="B1950" s="0" t="s">
        <v>4313</v>
      </c>
      <c r="C1950" s="0" t="s">
        <v>3201</v>
      </c>
      <c r="D1950" s="0" t="n">
        <v>1300</v>
      </c>
      <c r="E1950" s="0" t="s">
        <v>3526</v>
      </c>
    </row>
    <row r="1951" customFormat="false" ht="12.8" hidden="false" customHeight="false" outlineLevel="0" collapsed="false">
      <c r="A1951" s="0" t="str">
        <f aca="false">+B1951&amp;C1951</f>
        <v>Supplier_196Hub_88</v>
      </c>
      <c r="B1951" s="0" t="s">
        <v>4313</v>
      </c>
      <c r="C1951" s="0" t="s">
        <v>3204</v>
      </c>
      <c r="D1951" s="0" t="n">
        <v>500</v>
      </c>
      <c r="E1951" s="0" t="s">
        <v>4316</v>
      </c>
    </row>
    <row r="1952" customFormat="false" ht="12.8" hidden="false" customHeight="false" outlineLevel="0" collapsed="false">
      <c r="A1952" s="0" t="str">
        <f aca="false">+B1952&amp;C1952</f>
        <v>Supplier_196Hub_88</v>
      </c>
      <c r="B1952" s="0" t="s">
        <v>4313</v>
      </c>
      <c r="C1952" s="0" t="s">
        <v>3204</v>
      </c>
      <c r="D1952" s="0" t="n">
        <v>500</v>
      </c>
      <c r="E1952" s="0" t="s">
        <v>3546</v>
      </c>
    </row>
    <row r="1953" customFormat="false" ht="12.8" hidden="false" customHeight="false" outlineLevel="0" collapsed="false">
      <c r="A1953" s="0" t="str">
        <f aca="false">+B1953&amp;C1953</f>
        <v>Supplier_196Hub_89</v>
      </c>
      <c r="B1953" s="0" t="s">
        <v>4313</v>
      </c>
      <c r="C1953" s="0" t="s">
        <v>3207</v>
      </c>
      <c r="D1953" s="0" t="n">
        <v>600</v>
      </c>
      <c r="E1953" s="0" t="s">
        <v>4317</v>
      </c>
    </row>
    <row r="1954" customFormat="false" ht="12.8" hidden="false" customHeight="false" outlineLevel="0" collapsed="false">
      <c r="A1954" s="0" t="str">
        <f aca="false">+B1954&amp;C1954</f>
        <v>Supplier_196Hub_89</v>
      </c>
      <c r="B1954" s="0" t="s">
        <v>4313</v>
      </c>
      <c r="C1954" s="0" t="s">
        <v>3207</v>
      </c>
      <c r="D1954" s="0" t="n">
        <v>600</v>
      </c>
      <c r="E1954" s="0" t="s">
        <v>3530</v>
      </c>
    </row>
    <row r="1955" customFormat="false" ht="12.8" hidden="false" customHeight="false" outlineLevel="0" collapsed="false">
      <c r="A1955" s="0" t="str">
        <f aca="false">+B1955&amp;C1955</f>
        <v>Supplier_196Hub_90</v>
      </c>
      <c r="B1955" s="0" t="s">
        <v>4313</v>
      </c>
      <c r="C1955" s="0" t="s">
        <v>3210</v>
      </c>
      <c r="D1955" s="0" t="n">
        <v>200</v>
      </c>
      <c r="E1955" s="0" t="s">
        <v>4318</v>
      </c>
    </row>
    <row r="1956" customFormat="false" ht="12.8" hidden="false" customHeight="false" outlineLevel="0" collapsed="false">
      <c r="A1956" s="0" t="str">
        <f aca="false">+B1956&amp;C1956</f>
        <v>Supplier_196Hub_90</v>
      </c>
      <c r="B1956" s="0" t="s">
        <v>4313</v>
      </c>
      <c r="C1956" s="0" t="s">
        <v>3210</v>
      </c>
      <c r="D1956" s="0" t="n">
        <v>200</v>
      </c>
      <c r="E1956" s="0" t="s">
        <v>3662</v>
      </c>
    </row>
    <row r="1957" customFormat="false" ht="12.8" hidden="false" customHeight="false" outlineLevel="0" collapsed="false">
      <c r="A1957" s="0" t="str">
        <f aca="false">+B1957&amp;C1957</f>
        <v>Supplier_197Hub_86</v>
      </c>
      <c r="B1957" s="0" t="s">
        <v>1370</v>
      </c>
      <c r="C1957" s="0" t="s">
        <v>3198</v>
      </c>
      <c r="D1957" s="0" t="n">
        <v>1100</v>
      </c>
      <c r="E1957" s="0" t="s">
        <v>4319</v>
      </c>
    </row>
    <row r="1958" customFormat="false" ht="12.8" hidden="false" customHeight="false" outlineLevel="0" collapsed="false">
      <c r="A1958" s="0" t="str">
        <f aca="false">+B1958&amp;C1958</f>
        <v>Supplier_197Hub_86</v>
      </c>
      <c r="B1958" s="0" t="s">
        <v>1370</v>
      </c>
      <c r="C1958" s="0" t="s">
        <v>3198</v>
      </c>
      <c r="D1958" s="0" t="n">
        <v>1100</v>
      </c>
      <c r="E1958" s="0" t="s">
        <v>3709</v>
      </c>
    </row>
    <row r="1959" customFormat="false" ht="12.8" hidden="false" customHeight="false" outlineLevel="0" collapsed="false">
      <c r="A1959" s="0" t="str">
        <f aca="false">+B1959&amp;C1959</f>
        <v>Supplier_197Hub_87</v>
      </c>
      <c r="B1959" s="0" t="s">
        <v>1370</v>
      </c>
      <c r="C1959" s="0" t="s">
        <v>3201</v>
      </c>
      <c r="D1959" s="0" t="n">
        <v>1700</v>
      </c>
      <c r="E1959" s="0" t="s">
        <v>4320</v>
      </c>
    </row>
    <row r="1960" customFormat="false" ht="12.8" hidden="false" customHeight="false" outlineLevel="0" collapsed="false">
      <c r="A1960" s="0" t="str">
        <f aca="false">+B1960&amp;C1960</f>
        <v>Supplier_197Hub_87</v>
      </c>
      <c r="B1960" s="0" t="s">
        <v>1370</v>
      </c>
      <c r="C1960" s="0" t="s">
        <v>3201</v>
      </c>
      <c r="D1960" s="0" t="n">
        <v>1700</v>
      </c>
      <c r="E1960" s="0" t="s">
        <v>3749</v>
      </c>
    </row>
    <row r="1961" customFormat="false" ht="12.8" hidden="false" customHeight="false" outlineLevel="0" collapsed="false">
      <c r="A1961" s="0" t="str">
        <f aca="false">+B1961&amp;C1961</f>
        <v>Supplier_197Hub_88</v>
      </c>
      <c r="B1961" s="0" t="s">
        <v>1370</v>
      </c>
      <c r="C1961" s="0" t="s">
        <v>3204</v>
      </c>
      <c r="D1961" s="0" t="n">
        <v>300</v>
      </c>
      <c r="E1961" s="0" t="s">
        <v>4321</v>
      </c>
    </row>
    <row r="1962" customFormat="false" ht="12.8" hidden="false" customHeight="false" outlineLevel="0" collapsed="false">
      <c r="A1962" s="0" t="str">
        <f aca="false">+B1962&amp;C1962</f>
        <v>Supplier_197Hub_88</v>
      </c>
      <c r="B1962" s="0" t="s">
        <v>1370</v>
      </c>
      <c r="C1962" s="0" t="s">
        <v>3204</v>
      </c>
      <c r="D1962" s="0" t="n">
        <v>300</v>
      </c>
      <c r="E1962" s="0" t="s">
        <v>3546</v>
      </c>
    </row>
    <row r="1963" customFormat="false" ht="12.8" hidden="false" customHeight="false" outlineLevel="0" collapsed="false">
      <c r="A1963" s="0" t="str">
        <f aca="false">+B1963&amp;C1963</f>
        <v>Supplier_197Hub_89</v>
      </c>
      <c r="B1963" s="0" t="s">
        <v>1370</v>
      </c>
      <c r="C1963" s="0" t="s">
        <v>3207</v>
      </c>
      <c r="D1963" s="0" t="n">
        <v>1100</v>
      </c>
      <c r="E1963" s="0" t="s">
        <v>4322</v>
      </c>
    </row>
    <row r="1964" customFormat="false" ht="12.8" hidden="false" customHeight="false" outlineLevel="0" collapsed="false">
      <c r="A1964" s="0" t="str">
        <f aca="false">+B1964&amp;C1964</f>
        <v>Supplier_197Hub_89</v>
      </c>
      <c r="B1964" s="0" t="s">
        <v>1370</v>
      </c>
      <c r="C1964" s="0" t="s">
        <v>3207</v>
      </c>
      <c r="D1964" s="0" t="n">
        <v>1100</v>
      </c>
      <c r="E1964" s="0" t="s">
        <v>3752</v>
      </c>
    </row>
    <row r="1965" customFormat="false" ht="12.8" hidden="false" customHeight="false" outlineLevel="0" collapsed="false">
      <c r="A1965" s="0" t="str">
        <f aca="false">+B1965&amp;C1965</f>
        <v>Supplier_197Hub_90</v>
      </c>
      <c r="B1965" s="0" t="s">
        <v>1370</v>
      </c>
      <c r="C1965" s="0" t="s">
        <v>3210</v>
      </c>
      <c r="D1965" s="0" t="n">
        <v>500</v>
      </c>
      <c r="E1965" s="0" t="s">
        <v>4323</v>
      </c>
    </row>
    <row r="1966" customFormat="false" ht="12.8" hidden="false" customHeight="false" outlineLevel="0" collapsed="false">
      <c r="A1966" s="0" t="str">
        <f aca="false">+B1966&amp;C1966</f>
        <v>Supplier_197Hub_90</v>
      </c>
      <c r="B1966" s="0" t="s">
        <v>1370</v>
      </c>
      <c r="C1966" s="0" t="s">
        <v>3210</v>
      </c>
      <c r="D1966" s="0" t="n">
        <v>500</v>
      </c>
      <c r="E1966" s="0" t="s">
        <v>3546</v>
      </c>
    </row>
    <row r="1967" customFormat="false" ht="12.8" hidden="false" customHeight="false" outlineLevel="0" collapsed="false">
      <c r="A1967" s="0" t="str">
        <f aca="false">+B1967&amp;C1967</f>
        <v>Supplier_198Hub_86</v>
      </c>
      <c r="B1967" s="0" t="s">
        <v>2944</v>
      </c>
      <c r="C1967" s="0" t="s">
        <v>3198</v>
      </c>
      <c r="D1967" s="0" t="n">
        <v>1100</v>
      </c>
      <c r="E1967" s="0" t="s">
        <v>4324</v>
      </c>
    </row>
    <row r="1968" customFormat="false" ht="12.8" hidden="false" customHeight="false" outlineLevel="0" collapsed="false">
      <c r="A1968" s="0" t="str">
        <f aca="false">+B1968&amp;C1968</f>
        <v>Supplier_198Hub_86</v>
      </c>
      <c r="B1968" s="0" t="s">
        <v>2944</v>
      </c>
      <c r="C1968" s="0" t="s">
        <v>3198</v>
      </c>
      <c r="D1968" s="0" t="n">
        <v>1100</v>
      </c>
      <c r="E1968" s="0" t="s">
        <v>3709</v>
      </c>
    </row>
    <row r="1969" customFormat="false" ht="12.8" hidden="false" customHeight="false" outlineLevel="0" collapsed="false">
      <c r="A1969" s="0" t="str">
        <f aca="false">+B1969&amp;C1969</f>
        <v>Supplier_198Hub_87</v>
      </c>
      <c r="B1969" s="0" t="s">
        <v>2944</v>
      </c>
      <c r="C1969" s="0" t="s">
        <v>3201</v>
      </c>
      <c r="D1969" s="0" t="n">
        <v>1700</v>
      </c>
      <c r="E1969" s="0" t="s">
        <v>4325</v>
      </c>
    </row>
    <row r="1970" customFormat="false" ht="12.8" hidden="false" customHeight="false" outlineLevel="0" collapsed="false">
      <c r="A1970" s="0" t="str">
        <f aca="false">+B1970&amp;C1970</f>
        <v>Supplier_198Hub_87</v>
      </c>
      <c r="B1970" s="0" t="s">
        <v>2944</v>
      </c>
      <c r="C1970" s="0" t="s">
        <v>3201</v>
      </c>
      <c r="D1970" s="0" t="n">
        <v>1700</v>
      </c>
      <c r="E1970" s="0" t="s">
        <v>3749</v>
      </c>
    </row>
    <row r="1971" customFormat="false" ht="12.8" hidden="false" customHeight="false" outlineLevel="0" collapsed="false">
      <c r="A1971" s="0" t="str">
        <f aca="false">+B1971&amp;C1971</f>
        <v>Supplier_198Hub_88</v>
      </c>
      <c r="B1971" s="0" t="s">
        <v>2944</v>
      </c>
      <c r="C1971" s="0" t="s">
        <v>3204</v>
      </c>
      <c r="D1971" s="0" t="n">
        <v>300</v>
      </c>
      <c r="E1971" s="0" t="s">
        <v>4326</v>
      </c>
    </row>
    <row r="1972" customFormat="false" ht="12.8" hidden="false" customHeight="false" outlineLevel="0" collapsed="false">
      <c r="A1972" s="0" t="str">
        <f aca="false">+B1972&amp;C1972</f>
        <v>Supplier_198Hub_88</v>
      </c>
      <c r="B1972" s="0" t="s">
        <v>2944</v>
      </c>
      <c r="C1972" s="0" t="s">
        <v>3204</v>
      </c>
      <c r="D1972" s="0" t="n">
        <v>300</v>
      </c>
      <c r="E1972" s="0" t="s">
        <v>3546</v>
      </c>
    </row>
    <row r="1973" customFormat="false" ht="12.8" hidden="false" customHeight="false" outlineLevel="0" collapsed="false">
      <c r="A1973" s="0" t="str">
        <f aca="false">+B1973&amp;C1973</f>
        <v>Supplier_198Hub_89</v>
      </c>
      <c r="B1973" s="0" t="s">
        <v>2944</v>
      </c>
      <c r="C1973" s="0" t="s">
        <v>3207</v>
      </c>
      <c r="D1973" s="0" t="n">
        <v>1100</v>
      </c>
      <c r="E1973" s="0" t="s">
        <v>4327</v>
      </c>
    </row>
    <row r="1974" customFormat="false" ht="12.8" hidden="false" customHeight="false" outlineLevel="0" collapsed="false">
      <c r="A1974" s="0" t="str">
        <f aca="false">+B1974&amp;C1974</f>
        <v>Supplier_198Hub_89</v>
      </c>
      <c r="B1974" s="0" t="s">
        <v>2944</v>
      </c>
      <c r="C1974" s="0" t="s">
        <v>3207</v>
      </c>
      <c r="D1974" s="0" t="n">
        <v>1100</v>
      </c>
      <c r="E1974" s="0" t="s">
        <v>3752</v>
      </c>
    </row>
    <row r="1975" customFormat="false" ht="12.8" hidden="false" customHeight="false" outlineLevel="0" collapsed="false">
      <c r="A1975" s="0" t="str">
        <f aca="false">+B1975&amp;C1975</f>
        <v>Supplier_198Hub_90</v>
      </c>
      <c r="B1975" s="0" t="s">
        <v>2944</v>
      </c>
      <c r="C1975" s="0" t="s">
        <v>3210</v>
      </c>
      <c r="D1975" s="0" t="n">
        <v>500</v>
      </c>
      <c r="E1975" s="0" t="s">
        <v>4328</v>
      </c>
    </row>
    <row r="1976" customFormat="false" ht="12.8" hidden="false" customHeight="false" outlineLevel="0" collapsed="false">
      <c r="A1976" s="0" t="str">
        <f aca="false">+B1976&amp;C1976</f>
        <v>Supplier_198Hub_90</v>
      </c>
      <c r="B1976" s="0" t="s">
        <v>2944</v>
      </c>
      <c r="C1976" s="0" t="s">
        <v>3210</v>
      </c>
      <c r="D1976" s="0" t="n">
        <v>500</v>
      </c>
      <c r="E1976" s="0" t="s">
        <v>3546</v>
      </c>
    </row>
    <row r="1977" customFormat="false" ht="12.8" hidden="false" customHeight="false" outlineLevel="0" collapsed="false">
      <c r="A1977" s="0" t="str">
        <f aca="false">+B1977&amp;C1977</f>
        <v>Supplier_199Hub_86</v>
      </c>
      <c r="B1977" s="0" t="s">
        <v>2532</v>
      </c>
      <c r="C1977" s="0" t="s">
        <v>3198</v>
      </c>
      <c r="D1977" s="0" t="n">
        <v>1100</v>
      </c>
      <c r="E1977" s="0" t="s">
        <v>4329</v>
      </c>
    </row>
    <row r="1978" customFormat="false" ht="12.8" hidden="false" customHeight="false" outlineLevel="0" collapsed="false">
      <c r="A1978" s="0" t="str">
        <f aca="false">+B1978&amp;C1978</f>
        <v>Supplier_199Hub_86</v>
      </c>
      <c r="B1978" s="0" t="s">
        <v>2532</v>
      </c>
      <c r="C1978" s="0" t="s">
        <v>3198</v>
      </c>
      <c r="D1978" s="0" t="n">
        <v>1100</v>
      </c>
      <c r="E1978" s="0" t="s">
        <v>3709</v>
      </c>
    </row>
    <row r="1979" customFormat="false" ht="12.8" hidden="false" customHeight="false" outlineLevel="0" collapsed="false">
      <c r="A1979" s="0" t="str">
        <f aca="false">+B1979&amp;C1979</f>
        <v>Supplier_199Hub_87</v>
      </c>
      <c r="B1979" s="0" t="s">
        <v>2532</v>
      </c>
      <c r="C1979" s="0" t="s">
        <v>3201</v>
      </c>
      <c r="D1979" s="0" t="n">
        <v>1400</v>
      </c>
      <c r="E1979" s="0" t="s">
        <v>4330</v>
      </c>
    </row>
    <row r="1980" customFormat="false" ht="12.8" hidden="false" customHeight="false" outlineLevel="0" collapsed="false">
      <c r="A1980" s="0" t="str">
        <f aca="false">+B1980&amp;C1980</f>
        <v>Supplier_199Hub_87</v>
      </c>
      <c r="B1980" s="0" t="s">
        <v>2532</v>
      </c>
      <c r="C1980" s="0" t="s">
        <v>3201</v>
      </c>
      <c r="D1980" s="0" t="n">
        <v>1400</v>
      </c>
      <c r="E1980" s="0" t="s">
        <v>3526</v>
      </c>
    </row>
    <row r="1981" customFormat="false" ht="12.8" hidden="false" customHeight="false" outlineLevel="0" collapsed="false">
      <c r="A1981" s="0" t="str">
        <f aca="false">+B1981&amp;C1981</f>
        <v>Supplier_199Hub_88</v>
      </c>
      <c r="B1981" s="0" t="s">
        <v>2532</v>
      </c>
      <c r="C1981" s="0" t="s">
        <v>3204</v>
      </c>
      <c r="D1981" s="0" t="n">
        <v>400</v>
      </c>
      <c r="E1981" s="0" t="s">
        <v>4331</v>
      </c>
    </row>
    <row r="1982" customFormat="false" ht="12.8" hidden="false" customHeight="false" outlineLevel="0" collapsed="false">
      <c r="A1982" s="0" t="str">
        <f aca="false">+B1982&amp;C1982</f>
        <v>Supplier_199Hub_88</v>
      </c>
      <c r="B1982" s="0" t="s">
        <v>2532</v>
      </c>
      <c r="C1982" s="0" t="s">
        <v>3204</v>
      </c>
      <c r="D1982" s="0" t="n">
        <v>400</v>
      </c>
      <c r="E1982" s="0" t="s">
        <v>3546</v>
      </c>
    </row>
    <row r="1983" customFormat="false" ht="12.8" hidden="false" customHeight="false" outlineLevel="0" collapsed="false">
      <c r="A1983" s="0" t="str">
        <f aca="false">+B1983&amp;C1983</f>
        <v>Supplier_199Hub_89</v>
      </c>
      <c r="B1983" s="0" t="s">
        <v>2532</v>
      </c>
      <c r="C1983" s="0" t="s">
        <v>3207</v>
      </c>
      <c r="D1983" s="0" t="n">
        <v>800</v>
      </c>
      <c r="E1983" s="0" t="s">
        <v>4332</v>
      </c>
    </row>
    <row r="1984" customFormat="false" ht="12.8" hidden="false" customHeight="false" outlineLevel="0" collapsed="false">
      <c r="A1984" s="0" t="str">
        <f aca="false">+B1984&amp;C1984</f>
        <v>Supplier_199Hub_89</v>
      </c>
      <c r="B1984" s="0" t="s">
        <v>2532</v>
      </c>
      <c r="C1984" s="0" t="s">
        <v>3207</v>
      </c>
      <c r="D1984" s="0" t="n">
        <v>800</v>
      </c>
      <c r="E1984" s="0" t="s">
        <v>3530</v>
      </c>
    </row>
    <row r="1985" customFormat="false" ht="12.8" hidden="false" customHeight="false" outlineLevel="0" collapsed="false">
      <c r="A1985" s="0" t="str">
        <f aca="false">+B1985&amp;C1985</f>
        <v>Supplier_199Hub_90</v>
      </c>
      <c r="B1985" s="0" t="s">
        <v>2532</v>
      </c>
      <c r="C1985" s="0" t="s">
        <v>3210</v>
      </c>
      <c r="D1985" s="0" t="n">
        <v>300</v>
      </c>
      <c r="E1985" s="0" t="s">
        <v>4333</v>
      </c>
    </row>
    <row r="1986" customFormat="false" ht="12.8" hidden="false" customHeight="false" outlineLevel="0" collapsed="false">
      <c r="A1986" s="0" t="str">
        <f aca="false">+B1986&amp;C1986</f>
        <v>Supplier_199Hub_90</v>
      </c>
      <c r="B1986" s="0" t="s">
        <v>2532</v>
      </c>
      <c r="C1986" s="0" t="s">
        <v>3210</v>
      </c>
      <c r="D1986" s="0" t="n">
        <v>300</v>
      </c>
      <c r="E1986" s="0" t="s">
        <v>3662</v>
      </c>
    </row>
    <row r="1987" customFormat="false" ht="12.8" hidden="false" customHeight="false" outlineLevel="0" collapsed="false">
      <c r="A1987" s="0" t="str">
        <f aca="false">+B1987&amp;C1987</f>
        <v>Supplier_200Hub_86</v>
      </c>
      <c r="B1987" s="0" t="s">
        <v>4334</v>
      </c>
      <c r="C1987" s="0" t="s">
        <v>3198</v>
      </c>
      <c r="D1987" s="0" t="n">
        <v>1300</v>
      </c>
      <c r="E1987" s="0" t="s">
        <v>4335</v>
      </c>
    </row>
    <row r="1988" customFormat="false" ht="12.8" hidden="false" customHeight="false" outlineLevel="0" collapsed="false">
      <c r="A1988" s="0" t="str">
        <f aca="false">+B1988&amp;C1988</f>
        <v>Supplier_200Hub_86</v>
      </c>
      <c r="B1988" s="0" t="s">
        <v>4334</v>
      </c>
      <c r="C1988" s="0" t="s">
        <v>3198</v>
      </c>
      <c r="D1988" s="0" t="n">
        <v>1300</v>
      </c>
      <c r="E1988" s="0" t="s">
        <v>3709</v>
      </c>
    </row>
    <row r="1989" customFormat="false" ht="12.8" hidden="false" customHeight="false" outlineLevel="0" collapsed="false">
      <c r="A1989" s="0" t="str">
        <f aca="false">+B1989&amp;C1989</f>
        <v>Supplier_200Hub_87</v>
      </c>
      <c r="B1989" s="0" t="s">
        <v>4334</v>
      </c>
      <c r="C1989" s="0" t="s">
        <v>3201</v>
      </c>
      <c r="D1989" s="0" t="n">
        <v>1200</v>
      </c>
      <c r="E1989" s="0" t="s">
        <v>4336</v>
      </c>
    </row>
    <row r="1990" customFormat="false" ht="12.8" hidden="false" customHeight="false" outlineLevel="0" collapsed="false">
      <c r="A1990" s="0" t="str">
        <f aca="false">+B1990&amp;C1990</f>
        <v>Supplier_200Hub_87</v>
      </c>
      <c r="B1990" s="0" t="s">
        <v>4334</v>
      </c>
      <c r="C1990" s="0" t="s">
        <v>3201</v>
      </c>
      <c r="D1990" s="0" t="n">
        <v>1200</v>
      </c>
      <c r="E1990" s="0" t="s">
        <v>3526</v>
      </c>
    </row>
    <row r="1991" customFormat="false" ht="12.8" hidden="false" customHeight="false" outlineLevel="0" collapsed="false">
      <c r="A1991" s="0" t="str">
        <f aca="false">+B1991&amp;C1991</f>
        <v>Supplier_200Hub_88</v>
      </c>
      <c r="B1991" s="0" t="s">
        <v>4334</v>
      </c>
      <c r="C1991" s="0" t="s">
        <v>3204</v>
      </c>
      <c r="D1991" s="0" t="n">
        <v>600</v>
      </c>
      <c r="E1991" s="0" t="s">
        <v>4337</v>
      </c>
    </row>
    <row r="1992" customFormat="false" ht="12.8" hidden="false" customHeight="false" outlineLevel="0" collapsed="false">
      <c r="A1992" s="0" t="str">
        <f aca="false">+B1992&amp;C1992</f>
        <v>Supplier_200Hub_88</v>
      </c>
      <c r="B1992" s="0" t="s">
        <v>4334</v>
      </c>
      <c r="C1992" s="0" t="s">
        <v>3204</v>
      </c>
      <c r="D1992" s="0" t="n">
        <v>600</v>
      </c>
      <c r="E1992" s="0" t="s">
        <v>3532</v>
      </c>
    </row>
    <row r="1993" customFormat="false" ht="12.8" hidden="false" customHeight="false" outlineLevel="0" collapsed="false">
      <c r="A1993" s="0" t="str">
        <f aca="false">+B1993&amp;C1993</f>
        <v>Supplier_200Hub_89</v>
      </c>
      <c r="B1993" s="0" t="s">
        <v>4334</v>
      </c>
      <c r="C1993" s="0" t="s">
        <v>3207</v>
      </c>
      <c r="D1993" s="0" t="n">
        <v>500</v>
      </c>
      <c r="E1993" s="0" t="s">
        <v>4338</v>
      </c>
    </row>
    <row r="1994" customFormat="false" ht="12.8" hidden="false" customHeight="false" outlineLevel="0" collapsed="false">
      <c r="A1994" s="0" t="str">
        <f aca="false">+B1994&amp;C1994</f>
        <v>Supplier_200Hub_89</v>
      </c>
      <c r="B1994" s="0" t="s">
        <v>4334</v>
      </c>
      <c r="C1994" s="0" t="s">
        <v>3207</v>
      </c>
      <c r="D1994" s="0" t="n">
        <v>500</v>
      </c>
      <c r="E1994" s="0" t="s">
        <v>4041</v>
      </c>
    </row>
    <row r="1995" customFormat="false" ht="12.8" hidden="false" customHeight="false" outlineLevel="0" collapsed="false">
      <c r="A1995" s="0" t="str">
        <f aca="false">+B1995&amp;C1995</f>
        <v>Supplier_200Hub_90</v>
      </c>
      <c r="B1995" s="0" t="s">
        <v>4334</v>
      </c>
      <c r="C1995" s="0" t="s">
        <v>3210</v>
      </c>
      <c r="D1995" s="0" t="n">
        <v>200</v>
      </c>
      <c r="E1995" s="0" t="s">
        <v>4339</v>
      </c>
    </row>
    <row r="1996" customFormat="false" ht="12.8" hidden="false" customHeight="false" outlineLevel="0" collapsed="false">
      <c r="A1996" s="0" t="str">
        <f aca="false">+B1996&amp;C1996</f>
        <v>Supplier_200Hub_90</v>
      </c>
      <c r="B1996" s="0" t="s">
        <v>4334</v>
      </c>
      <c r="C1996" s="0" t="s">
        <v>3210</v>
      </c>
      <c r="D1996" s="0" t="n">
        <v>200</v>
      </c>
      <c r="E1996" s="0" t="s">
        <v>3662</v>
      </c>
    </row>
    <row r="1997" customFormat="false" ht="12.8" hidden="false" customHeight="false" outlineLevel="0" collapsed="false">
      <c r="A1997" s="0" t="str">
        <f aca="false">+B1997&amp;C1997</f>
        <v>Supplier_201Hub_86</v>
      </c>
      <c r="B1997" s="0" t="s">
        <v>2480</v>
      </c>
      <c r="C1997" s="0" t="s">
        <v>3198</v>
      </c>
      <c r="D1997" s="0" t="n">
        <v>1100</v>
      </c>
      <c r="E1997" s="0" t="s">
        <v>4340</v>
      </c>
    </row>
    <row r="1998" customFormat="false" ht="12.8" hidden="false" customHeight="false" outlineLevel="0" collapsed="false">
      <c r="A1998" s="0" t="str">
        <f aca="false">+B1998&amp;C1998</f>
        <v>Supplier_201Hub_86</v>
      </c>
      <c r="B1998" s="0" t="s">
        <v>2480</v>
      </c>
      <c r="C1998" s="0" t="s">
        <v>3198</v>
      </c>
      <c r="D1998" s="0" t="n">
        <v>1100</v>
      </c>
      <c r="E1998" s="0" t="s">
        <v>3709</v>
      </c>
    </row>
    <row r="1999" customFormat="false" ht="12.8" hidden="false" customHeight="false" outlineLevel="0" collapsed="false">
      <c r="A1999" s="0" t="str">
        <f aca="false">+B1999&amp;C1999</f>
        <v>Supplier_201Hub_87</v>
      </c>
      <c r="B1999" s="0" t="s">
        <v>2480</v>
      </c>
      <c r="C1999" s="0" t="s">
        <v>3201</v>
      </c>
      <c r="D1999" s="0" t="n">
        <v>1600</v>
      </c>
      <c r="E1999" s="0" t="s">
        <v>4341</v>
      </c>
    </row>
    <row r="2000" customFormat="false" ht="12.8" hidden="false" customHeight="false" outlineLevel="0" collapsed="false">
      <c r="A2000" s="0" t="str">
        <f aca="false">+B2000&amp;C2000</f>
        <v>Supplier_201Hub_87</v>
      </c>
      <c r="B2000" s="0" t="s">
        <v>2480</v>
      </c>
      <c r="C2000" s="0" t="s">
        <v>3201</v>
      </c>
      <c r="D2000" s="0" t="n">
        <v>1600</v>
      </c>
      <c r="E2000" s="0" t="s">
        <v>3749</v>
      </c>
    </row>
    <row r="2001" customFormat="false" ht="12.8" hidden="false" customHeight="false" outlineLevel="0" collapsed="false">
      <c r="A2001" s="0" t="str">
        <f aca="false">+B2001&amp;C2001</f>
        <v>Supplier_201Hub_88</v>
      </c>
      <c r="B2001" s="0" t="s">
        <v>2480</v>
      </c>
      <c r="C2001" s="0" t="s">
        <v>3204</v>
      </c>
      <c r="D2001" s="0" t="n">
        <v>300</v>
      </c>
      <c r="E2001" s="0" t="s">
        <v>4342</v>
      </c>
    </row>
    <row r="2002" customFormat="false" ht="12.8" hidden="false" customHeight="false" outlineLevel="0" collapsed="false">
      <c r="A2002" s="0" t="str">
        <f aca="false">+B2002&amp;C2002</f>
        <v>Supplier_201Hub_88</v>
      </c>
      <c r="B2002" s="0" t="s">
        <v>2480</v>
      </c>
      <c r="C2002" s="0" t="s">
        <v>3204</v>
      </c>
      <c r="D2002" s="0" t="n">
        <v>300</v>
      </c>
      <c r="E2002" s="0" t="s">
        <v>3546</v>
      </c>
    </row>
    <row r="2003" customFormat="false" ht="12.8" hidden="false" customHeight="false" outlineLevel="0" collapsed="false">
      <c r="A2003" s="0" t="str">
        <f aca="false">+B2003&amp;C2003</f>
        <v>Supplier_201Hub_89</v>
      </c>
      <c r="B2003" s="0" t="s">
        <v>2480</v>
      </c>
      <c r="C2003" s="0" t="s">
        <v>3207</v>
      </c>
      <c r="D2003" s="0" t="n">
        <v>900</v>
      </c>
      <c r="E2003" s="0" t="s">
        <v>4343</v>
      </c>
    </row>
    <row r="2004" customFormat="false" ht="12.8" hidden="false" customHeight="false" outlineLevel="0" collapsed="false">
      <c r="A2004" s="0" t="str">
        <f aca="false">+B2004&amp;C2004</f>
        <v>Supplier_201Hub_89</v>
      </c>
      <c r="B2004" s="0" t="s">
        <v>2480</v>
      </c>
      <c r="C2004" s="0" t="s">
        <v>3207</v>
      </c>
      <c r="D2004" s="0" t="n">
        <v>900</v>
      </c>
      <c r="E2004" s="0" t="s">
        <v>3530</v>
      </c>
    </row>
    <row r="2005" customFormat="false" ht="12.8" hidden="false" customHeight="false" outlineLevel="0" collapsed="false">
      <c r="A2005" s="0" t="str">
        <f aca="false">+B2005&amp;C2005</f>
        <v>Supplier_201Hub_90</v>
      </c>
      <c r="B2005" s="0" t="s">
        <v>2480</v>
      </c>
      <c r="C2005" s="0" t="s">
        <v>3210</v>
      </c>
      <c r="D2005" s="0" t="n">
        <v>400</v>
      </c>
      <c r="E2005" s="0" t="s">
        <v>4344</v>
      </c>
    </row>
    <row r="2006" customFormat="false" ht="12.8" hidden="false" customHeight="false" outlineLevel="0" collapsed="false">
      <c r="A2006" s="0" t="str">
        <f aca="false">+B2006&amp;C2006</f>
        <v>Supplier_201Hub_90</v>
      </c>
      <c r="B2006" s="0" t="s">
        <v>2480</v>
      </c>
      <c r="C2006" s="0" t="s">
        <v>3210</v>
      </c>
      <c r="D2006" s="0" t="n">
        <v>400</v>
      </c>
      <c r="E2006" s="0" t="s">
        <v>3546</v>
      </c>
    </row>
    <row r="2007" customFormat="false" ht="12.8" hidden="false" customHeight="false" outlineLevel="0" collapsed="false">
      <c r="A2007" s="0" t="str">
        <f aca="false">+B2007&amp;C2007</f>
        <v>Supplier_202Hub_86</v>
      </c>
      <c r="B2007" s="0" t="s">
        <v>4345</v>
      </c>
      <c r="C2007" s="0" t="s">
        <v>3198</v>
      </c>
      <c r="D2007" s="0" t="n">
        <v>1100</v>
      </c>
      <c r="E2007" s="0" t="s">
        <v>4346</v>
      </c>
    </row>
    <row r="2008" customFormat="false" ht="12.8" hidden="false" customHeight="false" outlineLevel="0" collapsed="false">
      <c r="A2008" s="0" t="str">
        <f aca="false">+B2008&amp;C2008</f>
        <v>Supplier_202Hub_86</v>
      </c>
      <c r="B2008" s="0" t="s">
        <v>4345</v>
      </c>
      <c r="C2008" s="0" t="s">
        <v>3198</v>
      </c>
      <c r="D2008" s="0" t="n">
        <v>1100</v>
      </c>
      <c r="E2008" s="0" t="s">
        <v>3709</v>
      </c>
    </row>
    <row r="2009" customFormat="false" ht="12.8" hidden="false" customHeight="false" outlineLevel="0" collapsed="false">
      <c r="A2009" s="0" t="str">
        <f aca="false">+B2009&amp;C2009</f>
        <v>Supplier_202Hub_87</v>
      </c>
      <c r="B2009" s="0" t="s">
        <v>4345</v>
      </c>
      <c r="C2009" s="0" t="s">
        <v>3201</v>
      </c>
      <c r="D2009" s="0" t="n">
        <v>1500</v>
      </c>
      <c r="E2009" s="0" t="s">
        <v>4347</v>
      </c>
    </row>
    <row r="2010" customFormat="false" ht="12.8" hidden="false" customHeight="false" outlineLevel="0" collapsed="false">
      <c r="A2010" s="0" t="str">
        <f aca="false">+B2010&amp;C2010</f>
        <v>Supplier_202Hub_87</v>
      </c>
      <c r="B2010" s="0" t="s">
        <v>4345</v>
      </c>
      <c r="C2010" s="0" t="s">
        <v>3201</v>
      </c>
      <c r="D2010" s="0" t="n">
        <v>1500</v>
      </c>
      <c r="E2010" s="0" t="s">
        <v>3526</v>
      </c>
    </row>
    <row r="2011" customFormat="false" ht="12.8" hidden="false" customHeight="false" outlineLevel="0" collapsed="false">
      <c r="A2011" s="0" t="str">
        <f aca="false">+B2011&amp;C2011</f>
        <v>Supplier_202Hub_88</v>
      </c>
      <c r="B2011" s="0" t="s">
        <v>4345</v>
      </c>
      <c r="C2011" s="0" t="s">
        <v>3204</v>
      </c>
      <c r="D2011" s="0" t="n">
        <v>300</v>
      </c>
      <c r="E2011" s="0" t="s">
        <v>4348</v>
      </c>
    </row>
    <row r="2012" customFormat="false" ht="12.8" hidden="false" customHeight="false" outlineLevel="0" collapsed="false">
      <c r="A2012" s="0" t="str">
        <f aca="false">+B2012&amp;C2012</f>
        <v>Supplier_202Hub_88</v>
      </c>
      <c r="B2012" s="0" t="s">
        <v>4345</v>
      </c>
      <c r="C2012" s="0" t="s">
        <v>3204</v>
      </c>
      <c r="D2012" s="0" t="n">
        <v>300</v>
      </c>
      <c r="E2012" s="0" t="s">
        <v>3546</v>
      </c>
    </row>
    <row r="2013" customFormat="false" ht="12.8" hidden="false" customHeight="false" outlineLevel="0" collapsed="false">
      <c r="A2013" s="0" t="str">
        <f aca="false">+B2013&amp;C2013</f>
        <v>Supplier_202Hub_89</v>
      </c>
      <c r="B2013" s="0" t="s">
        <v>4345</v>
      </c>
      <c r="C2013" s="0" t="s">
        <v>3207</v>
      </c>
      <c r="D2013" s="0" t="n">
        <v>900</v>
      </c>
      <c r="E2013" s="0" t="s">
        <v>4349</v>
      </c>
    </row>
    <row r="2014" customFormat="false" ht="12.8" hidden="false" customHeight="false" outlineLevel="0" collapsed="false">
      <c r="A2014" s="0" t="str">
        <f aca="false">+B2014&amp;C2014</f>
        <v>Supplier_202Hub_89</v>
      </c>
      <c r="B2014" s="0" t="s">
        <v>4345</v>
      </c>
      <c r="C2014" s="0" t="s">
        <v>3207</v>
      </c>
      <c r="D2014" s="0" t="n">
        <v>900</v>
      </c>
      <c r="E2014" s="0" t="s">
        <v>3530</v>
      </c>
    </row>
    <row r="2015" customFormat="false" ht="12.8" hidden="false" customHeight="false" outlineLevel="0" collapsed="false">
      <c r="A2015" s="0" t="str">
        <f aca="false">+B2015&amp;C2015</f>
        <v>Supplier_202Hub_90</v>
      </c>
      <c r="B2015" s="0" t="s">
        <v>4345</v>
      </c>
      <c r="C2015" s="0" t="s">
        <v>3210</v>
      </c>
      <c r="D2015" s="0" t="n">
        <v>300</v>
      </c>
      <c r="E2015" s="0" t="s">
        <v>4350</v>
      </c>
    </row>
    <row r="2016" customFormat="false" ht="12.8" hidden="false" customHeight="false" outlineLevel="0" collapsed="false">
      <c r="A2016" s="0" t="str">
        <f aca="false">+B2016&amp;C2016</f>
        <v>Supplier_202Hub_90</v>
      </c>
      <c r="B2016" s="0" t="s">
        <v>4345</v>
      </c>
      <c r="C2016" s="0" t="s">
        <v>3210</v>
      </c>
      <c r="D2016" s="0" t="n">
        <v>300</v>
      </c>
      <c r="E2016" s="0" t="s">
        <v>3546</v>
      </c>
    </row>
    <row r="2017" customFormat="false" ht="12.8" hidden="false" customHeight="false" outlineLevel="0" collapsed="false">
      <c r="A2017" s="0" t="str">
        <f aca="false">+B2017&amp;C2017</f>
        <v>Supplier_203Hub_86</v>
      </c>
      <c r="B2017" s="0" t="s">
        <v>4351</v>
      </c>
      <c r="C2017" s="0" t="s">
        <v>3198</v>
      </c>
      <c r="D2017" s="0" t="n">
        <v>1200</v>
      </c>
      <c r="E2017" s="0" t="s">
        <v>4352</v>
      </c>
    </row>
    <row r="2018" customFormat="false" ht="12.8" hidden="false" customHeight="false" outlineLevel="0" collapsed="false">
      <c r="A2018" s="0" t="str">
        <f aca="false">+B2018&amp;C2018</f>
        <v>Supplier_203Hub_86</v>
      </c>
      <c r="B2018" s="0" t="s">
        <v>4351</v>
      </c>
      <c r="C2018" s="0" t="s">
        <v>3198</v>
      </c>
      <c r="D2018" s="0" t="n">
        <v>1200</v>
      </c>
      <c r="E2018" s="0" t="s">
        <v>3709</v>
      </c>
    </row>
    <row r="2019" customFormat="false" ht="12.8" hidden="false" customHeight="false" outlineLevel="0" collapsed="false">
      <c r="A2019" s="0" t="str">
        <f aca="false">+B2019&amp;C2019</f>
        <v>Supplier_203Hub_87</v>
      </c>
      <c r="B2019" s="0" t="s">
        <v>4351</v>
      </c>
      <c r="C2019" s="0" t="s">
        <v>3201</v>
      </c>
      <c r="D2019" s="0" t="n">
        <v>1400</v>
      </c>
      <c r="E2019" s="0" t="s">
        <v>4353</v>
      </c>
    </row>
    <row r="2020" customFormat="false" ht="12.8" hidden="false" customHeight="false" outlineLevel="0" collapsed="false">
      <c r="A2020" s="0" t="str">
        <f aca="false">+B2020&amp;C2020</f>
        <v>Supplier_203Hub_87</v>
      </c>
      <c r="B2020" s="0" t="s">
        <v>4351</v>
      </c>
      <c r="C2020" s="0" t="s">
        <v>3201</v>
      </c>
      <c r="D2020" s="0" t="n">
        <v>1400</v>
      </c>
      <c r="E2020" s="0" t="s">
        <v>3526</v>
      </c>
    </row>
    <row r="2021" customFormat="false" ht="12.8" hidden="false" customHeight="false" outlineLevel="0" collapsed="false">
      <c r="A2021" s="0" t="str">
        <f aca="false">+B2021&amp;C2021</f>
        <v>Supplier_203Hub_88</v>
      </c>
      <c r="B2021" s="0" t="s">
        <v>4351</v>
      </c>
      <c r="C2021" s="0" t="s">
        <v>3204</v>
      </c>
      <c r="D2021" s="0" t="n">
        <v>400</v>
      </c>
      <c r="E2021" s="0" t="s">
        <v>4354</v>
      </c>
    </row>
    <row r="2022" customFormat="false" ht="12.8" hidden="false" customHeight="false" outlineLevel="0" collapsed="false">
      <c r="A2022" s="0" t="str">
        <f aca="false">+B2022&amp;C2022</f>
        <v>Supplier_203Hub_88</v>
      </c>
      <c r="B2022" s="0" t="s">
        <v>4351</v>
      </c>
      <c r="C2022" s="0" t="s">
        <v>3204</v>
      </c>
      <c r="D2022" s="0" t="n">
        <v>400</v>
      </c>
      <c r="E2022" s="0" t="s">
        <v>3546</v>
      </c>
    </row>
    <row r="2023" customFormat="false" ht="12.8" hidden="false" customHeight="false" outlineLevel="0" collapsed="false">
      <c r="A2023" s="0" t="str">
        <f aca="false">+B2023&amp;C2023</f>
        <v>Supplier_203Hub_89</v>
      </c>
      <c r="B2023" s="0" t="s">
        <v>4351</v>
      </c>
      <c r="C2023" s="0" t="s">
        <v>3207</v>
      </c>
      <c r="D2023" s="0" t="n">
        <v>700</v>
      </c>
      <c r="E2023" s="0" t="s">
        <v>4355</v>
      </c>
    </row>
    <row r="2024" customFormat="false" ht="12.8" hidden="false" customHeight="false" outlineLevel="0" collapsed="false">
      <c r="A2024" s="0" t="str">
        <f aca="false">+B2024&amp;C2024</f>
        <v>Supplier_203Hub_89</v>
      </c>
      <c r="B2024" s="0" t="s">
        <v>4351</v>
      </c>
      <c r="C2024" s="0" t="s">
        <v>3207</v>
      </c>
      <c r="D2024" s="0" t="n">
        <v>700</v>
      </c>
      <c r="E2024" s="0" t="s">
        <v>3530</v>
      </c>
    </row>
    <row r="2025" customFormat="false" ht="12.8" hidden="false" customHeight="false" outlineLevel="0" collapsed="false">
      <c r="A2025" s="0" t="str">
        <f aca="false">+B2025&amp;C2025</f>
        <v>Supplier_203Hub_90</v>
      </c>
      <c r="B2025" s="0" t="s">
        <v>4351</v>
      </c>
      <c r="C2025" s="0" t="s">
        <v>3210</v>
      </c>
      <c r="D2025" s="0" t="n">
        <v>200</v>
      </c>
      <c r="E2025" s="0" t="s">
        <v>4356</v>
      </c>
    </row>
    <row r="2026" customFormat="false" ht="12.8" hidden="false" customHeight="false" outlineLevel="0" collapsed="false">
      <c r="A2026" s="0" t="str">
        <f aca="false">+B2026&amp;C2026</f>
        <v>Supplier_203Hub_90</v>
      </c>
      <c r="B2026" s="0" t="s">
        <v>4351</v>
      </c>
      <c r="C2026" s="0" t="s">
        <v>3210</v>
      </c>
      <c r="D2026" s="0" t="n">
        <v>200</v>
      </c>
      <c r="E2026" s="0" t="s">
        <v>3662</v>
      </c>
    </row>
    <row r="2027" customFormat="false" ht="12.8" hidden="false" customHeight="false" outlineLevel="0" collapsed="false">
      <c r="A2027" s="0" t="str">
        <f aca="false">+B2027&amp;C2027</f>
        <v>Supplier_204Hub_86</v>
      </c>
      <c r="B2027" s="0" t="s">
        <v>1612</v>
      </c>
      <c r="C2027" s="0" t="s">
        <v>3198</v>
      </c>
      <c r="D2027" s="0" t="n">
        <v>1300</v>
      </c>
      <c r="E2027" s="0" t="s">
        <v>4357</v>
      </c>
    </row>
    <row r="2028" customFormat="false" ht="12.8" hidden="false" customHeight="false" outlineLevel="0" collapsed="false">
      <c r="A2028" s="0" t="str">
        <f aca="false">+B2028&amp;C2028</f>
        <v>Supplier_204Hub_86</v>
      </c>
      <c r="B2028" s="0" t="s">
        <v>1612</v>
      </c>
      <c r="C2028" s="0" t="s">
        <v>3198</v>
      </c>
      <c r="D2028" s="0" t="n">
        <v>1300</v>
      </c>
      <c r="E2028" s="0" t="s">
        <v>3709</v>
      </c>
    </row>
    <row r="2029" customFormat="false" ht="12.8" hidden="false" customHeight="false" outlineLevel="0" collapsed="false">
      <c r="A2029" s="0" t="str">
        <f aca="false">+B2029&amp;C2029</f>
        <v>Supplier_204Hub_87</v>
      </c>
      <c r="B2029" s="0" t="s">
        <v>1612</v>
      </c>
      <c r="C2029" s="0" t="s">
        <v>3201</v>
      </c>
      <c r="D2029" s="0" t="n">
        <v>1300</v>
      </c>
      <c r="E2029" s="0" t="s">
        <v>4358</v>
      </c>
    </row>
    <row r="2030" customFormat="false" ht="12.8" hidden="false" customHeight="false" outlineLevel="0" collapsed="false">
      <c r="A2030" s="0" t="str">
        <f aca="false">+B2030&amp;C2030</f>
        <v>Supplier_204Hub_87</v>
      </c>
      <c r="B2030" s="0" t="s">
        <v>1612</v>
      </c>
      <c r="C2030" s="0" t="s">
        <v>3201</v>
      </c>
      <c r="D2030" s="0" t="n">
        <v>1300</v>
      </c>
      <c r="E2030" s="0" t="s">
        <v>3526</v>
      </c>
    </row>
    <row r="2031" customFormat="false" ht="12.8" hidden="false" customHeight="false" outlineLevel="0" collapsed="false">
      <c r="A2031" s="0" t="str">
        <f aca="false">+B2031&amp;C2031</f>
        <v>Supplier_204Hub_88</v>
      </c>
      <c r="B2031" s="0" t="s">
        <v>1612</v>
      </c>
      <c r="C2031" s="0" t="s">
        <v>3204</v>
      </c>
      <c r="D2031" s="0" t="n">
        <v>600</v>
      </c>
      <c r="E2031" s="0" t="s">
        <v>4359</v>
      </c>
    </row>
    <row r="2032" customFormat="false" ht="12.8" hidden="false" customHeight="false" outlineLevel="0" collapsed="false">
      <c r="A2032" s="0" t="str">
        <f aca="false">+B2032&amp;C2032</f>
        <v>Supplier_204Hub_88</v>
      </c>
      <c r="B2032" s="0" t="s">
        <v>1612</v>
      </c>
      <c r="C2032" s="0" t="s">
        <v>3204</v>
      </c>
      <c r="D2032" s="0" t="n">
        <v>600</v>
      </c>
      <c r="E2032" s="0" t="s">
        <v>3532</v>
      </c>
    </row>
    <row r="2033" customFormat="false" ht="12.8" hidden="false" customHeight="false" outlineLevel="0" collapsed="false">
      <c r="A2033" s="0" t="str">
        <f aca="false">+B2033&amp;C2033</f>
        <v>Supplier_204Hub_89</v>
      </c>
      <c r="B2033" s="0" t="s">
        <v>1612</v>
      </c>
      <c r="C2033" s="0" t="s">
        <v>3207</v>
      </c>
      <c r="D2033" s="0" t="n">
        <v>500</v>
      </c>
      <c r="E2033" s="0" t="s">
        <v>4360</v>
      </c>
    </row>
    <row r="2034" customFormat="false" ht="12.8" hidden="false" customHeight="false" outlineLevel="0" collapsed="false">
      <c r="A2034" s="0" t="str">
        <f aca="false">+B2034&amp;C2034</f>
        <v>Supplier_204Hub_89</v>
      </c>
      <c r="B2034" s="0" t="s">
        <v>1612</v>
      </c>
      <c r="C2034" s="0" t="s">
        <v>3207</v>
      </c>
      <c r="D2034" s="0" t="n">
        <v>500</v>
      </c>
      <c r="E2034" s="0" t="s">
        <v>4041</v>
      </c>
    </row>
    <row r="2035" customFormat="false" ht="12.8" hidden="false" customHeight="false" outlineLevel="0" collapsed="false">
      <c r="A2035" s="0" t="str">
        <f aca="false">+B2035&amp;C2035</f>
        <v>Supplier_204Hub_90</v>
      </c>
      <c r="B2035" s="0" t="s">
        <v>1612</v>
      </c>
      <c r="C2035" s="0" t="s">
        <v>3210</v>
      </c>
      <c r="D2035" s="0" t="n">
        <v>200</v>
      </c>
      <c r="E2035" s="0" t="s">
        <v>4361</v>
      </c>
    </row>
    <row r="2036" customFormat="false" ht="12.8" hidden="false" customHeight="false" outlineLevel="0" collapsed="false">
      <c r="A2036" s="0" t="str">
        <f aca="false">+B2036&amp;C2036</f>
        <v>Supplier_204Hub_90</v>
      </c>
      <c r="B2036" s="0" t="s">
        <v>1612</v>
      </c>
      <c r="C2036" s="0" t="s">
        <v>3210</v>
      </c>
      <c r="D2036" s="0" t="n">
        <v>200</v>
      </c>
      <c r="E2036" s="0" t="s">
        <v>3662</v>
      </c>
    </row>
    <row r="2037" customFormat="false" ht="12.8" hidden="false" customHeight="false" outlineLevel="0" collapsed="false">
      <c r="A2037" s="0" t="str">
        <f aca="false">+B2037&amp;C2037</f>
        <v>Supplier_205Hub_86</v>
      </c>
      <c r="B2037" s="0" t="s">
        <v>1775</v>
      </c>
      <c r="C2037" s="0" t="s">
        <v>3198</v>
      </c>
      <c r="D2037" s="0" t="n">
        <v>1200</v>
      </c>
      <c r="E2037" s="0" t="s">
        <v>4362</v>
      </c>
    </row>
    <row r="2038" customFormat="false" ht="12.8" hidden="false" customHeight="false" outlineLevel="0" collapsed="false">
      <c r="A2038" s="0" t="str">
        <f aca="false">+B2038&amp;C2038</f>
        <v>Supplier_205Hub_86</v>
      </c>
      <c r="B2038" s="0" t="s">
        <v>1775</v>
      </c>
      <c r="C2038" s="0" t="s">
        <v>3198</v>
      </c>
      <c r="D2038" s="0" t="n">
        <v>1200</v>
      </c>
      <c r="E2038" s="0" t="s">
        <v>3709</v>
      </c>
    </row>
    <row r="2039" customFormat="false" ht="12.8" hidden="false" customHeight="false" outlineLevel="0" collapsed="false">
      <c r="A2039" s="0" t="str">
        <f aca="false">+B2039&amp;C2039</f>
        <v>Supplier_205Hub_87</v>
      </c>
      <c r="B2039" s="0" t="s">
        <v>1775</v>
      </c>
      <c r="C2039" s="0" t="s">
        <v>3201</v>
      </c>
      <c r="D2039" s="0" t="n">
        <v>1400</v>
      </c>
      <c r="E2039" s="0" t="s">
        <v>4363</v>
      </c>
    </row>
    <row r="2040" customFormat="false" ht="12.8" hidden="false" customHeight="false" outlineLevel="0" collapsed="false">
      <c r="A2040" s="0" t="str">
        <f aca="false">+B2040&amp;C2040</f>
        <v>Supplier_205Hub_87</v>
      </c>
      <c r="B2040" s="0" t="s">
        <v>1775</v>
      </c>
      <c r="C2040" s="0" t="s">
        <v>3201</v>
      </c>
      <c r="D2040" s="0" t="n">
        <v>1400</v>
      </c>
      <c r="E2040" s="0" t="s">
        <v>3526</v>
      </c>
    </row>
    <row r="2041" customFormat="false" ht="12.8" hidden="false" customHeight="false" outlineLevel="0" collapsed="false">
      <c r="A2041" s="0" t="str">
        <f aca="false">+B2041&amp;C2041</f>
        <v>Supplier_205Hub_88</v>
      </c>
      <c r="B2041" s="0" t="s">
        <v>1775</v>
      </c>
      <c r="C2041" s="0" t="s">
        <v>3204</v>
      </c>
      <c r="D2041" s="0" t="n">
        <v>400</v>
      </c>
      <c r="E2041" s="0" t="s">
        <v>4364</v>
      </c>
    </row>
    <row r="2042" customFormat="false" ht="12.8" hidden="false" customHeight="false" outlineLevel="0" collapsed="false">
      <c r="A2042" s="0" t="str">
        <f aca="false">+B2042&amp;C2042</f>
        <v>Supplier_205Hub_88</v>
      </c>
      <c r="B2042" s="0" t="s">
        <v>1775</v>
      </c>
      <c r="C2042" s="0" t="s">
        <v>3204</v>
      </c>
      <c r="D2042" s="0" t="n">
        <v>400</v>
      </c>
      <c r="E2042" s="0" t="s">
        <v>3546</v>
      </c>
    </row>
    <row r="2043" customFormat="false" ht="12.8" hidden="false" customHeight="false" outlineLevel="0" collapsed="false">
      <c r="A2043" s="0" t="str">
        <f aca="false">+B2043&amp;C2043</f>
        <v>Supplier_205Hub_89</v>
      </c>
      <c r="B2043" s="0" t="s">
        <v>1775</v>
      </c>
      <c r="C2043" s="0" t="s">
        <v>3207</v>
      </c>
      <c r="D2043" s="0" t="n">
        <v>800</v>
      </c>
      <c r="E2043" s="0" t="s">
        <v>4365</v>
      </c>
    </row>
    <row r="2044" customFormat="false" ht="12.8" hidden="false" customHeight="false" outlineLevel="0" collapsed="false">
      <c r="A2044" s="0" t="str">
        <f aca="false">+B2044&amp;C2044</f>
        <v>Supplier_205Hub_89</v>
      </c>
      <c r="B2044" s="0" t="s">
        <v>1775</v>
      </c>
      <c r="C2044" s="0" t="s">
        <v>3207</v>
      </c>
      <c r="D2044" s="0" t="n">
        <v>800</v>
      </c>
      <c r="E2044" s="0" t="s">
        <v>3530</v>
      </c>
    </row>
    <row r="2045" customFormat="false" ht="12.8" hidden="false" customHeight="false" outlineLevel="0" collapsed="false">
      <c r="A2045" s="0" t="str">
        <f aca="false">+B2045&amp;C2045</f>
        <v>Supplier_205Hub_90</v>
      </c>
      <c r="B2045" s="0" t="s">
        <v>1775</v>
      </c>
      <c r="C2045" s="0" t="s">
        <v>3210</v>
      </c>
      <c r="D2045" s="0" t="n">
        <v>200</v>
      </c>
      <c r="E2045" s="0" t="s">
        <v>4366</v>
      </c>
    </row>
    <row r="2046" customFormat="false" ht="12.8" hidden="false" customHeight="false" outlineLevel="0" collapsed="false">
      <c r="A2046" s="0" t="str">
        <f aca="false">+B2046&amp;C2046</f>
        <v>Supplier_205Hub_90</v>
      </c>
      <c r="B2046" s="0" t="s">
        <v>1775</v>
      </c>
      <c r="C2046" s="0" t="s">
        <v>3210</v>
      </c>
      <c r="D2046" s="0" t="n">
        <v>200</v>
      </c>
      <c r="E2046" s="0" t="s">
        <v>3662</v>
      </c>
    </row>
    <row r="2047" customFormat="false" ht="12.8" hidden="false" customHeight="false" outlineLevel="0" collapsed="false">
      <c r="A2047" s="0" t="str">
        <f aca="false">+B2047&amp;C2047</f>
        <v>Supplier_206Hub_86</v>
      </c>
      <c r="B2047" s="0" t="s">
        <v>1399</v>
      </c>
      <c r="C2047" s="0" t="s">
        <v>3198</v>
      </c>
      <c r="D2047" s="0" t="n">
        <v>1200</v>
      </c>
      <c r="E2047" s="0" t="s">
        <v>4367</v>
      </c>
    </row>
    <row r="2048" customFormat="false" ht="12.8" hidden="false" customHeight="false" outlineLevel="0" collapsed="false">
      <c r="A2048" s="0" t="str">
        <f aca="false">+B2048&amp;C2048</f>
        <v>Supplier_206Hub_86</v>
      </c>
      <c r="B2048" s="0" t="s">
        <v>1399</v>
      </c>
      <c r="C2048" s="0" t="s">
        <v>3198</v>
      </c>
      <c r="D2048" s="0" t="n">
        <v>1200</v>
      </c>
      <c r="E2048" s="0" t="s">
        <v>3709</v>
      </c>
    </row>
    <row r="2049" customFormat="false" ht="12.8" hidden="false" customHeight="false" outlineLevel="0" collapsed="false">
      <c r="A2049" s="0" t="str">
        <f aca="false">+B2049&amp;C2049</f>
        <v>Supplier_206Hub_87</v>
      </c>
      <c r="B2049" s="0" t="s">
        <v>1399</v>
      </c>
      <c r="C2049" s="0" t="s">
        <v>3201</v>
      </c>
      <c r="D2049" s="0" t="n">
        <v>1300</v>
      </c>
      <c r="E2049" s="0" t="s">
        <v>4368</v>
      </c>
    </row>
    <row r="2050" customFormat="false" ht="12.8" hidden="false" customHeight="false" outlineLevel="0" collapsed="false">
      <c r="A2050" s="0" t="str">
        <f aca="false">+B2050&amp;C2050</f>
        <v>Supplier_206Hub_87</v>
      </c>
      <c r="B2050" s="0" t="s">
        <v>1399</v>
      </c>
      <c r="C2050" s="0" t="s">
        <v>3201</v>
      </c>
      <c r="D2050" s="0" t="n">
        <v>1300</v>
      </c>
      <c r="E2050" s="0" t="s">
        <v>3526</v>
      </c>
    </row>
    <row r="2051" customFormat="false" ht="12.8" hidden="false" customHeight="false" outlineLevel="0" collapsed="false">
      <c r="A2051" s="0" t="str">
        <f aca="false">+B2051&amp;C2051</f>
        <v>Supplier_206Hub_88</v>
      </c>
      <c r="B2051" s="0" t="s">
        <v>1399</v>
      </c>
      <c r="C2051" s="0" t="s">
        <v>3204</v>
      </c>
      <c r="D2051" s="0" t="n">
        <v>500</v>
      </c>
      <c r="E2051" s="0" t="s">
        <v>4369</v>
      </c>
    </row>
    <row r="2052" customFormat="false" ht="12.8" hidden="false" customHeight="false" outlineLevel="0" collapsed="false">
      <c r="A2052" s="0" t="str">
        <f aca="false">+B2052&amp;C2052</f>
        <v>Supplier_206Hub_88</v>
      </c>
      <c r="B2052" s="0" t="s">
        <v>1399</v>
      </c>
      <c r="C2052" s="0" t="s">
        <v>3204</v>
      </c>
      <c r="D2052" s="0" t="n">
        <v>500</v>
      </c>
      <c r="E2052" s="0" t="s">
        <v>3546</v>
      </c>
    </row>
    <row r="2053" customFormat="false" ht="12.8" hidden="false" customHeight="false" outlineLevel="0" collapsed="false">
      <c r="A2053" s="0" t="str">
        <f aca="false">+B2053&amp;C2053</f>
        <v>Supplier_206Hub_89</v>
      </c>
      <c r="B2053" s="0" t="s">
        <v>1399</v>
      </c>
      <c r="C2053" s="0" t="s">
        <v>3207</v>
      </c>
      <c r="D2053" s="0" t="n">
        <v>600</v>
      </c>
      <c r="E2053" s="0" t="s">
        <v>4370</v>
      </c>
    </row>
    <row r="2054" customFormat="false" ht="12.8" hidden="false" customHeight="false" outlineLevel="0" collapsed="false">
      <c r="A2054" s="0" t="str">
        <f aca="false">+B2054&amp;C2054</f>
        <v>Supplier_206Hub_89</v>
      </c>
      <c r="B2054" s="0" t="s">
        <v>1399</v>
      </c>
      <c r="C2054" s="0" t="s">
        <v>3207</v>
      </c>
      <c r="D2054" s="0" t="n">
        <v>600</v>
      </c>
      <c r="E2054" s="0" t="s">
        <v>3530</v>
      </c>
    </row>
    <row r="2055" customFormat="false" ht="12.8" hidden="false" customHeight="false" outlineLevel="0" collapsed="false">
      <c r="A2055" s="0" t="str">
        <f aca="false">+B2055&amp;C2055</f>
        <v>Supplier_206Hub_90</v>
      </c>
      <c r="B2055" s="0" t="s">
        <v>1399</v>
      </c>
      <c r="C2055" s="0" t="s">
        <v>3210</v>
      </c>
      <c r="D2055" s="0" t="n">
        <v>200</v>
      </c>
      <c r="E2055" s="0" t="s">
        <v>4371</v>
      </c>
    </row>
    <row r="2056" customFormat="false" ht="12.8" hidden="false" customHeight="false" outlineLevel="0" collapsed="false">
      <c r="A2056" s="0" t="str">
        <f aca="false">+B2056&amp;C2056</f>
        <v>Supplier_206Hub_90</v>
      </c>
      <c r="B2056" s="0" t="s">
        <v>1399</v>
      </c>
      <c r="C2056" s="0" t="s">
        <v>3210</v>
      </c>
      <c r="D2056" s="0" t="n">
        <v>200</v>
      </c>
      <c r="E2056" s="0" t="s">
        <v>3662</v>
      </c>
    </row>
    <row r="2057" customFormat="false" ht="12.8" hidden="false" customHeight="false" outlineLevel="0" collapsed="false">
      <c r="A2057" s="0" t="str">
        <f aca="false">+B2057&amp;C2057</f>
        <v>Supplier_207Hub_86</v>
      </c>
      <c r="B2057" s="0" t="s">
        <v>2091</v>
      </c>
      <c r="C2057" s="0" t="s">
        <v>3198</v>
      </c>
      <c r="D2057" s="0" t="n">
        <v>1200</v>
      </c>
      <c r="E2057" s="0" t="s">
        <v>4372</v>
      </c>
    </row>
    <row r="2058" customFormat="false" ht="12.8" hidden="false" customHeight="false" outlineLevel="0" collapsed="false">
      <c r="A2058" s="0" t="str">
        <f aca="false">+B2058&amp;C2058</f>
        <v>Supplier_207Hub_86</v>
      </c>
      <c r="B2058" s="0" t="s">
        <v>2091</v>
      </c>
      <c r="C2058" s="0" t="s">
        <v>3198</v>
      </c>
      <c r="D2058" s="0" t="n">
        <v>1200</v>
      </c>
      <c r="E2058" s="0" t="s">
        <v>3709</v>
      </c>
    </row>
    <row r="2059" customFormat="false" ht="12.8" hidden="false" customHeight="false" outlineLevel="0" collapsed="false">
      <c r="A2059" s="0" t="str">
        <f aca="false">+B2059&amp;C2059</f>
        <v>Supplier_207Hub_87</v>
      </c>
      <c r="B2059" s="0" t="s">
        <v>2091</v>
      </c>
      <c r="C2059" s="0" t="s">
        <v>3201</v>
      </c>
      <c r="D2059" s="0" t="n">
        <v>1500</v>
      </c>
      <c r="E2059" s="0" t="s">
        <v>4373</v>
      </c>
    </row>
    <row r="2060" customFormat="false" ht="12.8" hidden="false" customHeight="false" outlineLevel="0" collapsed="false">
      <c r="A2060" s="0" t="str">
        <f aca="false">+B2060&amp;C2060</f>
        <v>Supplier_207Hub_87</v>
      </c>
      <c r="B2060" s="0" t="s">
        <v>2091</v>
      </c>
      <c r="C2060" s="0" t="s">
        <v>3201</v>
      </c>
      <c r="D2060" s="0" t="n">
        <v>1500</v>
      </c>
      <c r="E2060" s="0" t="s">
        <v>3526</v>
      </c>
    </row>
    <row r="2061" customFormat="false" ht="12.8" hidden="false" customHeight="false" outlineLevel="0" collapsed="false">
      <c r="A2061" s="0" t="str">
        <f aca="false">+B2061&amp;C2061</f>
        <v>Supplier_207Hub_88</v>
      </c>
      <c r="B2061" s="0" t="s">
        <v>2091</v>
      </c>
      <c r="C2061" s="0" t="s">
        <v>3204</v>
      </c>
      <c r="D2061" s="0" t="n">
        <v>400</v>
      </c>
      <c r="E2061" s="0" t="s">
        <v>4374</v>
      </c>
    </row>
    <row r="2062" customFormat="false" ht="12.8" hidden="false" customHeight="false" outlineLevel="0" collapsed="false">
      <c r="A2062" s="0" t="str">
        <f aca="false">+B2062&amp;C2062</f>
        <v>Supplier_207Hub_88</v>
      </c>
      <c r="B2062" s="0" t="s">
        <v>2091</v>
      </c>
      <c r="C2062" s="0" t="s">
        <v>3204</v>
      </c>
      <c r="D2062" s="0" t="n">
        <v>400</v>
      </c>
      <c r="E2062" s="0" t="s">
        <v>3546</v>
      </c>
    </row>
    <row r="2063" customFormat="false" ht="12.8" hidden="false" customHeight="false" outlineLevel="0" collapsed="false">
      <c r="A2063" s="0" t="str">
        <f aca="false">+B2063&amp;C2063</f>
        <v>Supplier_207Hub_89</v>
      </c>
      <c r="B2063" s="0" t="s">
        <v>2091</v>
      </c>
      <c r="C2063" s="0" t="s">
        <v>3207</v>
      </c>
      <c r="D2063" s="0" t="n">
        <v>800</v>
      </c>
      <c r="E2063" s="0" t="s">
        <v>4375</v>
      </c>
    </row>
    <row r="2064" customFormat="false" ht="12.8" hidden="false" customHeight="false" outlineLevel="0" collapsed="false">
      <c r="A2064" s="0" t="str">
        <f aca="false">+B2064&amp;C2064</f>
        <v>Supplier_207Hub_89</v>
      </c>
      <c r="B2064" s="0" t="s">
        <v>2091</v>
      </c>
      <c r="C2064" s="0" t="s">
        <v>3207</v>
      </c>
      <c r="D2064" s="0" t="n">
        <v>800</v>
      </c>
      <c r="E2064" s="0" t="s">
        <v>3530</v>
      </c>
    </row>
    <row r="2065" customFormat="false" ht="12.8" hidden="false" customHeight="false" outlineLevel="0" collapsed="false">
      <c r="A2065" s="0" t="str">
        <f aca="false">+B2065&amp;C2065</f>
        <v>Supplier_207Hub_90</v>
      </c>
      <c r="B2065" s="0" t="s">
        <v>2091</v>
      </c>
      <c r="C2065" s="0" t="s">
        <v>3210</v>
      </c>
      <c r="D2065" s="0" t="n">
        <v>200</v>
      </c>
      <c r="E2065" s="0" t="s">
        <v>4376</v>
      </c>
    </row>
    <row r="2066" customFormat="false" ht="12.8" hidden="false" customHeight="false" outlineLevel="0" collapsed="false">
      <c r="A2066" s="0" t="str">
        <f aca="false">+B2066&amp;C2066</f>
        <v>Supplier_207Hub_90</v>
      </c>
      <c r="B2066" s="0" t="s">
        <v>2091</v>
      </c>
      <c r="C2066" s="0" t="s">
        <v>3210</v>
      </c>
      <c r="D2066" s="0" t="n">
        <v>200</v>
      </c>
      <c r="E2066" s="0" t="s">
        <v>3662</v>
      </c>
    </row>
    <row r="2067" customFormat="false" ht="12.8" hidden="false" customHeight="false" outlineLevel="0" collapsed="false">
      <c r="A2067" s="0" t="str">
        <f aca="false">+B2067&amp;C2067</f>
        <v>Supplier_208Hub_86</v>
      </c>
      <c r="B2067" s="0" t="s">
        <v>2108</v>
      </c>
      <c r="C2067" s="0" t="s">
        <v>3198</v>
      </c>
      <c r="D2067" s="0" t="n">
        <v>1200</v>
      </c>
      <c r="E2067" s="0" t="s">
        <v>4377</v>
      </c>
    </row>
    <row r="2068" customFormat="false" ht="12.8" hidden="false" customHeight="false" outlineLevel="0" collapsed="false">
      <c r="A2068" s="0" t="str">
        <f aca="false">+B2068&amp;C2068</f>
        <v>Supplier_208Hub_86</v>
      </c>
      <c r="B2068" s="0" t="s">
        <v>2108</v>
      </c>
      <c r="C2068" s="0" t="s">
        <v>3198</v>
      </c>
      <c r="D2068" s="0" t="n">
        <v>1200</v>
      </c>
      <c r="E2068" s="0" t="s">
        <v>3709</v>
      </c>
    </row>
    <row r="2069" customFormat="false" ht="12.8" hidden="false" customHeight="false" outlineLevel="0" collapsed="false">
      <c r="A2069" s="0" t="str">
        <f aca="false">+B2069&amp;C2069</f>
        <v>Supplier_208Hub_87</v>
      </c>
      <c r="B2069" s="0" t="s">
        <v>2108</v>
      </c>
      <c r="C2069" s="0" t="s">
        <v>3201</v>
      </c>
      <c r="D2069" s="0" t="n">
        <v>1400</v>
      </c>
      <c r="E2069" s="0" t="s">
        <v>4378</v>
      </c>
    </row>
    <row r="2070" customFormat="false" ht="12.8" hidden="false" customHeight="false" outlineLevel="0" collapsed="false">
      <c r="A2070" s="0" t="str">
        <f aca="false">+B2070&amp;C2070</f>
        <v>Supplier_208Hub_87</v>
      </c>
      <c r="B2070" s="0" t="s">
        <v>2108</v>
      </c>
      <c r="C2070" s="0" t="s">
        <v>3201</v>
      </c>
      <c r="D2070" s="0" t="n">
        <v>1400</v>
      </c>
      <c r="E2070" s="0" t="s">
        <v>3526</v>
      </c>
    </row>
    <row r="2071" customFormat="false" ht="12.8" hidden="false" customHeight="false" outlineLevel="0" collapsed="false">
      <c r="A2071" s="0" t="str">
        <f aca="false">+B2071&amp;C2071</f>
        <v>Supplier_208Hub_88</v>
      </c>
      <c r="B2071" s="0" t="s">
        <v>2108</v>
      </c>
      <c r="C2071" s="0" t="s">
        <v>3204</v>
      </c>
      <c r="D2071" s="0" t="n">
        <v>500</v>
      </c>
      <c r="E2071" s="0" t="s">
        <v>4379</v>
      </c>
    </row>
    <row r="2072" customFormat="false" ht="12.8" hidden="false" customHeight="false" outlineLevel="0" collapsed="false">
      <c r="A2072" s="0" t="str">
        <f aca="false">+B2072&amp;C2072</f>
        <v>Supplier_208Hub_88</v>
      </c>
      <c r="B2072" s="0" t="s">
        <v>2108</v>
      </c>
      <c r="C2072" s="0" t="s">
        <v>3204</v>
      </c>
      <c r="D2072" s="0" t="n">
        <v>500</v>
      </c>
      <c r="E2072" s="0" t="s">
        <v>3546</v>
      </c>
    </row>
    <row r="2073" customFormat="false" ht="12.8" hidden="false" customHeight="false" outlineLevel="0" collapsed="false">
      <c r="A2073" s="0" t="str">
        <f aca="false">+B2073&amp;C2073</f>
        <v>Supplier_208Hub_89</v>
      </c>
      <c r="B2073" s="0" t="s">
        <v>2108</v>
      </c>
      <c r="C2073" s="0" t="s">
        <v>3207</v>
      </c>
      <c r="D2073" s="0" t="n">
        <v>700</v>
      </c>
      <c r="E2073" s="0" t="s">
        <v>4380</v>
      </c>
    </row>
    <row r="2074" customFormat="false" ht="12.8" hidden="false" customHeight="false" outlineLevel="0" collapsed="false">
      <c r="A2074" s="0" t="str">
        <f aca="false">+B2074&amp;C2074</f>
        <v>Supplier_208Hub_89</v>
      </c>
      <c r="B2074" s="0" t="s">
        <v>2108</v>
      </c>
      <c r="C2074" s="0" t="s">
        <v>3207</v>
      </c>
      <c r="D2074" s="0" t="n">
        <v>700</v>
      </c>
      <c r="E2074" s="0" t="s">
        <v>3530</v>
      </c>
    </row>
    <row r="2075" customFormat="false" ht="12.8" hidden="false" customHeight="false" outlineLevel="0" collapsed="false">
      <c r="A2075" s="0" t="str">
        <f aca="false">+B2075&amp;C2075</f>
        <v>Supplier_208Hub_90</v>
      </c>
      <c r="B2075" s="0" t="s">
        <v>2108</v>
      </c>
      <c r="C2075" s="0" t="s">
        <v>3210</v>
      </c>
      <c r="D2075" s="0" t="n">
        <v>200</v>
      </c>
      <c r="E2075" s="0" t="s">
        <v>4381</v>
      </c>
    </row>
    <row r="2076" customFormat="false" ht="12.8" hidden="false" customHeight="false" outlineLevel="0" collapsed="false">
      <c r="A2076" s="0" t="str">
        <f aca="false">+B2076&amp;C2076</f>
        <v>Supplier_208Hub_90</v>
      </c>
      <c r="B2076" s="0" t="s">
        <v>2108</v>
      </c>
      <c r="C2076" s="0" t="s">
        <v>3210</v>
      </c>
      <c r="D2076" s="0" t="n">
        <v>200</v>
      </c>
      <c r="E2076" s="0" t="s">
        <v>3662</v>
      </c>
    </row>
    <row r="2077" customFormat="false" ht="12.8" hidden="false" customHeight="false" outlineLevel="0" collapsed="false">
      <c r="A2077" s="0" t="str">
        <f aca="false">+B2077&amp;C2077</f>
        <v>Supplier_209Hub_86</v>
      </c>
      <c r="B2077" s="0" t="s">
        <v>747</v>
      </c>
      <c r="C2077" s="0" t="s">
        <v>3198</v>
      </c>
      <c r="D2077" s="0" t="n">
        <v>1200</v>
      </c>
      <c r="E2077" s="0" t="s">
        <v>4382</v>
      </c>
    </row>
    <row r="2078" customFormat="false" ht="12.8" hidden="false" customHeight="false" outlineLevel="0" collapsed="false">
      <c r="A2078" s="0" t="str">
        <f aca="false">+B2078&amp;C2078</f>
        <v>Supplier_209Hub_86</v>
      </c>
      <c r="B2078" s="0" t="s">
        <v>747</v>
      </c>
      <c r="C2078" s="0" t="s">
        <v>3198</v>
      </c>
      <c r="D2078" s="0" t="n">
        <v>1200</v>
      </c>
      <c r="E2078" s="0" t="s">
        <v>3709</v>
      </c>
    </row>
    <row r="2079" customFormat="false" ht="12.8" hidden="false" customHeight="false" outlineLevel="0" collapsed="false">
      <c r="A2079" s="0" t="str">
        <f aca="false">+B2079&amp;C2079</f>
        <v>Supplier_209Hub_87</v>
      </c>
      <c r="B2079" s="0" t="s">
        <v>747</v>
      </c>
      <c r="C2079" s="0" t="s">
        <v>3201</v>
      </c>
      <c r="D2079" s="0" t="n">
        <v>1400</v>
      </c>
      <c r="E2079" s="0" t="s">
        <v>4383</v>
      </c>
    </row>
    <row r="2080" customFormat="false" ht="12.8" hidden="false" customHeight="false" outlineLevel="0" collapsed="false">
      <c r="A2080" s="0" t="str">
        <f aca="false">+B2080&amp;C2080</f>
        <v>Supplier_209Hub_87</v>
      </c>
      <c r="B2080" s="0" t="s">
        <v>747</v>
      </c>
      <c r="C2080" s="0" t="s">
        <v>3201</v>
      </c>
      <c r="D2080" s="0" t="n">
        <v>1400</v>
      </c>
      <c r="E2080" s="0" t="s">
        <v>3526</v>
      </c>
    </row>
    <row r="2081" customFormat="false" ht="12.8" hidden="false" customHeight="false" outlineLevel="0" collapsed="false">
      <c r="A2081" s="0" t="str">
        <f aca="false">+B2081&amp;C2081</f>
        <v>Supplier_209Hub_88</v>
      </c>
      <c r="B2081" s="0" t="s">
        <v>747</v>
      </c>
      <c r="C2081" s="0" t="s">
        <v>3204</v>
      </c>
      <c r="D2081" s="0" t="n">
        <v>400</v>
      </c>
      <c r="E2081" s="0" t="s">
        <v>4384</v>
      </c>
    </row>
    <row r="2082" customFormat="false" ht="12.8" hidden="false" customHeight="false" outlineLevel="0" collapsed="false">
      <c r="A2082" s="0" t="str">
        <f aca="false">+B2082&amp;C2082</f>
        <v>Supplier_209Hub_88</v>
      </c>
      <c r="B2082" s="0" t="s">
        <v>747</v>
      </c>
      <c r="C2082" s="0" t="s">
        <v>3204</v>
      </c>
      <c r="D2082" s="0" t="n">
        <v>400</v>
      </c>
      <c r="E2082" s="0" t="s">
        <v>3546</v>
      </c>
    </row>
    <row r="2083" customFormat="false" ht="12.8" hidden="false" customHeight="false" outlineLevel="0" collapsed="false">
      <c r="A2083" s="0" t="str">
        <f aca="false">+B2083&amp;C2083</f>
        <v>Supplier_209Hub_89</v>
      </c>
      <c r="B2083" s="0" t="s">
        <v>747</v>
      </c>
      <c r="C2083" s="0" t="s">
        <v>3207</v>
      </c>
      <c r="D2083" s="0" t="n">
        <v>700</v>
      </c>
      <c r="E2083" s="0" t="s">
        <v>4385</v>
      </c>
    </row>
    <row r="2084" customFormat="false" ht="12.8" hidden="false" customHeight="false" outlineLevel="0" collapsed="false">
      <c r="A2084" s="0" t="str">
        <f aca="false">+B2084&amp;C2084</f>
        <v>Supplier_209Hub_89</v>
      </c>
      <c r="B2084" s="0" t="s">
        <v>747</v>
      </c>
      <c r="C2084" s="0" t="s">
        <v>3207</v>
      </c>
      <c r="D2084" s="0" t="n">
        <v>700</v>
      </c>
      <c r="E2084" s="0" t="s">
        <v>3530</v>
      </c>
    </row>
    <row r="2085" customFormat="false" ht="12.8" hidden="false" customHeight="false" outlineLevel="0" collapsed="false">
      <c r="A2085" s="0" t="str">
        <f aca="false">+B2085&amp;C2085</f>
        <v>Supplier_209Hub_90</v>
      </c>
      <c r="B2085" s="0" t="s">
        <v>747</v>
      </c>
      <c r="C2085" s="0" t="s">
        <v>3210</v>
      </c>
      <c r="D2085" s="0" t="n">
        <v>200</v>
      </c>
      <c r="E2085" s="0" t="s">
        <v>4386</v>
      </c>
    </row>
    <row r="2086" customFormat="false" ht="12.8" hidden="false" customHeight="false" outlineLevel="0" collapsed="false">
      <c r="A2086" s="0" t="str">
        <f aca="false">+B2086&amp;C2086</f>
        <v>Supplier_209Hub_90</v>
      </c>
      <c r="B2086" s="0" t="s">
        <v>747</v>
      </c>
      <c r="C2086" s="0" t="s">
        <v>3210</v>
      </c>
      <c r="D2086" s="0" t="n">
        <v>200</v>
      </c>
      <c r="E2086" s="0" t="s">
        <v>3662</v>
      </c>
    </row>
    <row r="2087" customFormat="false" ht="12.8" hidden="false" customHeight="false" outlineLevel="0" collapsed="false">
      <c r="A2087" s="0" t="str">
        <f aca="false">+B2087&amp;C2087</f>
        <v>Supplier_210Hub_86</v>
      </c>
      <c r="B2087" s="0" t="s">
        <v>3080</v>
      </c>
      <c r="C2087" s="0" t="s">
        <v>3198</v>
      </c>
      <c r="D2087" s="0" t="n">
        <v>1200</v>
      </c>
      <c r="E2087" s="0" t="s">
        <v>4387</v>
      </c>
    </row>
    <row r="2088" customFormat="false" ht="12.8" hidden="false" customHeight="false" outlineLevel="0" collapsed="false">
      <c r="A2088" s="0" t="str">
        <f aca="false">+B2088&amp;C2088</f>
        <v>Supplier_210Hub_86</v>
      </c>
      <c r="B2088" s="0" t="s">
        <v>3080</v>
      </c>
      <c r="C2088" s="0" t="s">
        <v>3198</v>
      </c>
      <c r="D2088" s="0" t="n">
        <v>1200</v>
      </c>
      <c r="E2088" s="0" t="s">
        <v>3709</v>
      </c>
    </row>
    <row r="2089" customFormat="false" ht="12.8" hidden="false" customHeight="false" outlineLevel="0" collapsed="false">
      <c r="A2089" s="0" t="str">
        <f aca="false">+B2089&amp;C2089</f>
        <v>Supplier_210Hub_87</v>
      </c>
      <c r="B2089" s="0" t="s">
        <v>3080</v>
      </c>
      <c r="C2089" s="0" t="s">
        <v>3201</v>
      </c>
      <c r="D2089" s="0" t="n">
        <v>1500</v>
      </c>
      <c r="E2089" s="0" t="s">
        <v>4388</v>
      </c>
    </row>
    <row r="2090" customFormat="false" ht="12.8" hidden="false" customHeight="false" outlineLevel="0" collapsed="false">
      <c r="A2090" s="0" t="str">
        <f aca="false">+B2090&amp;C2090</f>
        <v>Supplier_210Hub_87</v>
      </c>
      <c r="B2090" s="0" t="s">
        <v>3080</v>
      </c>
      <c r="C2090" s="0" t="s">
        <v>3201</v>
      </c>
      <c r="D2090" s="0" t="n">
        <v>1500</v>
      </c>
      <c r="E2090" s="0" t="s">
        <v>3526</v>
      </c>
    </row>
    <row r="2091" customFormat="false" ht="12.8" hidden="false" customHeight="false" outlineLevel="0" collapsed="false">
      <c r="A2091" s="0" t="str">
        <f aca="false">+B2091&amp;C2091</f>
        <v>Supplier_210Hub_88</v>
      </c>
      <c r="B2091" s="0" t="s">
        <v>3080</v>
      </c>
      <c r="C2091" s="0" t="s">
        <v>3204</v>
      </c>
      <c r="D2091" s="0" t="n">
        <v>400</v>
      </c>
      <c r="E2091" s="0" t="s">
        <v>4389</v>
      </c>
    </row>
    <row r="2092" customFormat="false" ht="12.8" hidden="false" customHeight="false" outlineLevel="0" collapsed="false">
      <c r="A2092" s="0" t="str">
        <f aca="false">+B2092&amp;C2092</f>
        <v>Supplier_210Hub_88</v>
      </c>
      <c r="B2092" s="0" t="s">
        <v>3080</v>
      </c>
      <c r="C2092" s="0" t="s">
        <v>3204</v>
      </c>
      <c r="D2092" s="0" t="n">
        <v>400</v>
      </c>
      <c r="E2092" s="0" t="s">
        <v>3546</v>
      </c>
    </row>
    <row r="2093" customFormat="false" ht="12.8" hidden="false" customHeight="false" outlineLevel="0" collapsed="false">
      <c r="A2093" s="0" t="str">
        <f aca="false">+B2093&amp;C2093</f>
        <v>Supplier_210Hub_89</v>
      </c>
      <c r="B2093" s="0" t="s">
        <v>3080</v>
      </c>
      <c r="C2093" s="0" t="s">
        <v>3207</v>
      </c>
      <c r="D2093" s="0" t="n">
        <v>800</v>
      </c>
      <c r="E2093" s="0" t="s">
        <v>4390</v>
      </c>
    </row>
    <row r="2094" customFormat="false" ht="12.8" hidden="false" customHeight="false" outlineLevel="0" collapsed="false">
      <c r="A2094" s="0" t="str">
        <f aca="false">+B2094&amp;C2094</f>
        <v>Supplier_210Hub_89</v>
      </c>
      <c r="B2094" s="0" t="s">
        <v>3080</v>
      </c>
      <c r="C2094" s="0" t="s">
        <v>3207</v>
      </c>
      <c r="D2094" s="0" t="n">
        <v>800</v>
      </c>
      <c r="E2094" s="0" t="s">
        <v>3530</v>
      </c>
    </row>
    <row r="2095" customFormat="false" ht="12.8" hidden="false" customHeight="false" outlineLevel="0" collapsed="false">
      <c r="A2095" s="0" t="str">
        <f aca="false">+B2095&amp;C2095</f>
        <v>Supplier_210Hub_90</v>
      </c>
      <c r="B2095" s="0" t="s">
        <v>3080</v>
      </c>
      <c r="C2095" s="0" t="s">
        <v>3210</v>
      </c>
      <c r="D2095" s="0" t="n">
        <v>300</v>
      </c>
      <c r="E2095" s="0" t="s">
        <v>4391</v>
      </c>
    </row>
    <row r="2096" customFormat="false" ht="12.8" hidden="false" customHeight="false" outlineLevel="0" collapsed="false">
      <c r="A2096" s="0" t="str">
        <f aca="false">+B2096&amp;C2096</f>
        <v>Supplier_210Hub_90</v>
      </c>
      <c r="B2096" s="0" t="s">
        <v>3080</v>
      </c>
      <c r="C2096" s="0" t="s">
        <v>3210</v>
      </c>
      <c r="D2096" s="0" t="n">
        <v>300</v>
      </c>
      <c r="E2096" s="0" t="s">
        <v>3662</v>
      </c>
    </row>
    <row r="2097" customFormat="false" ht="12.8" hidden="false" customHeight="false" outlineLevel="0" collapsed="false">
      <c r="A2097" s="0" t="str">
        <f aca="false">+B2097&amp;C2097</f>
        <v>Supplier_211Hub_86</v>
      </c>
      <c r="B2097" s="0" t="s">
        <v>2735</v>
      </c>
      <c r="C2097" s="0" t="s">
        <v>3198</v>
      </c>
      <c r="D2097" s="0" t="n">
        <v>1300</v>
      </c>
      <c r="E2097" s="0" t="s">
        <v>4392</v>
      </c>
    </row>
    <row r="2098" customFormat="false" ht="12.8" hidden="false" customHeight="false" outlineLevel="0" collapsed="false">
      <c r="A2098" s="0" t="str">
        <f aca="false">+B2098&amp;C2098</f>
        <v>Supplier_211Hub_86</v>
      </c>
      <c r="B2098" s="0" t="s">
        <v>2735</v>
      </c>
      <c r="C2098" s="0" t="s">
        <v>3198</v>
      </c>
      <c r="D2098" s="0" t="n">
        <v>1300</v>
      </c>
      <c r="E2098" s="0" t="s">
        <v>3709</v>
      </c>
    </row>
    <row r="2099" customFormat="false" ht="12.8" hidden="false" customHeight="false" outlineLevel="0" collapsed="false">
      <c r="A2099" s="0" t="str">
        <f aca="false">+B2099&amp;C2099</f>
        <v>Supplier_211Hub_87</v>
      </c>
      <c r="B2099" s="0" t="s">
        <v>2735</v>
      </c>
      <c r="C2099" s="0" t="s">
        <v>3201</v>
      </c>
      <c r="D2099" s="0" t="n">
        <v>1300</v>
      </c>
      <c r="E2099" s="0" t="s">
        <v>4393</v>
      </c>
    </row>
    <row r="2100" customFormat="false" ht="12.8" hidden="false" customHeight="false" outlineLevel="0" collapsed="false">
      <c r="A2100" s="0" t="str">
        <f aca="false">+B2100&amp;C2100</f>
        <v>Supplier_211Hub_87</v>
      </c>
      <c r="B2100" s="0" t="s">
        <v>2735</v>
      </c>
      <c r="C2100" s="0" t="s">
        <v>3201</v>
      </c>
      <c r="D2100" s="0" t="n">
        <v>1300</v>
      </c>
      <c r="E2100" s="0" t="s">
        <v>3526</v>
      </c>
    </row>
    <row r="2101" customFormat="false" ht="12.8" hidden="false" customHeight="false" outlineLevel="0" collapsed="false">
      <c r="A2101" s="0" t="str">
        <f aca="false">+B2101&amp;C2101</f>
        <v>Supplier_211Hub_88</v>
      </c>
      <c r="B2101" s="0" t="s">
        <v>2735</v>
      </c>
      <c r="C2101" s="0" t="s">
        <v>3204</v>
      </c>
      <c r="D2101" s="0" t="n">
        <v>500</v>
      </c>
      <c r="E2101" s="0" t="s">
        <v>4394</v>
      </c>
    </row>
    <row r="2102" customFormat="false" ht="12.8" hidden="false" customHeight="false" outlineLevel="0" collapsed="false">
      <c r="A2102" s="0" t="str">
        <f aca="false">+B2102&amp;C2102</f>
        <v>Supplier_211Hub_88</v>
      </c>
      <c r="B2102" s="0" t="s">
        <v>2735</v>
      </c>
      <c r="C2102" s="0" t="s">
        <v>3204</v>
      </c>
      <c r="D2102" s="0" t="n">
        <v>500</v>
      </c>
      <c r="E2102" s="0" t="s">
        <v>3546</v>
      </c>
    </row>
    <row r="2103" customFormat="false" ht="12.8" hidden="false" customHeight="false" outlineLevel="0" collapsed="false">
      <c r="A2103" s="0" t="str">
        <f aca="false">+B2103&amp;C2103</f>
        <v>Supplier_211Hub_89</v>
      </c>
      <c r="B2103" s="0" t="s">
        <v>2735</v>
      </c>
      <c r="C2103" s="0" t="s">
        <v>3207</v>
      </c>
      <c r="D2103" s="0" t="n">
        <v>600</v>
      </c>
      <c r="E2103" s="0" t="s">
        <v>4395</v>
      </c>
    </row>
    <row r="2104" customFormat="false" ht="12.8" hidden="false" customHeight="false" outlineLevel="0" collapsed="false">
      <c r="A2104" s="0" t="str">
        <f aca="false">+B2104&amp;C2104</f>
        <v>Supplier_211Hub_89</v>
      </c>
      <c r="B2104" s="0" t="s">
        <v>2735</v>
      </c>
      <c r="C2104" s="0" t="s">
        <v>3207</v>
      </c>
      <c r="D2104" s="0" t="n">
        <v>600</v>
      </c>
      <c r="E2104" s="0" t="s">
        <v>3530</v>
      </c>
    </row>
    <row r="2105" customFormat="false" ht="12.8" hidden="false" customHeight="false" outlineLevel="0" collapsed="false">
      <c r="A2105" s="0" t="str">
        <f aca="false">+B2105&amp;C2105</f>
        <v>Supplier_211Hub_90</v>
      </c>
      <c r="B2105" s="0" t="s">
        <v>2735</v>
      </c>
      <c r="C2105" s="0" t="s">
        <v>3210</v>
      </c>
      <c r="D2105" s="0" t="n">
        <v>100</v>
      </c>
      <c r="E2105" s="0" t="s">
        <v>4396</v>
      </c>
    </row>
    <row r="2106" customFormat="false" ht="12.8" hidden="false" customHeight="false" outlineLevel="0" collapsed="false">
      <c r="A2106" s="0" t="str">
        <f aca="false">+B2106&amp;C2106</f>
        <v>Supplier_211Hub_90</v>
      </c>
      <c r="B2106" s="0" t="s">
        <v>2735</v>
      </c>
      <c r="C2106" s="0" t="s">
        <v>3210</v>
      </c>
      <c r="D2106" s="0" t="n">
        <v>100</v>
      </c>
      <c r="E2106" s="0" t="s">
        <v>3528</v>
      </c>
    </row>
    <row r="2107" customFormat="false" ht="12.8" hidden="false" customHeight="false" outlineLevel="0" collapsed="false">
      <c r="A2107" s="0" t="str">
        <f aca="false">+B2107&amp;C2107</f>
        <v>Supplier_212Hub_86</v>
      </c>
      <c r="B2107" s="0" t="s">
        <v>481</v>
      </c>
      <c r="C2107" s="0" t="s">
        <v>3198</v>
      </c>
      <c r="D2107" s="0" t="n">
        <v>1200</v>
      </c>
      <c r="E2107" s="0" t="s">
        <v>4397</v>
      </c>
    </row>
    <row r="2108" customFormat="false" ht="12.8" hidden="false" customHeight="false" outlineLevel="0" collapsed="false">
      <c r="A2108" s="0" t="str">
        <f aca="false">+B2108&amp;C2108</f>
        <v>Supplier_212Hub_86</v>
      </c>
      <c r="B2108" s="0" t="s">
        <v>481</v>
      </c>
      <c r="C2108" s="0" t="s">
        <v>3198</v>
      </c>
      <c r="D2108" s="0" t="n">
        <v>1200</v>
      </c>
      <c r="E2108" s="0" t="s">
        <v>3709</v>
      </c>
    </row>
    <row r="2109" customFormat="false" ht="12.8" hidden="false" customHeight="false" outlineLevel="0" collapsed="false">
      <c r="A2109" s="0" t="str">
        <f aca="false">+B2109&amp;C2109</f>
        <v>Supplier_212Hub_87</v>
      </c>
      <c r="B2109" s="0" t="s">
        <v>481</v>
      </c>
      <c r="C2109" s="0" t="s">
        <v>3201</v>
      </c>
      <c r="D2109" s="0" t="n">
        <v>1400</v>
      </c>
      <c r="E2109" s="0" t="s">
        <v>4398</v>
      </c>
    </row>
    <row r="2110" customFormat="false" ht="12.8" hidden="false" customHeight="false" outlineLevel="0" collapsed="false">
      <c r="A2110" s="0" t="str">
        <f aca="false">+B2110&amp;C2110</f>
        <v>Supplier_212Hub_87</v>
      </c>
      <c r="B2110" s="0" t="s">
        <v>481</v>
      </c>
      <c r="C2110" s="0" t="s">
        <v>3201</v>
      </c>
      <c r="D2110" s="0" t="n">
        <v>1400</v>
      </c>
      <c r="E2110" s="0" t="s">
        <v>3526</v>
      </c>
    </row>
    <row r="2111" customFormat="false" ht="12.8" hidden="false" customHeight="false" outlineLevel="0" collapsed="false">
      <c r="A2111" s="0" t="str">
        <f aca="false">+B2111&amp;C2111</f>
        <v>Supplier_212Hub_88</v>
      </c>
      <c r="B2111" s="0" t="s">
        <v>481</v>
      </c>
      <c r="C2111" s="0" t="s">
        <v>3204</v>
      </c>
      <c r="D2111" s="0" t="n">
        <v>500</v>
      </c>
      <c r="E2111" s="0" t="s">
        <v>4399</v>
      </c>
    </row>
    <row r="2112" customFormat="false" ht="12.8" hidden="false" customHeight="false" outlineLevel="0" collapsed="false">
      <c r="A2112" s="0" t="str">
        <f aca="false">+B2112&amp;C2112</f>
        <v>Supplier_212Hub_88</v>
      </c>
      <c r="B2112" s="0" t="s">
        <v>481</v>
      </c>
      <c r="C2112" s="0" t="s">
        <v>3204</v>
      </c>
      <c r="D2112" s="0" t="n">
        <v>500</v>
      </c>
      <c r="E2112" s="0" t="s">
        <v>3546</v>
      </c>
    </row>
    <row r="2113" customFormat="false" ht="12.8" hidden="false" customHeight="false" outlineLevel="0" collapsed="false">
      <c r="A2113" s="0" t="str">
        <f aca="false">+B2113&amp;C2113</f>
        <v>Supplier_212Hub_89</v>
      </c>
      <c r="B2113" s="0" t="s">
        <v>481</v>
      </c>
      <c r="C2113" s="0" t="s">
        <v>3207</v>
      </c>
      <c r="D2113" s="0" t="n">
        <v>700</v>
      </c>
      <c r="E2113" s="0" t="s">
        <v>4400</v>
      </c>
    </row>
    <row r="2114" customFormat="false" ht="12.8" hidden="false" customHeight="false" outlineLevel="0" collapsed="false">
      <c r="A2114" s="0" t="str">
        <f aca="false">+B2114&amp;C2114</f>
        <v>Supplier_212Hub_89</v>
      </c>
      <c r="B2114" s="0" t="s">
        <v>481</v>
      </c>
      <c r="C2114" s="0" t="s">
        <v>3207</v>
      </c>
      <c r="D2114" s="0" t="n">
        <v>700</v>
      </c>
      <c r="E2114" s="0" t="s">
        <v>3530</v>
      </c>
    </row>
    <row r="2115" customFormat="false" ht="12.8" hidden="false" customHeight="false" outlineLevel="0" collapsed="false">
      <c r="A2115" s="0" t="str">
        <f aca="false">+B2115&amp;C2115</f>
        <v>Supplier_212Hub_90</v>
      </c>
      <c r="B2115" s="0" t="s">
        <v>481</v>
      </c>
      <c r="C2115" s="0" t="s">
        <v>3210</v>
      </c>
      <c r="D2115" s="0" t="n">
        <v>200</v>
      </c>
      <c r="E2115" s="0" t="s">
        <v>4401</v>
      </c>
    </row>
    <row r="2116" customFormat="false" ht="12.8" hidden="false" customHeight="false" outlineLevel="0" collapsed="false">
      <c r="A2116" s="0" t="str">
        <f aca="false">+B2116&amp;C2116</f>
        <v>Supplier_212Hub_90</v>
      </c>
      <c r="B2116" s="0" t="s">
        <v>481</v>
      </c>
      <c r="C2116" s="0" t="s">
        <v>3210</v>
      </c>
      <c r="D2116" s="0" t="n">
        <v>200</v>
      </c>
      <c r="E2116" s="0" t="s">
        <v>3662</v>
      </c>
    </row>
    <row r="2117" customFormat="false" ht="12.8" hidden="false" customHeight="false" outlineLevel="0" collapsed="false">
      <c r="A2117" s="0" t="str">
        <f aca="false">+B2117&amp;C2117</f>
        <v>Supplier_213Hub_86</v>
      </c>
      <c r="B2117" s="0" t="s">
        <v>1355</v>
      </c>
      <c r="C2117" s="0" t="s">
        <v>3198</v>
      </c>
      <c r="D2117" s="0" t="n">
        <v>1200</v>
      </c>
      <c r="E2117" s="0" t="s">
        <v>4402</v>
      </c>
    </row>
    <row r="2118" customFormat="false" ht="12.8" hidden="false" customHeight="false" outlineLevel="0" collapsed="false">
      <c r="A2118" s="0" t="str">
        <f aca="false">+B2118&amp;C2118</f>
        <v>Supplier_213Hub_86</v>
      </c>
      <c r="B2118" s="0" t="s">
        <v>1355</v>
      </c>
      <c r="C2118" s="0" t="s">
        <v>3198</v>
      </c>
      <c r="D2118" s="0" t="n">
        <v>1200</v>
      </c>
      <c r="E2118" s="0" t="s">
        <v>3709</v>
      </c>
    </row>
    <row r="2119" customFormat="false" ht="12.8" hidden="false" customHeight="false" outlineLevel="0" collapsed="false">
      <c r="A2119" s="0" t="str">
        <f aca="false">+B2119&amp;C2119</f>
        <v>Supplier_213Hub_87</v>
      </c>
      <c r="B2119" s="0" t="s">
        <v>1355</v>
      </c>
      <c r="C2119" s="0" t="s">
        <v>3201</v>
      </c>
      <c r="D2119" s="0" t="n">
        <v>1500</v>
      </c>
      <c r="E2119" s="0" t="s">
        <v>4403</v>
      </c>
    </row>
    <row r="2120" customFormat="false" ht="12.8" hidden="false" customHeight="false" outlineLevel="0" collapsed="false">
      <c r="A2120" s="0" t="str">
        <f aca="false">+B2120&amp;C2120</f>
        <v>Supplier_213Hub_87</v>
      </c>
      <c r="B2120" s="0" t="s">
        <v>1355</v>
      </c>
      <c r="C2120" s="0" t="s">
        <v>3201</v>
      </c>
      <c r="D2120" s="0" t="n">
        <v>1500</v>
      </c>
      <c r="E2120" s="0" t="s">
        <v>3526</v>
      </c>
    </row>
    <row r="2121" customFormat="false" ht="12.8" hidden="false" customHeight="false" outlineLevel="0" collapsed="false">
      <c r="A2121" s="0" t="str">
        <f aca="false">+B2121&amp;C2121</f>
        <v>Supplier_213Hub_88</v>
      </c>
      <c r="B2121" s="0" t="s">
        <v>1355</v>
      </c>
      <c r="C2121" s="0" t="s">
        <v>3204</v>
      </c>
      <c r="D2121" s="0" t="n">
        <v>400</v>
      </c>
      <c r="E2121" s="0" t="s">
        <v>4404</v>
      </c>
    </row>
    <row r="2122" customFormat="false" ht="12.8" hidden="false" customHeight="false" outlineLevel="0" collapsed="false">
      <c r="A2122" s="0" t="str">
        <f aca="false">+B2122&amp;C2122</f>
        <v>Supplier_213Hub_88</v>
      </c>
      <c r="B2122" s="0" t="s">
        <v>1355</v>
      </c>
      <c r="C2122" s="0" t="s">
        <v>3204</v>
      </c>
      <c r="D2122" s="0" t="n">
        <v>400</v>
      </c>
      <c r="E2122" s="0" t="s">
        <v>3546</v>
      </c>
    </row>
    <row r="2123" customFormat="false" ht="12.8" hidden="false" customHeight="false" outlineLevel="0" collapsed="false">
      <c r="A2123" s="0" t="str">
        <f aca="false">+B2123&amp;C2123</f>
        <v>Supplier_213Hub_89</v>
      </c>
      <c r="B2123" s="0" t="s">
        <v>1355</v>
      </c>
      <c r="C2123" s="0" t="s">
        <v>3207</v>
      </c>
      <c r="D2123" s="0" t="n">
        <v>800</v>
      </c>
      <c r="E2123" s="0" t="s">
        <v>4405</v>
      </c>
    </row>
    <row r="2124" customFormat="false" ht="12.8" hidden="false" customHeight="false" outlineLevel="0" collapsed="false">
      <c r="A2124" s="0" t="str">
        <f aca="false">+B2124&amp;C2124</f>
        <v>Supplier_213Hub_89</v>
      </c>
      <c r="B2124" s="0" t="s">
        <v>1355</v>
      </c>
      <c r="C2124" s="0" t="s">
        <v>3207</v>
      </c>
      <c r="D2124" s="0" t="n">
        <v>800</v>
      </c>
      <c r="E2124" s="0" t="s">
        <v>3530</v>
      </c>
    </row>
    <row r="2125" customFormat="false" ht="12.8" hidden="false" customHeight="false" outlineLevel="0" collapsed="false">
      <c r="A2125" s="0" t="str">
        <f aca="false">+B2125&amp;C2125</f>
        <v>Supplier_213Hub_90</v>
      </c>
      <c r="B2125" s="0" t="s">
        <v>1355</v>
      </c>
      <c r="C2125" s="0" t="s">
        <v>3210</v>
      </c>
      <c r="D2125" s="0" t="n">
        <v>200</v>
      </c>
      <c r="E2125" s="0" t="s">
        <v>4406</v>
      </c>
    </row>
    <row r="2126" customFormat="false" ht="12.8" hidden="false" customHeight="false" outlineLevel="0" collapsed="false">
      <c r="A2126" s="0" t="str">
        <f aca="false">+B2126&amp;C2126</f>
        <v>Supplier_213Hub_90</v>
      </c>
      <c r="B2126" s="0" t="s">
        <v>1355</v>
      </c>
      <c r="C2126" s="0" t="s">
        <v>3210</v>
      </c>
      <c r="D2126" s="0" t="n">
        <v>200</v>
      </c>
      <c r="E2126" s="0" t="s">
        <v>3662</v>
      </c>
    </row>
    <row r="2127" customFormat="false" ht="12.8" hidden="false" customHeight="false" outlineLevel="0" collapsed="false">
      <c r="A2127" s="0" t="str">
        <f aca="false">+B2127&amp;C2127</f>
        <v>Supplier_214Hub_86</v>
      </c>
      <c r="B2127" s="0" t="s">
        <v>492</v>
      </c>
      <c r="C2127" s="0" t="s">
        <v>3198</v>
      </c>
      <c r="D2127" s="0" t="n">
        <v>1300</v>
      </c>
      <c r="E2127" s="0" t="s">
        <v>4407</v>
      </c>
    </row>
    <row r="2128" customFormat="false" ht="12.8" hidden="false" customHeight="false" outlineLevel="0" collapsed="false">
      <c r="A2128" s="0" t="str">
        <f aca="false">+B2128&amp;C2128</f>
        <v>Supplier_214Hub_86</v>
      </c>
      <c r="B2128" s="0" t="s">
        <v>492</v>
      </c>
      <c r="C2128" s="0" t="s">
        <v>3198</v>
      </c>
      <c r="D2128" s="0" t="n">
        <v>1300</v>
      </c>
      <c r="E2128" s="0" t="s">
        <v>3709</v>
      </c>
    </row>
    <row r="2129" customFormat="false" ht="12.8" hidden="false" customHeight="false" outlineLevel="0" collapsed="false">
      <c r="A2129" s="0" t="str">
        <f aca="false">+B2129&amp;C2129</f>
        <v>Supplier_214Hub_87</v>
      </c>
      <c r="B2129" s="0" t="s">
        <v>492</v>
      </c>
      <c r="C2129" s="0" t="s">
        <v>3201</v>
      </c>
      <c r="D2129" s="0" t="n">
        <v>1300</v>
      </c>
      <c r="E2129" s="0" t="s">
        <v>4408</v>
      </c>
    </row>
    <row r="2130" customFormat="false" ht="12.8" hidden="false" customHeight="false" outlineLevel="0" collapsed="false">
      <c r="A2130" s="0" t="str">
        <f aca="false">+B2130&amp;C2130</f>
        <v>Supplier_214Hub_87</v>
      </c>
      <c r="B2130" s="0" t="s">
        <v>492</v>
      </c>
      <c r="C2130" s="0" t="s">
        <v>3201</v>
      </c>
      <c r="D2130" s="0" t="n">
        <v>1300</v>
      </c>
      <c r="E2130" s="0" t="s">
        <v>3526</v>
      </c>
    </row>
    <row r="2131" customFormat="false" ht="12.8" hidden="false" customHeight="false" outlineLevel="0" collapsed="false">
      <c r="A2131" s="0" t="str">
        <f aca="false">+B2131&amp;C2131</f>
        <v>Supplier_214Hub_88</v>
      </c>
      <c r="B2131" s="0" t="s">
        <v>492</v>
      </c>
      <c r="C2131" s="0" t="s">
        <v>3204</v>
      </c>
      <c r="D2131" s="0" t="n">
        <v>600</v>
      </c>
      <c r="E2131" s="0" t="s">
        <v>4409</v>
      </c>
    </row>
    <row r="2132" customFormat="false" ht="12.8" hidden="false" customHeight="false" outlineLevel="0" collapsed="false">
      <c r="A2132" s="0" t="str">
        <f aca="false">+B2132&amp;C2132</f>
        <v>Supplier_214Hub_88</v>
      </c>
      <c r="B2132" s="0" t="s">
        <v>492</v>
      </c>
      <c r="C2132" s="0" t="s">
        <v>3204</v>
      </c>
      <c r="D2132" s="0" t="n">
        <v>600</v>
      </c>
      <c r="E2132" s="0" t="s">
        <v>3532</v>
      </c>
    </row>
    <row r="2133" customFormat="false" ht="12.8" hidden="false" customHeight="false" outlineLevel="0" collapsed="false">
      <c r="A2133" s="0" t="str">
        <f aca="false">+B2133&amp;C2133</f>
        <v>Supplier_214Hub_89</v>
      </c>
      <c r="B2133" s="0" t="s">
        <v>492</v>
      </c>
      <c r="C2133" s="0" t="s">
        <v>3207</v>
      </c>
      <c r="D2133" s="0" t="n">
        <v>500</v>
      </c>
      <c r="E2133" s="0" t="s">
        <v>4410</v>
      </c>
    </row>
    <row r="2134" customFormat="false" ht="12.8" hidden="false" customHeight="false" outlineLevel="0" collapsed="false">
      <c r="A2134" s="0" t="str">
        <f aca="false">+B2134&amp;C2134</f>
        <v>Supplier_214Hub_89</v>
      </c>
      <c r="B2134" s="0" t="s">
        <v>492</v>
      </c>
      <c r="C2134" s="0" t="s">
        <v>3207</v>
      </c>
      <c r="D2134" s="0" t="n">
        <v>500</v>
      </c>
      <c r="E2134" s="0" t="s">
        <v>4041</v>
      </c>
    </row>
    <row r="2135" customFormat="false" ht="12.8" hidden="false" customHeight="false" outlineLevel="0" collapsed="false">
      <c r="A2135" s="0" t="str">
        <f aca="false">+B2135&amp;C2135</f>
        <v>Supplier_214Hub_90</v>
      </c>
      <c r="B2135" s="0" t="s">
        <v>492</v>
      </c>
      <c r="C2135" s="0" t="s">
        <v>3210</v>
      </c>
      <c r="D2135" s="0" t="n">
        <v>200</v>
      </c>
      <c r="E2135" s="0" t="s">
        <v>4411</v>
      </c>
    </row>
    <row r="2136" customFormat="false" ht="12.8" hidden="false" customHeight="false" outlineLevel="0" collapsed="false">
      <c r="A2136" s="0" t="str">
        <f aca="false">+B2136&amp;C2136</f>
        <v>Supplier_214Hub_90</v>
      </c>
      <c r="B2136" s="0" t="s">
        <v>492</v>
      </c>
      <c r="C2136" s="0" t="s">
        <v>3210</v>
      </c>
      <c r="D2136" s="0" t="n">
        <v>200</v>
      </c>
      <c r="E2136" s="0" t="s">
        <v>3662</v>
      </c>
    </row>
    <row r="2137" customFormat="false" ht="12.8" hidden="false" customHeight="false" outlineLevel="0" collapsed="false">
      <c r="A2137" s="0" t="str">
        <f aca="false">+B2137&amp;C2137</f>
        <v>Supplier_215Hub_86</v>
      </c>
      <c r="B2137" s="0" t="s">
        <v>4412</v>
      </c>
      <c r="C2137" s="0" t="s">
        <v>3198</v>
      </c>
      <c r="D2137" s="0" t="n">
        <v>1200</v>
      </c>
      <c r="E2137" s="0" t="s">
        <v>4413</v>
      </c>
    </row>
    <row r="2138" customFormat="false" ht="12.8" hidden="false" customHeight="false" outlineLevel="0" collapsed="false">
      <c r="A2138" s="0" t="str">
        <f aca="false">+B2138&amp;C2138</f>
        <v>Supplier_215Hub_86</v>
      </c>
      <c r="B2138" s="0" t="s">
        <v>4412</v>
      </c>
      <c r="C2138" s="0" t="s">
        <v>3198</v>
      </c>
      <c r="D2138" s="0" t="n">
        <v>1200</v>
      </c>
      <c r="E2138" s="0" t="s">
        <v>3709</v>
      </c>
    </row>
    <row r="2139" customFormat="false" ht="12.8" hidden="false" customHeight="false" outlineLevel="0" collapsed="false">
      <c r="A2139" s="0" t="str">
        <f aca="false">+B2139&amp;C2139</f>
        <v>Supplier_215Hub_87</v>
      </c>
      <c r="B2139" s="0" t="s">
        <v>4412</v>
      </c>
      <c r="C2139" s="0" t="s">
        <v>3201</v>
      </c>
      <c r="D2139" s="0" t="n">
        <v>1400</v>
      </c>
      <c r="E2139" s="0" t="s">
        <v>4414</v>
      </c>
    </row>
    <row r="2140" customFormat="false" ht="12.8" hidden="false" customHeight="false" outlineLevel="0" collapsed="false">
      <c r="A2140" s="0" t="str">
        <f aca="false">+B2140&amp;C2140</f>
        <v>Supplier_215Hub_87</v>
      </c>
      <c r="B2140" s="0" t="s">
        <v>4412</v>
      </c>
      <c r="C2140" s="0" t="s">
        <v>3201</v>
      </c>
      <c r="D2140" s="0" t="n">
        <v>1400</v>
      </c>
      <c r="E2140" s="0" t="s">
        <v>3526</v>
      </c>
    </row>
    <row r="2141" customFormat="false" ht="12.8" hidden="false" customHeight="false" outlineLevel="0" collapsed="false">
      <c r="A2141" s="0" t="str">
        <f aca="false">+B2141&amp;C2141</f>
        <v>Supplier_215Hub_88</v>
      </c>
      <c r="B2141" s="0" t="s">
        <v>4412</v>
      </c>
      <c r="C2141" s="0" t="s">
        <v>3204</v>
      </c>
      <c r="D2141" s="0" t="n">
        <v>500</v>
      </c>
      <c r="E2141" s="0" t="s">
        <v>4415</v>
      </c>
    </row>
    <row r="2142" customFormat="false" ht="12.8" hidden="false" customHeight="false" outlineLevel="0" collapsed="false">
      <c r="A2142" s="0" t="str">
        <f aca="false">+B2142&amp;C2142</f>
        <v>Supplier_215Hub_88</v>
      </c>
      <c r="B2142" s="0" t="s">
        <v>4412</v>
      </c>
      <c r="C2142" s="0" t="s">
        <v>3204</v>
      </c>
      <c r="D2142" s="0" t="n">
        <v>500</v>
      </c>
      <c r="E2142" s="0" t="s">
        <v>3546</v>
      </c>
    </row>
    <row r="2143" customFormat="false" ht="12.8" hidden="false" customHeight="false" outlineLevel="0" collapsed="false">
      <c r="A2143" s="0" t="str">
        <f aca="false">+B2143&amp;C2143</f>
        <v>Supplier_215Hub_89</v>
      </c>
      <c r="B2143" s="0" t="s">
        <v>4412</v>
      </c>
      <c r="C2143" s="0" t="s">
        <v>3207</v>
      </c>
      <c r="D2143" s="0" t="n">
        <v>700</v>
      </c>
      <c r="E2143" s="0" t="s">
        <v>4416</v>
      </c>
    </row>
    <row r="2144" customFormat="false" ht="12.8" hidden="false" customHeight="false" outlineLevel="0" collapsed="false">
      <c r="A2144" s="0" t="str">
        <f aca="false">+B2144&amp;C2144</f>
        <v>Supplier_215Hub_89</v>
      </c>
      <c r="B2144" s="0" t="s">
        <v>4412</v>
      </c>
      <c r="C2144" s="0" t="s">
        <v>3207</v>
      </c>
      <c r="D2144" s="0" t="n">
        <v>700</v>
      </c>
      <c r="E2144" s="0" t="s">
        <v>3530</v>
      </c>
    </row>
    <row r="2145" customFormat="false" ht="12.8" hidden="false" customHeight="false" outlineLevel="0" collapsed="false">
      <c r="A2145" s="0" t="str">
        <f aca="false">+B2145&amp;C2145</f>
        <v>Supplier_215Hub_90</v>
      </c>
      <c r="B2145" s="0" t="s">
        <v>4412</v>
      </c>
      <c r="C2145" s="0" t="s">
        <v>3210</v>
      </c>
      <c r="D2145" s="0" t="n">
        <v>100</v>
      </c>
      <c r="E2145" s="0" t="s">
        <v>4417</v>
      </c>
    </row>
    <row r="2146" customFormat="false" ht="12.8" hidden="false" customHeight="false" outlineLevel="0" collapsed="false">
      <c r="A2146" s="0" t="str">
        <f aca="false">+B2146&amp;C2146</f>
        <v>Supplier_215Hub_90</v>
      </c>
      <c r="B2146" s="0" t="s">
        <v>4412</v>
      </c>
      <c r="C2146" s="0" t="s">
        <v>3210</v>
      </c>
      <c r="D2146" s="0" t="n">
        <v>100</v>
      </c>
      <c r="E2146" s="0" t="s">
        <v>3528</v>
      </c>
    </row>
    <row r="2147" customFormat="false" ht="12.8" hidden="false" customHeight="false" outlineLevel="0" collapsed="false">
      <c r="A2147" s="0" t="str">
        <f aca="false">+B2147&amp;C2147</f>
        <v>Supplier_216Hub_86</v>
      </c>
      <c r="B2147" s="0" t="s">
        <v>2869</v>
      </c>
      <c r="C2147" s="0" t="s">
        <v>3198</v>
      </c>
      <c r="D2147" s="0" t="n">
        <v>1300</v>
      </c>
      <c r="E2147" s="0" t="s">
        <v>4418</v>
      </c>
    </row>
    <row r="2148" customFormat="false" ht="12.8" hidden="false" customHeight="false" outlineLevel="0" collapsed="false">
      <c r="A2148" s="0" t="str">
        <f aca="false">+B2148&amp;C2148</f>
        <v>Supplier_216Hub_86</v>
      </c>
      <c r="B2148" s="0" t="s">
        <v>2869</v>
      </c>
      <c r="C2148" s="0" t="s">
        <v>3198</v>
      </c>
      <c r="D2148" s="0" t="n">
        <v>1300</v>
      </c>
      <c r="E2148" s="0" t="s">
        <v>3709</v>
      </c>
    </row>
    <row r="2149" customFormat="false" ht="12.8" hidden="false" customHeight="false" outlineLevel="0" collapsed="false">
      <c r="A2149" s="0" t="str">
        <f aca="false">+B2149&amp;C2149</f>
        <v>Supplier_216Hub_87</v>
      </c>
      <c r="B2149" s="0" t="s">
        <v>2869</v>
      </c>
      <c r="C2149" s="0" t="s">
        <v>3201</v>
      </c>
      <c r="D2149" s="0" t="n">
        <v>1400</v>
      </c>
      <c r="E2149" s="0" t="s">
        <v>4419</v>
      </c>
    </row>
    <row r="2150" customFormat="false" ht="12.8" hidden="false" customHeight="false" outlineLevel="0" collapsed="false">
      <c r="A2150" s="0" t="str">
        <f aca="false">+B2150&amp;C2150</f>
        <v>Supplier_216Hub_87</v>
      </c>
      <c r="B2150" s="0" t="s">
        <v>2869</v>
      </c>
      <c r="C2150" s="0" t="s">
        <v>3201</v>
      </c>
      <c r="D2150" s="0" t="n">
        <v>1400</v>
      </c>
      <c r="E2150" s="0" t="s">
        <v>3526</v>
      </c>
    </row>
    <row r="2151" customFormat="false" ht="12.8" hidden="false" customHeight="false" outlineLevel="0" collapsed="false">
      <c r="A2151" s="0" t="str">
        <f aca="false">+B2151&amp;C2151</f>
        <v>Supplier_216Hub_88</v>
      </c>
      <c r="B2151" s="0" t="s">
        <v>2869</v>
      </c>
      <c r="C2151" s="0" t="s">
        <v>3204</v>
      </c>
      <c r="D2151" s="0" t="n">
        <v>500</v>
      </c>
      <c r="E2151" s="0" t="s">
        <v>4420</v>
      </c>
    </row>
    <row r="2152" customFormat="false" ht="12.8" hidden="false" customHeight="false" outlineLevel="0" collapsed="false">
      <c r="A2152" s="0" t="str">
        <f aca="false">+B2152&amp;C2152</f>
        <v>Supplier_216Hub_88</v>
      </c>
      <c r="B2152" s="0" t="s">
        <v>2869</v>
      </c>
      <c r="C2152" s="0" t="s">
        <v>3204</v>
      </c>
      <c r="D2152" s="0" t="n">
        <v>500</v>
      </c>
      <c r="E2152" s="0" t="s">
        <v>3546</v>
      </c>
    </row>
    <row r="2153" customFormat="false" ht="12.8" hidden="false" customHeight="false" outlineLevel="0" collapsed="false">
      <c r="A2153" s="0" t="str">
        <f aca="false">+B2153&amp;C2153</f>
        <v>Supplier_216Hub_89</v>
      </c>
      <c r="B2153" s="0" t="s">
        <v>2869</v>
      </c>
      <c r="C2153" s="0" t="s">
        <v>3207</v>
      </c>
      <c r="D2153" s="0" t="n">
        <v>600</v>
      </c>
      <c r="E2153" s="0" t="s">
        <v>4421</v>
      </c>
    </row>
    <row r="2154" customFormat="false" ht="12.8" hidden="false" customHeight="false" outlineLevel="0" collapsed="false">
      <c r="A2154" s="0" t="str">
        <f aca="false">+B2154&amp;C2154</f>
        <v>Supplier_216Hub_89</v>
      </c>
      <c r="B2154" s="0" t="s">
        <v>2869</v>
      </c>
      <c r="C2154" s="0" t="s">
        <v>3207</v>
      </c>
      <c r="D2154" s="0" t="n">
        <v>600</v>
      </c>
      <c r="E2154" s="0" t="s">
        <v>3530</v>
      </c>
    </row>
    <row r="2155" customFormat="false" ht="12.8" hidden="false" customHeight="false" outlineLevel="0" collapsed="false">
      <c r="A2155" s="0" t="str">
        <f aca="false">+B2155&amp;C2155</f>
        <v>Supplier_216Hub_90</v>
      </c>
      <c r="B2155" s="0" t="s">
        <v>2869</v>
      </c>
      <c r="C2155" s="0" t="s">
        <v>3210</v>
      </c>
      <c r="D2155" s="0" t="n">
        <v>100</v>
      </c>
      <c r="E2155" s="0" t="s">
        <v>4422</v>
      </c>
    </row>
    <row r="2156" customFormat="false" ht="12.8" hidden="false" customHeight="false" outlineLevel="0" collapsed="false">
      <c r="A2156" s="0" t="str">
        <f aca="false">+B2156&amp;C2156</f>
        <v>Supplier_216Hub_90</v>
      </c>
      <c r="B2156" s="0" t="s">
        <v>2869</v>
      </c>
      <c r="C2156" s="0" t="s">
        <v>3210</v>
      </c>
      <c r="D2156" s="0" t="n">
        <v>100</v>
      </c>
      <c r="E2156" s="0" t="s">
        <v>3528</v>
      </c>
    </row>
    <row r="2157" customFormat="false" ht="12.8" hidden="false" customHeight="false" outlineLevel="0" collapsed="false">
      <c r="A2157" s="0" t="str">
        <f aca="false">+B2157&amp;C2157</f>
        <v>Supplier_217Hub_86</v>
      </c>
      <c r="B2157" s="0" t="s">
        <v>1448</v>
      </c>
      <c r="C2157" s="0" t="s">
        <v>3198</v>
      </c>
      <c r="D2157" s="0" t="n">
        <v>1300</v>
      </c>
      <c r="E2157" s="0" t="s">
        <v>4423</v>
      </c>
    </row>
    <row r="2158" customFormat="false" ht="12.8" hidden="false" customHeight="false" outlineLevel="0" collapsed="false">
      <c r="A2158" s="0" t="str">
        <f aca="false">+B2158&amp;C2158</f>
        <v>Supplier_217Hub_86</v>
      </c>
      <c r="B2158" s="0" t="s">
        <v>1448</v>
      </c>
      <c r="C2158" s="0" t="s">
        <v>3198</v>
      </c>
      <c r="D2158" s="0" t="n">
        <v>1300</v>
      </c>
      <c r="E2158" s="0" t="s">
        <v>3709</v>
      </c>
    </row>
    <row r="2159" customFormat="false" ht="12.8" hidden="false" customHeight="false" outlineLevel="0" collapsed="false">
      <c r="A2159" s="0" t="str">
        <f aca="false">+B2159&amp;C2159</f>
        <v>Supplier_217Hub_87</v>
      </c>
      <c r="B2159" s="0" t="s">
        <v>1448</v>
      </c>
      <c r="C2159" s="0" t="s">
        <v>3201</v>
      </c>
      <c r="D2159" s="0" t="n">
        <v>1400</v>
      </c>
      <c r="E2159" s="0" t="s">
        <v>4424</v>
      </c>
    </row>
    <row r="2160" customFormat="false" ht="12.8" hidden="false" customHeight="false" outlineLevel="0" collapsed="false">
      <c r="A2160" s="0" t="str">
        <f aca="false">+B2160&amp;C2160</f>
        <v>Supplier_217Hub_87</v>
      </c>
      <c r="B2160" s="0" t="s">
        <v>1448</v>
      </c>
      <c r="C2160" s="0" t="s">
        <v>3201</v>
      </c>
      <c r="D2160" s="0" t="n">
        <v>1400</v>
      </c>
      <c r="E2160" s="0" t="s">
        <v>3526</v>
      </c>
    </row>
    <row r="2161" customFormat="false" ht="12.8" hidden="false" customHeight="false" outlineLevel="0" collapsed="false">
      <c r="A2161" s="0" t="str">
        <f aca="false">+B2161&amp;C2161</f>
        <v>Supplier_217Hub_88</v>
      </c>
      <c r="B2161" s="0" t="s">
        <v>1448</v>
      </c>
      <c r="C2161" s="0" t="s">
        <v>3204</v>
      </c>
      <c r="D2161" s="0" t="n">
        <v>500</v>
      </c>
      <c r="E2161" s="0" t="s">
        <v>4425</v>
      </c>
    </row>
    <row r="2162" customFormat="false" ht="12.8" hidden="false" customHeight="false" outlineLevel="0" collapsed="false">
      <c r="A2162" s="0" t="str">
        <f aca="false">+B2162&amp;C2162</f>
        <v>Supplier_217Hub_88</v>
      </c>
      <c r="B2162" s="0" t="s">
        <v>1448</v>
      </c>
      <c r="C2162" s="0" t="s">
        <v>3204</v>
      </c>
      <c r="D2162" s="0" t="n">
        <v>500</v>
      </c>
      <c r="E2162" s="0" t="s">
        <v>3546</v>
      </c>
    </row>
    <row r="2163" customFormat="false" ht="12.8" hidden="false" customHeight="false" outlineLevel="0" collapsed="false">
      <c r="A2163" s="0" t="str">
        <f aca="false">+B2163&amp;C2163</f>
        <v>Supplier_217Hub_89</v>
      </c>
      <c r="B2163" s="0" t="s">
        <v>1448</v>
      </c>
      <c r="C2163" s="0" t="s">
        <v>3207</v>
      </c>
      <c r="D2163" s="0" t="n">
        <v>700</v>
      </c>
      <c r="E2163" s="0" t="s">
        <v>4426</v>
      </c>
    </row>
    <row r="2164" customFormat="false" ht="12.8" hidden="false" customHeight="false" outlineLevel="0" collapsed="false">
      <c r="A2164" s="0" t="str">
        <f aca="false">+B2164&amp;C2164</f>
        <v>Supplier_217Hub_89</v>
      </c>
      <c r="B2164" s="0" t="s">
        <v>1448</v>
      </c>
      <c r="C2164" s="0" t="s">
        <v>3207</v>
      </c>
      <c r="D2164" s="0" t="n">
        <v>700</v>
      </c>
      <c r="E2164" s="0" t="s">
        <v>3530</v>
      </c>
    </row>
    <row r="2165" customFormat="false" ht="12.8" hidden="false" customHeight="false" outlineLevel="0" collapsed="false">
      <c r="A2165" s="0" t="str">
        <f aca="false">+B2165&amp;C2165</f>
        <v>Supplier_217Hub_90</v>
      </c>
      <c r="B2165" s="0" t="s">
        <v>1448</v>
      </c>
      <c r="C2165" s="0" t="s">
        <v>3210</v>
      </c>
      <c r="D2165" s="0" t="n">
        <v>100</v>
      </c>
      <c r="E2165" s="0" t="s">
        <v>4427</v>
      </c>
    </row>
    <row r="2166" customFormat="false" ht="12.8" hidden="false" customHeight="false" outlineLevel="0" collapsed="false">
      <c r="A2166" s="0" t="str">
        <f aca="false">+B2166&amp;C2166</f>
        <v>Supplier_217Hub_90</v>
      </c>
      <c r="B2166" s="0" t="s">
        <v>1448</v>
      </c>
      <c r="C2166" s="0" t="s">
        <v>3210</v>
      </c>
      <c r="D2166" s="0" t="n">
        <v>100</v>
      </c>
      <c r="E2166" s="0" t="s">
        <v>3528</v>
      </c>
    </row>
    <row r="2167" customFormat="false" ht="12.8" hidden="false" customHeight="false" outlineLevel="0" collapsed="false">
      <c r="A2167" s="0" t="str">
        <f aca="false">+B2167&amp;C2167</f>
        <v>Supplier_218Hub_86</v>
      </c>
      <c r="B2167" s="0" t="s">
        <v>3069</v>
      </c>
      <c r="C2167" s="0" t="s">
        <v>3198</v>
      </c>
      <c r="D2167" s="0" t="n">
        <v>1300</v>
      </c>
      <c r="E2167" s="0" t="s">
        <v>4428</v>
      </c>
    </row>
    <row r="2168" customFormat="false" ht="12.8" hidden="false" customHeight="false" outlineLevel="0" collapsed="false">
      <c r="A2168" s="0" t="str">
        <f aca="false">+B2168&amp;C2168</f>
        <v>Supplier_218Hub_86</v>
      </c>
      <c r="B2168" s="0" t="s">
        <v>3069</v>
      </c>
      <c r="C2168" s="0" t="s">
        <v>3198</v>
      </c>
      <c r="D2168" s="0" t="n">
        <v>1300</v>
      </c>
      <c r="E2168" s="0" t="s">
        <v>3709</v>
      </c>
    </row>
    <row r="2169" customFormat="false" ht="12.8" hidden="false" customHeight="false" outlineLevel="0" collapsed="false">
      <c r="A2169" s="0" t="str">
        <f aca="false">+B2169&amp;C2169</f>
        <v>Supplier_218Hub_87</v>
      </c>
      <c r="B2169" s="0" t="s">
        <v>3069</v>
      </c>
      <c r="C2169" s="0" t="s">
        <v>3201</v>
      </c>
      <c r="D2169" s="0" t="n">
        <v>1300</v>
      </c>
      <c r="E2169" s="0" t="s">
        <v>4429</v>
      </c>
    </row>
    <row r="2170" customFormat="false" ht="12.8" hidden="false" customHeight="false" outlineLevel="0" collapsed="false">
      <c r="A2170" s="0" t="str">
        <f aca="false">+B2170&amp;C2170</f>
        <v>Supplier_218Hub_87</v>
      </c>
      <c r="B2170" s="0" t="s">
        <v>3069</v>
      </c>
      <c r="C2170" s="0" t="s">
        <v>3201</v>
      </c>
      <c r="D2170" s="0" t="n">
        <v>1300</v>
      </c>
      <c r="E2170" s="0" t="s">
        <v>3526</v>
      </c>
    </row>
    <row r="2171" customFormat="false" ht="12.8" hidden="false" customHeight="false" outlineLevel="0" collapsed="false">
      <c r="A2171" s="0" t="str">
        <f aca="false">+B2171&amp;C2171</f>
        <v>Supplier_218Hub_88</v>
      </c>
      <c r="B2171" s="0" t="s">
        <v>3069</v>
      </c>
      <c r="C2171" s="0" t="s">
        <v>3204</v>
      </c>
      <c r="D2171" s="0" t="n">
        <v>600</v>
      </c>
      <c r="E2171" s="0" t="s">
        <v>4430</v>
      </c>
    </row>
    <row r="2172" customFormat="false" ht="12.8" hidden="false" customHeight="false" outlineLevel="0" collapsed="false">
      <c r="A2172" s="0" t="str">
        <f aca="false">+B2172&amp;C2172</f>
        <v>Supplier_218Hub_88</v>
      </c>
      <c r="B2172" s="0" t="s">
        <v>3069</v>
      </c>
      <c r="C2172" s="0" t="s">
        <v>3204</v>
      </c>
      <c r="D2172" s="0" t="n">
        <v>600</v>
      </c>
      <c r="E2172" s="0" t="s">
        <v>3532</v>
      </c>
    </row>
    <row r="2173" customFormat="false" ht="12.8" hidden="false" customHeight="false" outlineLevel="0" collapsed="false">
      <c r="A2173" s="0" t="str">
        <f aca="false">+B2173&amp;C2173</f>
        <v>Supplier_218Hub_89</v>
      </c>
      <c r="B2173" s="0" t="s">
        <v>3069</v>
      </c>
      <c r="C2173" s="0" t="s">
        <v>3207</v>
      </c>
      <c r="D2173" s="0" t="n">
        <v>500</v>
      </c>
      <c r="E2173" s="0" t="s">
        <v>4431</v>
      </c>
    </row>
    <row r="2174" customFormat="false" ht="12.8" hidden="false" customHeight="false" outlineLevel="0" collapsed="false">
      <c r="A2174" s="0" t="str">
        <f aca="false">+B2174&amp;C2174</f>
        <v>Supplier_218Hub_89</v>
      </c>
      <c r="B2174" s="0" t="s">
        <v>3069</v>
      </c>
      <c r="C2174" s="0" t="s">
        <v>3207</v>
      </c>
      <c r="D2174" s="0" t="n">
        <v>500</v>
      </c>
      <c r="E2174" s="0" t="s">
        <v>4041</v>
      </c>
    </row>
    <row r="2175" customFormat="false" ht="12.8" hidden="false" customHeight="false" outlineLevel="0" collapsed="false">
      <c r="A2175" s="0" t="str">
        <f aca="false">+B2175&amp;C2175</f>
        <v>Supplier_218Hub_90</v>
      </c>
      <c r="B2175" s="0" t="s">
        <v>3069</v>
      </c>
      <c r="C2175" s="0" t="s">
        <v>3210</v>
      </c>
      <c r="D2175" s="0" t="n">
        <v>200</v>
      </c>
      <c r="E2175" s="0" t="s">
        <v>4432</v>
      </c>
    </row>
    <row r="2176" customFormat="false" ht="12.8" hidden="false" customHeight="false" outlineLevel="0" collapsed="false">
      <c r="A2176" s="0" t="str">
        <f aca="false">+B2176&amp;C2176</f>
        <v>Supplier_218Hub_90</v>
      </c>
      <c r="B2176" s="0" t="s">
        <v>3069</v>
      </c>
      <c r="C2176" s="0" t="s">
        <v>3210</v>
      </c>
      <c r="D2176" s="0" t="n">
        <v>200</v>
      </c>
      <c r="E2176" s="0" t="s">
        <v>3662</v>
      </c>
    </row>
    <row r="2177" customFormat="false" ht="12.8" hidden="false" customHeight="false" outlineLevel="0" collapsed="false">
      <c r="A2177" s="0" t="str">
        <f aca="false">+B2177&amp;C2177</f>
        <v>Supplier_219Hub_86</v>
      </c>
      <c r="B2177" s="0" t="s">
        <v>1181</v>
      </c>
      <c r="C2177" s="0" t="s">
        <v>3198</v>
      </c>
      <c r="D2177" s="0" t="n">
        <v>1300</v>
      </c>
      <c r="E2177" s="0" t="s">
        <v>4433</v>
      </c>
    </row>
    <row r="2178" customFormat="false" ht="12.8" hidden="false" customHeight="false" outlineLevel="0" collapsed="false">
      <c r="A2178" s="0" t="str">
        <f aca="false">+B2178&amp;C2178</f>
        <v>Supplier_219Hub_86</v>
      </c>
      <c r="B2178" s="0" t="s">
        <v>1181</v>
      </c>
      <c r="C2178" s="0" t="s">
        <v>3198</v>
      </c>
      <c r="D2178" s="0" t="n">
        <v>1300</v>
      </c>
      <c r="E2178" s="0" t="s">
        <v>3709</v>
      </c>
    </row>
    <row r="2179" customFormat="false" ht="12.8" hidden="false" customHeight="false" outlineLevel="0" collapsed="false">
      <c r="A2179" s="0" t="str">
        <f aca="false">+B2179&amp;C2179</f>
        <v>Supplier_219Hub_87</v>
      </c>
      <c r="B2179" s="0" t="s">
        <v>1181</v>
      </c>
      <c r="C2179" s="0" t="s">
        <v>3201</v>
      </c>
      <c r="D2179" s="0" t="n">
        <v>1300</v>
      </c>
      <c r="E2179" s="0" t="s">
        <v>4434</v>
      </c>
    </row>
    <row r="2180" customFormat="false" ht="12.8" hidden="false" customHeight="false" outlineLevel="0" collapsed="false">
      <c r="A2180" s="0" t="str">
        <f aca="false">+B2180&amp;C2180</f>
        <v>Supplier_219Hub_87</v>
      </c>
      <c r="B2180" s="0" t="s">
        <v>1181</v>
      </c>
      <c r="C2180" s="0" t="s">
        <v>3201</v>
      </c>
      <c r="D2180" s="0" t="n">
        <v>1300</v>
      </c>
      <c r="E2180" s="0" t="s">
        <v>3526</v>
      </c>
    </row>
    <row r="2181" customFormat="false" ht="12.8" hidden="false" customHeight="false" outlineLevel="0" collapsed="false">
      <c r="A2181" s="0" t="str">
        <f aca="false">+B2181&amp;C2181</f>
        <v>Supplier_219Hub_88</v>
      </c>
      <c r="B2181" s="0" t="s">
        <v>1181</v>
      </c>
      <c r="C2181" s="0" t="s">
        <v>3204</v>
      </c>
      <c r="D2181" s="0" t="n">
        <v>600</v>
      </c>
      <c r="E2181" s="0" t="s">
        <v>4435</v>
      </c>
    </row>
    <row r="2182" customFormat="false" ht="12.8" hidden="false" customHeight="false" outlineLevel="0" collapsed="false">
      <c r="A2182" s="0" t="str">
        <f aca="false">+B2182&amp;C2182</f>
        <v>Supplier_219Hub_88</v>
      </c>
      <c r="B2182" s="0" t="s">
        <v>1181</v>
      </c>
      <c r="C2182" s="0" t="s">
        <v>3204</v>
      </c>
      <c r="D2182" s="0" t="n">
        <v>600</v>
      </c>
      <c r="E2182" s="0" t="s">
        <v>3532</v>
      </c>
    </row>
    <row r="2183" customFormat="false" ht="12.8" hidden="false" customHeight="false" outlineLevel="0" collapsed="false">
      <c r="A2183" s="0" t="str">
        <f aca="false">+B2183&amp;C2183</f>
        <v>Supplier_219Hub_89</v>
      </c>
      <c r="B2183" s="0" t="s">
        <v>1181</v>
      </c>
      <c r="C2183" s="0" t="s">
        <v>3207</v>
      </c>
      <c r="D2183" s="0" t="n">
        <v>600</v>
      </c>
      <c r="E2183" s="0" t="s">
        <v>4436</v>
      </c>
    </row>
    <row r="2184" customFormat="false" ht="12.8" hidden="false" customHeight="false" outlineLevel="0" collapsed="false">
      <c r="A2184" s="0" t="str">
        <f aca="false">+B2184&amp;C2184</f>
        <v>Supplier_219Hub_89</v>
      </c>
      <c r="B2184" s="0" t="s">
        <v>1181</v>
      </c>
      <c r="C2184" s="0" t="s">
        <v>3207</v>
      </c>
      <c r="D2184" s="0" t="n">
        <v>600</v>
      </c>
      <c r="E2184" s="0" t="s">
        <v>3530</v>
      </c>
    </row>
    <row r="2185" customFormat="false" ht="12.8" hidden="false" customHeight="false" outlineLevel="0" collapsed="false">
      <c r="A2185" s="0" t="str">
        <f aca="false">+B2185&amp;C2185</f>
        <v>Supplier_219Hub_90</v>
      </c>
      <c r="B2185" s="0" t="s">
        <v>1181</v>
      </c>
      <c r="C2185" s="0" t="s">
        <v>3210</v>
      </c>
      <c r="D2185" s="0" t="n">
        <v>100</v>
      </c>
      <c r="E2185" s="0" t="s">
        <v>4437</v>
      </c>
    </row>
    <row r="2186" customFormat="false" ht="12.8" hidden="false" customHeight="false" outlineLevel="0" collapsed="false">
      <c r="A2186" s="0" t="str">
        <f aca="false">+B2186&amp;C2186</f>
        <v>Supplier_219Hub_90</v>
      </c>
      <c r="B2186" s="0" t="s">
        <v>1181</v>
      </c>
      <c r="C2186" s="0" t="s">
        <v>3210</v>
      </c>
      <c r="D2186" s="0" t="n">
        <v>100</v>
      </c>
      <c r="E2186" s="0" t="s">
        <v>3528</v>
      </c>
    </row>
    <row r="2187" customFormat="false" ht="12.8" hidden="false" customHeight="false" outlineLevel="0" collapsed="false">
      <c r="A2187" s="0" t="str">
        <f aca="false">+B2187&amp;C2187</f>
        <v>Supplier_220Hub_86</v>
      </c>
      <c r="B2187" s="0" t="s">
        <v>4438</v>
      </c>
      <c r="C2187" s="0" t="s">
        <v>3198</v>
      </c>
      <c r="D2187" s="0" t="n">
        <v>1300</v>
      </c>
      <c r="E2187" s="0" t="s">
        <v>4439</v>
      </c>
    </row>
    <row r="2188" customFormat="false" ht="12.8" hidden="false" customHeight="false" outlineLevel="0" collapsed="false">
      <c r="A2188" s="0" t="str">
        <f aca="false">+B2188&amp;C2188</f>
        <v>Supplier_220Hub_86</v>
      </c>
      <c r="B2188" s="0" t="s">
        <v>4438</v>
      </c>
      <c r="C2188" s="0" t="s">
        <v>3198</v>
      </c>
      <c r="D2188" s="0" t="n">
        <v>1300</v>
      </c>
      <c r="E2188" s="0" t="s">
        <v>3709</v>
      </c>
    </row>
    <row r="2189" customFormat="false" ht="12.8" hidden="false" customHeight="false" outlineLevel="0" collapsed="false">
      <c r="A2189" s="0" t="str">
        <f aca="false">+B2189&amp;C2189</f>
        <v>Supplier_220Hub_87</v>
      </c>
      <c r="B2189" s="0" t="s">
        <v>4438</v>
      </c>
      <c r="C2189" s="0" t="s">
        <v>3201</v>
      </c>
      <c r="D2189" s="0" t="n">
        <v>1300</v>
      </c>
      <c r="E2189" s="0" t="s">
        <v>4440</v>
      </c>
    </row>
    <row r="2190" customFormat="false" ht="12.8" hidden="false" customHeight="false" outlineLevel="0" collapsed="false">
      <c r="A2190" s="0" t="str">
        <f aca="false">+B2190&amp;C2190</f>
        <v>Supplier_220Hub_87</v>
      </c>
      <c r="B2190" s="0" t="s">
        <v>4438</v>
      </c>
      <c r="C2190" s="0" t="s">
        <v>3201</v>
      </c>
      <c r="D2190" s="0" t="n">
        <v>1300</v>
      </c>
      <c r="E2190" s="0" t="s">
        <v>3526</v>
      </c>
    </row>
    <row r="2191" customFormat="false" ht="12.8" hidden="false" customHeight="false" outlineLevel="0" collapsed="false">
      <c r="A2191" s="0" t="str">
        <f aca="false">+B2191&amp;C2191</f>
        <v>Supplier_220Hub_88</v>
      </c>
      <c r="B2191" s="0" t="s">
        <v>4438</v>
      </c>
      <c r="C2191" s="0" t="s">
        <v>3204</v>
      </c>
      <c r="D2191" s="0" t="n">
        <v>600</v>
      </c>
      <c r="E2191" s="0" t="s">
        <v>4441</v>
      </c>
    </row>
    <row r="2192" customFormat="false" ht="12.8" hidden="false" customHeight="false" outlineLevel="0" collapsed="false">
      <c r="A2192" s="0" t="str">
        <f aca="false">+B2192&amp;C2192</f>
        <v>Supplier_220Hub_88</v>
      </c>
      <c r="B2192" s="0" t="s">
        <v>4438</v>
      </c>
      <c r="C2192" s="0" t="s">
        <v>3204</v>
      </c>
      <c r="D2192" s="0" t="n">
        <v>600</v>
      </c>
      <c r="E2192" s="0" t="s">
        <v>3532</v>
      </c>
    </row>
    <row r="2193" customFormat="false" ht="12.8" hidden="false" customHeight="false" outlineLevel="0" collapsed="false">
      <c r="A2193" s="0" t="str">
        <f aca="false">+B2193&amp;C2193</f>
        <v>Supplier_220Hub_89</v>
      </c>
      <c r="B2193" s="0" t="s">
        <v>4438</v>
      </c>
      <c r="C2193" s="0" t="s">
        <v>3207</v>
      </c>
      <c r="D2193" s="0" t="n">
        <v>500</v>
      </c>
      <c r="E2193" s="0" t="s">
        <v>4442</v>
      </c>
    </row>
    <row r="2194" customFormat="false" ht="12.8" hidden="false" customHeight="false" outlineLevel="0" collapsed="false">
      <c r="A2194" s="0" t="str">
        <f aca="false">+B2194&amp;C2194</f>
        <v>Supplier_220Hub_89</v>
      </c>
      <c r="B2194" s="0" t="s">
        <v>4438</v>
      </c>
      <c r="C2194" s="0" t="s">
        <v>3207</v>
      </c>
      <c r="D2194" s="0" t="n">
        <v>500</v>
      </c>
      <c r="E2194" s="0" t="s">
        <v>4041</v>
      </c>
    </row>
    <row r="2195" customFormat="false" ht="12.8" hidden="false" customHeight="false" outlineLevel="0" collapsed="false">
      <c r="A2195" s="0" t="str">
        <f aca="false">+B2195&amp;C2195</f>
        <v>Supplier_220Hub_90</v>
      </c>
      <c r="B2195" s="0" t="s">
        <v>4438</v>
      </c>
      <c r="C2195" s="0" t="s">
        <v>3210</v>
      </c>
      <c r="D2195" s="0" t="n">
        <v>200</v>
      </c>
      <c r="E2195" s="0" t="s">
        <v>4443</v>
      </c>
    </row>
    <row r="2196" customFormat="false" ht="12.8" hidden="false" customHeight="false" outlineLevel="0" collapsed="false">
      <c r="A2196" s="0" t="str">
        <f aca="false">+B2196&amp;C2196</f>
        <v>Supplier_220Hub_90</v>
      </c>
      <c r="B2196" s="0" t="s">
        <v>4438</v>
      </c>
      <c r="C2196" s="0" t="s">
        <v>3210</v>
      </c>
      <c r="D2196" s="0" t="n">
        <v>200</v>
      </c>
      <c r="E2196" s="0" t="s">
        <v>3662</v>
      </c>
    </row>
    <row r="2197" customFormat="false" ht="12.8" hidden="false" customHeight="false" outlineLevel="0" collapsed="false">
      <c r="A2197" s="0" t="str">
        <f aca="false">+B2197&amp;C2197</f>
        <v>Supplier_221Hub_86</v>
      </c>
      <c r="B2197" s="0" t="s">
        <v>2517</v>
      </c>
      <c r="C2197" s="0" t="s">
        <v>3198</v>
      </c>
      <c r="D2197" s="0" t="n">
        <v>1300</v>
      </c>
      <c r="E2197" s="0" t="s">
        <v>4444</v>
      </c>
    </row>
    <row r="2198" customFormat="false" ht="12.8" hidden="false" customHeight="false" outlineLevel="0" collapsed="false">
      <c r="A2198" s="0" t="str">
        <f aca="false">+B2198&amp;C2198</f>
        <v>Supplier_221Hub_86</v>
      </c>
      <c r="B2198" s="0" t="s">
        <v>2517</v>
      </c>
      <c r="C2198" s="0" t="s">
        <v>3198</v>
      </c>
      <c r="D2198" s="0" t="n">
        <v>1300</v>
      </c>
      <c r="E2198" s="0" t="s">
        <v>3709</v>
      </c>
    </row>
    <row r="2199" customFormat="false" ht="12.8" hidden="false" customHeight="false" outlineLevel="0" collapsed="false">
      <c r="A2199" s="0" t="str">
        <f aca="false">+B2199&amp;C2199</f>
        <v>Supplier_221Hub_87</v>
      </c>
      <c r="B2199" s="0" t="s">
        <v>2517</v>
      </c>
      <c r="C2199" s="0" t="s">
        <v>3201</v>
      </c>
      <c r="D2199" s="0" t="n">
        <v>1400</v>
      </c>
      <c r="E2199" s="0" t="s">
        <v>4445</v>
      </c>
    </row>
    <row r="2200" customFormat="false" ht="12.8" hidden="false" customHeight="false" outlineLevel="0" collapsed="false">
      <c r="A2200" s="0" t="str">
        <f aca="false">+B2200&amp;C2200</f>
        <v>Supplier_221Hub_87</v>
      </c>
      <c r="B2200" s="0" t="s">
        <v>2517</v>
      </c>
      <c r="C2200" s="0" t="s">
        <v>3201</v>
      </c>
      <c r="D2200" s="0" t="n">
        <v>1400</v>
      </c>
      <c r="E2200" s="0" t="s">
        <v>3526</v>
      </c>
    </row>
    <row r="2201" customFormat="false" ht="12.8" hidden="false" customHeight="false" outlineLevel="0" collapsed="false">
      <c r="A2201" s="0" t="str">
        <f aca="false">+B2201&amp;C2201</f>
        <v>Supplier_221Hub_88</v>
      </c>
      <c r="B2201" s="0" t="s">
        <v>2517</v>
      </c>
      <c r="C2201" s="0" t="s">
        <v>3204</v>
      </c>
      <c r="D2201" s="0" t="n">
        <v>600</v>
      </c>
      <c r="E2201" s="0" t="s">
        <v>4446</v>
      </c>
    </row>
    <row r="2202" customFormat="false" ht="12.8" hidden="false" customHeight="false" outlineLevel="0" collapsed="false">
      <c r="A2202" s="0" t="str">
        <f aca="false">+B2202&amp;C2202</f>
        <v>Supplier_221Hub_88</v>
      </c>
      <c r="B2202" s="0" t="s">
        <v>2517</v>
      </c>
      <c r="C2202" s="0" t="s">
        <v>3204</v>
      </c>
      <c r="D2202" s="0" t="n">
        <v>600</v>
      </c>
      <c r="E2202" s="0" t="s">
        <v>3532</v>
      </c>
    </row>
    <row r="2203" customFormat="false" ht="12.8" hidden="false" customHeight="false" outlineLevel="0" collapsed="false">
      <c r="A2203" s="0" t="str">
        <f aca="false">+B2203&amp;C2203</f>
        <v>Supplier_221Hub_89</v>
      </c>
      <c r="B2203" s="0" t="s">
        <v>2517</v>
      </c>
      <c r="C2203" s="0" t="s">
        <v>3207</v>
      </c>
      <c r="D2203" s="0" t="n">
        <v>600</v>
      </c>
      <c r="E2203" s="0" t="s">
        <v>4447</v>
      </c>
    </row>
    <row r="2204" customFormat="false" ht="12.8" hidden="false" customHeight="false" outlineLevel="0" collapsed="false">
      <c r="A2204" s="0" t="str">
        <f aca="false">+B2204&amp;C2204</f>
        <v>Supplier_221Hub_89</v>
      </c>
      <c r="B2204" s="0" t="s">
        <v>2517</v>
      </c>
      <c r="C2204" s="0" t="s">
        <v>3207</v>
      </c>
      <c r="D2204" s="0" t="n">
        <v>600</v>
      </c>
      <c r="E2204" s="0" t="s">
        <v>3530</v>
      </c>
    </row>
    <row r="2205" customFormat="false" ht="12.8" hidden="false" customHeight="false" outlineLevel="0" collapsed="false">
      <c r="A2205" s="0" t="str">
        <f aca="false">+B2205&amp;C2205</f>
        <v>Supplier_221Hub_90</v>
      </c>
      <c r="B2205" s="0" t="s">
        <v>2517</v>
      </c>
      <c r="C2205" s="0" t="s">
        <v>3210</v>
      </c>
      <c r="D2205" s="0" t="n">
        <v>100</v>
      </c>
      <c r="E2205" s="0" t="s">
        <v>4448</v>
      </c>
    </row>
    <row r="2206" customFormat="false" ht="12.8" hidden="false" customHeight="false" outlineLevel="0" collapsed="false">
      <c r="A2206" s="0" t="str">
        <f aca="false">+B2206&amp;C2206</f>
        <v>Supplier_221Hub_90</v>
      </c>
      <c r="B2206" s="0" t="s">
        <v>2517</v>
      </c>
      <c r="C2206" s="0" t="s">
        <v>3210</v>
      </c>
      <c r="D2206" s="0" t="n">
        <v>100</v>
      </c>
      <c r="E2206" s="0" t="s">
        <v>3528</v>
      </c>
    </row>
    <row r="2207" customFormat="false" ht="12.8" hidden="false" customHeight="false" outlineLevel="0" collapsed="false">
      <c r="A2207" s="0" t="str">
        <f aca="false">+B2207&amp;C2207</f>
        <v>Supplier_222Hub_86</v>
      </c>
      <c r="B2207" s="0" t="s">
        <v>499</v>
      </c>
      <c r="C2207" s="0" t="s">
        <v>3198</v>
      </c>
      <c r="D2207" s="0" t="n">
        <v>1300</v>
      </c>
      <c r="E2207" s="0" t="s">
        <v>4449</v>
      </c>
    </row>
    <row r="2208" customFormat="false" ht="12.8" hidden="false" customHeight="false" outlineLevel="0" collapsed="false">
      <c r="A2208" s="0" t="str">
        <f aca="false">+B2208&amp;C2208</f>
        <v>Supplier_222Hub_86</v>
      </c>
      <c r="B2208" s="0" t="s">
        <v>499</v>
      </c>
      <c r="C2208" s="0" t="s">
        <v>3198</v>
      </c>
      <c r="D2208" s="0" t="n">
        <v>1300</v>
      </c>
      <c r="E2208" s="0" t="s">
        <v>3709</v>
      </c>
    </row>
    <row r="2209" customFormat="false" ht="12.8" hidden="false" customHeight="false" outlineLevel="0" collapsed="false">
      <c r="A2209" s="0" t="str">
        <f aca="false">+B2209&amp;C2209</f>
        <v>Supplier_222Hub_87</v>
      </c>
      <c r="B2209" s="0" t="s">
        <v>499</v>
      </c>
      <c r="C2209" s="0" t="s">
        <v>3201</v>
      </c>
      <c r="D2209" s="0" t="n">
        <v>1400</v>
      </c>
      <c r="E2209" s="0" t="s">
        <v>4450</v>
      </c>
    </row>
    <row r="2210" customFormat="false" ht="12.8" hidden="false" customHeight="false" outlineLevel="0" collapsed="false">
      <c r="A2210" s="0" t="str">
        <f aca="false">+B2210&amp;C2210</f>
        <v>Supplier_222Hub_87</v>
      </c>
      <c r="B2210" s="0" t="s">
        <v>499</v>
      </c>
      <c r="C2210" s="0" t="s">
        <v>3201</v>
      </c>
      <c r="D2210" s="0" t="n">
        <v>1400</v>
      </c>
      <c r="E2210" s="0" t="s">
        <v>3526</v>
      </c>
    </row>
    <row r="2211" customFormat="false" ht="12.8" hidden="false" customHeight="false" outlineLevel="0" collapsed="false">
      <c r="A2211" s="0" t="str">
        <f aca="false">+B2211&amp;C2211</f>
        <v>Supplier_222Hub_88</v>
      </c>
      <c r="B2211" s="0" t="s">
        <v>499</v>
      </c>
      <c r="C2211" s="0" t="s">
        <v>3204</v>
      </c>
      <c r="D2211" s="0" t="n">
        <v>600</v>
      </c>
      <c r="E2211" s="0" t="s">
        <v>4451</v>
      </c>
    </row>
    <row r="2212" customFormat="false" ht="12.8" hidden="false" customHeight="false" outlineLevel="0" collapsed="false">
      <c r="A2212" s="0" t="str">
        <f aca="false">+B2212&amp;C2212</f>
        <v>Supplier_222Hub_88</v>
      </c>
      <c r="B2212" s="0" t="s">
        <v>499</v>
      </c>
      <c r="C2212" s="0" t="s">
        <v>3204</v>
      </c>
      <c r="D2212" s="0" t="n">
        <v>600</v>
      </c>
      <c r="E2212" s="0" t="s">
        <v>3532</v>
      </c>
    </row>
    <row r="2213" customFormat="false" ht="12.8" hidden="false" customHeight="false" outlineLevel="0" collapsed="false">
      <c r="A2213" s="0" t="str">
        <f aca="false">+B2213&amp;C2213</f>
        <v>Supplier_222Hub_89</v>
      </c>
      <c r="B2213" s="0" t="s">
        <v>499</v>
      </c>
      <c r="C2213" s="0" t="s">
        <v>3207</v>
      </c>
      <c r="D2213" s="0" t="n">
        <v>600</v>
      </c>
      <c r="E2213" s="0" t="s">
        <v>4452</v>
      </c>
    </row>
    <row r="2214" customFormat="false" ht="12.8" hidden="false" customHeight="false" outlineLevel="0" collapsed="false">
      <c r="A2214" s="0" t="str">
        <f aca="false">+B2214&amp;C2214</f>
        <v>Supplier_222Hub_89</v>
      </c>
      <c r="B2214" s="0" t="s">
        <v>499</v>
      </c>
      <c r="C2214" s="0" t="s">
        <v>3207</v>
      </c>
      <c r="D2214" s="0" t="n">
        <v>600</v>
      </c>
      <c r="E2214" s="0" t="s">
        <v>3530</v>
      </c>
    </row>
    <row r="2215" customFormat="false" ht="12.8" hidden="false" customHeight="false" outlineLevel="0" collapsed="false">
      <c r="A2215" s="0" t="str">
        <f aca="false">+B2215&amp;C2215</f>
        <v>Supplier_222Hub_90</v>
      </c>
      <c r="B2215" s="0" t="s">
        <v>499</v>
      </c>
      <c r="C2215" s="0" t="s">
        <v>3210</v>
      </c>
      <c r="D2215" s="0" t="n">
        <v>100</v>
      </c>
      <c r="E2215" s="0" t="s">
        <v>4453</v>
      </c>
    </row>
    <row r="2216" customFormat="false" ht="12.8" hidden="false" customHeight="false" outlineLevel="0" collapsed="false">
      <c r="A2216" s="0" t="str">
        <f aca="false">+B2216&amp;C2216</f>
        <v>Supplier_222Hub_90</v>
      </c>
      <c r="B2216" s="0" t="s">
        <v>499</v>
      </c>
      <c r="C2216" s="0" t="s">
        <v>3210</v>
      </c>
      <c r="D2216" s="0" t="n">
        <v>100</v>
      </c>
      <c r="E2216" s="0" t="s">
        <v>3528</v>
      </c>
    </row>
    <row r="2217" customFormat="false" ht="12.8" hidden="false" customHeight="false" outlineLevel="0" collapsed="false">
      <c r="A2217" s="0" t="str">
        <f aca="false">+B2217&amp;C2217</f>
        <v>Supplier_223Hub_86</v>
      </c>
      <c r="B2217" s="0" t="s">
        <v>4454</v>
      </c>
      <c r="C2217" s="0" t="s">
        <v>3198</v>
      </c>
      <c r="D2217" s="0" t="n">
        <v>1300</v>
      </c>
      <c r="E2217" s="0" t="s">
        <v>4455</v>
      </c>
    </row>
    <row r="2218" customFormat="false" ht="12.8" hidden="false" customHeight="false" outlineLevel="0" collapsed="false">
      <c r="A2218" s="0" t="str">
        <f aca="false">+B2218&amp;C2218</f>
        <v>Supplier_223Hub_86</v>
      </c>
      <c r="B2218" s="0" t="s">
        <v>4454</v>
      </c>
      <c r="C2218" s="0" t="s">
        <v>3198</v>
      </c>
      <c r="D2218" s="0" t="n">
        <v>1300</v>
      </c>
      <c r="E2218" s="0" t="s">
        <v>3709</v>
      </c>
    </row>
    <row r="2219" customFormat="false" ht="12.8" hidden="false" customHeight="false" outlineLevel="0" collapsed="false">
      <c r="A2219" s="0" t="str">
        <f aca="false">+B2219&amp;C2219</f>
        <v>Supplier_223Hub_87</v>
      </c>
      <c r="B2219" s="0" t="s">
        <v>4454</v>
      </c>
      <c r="C2219" s="0" t="s">
        <v>3201</v>
      </c>
      <c r="D2219" s="0" t="n">
        <v>1400</v>
      </c>
      <c r="E2219" s="0" t="s">
        <v>4456</v>
      </c>
    </row>
    <row r="2220" customFormat="false" ht="12.8" hidden="false" customHeight="false" outlineLevel="0" collapsed="false">
      <c r="A2220" s="0" t="str">
        <f aca="false">+B2220&amp;C2220</f>
        <v>Supplier_223Hub_87</v>
      </c>
      <c r="B2220" s="0" t="s">
        <v>4454</v>
      </c>
      <c r="C2220" s="0" t="s">
        <v>3201</v>
      </c>
      <c r="D2220" s="0" t="n">
        <v>1400</v>
      </c>
      <c r="E2220" s="0" t="s">
        <v>3526</v>
      </c>
    </row>
    <row r="2221" customFormat="false" ht="12.8" hidden="false" customHeight="false" outlineLevel="0" collapsed="false">
      <c r="A2221" s="0" t="str">
        <f aca="false">+B2221&amp;C2221</f>
        <v>Supplier_223Hub_88</v>
      </c>
      <c r="B2221" s="0" t="s">
        <v>4454</v>
      </c>
      <c r="C2221" s="0" t="s">
        <v>3204</v>
      </c>
      <c r="D2221" s="0" t="n">
        <v>600</v>
      </c>
      <c r="E2221" s="0" t="s">
        <v>4457</v>
      </c>
    </row>
    <row r="2222" customFormat="false" ht="12.8" hidden="false" customHeight="false" outlineLevel="0" collapsed="false">
      <c r="A2222" s="0" t="str">
        <f aca="false">+B2222&amp;C2222</f>
        <v>Supplier_223Hub_88</v>
      </c>
      <c r="B2222" s="0" t="s">
        <v>4454</v>
      </c>
      <c r="C2222" s="0" t="s">
        <v>3204</v>
      </c>
      <c r="D2222" s="0" t="n">
        <v>600</v>
      </c>
      <c r="E2222" s="0" t="s">
        <v>3532</v>
      </c>
    </row>
    <row r="2223" customFormat="false" ht="12.8" hidden="false" customHeight="false" outlineLevel="0" collapsed="false">
      <c r="A2223" s="0" t="str">
        <f aca="false">+B2223&amp;C2223</f>
        <v>Supplier_223Hub_89</v>
      </c>
      <c r="B2223" s="0" t="s">
        <v>4454</v>
      </c>
      <c r="C2223" s="0" t="s">
        <v>3207</v>
      </c>
      <c r="D2223" s="0" t="n">
        <v>600</v>
      </c>
      <c r="E2223" s="0" t="s">
        <v>4458</v>
      </c>
    </row>
    <row r="2224" customFormat="false" ht="12.8" hidden="false" customHeight="false" outlineLevel="0" collapsed="false">
      <c r="A2224" s="0" t="str">
        <f aca="false">+B2224&amp;C2224</f>
        <v>Supplier_223Hub_89</v>
      </c>
      <c r="B2224" s="0" t="s">
        <v>4454</v>
      </c>
      <c r="C2224" s="0" t="s">
        <v>3207</v>
      </c>
      <c r="D2224" s="0" t="n">
        <v>600</v>
      </c>
      <c r="E2224" s="0" t="s">
        <v>3530</v>
      </c>
    </row>
    <row r="2225" customFormat="false" ht="12.8" hidden="false" customHeight="false" outlineLevel="0" collapsed="false">
      <c r="A2225" s="0" t="str">
        <f aca="false">+B2225&amp;C2225</f>
        <v>Supplier_223Hub_90</v>
      </c>
      <c r="B2225" s="0" t="s">
        <v>4454</v>
      </c>
      <c r="C2225" s="0" t="s">
        <v>3210</v>
      </c>
      <c r="D2225" s="0" t="n">
        <v>100</v>
      </c>
      <c r="E2225" s="0" t="s">
        <v>4459</v>
      </c>
    </row>
    <row r="2226" customFormat="false" ht="12.8" hidden="false" customHeight="false" outlineLevel="0" collapsed="false">
      <c r="A2226" s="0" t="str">
        <f aca="false">+B2226&amp;C2226</f>
        <v>Supplier_223Hub_90</v>
      </c>
      <c r="B2226" s="0" t="s">
        <v>4454</v>
      </c>
      <c r="C2226" s="0" t="s">
        <v>3210</v>
      </c>
      <c r="D2226" s="0" t="n">
        <v>100</v>
      </c>
      <c r="E2226" s="0" t="s">
        <v>3528</v>
      </c>
    </row>
    <row r="2227" customFormat="false" ht="12.8" hidden="false" customHeight="false" outlineLevel="0" collapsed="false">
      <c r="A2227" s="0" t="str">
        <f aca="false">+B2227&amp;C2227</f>
        <v>Supplier_224Hub_86</v>
      </c>
      <c r="B2227" s="0" t="s">
        <v>2696</v>
      </c>
      <c r="C2227" s="0" t="s">
        <v>3198</v>
      </c>
      <c r="D2227" s="0" t="n">
        <v>1300</v>
      </c>
      <c r="E2227" s="0" t="s">
        <v>4460</v>
      </c>
    </row>
    <row r="2228" customFormat="false" ht="12.8" hidden="false" customHeight="false" outlineLevel="0" collapsed="false">
      <c r="A2228" s="0" t="str">
        <f aca="false">+B2228&amp;C2228</f>
        <v>Supplier_224Hub_86</v>
      </c>
      <c r="B2228" s="0" t="s">
        <v>2696</v>
      </c>
      <c r="C2228" s="0" t="s">
        <v>3198</v>
      </c>
      <c r="D2228" s="0" t="n">
        <v>1300</v>
      </c>
      <c r="E2228" s="0" t="s">
        <v>3709</v>
      </c>
    </row>
    <row r="2229" customFormat="false" ht="12.8" hidden="false" customHeight="false" outlineLevel="0" collapsed="false">
      <c r="A2229" s="0" t="str">
        <f aca="false">+B2229&amp;C2229</f>
        <v>Supplier_224Hub_87</v>
      </c>
      <c r="B2229" s="0" t="s">
        <v>2696</v>
      </c>
      <c r="C2229" s="0" t="s">
        <v>3201</v>
      </c>
      <c r="D2229" s="0" t="n">
        <v>1400</v>
      </c>
      <c r="E2229" s="0" t="s">
        <v>4461</v>
      </c>
    </row>
    <row r="2230" customFormat="false" ht="12.8" hidden="false" customHeight="false" outlineLevel="0" collapsed="false">
      <c r="A2230" s="0" t="str">
        <f aca="false">+B2230&amp;C2230</f>
        <v>Supplier_224Hub_87</v>
      </c>
      <c r="B2230" s="0" t="s">
        <v>2696</v>
      </c>
      <c r="C2230" s="0" t="s">
        <v>3201</v>
      </c>
      <c r="D2230" s="0" t="n">
        <v>1400</v>
      </c>
      <c r="E2230" s="0" t="s">
        <v>3526</v>
      </c>
    </row>
    <row r="2231" customFormat="false" ht="12.8" hidden="false" customHeight="false" outlineLevel="0" collapsed="false">
      <c r="A2231" s="0" t="str">
        <f aca="false">+B2231&amp;C2231</f>
        <v>Supplier_224Hub_88</v>
      </c>
      <c r="B2231" s="0" t="s">
        <v>2696</v>
      </c>
      <c r="C2231" s="0" t="s">
        <v>3204</v>
      </c>
      <c r="D2231" s="0" t="n">
        <v>600</v>
      </c>
      <c r="E2231" s="0" t="s">
        <v>4462</v>
      </c>
    </row>
    <row r="2232" customFormat="false" ht="12.8" hidden="false" customHeight="false" outlineLevel="0" collapsed="false">
      <c r="A2232" s="0" t="str">
        <f aca="false">+B2232&amp;C2232</f>
        <v>Supplier_224Hub_88</v>
      </c>
      <c r="B2232" s="0" t="s">
        <v>2696</v>
      </c>
      <c r="C2232" s="0" t="s">
        <v>3204</v>
      </c>
      <c r="D2232" s="0" t="n">
        <v>600</v>
      </c>
      <c r="E2232" s="0" t="s">
        <v>3532</v>
      </c>
    </row>
    <row r="2233" customFormat="false" ht="12.8" hidden="false" customHeight="false" outlineLevel="0" collapsed="false">
      <c r="A2233" s="0" t="str">
        <f aca="false">+B2233&amp;C2233</f>
        <v>Supplier_224Hub_89</v>
      </c>
      <c r="B2233" s="0" t="s">
        <v>2696</v>
      </c>
      <c r="C2233" s="0" t="s">
        <v>3207</v>
      </c>
      <c r="D2233" s="0" t="n">
        <v>600</v>
      </c>
      <c r="E2233" s="0" t="s">
        <v>4463</v>
      </c>
    </row>
    <row r="2234" customFormat="false" ht="12.8" hidden="false" customHeight="false" outlineLevel="0" collapsed="false">
      <c r="A2234" s="0" t="str">
        <f aca="false">+B2234&amp;C2234</f>
        <v>Supplier_224Hub_89</v>
      </c>
      <c r="B2234" s="0" t="s">
        <v>2696</v>
      </c>
      <c r="C2234" s="0" t="s">
        <v>3207</v>
      </c>
      <c r="D2234" s="0" t="n">
        <v>600</v>
      </c>
      <c r="E2234" s="0" t="s">
        <v>3530</v>
      </c>
    </row>
    <row r="2235" customFormat="false" ht="12.8" hidden="false" customHeight="false" outlineLevel="0" collapsed="false">
      <c r="A2235" s="0" t="str">
        <f aca="false">+B2235&amp;C2235</f>
        <v>Supplier_224Hub_90</v>
      </c>
      <c r="B2235" s="0" t="s">
        <v>2696</v>
      </c>
      <c r="C2235" s="0" t="s">
        <v>3210</v>
      </c>
      <c r="D2235" s="0" t="n">
        <v>100</v>
      </c>
      <c r="E2235" s="0" t="s">
        <v>4464</v>
      </c>
    </row>
    <row r="2236" customFormat="false" ht="12.8" hidden="false" customHeight="false" outlineLevel="0" collapsed="false">
      <c r="A2236" s="0" t="str">
        <f aca="false">+B2236&amp;C2236</f>
        <v>Supplier_224Hub_90</v>
      </c>
      <c r="B2236" s="0" t="s">
        <v>2696</v>
      </c>
      <c r="C2236" s="0" t="s">
        <v>3210</v>
      </c>
      <c r="D2236" s="0" t="n">
        <v>100</v>
      </c>
      <c r="E2236" s="0" t="s">
        <v>3528</v>
      </c>
    </row>
    <row r="2237" customFormat="false" ht="12.8" hidden="false" customHeight="false" outlineLevel="0" collapsed="false">
      <c r="A2237" s="0" t="str">
        <f aca="false">+B2237&amp;C2237</f>
        <v>Supplier_225Hub_86</v>
      </c>
      <c r="B2237" s="0" t="s">
        <v>576</v>
      </c>
      <c r="C2237" s="0" t="s">
        <v>3198</v>
      </c>
      <c r="D2237" s="0" t="n">
        <v>1300</v>
      </c>
      <c r="E2237" s="0" t="s">
        <v>4465</v>
      </c>
    </row>
    <row r="2238" customFormat="false" ht="12.8" hidden="false" customHeight="false" outlineLevel="0" collapsed="false">
      <c r="A2238" s="0" t="str">
        <f aca="false">+B2238&amp;C2238</f>
        <v>Supplier_225Hub_86</v>
      </c>
      <c r="B2238" s="0" t="s">
        <v>576</v>
      </c>
      <c r="C2238" s="0" t="s">
        <v>3198</v>
      </c>
      <c r="D2238" s="0" t="n">
        <v>1300</v>
      </c>
      <c r="E2238" s="0" t="s">
        <v>3709</v>
      </c>
    </row>
    <row r="2239" customFormat="false" ht="12.8" hidden="false" customHeight="false" outlineLevel="0" collapsed="false">
      <c r="A2239" s="0" t="str">
        <f aca="false">+B2239&amp;C2239</f>
        <v>Supplier_225Hub_87</v>
      </c>
      <c r="B2239" s="0" t="s">
        <v>576</v>
      </c>
      <c r="C2239" s="0" t="s">
        <v>3201</v>
      </c>
      <c r="D2239" s="0" t="n">
        <v>1500</v>
      </c>
      <c r="E2239" s="0" t="s">
        <v>4466</v>
      </c>
    </row>
    <row r="2240" customFormat="false" ht="12.8" hidden="false" customHeight="false" outlineLevel="0" collapsed="false">
      <c r="A2240" s="0" t="str">
        <f aca="false">+B2240&amp;C2240</f>
        <v>Supplier_225Hub_87</v>
      </c>
      <c r="B2240" s="0" t="s">
        <v>576</v>
      </c>
      <c r="C2240" s="0" t="s">
        <v>3201</v>
      </c>
      <c r="D2240" s="0" t="n">
        <v>1500</v>
      </c>
      <c r="E2240" s="0" t="s">
        <v>3526</v>
      </c>
    </row>
    <row r="2241" customFormat="false" ht="12.8" hidden="false" customHeight="false" outlineLevel="0" collapsed="false">
      <c r="A2241" s="0" t="str">
        <f aca="false">+B2241&amp;C2241</f>
        <v>Supplier_225Hub_88</v>
      </c>
      <c r="B2241" s="0" t="s">
        <v>576</v>
      </c>
      <c r="C2241" s="0" t="s">
        <v>3204</v>
      </c>
      <c r="D2241" s="0" t="n">
        <v>500</v>
      </c>
      <c r="E2241" s="0" t="s">
        <v>4467</v>
      </c>
    </row>
    <row r="2242" customFormat="false" ht="12.8" hidden="false" customHeight="false" outlineLevel="0" collapsed="false">
      <c r="A2242" s="0" t="str">
        <f aca="false">+B2242&amp;C2242</f>
        <v>Supplier_225Hub_88</v>
      </c>
      <c r="B2242" s="0" t="s">
        <v>576</v>
      </c>
      <c r="C2242" s="0" t="s">
        <v>3204</v>
      </c>
      <c r="D2242" s="0" t="n">
        <v>500</v>
      </c>
      <c r="E2242" s="0" t="s">
        <v>3546</v>
      </c>
    </row>
    <row r="2243" customFormat="false" ht="12.8" hidden="false" customHeight="false" outlineLevel="0" collapsed="false">
      <c r="A2243" s="0" t="str">
        <f aca="false">+B2243&amp;C2243</f>
        <v>Supplier_225Hub_89</v>
      </c>
      <c r="B2243" s="0" t="s">
        <v>576</v>
      </c>
      <c r="C2243" s="0" t="s">
        <v>3207</v>
      </c>
      <c r="D2243" s="0" t="n">
        <v>700</v>
      </c>
      <c r="E2243" s="0" t="s">
        <v>4468</v>
      </c>
    </row>
    <row r="2244" customFormat="false" ht="12.8" hidden="false" customHeight="false" outlineLevel="0" collapsed="false">
      <c r="A2244" s="0" t="str">
        <f aca="false">+B2244&amp;C2244</f>
        <v>Supplier_225Hub_89</v>
      </c>
      <c r="B2244" s="0" t="s">
        <v>576</v>
      </c>
      <c r="C2244" s="0" t="s">
        <v>3207</v>
      </c>
      <c r="D2244" s="0" t="n">
        <v>700</v>
      </c>
      <c r="E2244" s="0" t="s">
        <v>3530</v>
      </c>
    </row>
    <row r="2245" customFormat="false" ht="12.8" hidden="false" customHeight="false" outlineLevel="0" collapsed="false">
      <c r="A2245" s="0" t="str">
        <f aca="false">+B2245&amp;C2245</f>
        <v>Supplier_225Hub_90</v>
      </c>
      <c r="B2245" s="0" t="s">
        <v>576</v>
      </c>
      <c r="C2245" s="0" t="s">
        <v>3210</v>
      </c>
      <c r="D2245" s="0" t="n">
        <v>100</v>
      </c>
      <c r="E2245" s="0" t="s">
        <v>4469</v>
      </c>
    </row>
    <row r="2246" customFormat="false" ht="12.8" hidden="false" customHeight="false" outlineLevel="0" collapsed="false">
      <c r="A2246" s="0" t="str">
        <f aca="false">+B2246&amp;C2246</f>
        <v>Supplier_225Hub_90</v>
      </c>
      <c r="B2246" s="0" t="s">
        <v>576</v>
      </c>
      <c r="C2246" s="0" t="s">
        <v>3210</v>
      </c>
      <c r="D2246" s="0" t="n">
        <v>100</v>
      </c>
      <c r="E2246" s="0" t="s">
        <v>3528</v>
      </c>
    </row>
    <row r="2247" customFormat="false" ht="12.8" hidden="false" customHeight="false" outlineLevel="0" collapsed="false">
      <c r="A2247" s="0" t="str">
        <f aca="false">+B2247&amp;C2247</f>
        <v>Supplier_226Hub_86</v>
      </c>
      <c r="B2247" s="0" t="s">
        <v>1512</v>
      </c>
      <c r="C2247" s="0" t="s">
        <v>3198</v>
      </c>
      <c r="D2247" s="0" t="n">
        <v>1200</v>
      </c>
      <c r="E2247" s="0" t="s">
        <v>4470</v>
      </c>
    </row>
    <row r="2248" customFormat="false" ht="12.8" hidden="false" customHeight="false" outlineLevel="0" collapsed="false">
      <c r="A2248" s="0" t="str">
        <f aca="false">+B2248&amp;C2248</f>
        <v>Supplier_226Hub_86</v>
      </c>
      <c r="B2248" s="0" t="s">
        <v>1512</v>
      </c>
      <c r="C2248" s="0" t="s">
        <v>3198</v>
      </c>
      <c r="D2248" s="0" t="n">
        <v>1200</v>
      </c>
      <c r="E2248" s="0" t="s">
        <v>3709</v>
      </c>
    </row>
    <row r="2249" customFormat="false" ht="12.8" hidden="false" customHeight="false" outlineLevel="0" collapsed="false">
      <c r="A2249" s="0" t="str">
        <f aca="false">+B2249&amp;C2249</f>
        <v>Supplier_226Hub_87</v>
      </c>
      <c r="B2249" s="0" t="s">
        <v>1512</v>
      </c>
      <c r="C2249" s="0" t="s">
        <v>3201</v>
      </c>
      <c r="D2249" s="0" t="n">
        <v>1600</v>
      </c>
      <c r="E2249" s="0" t="s">
        <v>4471</v>
      </c>
    </row>
    <row r="2250" customFormat="false" ht="12.8" hidden="false" customHeight="false" outlineLevel="0" collapsed="false">
      <c r="A2250" s="0" t="str">
        <f aca="false">+B2250&amp;C2250</f>
        <v>Supplier_226Hub_87</v>
      </c>
      <c r="B2250" s="0" t="s">
        <v>1512</v>
      </c>
      <c r="C2250" s="0" t="s">
        <v>3201</v>
      </c>
      <c r="D2250" s="0" t="n">
        <v>1600</v>
      </c>
      <c r="E2250" s="0" t="s">
        <v>3749</v>
      </c>
    </row>
    <row r="2251" customFormat="false" ht="12.8" hidden="false" customHeight="false" outlineLevel="0" collapsed="false">
      <c r="A2251" s="0" t="str">
        <f aca="false">+B2251&amp;C2251</f>
        <v>Supplier_226Hub_88</v>
      </c>
      <c r="B2251" s="0" t="s">
        <v>1512</v>
      </c>
      <c r="C2251" s="0" t="s">
        <v>3204</v>
      </c>
      <c r="D2251" s="0" t="n">
        <v>500</v>
      </c>
      <c r="E2251" s="0" t="s">
        <v>4472</v>
      </c>
    </row>
    <row r="2252" customFormat="false" ht="12.8" hidden="false" customHeight="false" outlineLevel="0" collapsed="false">
      <c r="A2252" s="0" t="str">
        <f aca="false">+B2252&amp;C2252</f>
        <v>Supplier_226Hub_88</v>
      </c>
      <c r="B2252" s="0" t="s">
        <v>1512</v>
      </c>
      <c r="C2252" s="0" t="s">
        <v>3204</v>
      </c>
      <c r="D2252" s="0" t="n">
        <v>500</v>
      </c>
      <c r="E2252" s="0" t="s">
        <v>3546</v>
      </c>
    </row>
    <row r="2253" customFormat="false" ht="12.8" hidden="false" customHeight="false" outlineLevel="0" collapsed="false">
      <c r="A2253" s="0" t="str">
        <f aca="false">+B2253&amp;C2253</f>
        <v>Supplier_226Hub_89</v>
      </c>
      <c r="B2253" s="0" t="s">
        <v>1512</v>
      </c>
      <c r="C2253" s="0" t="s">
        <v>3207</v>
      </c>
      <c r="D2253" s="0" t="n">
        <v>800</v>
      </c>
      <c r="E2253" s="0" t="s">
        <v>4473</v>
      </c>
    </row>
    <row r="2254" customFormat="false" ht="12.8" hidden="false" customHeight="false" outlineLevel="0" collapsed="false">
      <c r="A2254" s="0" t="str">
        <f aca="false">+B2254&amp;C2254</f>
        <v>Supplier_226Hub_89</v>
      </c>
      <c r="B2254" s="0" t="s">
        <v>1512</v>
      </c>
      <c r="C2254" s="0" t="s">
        <v>3207</v>
      </c>
      <c r="D2254" s="0" t="n">
        <v>800</v>
      </c>
      <c r="E2254" s="0" t="s">
        <v>3530</v>
      </c>
    </row>
    <row r="2255" customFormat="false" ht="12.8" hidden="false" customHeight="false" outlineLevel="0" collapsed="false">
      <c r="A2255" s="0" t="str">
        <f aca="false">+B2255&amp;C2255</f>
        <v>Supplier_226Hub_90</v>
      </c>
      <c r="B2255" s="0" t="s">
        <v>1512</v>
      </c>
      <c r="C2255" s="0" t="s">
        <v>3210</v>
      </c>
      <c r="D2255" s="0" t="n">
        <v>200</v>
      </c>
      <c r="E2255" s="0" t="s">
        <v>4474</v>
      </c>
    </row>
    <row r="2256" customFormat="false" ht="12.8" hidden="false" customHeight="false" outlineLevel="0" collapsed="false">
      <c r="A2256" s="0" t="str">
        <f aca="false">+B2256&amp;C2256</f>
        <v>Supplier_226Hub_90</v>
      </c>
      <c r="B2256" s="0" t="s">
        <v>1512</v>
      </c>
      <c r="C2256" s="0" t="s">
        <v>3210</v>
      </c>
      <c r="D2256" s="0" t="n">
        <v>200</v>
      </c>
      <c r="E2256" s="0" t="s">
        <v>3662</v>
      </c>
    </row>
    <row r="2257" customFormat="false" ht="12.8" hidden="false" customHeight="false" outlineLevel="0" collapsed="false">
      <c r="A2257" s="0" t="str">
        <f aca="false">+B2257&amp;C2257</f>
        <v>Supplier_227Hub_86</v>
      </c>
      <c r="B2257" s="0" t="s">
        <v>4475</v>
      </c>
      <c r="C2257" s="0" t="s">
        <v>3198</v>
      </c>
      <c r="D2257" s="0" t="n">
        <v>1300</v>
      </c>
      <c r="E2257" s="0" t="s">
        <v>4476</v>
      </c>
    </row>
    <row r="2258" customFormat="false" ht="12.8" hidden="false" customHeight="false" outlineLevel="0" collapsed="false">
      <c r="A2258" s="0" t="str">
        <f aca="false">+B2258&amp;C2258</f>
        <v>Supplier_227Hub_86</v>
      </c>
      <c r="B2258" s="0" t="s">
        <v>4475</v>
      </c>
      <c r="C2258" s="0" t="s">
        <v>3198</v>
      </c>
      <c r="D2258" s="0" t="n">
        <v>1300</v>
      </c>
      <c r="E2258" s="0" t="s">
        <v>3709</v>
      </c>
    </row>
    <row r="2259" customFormat="false" ht="12.8" hidden="false" customHeight="false" outlineLevel="0" collapsed="false">
      <c r="A2259" s="0" t="str">
        <f aca="false">+B2259&amp;C2259</f>
        <v>Supplier_227Hub_87</v>
      </c>
      <c r="B2259" s="0" t="s">
        <v>4475</v>
      </c>
      <c r="C2259" s="0" t="s">
        <v>3201</v>
      </c>
      <c r="D2259" s="0" t="n">
        <v>1400</v>
      </c>
      <c r="E2259" s="0" t="s">
        <v>4477</v>
      </c>
    </row>
    <row r="2260" customFormat="false" ht="12.8" hidden="false" customHeight="false" outlineLevel="0" collapsed="false">
      <c r="A2260" s="0" t="str">
        <f aca="false">+B2260&amp;C2260</f>
        <v>Supplier_227Hub_87</v>
      </c>
      <c r="B2260" s="0" t="s">
        <v>4475</v>
      </c>
      <c r="C2260" s="0" t="s">
        <v>3201</v>
      </c>
      <c r="D2260" s="0" t="n">
        <v>1400</v>
      </c>
      <c r="E2260" s="0" t="s">
        <v>3526</v>
      </c>
    </row>
    <row r="2261" customFormat="false" ht="12.8" hidden="false" customHeight="false" outlineLevel="0" collapsed="false">
      <c r="A2261" s="0" t="str">
        <f aca="false">+B2261&amp;C2261</f>
        <v>Supplier_227Hub_88</v>
      </c>
      <c r="B2261" s="0" t="s">
        <v>4475</v>
      </c>
      <c r="C2261" s="0" t="s">
        <v>3204</v>
      </c>
      <c r="D2261" s="0" t="n">
        <v>600</v>
      </c>
      <c r="E2261" s="0" t="s">
        <v>4478</v>
      </c>
    </row>
    <row r="2262" customFormat="false" ht="12.8" hidden="false" customHeight="false" outlineLevel="0" collapsed="false">
      <c r="A2262" s="0" t="str">
        <f aca="false">+B2262&amp;C2262</f>
        <v>Supplier_227Hub_88</v>
      </c>
      <c r="B2262" s="0" t="s">
        <v>4475</v>
      </c>
      <c r="C2262" s="0" t="s">
        <v>3204</v>
      </c>
      <c r="D2262" s="0" t="n">
        <v>600</v>
      </c>
      <c r="E2262" s="0" t="s">
        <v>3532</v>
      </c>
    </row>
    <row r="2263" customFormat="false" ht="12.8" hidden="false" customHeight="false" outlineLevel="0" collapsed="false">
      <c r="A2263" s="0" t="str">
        <f aca="false">+B2263&amp;C2263</f>
        <v>Supplier_227Hub_89</v>
      </c>
      <c r="B2263" s="0" t="s">
        <v>4475</v>
      </c>
      <c r="C2263" s="0" t="s">
        <v>3207</v>
      </c>
      <c r="D2263" s="0" t="n">
        <v>600</v>
      </c>
      <c r="E2263" s="0" t="s">
        <v>4479</v>
      </c>
    </row>
    <row r="2264" customFormat="false" ht="12.8" hidden="false" customHeight="false" outlineLevel="0" collapsed="false">
      <c r="A2264" s="0" t="str">
        <f aca="false">+B2264&amp;C2264</f>
        <v>Supplier_227Hub_89</v>
      </c>
      <c r="B2264" s="0" t="s">
        <v>4475</v>
      </c>
      <c r="C2264" s="0" t="s">
        <v>3207</v>
      </c>
      <c r="D2264" s="0" t="n">
        <v>600</v>
      </c>
      <c r="E2264" s="0" t="s">
        <v>3530</v>
      </c>
    </row>
    <row r="2265" customFormat="false" ht="12.8" hidden="false" customHeight="false" outlineLevel="0" collapsed="false">
      <c r="A2265" s="0" t="str">
        <f aca="false">+B2265&amp;C2265</f>
        <v>Supplier_227Hub_90</v>
      </c>
      <c r="B2265" s="0" t="s">
        <v>4475</v>
      </c>
      <c r="C2265" s="0" t="s">
        <v>3210</v>
      </c>
      <c r="D2265" s="0" t="n">
        <v>100</v>
      </c>
      <c r="E2265" s="0" t="s">
        <v>4480</v>
      </c>
    </row>
    <row r="2266" customFormat="false" ht="12.8" hidden="false" customHeight="false" outlineLevel="0" collapsed="false">
      <c r="A2266" s="0" t="str">
        <f aca="false">+B2266&amp;C2266</f>
        <v>Supplier_227Hub_90</v>
      </c>
      <c r="B2266" s="0" t="s">
        <v>4475</v>
      </c>
      <c r="C2266" s="0" t="s">
        <v>3210</v>
      </c>
      <c r="D2266" s="0" t="n">
        <v>100</v>
      </c>
      <c r="E2266" s="0" t="s">
        <v>3528</v>
      </c>
    </row>
    <row r="2267" customFormat="false" ht="12.8" hidden="false" customHeight="false" outlineLevel="0" collapsed="false">
      <c r="A2267" s="0" t="str">
        <f aca="false">+B2267&amp;C2267</f>
        <v>Supplier_228Hub_86</v>
      </c>
      <c r="B2267" s="0" t="s">
        <v>4481</v>
      </c>
      <c r="C2267" s="0" t="s">
        <v>3198</v>
      </c>
      <c r="D2267" s="0" t="n">
        <v>1300</v>
      </c>
      <c r="E2267" s="0" t="s">
        <v>4482</v>
      </c>
    </row>
    <row r="2268" customFormat="false" ht="12.8" hidden="false" customHeight="false" outlineLevel="0" collapsed="false">
      <c r="A2268" s="0" t="str">
        <f aca="false">+B2268&amp;C2268</f>
        <v>Supplier_228Hub_86</v>
      </c>
      <c r="B2268" s="0" t="s">
        <v>4481</v>
      </c>
      <c r="C2268" s="0" t="s">
        <v>3198</v>
      </c>
      <c r="D2268" s="0" t="n">
        <v>1300</v>
      </c>
      <c r="E2268" s="0" t="s">
        <v>3709</v>
      </c>
    </row>
    <row r="2269" customFormat="false" ht="12.8" hidden="false" customHeight="false" outlineLevel="0" collapsed="false">
      <c r="A2269" s="0" t="str">
        <f aca="false">+B2269&amp;C2269</f>
        <v>Supplier_228Hub_87</v>
      </c>
      <c r="B2269" s="0" t="s">
        <v>4481</v>
      </c>
      <c r="C2269" s="0" t="s">
        <v>3201</v>
      </c>
      <c r="D2269" s="0" t="n">
        <v>1500</v>
      </c>
      <c r="E2269" s="0" t="s">
        <v>4483</v>
      </c>
    </row>
    <row r="2270" customFormat="false" ht="12.8" hidden="false" customHeight="false" outlineLevel="0" collapsed="false">
      <c r="A2270" s="0" t="str">
        <f aca="false">+B2270&amp;C2270</f>
        <v>Supplier_228Hub_87</v>
      </c>
      <c r="B2270" s="0" t="s">
        <v>4481</v>
      </c>
      <c r="C2270" s="0" t="s">
        <v>3201</v>
      </c>
      <c r="D2270" s="0" t="n">
        <v>1500</v>
      </c>
      <c r="E2270" s="0" t="s">
        <v>3526</v>
      </c>
    </row>
    <row r="2271" customFormat="false" ht="12.8" hidden="false" customHeight="false" outlineLevel="0" collapsed="false">
      <c r="A2271" s="0" t="str">
        <f aca="false">+B2271&amp;C2271</f>
        <v>Supplier_228Hub_88</v>
      </c>
      <c r="B2271" s="0" t="s">
        <v>4481</v>
      </c>
      <c r="C2271" s="0" t="s">
        <v>3204</v>
      </c>
      <c r="D2271" s="0" t="n">
        <v>500</v>
      </c>
      <c r="E2271" s="0" t="s">
        <v>4484</v>
      </c>
    </row>
    <row r="2272" customFormat="false" ht="12.8" hidden="false" customHeight="false" outlineLevel="0" collapsed="false">
      <c r="A2272" s="0" t="str">
        <f aca="false">+B2272&amp;C2272</f>
        <v>Supplier_228Hub_88</v>
      </c>
      <c r="B2272" s="0" t="s">
        <v>4481</v>
      </c>
      <c r="C2272" s="0" t="s">
        <v>3204</v>
      </c>
      <c r="D2272" s="0" t="n">
        <v>500</v>
      </c>
      <c r="E2272" s="0" t="s">
        <v>3546</v>
      </c>
    </row>
    <row r="2273" customFormat="false" ht="12.8" hidden="false" customHeight="false" outlineLevel="0" collapsed="false">
      <c r="A2273" s="0" t="str">
        <f aca="false">+B2273&amp;C2273</f>
        <v>Supplier_228Hub_89</v>
      </c>
      <c r="B2273" s="0" t="s">
        <v>4481</v>
      </c>
      <c r="C2273" s="0" t="s">
        <v>3207</v>
      </c>
      <c r="D2273" s="0" t="n">
        <v>800</v>
      </c>
      <c r="E2273" s="0" t="s">
        <v>4485</v>
      </c>
    </row>
    <row r="2274" customFormat="false" ht="12.8" hidden="false" customHeight="false" outlineLevel="0" collapsed="false">
      <c r="A2274" s="0" t="str">
        <f aca="false">+B2274&amp;C2274</f>
        <v>Supplier_228Hub_89</v>
      </c>
      <c r="B2274" s="0" t="s">
        <v>4481</v>
      </c>
      <c r="C2274" s="0" t="s">
        <v>3207</v>
      </c>
      <c r="D2274" s="0" t="n">
        <v>800</v>
      </c>
      <c r="E2274" s="0" t="s">
        <v>3530</v>
      </c>
    </row>
    <row r="2275" customFormat="false" ht="12.8" hidden="false" customHeight="false" outlineLevel="0" collapsed="false">
      <c r="A2275" s="0" t="str">
        <f aca="false">+B2275&amp;C2275</f>
        <v>Supplier_228Hub_90</v>
      </c>
      <c r="B2275" s="0" t="s">
        <v>4481</v>
      </c>
      <c r="C2275" s="0" t="s">
        <v>3210</v>
      </c>
      <c r="D2275" s="0" t="n">
        <v>200</v>
      </c>
      <c r="E2275" s="0" t="s">
        <v>4486</v>
      </c>
    </row>
    <row r="2276" customFormat="false" ht="12.8" hidden="false" customHeight="false" outlineLevel="0" collapsed="false">
      <c r="A2276" s="0" t="str">
        <f aca="false">+B2276&amp;C2276</f>
        <v>Supplier_228Hub_90</v>
      </c>
      <c r="B2276" s="0" t="s">
        <v>4481</v>
      </c>
      <c r="C2276" s="0" t="s">
        <v>3210</v>
      </c>
      <c r="D2276" s="0" t="n">
        <v>200</v>
      </c>
      <c r="E2276" s="0" t="s">
        <v>3662</v>
      </c>
    </row>
    <row r="2277" customFormat="false" ht="12.8" hidden="false" customHeight="false" outlineLevel="0" collapsed="false">
      <c r="A2277" s="0" t="str">
        <f aca="false">+B2277&amp;C2277</f>
        <v>Supplier_229Hub_86</v>
      </c>
      <c r="B2277" s="0" t="s">
        <v>4487</v>
      </c>
      <c r="C2277" s="0" t="s">
        <v>3198</v>
      </c>
      <c r="D2277" s="0" t="n">
        <v>1300</v>
      </c>
      <c r="E2277" s="0" t="s">
        <v>4488</v>
      </c>
    </row>
    <row r="2278" customFormat="false" ht="12.8" hidden="false" customHeight="false" outlineLevel="0" collapsed="false">
      <c r="A2278" s="0" t="str">
        <f aca="false">+B2278&amp;C2278</f>
        <v>Supplier_229Hub_86</v>
      </c>
      <c r="B2278" s="0" t="s">
        <v>4487</v>
      </c>
      <c r="C2278" s="0" t="s">
        <v>3198</v>
      </c>
      <c r="D2278" s="0" t="n">
        <v>1300</v>
      </c>
      <c r="E2278" s="0" t="s">
        <v>3709</v>
      </c>
    </row>
    <row r="2279" customFormat="false" ht="12.8" hidden="false" customHeight="false" outlineLevel="0" collapsed="false">
      <c r="A2279" s="0" t="str">
        <f aca="false">+B2279&amp;C2279</f>
        <v>Supplier_229Hub_87</v>
      </c>
      <c r="B2279" s="0" t="s">
        <v>4487</v>
      </c>
      <c r="C2279" s="0" t="s">
        <v>3201</v>
      </c>
      <c r="D2279" s="0" t="n">
        <v>1500</v>
      </c>
      <c r="E2279" s="0" t="s">
        <v>4489</v>
      </c>
    </row>
    <row r="2280" customFormat="false" ht="12.8" hidden="false" customHeight="false" outlineLevel="0" collapsed="false">
      <c r="A2280" s="0" t="str">
        <f aca="false">+B2280&amp;C2280</f>
        <v>Supplier_229Hub_87</v>
      </c>
      <c r="B2280" s="0" t="s">
        <v>4487</v>
      </c>
      <c r="C2280" s="0" t="s">
        <v>3201</v>
      </c>
      <c r="D2280" s="0" t="n">
        <v>1500</v>
      </c>
      <c r="E2280" s="0" t="s">
        <v>3526</v>
      </c>
    </row>
    <row r="2281" customFormat="false" ht="12.8" hidden="false" customHeight="false" outlineLevel="0" collapsed="false">
      <c r="A2281" s="0" t="str">
        <f aca="false">+B2281&amp;C2281</f>
        <v>Supplier_229Hub_88</v>
      </c>
      <c r="B2281" s="0" t="s">
        <v>4487</v>
      </c>
      <c r="C2281" s="0" t="s">
        <v>3204</v>
      </c>
      <c r="D2281" s="0" t="n">
        <v>500</v>
      </c>
      <c r="E2281" s="0" t="s">
        <v>4490</v>
      </c>
    </row>
    <row r="2282" customFormat="false" ht="12.8" hidden="false" customHeight="false" outlineLevel="0" collapsed="false">
      <c r="A2282" s="0" t="str">
        <f aca="false">+B2282&amp;C2282</f>
        <v>Supplier_229Hub_88</v>
      </c>
      <c r="B2282" s="0" t="s">
        <v>4487</v>
      </c>
      <c r="C2282" s="0" t="s">
        <v>3204</v>
      </c>
      <c r="D2282" s="0" t="n">
        <v>500</v>
      </c>
      <c r="E2282" s="0" t="s">
        <v>3546</v>
      </c>
    </row>
    <row r="2283" customFormat="false" ht="12.8" hidden="false" customHeight="false" outlineLevel="0" collapsed="false">
      <c r="A2283" s="0" t="str">
        <f aca="false">+B2283&amp;C2283</f>
        <v>Supplier_229Hub_89</v>
      </c>
      <c r="B2283" s="0" t="s">
        <v>4487</v>
      </c>
      <c r="C2283" s="0" t="s">
        <v>3207</v>
      </c>
      <c r="D2283" s="0" t="n">
        <v>700</v>
      </c>
      <c r="E2283" s="0" t="s">
        <v>4491</v>
      </c>
    </row>
    <row r="2284" customFormat="false" ht="12.8" hidden="false" customHeight="false" outlineLevel="0" collapsed="false">
      <c r="A2284" s="0" t="str">
        <f aca="false">+B2284&amp;C2284</f>
        <v>Supplier_229Hub_89</v>
      </c>
      <c r="B2284" s="0" t="s">
        <v>4487</v>
      </c>
      <c r="C2284" s="0" t="s">
        <v>3207</v>
      </c>
      <c r="D2284" s="0" t="n">
        <v>700</v>
      </c>
      <c r="E2284" s="0" t="s">
        <v>3530</v>
      </c>
    </row>
    <row r="2285" customFormat="false" ht="12.8" hidden="false" customHeight="false" outlineLevel="0" collapsed="false">
      <c r="A2285" s="0" t="str">
        <f aca="false">+B2285&amp;C2285</f>
        <v>Supplier_229Hub_90</v>
      </c>
      <c r="B2285" s="0" t="s">
        <v>4487</v>
      </c>
      <c r="C2285" s="0" t="s">
        <v>3210</v>
      </c>
      <c r="D2285" s="0" t="n">
        <v>100</v>
      </c>
      <c r="E2285" s="0" t="s">
        <v>4492</v>
      </c>
    </row>
    <row r="2286" customFormat="false" ht="12.8" hidden="false" customHeight="false" outlineLevel="0" collapsed="false">
      <c r="A2286" s="0" t="str">
        <f aca="false">+B2286&amp;C2286</f>
        <v>Supplier_229Hub_90</v>
      </c>
      <c r="B2286" s="0" t="s">
        <v>4487</v>
      </c>
      <c r="C2286" s="0" t="s">
        <v>3210</v>
      </c>
      <c r="D2286" s="0" t="n">
        <v>100</v>
      </c>
      <c r="E2286" s="0" t="s">
        <v>3528</v>
      </c>
    </row>
    <row r="2287" customFormat="false" ht="12.8" hidden="false" customHeight="false" outlineLevel="0" collapsed="false">
      <c r="A2287" s="0" t="str">
        <f aca="false">+B2287&amp;C2287</f>
        <v>Supplier_230Hub_86</v>
      </c>
      <c r="B2287" s="0" t="s">
        <v>1139</v>
      </c>
      <c r="C2287" s="0" t="s">
        <v>3198</v>
      </c>
      <c r="D2287" s="0" t="n">
        <v>1300</v>
      </c>
      <c r="E2287" s="0" t="s">
        <v>4493</v>
      </c>
    </row>
    <row r="2288" customFormat="false" ht="12.8" hidden="false" customHeight="false" outlineLevel="0" collapsed="false">
      <c r="A2288" s="0" t="str">
        <f aca="false">+B2288&amp;C2288</f>
        <v>Supplier_230Hub_86</v>
      </c>
      <c r="B2288" s="0" t="s">
        <v>1139</v>
      </c>
      <c r="C2288" s="0" t="s">
        <v>3198</v>
      </c>
      <c r="D2288" s="0" t="n">
        <v>1300</v>
      </c>
      <c r="E2288" s="0" t="s">
        <v>3709</v>
      </c>
    </row>
    <row r="2289" customFormat="false" ht="12.8" hidden="false" customHeight="false" outlineLevel="0" collapsed="false">
      <c r="A2289" s="0" t="str">
        <f aca="false">+B2289&amp;C2289</f>
        <v>Supplier_230Hub_87</v>
      </c>
      <c r="B2289" s="0" t="s">
        <v>1139</v>
      </c>
      <c r="C2289" s="0" t="s">
        <v>3201</v>
      </c>
      <c r="D2289" s="0" t="n">
        <v>1400</v>
      </c>
      <c r="E2289" s="0" t="s">
        <v>4494</v>
      </c>
    </row>
    <row r="2290" customFormat="false" ht="12.8" hidden="false" customHeight="false" outlineLevel="0" collapsed="false">
      <c r="A2290" s="0" t="str">
        <f aca="false">+B2290&amp;C2290</f>
        <v>Supplier_230Hub_87</v>
      </c>
      <c r="B2290" s="0" t="s">
        <v>1139</v>
      </c>
      <c r="C2290" s="0" t="s">
        <v>3201</v>
      </c>
      <c r="D2290" s="0" t="n">
        <v>1400</v>
      </c>
      <c r="E2290" s="0" t="s">
        <v>3526</v>
      </c>
    </row>
    <row r="2291" customFormat="false" ht="12.8" hidden="false" customHeight="false" outlineLevel="0" collapsed="false">
      <c r="A2291" s="0" t="str">
        <f aca="false">+B2291&amp;C2291</f>
        <v>Supplier_230Hub_88</v>
      </c>
      <c r="B2291" s="0" t="s">
        <v>1139</v>
      </c>
      <c r="C2291" s="0" t="s">
        <v>3204</v>
      </c>
      <c r="D2291" s="0" t="n">
        <v>600</v>
      </c>
      <c r="E2291" s="0" t="s">
        <v>4495</v>
      </c>
    </row>
    <row r="2292" customFormat="false" ht="12.8" hidden="false" customHeight="false" outlineLevel="0" collapsed="false">
      <c r="A2292" s="0" t="str">
        <f aca="false">+B2292&amp;C2292</f>
        <v>Supplier_230Hub_88</v>
      </c>
      <c r="B2292" s="0" t="s">
        <v>1139</v>
      </c>
      <c r="C2292" s="0" t="s">
        <v>3204</v>
      </c>
      <c r="D2292" s="0" t="n">
        <v>600</v>
      </c>
      <c r="E2292" s="0" t="s">
        <v>3532</v>
      </c>
    </row>
    <row r="2293" customFormat="false" ht="12.8" hidden="false" customHeight="false" outlineLevel="0" collapsed="false">
      <c r="A2293" s="0" t="str">
        <f aca="false">+B2293&amp;C2293</f>
        <v>Supplier_230Hub_89</v>
      </c>
      <c r="B2293" s="0" t="s">
        <v>1139</v>
      </c>
      <c r="C2293" s="0" t="s">
        <v>3207</v>
      </c>
      <c r="D2293" s="0" t="n">
        <v>600</v>
      </c>
      <c r="E2293" s="0" t="s">
        <v>4496</v>
      </c>
    </row>
    <row r="2294" customFormat="false" ht="12.8" hidden="false" customHeight="false" outlineLevel="0" collapsed="false">
      <c r="A2294" s="0" t="str">
        <f aca="false">+B2294&amp;C2294</f>
        <v>Supplier_230Hub_89</v>
      </c>
      <c r="B2294" s="0" t="s">
        <v>1139</v>
      </c>
      <c r="C2294" s="0" t="s">
        <v>3207</v>
      </c>
      <c r="D2294" s="0" t="n">
        <v>600</v>
      </c>
      <c r="E2294" s="0" t="s">
        <v>3530</v>
      </c>
    </row>
    <row r="2295" customFormat="false" ht="12.8" hidden="false" customHeight="false" outlineLevel="0" collapsed="false">
      <c r="A2295" s="0" t="str">
        <f aca="false">+B2295&amp;C2295</f>
        <v>Supplier_230Hub_90</v>
      </c>
      <c r="B2295" s="0" t="s">
        <v>1139</v>
      </c>
      <c r="C2295" s="0" t="s">
        <v>3210</v>
      </c>
      <c r="D2295" s="0" t="n">
        <v>100</v>
      </c>
      <c r="E2295" s="0" t="s">
        <v>4497</v>
      </c>
    </row>
    <row r="2296" customFormat="false" ht="12.8" hidden="false" customHeight="false" outlineLevel="0" collapsed="false">
      <c r="A2296" s="0" t="str">
        <f aca="false">+B2296&amp;C2296</f>
        <v>Supplier_230Hub_90</v>
      </c>
      <c r="B2296" s="0" t="s">
        <v>1139</v>
      </c>
      <c r="C2296" s="0" t="s">
        <v>3210</v>
      </c>
      <c r="D2296" s="0" t="n">
        <v>100</v>
      </c>
      <c r="E2296" s="0" t="s">
        <v>3528</v>
      </c>
    </row>
    <row r="2297" customFormat="false" ht="12.8" hidden="false" customHeight="false" outlineLevel="0" collapsed="false">
      <c r="A2297" s="0" t="str">
        <f aca="false">+B2297&amp;C2297</f>
        <v>Supplier_231Hub_86</v>
      </c>
      <c r="B2297" s="0" t="s">
        <v>1059</v>
      </c>
      <c r="C2297" s="0" t="s">
        <v>3198</v>
      </c>
      <c r="D2297" s="0" t="n">
        <v>1300</v>
      </c>
      <c r="E2297" s="0" t="s">
        <v>4498</v>
      </c>
    </row>
    <row r="2298" customFormat="false" ht="12.8" hidden="false" customHeight="false" outlineLevel="0" collapsed="false">
      <c r="A2298" s="0" t="str">
        <f aca="false">+B2298&amp;C2298</f>
        <v>Supplier_231Hub_86</v>
      </c>
      <c r="B2298" s="0" t="s">
        <v>1059</v>
      </c>
      <c r="C2298" s="0" t="s">
        <v>3198</v>
      </c>
      <c r="D2298" s="0" t="n">
        <v>1300</v>
      </c>
      <c r="E2298" s="0" t="s">
        <v>3709</v>
      </c>
    </row>
    <row r="2299" customFormat="false" ht="12.8" hidden="false" customHeight="false" outlineLevel="0" collapsed="false">
      <c r="A2299" s="0" t="str">
        <f aca="false">+B2299&amp;C2299</f>
        <v>Supplier_231Hub_87</v>
      </c>
      <c r="B2299" s="0" t="s">
        <v>1059</v>
      </c>
      <c r="C2299" s="0" t="s">
        <v>3201</v>
      </c>
      <c r="D2299" s="0" t="n">
        <v>1400</v>
      </c>
      <c r="E2299" s="0" t="s">
        <v>4499</v>
      </c>
    </row>
    <row r="2300" customFormat="false" ht="12.8" hidden="false" customHeight="false" outlineLevel="0" collapsed="false">
      <c r="A2300" s="0" t="str">
        <f aca="false">+B2300&amp;C2300</f>
        <v>Supplier_231Hub_87</v>
      </c>
      <c r="B2300" s="0" t="s">
        <v>1059</v>
      </c>
      <c r="C2300" s="0" t="s">
        <v>3201</v>
      </c>
      <c r="D2300" s="0" t="n">
        <v>1400</v>
      </c>
      <c r="E2300" s="0" t="s">
        <v>3526</v>
      </c>
    </row>
    <row r="2301" customFormat="false" ht="12.8" hidden="false" customHeight="false" outlineLevel="0" collapsed="false">
      <c r="A2301" s="0" t="str">
        <f aca="false">+B2301&amp;C2301</f>
        <v>Supplier_231Hub_88</v>
      </c>
      <c r="B2301" s="0" t="s">
        <v>1059</v>
      </c>
      <c r="C2301" s="0" t="s">
        <v>3204</v>
      </c>
      <c r="D2301" s="0" t="n">
        <v>600</v>
      </c>
      <c r="E2301" s="0" t="s">
        <v>4500</v>
      </c>
    </row>
    <row r="2302" customFormat="false" ht="12.8" hidden="false" customHeight="false" outlineLevel="0" collapsed="false">
      <c r="A2302" s="0" t="str">
        <f aca="false">+B2302&amp;C2302</f>
        <v>Supplier_231Hub_88</v>
      </c>
      <c r="B2302" s="0" t="s">
        <v>1059</v>
      </c>
      <c r="C2302" s="0" t="s">
        <v>3204</v>
      </c>
      <c r="D2302" s="0" t="n">
        <v>600</v>
      </c>
      <c r="E2302" s="0" t="s">
        <v>3532</v>
      </c>
    </row>
    <row r="2303" customFormat="false" ht="12.8" hidden="false" customHeight="false" outlineLevel="0" collapsed="false">
      <c r="A2303" s="0" t="str">
        <f aca="false">+B2303&amp;C2303</f>
        <v>Supplier_231Hub_89</v>
      </c>
      <c r="B2303" s="0" t="s">
        <v>1059</v>
      </c>
      <c r="C2303" s="0" t="s">
        <v>3207</v>
      </c>
      <c r="D2303" s="0" t="n">
        <v>600</v>
      </c>
      <c r="E2303" s="0" t="s">
        <v>4501</v>
      </c>
    </row>
    <row r="2304" customFormat="false" ht="12.8" hidden="false" customHeight="false" outlineLevel="0" collapsed="false">
      <c r="A2304" s="0" t="str">
        <f aca="false">+B2304&amp;C2304</f>
        <v>Supplier_231Hub_89</v>
      </c>
      <c r="B2304" s="0" t="s">
        <v>1059</v>
      </c>
      <c r="C2304" s="0" t="s">
        <v>3207</v>
      </c>
      <c r="D2304" s="0" t="n">
        <v>600</v>
      </c>
      <c r="E2304" s="0" t="s">
        <v>3530</v>
      </c>
    </row>
    <row r="2305" customFormat="false" ht="12.8" hidden="false" customHeight="false" outlineLevel="0" collapsed="false">
      <c r="A2305" s="0" t="str">
        <f aca="false">+B2305&amp;C2305</f>
        <v>Supplier_231Hub_90</v>
      </c>
      <c r="B2305" s="0" t="s">
        <v>1059</v>
      </c>
      <c r="C2305" s="0" t="s">
        <v>3210</v>
      </c>
      <c r="D2305" s="0" t="n">
        <v>100</v>
      </c>
      <c r="E2305" s="0" t="s">
        <v>4502</v>
      </c>
    </row>
    <row r="2306" customFormat="false" ht="12.8" hidden="false" customHeight="false" outlineLevel="0" collapsed="false">
      <c r="A2306" s="0" t="str">
        <f aca="false">+B2306&amp;C2306</f>
        <v>Supplier_231Hub_90</v>
      </c>
      <c r="B2306" s="0" t="s">
        <v>1059</v>
      </c>
      <c r="C2306" s="0" t="s">
        <v>3210</v>
      </c>
      <c r="D2306" s="0" t="n">
        <v>100</v>
      </c>
      <c r="E2306" s="0" t="s">
        <v>3528</v>
      </c>
    </row>
    <row r="2307" customFormat="false" ht="12.8" hidden="false" customHeight="false" outlineLevel="0" collapsed="false">
      <c r="A2307" s="0" t="str">
        <f aca="false">+B2307&amp;C2307</f>
        <v>Supplier_232Hub_86</v>
      </c>
      <c r="B2307" s="0" t="s">
        <v>585</v>
      </c>
      <c r="C2307" s="0" t="s">
        <v>3198</v>
      </c>
      <c r="D2307" s="0" t="n">
        <v>1300</v>
      </c>
      <c r="E2307" s="0" t="s">
        <v>4503</v>
      </c>
    </row>
    <row r="2308" customFormat="false" ht="12.8" hidden="false" customHeight="false" outlineLevel="0" collapsed="false">
      <c r="A2308" s="0" t="str">
        <f aca="false">+B2308&amp;C2308</f>
        <v>Supplier_232Hub_86</v>
      </c>
      <c r="B2308" s="0" t="s">
        <v>585</v>
      </c>
      <c r="C2308" s="0" t="s">
        <v>3198</v>
      </c>
      <c r="D2308" s="0" t="n">
        <v>1300</v>
      </c>
      <c r="E2308" s="0" t="s">
        <v>3709</v>
      </c>
    </row>
    <row r="2309" customFormat="false" ht="12.8" hidden="false" customHeight="false" outlineLevel="0" collapsed="false">
      <c r="A2309" s="0" t="str">
        <f aca="false">+B2309&amp;C2309</f>
        <v>Supplier_232Hub_87</v>
      </c>
      <c r="B2309" s="0" t="s">
        <v>585</v>
      </c>
      <c r="C2309" s="0" t="s">
        <v>3201</v>
      </c>
      <c r="D2309" s="0" t="n">
        <v>1500</v>
      </c>
      <c r="E2309" s="0" t="s">
        <v>4504</v>
      </c>
    </row>
    <row r="2310" customFormat="false" ht="12.8" hidden="false" customHeight="false" outlineLevel="0" collapsed="false">
      <c r="A2310" s="0" t="str">
        <f aca="false">+B2310&amp;C2310</f>
        <v>Supplier_232Hub_87</v>
      </c>
      <c r="B2310" s="0" t="s">
        <v>585</v>
      </c>
      <c r="C2310" s="0" t="s">
        <v>3201</v>
      </c>
      <c r="D2310" s="0" t="n">
        <v>1500</v>
      </c>
      <c r="E2310" s="0" t="s">
        <v>3526</v>
      </c>
    </row>
    <row r="2311" customFormat="false" ht="12.8" hidden="false" customHeight="false" outlineLevel="0" collapsed="false">
      <c r="A2311" s="0" t="str">
        <f aca="false">+B2311&amp;C2311</f>
        <v>Supplier_232Hub_88</v>
      </c>
      <c r="B2311" s="0" t="s">
        <v>585</v>
      </c>
      <c r="C2311" s="0" t="s">
        <v>3204</v>
      </c>
      <c r="D2311" s="0" t="n">
        <v>500</v>
      </c>
      <c r="E2311" s="0" t="s">
        <v>4505</v>
      </c>
    </row>
    <row r="2312" customFormat="false" ht="12.8" hidden="false" customHeight="false" outlineLevel="0" collapsed="false">
      <c r="A2312" s="0" t="str">
        <f aca="false">+B2312&amp;C2312</f>
        <v>Supplier_232Hub_88</v>
      </c>
      <c r="B2312" s="0" t="s">
        <v>585</v>
      </c>
      <c r="C2312" s="0" t="s">
        <v>3204</v>
      </c>
      <c r="D2312" s="0" t="n">
        <v>500</v>
      </c>
      <c r="E2312" s="0" t="s">
        <v>3546</v>
      </c>
    </row>
    <row r="2313" customFormat="false" ht="12.8" hidden="false" customHeight="false" outlineLevel="0" collapsed="false">
      <c r="A2313" s="0" t="str">
        <f aca="false">+B2313&amp;C2313</f>
        <v>Supplier_232Hub_89</v>
      </c>
      <c r="B2313" s="0" t="s">
        <v>585</v>
      </c>
      <c r="C2313" s="0" t="s">
        <v>3207</v>
      </c>
      <c r="D2313" s="0" t="n">
        <v>700</v>
      </c>
      <c r="E2313" s="0" t="s">
        <v>4506</v>
      </c>
    </row>
    <row r="2314" customFormat="false" ht="12.8" hidden="false" customHeight="false" outlineLevel="0" collapsed="false">
      <c r="A2314" s="0" t="str">
        <f aca="false">+B2314&amp;C2314</f>
        <v>Supplier_232Hub_89</v>
      </c>
      <c r="B2314" s="0" t="s">
        <v>585</v>
      </c>
      <c r="C2314" s="0" t="s">
        <v>3207</v>
      </c>
      <c r="D2314" s="0" t="n">
        <v>700</v>
      </c>
      <c r="E2314" s="0" t="s">
        <v>3530</v>
      </c>
    </row>
    <row r="2315" customFormat="false" ht="12.8" hidden="false" customHeight="false" outlineLevel="0" collapsed="false">
      <c r="A2315" s="0" t="str">
        <f aca="false">+B2315&amp;C2315</f>
        <v>Supplier_232Hub_90</v>
      </c>
      <c r="B2315" s="0" t="s">
        <v>585</v>
      </c>
      <c r="C2315" s="0" t="s">
        <v>3210</v>
      </c>
      <c r="D2315" s="0" t="n">
        <v>100</v>
      </c>
      <c r="E2315" s="0" t="s">
        <v>4507</v>
      </c>
    </row>
    <row r="2316" customFormat="false" ht="12.8" hidden="false" customHeight="false" outlineLevel="0" collapsed="false">
      <c r="A2316" s="0" t="str">
        <f aca="false">+B2316&amp;C2316</f>
        <v>Supplier_232Hub_90</v>
      </c>
      <c r="B2316" s="0" t="s">
        <v>585</v>
      </c>
      <c r="C2316" s="0" t="s">
        <v>3210</v>
      </c>
      <c r="D2316" s="0" t="n">
        <v>100</v>
      </c>
      <c r="E2316" s="0" t="s">
        <v>3528</v>
      </c>
    </row>
    <row r="2317" customFormat="false" ht="12.8" hidden="false" customHeight="false" outlineLevel="0" collapsed="false">
      <c r="A2317" s="0" t="str">
        <f aca="false">+B2317&amp;C2317</f>
        <v>Supplier_233Hub_86</v>
      </c>
      <c r="B2317" s="0" t="s">
        <v>583</v>
      </c>
      <c r="C2317" s="0" t="s">
        <v>3198</v>
      </c>
      <c r="D2317" s="0" t="n">
        <v>1200</v>
      </c>
      <c r="E2317" s="0" t="s">
        <v>4508</v>
      </c>
    </row>
    <row r="2318" customFormat="false" ht="12.8" hidden="false" customHeight="false" outlineLevel="0" collapsed="false">
      <c r="A2318" s="0" t="str">
        <f aca="false">+B2318&amp;C2318</f>
        <v>Supplier_233Hub_86</v>
      </c>
      <c r="B2318" s="0" t="s">
        <v>583</v>
      </c>
      <c r="C2318" s="0" t="s">
        <v>3198</v>
      </c>
      <c r="D2318" s="0" t="n">
        <v>1200</v>
      </c>
      <c r="E2318" s="0" t="s">
        <v>3709</v>
      </c>
    </row>
    <row r="2319" customFormat="false" ht="12.8" hidden="false" customHeight="false" outlineLevel="0" collapsed="false">
      <c r="A2319" s="0" t="str">
        <f aca="false">+B2319&amp;C2319</f>
        <v>Supplier_233Hub_87</v>
      </c>
      <c r="B2319" s="0" t="s">
        <v>583</v>
      </c>
      <c r="C2319" s="0" t="s">
        <v>3201</v>
      </c>
      <c r="D2319" s="0" t="n">
        <v>1600</v>
      </c>
      <c r="E2319" s="0" t="s">
        <v>4509</v>
      </c>
    </row>
    <row r="2320" customFormat="false" ht="12.8" hidden="false" customHeight="false" outlineLevel="0" collapsed="false">
      <c r="A2320" s="0" t="str">
        <f aca="false">+B2320&amp;C2320</f>
        <v>Supplier_233Hub_87</v>
      </c>
      <c r="B2320" s="0" t="s">
        <v>583</v>
      </c>
      <c r="C2320" s="0" t="s">
        <v>3201</v>
      </c>
      <c r="D2320" s="0" t="n">
        <v>1600</v>
      </c>
      <c r="E2320" s="0" t="s">
        <v>3749</v>
      </c>
    </row>
    <row r="2321" customFormat="false" ht="12.8" hidden="false" customHeight="false" outlineLevel="0" collapsed="false">
      <c r="A2321" s="0" t="str">
        <f aca="false">+B2321&amp;C2321</f>
        <v>Supplier_233Hub_88</v>
      </c>
      <c r="B2321" s="0" t="s">
        <v>583</v>
      </c>
      <c r="C2321" s="0" t="s">
        <v>3204</v>
      </c>
      <c r="D2321" s="0" t="n">
        <v>400</v>
      </c>
      <c r="E2321" s="0" t="s">
        <v>4510</v>
      </c>
    </row>
    <row r="2322" customFormat="false" ht="12.8" hidden="false" customHeight="false" outlineLevel="0" collapsed="false">
      <c r="A2322" s="0" t="str">
        <f aca="false">+B2322&amp;C2322</f>
        <v>Supplier_233Hub_88</v>
      </c>
      <c r="B2322" s="0" t="s">
        <v>583</v>
      </c>
      <c r="C2322" s="0" t="s">
        <v>3204</v>
      </c>
      <c r="D2322" s="0" t="n">
        <v>400</v>
      </c>
      <c r="E2322" s="0" t="s">
        <v>3546</v>
      </c>
    </row>
    <row r="2323" customFormat="false" ht="12.8" hidden="false" customHeight="false" outlineLevel="0" collapsed="false">
      <c r="A2323" s="0" t="str">
        <f aca="false">+B2323&amp;C2323</f>
        <v>Supplier_233Hub_89</v>
      </c>
      <c r="B2323" s="0" t="s">
        <v>583</v>
      </c>
      <c r="C2323" s="0" t="s">
        <v>3207</v>
      </c>
      <c r="D2323" s="0" t="n">
        <v>900</v>
      </c>
      <c r="E2323" s="0" t="s">
        <v>4511</v>
      </c>
    </row>
    <row r="2324" customFormat="false" ht="12.8" hidden="false" customHeight="false" outlineLevel="0" collapsed="false">
      <c r="A2324" s="0" t="str">
        <f aca="false">+B2324&amp;C2324</f>
        <v>Supplier_233Hub_89</v>
      </c>
      <c r="B2324" s="0" t="s">
        <v>583</v>
      </c>
      <c r="C2324" s="0" t="s">
        <v>3207</v>
      </c>
      <c r="D2324" s="0" t="n">
        <v>900</v>
      </c>
      <c r="E2324" s="0" t="s">
        <v>3530</v>
      </c>
    </row>
    <row r="2325" customFormat="false" ht="12.8" hidden="false" customHeight="false" outlineLevel="0" collapsed="false">
      <c r="A2325" s="0" t="str">
        <f aca="false">+B2325&amp;C2325</f>
        <v>Supplier_233Hub_90</v>
      </c>
      <c r="B2325" s="0" t="s">
        <v>583</v>
      </c>
      <c r="C2325" s="0" t="s">
        <v>3210</v>
      </c>
      <c r="D2325" s="0" t="n">
        <v>400</v>
      </c>
      <c r="E2325" s="0" t="s">
        <v>4512</v>
      </c>
    </row>
    <row r="2326" customFormat="false" ht="12.8" hidden="false" customHeight="false" outlineLevel="0" collapsed="false">
      <c r="A2326" s="0" t="str">
        <f aca="false">+B2326&amp;C2326</f>
        <v>Supplier_233Hub_90</v>
      </c>
      <c r="B2326" s="0" t="s">
        <v>583</v>
      </c>
      <c r="C2326" s="0" t="s">
        <v>3210</v>
      </c>
      <c r="D2326" s="0" t="n">
        <v>400</v>
      </c>
      <c r="E2326" s="0" t="s">
        <v>3546</v>
      </c>
    </row>
    <row r="2327" customFormat="false" ht="12.8" hidden="false" customHeight="false" outlineLevel="0" collapsed="false">
      <c r="A2327" s="0" t="str">
        <f aca="false">+B2327&amp;C2327</f>
        <v>Supplier_234Hub_86</v>
      </c>
      <c r="B2327" s="0" t="s">
        <v>4513</v>
      </c>
      <c r="C2327" s="0" t="s">
        <v>3198</v>
      </c>
      <c r="D2327" s="0" t="n">
        <v>1300</v>
      </c>
      <c r="E2327" s="0" t="s">
        <v>4514</v>
      </c>
    </row>
    <row r="2328" customFormat="false" ht="12.8" hidden="false" customHeight="false" outlineLevel="0" collapsed="false">
      <c r="A2328" s="0" t="str">
        <f aca="false">+B2328&amp;C2328</f>
        <v>Supplier_234Hub_86</v>
      </c>
      <c r="B2328" s="0" t="s">
        <v>4513</v>
      </c>
      <c r="C2328" s="0" t="s">
        <v>3198</v>
      </c>
      <c r="D2328" s="0" t="n">
        <v>1300</v>
      </c>
      <c r="E2328" s="0" t="s">
        <v>3709</v>
      </c>
    </row>
    <row r="2329" customFormat="false" ht="12.8" hidden="false" customHeight="false" outlineLevel="0" collapsed="false">
      <c r="A2329" s="0" t="str">
        <f aca="false">+B2329&amp;C2329</f>
        <v>Supplier_234Hub_87</v>
      </c>
      <c r="B2329" s="0" t="s">
        <v>4513</v>
      </c>
      <c r="C2329" s="0" t="s">
        <v>3201</v>
      </c>
      <c r="D2329" s="0" t="n">
        <v>1400</v>
      </c>
      <c r="E2329" s="0" t="s">
        <v>4515</v>
      </c>
    </row>
    <row r="2330" customFormat="false" ht="12.8" hidden="false" customHeight="false" outlineLevel="0" collapsed="false">
      <c r="A2330" s="0" t="str">
        <f aca="false">+B2330&amp;C2330</f>
        <v>Supplier_234Hub_87</v>
      </c>
      <c r="B2330" s="0" t="s">
        <v>4513</v>
      </c>
      <c r="C2330" s="0" t="s">
        <v>3201</v>
      </c>
      <c r="D2330" s="0" t="n">
        <v>1400</v>
      </c>
      <c r="E2330" s="0" t="s">
        <v>3526</v>
      </c>
    </row>
    <row r="2331" customFormat="false" ht="12.8" hidden="false" customHeight="false" outlineLevel="0" collapsed="false">
      <c r="A2331" s="0" t="str">
        <f aca="false">+B2331&amp;C2331</f>
        <v>Supplier_234Hub_88</v>
      </c>
      <c r="B2331" s="0" t="s">
        <v>4513</v>
      </c>
      <c r="C2331" s="0" t="s">
        <v>3204</v>
      </c>
      <c r="D2331" s="0" t="n">
        <v>600</v>
      </c>
      <c r="E2331" s="0" t="s">
        <v>4516</v>
      </c>
    </row>
    <row r="2332" customFormat="false" ht="12.8" hidden="false" customHeight="false" outlineLevel="0" collapsed="false">
      <c r="A2332" s="0" t="str">
        <f aca="false">+B2332&amp;C2332</f>
        <v>Supplier_234Hub_88</v>
      </c>
      <c r="B2332" s="0" t="s">
        <v>4513</v>
      </c>
      <c r="C2332" s="0" t="s">
        <v>3204</v>
      </c>
      <c r="D2332" s="0" t="n">
        <v>600</v>
      </c>
      <c r="E2332" s="0" t="s">
        <v>3532</v>
      </c>
    </row>
    <row r="2333" customFormat="false" ht="12.8" hidden="false" customHeight="false" outlineLevel="0" collapsed="false">
      <c r="A2333" s="0" t="str">
        <f aca="false">+B2333&amp;C2333</f>
        <v>Supplier_234Hub_89</v>
      </c>
      <c r="B2333" s="0" t="s">
        <v>4513</v>
      </c>
      <c r="C2333" s="0" t="s">
        <v>3207</v>
      </c>
      <c r="D2333" s="0" t="n">
        <v>600</v>
      </c>
      <c r="E2333" s="0" t="s">
        <v>4517</v>
      </c>
    </row>
    <row r="2334" customFormat="false" ht="12.8" hidden="false" customHeight="false" outlineLevel="0" collapsed="false">
      <c r="A2334" s="0" t="str">
        <f aca="false">+B2334&amp;C2334</f>
        <v>Supplier_234Hub_89</v>
      </c>
      <c r="B2334" s="0" t="s">
        <v>4513</v>
      </c>
      <c r="C2334" s="0" t="s">
        <v>3207</v>
      </c>
      <c r="D2334" s="0" t="n">
        <v>600</v>
      </c>
      <c r="E2334" s="0" t="s">
        <v>3530</v>
      </c>
    </row>
    <row r="2335" customFormat="false" ht="12.8" hidden="false" customHeight="false" outlineLevel="0" collapsed="false">
      <c r="A2335" s="0" t="str">
        <f aca="false">+B2335&amp;C2335</f>
        <v>Supplier_234Hub_90</v>
      </c>
      <c r="B2335" s="0" t="s">
        <v>4513</v>
      </c>
      <c r="C2335" s="0" t="s">
        <v>3210</v>
      </c>
      <c r="D2335" s="0" t="n">
        <v>100</v>
      </c>
      <c r="E2335" s="0" t="s">
        <v>4518</v>
      </c>
    </row>
    <row r="2336" customFormat="false" ht="12.8" hidden="false" customHeight="false" outlineLevel="0" collapsed="false">
      <c r="A2336" s="0" t="str">
        <f aca="false">+B2336&amp;C2336</f>
        <v>Supplier_234Hub_90</v>
      </c>
      <c r="B2336" s="0" t="s">
        <v>4513</v>
      </c>
      <c r="C2336" s="0" t="s">
        <v>3210</v>
      </c>
      <c r="D2336" s="0" t="n">
        <v>100</v>
      </c>
      <c r="E2336" s="0" t="s">
        <v>3528</v>
      </c>
    </row>
    <row r="2337" customFormat="false" ht="12.8" hidden="false" customHeight="false" outlineLevel="0" collapsed="false">
      <c r="A2337" s="0" t="str">
        <f aca="false">+B2337&amp;C2337</f>
        <v>Supplier_235Hub_86</v>
      </c>
      <c r="B2337" s="0" t="s">
        <v>4519</v>
      </c>
      <c r="C2337" s="0" t="s">
        <v>3198</v>
      </c>
      <c r="D2337" s="0" t="n">
        <v>1400</v>
      </c>
      <c r="E2337" s="0" t="s">
        <v>4520</v>
      </c>
    </row>
    <row r="2338" customFormat="false" ht="12.8" hidden="false" customHeight="false" outlineLevel="0" collapsed="false">
      <c r="A2338" s="0" t="str">
        <f aca="false">+B2338&amp;C2338</f>
        <v>Supplier_235Hub_86</v>
      </c>
      <c r="B2338" s="0" t="s">
        <v>4519</v>
      </c>
      <c r="C2338" s="0" t="s">
        <v>3198</v>
      </c>
      <c r="D2338" s="0" t="n">
        <v>1400</v>
      </c>
      <c r="E2338" s="0" t="s">
        <v>3709</v>
      </c>
    </row>
    <row r="2339" customFormat="false" ht="12.8" hidden="false" customHeight="false" outlineLevel="0" collapsed="false">
      <c r="A2339" s="0" t="str">
        <f aca="false">+B2339&amp;C2339</f>
        <v>Supplier_235Hub_87</v>
      </c>
      <c r="B2339" s="0" t="s">
        <v>4519</v>
      </c>
      <c r="C2339" s="0" t="s">
        <v>3201</v>
      </c>
      <c r="D2339" s="0" t="n">
        <v>1400</v>
      </c>
      <c r="E2339" s="0" t="s">
        <v>4521</v>
      </c>
    </row>
    <row r="2340" customFormat="false" ht="12.8" hidden="false" customHeight="false" outlineLevel="0" collapsed="false">
      <c r="A2340" s="0" t="str">
        <f aca="false">+B2340&amp;C2340</f>
        <v>Supplier_235Hub_87</v>
      </c>
      <c r="B2340" s="0" t="s">
        <v>4519</v>
      </c>
      <c r="C2340" s="0" t="s">
        <v>3201</v>
      </c>
      <c r="D2340" s="0" t="n">
        <v>1400</v>
      </c>
      <c r="E2340" s="0" t="s">
        <v>3526</v>
      </c>
    </row>
    <row r="2341" customFormat="false" ht="12.8" hidden="false" customHeight="false" outlineLevel="0" collapsed="false">
      <c r="A2341" s="0" t="str">
        <f aca="false">+B2341&amp;C2341</f>
        <v>Supplier_235Hub_88</v>
      </c>
      <c r="B2341" s="0" t="s">
        <v>4519</v>
      </c>
      <c r="C2341" s="0" t="s">
        <v>3204</v>
      </c>
      <c r="D2341" s="0" t="n">
        <v>600</v>
      </c>
      <c r="E2341" s="0" t="s">
        <v>4522</v>
      </c>
    </row>
    <row r="2342" customFormat="false" ht="12.8" hidden="false" customHeight="false" outlineLevel="0" collapsed="false">
      <c r="A2342" s="0" t="str">
        <f aca="false">+B2342&amp;C2342</f>
        <v>Supplier_235Hub_88</v>
      </c>
      <c r="B2342" s="0" t="s">
        <v>4519</v>
      </c>
      <c r="C2342" s="0" t="s">
        <v>3204</v>
      </c>
      <c r="D2342" s="0" t="n">
        <v>600</v>
      </c>
      <c r="E2342" s="0" t="s">
        <v>3532</v>
      </c>
    </row>
    <row r="2343" customFormat="false" ht="12.8" hidden="false" customHeight="false" outlineLevel="0" collapsed="false">
      <c r="A2343" s="0" t="str">
        <f aca="false">+B2343&amp;C2343</f>
        <v>Supplier_235Hub_89</v>
      </c>
      <c r="B2343" s="0" t="s">
        <v>4519</v>
      </c>
      <c r="C2343" s="0" t="s">
        <v>3207</v>
      </c>
      <c r="D2343" s="0" t="n">
        <v>600</v>
      </c>
      <c r="E2343" s="0" t="s">
        <v>4523</v>
      </c>
    </row>
    <row r="2344" customFormat="false" ht="12.8" hidden="false" customHeight="false" outlineLevel="0" collapsed="false">
      <c r="A2344" s="0" t="str">
        <f aca="false">+B2344&amp;C2344</f>
        <v>Supplier_235Hub_89</v>
      </c>
      <c r="B2344" s="0" t="s">
        <v>4519</v>
      </c>
      <c r="C2344" s="0" t="s">
        <v>3207</v>
      </c>
      <c r="D2344" s="0" t="n">
        <v>600</v>
      </c>
      <c r="E2344" s="0" t="s">
        <v>3530</v>
      </c>
    </row>
    <row r="2345" customFormat="false" ht="12.8" hidden="false" customHeight="false" outlineLevel="0" collapsed="false">
      <c r="A2345" s="0" t="str">
        <f aca="false">+B2345&amp;C2345</f>
        <v>Supplier_235Hub_90</v>
      </c>
      <c r="B2345" s="0" t="s">
        <v>4519</v>
      </c>
      <c r="C2345" s="0" t="s">
        <v>3210</v>
      </c>
      <c r="D2345" s="0" t="n">
        <v>100</v>
      </c>
      <c r="E2345" s="0" t="s">
        <v>4524</v>
      </c>
    </row>
    <row r="2346" customFormat="false" ht="12.8" hidden="false" customHeight="false" outlineLevel="0" collapsed="false">
      <c r="A2346" s="0" t="str">
        <f aca="false">+B2346&amp;C2346</f>
        <v>Supplier_235Hub_90</v>
      </c>
      <c r="B2346" s="0" t="s">
        <v>4519</v>
      </c>
      <c r="C2346" s="0" t="s">
        <v>3210</v>
      </c>
      <c r="D2346" s="0" t="n">
        <v>100</v>
      </c>
      <c r="E2346" s="0" t="s">
        <v>3528</v>
      </c>
    </row>
    <row r="2347" customFormat="false" ht="12.8" hidden="false" customHeight="false" outlineLevel="0" collapsed="false">
      <c r="A2347" s="0" t="str">
        <f aca="false">+B2347&amp;C2347</f>
        <v>Supplier_236Hub_86</v>
      </c>
      <c r="B2347" s="0" t="s">
        <v>4525</v>
      </c>
      <c r="C2347" s="0" t="s">
        <v>3198</v>
      </c>
      <c r="D2347" s="0" t="n">
        <v>1300</v>
      </c>
      <c r="E2347" s="0" t="s">
        <v>4526</v>
      </c>
    </row>
    <row r="2348" customFormat="false" ht="12.8" hidden="false" customHeight="false" outlineLevel="0" collapsed="false">
      <c r="A2348" s="0" t="str">
        <f aca="false">+B2348&amp;C2348</f>
        <v>Supplier_236Hub_86</v>
      </c>
      <c r="B2348" s="0" t="s">
        <v>4525</v>
      </c>
      <c r="C2348" s="0" t="s">
        <v>3198</v>
      </c>
      <c r="D2348" s="0" t="n">
        <v>1300</v>
      </c>
      <c r="E2348" s="0" t="s">
        <v>3709</v>
      </c>
    </row>
    <row r="2349" customFormat="false" ht="12.8" hidden="false" customHeight="false" outlineLevel="0" collapsed="false">
      <c r="A2349" s="0" t="str">
        <f aca="false">+B2349&amp;C2349</f>
        <v>Supplier_236Hub_87</v>
      </c>
      <c r="B2349" s="0" t="s">
        <v>4525</v>
      </c>
      <c r="C2349" s="0" t="s">
        <v>3201</v>
      </c>
      <c r="D2349" s="0" t="n">
        <v>1600</v>
      </c>
      <c r="E2349" s="0" t="s">
        <v>4527</v>
      </c>
    </row>
    <row r="2350" customFormat="false" ht="12.8" hidden="false" customHeight="false" outlineLevel="0" collapsed="false">
      <c r="A2350" s="0" t="str">
        <f aca="false">+B2350&amp;C2350</f>
        <v>Supplier_236Hub_87</v>
      </c>
      <c r="B2350" s="0" t="s">
        <v>4525</v>
      </c>
      <c r="C2350" s="0" t="s">
        <v>3201</v>
      </c>
      <c r="D2350" s="0" t="n">
        <v>1600</v>
      </c>
      <c r="E2350" s="0" t="s">
        <v>3749</v>
      </c>
    </row>
    <row r="2351" customFormat="false" ht="12.8" hidden="false" customHeight="false" outlineLevel="0" collapsed="false">
      <c r="A2351" s="0" t="str">
        <f aca="false">+B2351&amp;C2351</f>
        <v>Supplier_236Hub_88</v>
      </c>
      <c r="B2351" s="0" t="s">
        <v>4525</v>
      </c>
      <c r="C2351" s="0" t="s">
        <v>3204</v>
      </c>
      <c r="D2351" s="0" t="n">
        <v>500</v>
      </c>
      <c r="E2351" s="0" t="s">
        <v>4528</v>
      </c>
    </row>
    <row r="2352" customFormat="false" ht="12.8" hidden="false" customHeight="false" outlineLevel="0" collapsed="false">
      <c r="A2352" s="0" t="str">
        <f aca="false">+B2352&amp;C2352</f>
        <v>Supplier_236Hub_88</v>
      </c>
      <c r="B2352" s="0" t="s">
        <v>4525</v>
      </c>
      <c r="C2352" s="0" t="s">
        <v>3204</v>
      </c>
      <c r="D2352" s="0" t="n">
        <v>500</v>
      </c>
      <c r="E2352" s="0" t="s">
        <v>3546</v>
      </c>
    </row>
    <row r="2353" customFormat="false" ht="12.8" hidden="false" customHeight="false" outlineLevel="0" collapsed="false">
      <c r="A2353" s="0" t="str">
        <f aca="false">+B2353&amp;C2353</f>
        <v>Supplier_236Hub_89</v>
      </c>
      <c r="B2353" s="0" t="s">
        <v>4525</v>
      </c>
      <c r="C2353" s="0" t="s">
        <v>3207</v>
      </c>
      <c r="D2353" s="0" t="n">
        <v>900</v>
      </c>
      <c r="E2353" s="0" t="s">
        <v>4529</v>
      </c>
    </row>
    <row r="2354" customFormat="false" ht="12.8" hidden="false" customHeight="false" outlineLevel="0" collapsed="false">
      <c r="A2354" s="0" t="str">
        <f aca="false">+B2354&amp;C2354</f>
        <v>Supplier_236Hub_89</v>
      </c>
      <c r="B2354" s="0" t="s">
        <v>4525</v>
      </c>
      <c r="C2354" s="0" t="s">
        <v>3207</v>
      </c>
      <c r="D2354" s="0" t="n">
        <v>900</v>
      </c>
      <c r="E2354" s="0" t="s">
        <v>3530</v>
      </c>
    </row>
    <row r="2355" customFormat="false" ht="12.8" hidden="false" customHeight="false" outlineLevel="0" collapsed="false">
      <c r="A2355" s="0" t="str">
        <f aca="false">+B2355&amp;C2355</f>
        <v>Supplier_236Hub_90</v>
      </c>
      <c r="B2355" s="0" t="s">
        <v>4525</v>
      </c>
      <c r="C2355" s="0" t="s">
        <v>3210</v>
      </c>
      <c r="D2355" s="0" t="n">
        <v>300</v>
      </c>
      <c r="E2355" s="0" t="s">
        <v>4530</v>
      </c>
    </row>
    <row r="2356" customFormat="false" ht="12.8" hidden="false" customHeight="false" outlineLevel="0" collapsed="false">
      <c r="A2356" s="0" t="str">
        <f aca="false">+B2356&amp;C2356</f>
        <v>Supplier_236Hub_90</v>
      </c>
      <c r="B2356" s="0" t="s">
        <v>4525</v>
      </c>
      <c r="C2356" s="0" t="s">
        <v>3210</v>
      </c>
      <c r="D2356" s="0" t="n">
        <v>300</v>
      </c>
      <c r="E2356" s="0" t="s">
        <v>3662</v>
      </c>
    </row>
    <row r="2357" customFormat="false" ht="12.8" hidden="false" customHeight="false" outlineLevel="0" collapsed="false">
      <c r="A2357" s="0" t="str">
        <f aca="false">+B2357&amp;C2357</f>
        <v>Supplier_237Hub_86</v>
      </c>
      <c r="B2357" s="0" t="s">
        <v>1082</v>
      </c>
      <c r="C2357" s="0" t="s">
        <v>3198</v>
      </c>
      <c r="D2357" s="0" t="n">
        <v>1300</v>
      </c>
      <c r="E2357" s="0" t="s">
        <v>4531</v>
      </c>
    </row>
    <row r="2358" customFormat="false" ht="12.8" hidden="false" customHeight="false" outlineLevel="0" collapsed="false">
      <c r="A2358" s="0" t="str">
        <f aca="false">+B2358&amp;C2358</f>
        <v>Supplier_237Hub_86</v>
      </c>
      <c r="B2358" s="0" t="s">
        <v>1082</v>
      </c>
      <c r="C2358" s="0" t="s">
        <v>3198</v>
      </c>
      <c r="D2358" s="0" t="n">
        <v>1300</v>
      </c>
      <c r="E2358" s="0" t="s">
        <v>3709</v>
      </c>
    </row>
    <row r="2359" customFormat="false" ht="12.8" hidden="false" customHeight="false" outlineLevel="0" collapsed="false">
      <c r="A2359" s="0" t="str">
        <f aca="false">+B2359&amp;C2359</f>
        <v>Supplier_237Hub_87</v>
      </c>
      <c r="B2359" s="0" t="s">
        <v>1082</v>
      </c>
      <c r="C2359" s="0" t="s">
        <v>3201</v>
      </c>
      <c r="D2359" s="0" t="n">
        <v>1600</v>
      </c>
      <c r="E2359" s="0" t="s">
        <v>4532</v>
      </c>
    </row>
    <row r="2360" customFormat="false" ht="12.8" hidden="false" customHeight="false" outlineLevel="0" collapsed="false">
      <c r="A2360" s="0" t="str">
        <f aca="false">+B2360&amp;C2360</f>
        <v>Supplier_237Hub_87</v>
      </c>
      <c r="B2360" s="0" t="s">
        <v>1082</v>
      </c>
      <c r="C2360" s="0" t="s">
        <v>3201</v>
      </c>
      <c r="D2360" s="0" t="n">
        <v>1600</v>
      </c>
      <c r="E2360" s="0" t="s">
        <v>3749</v>
      </c>
    </row>
    <row r="2361" customFormat="false" ht="12.8" hidden="false" customHeight="false" outlineLevel="0" collapsed="false">
      <c r="A2361" s="0" t="str">
        <f aca="false">+B2361&amp;C2361</f>
        <v>Supplier_237Hub_88</v>
      </c>
      <c r="B2361" s="0" t="s">
        <v>1082</v>
      </c>
      <c r="C2361" s="0" t="s">
        <v>3204</v>
      </c>
      <c r="D2361" s="0" t="n">
        <v>500</v>
      </c>
      <c r="E2361" s="0" t="s">
        <v>4533</v>
      </c>
    </row>
    <row r="2362" customFormat="false" ht="12.8" hidden="false" customHeight="false" outlineLevel="0" collapsed="false">
      <c r="A2362" s="0" t="str">
        <f aca="false">+B2362&amp;C2362</f>
        <v>Supplier_237Hub_88</v>
      </c>
      <c r="B2362" s="0" t="s">
        <v>1082</v>
      </c>
      <c r="C2362" s="0" t="s">
        <v>3204</v>
      </c>
      <c r="D2362" s="0" t="n">
        <v>500</v>
      </c>
      <c r="E2362" s="0" t="s">
        <v>3546</v>
      </c>
    </row>
    <row r="2363" customFormat="false" ht="12.8" hidden="false" customHeight="false" outlineLevel="0" collapsed="false">
      <c r="A2363" s="0" t="str">
        <f aca="false">+B2363&amp;C2363</f>
        <v>Supplier_237Hub_89</v>
      </c>
      <c r="B2363" s="0" t="s">
        <v>1082</v>
      </c>
      <c r="C2363" s="0" t="s">
        <v>3207</v>
      </c>
      <c r="D2363" s="0" t="n">
        <v>900</v>
      </c>
      <c r="E2363" s="0" t="s">
        <v>4534</v>
      </c>
    </row>
    <row r="2364" customFormat="false" ht="12.8" hidden="false" customHeight="false" outlineLevel="0" collapsed="false">
      <c r="A2364" s="0" t="str">
        <f aca="false">+B2364&amp;C2364</f>
        <v>Supplier_237Hub_89</v>
      </c>
      <c r="B2364" s="0" t="s">
        <v>1082</v>
      </c>
      <c r="C2364" s="0" t="s">
        <v>3207</v>
      </c>
      <c r="D2364" s="0" t="n">
        <v>900</v>
      </c>
      <c r="E2364" s="0" t="s">
        <v>3530</v>
      </c>
    </row>
    <row r="2365" customFormat="false" ht="12.8" hidden="false" customHeight="false" outlineLevel="0" collapsed="false">
      <c r="A2365" s="0" t="str">
        <f aca="false">+B2365&amp;C2365</f>
        <v>Supplier_237Hub_90</v>
      </c>
      <c r="B2365" s="0" t="s">
        <v>1082</v>
      </c>
      <c r="C2365" s="0" t="s">
        <v>3210</v>
      </c>
      <c r="D2365" s="0" t="n">
        <v>300</v>
      </c>
      <c r="E2365" s="0" t="s">
        <v>4535</v>
      </c>
    </row>
    <row r="2366" customFormat="false" ht="12.8" hidden="false" customHeight="false" outlineLevel="0" collapsed="false">
      <c r="A2366" s="0" t="str">
        <f aca="false">+B2366&amp;C2366</f>
        <v>Supplier_237Hub_90</v>
      </c>
      <c r="B2366" s="0" t="s">
        <v>1082</v>
      </c>
      <c r="C2366" s="0" t="s">
        <v>3210</v>
      </c>
      <c r="D2366" s="0" t="n">
        <v>300</v>
      </c>
      <c r="E2366" s="0" t="s">
        <v>3662</v>
      </c>
    </row>
    <row r="2367" customFormat="false" ht="12.8" hidden="false" customHeight="false" outlineLevel="0" collapsed="false">
      <c r="A2367" s="0" t="str">
        <f aca="false">+B2367&amp;C2367</f>
        <v>Supplier_238Hub_86</v>
      </c>
      <c r="B2367" s="0" t="s">
        <v>2526</v>
      </c>
      <c r="C2367" s="0" t="s">
        <v>3198</v>
      </c>
      <c r="D2367" s="0" t="n">
        <v>1300</v>
      </c>
      <c r="E2367" s="0" t="s">
        <v>4536</v>
      </c>
    </row>
    <row r="2368" customFormat="false" ht="12.8" hidden="false" customHeight="false" outlineLevel="0" collapsed="false">
      <c r="A2368" s="0" t="str">
        <f aca="false">+B2368&amp;C2368</f>
        <v>Supplier_238Hub_86</v>
      </c>
      <c r="B2368" s="0" t="s">
        <v>2526</v>
      </c>
      <c r="C2368" s="0" t="s">
        <v>3198</v>
      </c>
      <c r="D2368" s="0" t="n">
        <v>1300</v>
      </c>
      <c r="E2368" s="0" t="s">
        <v>3709</v>
      </c>
    </row>
    <row r="2369" customFormat="false" ht="12.8" hidden="false" customHeight="false" outlineLevel="0" collapsed="false">
      <c r="A2369" s="0" t="str">
        <f aca="false">+B2369&amp;C2369</f>
        <v>Supplier_238Hub_87</v>
      </c>
      <c r="B2369" s="0" t="s">
        <v>2526</v>
      </c>
      <c r="C2369" s="0" t="s">
        <v>3201</v>
      </c>
      <c r="D2369" s="0" t="n">
        <v>1500</v>
      </c>
      <c r="E2369" s="0" t="s">
        <v>4537</v>
      </c>
    </row>
    <row r="2370" customFormat="false" ht="12.8" hidden="false" customHeight="false" outlineLevel="0" collapsed="false">
      <c r="A2370" s="0" t="str">
        <f aca="false">+B2370&amp;C2370</f>
        <v>Supplier_238Hub_87</v>
      </c>
      <c r="B2370" s="0" t="s">
        <v>2526</v>
      </c>
      <c r="C2370" s="0" t="s">
        <v>3201</v>
      </c>
      <c r="D2370" s="0" t="n">
        <v>1500</v>
      </c>
      <c r="E2370" s="0" t="s">
        <v>3526</v>
      </c>
    </row>
    <row r="2371" customFormat="false" ht="12.8" hidden="false" customHeight="false" outlineLevel="0" collapsed="false">
      <c r="A2371" s="0" t="str">
        <f aca="false">+B2371&amp;C2371</f>
        <v>Supplier_238Hub_88</v>
      </c>
      <c r="B2371" s="0" t="s">
        <v>2526</v>
      </c>
      <c r="C2371" s="0" t="s">
        <v>3204</v>
      </c>
      <c r="D2371" s="0" t="n">
        <v>500</v>
      </c>
      <c r="E2371" s="0" t="s">
        <v>4538</v>
      </c>
    </row>
    <row r="2372" customFormat="false" ht="12.8" hidden="false" customHeight="false" outlineLevel="0" collapsed="false">
      <c r="A2372" s="0" t="str">
        <f aca="false">+B2372&amp;C2372</f>
        <v>Supplier_238Hub_88</v>
      </c>
      <c r="B2372" s="0" t="s">
        <v>2526</v>
      </c>
      <c r="C2372" s="0" t="s">
        <v>3204</v>
      </c>
      <c r="D2372" s="0" t="n">
        <v>500</v>
      </c>
      <c r="E2372" s="0" t="s">
        <v>3546</v>
      </c>
    </row>
    <row r="2373" customFormat="false" ht="12.8" hidden="false" customHeight="false" outlineLevel="0" collapsed="false">
      <c r="A2373" s="0" t="str">
        <f aca="false">+B2373&amp;C2373</f>
        <v>Supplier_238Hub_89</v>
      </c>
      <c r="B2373" s="0" t="s">
        <v>2526</v>
      </c>
      <c r="C2373" s="0" t="s">
        <v>3207</v>
      </c>
      <c r="D2373" s="0" t="n">
        <v>700</v>
      </c>
      <c r="E2373" s="0" t="s">
        <v>4539</v>
      </c>
    </row>
    <row r="2374" customFormat="false" ht="12.8" hidden="false" customHeight="false" outlineLevel="0" collapsed="false">
      <c r="A2374" s="0" t="str">
        <f aca="false">+B2374&amp;C2374</f>
        <v>Supplier_238Hub_89</v>
      </c>
      <c r="B2374" s="0" t="s">
        <v>2526</v>
      </c>
      <c r="C2374" s="0" t="s">
        <v>3207</v>
      </c>
      <c r="D2374" s="0" t="n">
        <v>700</v>
      </c>
      <c r="E2374" s="0" t="s">
        <v>3530</v>
      </c>
    </row>
    <row r="2375" customFormat="false" ht="12.8" hidden="false" customHeight="false" outlineLevel="0" collapsed="false">
      <c r="A2375" s="0" t="str">
        <f aca="false">+B2375&amp;C2375</f>
        <v>Supplier_238Hub_90</v>
      </c>
      <c r="B2375" s="0" t="s">
        <v>2526</v>
      </c>
      <c r="C2375" s="0" t="s">
        <v>3210</v>
      </c>
      <c r="D2375" s="0" t="n">
        <v>100</v>
      </c>
      <c r="E2375" s="0" t="s">
        <v>4540</v>
      </c>
    </row>
    <row r="2376" customFormat="false" ht="12.8" hidden="false" customHeight="false" outlineLevel="0" collapsed="false">
      <c r="A2376" s="0" t="str">
        <f aca="false">+B2376&amp;C2376</f>
        <v>Supplier_238Hub_90</v>
      </c>
      <c r="B2376" s="0" t="s">
        <v>2526</v>
      </c>
      <c r="C2376" s="0" t="s">
        <v>3210</v>
      </c>
      <c r="D2376" s="0" t="n">
        <v>100</v>
      </c>
      <c r="E2376" s="0" t="s">
        <v>3528</v>
      </c>
    </row>
    <row r="2377" customFormat="false" ht="12.8" hidden="false" customHeight="false" outlineLevel="0" collapsed="false">
      <c r="A2377" s="0" t="str">
        <f aca="false">+B2377&amp;C2377</f>
        <v>Supplier_239Hub_86</v>
      </c>
      <c r="B2377" s="0" t="s">
        <v>650</v>
      </c>
      <c r="C2377" s="0" t="s">
        <v>3198</v>
      </c>
      <c r="D2377" s="0" t="n">
        <v>1200</v>
      </c>
      <c r="E2377" s="0" t="s">
        <v>4541</v>
      </c>
    </row>
    <row r="2378" customFormat="false" ht="12.8" hidden="false" customHeight="false" outlineLevel="0" collapsed="false">
      <c r="A2378" s="0" t="str">
        <f aca="false">+B2378&amp;C2378</f>
        <v>Supplier_239Hub_86</v>
      </c>
      <c r="B2378" s="0" t="s">
        <v>650</v>
      </c>
      <c r="C2378" s="0" t="s">
        <v>3198</v>
      </c>
      <c r="D2378" s="0" t="n">
        <v>1200</v>
      </c>
      <c r="E2378" s="0" t="s">
        <v>3709</v>
      </c>
    </row>
    <row r="2379" customFormat="false" ht="12.8" hidden="false" customHeight="false" outlineLevel="0" collapsed="false">
      <c r="A2379" s="0" t="str">
        <f aca="false">+B2379&amp;C2379</f>
        <v>Supplier_239Hub_87</v>
      </c>
      <c r="B2379" s="0" t="s">
        <v>650</v>
      </c>
      <c r="C2379" s="0" t="s">
        <v>3201</v>
      </c>
      <c r="D2379" s="0" t="n">
        <v>1700</v>
      </c>
      <c r="E2379" s="0" t="s">
        <v>4542</v>
      </c>
    </row>
    <row r="2380" customFormat="false" ht="12.8" hidden="false" customHeight="false" outlineLevel="0" collapsed="false">
      <c r="A2380" s="0" t="str">
        <f aca="false">+B2380&amp;C2380</f>
        <v>Supplier_239Hub_87</v>
      </c>
      <c r="B2380" s="0" t="s">
        <v>650</v>
      </c>
      <c r="C2380" s="0" t="s">
        <v>3201</v>
      </c>
      <c r="D2380" s="0" t="n">
        <v>1700</v>
      </c>
      <c r="E2380" s="0" t="s">
        <v>3749</v>
      </c>
    </row>
    <row r="2381" customFormat="false" ht="12.8" hidden="false" customHeight="false" outlineLevel="0" collapsed="false">
      <c r="A2381" s="0" t="str">
        <f aca="false">+B2381&amp;C2381</f>
        <v>Supplier_239Hub_88</v>
      </c>
      <c r="B2381" s="0" t="s">
        <v>650</v>
      </c>
      <c r="C2381" s="0" t="s">
        <v>3204</v>
      </c>
      <c r="D2381" s="0" t="n">
        <v>500</v>
      </c>
      <c r="E2381" s="0" t="s">
        <v>4543</v>
      </c>
    </row>
    <row r="2382" customFormat="false" ht="12.8" hidden="false" customHeight="false" outlineLevel="0" collapsed="false">
      <c r="A2382" s="0" t="str">
        <f aca="false">+B2382&amp;C2382</f>
        <v>Supplier_239Hub_88</v>
      </c>
      <c r="B2382" s="0" t="s">
        <v>650</v>
      </c>
      <c r="C2382" s="0" t="s">
        <v>3204</v>
      </c>
      <c r="D2382" s="0" t="n">
        <v>500</v>
      </c>
      <c r="E2382" s="0" t="s">
        <v>3546</v>
      </c>
    </row>
    <row r="2383" customFormat="false" ht="12.8" hidden="false" customHeight="false" outlineLevel="0" collapsed="false">
      <c r="A2383" s="0" t="str">
        <f aca="false">+B2383&amp;C2383</f>
        <v>Supplier_239Hub_89</v>
      </c>
      <c r="B2383" s="0" t="s">
        <v>650</v>
      </c>
      <c r="C2383" s="0" t="s">
        <v>3207</v>
      </c>
      <c r="D2383" s="0" t="n">
        <v>1000</v>
      </c>
      <c r="E2383" s="0" t="s">
        <v>4544</v>
      </c>
    </row>
    <row r="2384" customFormat="false" ht="12.8" hidden="false" customHeight="false" outlineLevel="0" collapsed="false">
      <c r="A2384" s="0" t="str">
        <f aca="false">+B2384&amp;C2384</f>
        <v>Supplier_239Hub_89</v>
      </c>
      <c r="B2384" s="0" t="s">
        <v>650</v>
      </c>
      <c r="C2384" s="0" t="s">
        <v>3207</v>
      </c>
      <c r="D2384" s="0" t="n">
        <v>1000</v>
      </c>
      <c r="E2384" s="0" t="s">
        <v>3530</v>
      </c>
    </row>
    <row r="2385" customFormat="false" ht="12.8" hidden="false" customHeight="false" outlineLevel="0" collapsed="false">
      <c r="A2385" s="0" t="str">
        <f aca="false">+B2385&amp;C2385</f>
        <v>Supplier_239Hub_90</v>
      </c>
      <c r="B2385" s="0" t="s">
        <v>650</v>
      </c>
      <c r="C2385" s="0" t="s">
        <v>3210</v>
      </c>
      <c r="D2385" s="0" t="n">
        <v>400</v>
      </c>
      <c r="E2385" s="0" t="s">
        <v>4545</v>
      </c>
    </row>
    <row r="2386" customFormat="false" ht="12.8" hidden="false" customHeight="false" outlineLevel="0" collapsed="false">
      <c r="A2386" s="0" t="str">
        <f aca="false">+B2386&amp;C2386</f>
        <v>Supplier_239Hub_90</v>
      </c>
      <c r="B2386" s="0" t="s">
        <v>650</v>
      </c>
      <c r="C2386" s="0" t="s">
        <v>3210</v>
      </c>
      <c r="D2386" s="0" t="n">
        <v>400</v>
      </c>
      <c r="E2386" s="0" t="s">
        <v>3546</v>
      </c>
    </row>
    <row r="2387" customFormat="false" ht="12.8" hidden="false" customHeight="false" outlineLevel="0" collapsed="false">
      <c r="A2387" s="0" t="str">
        <f aca="false">+B2387&amp;C2387</f>
        <v>Supplier_240Hub_86</v>
      </c>
      <c r="B2387" s="0" t="s">
        <v>1411</v>
      </c>
      <c r="C2387" s="0" t="s">
        <v>3198</v>
      </c>
      <c r="D2387" s="0" t="n">
        <v>1300</v>
      </c>
      <c r="E2387" s="0" t="s">
        <v>4546</v>
      </c>
    </row>
    <row r="2388" customFormat="false" ht="12.8" hidden="false" customHeight="false" outlineLevel="0" collapsed="false">
      <c r="A2388" s="0" t="str">
        <f aca="false">+B2388&amp;C2388</f>
        <v>Supplier_240Hub_86</v>
      </c>
      <c r="B2388" s="0" t="s">
        <v>1411</v>
      </c>
      <c r="C2388" s="0" t="s">
        <v>3198</v>
      </c>
      <c r="D2388" s="0" t="n">
        <v>1300</v>
      </c>
      <c r="E2388" s="0" t="s">
        <v>3709</v>
      </c>
    </row>
    <row r="2389" customFormat="false" ht="12.8" hidden="false" customHeight="false" outlineLevel="0" collapsed="false">
      <c r="A2389" s="0" t="str">
        <f aca="false">+B2389&amp;C2389</f>
        <v>Supplier_240Hub_87</v>
      </c>
      <c r="B2389" s="0" t="s">
        <v>1411</v>
      </c>
      <c r="C2389" s="0" t="s">
        <v>3201</v>
      </c>
      <c r="D2389" s="0" t="n">
        <v>1600</v>
      </c>
      <c r="E2389" s="0" t="s">
        <v>4547</v>
      </c>
    </row>
    <row r="2390" customFormat="false" ht="12.8" hidden="false" customHeight="false" outlineLevel="0" collapsed="false">
      <c r="A2390" s="0" t="str">
        <f aca="false">+B2390&amp;C2390</f>
        <v>Supplier_240Hub_87</v>
      </c>
      <c r="B2390" s="0" t="s">
        <v>1411</v>
      </c>
      <c r="C2390" s="0" t="s">
        <v>3201</v>
      </c>
      <c r="D2390" s="0" t="n">
        <v>1600</v>
      </c>
      <c r="E2390" s="0" t="s">
        <v>3749</v>
      </c>
    </row>
    <row r="2391" customFormat="false" ht="12.8" hidden="false" customHeight="false" outlineLevel="0" collapsed="false">
      <c r="A2391" s="0" t="str">
        <f aca="false">+B2391&amp;C2391</f>
        <v>Supplier_240Hub_88</v>
      </c>
      <c r="B2391" s="0" t="s">
        <v>1411</v>
      </c>
      <c r="C2391" s="0" t="s">
        <v>3204</v>
      </c>
      <c r="D2391" s="0" t="n">
        <v>500</v>
      </c>
      <c r="E2391" s="0" t="s">
        <v>4548</v>
      </c>
    </row>
    <row r="2392" customFormat="false" ht="12.8" hidden="false" customHeight="false" outlineLevel="0" collapsed="false">
      <c r="A2392" s="0" t="str">
        <f aca="false">+B2392&amp;C2392</f>
        <v>Supplier_240Hub_88</v>
      </c>
      <c r="B2392" s="0" t="s">
        <v>1411</v>
      </c>
      <c r="C2392" s="0" t="s">
        <v>3204</v>
      </c>
      <c r="D2392" s="0" t="n">
        <v>500</v>
      </c>
      <c r="E2392" s="0" t="s">
        <v>3546</v>
      </c>
    </row>
    <row r="2393" customFormat="false" ht="12.8" hidden="false" customHeight="false" outlineLevel="0" collapsed="false">
      <c r="A2393" s="0" t="str">
        <f aca="false">+B2393&amp;C2393</f>
        <v>Supplier_240Hub_89</v>
      </c>
      <c r="B2393" s="0" t="s">
        <v>1411</v>
      </c>
      <c r="C2393" s="0" t="s">
        <v>3207</v>
      </c>
      <c r="D2393" s="0" t="n">
        <v>900</v>
      </c>
      <c r="E2393" s="0" t="s">
        <v>4549</v>
      </c>
    </row>
    <row r="2394" customFormat="false" ht="12.8" hidden="false" customHeight="false" outlineLevel="0" collapsed="false">
      <c r="A2394" s="0" t="str">
        <f aca="false">+B2394&amp;C2394</f>
        <v>Supplier_240Hub_89</v>
      </c>
      <c r="B2394" s="0" t="s">
        <v>1411</v>
      </c>
      <c r="C2394" s="0" t="s">
        <v>3207</v>
      </c>
      <c r="D2394" s="0" t="n">
        <v>900</v>
      </c>
      <c r="E2394" s="0" t="s">
        <v>3530</v>
      </c>
    </row>
    <row r="2395" customFormat="false" ht="12.8" hidden="false" customHeight="false" outlineLevel="0" collapsed="false">
      <c r="A2395" s="0" t="str">
        <f aca="false">+B2395&amp;C2395</f>
        <v>Supplier_240Hub_90</v>
      </c>
      <c r="B2395" s="0" t="s">
        <v>1411</v>
      </c>
      <c r="C2395" s="0" t="s">
        <v>3210</v>
      </c>
      <c r="D2395" s="0" t="n">
        <v>300</v>
      </c>
      <c r="E2395" s="0" t="s">
        <v>4550</v>
      </c>
    </row>
    <row r="2396" customFormat="false" ht="12.8" hidden="false" customHeight="false" outlineLevel="0" collapsed="false">
      <c r="A2396" s="0" t="str">
        <f aca="false">+B2396&amp;C2396</f>
        <v>Supplier_240Hub_90</v>
      </c>
      <c r="B2396" s="0" t="s">
        <v>1411</v>
      </c>
      <c r="C2396" s="0" t="s">
        <v>3210</v>
      </c>
      <c r="D2396" s="0" t="n">
        <v>300</v>
      </c>
      <c r="E2396" s="0" t="s">
        <v>3662</v>
      </c>
    </row>
    <row r="2397" customFormat="false" ht="12.8" hidden="false" customHeight="false" outlineLevel="0" collapsed="false">
      <c r="A2397" s="0" t="str">
        <f aca="false">+B2397&amp;C2397</f>
        <v>Supplier_241Hub_86</v>
      </c>
      <c r="B2397" s="0" t="s">
        <v>2796</v>
      </c>
      <c r="C2397" s="0" t="s">
        <v>3198</v>
      </c>
      <c r="D2397" s="0" t="n">
        <v>1300</v>
      </c>
      <c r="E2397" s="0" t="s">
        <v>4551</v>
      </c>
    </row>
    <row r="2398" customFormat="false" ht="12.8" hidden="false" customHeight="false" outlineLevel="0" collapsed="false">
      <c r="A2398" s="0" t="str">
        <f aca="false">+B2398&amp;C2398</f>
        <v>Supplier_241Hub_86</v>
      </c>
      <c r="B2398" s="0" t="s">
        <v>2796</v>
      </c>
      <c r="C2398" s="0" t="s">
        <v>3198</v>
      </c>
      <c r="D2398" s="0" t="n">
        <v>1300</v>
      </c>
      <c r="E2398" s="0" t="s">
        <v>4552</v>
      </c>
    </row>
    <row r="2399" customFormat="false" ht="12.8" hidden="false" customHeight="false" outlineLevel="0" collapsed="false">
      <c r="A2399" s="0" t="str">
        <f aca="false">+B2399&amp;C2399</f>
        <v>Supplier_241Hub_87</v>
      </c>
      <c r="B2399" s="0" t="s">
        <v>2796</v>
      </c>
      <c r="C2399" s="0" t="s">
        <v>3201</v>
      </c>
      <c r="D2399" s="0" t="n">
        <v>1500</v>
      </c>
      <c r="E2399" s="0" t="s">
        <v>4553</v>
      </c>
    </row>
    <row r="2400" customFormat="false" ht="12.8" hidden="false" customHeight="false" outlineLevel="0" collapsed="false">
      <c r="A2400" s="0" t="str">
        <f aca="false">+B2400&amp;C2400</f>
        <v>Supplier_241Hub_87</v>
      </c>
      <c r="B2400" s="0" t="s">
        <v>2796</v>
      </c>
      <c r="C2400" s="0" t="s">
        <v>3201</v>
      </c>
      <c r="D2400" s="0" t="n">
        <v>1500</v>
      </c>
      <c r="E2400" s="0" t="s">
        <v>4554</v>
      </c>
    </row>
    <row r="2401" customFormat="false" ht="12.8" hidden="false" customHeight="false" outlineLevel="0" collapsed="false">
      <c r="A2401" s="0" t="str">
        <f aca="false">+B2401&amp;C2401</f>
        <v>Supplier_241Hub_88</v>
      </c>
      <c r="B2401" s="0" t="s">
        <v>2796</v>
      </c>
      <c r="C2401" s="0" t="s">
        <v>3204</v>
      </c>
      <c r="D2401" s="0" t="n">
        <v>500</v>
      </c>
      <c r="E2401" s="0" t="s">
        <v>4555</v>
      </c>
    </row>
    <row r="2402" customFormat="false" ht="12.8" hidden="false" customHeight="false" outlineLevel="0" collapsed="false">
      <c r="A2402" s="0" t="str">
        <f aca="false">+B2402&amp;C2402</f>
        <v>Supplier_241Hub_88</v>
      </c>
      <c r="B2402" s="0" t="s">
        <v>2796</v>
      </c>
      <c r="C2402" s="0" t="s">
        <v>3204</v>
      </c>
      <c r="D2402" s="0" t="n">
        <v>500</v>
      </c>
      <c r="E2402" s="0" t="s">
        <v>4556</v>
      </c>
    </row>
    <row r="2403" customFormat="false" ht="12.8" hidden="false" customHeight="false" outlineLevel="0" collapsed="false">
      <c r="A2403" s="0" t="str">
        <f aca="false">+B2403&amp;C2403</f>
        <v>Supplier_241Hub_89</v>
      </c>
      <c r="B2403" s="0" t="s">
        <v>2796</v>
      </c>
      <c r="C2403" s="0" t="s">
        <v>3207</v>
      </c>
      <c r="D2403" s="0" t="n">
        <v>700</v>
      </c>
      <c r="E2403" s="0" t="s">
        <v>4557</v>
      </c>
    </row>
    <row r="2404" customFormat="false" ht="12.8" hidden="false" customHeight="false" outlineLevel="0" collapsed="false">
      <c r="A2404" s="0" t="str">
        <f aca="false">+B2404&amp;C2404</f>
        <v>Supplier_241Hub_89</v>
      </c>
      <c r="B2404" s="0" t="s">
        <v>2796</v>
      </c>
      <c r="C2404" s="0" t="s">
        <v>3207</v>
      </c>
      <c r="D2404" s="0" t="n">
        <v>700</v>
      </c>
      <c r="E2404" s="0" t="s">
        <v>4558</v>
      </c>
    </row>
    <row r="2405" customFormat="false" ht="12.8" hidden="false" customHeight="false" outlineLevel="0" collapsed="false">
      <c r="A2405" s="0" t="str">
        <f aca="false">+B2405&amp;C2405</f>
        <v>Supplier_241Hub_90</v>
      </c>
      <c r="B2405" s="0" t="s">
        <v>2796</v>
      </c>
      <c r="C2405" s="0" t="s">
        <v>3210</v>
      </c>
      <c r="D2405" s="0" t="n">
        <v>200</v>
      </c>
      <c r="E2405" s="0" t="s">
        <v>4559</v>
      </c>
    </row>
    <row r="2406" customFormat="false" ht="12.8" hidden="false" customHeight="false" outlineLevel="0" collapsed="false">
      <c r="A2406" s="0" t="str">
        <f aca="false">+B2406&amp;C2406</f>
        <v>Supplier_241Hub_90</v>
      </c>
      <c r="B2406" s="0" t="s">
        <v>2796</v>
      </c>
      <c r="C2406" s="0" t="s">
        <v>3210</v>
      </c>
      <c r="D2406" s="0" t="n">
        <v>200</v>
      </c>
      <c r="E2406" s="0" t="s">
        <v>4560</v>
      </c>
    </row>
    <row r="2407" customFormat="false" ht="12.8" hidden="false" customHeight="false" outlineLevel="0" collapsed="false">
      <c r="A2407" s="0" t="str">
        <f aca="false">+B2407&amp;C2407</f>
        <v>Supplier_242Hub_86</v>
      </c>
      <c r="B2407" s="0" t="s">
        <v>4561</v>
      </c>
      <c r="C2407" s="0" t="s">
        <v>3198</v>
      </c>
      <c r="D2407" s="0" t="n">
        <v>2000</v>
      </c>
      <c r="E2407" s="0" t="s">
        <v>4562</v>
      </c>
    </row>
    <row r="2408" customFormat="false" ht="12.8" hidden="false" customHeight="false" outlineLevel="0" collapsed="false">
      <c r="A2408" s="0" t="str">
        <f aca="false">+B2408&amp;C2408</f>
        <v>Supplier_242Hub_86</v>
      </c>
      <c r="B2408" s="0" t="s">
        <v>4561</v>
      </c>
      <c r="C2408" s="0" t="s">
        <v>3198</v>
      </c>
      <c r="D2408" s="0" t="n">
        <v>2000</v>
      </c>
      <c r="E2408" s="0" t="s">
        <v>4563</v>
      </c>
    </row>
    <row r="2409" customFormat="false" ht="12.8" hidden="false" customHeight="false" outlineLevel="0" collapsed="false">
      <c r="A2409" s="0" t="str">
        <f aca="false">+B2409&amp;C2409</f>
        <v>Supplier_242Hub_87</v>
      </c>
      <c r="B2409" s="0" t="s">
        <v>4561</v>
      </c>
      <c r="C2409" s="0" t="s">
        <v>3201</v>
      </c>
      <c r="D2409" s="0" t="n">
        <v>1100</v>
      </c>
      <c r="E2409" s="0" t="s">
        <v>4564</v>
      </c>
    </row>
    <row r="2410" customFormat="false" ht="12.8" hidden="false" customHeight="false" outlineLevel="0" collapsed="false">
      <c r="A2410" s="0" t="str">
        <f aca="false">+B2410&amp;C2410</f>
        <v>Supplier_242Hub_87</v>
      </c>
      <c r="B2410" s="0" t="s">
        <v>4561</v>
      </c>
      <c r="C2410" s="0" t="s">
        <v>3201</v>
      </c>
      <c r="D2410" s="0" t="n">
        <v>1100</v>
      </c>
      <c r="E2410" s="0" t="s">
        <v>4565</v>
      </c>
    </row>
    <row r="2411" customFormat="false" ht="12.8" hidden="false" customHeight="false" outlineLevel="0" collapsed="false">
      <c r="A2411" s="0" t="str">
        <f aca="false">+B2411&amp;C2411</f>
        <v>Supplier_242Hub_88</v>
      </c>
      <c r="B2411" s="0" t="s">
        <v>4561</v>
      </c>
      <c r="C2411" s="0" t="s">
        <v>3204</v>
      </c>
      <c r="D2411" s="0" t="n">
        <v>1400</v>
      </c>
      <c r="E2411" s="0" t="s">
        <v>4566</v>
      </c>
    </row>
    <row r="2412" customFormat="false" ht="12.8" hidden="false" customHeight="false" outlineLevel="0" collapsed="false">
      <c r="A2412" s="0" t="str">
        <f aca="false">+B2412&amp;C2412</f>
        <v>Supplier_242Hub_88</v>
      </c>
      <c r="B2412" s="0" t="s">
        <v>4561</v>
      </c>
      <c r="C2412" s="0" t="s">
        <v>3204</v>
      </c>
      <c r="D2412" s="0" t="n">
        <v>1400</v>
      </c>
      <c r="E2412" s="0" t="s">
        <v>4567</v>
      </c>
    </row>
    <row r="2413" customFormat="false" ht="12.8" hidden="false" customHeight="false" outlineLevel="0" collapsed="false">
      <c r="A2413" s="0" t="str">
        <f aca="false">+B2413&amp;C2413</f>
        <v>Supplier_242Hub_89</v>
      </c>
      <c r="B2413" s="0" t="s">
        <v>4561</v>
      </c>
      <c r="C2413" s="0" t="s">
        <v>3207</v>
      </c>
      <c r="D2413" s="0" t="n">
        <v>500</v>
      </c>
      <c r="E2413" s="0" t="s">
        <v>4568</v>
      </c>
    </row>
    <row r="2414" customFormat="false" ht="12.8" hidden="false" customHeight="false" outlineLevel="0" collapsed="false">
      <c r="A2414" s="0" t="str">
        <f aca="false">+B2414&amp;C2414</f>
        <v>Supplier_242Hub_89</v>
      </c>
      <c r="B2414" s="0" t="s">
        <v>4561</v>
      </c>
      <c r="C2414" s="0" t="s">
        <v>3207</v>
      </c>
      <c r="D2414" s="0" t="n">
        <v>500</v>
      </c>
      <c r="E2414" s="0" t="s">
        <v>3657</v>
      </c>
    </row>
    <row r="2415" customFormat="false" ht="12.8" hidden="false" customHeight="false" outlineLevel="0" collapsed="false">
      <c r="A2415" s="0" t="str">
        <f aca="false">+B2415&amp;C2415</f>
        <v>Supplier_242Hub_90</v>
      </c>
      <c r="B2415" s="0" t="s">
        <v>4561</v>
      </c>
      <c r="C2415" s="0" t="s">
        <v>3210</v>
      </c>
      <c r="D2415" s="0" t="n">
        <v>1000</v>
      </c>
      <c r="E2415" s="0" t="s">
        <v>4569</v>
      </c>
    </row>
    <row r="2416" customFormat="false" ht="12.8" hidden="false" customHeight="false" outlineLevel="0" collapsed="false">
      <c r="A2416" s="0" t="str">
        <f aca="false">+B2416&amp;C2416</f>
        <v>Supplier_242Hub_90</v>
      </c>
      <c r="B2416" s="0" t="s">
        <v>4561</v>
      </c>
      <c r="C2416" s="0" t="s">
        <v>3210</v>
      </c>
      <c r="D2416" s="0" t="n">
        <v>1000</v>
      </c>
      <c r="E2416" s="0" t="s">
        <v>3655</v>
      </c>
    </row>
    <row r="2417" customFormat="false" ht="12.8" hidden="false" customHeight="false" outlineLevel="0" collapsed="false">
      <c r="A2417" s="0" t="str">
        <f aca="false">+B2417&amp;C2417</f>
        <v>Supplier_243Hub_86</v>
      </c>
      <c r="B2417" s="0" t="s">
        <v>2794</v>
      </c>
      <c r="C2417" s="0" t="s">
        <v>3198</v>
      </c>
      <c r="D2417" s="0" t="n">
        <v>1300</v>
      </c>
      <c r="E2417" s="0" t="s">
        <v>4570</v>
      </c>
    </row>
    <row r="2418" customFormat="false" ht="12.8" hidden="false" customHeight="false" outlineLevel="0" collapsed="false">
      <c r="A2418" s="0" t="str">
        <f aca="false">+B2418&amp;C2418</f>
        <v>Supplier_243Hub_86</v>
      </c>
      <c r="B2418" s="0" t="s">
        <v>2794</v>
      </c>
      <c r="C2418" s="0" t="s">
        <v>3198</v>
      </c>
      <c r="D2418" s="0" t="n">
        <v>1300</v>
      </c>
      <c r="E2418" s="0" t="s">
        <v>4552</v>
      </c>
    </row>
    <row r="2419" customFormat="false" ht="12.8" hidden="false" customHeight="false" outlineLevel="0" collapsed="false">
      <c r="A2419" s="0" t="str">
        <f aca="false">+B2419&amp;C2419</f>
        <v>Supplier_243Hub_87</v>
      </c>
      <c r="B2419" s="0" t="s">
        <v>2794</v>
      </c>
      <c r="C2419" s="0" t="s">
        <v>3201</v>
      </c>
      <c r="D2419" s="0" t="n">
        <v>1500</v>
      </c>
      <c r="E2419" s="0" t="s">
        <v>4571</v>
      </c>
    </row>
    <row r="2420" customFormat="false" ht="12.8" hidden="false" customHeight="false" outlineLevel="0" collapsed="false">
      <c r="A2420" s="0" t="str">
        <f aca="false">+B2420&amp;C2420</f>
        <v>Supplier_243Hub_87</v>
      </c>
      <c r="B2420" s="0" t="s">
        <v>2794</v>
      </c>
      <c r="C2420" s="0" t="s">
        <v>3201</v>
      </c>
      <c r="D2420" s="0" t="n">
        <v>1500</v>
      </c>
      <c r="E2420" s="0" t="s">
        <v>4554</v>
      </c>
    </row>
    <row r="2421" customFormat="false" ht="12.8" hidden="false" customHeight="false" outlineLevel="0" collapsed="false">
      <c r="A2421" s="0" t="str">
        <f aca="false">+B2421&amp;C2421</f>
        <v>Supplier_243Hub_88</v>
      </c>
      <c r="B2421" s="0" t="s">
        <v>2794</v>
      </c>
      <c r="C2421" s="0" t="s">
        <v>3204</v>
      </c>
      <c r="D2421" s="0" t="n">
        <v>500</v>
      </c>
      <c r="E2421" s="0" t="s">
        <v>4572</v>
      </c>
    </row>
    <row r="2422" customFormat="false" ht="12.8" hidden="false" customHeight="false" outlineLevel="0" collapsed="false">
      <c r="A2422" s="0" t="str">
        <f aca="false">+B2422&amp;C2422</f>
        <v>Supplier_243Hub_88</v>
      </c>
      <c r="B2422" s="0" t="s">
        <v>2794</v>
      </c>
      <c r="C2422" s="0" t="s">
        <v>3204</v>
      </c>
      <c r="D2422" s="0" t="n">
        <v>500</v>
      </c>
      <c r="E2422" s="0" t="s">
        <v>4556</v>
      </c>
    </row>
    <row r="2423" customFormat="false" ht="12.8" hidden="false" customHeight="false" outlineLevel="0" collapsed="false">
      <c r="A2423" s="0" t="str">
        <f aca="false">+B2423&amp;C2423</f>
        <v>Supplier_243Hub_89</v>
      </c>
      <c r="B2423" s="0" t="s">
        <v>2794</v>
      </c>
      <c r="C2423" s="0" t="s">
        <v>3207</v>
      </c>
      <c r="D2423" s="0" t="n">
        <v>800</v>
      </c>
      <c r="E2423" s="0" t="s">
        <v>4573</v>
      </c>
    </row>
    <row r="2424" customFormat="false" ht="12.8" hidden="false" customHeight="false" outlineLevel="0" collapsed="false">
      <c r="A2424" s="0" t="str">
        <f aca="false">+B2424&amp;C2424</f>
        <v>Supplier_243Hub_89</v>
      </c>
      <c r="B2424" s="0" t="s">
        <v>2794</v>
      </c>
      <c r="C2424" s="0" t="s">
        <v>3207</v>
      </c>
      <c r="D2424" s="0" t="n">
        <v>800</v>
      </c>
      <c r="E2424" s="0" t="s">
        <v>4558</v>
      </c>
    </row>
    <row r="2425" customFormat="false" ht="12.8" hidden="false" customHeight="false" outlineLevel="0" collapsed="false">
      <c r="A2425" s="0" t="str">
        <f aca="false">+B2425&amp;C2425</f>
        <v>Supplier_243Hub_90</v>
      </c>
      <c r="B2425" s="0" t="s">
        <v>2794</v>
      </c>
      <c r="C2425" s="0" t="s">
        <v>3210</v>
      </c>
      <c r="D2425" s="0" t="n">
        <v>200</v>
      </c>
      <c r="E2425" s="0" t="s">
        <v>4574</v>
      </c>
    </row>
    <row r="2426" customFormat="false" ht="12.8" hidden="false" customHeight="false" outlineLevel="0" collapsed="false">
      <c r="A2426" s="0" t="str">
        <f aca="false">+B2426&amp;C2426</f>
        <v>Supplier_243Hub_90</v>
      </c>
      <c r="B2426" s="0" t="s">
        <v>2794</v>
      </c>
      <c r="C2426" s="0" t="s">
        <v>3210</v>
      </c>
      <c r="D2426" s="0" t="n">
        <v>200</v>
      </c>
      <c r="E2426" s="0" t="s">
        <v>4560</v>
      </c>
    </row>
    <row r="2427" customFormat="false" ht="12.8" hidden="false" customHeight="false" outlineLevel="0" collapsed="false">
      <c r="A2427" s="0" t="str">
        <f aca="false">+B2427&amp;C2427</f>
        <v>Supplier_244Hub_86</v>
      </c>
      <c r="B2427" s="0" t="s">
        <v>2727</v>
      </c>
      <c r="C2427" s="0" t="s">
        <v>3198</v>
      </c>
      <c r="D2427" s="0" t="n">
        <v>1300</v>
      </c>
      <c r="E2427" s="0" t="s">
        <v>4575</v>
      </c>
    </row>
    <row r="2428" customFormat="false" ht="12.8" hidden="false" customHeight="false" outlineLevel="0" collapsed="false">
      <c r="A2428" s="0" t="str">
        <f aca="false">+B2428&amp;C2428</f>
        <v>Supplier_244Hub_86</v>
      </c>
      <c r="B2428" s="0" t="s">
        <v>2727</v>
      </c>
      <c r="C2428" s="0" t="s">
        <v>3198</v>
      </c>
      <c r="D2428" s="0" t="n">
        <v>1300</v>
      </c>
      <c r="E2428" s="0" t="s">
        <v>3709</v>
      </c>
    </row>
    <row r="2429" customFormat="false" ht="12.8" hidden="false" customHeight="false" outlineLevel="0" collapsed="false">
      <c r="A2429" s="0" t="str">
        <f aca="false">+B2429&amp;C2429</f>
        <v>Supplier_244Hub_87</v>
      </c>
      <c r="B2429" s="0" t="s">
        <v>2727</v>
      </c>
      <c r="C2429" s="0" t="s">
        <v>3201</v>
      </c>
      <c r="D2429" s="0" t="n">
        <v>1500</v>
      </c>
      <c r="E2429" s="0" t="s">
        <v>4576</v>
      </c>
    </row>
    <row r="2430" customFormat="false" ht="12.8" hidden="false" customHeight="false" outlineLevel="0" collapsed="false">
      <c r="A2430" s="0" t="str">
        <f aca="false">+B2430&amp;C2430</f>
        <v>Supplier_244Hub_87</v>
      </c>
      <c r="B2430" s="0" t="s">
        <v>2727</v>
      </c>
      <c r="C2430" s="0" t="s">
        <v>3201</v>
      </c>
      <c r="D2430" s="0" t="n">
        <v>1500</v>
      </c>
      <c r="E2430" s="0" t="s">
        <v>3526</v>
      </c>
    </row>
    <row r="2431" customFormat="false" ht="12.8" hidden="false" customHeight="false" outlineLevel="0" collapsed="false">
      <c r="A2431" s="0" t="str">
        <f aca="false">+B2431&amp;C2431</f>
        <v>Supplier_244Hub_88</v>
      </c>
      <c r="B2431" s="0" t="s">
        <v>2727</v>
      </c>
      <c r="C2431" s="0" t="s">
        <v>3204</v>
      </c>
      <c r="D2431" s="0" t="n">
        <v>600</v>
      </c>
      <c r="E2431" s="0" t="s">
        <v>4577</v>
      </c>
    </row>
    <row r="2432" customFormat="false" ht="12.8" hidden="false" customHeight="false" outlineLevel="0" collapsed="false">
      <c r="A2432" s="0" t="str">
        <f aca="false">+B2432&amp;C2432</f>
        <v>Supplier_244Hub_88</v>
      </c>
      <c r="B2432" s="0" t="s">
        <v>2727</v>
      </c>
      <c r="C2432" s="0" t="s">
        <v>3204</v>
      </c>
      <c r="D2432" s="0" t="n">
        <v>600</v>
      </c>
      <c r="E2432" s="0" t="s">
        <v>3532</v>
      </c>
    </row>
    <row r="2433" customFormat="false" ht="12.8" hidden="false" customHeight="false" outlineLevel="0" collapsed="false">
      <c r="A2433" s="0" t="str">
        <f aca="false">+B2433&amp;C2433</f>
        <v>Supplier_244Hub_89</v>
      </c>
      <c r="B2433" s="0" t="s">
        <v>2727</v>
      </c>
      <c r="C2433" s="0" t="s">
        <v>3207</v>
      </c>
      <c r="D2433" s="0" t="n">
        <v>700</v>
      </c>
      <c r="E2433" s="0" t="s">
        <v>4578</v>
      </c>
    </row>
    <row r="2434" customFormat="false" ht="12.8" hidden="false" customHeight="false" outlineLevel="0" collapsed="false">
      <c r="A2434" s="0" t="str">
        <f aca="false">+B2434&amp;C2434</f>
        <v>Supplier_244Hub_89</v>
      </c>
      <c r="B2434" s="0" t="s">
        <v>2727</v>
      </c>
      <c r="C2434" s="0" t="s">
        <v>3207</v>
      </c>
      <c r="D2434" s="0" t="n">
        <v>700</v>
      </c>
      <c r="E2434" s="0" t="s">
        <v>3530</v>
      </c>
    </row>
    <row r="2435" customFormat="false" ht="12.8" hidden="false" customHeight="false" outlineLevel="0" collapsed="false">
      <c r="A2435" s="0" t="str">
        <f aca="false">+B2435&amp;C2435</f>
        <v>Supplier_244Hub_90</v>
      </c>
      <c r="B2435" s="0" t="s">
        <v>2727</v>
      </c>
      <c r="C2435" s="0" t="s">
        <v>3210</v>
      </c>
      <c r="D2435" s="0" t="n">
        <v>100</v>
      </c>
      <c r="E2435" s="0" t="s">
        <v>4579</v>
      </c>
    </row>
    <row r="2436" customFormat="false" ht="12.8" hidden="false" customHeight="false" outlineLevel="0" collapsed="false">
      <c r="A2436" s="0" t="str">
        <f aca="false">+B2436&amp;C2436</f>
        <v>Supplier_244Hub_90</v>
      </c>
      <c r="B2436" s="0" t="s">
        <v>2727</v>
      </c>
      <c r="C2436" s="0" t="s">
        <v>3210</v>
      </c>
      <c r="D2436" s="0" t="n">
        <v>100</v>
      </c>
      <c r="E2436" s="0" t="s">
        <v>3528</v>
      </c>
    </row>
    <row r="2437" customFormat="false" ht="12.8" hidden="false" customHeight="false" outlineLevel="0" collapsed="false">
      <c r="A2437" s="0" t="str">
        <f aca="false">+B2437&amp;C2437</f>
        <v>Supplier_245Hub_86</v>
      </c>
      <c r="B2437" s="0" t="s">
        <v>479</v>
      </c>
      <c r="C2437" s="0" t="s">
        <v>3198</v>
      </c>
      <c r="D2437" s="0" t="n">
        <v>1400</v>
      </c>
      <c r="E2437" s="0" t="s">
        <v>4580</v>
      </c>
    </row>
    <row r="2438" customFormat="false" ht="12.8" hidden="false" customHeight="false" outlineLevel="0" collapsed="false">
      <c r="A2438" s="0" t="str">
        <f aca="false">+B2438&amp;C2438</f>
        <v>Supplier_245Hub_86</v>
      </c>
      <c r="B2438" s="0" t="s">
        <v>479</v>
      </c>
      <c r="C2438" s="0" t="s">
        <v>3198</v>
      </c>
      <c r="D2438" s="0" t="n">
        <v>1400</v>
      </c>
      <c r="E2438" s="0" t="s">
        <v>3709</v>
      </c>
    </row>
    <row r="2439" customFormat="false" ht="12.8" hidden="false" customHeight="false" outlineLevel="0" collapsed="false">
      <c r="A2439" s="0" t="str">
        <f aca="false">+B2439&amp;C2439</f>
        <v>Supplier_245Hub_87</v>
      </c>
      <c r="B2439" s="0" t="s">
        <v>479</v>
      </c>
      <c r="C2439" s="0" t="s">
        <v>3201</v>
      </c>
      <c r="D2439" s="0" t="n">
        <v>1500</v>
      </c>
      <c r="E2439" s="0" t="s">
        <v>4581</v>
      </c>
    </row>
    <row r="2440" customFormat="false" ht="12.8" hidden="false" customHeight="false" outlineLevel="0" collapsed="false">
      <c r="A2440" s="0" t="str">
        <f aca="false">+B2440&amp;C2440</f>
        <v>Supplier_245Hub_87</v>
      </c>
      <c r="B2440" s="0" t="s">
        <v>479</v>
      </c>
      <c r="C2440" s="0" t="s">
        <v>3201</v>
      </c>
      <c r="D2440" s="0" t="n">
        <v>1500</v>
      </c>
      <c r="E2440" s="0" t="s">
        <v>3526</v>
      </c>
    </row>
    <row r="2441" customFormat="false" ht="12.8" hidden="false" customHeight="false" outlineLevel="0" collapsed="false">
      <c r="A2441" s="0" t="str">
        <f aca="false">+B2441&amp;C2441</f>
        <v>Supplier_245Hub_88</v>
      </c>
      <c r="B2441" s="0" t="s">
        <v>479</v>
      </c>
      <c r="C2441" s="0" t="s">
        <v>3204</v>
      </c>
      <c r="D2441" s="0" t="n">
        <v>600</v>
      </c>
      <c r="E2441" s="0" t="s">
        <v>4582</v>
      </c>
    </row>
    <row r="2442" customFormat="false" ht="12.8" hidden="false" customHeight="false" outlineLevel="0" collapsed="false">
      <c r="A2442" s="0" t="str">
        <f aca="false">+B2442&amp;C2442</f>
        <v>Supplier_245Hub_88</v>
      </c>
      <c r="B2442" s="0" t="s">
        <v>479</v>
      </c>
      <c r="C2442" s="0" t="s">
        <v>3204</v>
      </c>
      <c r="D2442" s="0" t="n">
        <v>600</v>
      </c>
      <c r="E2442" s="0" t="s">
        <v>3532</v>
      </c>
    </row>
    <row r="2443" customFormat="false" ht="12.8" hidden="false" customHeight="false" outlineLevel="0" collapsed="false">
      <c r="A2443" s="0" t="str">
        <f aca="false">+B2443&amp;C2443</f>
        <v>Supplier_245Hub_89</v>
      </c>
      <c r="B2443" s="0" t="s">
        <v>479</v>
      </c>
      <c r="C2443" s="0" t="s">
        <v>3207</v>
      </c>
      <c r="D2443" s="0" t="n">
        <v>600</v>
      </c>
      <c r="E2443" s="0" t="s">
        <v>4583</v>
      </c>
    </row>
    <row r="2444" customFormat="false" ht="12.8" hidden="false" customHeight="false" outlineLevel="0" collapsed="false">
      <c r="A2444" s="0" t="str">
        <f aca="false">+B2444&amp;C2444</f>
        <v>Supplier_245Hub_89</v>
      </c>
      <c r="B2444" s="0" t="s">
        <v>479</v>
      </c>
      <c r="C2444" s="0" t="s">
        <v>3207</v>
      </c>
      <c r="D2444" s="0" t="n">
        <v>600</v>
      </c>
      <c r="E2444" s="0" t="s">
        <v>3530</v>
      </c>
    </row>
    <row r="2445" customFormat="false" ht="12.8" hidden="false" customHeight="false" outlineLevel="0" collapsed="false">
      <c r="A2445" s="0" t="str">
        <f aca="false">+B2445&amp;C2445</f>
        <v>Supplier_245Hub_90</v>
      </c>
      <c r="B2445" s="0" t="s">
        <v>479</v>
      </c>
      <c r="C2445" s="0" t="s">
        <v>3210</v>
      </c>
      <c r="D2445" s="0" t="n">
        <v>100</v>
      </c>
      <c r="E2445" s="0" t="s">
        <v>4584</v>
      </c>
    </row>
    <row r="2446" customFormat="false" ht="12.8" hidden="false" customHeight="false" outlineLevel="0" collapsed="false">
      <c r="A2446" s="0" t="str">
        <f aca="false">+B2446&amp;C2446</f>
        <v>Supplier_245Hub_90</v>
      </c>
      <c r="B2446" s="0" t="s">
        <v>479</v>
      </c>
      <c r="C2446" s="0" t="s">
        <v>3210</v>
      </c>
      <c r="D2446" s="0" t="n">
        <v>100</v>
      </c>
      <c r="E2446" s="0" t="s">
        <v>3528</v>
      </c>
    </row>
    <row r="2447" customFormat="false" ht="12.8" hidden="false" customHeight="false" outlineLevel="0" collapsed="false">
      <c r="A2447" s="0" t="str">
        <f aca="false">+B2447&amp;C2447</f>
        <v>Supplier_246Hub_86</v>
      </c>
      <c r="B2447" s="0" t="s">
        <v>1824</v>
      </c>
      <c r="C2447" s="0" t="s">
        <v>3198</v>
      </c>
      <c r="D2447" s="0" t="n">
        <v>1300</v>
      </c>
      <c r="E2447" s="0" t="s">
        <v>4585</v>
      </c>
    </row>
    <row r="2448" customFormat="false" ht="12.8" hidden="false" customHeight="false" outlineLevel="0" collapsed="false">
      <c r="A2448" s="0" t="str">
        <f aca="false">+B2448&amp;C2448</f>
        <v>Supplier_246Hub_86</v>
      </c>
      <c r="B2448" s="0" t="s">
        <v>1824</v>
      </c>
      <c r="C2448" s="0" t="s">
        <v>3198</v>
      </c>
      <c r="D2448" s="0" t="n">
        <v>1300</v>
      </c>
      <c r="E2448" s="0" t="s">
        <v>4552</v>
      </c>
    </row>
    <row r="2449" customFormat="false" ht="12.8" hidden="false" customHeight="false" outlineLevel="0" collapsed="false">
      <c r="A2449" s="0" t="str">
        <f aca="false">+B2449&amp;C2449</f>
        <v>Supplier_246Hub_87</v>
      </c>
      <c r="B2449" s="0" t="s">
        <v>1824</v>
      </c>
      <c r="C2449" s="0" t="s">
        <v>3201</v>
      </c>
      <c r="D2449" s="0" t="n">
        <v>1500</v>
      </c>
      <c r="E2449" s="0" t="s">
        <v>4586</v>
      </c>
    </row>
    <row r="2450" customFormat="false" ht="12.8" hidden="false" customHeight="false" outlineLevel="0" collapsed="false">
      <c r="A2450" s="0" t="str">
        <f aca="false">+B2450&amp;C2450</f>
        <v>Supplier_246Hub_87</v>
      </c>
      <c r="B2450" s="0" t="s">
        <v>1824</v>
      </c>
      <c r="C2450" s="0" t="s">
        <v>3201</v>
      </c>
      <c r="D2450" s="0" t="n">
        <v>1500</v>
      </c>
      <c r="E2450" s="0" t="s">
        <v>4554</v>
      </c>
    </row>
    <row r="2451" customFormat="false" ht="12.8" hidden="false" customHeight="false" outlineLevel="0" collapsed="false">
      <c r="A2451" s="0" t="str">
        <f aca="false">+B2451&amp;C2451</f>
        <v>Supplier_246Hub_88</v>
      </c>
      <c r="B2451" s="0" t="s">
        <v>1824</v>
      </c>
      <c r="C2451" s="0" t="s">
        <v>3204</v>
      </c>
      <c r="D2451" s="0" t="n">
        <v>500</v>
      </c>
      <c r="E2451" s="0" t="s">
        <v>4587</v>
      </c>
    </row>
    <row r="2452" customFormat="false" ht="12.8" hidden="false" customHeight="false" outlineLevel="0" collapsed="false">
      <c r="A2452" s="0" t="str">
        <f aca="false">+B2452&amp;C2452</f>
        <v>Supplier_246Hub_88</v>
      </c>
      <c r="B2452" s="0" t="s">
        <v>1824</v>
      </c>
      <c r="C2452" s="0" t="s">
        <v>3204</v>
      </c>
      <c r="D2452" s="0" t="n">
        <v>500</v>
      </c>
      <c r="E2452" s="0" t="s">
        <v>4556</v>
      </c>
    </row>
    <row r="2453" customFormat="false" ht="12.8" hidden="false" customHeight="false" outlineLevel="0" collapsed="false">
      <c r="A2453" s="0" t="str">
        <f aca="false">+B2453&amp;C2453</f>
        <v>Supplier_246Hub_89</v>
      </c>
      <c r="B2453" s="0" t="s">
        <v>1824</v>
      </c>
      <c r="C2453" s="0" t="s">
        <v>3207</v>
      </c>
      <c r="D2453" s="0" t="n">
        <v>800</v>
      </c>
      <c r="E2453" s="0" t="s">
        <v>4588</v>
      </c>
    </row>
    <row r="2454" customFormat="false" ht="12.8" hidden="false" customHeight="false" outlineLevel="0" collapsed="false">
      <c r="A2454" s="0" t="str">
        <f aca="false">+B2454&amp;C2454</f>
        <v>Supplier_246Hub_89</v>
      </c>
      <c r="B2454" s="0" t="s">
        <v>1824</v>
      </c>
      <c r="C2454" s="0" t="s">
        <v>3207</v>
      </c>
      <c r="D2454" s="0" t="n">
        <v>800</v>
      </c>
      <c r="E2454" s="0" t="s">
        <v>4558</v>
      </c>
    </row>
    <row r="2455" customFormat="false" ht="12.8" hidden="false" customHeight="false" outlineLevel="0" collapsed="false">
      <c r="A2455" s="0" t="str">
        <f aca="false">+B2455&amp;C2455</f>
        <v>Supplier_246Hub_90</v>
      </c>
      <c r="B2455" s="0" t="s">
        <v>1824</v>
      </c>
      <c r="C2455" s="0" t="s">
        <v>3210</v>
      </c>
      <c r="D2455" s="0" t="n">
        <v>200</v>
      </c>
      <c r="E2455" s="0" t="s">
        <v>4589</v>
      </c>
    </row>
    <row r="2456" customFormat="false" ht="12.8" hidden="false" customHeight="false" outlineLevel="0" collapsed="false">
      <c r="A2456" s="0" t="str">
        <f aca="false">+B2456&amp;C2456</f>
        <v>Supplier_246Hub_90</v>
      </c>
      <c r="B2456" s="0" t="s">
        <v>1824</v>
      </c>
      <c r="C2456" s="0" t="s">
        <v>3210</v>
      </c>
      <c r="D2456" s="0" t="n">
        <v>200</v>
      </c>
      <c r="E2456" s="0" t="s">
        <v>4560</v>
      </c>
    </row>
    <row r="2457" customFormat="false" ht="12.8" hidden="false" customHeight="false" outlineLevel="0" collapsed="false">
      <c r="A2457" s="0" t="str">
        <f aca="false">+B2457&amp;C2457</f>
        <v>Supplier_247Hub_86</v>
      </c>
      <c r="B2457" s="0" t="s">
        <v>1514</v>
      </c>
      <c r="C2457" s="0" t="s">
        <v>3198</v>
      </c>
      <c r="D2457" s="0" t="n">
        <v>1300</v>
      </c>
      <c r="E2457" s="0" t="s">
        <v>4590</v>
      </c>
    </row>
    <row r="2458" customFormat="false" ht="12.8" hidden="false" customHeight="false" outlineLevel="0" collapsed="false">
      <c r="A2458" s="0" t="str">
        <f aca="false">+B2458&amp;C2458</f>
        <v>Supplier_247Hub_86</v>
      </c>
      <c r="B2458" s="0" t="s">
        <v>1514</v>
      </c>
      <c r="C2458" s="0" t="s">
        <v>3198</v>
      </c>
      <c r="D2458" s="0" t="n">
        <v>1300</v>
      </c>
      <c r="E2458" s="0" t="s">
        <v>4552</v>
      </c>
    </row>
    <row r="2459" customFormat="false" ht="12.8" hidden="false" customHeight="false" outlineLevel="0" collapsed="false">
      <c r="A2459" s="0" t="str">
        <f aca="false">+B2459&amp;C2459</f>
        <v>Supplier_247Hub_87</v>
      </c>
      <c r="B2459" s="0" t="s">
        <v>1514</v>
      </c>
      <c r="C2459" s="0" t="s">
        <v>3201</v>
      </c>
      <c r="D2459" s="0" t="n">
        <v>1500</v>
      </c>
      <c r="E2459" s="0" t="s">
        <v>4591</v>
      </c>
    </row>
    <row r="2460" customFormat="false" ht="12.8" hidden="false" customHeight="false" outlineLevel="0" collapsed="false">
      <c r="A2460" s="0" t="str">
        <f aca="false">+B2460&amp;C2460</f>
        <v>Supplier_247Hub_87</v>
      </c>
      <c r="B2460" s="0" t="s">
        <v>1514</v>
      </c>
      <c r="C2460" s="0" t="s">
        <v>3201</v>
      </c>
      <c r="D2460" s="0" t="n">
        <v>1500</v>
      </c>
      <c r="E2460" s="0" t="s">
        <v>4554</v>
      </c>
    </row>
    <row r="2461" customFormat="false" ht="12.8" hidden="false" customHeight="false" outlineLevel="0" collapsed="false">
      <c r="A2461" s="0" t="str">
        <f aca="false">+B2461&amp;C2461</f>
        <v>Supplier_247Hub_88</v>
      </c>
      <c r="B2461" s="0" t="s">
        <v>1514</v>
      </c>
      <c r="C2461" s="0" t="s">
        <v>3204</v>
      </c>
      <c r="D2461" s="0" t="n">
        <v>600</v>
      </c>
      <c r="E2461" s="0" t="s">
        <v>4592</v>
      </c>
    </row>
    <row r="2462" customFormat="false" ht="12.8" hidden="false" customHeight="false" outlineLevel="0" collapsed="false">
      <c r="A2462" s="0" t="str">
        <f aca="false">+B2462&amp;C2462</f>
        <v>Supplier_247Hub_88</v>
      </c>
      <c r="B2462" s="0" t="s">
        <v>1514</v>
      </c>
      <c r="C2462" s="0" t="s">
        <v>3204</v>
      </c>
      <c r="D2462" s="0" t="n">
        <v>600</v>
      </c>
      <c r="E2462" s="0" t="s">
        <v>4593</v>
      </c>
    </row>
    <row r="2463" customFormat="false" ht="12.8" hidden="false" customHeight="false" outlineLevel="0" collapsed="false">
      <c r="A2463" s="0" t="str">
        <f aca="false">+B2463&amp;C2463</f>
        <v>Supplier_247Hub_89</v>
      </c>
      <c r="B2463" s="0" t="s">
        <v>1514</v>
      </c>
      <c r="C2463" s="0" t="s">
        <v>3207</v>
      </c>
      <c r="D2463" s="0" t="n">
        <v>700</v>
      </c>
      <c r="E2463" s="0" t="s">
        <v>4594</v>
      </c>
    </row>
    <row r="2464" customFormat="false" ht="12.8" hidden="false" customHeight="false" outlineLevel="0" collapsed="false">
      <c r="A2464" s="0" t="str">
        <f aca="false">+B2464&amp;C2464</f>
        <v>Supplier_247Hub_89</v>
      </c>
      <c r="B2464" s="0" t="s">
        <v>1514</v>
      </c>
      <c r="C2464" s="0" t="s">
        <v>3207</v>
      </c>
      <c r="D2464" s="0" t="n">
        <v>700</v>
      </c>
      <c r="E2464" s="0" t="s">
        <v>4558</v>
      </c>
    </row>
    <row r="2465" customFormat="false" ht="12.8" hidden="false" customHeight="false" outlineLevel="0" collapsed="false">
      <c r="A2465" s="0" t="str">
        <f aca="false">+B2465&amp;C2465</f>
        <v>Supplier_247Hub_90</v>
      </c>
      <c r="B2465" s="0" t="s">
        <v>1514</v>
      </c>
      <c r="C2465" s="0" t="s">
        <v>3210</v>
      </c>
      <c r="D2465" s="0" t="n">
        <v>200</v>
      </c>
      <c r="E2465" s="0" t="s">
        <v>4595</v>
      </c>
    </row>
    <row r="2466" customFormat="false" ht="12.8" hidden="false" customHeight="false" outlineLevel="0" collapsed="false">
      <c r="A2466" s="0" t="str">
        <f aca="false">+B2466&amp;C2466</f>
        <v>Supplier_247Hub_90</v>
      </c>
      <c r="B2466" s="0" t="s">
        <v>1514</v>
      </c>
      <c r="C2466" s="0" t="s">
        <v>3210</v>
      </c>
      <c r="D2466" s="0" t="n">
        <v>200</v>
      </c>
      <c r="E2466" s="0" t="s">
        <v>4560</v>
      </c>
    </row>
    <row r="2467" customFormat="false" ht="12.8" hidden="false" customHeight="false" outlineLevel="0" collapsed="false">
      <c r="A2467" s="0" t="str">
        <f aca="false">+B2467&amp;C2467</f>
        <v>Supplier_248Hub_86</v>
      </c>
      <c r="B2467" s="0" t="s">
        <v>1495</v>
      </c>
      <c r="C2467" s="0" t="s">
        <v>3198</v>
      </c>
      <c r="D2467" s="0" t="n">
        <v>1400</v>
      </c>
      <c r="E2467" s="0" t="s">
        <v>4596</v>
      </c>
    </row>
    <row r="2468" customFormat="false" ht="12.8" hidden="false" customHeight="false" outlineLevel="0" collapsed="false">
      <c r="A2468" s="0" t="str">
        <f aca="false">+B2468&amp;C2468</f>
        <v>Supplier_248Hub_86</v>
      </c>
      <c r="B2468" s="0" t="s">
        <v>1495</v>
      </c>
      <c r="C2468" s="0" t="s">
        <v>3198</v>
      </c>
      <c r="D2468" s="0" t="n">
        <v>1400</v>
      </c>
      <c r="E2468" s="0" t="s">
        <v>3709</v>
      </c>
    </row>
    <row r="2469" customFormat="false" ht="12.8" hidden="false" customHeight="false" outlineLevel="0" collapsed="false">
      <c r="A2469" s="0" t="str">
        <f aca="false">+B2469&amp;C2469</f>
        <v>Supplier_248Hub_87</v>
      </c>
      <c r="B2469" s="0" t="s">
        <v>1495</v>
      </c>
      <c r="C2469" s="0" t="s">
        <v>3201</v>
      </c>
      <c r="D2469" s="0" t="n">
        <v>1500</v>
      </c>
      <c r="E2469" s="0" t="s">
        <v>4597</v>
      </c>
    </row>
    <row r="2470" customFormat="false" ht="12.8" hidden="false" customHeight="false" outlineLevel="0" collapsed="false">
      <c r="A2470" s="0" t="str">
        <f aca="false">+B2470&amp;C2470</f>
        <v>Supplier_248Hub_87</v>
      </c>
      <c r="B2470" s="0" t="s">
        <v>1495</v>
      </c>
      <c r="C2470" s="0" t="s">
        <v>3201</v>
      </c>
      <c r="D2470" s="0" t="n">
        <v>1500</v>
      </c>
      <c r="E2470" s="0" t="s">
        <v>3526</v>
      </c>
    </row>
    <row r="2471" customFormat="false" ht="12.8" hidden="false" customHeight="false" outlineLevel="0" collapsed="false">
      <c r="A2471" s="0" t="str">
        <f aca="false">+B2471&amp;C2471</f>
        <v>Supplier_248Hub_88</v>
      </c>
      <c r="B2471" s="0" t="s">
        <v>1495</v>
      </c>
      <c r="C2471" s="0" t="s">
        <v>3204</v>
      </c>
      <c r="D2471" s="0" t="n">
        <v>600</v>
      </c>
      <c r="E2471" s="0" t="s">
        <v>4598</v>
      </c>
    </row>
    <row r="2472" customFormat="false" ht="12.8" hidden="false" customHeight="false" outlineLevel="0" collapsed="false">
      <c r="A2472" s="0" t="str">
        <f aca="false">+B2472&amp;C2472</f>
        <v>Supplier_248Hub_88</v>
      </c>
      <c r="B2472" s="0" t="s">
        <v>1495</v>
      </c>
      <c r="C2472" s="0" t="s">
        <v>3204</v>
      </c>
      <c r="D2472" s="0" t="n">
        <v>600</v>
      </c>
      <c r="E2472" s="0" t="s">
        <v>3532</v>
      </c>
    </row>
    <row r="2473" customFormat="false" ht="12.8" hidden="false" customHeight="false" outlineLevel="0" collapsed="false">
      <c r="A2473" s="0" t="str">
        <f aca="false">+B2473&amp;C2473</f>
        <v>Supplier_248Hub_89</v>
      </c>
      <c r="B2473" s="0" t="s">
        <v>1495</v>
      </c>
      <c r="C2473" s="0" t="s">
        <v>3207</v>
      </c>
      <c r="D2473" s="0" t="n">
        <v>600</v>
      </c>
      <c r="E2473" s="0" t="s">
        <v>4599</v>
      </c>
    </row>
    <row r="2474" customFormat="false" ht="12.8" hidden="false" customHeight="false" outlineLevel="0" collapsed="false">
      <c r="A2474" s="0" t="str">
        <f aca="false">+B2474&amp;C2474</f>
        <v>Supplier_248Hub_89</v>
      </c>
      <c r="B2474" s="0" t="s">
        <v>1495</v>
      </c>
      <c r="C2474" s="0" t="s">
        <v>3207</v>
      </c>
      <c r="D2474" s="0" t="n">
        <v>600</v>
      </c>
      <c r="E2474" s="0" t="s">
        <v>3530</v>
      </c>
    </row>
    <row r="2475" customFormat="false" ht="12.8" hidden="false" customHeight="false" outlineLevel="0" collapsed="false">
      <c r="A2475" s="0" t="str">
        <f aca="false">+B2475&amp;C2475</f>
        <v>Supplier_248Hub_90</v>
      </c>
      <c r="B2475" s="0" t="s">
        <v>1495</v>
      </c>
      <c r="C2475" s="0" t="s">
        <v>3210</v>
      </c>
      <c r="D2475" s="0" t="n">
        <v>100</v>
      </c>
      <c r="E2475" s="0" t="s">
        <v>4600</v>
      </c>
    </row>
    <row r="2476" customFormat="false" ht="12.8" hidden="false" customHeight="false" outlineLevel="0" collapsed="false">
      <c r="A2476" s="0" t="str">
        <f aca="false">+B2476&amp;C2476</f>
        <v>Supplier_248Hub_90</v>
      </c>
      <c r="B2476" s="0" t="s">
        <v>1495</v>
      </c>
      <c r="C2476" s="0" t="s">
        <v>3210</v>
      </c>
      <c r="D2476" s="0" t="n">
        <v>100</v>
      </c>
      <c r="E2476" s="0" t="s">
        <v>3528</v>
      </c>
    </row>
    <row r="2477" customFormat="false" ht="12.8" hidden="false" customHeight="false" outlineLevel="0" collapsed="false">
      <c r="A2477" s="0" t="str">
        <f aca="false">+B2477&amp;C2477</f>
        <v>Supplier_249Hub_86</v>
      </c>
      <c r="B2477" s="0" t="s">
        <v>969</v>
      </c>
      <c r="C2477" s="0" t="s">
        <v>3198</v>
      </c>
      <c r="D2477" s="0" t="n">
        <v>1300</v>
      </c>
      <c r="E2477" s="0" t="s">
        <v>4601</v>
      </c>
    </row>
    <row r="2478" customFormat="false" ht="12.8" hidden="false" customHeight="false" outlineLevel="0" collapsed="false">
      <c r="A2478" s="0" t="str">
        <f aca="false">+B2478&amp;C2478</f>
        <v>Supplier_249Hub_86</v>
      </c>
      <c r="B2478" s="0" t="s">
        <v>969</v>
      </c>
      <c r="C2478" s="0" t="s">
        <v>3198</v>
      </c>
      <c r="D2478" s="0" t="n">
        <v>1300</v>
      </c>
      <c r="E2478" s="0" t="s">
        <v>3709</v>
      </c>
    </row>
    <row r="2479" customFormat="false" ht="12.8" hidden="false" customHeight="false" outlineLevel="0" collapsed="false">
      <c r="A2479" s="0" t="str">
        <f aca="false">+B2479&amp;C2479</f>
        <v>Supplier_249Hub_87</v>
      </c>
      <c r="B2479" s="0" t="s">
        <v>969</v>
      </c>
      <c r="C2479" s="0" t="s">
        <v>3201</v>
      </c>
      <c r="D2479" s="0" t="n">
        <v>1600</v>
      </c>
      <c r="E2479" s="0" t="s">
        <v>4602</v>
      </c>
    </row>
    <row r="2480" customFormat="false" ht="12.8" hidden="false" customHeight="false" outlineLevel="0" collapsed="false">
      <c r="A2480" s="0" t="str">
        <f aca="false">+B2480&amp;C2480</f>
        <v>Supplier_249Hub_87</v>
      </c>
      <c r="B2480" s="0" t="s">
        <v>969</v>
      </c>
      <c r="C2480" s="0" t="s">
        <v>3201</v>
      </c>
      <c r="D2480" s="0" t="n">
        <v>1600</v>
      </c>
      <c r="E2480" s="0" t="s">
        <v>3749</v>
      </c>
    </row>
    <row r="2481" customFormat="false" ht="12.8" hidden="false" customHeight="false" outlineLevel="0" collapsed="false">
      <c r="A2481" s="0" t="str">
        <f aca="false">+B2481&amp;C2481</f>
        <v>Supplier_249Hub_88</v>
      </c>
      <c r="B2481" s="0" t="s">
        <v>969</v>
      </c>
      <c r="C2481" s="0" t="s">
        <v>3204</v>
      </c>
      <c r="D2481" s="0" t="n">
        <v>500</v>
      </c>
      <c r="E2481" s="0" t="s">
        <v>4603</v>
      </c>
    </row>
    <row r="2482" customFormat="false" ht="12.8" hidden="false" customHeight="false" outlineLevel="0" collapsed="false">
      <c r="A2482" s="0" t="str">
        <f aca="false">+B2482&amp;C2482</f>
        <v>Supplier_249Hub_88</v>
      </c>
      <c r="B2482" s="0" t="s">
        <v>969</v>
      </c>
      <c r="C2482" s="0" t="s">
        <v>3204</v>
      </c>
      <c r="D2482" s="0" t="n">
        <v>500</v>
      </c>
      <c r="E2482" s="0" t="s">
        <v>3546</v>
      </c>
    </row>
    <row r="2483" customFormat="false" ht="12.8" hidden="false" customHeight="false" outlineLevel="0" collapsed="false">
      <c r="A2483" s="0" t="str">
        <f aca="false">+B2483&amp;C2483</f>
        <v>Supplier_249Hub_89</v>
      </c>
      <c r="B2483" s="0" t="s">
        <v>969</v>
      </c>
      <c r="C2483" s="0" t="s">
        <v>3207</v>
      </c>
      <c r="D2483" s="0" t="n">
        <v>900</v>
      </c>
      <c r="E2483" s="0" t="s">
        <v>4604</v>
      </c>
    </row>
    <row r="2484" customFormat="false" ht="12.8" hidden="false" customHeight="false" outlineLevel="0" collapsed="false">
      <c r="A2484" s="0" t="str">
        <f aca="false">+B2484&amp;C2484</f>
        <v>Supplier_249Hub_89</v>
      </c>
      <c r="B2484" s="0" t="s">
        <v>969</v>
      </c>
      <c r="C2484" s="0" t="s">
        <v>3207</v>
      </c>
      <c r="D2484" s="0" t="n">
        <v>900</v>
      </c>
      <c r="E2484" s="0" t="s">
        <v>3530</v>
      </c>
    </row>
    <row r="2485" customFormat="false" ht="12.8" hidden="false" customHeight="false" outlineLevel="0" collapsed="false">
      <c r="A2485" s="0" t="str">
        <f aca="false">+B2485&amp;C2485</f>
        <v>Supplier_249Hub_90</v>
      </c>
      <c r="B2485" s="0" t="s">
        <v>969</v>
      </c>
      <c r="C2485" s="0" t="s">
        <v>3210</v>
      </c>
      <c r="D2485" s="0" t="n">
        <v>300</v>
      </c>
      <c r="E2485" s="0" t="s">
        <v>4605</v>
      </c>
    </row>
    <row r="2486" customFormat="false" ht="12.8" hidden="false" customHeight="false" outlineLevel="0" collapsed="false">
      <c r="A2486" s="0" t="str">
        <f aca="false">+B2486&amp;C2486</f>
        <v>Supplier_249Hub_90</v>
      </c>
      <c r="B2486" s="0" t="s">
        <v>969</v>
      </c>
      <c r="C2486" s="0" t="s">
        <v>3210</v>
      </c>
      <c r="D2486" s="0" t="n">
        <v>300</v>
      </c>
      <c r="E2486" s="0" t="s">
        <v>3662</v>
      </c>
    </row>
    <row r="2487" customFormat="false" ht="12.8" hidden="false" customHeight="false" outlineLevel="0" collapsed="false">
      <c r="A2487" s="0" t="str">
        <f aca="false">+B2487&amp;C2487</f>
        <v>Supplier_250Hub_86</v>
      </c>
      <c r="B2487" s="0" t="s">
        <v>1850</v>
      </c>
      <c r="C2487" s="0" t="s">
        <v>3198</v>
      </c>
      <c r="D2487" s="0" t="n">
        <v>1300</v>
      </c>
      <c r="E2487" s="0" t="s">
        <v>4606</v>
      </c>
    </row>
    <row r="2488" customFormat="false" ht="12.8" hidden="false" customHeight="false" outlineLevel="0" collapsed="false">
      <c r="A2488" s="0" t="str">
        <f aca="false">+B2488&amp;C2488</f>
        <v>Supplier_250Hub_86</v>
      </c>
      <c r="B2488" s="0" t="s">
        <v>1850</v>
      </c>
      <c r="C2488" s="0" t="s">
        <v>3198</v>
      </c>
      <c r="D2488" s="0" t="n">
        <v>1300</v>
      </c>
      <c r="E2488" s="0" t="s">
        <v>3709</v>
      </c>
    </row>
    <row r="2489" customFormat="false" ht="12.8" hidden="false" customHeight="false" outlineLevel="0" collapsed="false">
      <c r="A2489" s="0" t="str">
        <f aca="false">+B2489&amp;C2489</f>
        <v>Supplier_250Hub_87</v>
      </c>
      <c r="B2489" s="0" t="s">
        <v>1850</v>
      </c>
      <c r="C2489" s="0" t="s">
        <v>3201</v>
      </c>
      <c r="D2489" s="0" t="n">
        <v>1600</v>
      </c>
      <c r="E2489" s="0" t="s">
        <v>4607</v>
      </c>
    </row>
    <row r="2490" customFormat="false" ht="12.8" hidden="false" customHeight="false" outlineLevel="0" collapsed="false">
      <c r="A2490" s="0" t="str">
        <f aca="false">+B2490&amp;C2490</f>
        <v>Supplier_250Hub_87</v>
      </c>
      <c r="B2490" s="0" t="s">
        <v>1850</v>
      </c>
      <c r="C2490" s="0" t="s">
        <v>3201</v>
      </c>
      <c r="D2490" s="0" t="n">
        <v>1600</v>
      </c>
      <c r="E2490" s="0" t="s">
        <v>3749</v>
      </c>
    </row>
    <row r="2491" customFormat="false" ht="12.8" hidden="false" customHeight="false" outlineLevel="0" collapsed="false">
      <c r="A2491" s="0" t="str">
        <f aca="false">+B2491&amp;C2491</f>
        <v>Supplier_250Hub_88</v>
      </c>
      <c r="B2491" s="0" t="s">
        <v>1850</v>
      </c>
      <c r="C2491" s="0" t="s">
        <v>3204</v>
      </c>
      <c r="D2491" s="0" t="n">
        <v>500</v>
      </c>
      <c r="E2491" s="0" t="s">
        <v>4608</v>
      </c>
    </row>
    <row r="2492" customFormat="false" ht="12.8" hidden="false" customHeight="false" outlineLevel="0" collapsed="false">
      <c r="A2492" s="0" t="str">
        <f aca="false">+B2492&amp;C2492</f>
        <v>Supplier_250Hub_88</v>
      </c>
      <c r="B2492" s="0" t="s">
        <v>1850</v>
      </c>
      <c r="C2492" s="0" t="s">
        <v>3204</v>
      </c>
      <c r="D2492" s="0" t="n">
        <v>500</v>
      </c>
      <c r="E2492" s="0" t="s">
        <v>3546</v>
      </c>
    </row>
    <row r="2493" customFormat="false" ht="12.8" hidden="false" customHeight="false" outlineLevel="0" collapsed="false">
      <c r="A2493" s="0" t="str">
        <f aca="false">+B2493&amp;C2493</f>
        <v>Supplier_250Hub_89</v>
      </c>
      <c r="B2493" s="0" t="s">
        <v>1850</v>
      </c>
      <c r="C2493" s="0" t="s">
        <v>3207</v>
      </c>
      <c r="D2493" s="0" t="n">
        <v>900</v>
      </c>
      <c r="E2493" s="0" t="s">
        <v>4609</v>
      </c>
    </row>
    <row r="2494" customFormat="false" ht="12.8" hidden="false" customHeight="false" outlineLevel="0" collapsed="false">
      <c r="A2494" s="0" t="str">
        <f aca="false">+B2494&amp;C2494</f>
        <v>Supplier_250Hub_89</v>
      </c>
      <c r="B2494" s="0" t="s">
        <v>1850</v>
      </c>
      <c r="C2494" s="0" t="s">
        <v>3207</v>
      </c>
      <c r="D2494" s="0" t="n">
        <v>900</v>
      </c>
      <c r="E2494" s="0" t="s">
        <v>3530</v>
      </c>
    </row>
    <row r="2495" customFormat="false" ht="12.8" hidden="false" customHeight="false" outlineLevel="0" collapsed="false">
      <c r="A2495" s="0" t="str">
        <f aca="false">+B2495&amp;C2495</f>
        <v>Supplier_250Hub_90</v>
      </c>
      <c r="B2495" s="0" t="s">
        <v>1850</v>
      </c>
      <c r="C2495" s="0" t="s">
        <v>3210</v>
      </c>
      <c r="D2495" s="0" t="n">
        <v>300</v>
      </c>
      <c r="E2495" s="0" t="s">
        <v>4610</v>
      </c>
    </row>
    <row r="2496" customFormat="false" ht="12.8" hidden="false" customHeight="false" outlineLevel="0" collapsed="false">
      <c r="A2496" s="0" t="str">
        <f aca="false">+B2496&amp;C2496</f>
        <v>Supplier_250Hub_90</v>
      </c>
      <c r="B2496" s="0" t="s">
        <v>1850</v>
      </c>
      <c r="C2496" s="0" t="s">
        <v>3210</v>
      </c>
      <c r="D2496" s="0" t="n">
        <v>300</v>
      </c>
      <c r="E2496" s="0" t="s">
        <v>3546</v>
      </c>
    </row>
    <row r="2497" customFormat="false" ht="12.8" hidden="false" customHeight="false" outlineLevel="0" collapsed="false">
      <c r="A2497" s="0" t="str">
        <f aca="false">+B2497&amp;C2497</f>
        <v>Supplier_251Hub_86</v>
      </c>
      <c r="B2497" s="0" t="s">
        <v>2143</v>
      </c>
      <c r="C2497" s="0" t="s">
        <v>3198</v>
      </c>
      <c r="D2497" s="0" t="n">
        <v>1500</v>
      </c>
      <c r="E2497" s="0" t="s">
        <v>4611</v>
      </c>
    </row>
    <row r="2498" customFormat="false" ht="12.8" hidden="false" customHeight="false" outlineLevel="0" collapsed="false">
      <c r="A2498" s="0" t="str">
        <f aca="false">+B2498&amp;C2498</f>
        <v>Supplier_251Hub_86</v>
      </c>
      <c r="B2498" s="0" t="s">
        <v>2143</v>
      </c>
      <c r="C2498" s="0" t="s">
        <v>3198</v>
      </c>
      <c r="D2498" s="0" t="n">
        <v>1500</v>
      </c>
      <c r="E2498" s="0" t="s">
        <v>4194</v>
      </c>
    </row>
    <row r="2499" customFormat="false" ht="12.8" hidden="false" customHeight="false" outlineLevel="0" collapsed="false">
      <c r="A2499" s="0" t="str">
        <f aca="false">+B2499&amp;C2499</f>
        <v>Supplier_251Hub_87</v>
      </c>
      <c r="B2499" s="0" t="s">
        <v>2143</v>
      </c>
      <c r="C2499" s="0" t="s">
        <v>3201</v>
      </c>
      <c r="D2499" s="0" t="n">
        <v>1400</v>
      </c>
      <c r="E2499" s="0" t="s">
        <v>4612</v>
      </c>
    </row>
    <row r="2500" customFormat="false" ht="12.8" hidden="false" customHeight="false" outlineLevel="0" collapsed="false">
      <c r="A2500" s="0" t="str">
        <f aca="false">+B2500&amp;C2500</f>
        <v>Supplier_251Hub_87</v>
      </c>
      <c r="B2500" s="0" t="s">
        <v>2143</v>
      </c>
      <c r="C2500" s="0" t="s">
        <v>3201</v>
      </c>
      <c r="D2500" s="0" t="n">
        <v>1400</v>
      </c>
      <c r="E2500" s="0" t="s">
        <v>4196</v>
      </c>
    </row>
    <row r="2501" customFormat="false" ht="12.8" hidden="false" customHeight="false" outlineLevel="0" collapsed="false">
      <c r="A2501" s="0" t="str">
        <f aca="false">+B2501&amp;C2501</f>
        <v>Supplier_251Hub_88</v>
      </c>
      <c r="B2501" s="0" t="s">
        <v>2143</v>
      </c>
      <c r="C2501" s="0" t="s">
        <v>3204</v>
      </c>
      <c r="D2501" s="0" t="n">
        <v>700</v>
      </c>
      <c r="E2501" s="0" t="s">
        <v>4613</v>
      </c>
    </row>
    <row r="2502" customFormat="false" ht="12.8" hidden="false" customHeight="false" outlineLevel="0" collapsed="false">
      <c r="A2502" s="0" t="str">
        <f aca="false">+B2502&amp;C2502</f>
        <v>Supplier_251Hub_88</v>
      </c>
      <c r="B2502" s="0" t="s">
        <v>2143</v>
      </c>
      <c r="C2502" s="0" t="s">
        <v>3204</v>
      </c>
      <c r="D2502" s="0" t="n">
        <v>700</v>
      </c>
      <c r="E2502" s="0" t="s">
        <v>4198</v>
      </c>
    </row>
    <row r="2503" customFormat="false" ht="12.8" hidden="false" customHeight="false" outlineLevel="0" collapsed="false">
      <c r="A2503" s="0" t="str">
        <f aca="false">+B2503&amp;C2503</f>
        <v>Supplier_251Hub_89</v>
      </c>
      <c r="B2503" s="0" t="s">
        <v>2143</v>
      </c>
      <c r="C2503" s="0" t="s">
        <v>3207</v>
      </c>
      <c r="D2503" s="0" t="n">
        <v>500</v>
      </c>
      <c r="E2503" s="0" t="s">
        <v>4614</v>
      </c>
    </row>
    <row r="2504" customFormat="false" ht="12.8" hidden="false" customHeight="false" outlineLevel="0" collapsed="false">
      <c r="A2504" s="0" t="str">
        <f aca="false">+B2504&amp;C2504</f>
        <v>Supplier_251Hub_89</v>
      </c>
      <c r="B2504" s="0" t="s">
        <v>2143</v>
      </c>
      <c r="C2504" s="0" t="s">
        <v>3207</v>
      </c>
      <c r="D2504" s="0" t="n">
        <v>500</v>
      </c>
      <c r="E2504" s="0" t="s">
        <v>4200</v>
      </c>
    </row>
    <row r="2505" customFormat="false" ht="12.8" hidden="false" customHeight="false" outlineLevel="0" collapsed="false">
      <c r="A2505" s="0" t="str">
        <f aca="false">+B2505&amp;C2505</f>
        <v>Supplier_251Hub_90</v>
      </c>
      <c r="B2505" s="0" t="s">
        <v>2143</v>
      </c>
      <c r="C2505" s="0" t="s">
        <v>3210</v>
      </c>
      <c r="D2505" s="0" t="n">
        <v>200</v>
      </c>
      <c r="E2505" s="0" t="s">
        <v>4615</v>
      </c>
    </row>
    <row r="2506" customFormat="false" ht="12.8" hidden="false" customHeight="false" outlineLevel="0" collapsed="false">
      <c r="A2506" s="0" t="str">
        <f aca="false">+B2506&amp;C2506</f>
        <v>Supplier_251Hub_90</v>
      </c>
      <c r="B2506" s="0" t="s">
        <v>2143</v>
      </c>
      <c r="C2506" s="0" t="s">
        <v>3210</v>
      </c>
      <c r="D2506" s="0" t="n">
        <v>200</v>
      </c>
      <c r="E2506" s="0" t="s">
        <v>4616</v>
      </c>
    </row>
    <row r="2507" customFormat="false" ht="12.8" hidden="false" customHeight="false" outlineLevel="0" collapsed="false">
      <c r="A2507" s="0" t="str">
        <f aca="false">+B2507&amp;C2507</f>
        <v>Supplier_252Hub_86</v>
      </c>
      <c r="B2507" s="0" t="s">
        <v>4617</v>
      </c>
      <c r="C2507" s="0" t="s">
        <v>3198</v>
      </c>
      <c r="D2507" s="0" t="n">
        <v>1400</v>
      </c>
      <c r="E2507" s="0" t="s">
        <v>4618</v>
      </c>
    </row>
    <row r="2508" customFormat="false" ht="12.8" hidden="false" customHeight="false" outlineLevel="0" collapsed="false">
      <c r="A2508" s="0" t="str">
        <f aca="false">+B2508&amp;C2508</f>
        <v>Supplier_252Hub_86</v>
      </c>
      <c r="B2508" s="0" t="s">
        <v>4617</v>
      </c>
      <c r="C2508" s="0" t="s">
        <v>3198</v>
      </c>
      <c r="D2508" s="0" t="n">
        <v>1400</v>
      </c>
      <c r="E2508" s="0" t="s">
        <v>4194</v>
      </c>
    </row>
    <row r="2509" customFormat="false" ht="12.8" hidden="false" customHeight="false" outlineLevel="0" collapsed="false">
      <c r="A2509" s="0" t="str">
        <f aca="false">+B2509&amp;C2509</f>
        <v>Supplier_252Hub_87</v>
      </c>
      <c r="B2509" s="0" t="s">
        <v>4617</v>
      </c>
      <c r="C2509" s="0" t="s">
        <v>3201</v>
      </c>
      <c r="D2509" s="0" t="n">
        <v>1400</v>
      </c>
      <c r="E2509" s="0" t="s">
        <v>4619</v>
      </c>
    </row>
    <row r="2510" customFormat="false" ht="12.8" hidden="false" customHeight="false" outlineLevel="0" collapsed="false">
      <c r="A2510" s="0" t="str">
        <f aca="false">+B2510&amp;C2510</f>
        <v>Supplier_252Hub_87</v>
      </c>
      <c r="B2510" s="0" t="s">
        <v>4617</v>
      </c>
      <c r="C2510" s="0" t="s">
        <v>3201</v>
      </c>
      <c r="D2510" s="0" t="n">
        <v>1400</v>
      </c>
      <c r="E2510" s="0" t="s">
        <v>4196</v>
      </c>
    </row>
    <row r="2511" customFormat="false" ht="12.8" hidden="false" customHeight="false" outlineLevel="0" collapsed="false">
      <c r="A2511" s="0" t="str">
        <f aca="false">+B2511&amp;C2511</f>
        <v>Supplier_252Hub_88</v>
      </c>
      <c r="B2511" s="0" t="s">
        <v>4617</v>
      </c>
      <c r="C2511" s="0" t="s">
        <v>3204</v>
      </c>
      <c r="D2511" s="0" t="n">
        <v>700</v>
      </c>
      <c r="E2511" s="0" t="s">
        <v>4620</v>
      </c>
    </row>
    <row r="2512" customFormat="false" ht="12.8" hidden="false" customHeight="false" outlineLevel="0" collapsed="false">
      <c r="A2512" s="0" t="str">
        <f aca="false">+B2512&amp;C2512</f>
        <v>Supplier_252Hub_88</v>
      </c>
      <c r="B2512" s="0" t="s">
        <v>4617</v>
      </c>
      <c r="C2512" s="0" t="s">
        <v>3204</v>
      </c>
      <c r="D2512" s="0" t="n">
        <v>700</v>
      </c>
      <c r="E2512" s="0" t="s">
        <v>4198</v>
      </c>
    </row>
    <row r="2513" customFormat="false" ht="12.8" hidden="false" customHeight="false" outlineLevel="0" collapsed="false">
      <c r="A2513" s="0" t="str">
        <f aca="false">+B2513&amp;C2513</f>
        <v>Supplier_252Hub_89</v>
      </c>
      <c r="B2513" s="0" t="s">
        <v>4617</v>
      </c>
      <c r="C2513" s="0" t="s">
        <v>3207</v>
      </c>
      <c r="D2513" s="0" t="n">
        <v>600</v>
      </c>
      <c r="E2513" s="0" t="s">
        <v>4621</v>
      </c>
    </row>
    <row r="2514" customFormat="false" ht="12.8" hidden="false" customHeight="false" outlineLevel="0" collapsed="false">
      <c r="A2514" s="0" t="str">
        <f aca="false">+B2514&amp;C2514</f>
        <v>Supplier_252Hub_89</v>
      </c>
      <c r="B2514" s="0" t="s">
        <v>4617</v>
      </c>
      <c r="C2514" s="0" t="s">
        <v>3207</v>
      </c>
      <c r="D2514" s="0" t="n">
        <v>600</v>
      </c>
      <c r="E2514" s="0" t="s">
        <v>4622</v>
      </c>
    </row>
    <row r="2515" customFormat="false" ht="12.8" hidden="false" customHeight="false" outlineLevel="0" collapsed="false">
      <c r="A2515" s="0" t="str">
        <f aca="false">+B2515&amp;C2515</f>
        <v>Supplier_252Hub_90</v>
      </c>
      <c r="B2515" s="0" t="s">
        <v>4617</v>
      </c>
      <c r="C2515" s="0" t="s">
        <v>3210</v>
      </c>
      <c r="D2515" s="0" t="n">
        <v>200</v>
      </c>
      <c r="E2515" s="0" t="s">
        <v>4623</v>
      </c>
    </row>
    <row r="2516" customFormat="false" ht="12.8" hidden="false" customHeight="false" outlineLevel="0" collapsed="false">
      <c r="A2516" s="0" t="str">
        <f aca="false">+B2516&amp;C2516</f>
        <v>Supplier_252Hub_90</v>
      </c>
      <c r="B2516" s="0" t="s">
        <v>4617</v>
      </c>
      <c r="C2516" s="0" t="s">
        <v>3210</v>
      </c>
      <c r="D2516" s="0" t="n">
        <v>200</v>
      </c>
      <c r="E2516" s="0" t="s">
        <v>4616</v>
      </c>
    </row>
    <row r="2517" customFormat="false" ht="12.8" hidden="false" customHeight="false" outlineLevel="0" collapsed="false">
      <c r="A2517" s="0" t="str">
        <f aca="false">+B2517&amp;C2517</f>
        <v>Supplier_253Hub_86</v>
      </c>
      <c r="B2517" s="0" t="s">
        <v>4624</v>
      </c>
      <c r="C2517" s="0" t="s">
        <v>3198</v>
      </c>
      <c r="D2517" s="0" t="n">
        <v>1300</v>
      </c>
      <c r="E2517" s="0" t="s">
        <v>4625</v>
      </c>
    </row>
    <row r="2518" customFormat="false" ht="12.8" hidden="false" customHeight="false" outlineLevel="0" collapsed="false">
      <c r="A2518" s="0" t="str">
        <f aca="false">+B2518&amp;C2518</f>
        <v>Supplier_253Hub_86</v>
      </c>
      <c r="B2518" s="0" t="s">
        <v>4624</v>
      </c>
      <c r="C2518" s="0" t="s">
        <v>3198</v>
      </c>
      <c r="D2518" s="0" t="n">
        <v>1300</v>
      </c>
      <c r="E2518" s="0" t="s">
        <v>3709</v>
      </c>
    </row>
    <row r="2519" customFormat="false" ht="12.8" hidden="false" customHeight="false" outlineLevel="0" collapsed="false">
      <c r="A2519" s="0" t="str">
        <f aca="false">+B2519&amp;C2519</f>
        <v>Supplier_253Hub_87</v>
      </c>
      <c r="B2519" s="0" t="s">
        <v>4624</v>
      </c>
      <c r="C2519" s="0" t="s">
        <v>3201</v>
      </c>
      <c r="D2519" s="0" t="n">
        <v>1700</v>
      </c>
      <c r="E2519" s="0" t="s">
        <v>4626</v>
      </c>
    </row>
    <row r="2520" customFormat="false" ht="12.8" hidden="false" customHeight="false" outlineLevel="0" collapsed="false">
      <c r="A2520" s="0" t="str">
        <f aca="false">+B2520&amp;C2520</f>
        <v>Supplier_253Hub_87</v>
      </c>
      <c r="B2520" s="0" t="s">
        <v>4624</v>
      </c>
      <c r="C2520" s="0" t="s">
        <v>3201</v>
      </c>
      <c r="D2520" s="0" t="n">
        <v>1700</v>
      </c>
      <c r="E2520" s="0" t="s">
        <v>3749</v>
      </c>
    </row>
    <row r="2521" customFormat="false" ht="12.8" hidden="false" customHeight="false" outlineLevel="0" collapsed="false">
      <c r="A2521" s="0" t="str">
        <f aca="false">+B2521&amp;C2521</f>
        <v>Supplier_253Hub_88</v>
      </c>
      <c r="B2521" s="0" t="s">
        <v>4624</v>
      </c>
      <c r="C2521" s="0" t="s">
        <v>3204</v>
      </c>
      <c r="D2521" s="0" t="n">
        <v>500</v>
      </c>
      <c r="E2521" s="0" t="s">
        <v>4627</v>
      </c>
    </row>
    <row r="2522" customFormat="false" ht="12.8" hidden="false" customHeight="false" outlineLevel="0" collapsed="false">
      <c r="A2522" s="0" t="str">
        <f aca="false">+B2522&amp;C2522</f>
        <v>Supplier_253Hub_88</v>
      </c>
      <c r="B2522" s="0" t="s">
        <v>4624</v>
      </c>
      <c r="C2522" s="0" t="s">
        <v>3204</v>
      </c>
      <c r="D2522" s="0" t="n">
        <v>500</v>
      </c>
      <c r="E2522" s="0" t="s">
        <v>3546</v>
      </c>
    </row>
    <row r="2523" customFormat="false" ht="12.8" hidden="false" customHeight="false" outlineLevel="0" collapsed="false">
      <c r="A2523" s="0" t="str">
        <f aca="false">+B2523&amp;C2523</f>
        <v>Supplier_253Hub_89</v>
      </c>
      <c r="B2523" s="0" t="s">
        <v>4624</v>
      </c>
      <c r="C2523" s="0" t="s">
        <v>3207</v>
      </c>
      <c r="D2523" s="0" t="n">
        <v>900</v>
      </c>
      <c r="E2523" s="0" t="s">
        <v>4628</v>
      </c>
    </row>
    <row r="2524" customFormat="false" ht="12.8" hidden="false" customHeight="false" outlineLevel="0" collapsed="false">
      <c r="A2524" s="0" t="str">
        <f aca="false">+B2524&amp;C2524</f>
        <v>Supplier_253Hub_89</v>
      </c>
      <c r="B2524" s="0" t="s">
        <v>4624</v>
      </c>
      <c r="C2524" s="0" t="s">
        <v>3207</v>
      </c>
      <c r="D2524" s="0" t="n">
        <v>900</v>
      </c>
      <c r="E2524" s="0" t="s">
        <v>3530</v>
      </c>
    </row>
    <row r="2525" customFormat="false" ht="12.8" hidden="false" customHeight="false" outlineLevel="0" collapsed="false">
      <c r="A2525" s="0" t="str">
        <f aca="false">+B2525&amp;C2525</f>
        <v>Supplier_253Hub_90</v>
      </c>
      <c r="B2525" s="0" t="s">
        <v>4624</v>
      </c>
      <c r="C2525" s="0" t="s">
        <v>3210</v>
      </c>
      <c r="D2525" s="0" t="n">
        <v>300</v>
      </c>
      <c r="E2525" s="0" t="s">
        <v>4629</v>
      </c>
    </row>
    <row r="2526" customFormat="false" ht="12.8" hidden="false" customHeight="false" outlineLevel="0" collapsed="false">
      <c r="A2526" s="0" t="str">
        <f aca="false">+B2526&amp;C2526</f>
        <v>Supplier_253Hub_90</v>
      </c>
      <c r="B2526" s="0" t="s">
        <v>4624</v>
      </c>
      <c r="C2526" s="0" t="s">
        <v>3210</v>
      </c>
      <c r="D2526" s="0" t="n">
        <v>300</v>
      </c>
      <c r="E2526" s="0" t="s">
        <v>3546</v>
      </c>
    </row>
    <row r="2527" customFormat="false" ht="12.8" hidden="false" customHeight="false" outlineLevel="0" collapsed="false">
      <c r="A2527" s="0" t="str">
        <f aca="false">+B2527&amp;C2527</f>
        <v>Supplier_254Hub_86</v>
      </c>
      <c r="B2527" s="0" t="s">
        <v>679</v>
      </c>
      <c r="C2527" s="0" t="s">
        <v>3198</v>
      </c>
      <c r="D2527" s="0" t="n">
        <v>1300</v>
      </c>
      <c r="E2527" s="0" t="s">
        <v>4630</v>
      </c>
    </row>
    <row r="2528" customFormat="false" ht="12.8" hidden="false" customHeight="false" outlineLevel="0" collapsed="false">
      <c r="A2528" s="0" t="str">
        <f aca="false">+B2528&amp;C2528</f>
        <v>Supplier_254Hub_86</v>
      </c>
      <c r="B2528" s="0" t="s">
        <v>679</v>
      </c>
      <c r="C2528" s="0" t="s">
        <v>3198</v>
      </c>
      <c r="D2528" s="0" t="n">
        <v>1300</v>
      </c>
      <c r="E2528" s="0" t="s">
        <v>3709</v>
      </c>
    </row>
    <row r="2529" customFormat="false" ht="12.8" hidden="false" customHeight="false" outlineLevel="0" collapsed="false">
      <c r="A2529" s="0" t="str">
        <f aca="false">+B2529&amp;C2529</f>
        <v>Supplier_254Hub_87</v>
      </c>
      <c r="B2529" s="0" t="s">
        <v>679</v>
      </c>
      <c r="C2529" s="0" t="s">
        <v>3201</v>
      </c>
      <c r="D2529" s="0" t="n">
        <v>1700</v>
      </c>
      <c r="E2529" s="0" t="s">
        <v>4631</v>
      </c>
    </row>
    <row r="2530" customFormat="false" ht="12.8" hidden="false" customHeight="false" outlineLevel="0" collapsed="false">
      <c r="A2530" s="0" t="str">
        <f aca="false">+B2530&amp;C2530</f>
        <v>Supplier_254Hub_87</v>
      </c>
      <c r="B2530" s="0" t="s">
        <v>679</v>
      </c>
      <c r="C2530" s="0" t="s">
        <v>3201</v>
      </c>
      <c r="D2530" s="0" t="n">
        <v>1700</v>
      </c>
      <c r="E2530" s="0" t="s">
        <v>3749</v>
      </c>
    </row>
    <row r="2531" customFormat="false" ht="12.8" hidden="false" customHeight="false" outlineLevel="0" collapsed="false">
      <c r="A2531" s="0" t="str">
        <f aca="false">+B2531&amp;C2531</f>
        <v>Supplier_254Hub_88</v>
      </c>
      <c r="B2531" s="0" t="s">
        <v>679</v>
      </c>
      <c r="C2531" s="0" t="s">
        <v>3204</v>
      </c>
      <c r="D2531" s="0" t="n">
        <v>500</v>
      </c>
      <c r="E2531" s="0" t="s">
        <v>4632</v>
      </c>
    </row>
    <row r="2532" customFormat="false" ht="12.8" hidden="false" customHeight="false" outlineLevel="0" collapsed="false">
      <c r="A2532" s="0" t="str">
        <f aca="false">+B2532&amp;C2532</f>
        <v>Supplier_254Hub_88</v>
      </c>
      <c r="B2532" s="0" t="s">
        <v>679</v>
      </c>
      <c r="C2532" s="0" t="s">
        <v>3204</v>
      </c>
      <c r="D2532" s="0" t="n">
        <v>500</v>
      </c>
      <c r="E2532" s="0" t="s">
        <v>3546</v>
      </c>
    </row>
    <row r="2533" customFormat="false" ht="12.8" hidden="false" customHeight="false" outlineLevel="0" collapsed="false">
      <c r="A2533" s="0" t="str">
        <f aca="false">+B2533&amp;C2533</f>
        <v>Supplier_254Hub_89</v>
      </c>
      <c r="B2533" s="0" t="s">
        <v>679</v>
      </c>
      <c r="C2533" s="0" t="s">
        <v>3207</v>
      </c>
      <c r="D2533" s="0" t="n">
        <v>900</v>
      </c>
      <c r="E2533" s="0" t="s">
        <v>4633</v>
      </c>
    </row>
    <row r="2534" customFormat="false" ht="12.8" hidden="false" customHeight="false" outlineLevel="0" collapsed="false">
      <c r="A2534" s="0" t="str">
        <f aca="false">+B2534&amp;C2534</f>
        <v>Supplier_254Hub_89</v>
      </c>
      <c r="B2534" s="0" t="s">
        <v>679</v>
      </c>
      <c r="C2534" s="0" t="s">
        <v>3207</v>
      </c>
      <c r="D2534" s="0" t="n">
        <v>900</v>
      </c>
      <c r="E2534" s="0" t="s">
        <v>3530</v>
      </c>
    </row>
    <row r="2535" customFormat="false" ht="12.8" hidden="false" customHeight="false" outlineLevel="0" collapsed="false">
      <c r="A2535" s="0" t="str">
        <f aca="false">+B2535&amp;C2535</f>
        <v>Supplier_254Hub_90</v>
      </c>
      <c r="B2535" s="0" t="s">
        <v>679</v>
      </c>
      <c r="C2535" s="0" t="s">
        <v>3210</v>
      </c>
      <c r="D2535" s="0" t="n">
        <v>300</v>
      </c>
      <c r="E2535" s="0" t="s">
        <v>4634</v>
      </c>
    </row>
    <row r="2536" customFormat="false" ht="12.8" hidden="false" customHeight="false" outlineLevel="0" collapsed="false">
      <c r="A2536" s="0" t="str">
        <f aca="false">+B2536&amp;C2536</f>
        <v>Supplier_254Hub_90</v>
      </c>
      <c r="B2536" s="0" t="s">
        <v>679</v>
      </c>
      <c r="C2536" s="0" t="s">
        <v>3210</v>
      </c>
      <c r="D2536" s="0" t="n">
        <v>300</v>
      </c>
      <c r="E2536" s="0" t="s">
        <v>3546</v>
      </c>
    </row>
    <row r="2537" customFormat="false" ht="12.8" hidden="false" customHeight="false" outlineLevel="0" collapsed="false">
      <c r="A2537" s="0" t="str">
        <f aca="false">+B2537&amp;C2537</f>
        <v>Supplier_255Hub_86</v>
      </c>
      <c r="B2537" s="0" t="s">
        <v>828</v>
      </c>
      <c r="C2537" s="0" t="s">
        <v>3198</v>
      </c>
      <c r="D2537" s="0" t="n">
        <v>1300</v>
      </c>
      <c r="E2537" s="0" t="s">
        <v>4635</v>
      </c>
    </row>
    <row r="2538" customFormat="false" ht="12.8" hidden="false" customHeight="false" outlineLevel="0" collapsed="false">
      <c r="A2538" s="0" t="str">
        <f aca="false">+B2538&amp;C2538</f>
        <v>Supplier_255Hub_86</v>
      </c>
      <c r="B2538" s="0" t="s">
        <v>828</v>
      </c>
      <c r="C2538" s="0" t="s">
        <v>3198</v>
      </c>
      <c r="D2538" s="0" t="n">
        <v>1300</v>
      </c>
      <c r="E2538" s="0" t="s">
        <v>3709</v>
      </c>
    </row>
    <row r="2539" customFormat="false" ht="12.8" hidden="false" customHeight="false" outlineLevel="0" collapsed="false">
      <c r="A2539" s="0" t="str">
        <f aca="false">+B2539&amp;C2539</f>
        <v>Supplier_255Hub_87</v>
      </c>
      <c r="B2539" s="0" t="s">
        <v>828</v>
      </c>
      <c r="C2539" s="0" t="s">
        <v>3201</v>
      </c>
      <c r="D2539" s="0" t="n">
        <v>1600</v>
      </c>
      <c r="E2539" s="0" t="s">
        <v>4636</v>
      </c>
    </row>
    <row r="2540" customFormat="false" ht="12.8" hidden="false" customHeight="false" outlineLevel="0" collapsed="false">
      <c r="A2540" s="0" t="str">
        <f aca="false">+B2540&amp;C2540</f>
        <v>Supplier_255Hub_87</v>
      </c>
      <c r="B2540" s="0" t="s">
        <v>828</v>
      </c>
      <c r="C2540" s="0" t="s">
        <v>3201</v>
      </c>
      <c r="D2540" s="0" t="n">
        <v>1600</v>
      </c>
      <c r="E2540" s="0" t="s">
        <v>3749</v>
      </c>
    </row>
    <row r="2541" customFormat="false" ht="12.8" hidden="false" customHeight="false" outlineLevel="0" collapsed="false">
      <c r="A2541" s="0" t="str">
        <f aca="false">+B2541&amp;C2541</f>
        <v>Supplier_255Hub_88</v>
      </c>
      <c r="B2541" s="0" t="s">
        <v>828</v>
      </c>
      <c r="C2541" s="0" t="s">
        <v>3204</v>
      </c>
      <c r="D2541" s="0" t="n">
        <v>500</v>
      </c>
      <c r="E2541" s="0" t="s">
        <v>4637</v>
      </c>
    </row>
    <row r="2542" customFormat="false" ht="12.8" hidden="false" customHeight="false" outlineLevel="0" collapsed="false">
      <c r="A2542" s="0" t="str">
        <f aca="false">+B2542&amp;C2542</f>
        <v>Supplier_255Hub_88</v>
      </c>
      <c r="B2542" s="0" t="s">
        <v>828</v>
      </c>
      <c r="C2542" s="0" t="s">
        <v>3204</v>
      </c>
      <c r="D2542" s="0" t="n">
        <v>500</v>
      </c>
      <c r="E2542" s="0" t="s">
        <v>3546</v>
      </c>
    </row>
    <row r="2543" customFormat="false" ht="12.8" hidden="false" customHeight="false" outlineLevel="0" collapsed="false">
      <c r="A2543" s="0" t="str">
        <f aca="false">+B2543&amp;C2543</f>
        <v>Supplier_255Hub_89</v>
      </c>
      <c r="B2543" s="0" t="s">
        <v>828</v>
      </c>
      <c r="C2543" s="0" t="s">
        <v>3207</v>
      </c>
      <c r="D2543" s="0" t="n">
        <v>900</v>
      </c>
      <c r="E2543" s="0" t="s">
        <v>4638</v>
      </c>
    </row>
    <row r="2544" customFormat="false" ht="12.8" hidden="false" customHeight="false" outlineLevel="0" collapsed="false">
      <c r="A2544" s="0" t="str">
        <f aca="false">+B2544&amp;C2544</f>
        <v>Supplier_255Hub_89</v>
      </c>
      <c r="B2544" s="0" t="s">
        <v>828</v>
      </c>
      <c r="C2544" s="0" t="s">
        <v>3207</v>
      </c>
      <c r="D2544" s="0" t="n">
        <v>900</v>
      </c>
      <c r="E2544" s="0" t="s">
        <v>3530</v>
      </c>
    </row>
    <row r="2545" customFormat="false" ht="12.8" hidden="false" customHeight="false" outlineLevel="0" collapsed="false">
      <c r="A2545" s="0" t="str">
        <f aca="false">+B2545&amp;C2545</f>
        <v>Supplier_255Hub_90</v>
      </c>
      <c r="B2545" s="0" t="s">
        <v>828</v>
      </c>
      <c r="C2545" s="0" t="s">
        <v>3210</v>
      </c>
      <c r="D2545" s="0" t="n">
        <v>300</v>
      </c>
      <c r="E2545" s="0" t="s">
        <v>4639</v>
      </c>
    </row>
    <row r="2546" customFormat="false" ht="12.8" hidden="false" customHeight="false" outlineLevel="0" collapsed="false">
      <c r="A2546" s="0" t="str">
        <f aca="false">+B2546&amp;C2546</f>
        <v>Supplier_255Hub_90</v>
      </c>
      <c r="B2546" s="0" t="s">
        <v>828</v>
      </c>
      <c r="C2546" s="0" t="s">
        <v>3210</v>
      </c>
      <c r="D2546" s="0" t="n">
        <v>300</v>
      </c>
      <c r="E2546" s="0" t="s">
        <v>3662</v>
      </c>
    </row>
    <row r="2547" customFormat="false" ht="12.8" hidden="false" customHeight="false" outlineLevel="0" collapsed="false">
      <c r="A2547" s="0" t="str">
        <f aca="false">+B2547&amp;C2547</f>
        <v>Supplier_256Hub_86</v>
      </c>
      <c r="B2547" s="0" t="s">
        <v>4640</v>
      </c>
      <c r="C2547" s="0" t="s">
        <v>3198</v>
      </c>
      <c r="D2547" s="0" t="n">
        <v>1300</v>
      </c>
      <c r="E2547" s="0" t="s">
        <v>4641</v>
      </c>
    </row>
    <row r="2548" customFormat="false" ht="12.8" hidden="false" customHeight="false" outlineLevel="0" collapsed="false">
      <c r="A2548" s="0" t="str">
        <f aca="false">+B2548&amp;C2548</f>
        <v>Supplier_256Hub_86</v>
      </c>
      <c r="B2548" s="0" t="s">
        <v>4640</v>
      </c>
      <c r="C2548" s="0" t="s">
        <v>3198</v>
      </c>
      <c r="D2548" s="0" t="n">
        <v>1300</v>
      </c>
      <c r="E2548" s="0" t="s">
        <v>4552</v>
      </c>
    </row>
    <row r="2549" customFormat="false" ht="12.8" hidden="false" customHeight="false" outlineLevel="0" collapsed="false">
      <c r="A2549" s="0" t="str">
        <f aca="false">+B2549&amp;C2549</f>
        <v>Supplier_256Hub_87</v>
      </c>
      <c r="B2549" s="0" t="s">
        <v>4640</v>
      </c>
      <c r="C2549" s="0" t="s">
        <v>3201</v>
      </c>
      <c r="D2549" s="0" t="n">
        <v>1600</v>
      </c>
      <c r="E2549" s="0" t="s">
        <v>4642</v>
      </c>
    </row>
    <row r="2550" customFormat="false" ht="12.8" hidden="false" customHeight="false" outlineLevel="0" collapsed="false">
      <c r="A2550" s="0" t="str">
        <f aca="false">+B2550&amp;C2550</f>
        <v>Supplier_256Hub_87</v>
      </c>
      <c r="B2550" s="0" t="s">
        <v>4640</v>
      </c>
      <c r="C2550" s="0" t="s">
        <v>3201</v>
      </c>
      <c r="D2550" s="0" t="n">
        <v>1600</v>
      </c>
      <c r="E2550" s="0" t="s">
        <v>4643</v>
      </c>
    </row>
    <row r="2551" customFormat="false" ht="12.8" hidden="false" customHeight="false" outlineLevel="0" collapsed="false">
      <c r="A2551" s="0" t="str">
        <f aca="false">+B2551&amp;C2551</f>
        <v>Supplier_256Hub_88</v>
      </c>
      <c r="B2551" s="0" t="s">
        <v>4640</v>
      </c>
      <c r="C2551" s="0" t="s">
        <v>3204</v>
      </c>
      <c r="D2551" s="0" t="n">
        <v>600</v>
      </c>
      <c r="E2551" s="0" t="s">
        <v>4644</v>
      </c>
    </row>
    <row r="2552" customFormat="false" ht="12.8" hidden="false" customHeight="false" outlineLevel="0" collapsed="false">
      <c r="A2552" s="0" t="str">
        <f aca="false">+B2552&amp;C2552</f>
        <v>Supplier_256Hub_88</v>
      </c>
      <c r="B2552" s="0" t="s">
        <v>4640</v>
      </c>
      <c r="C2552" s="0" t="s">
        <v>3204</v>
      </c>
      <c r="D2552" s="0" t="n">
        <v>600</v>
      </c>
      <c r="E2552" s="0" t="s">
        <v>4593</v>
      </c>
    </row>
    <row r="2553" customFormat="false" ht="12.8" hidden="false" customHeight="false" outlineLevel="0" collapsed="false">
      <c r="A2553" s="0" t="str">
        <f aca="false">+B2553&amp;C2553</f>
        <v>Supplier_256Hub_89</v>
      </c>
      <c r="B2553" s="0" t="s">
        <v>4640</v>
      </c>
      <c r="C2553" s="0" t="s">
        <v>3207</v>
      </c>
      <c r="D2553" s="0" t="n">
        <v>800</v>
      </c>
      <c r="E2553" s="0" t="s">
        <v>4645</v>
      </c>
    </row>
    <row r="2554" customFormat="false" ht="12.8" hidden="false" customHeight="false" outlineLevel="0" collapsed="false">
      <c r="A2554" s="0" t="str">
        <f aca="false">+B2554&amp;C2554</f>
        <v>Supplier_256Hub_89</v>
      </c>
      <c r="B2554" s="0" t="s">
        <v>4640</v>
      </c>
      <c r="C2554" s="0" t="s">
        <v>3207</v>
      </c>
      <c r="D2554" s="0" t="n">
        <v>800</v>
      </c>
      <c r="E2554" s="0" t="s">
        <v>4558</v>
      </c>
    </row>
    <row r="2555" customFormat="false" ht="12.8" hidden="false" customHeight="false" outlineLevel="0" collapsed="false">
      <c r="A2555" s="0" t="str">
        <f aca="false">+B2555&amp;C2555</f>
        <v>Supplier_256Hub_90</v>
      </c>
      <c r="B2555" s="0" t="s">
        <v>4640</v>
      </c>
      <c r="C2555" s="0" t="s">
        <v>3210</v>
      </c>
      <c r="D2555" s="0" t="n">
        <v>300</v>
      </c>
      <c r="E2555" s="0" t="s">
        <v>4646</v>
      </c>
    </row>
    <row r="2556" customFormat="false" ht="12.8" hidden="false" customHeight="false" outlineLevel="0" collapsed="false">
      <c r="A2556" s="0" t="str">
        <f aca="false">+B2556&amp;C2556</f>
        <v>Supplier_256Hub_90</v>
      </c>
      <c r="B2556" s="0" t="s">
        <v>4640</v>
      </c>
      <c r="C2556" s="0" t="s">
        <v>3210</v>
      </c>
      <c r="D2556" s="0" t="n">
        <v>300</v>
      </c>
      <c r="E2556" s="0" t="s">
        <v>4560</v>
      </c>
    </row>
    <row r="2557" customFormat="false" ht="12.8" hidden="false" customHeight="false" outlineLevel="0" collapsed="false">
      <c r="A2557" s="0" t="str">
        <f aca="false">+B2557&amp;C2557</f>
        <v>Supplier_257Hub_86</v>
      </c>
      <c r="B2557" s="0" t="s">
        <v>2660</v>
      </c>
      <c r="C2557" s="0" t="s">
        <v>3198</v>
      </c>
      <c r="D2557" s="0" t="n">
        <v>1400</v>
      </c>
      <c r="E2557" s="0" t="s">
        <v>4647</v>
      </c>
    </row>
    <row r="2558" customFormat="false" ht="12.8" hidden="false" customHeight="false" outlineLevel="0" collapsed="false">
      <c r="A2558" s="0" t="str">
        <f aca="false">+B2558&amp;C2558</f>
        <v>Supplier_257Hub_86</v>
      </c>
      <c r="B2558" s="0" t="s">
        <v>2660</v>
      </c>
      <c r="C2558" s="0" t="s">
        <v>3198</v>
      </c>
      <c r="D2558" s="0" t="n">
        <v>1400</v>
      </c>
      <c r="E2558" s="0" t="s">
        <v>4552</v>
      </c>
    </row>
    <row r="2559" customFormat="false" ht="12.8" hidden="false" customHeight="false" outlineLevel="0" collapsed="false">
      <c r="A2559" s="0" t="str">
        <f aca="false">+B2559&amp;C2559</f>
        <v>Supplier_257Hub_87</v>
      </c>
      <c r="B2559" s="0" t="s">
        <v>2660</v>
      </c>
      <c r="C2559" s="0" t="s">
        <v>3201</v>
      </c>
      <c r="D2559" s="0" t="n">
        <v>1500</v>
      </c>
      <c r="E2559" s="0" t="s">
        <v>4648</v>
      </c>
    </row>
    <row r="2560" customFormat="false" ht="12.8" hidden="false" customHeight="false" outlineLevel="0" collapsed="false">
      <c r="A2560" s="0" t="str">
        <f aca="false">+B2560&amp;C2560</f>
        <v>Supplier_257Hub_87</v>
      </c>
      <c r="B2560" s="0" t="s">
        <v>2660</v>
      </c>
      <c r="C2560" s="0" t="s">
        <v>3201</v>
      </c>
      <c r="D2560" s="0" t="n">
        <v>1500</v>
      </c>
      <c r="E2560" s="0" t="s">
        <v>4554</v>
      </c>
    </row>
    <row r="2561" customFormat="false" ht="12.8" hidden="false" customHeight="false" outlineLevel="0" collapsed="false">
      <c r="A2561" s="0" t="str">
        <f aca="false">+B2561&amp;C2561</f>
        <v>Supplier_257Hub_88</v>
      </c>
      <c r="B2561" s="0" t="s">
        <v>2660</v>
      </c>
      <c r="C2561" s="0" t="s">
        <v>3204</v>
      </c>
      <c r="D2561" s="0" t="n">
        <v>600</v>
      </c>
      <c r="E2561" s="0" t="s">
        <v>4649</v>
      </c>
    </row>
    <row r="2562" customFormat="false" ht="12.8" hidden="false" customHeight="false" outlineLevel="0" collapsed="false">
      <c r="A2562" s="0" t="str">
        <f aca="false">+B2562&amp;C2562</f>
        <v>Supplier_257Hub_88</v>
      </c>
      <c r="B2562" s="0" t="s">
        <v>2660</v>
      </c>
      <c r="C2562" s="0" t="s">
        <v>3204</v>
      </c>
      <c r="D2562" s="0" t="n">
        <v>600</v>
      </c>
      <c r="E2562" s="0" t="s">
        <v>4593</v>
      </c>
    </row>
    <row r="2563" customFormat="false" ht="12.8" hidden="false" customHeight="false" outlineLevel="0" collapsed="false">
      <c r="A2563" s="0" t="str">
        <f aca="false">+B2563&amp;C2563</f>
        <v>Supplier_257Hub_89</v>
      </c>
      <c r="B2563" s="0" t="s">
        <v>2660</v>
      </c>
      <c r="C2563" s="0" t="s">
        <v>3207</v>
      </c>
      <c r="D2563" s="0" t="n">
        <v>700</v>
      </c>
      <c r="E2563" s="0" t="s">
        <v>4650</v>
      </c>
    </row>
    <row r="2564" customFormat="false" ht="12.8" hidden="false" customHeight="false" outlineLevel="0" collapsed="false">
      <c r="A2564" s="0" t="str">
        <f aca="false">+B2564&amp;C2564</f>
        <v>Supplier_257Hub_89</v>
      </c>
      <c r="B2564" s="0" t="s">
        <v>2660</v>
      </c>
      <c r="C2564" s="0" t="s">
        <v>3207</v>
      </c>
      <c r="D2564" s="0" t="n">
        <v>700</v>
      </c>
      <c r="E2564" s="0" t="s">
        <v>4558</v>
      </c>
    </row>
    <row r="2565" customFormat="false" ht="12.8" hidden="false" customHeight="false" outlineLevel="0" collapsed="false">
      <c r="A2565" s="0" t="str">
        <f aca="false">+B2565&amp;C2565</f>
        <v>Supplier_257Hub_90</v>
      </c>
      <c r="B2565" s="0" t="s">
        <v>2660</v>
      </c>
      <c r="C2565" s="0" t="s">
        <v>3210</v>
      </c>
      <c r="D2565" s="0" t="n">
        <v>200</v>
      </c>
      <c r="E2565" s="0" t="s">
        <v>4651</v>
      </c>
    </row>
    <row r="2566" customFormat="false" ht="12.8" hidden="false" customHeight="false" outlineLevel="0" collapsed="false">
      <c r="A2566" s="0" t="str">
        <f aca="false">+B2566&amp;C2566</f>
        <v>Supplier_257Hub_90</v>
      </c>
      <c r="B2566" s="0" t="s">
        <v>2660</v>
      </c>
      <c r="C2566" s="0" t="s">
        <v>3210</v>
      </c>
      <c r="D2566" s="0" t="n">
        <v>200</v>
      </c>
      <c r="E2566" s="0" t="s">
        <v>4560</v>
      </c>
    </row>
    <row r="2567" customFormat="false" ht="12.8" hidden="false" customHeight="false" outlineLevel="0" collapsed="false">
      <c r="A2567" s="0" t="str">
        <f aca="false">+B2567&amp;C2567</f>
        <v>Supplier_258Hub_86</v>
      </c>
      <c r="B2567" s="0" t="s">
        <v>4652</v>
      </c>
      <c r="C2567" s="0" t="s">
        <v>3198</v>
      </c>
      <c r="D2567" s="0" t="n">
        <v>1400</v>
      </c>
      <c r="E2567" s="0" t="s">
        <v>4653</v>
      </c>
    </row>
    <row r="2568" customFormat="false" ht="12.8" hidden="false" customHeight="false" outlineLevel="0" collapsed="false">
      <c r="A2568" s="0" t="str">
        <f aca="false">+B2568&amp;C2568</f>
        <v>Supplier_258Hub_86</v>
      </c>
      <c r="B2568" s="0" t="s">
        <v>4652</v>
      </c>
      <c r="C2568" s="0" t="s">
        <v>3198</v>
      </c>
      <c r="D2568" s="0" t="n">
        <v>1400</v>
      </c>
      <c r="E2568" s="0" t="s">
        <v>3709</v>
      </c>
    </row>
    <row r="2569" customFormat="false" ht="12.8" hidden="false" customHeight="false" outlineLevel="0" collapsed="false">
      <c r="A2569" s="0" t="str">
        <f aca="false">+B2569&amp;C2569</f>
        <v>Supplier_258Hub_87</v>
      </c>
      <c r="B2569" s="0" t="s">
        <v>4652</v>
      </c>
      <c r="C2569" s="0" t="s">
        <v>3201</v>
      </c>
      <c r="D2569" s="0" t="n">
        <v>1500</v>
      </c>
      <c r="E2569" s="0" t="s">
        <v>4654</v>
      </c>
    </row>
    <row r="2570" customFormat="false" ht="12.8" hidden="false" customHeight="false" outlineLevel="0" collapsed="false">
      <c r="A2570" s="0" t="str">
        <f aca="false">+B2570&amp;C2570</f>
        <v>Supplier_258Hub_87</v>
      </c>
      <c r="B2570" s="0" t="s">
        <v>4652</v>
      </c>
      <c r="C2570" s="0" t="s">
        <v>3201</v>
      </c>
      <c r="D2570" s="0" t="n">
        <v>1500</v>
      </c>
      <c r="E2570" s="0" t="s">
        <v>3526</v>
      </c>
    </row>
    <row r="2571" customFormat="false" ht="12.8" hidden="false" customHeight="false" outlineLevel="0" collapsed="false">
      <c r="A2571" s="0" t="str">
        <f aca="false">+B2571&amp;C2571</f>
        <v>Supplier_258Hub_88</v>
      </c>
      <c r="B2571" s="0" t="s">
        <v>4652</v>
      </c>
      <c r="C2571" s="0" t="s">
        <v>3204</v>
      </c>
      <c r="D2571" s="0" t="n">
        <v>600</v>
      </c>
      <c r="E2571" s="0" t="s">
        <v>4655</v>
      </c>
    </row>
    <row r="2572" customFormat="false" ht="12.8" hidden="false" customHeight="false" outlineLevel="0" collapsed="false">
      <c r="A2572" s="0" t="str">
        <f aca="false">+B2572&amp;C2572</f>
        <v>Supplier_258Hub_88</v>
      </c>
      <c r="B2572" s="0" t="s">
        <v>4652</v>
      </c>
      <c r="C2572" s="0" t="s">
        <v>3204</v>
      </c>
      <c r="D2572" s="0" t="n">
        <v>600</v>
      </c>
      <c r="E2572" s="0" t="s">
        <v>3532</v>
      </c>
    </row>
    <row r="2573" customFormat="false" ht="12.8" hidden="false" customHeight="false" outlineLevel="0" collapsed="false">
      <c r="A2573" s="0" t="str">
        <f aca="false">+B2573&amp;C2573</f>
        <v>Supplier_258Hub_89</v>
      </c>
      <c r="B2573" s="0" t="s">
        <v>4652</v>
      </c>
      <c r="C2573" s="0" t="s">
        <v>3207</v>
      </c>
      <c r="D2573" s="0" t="n">
        <v>700</v>
      </c>
      <c r="E2573" s="0" t="s">
        <v>4656</v>
      </c>
    </row>
    <row r="2574" customFormat="false" ht="12.8" hidden="false" customHeight="false" outlineLevel="0" collapsed="false">
      <c r="A2574" s="0" t="str">
        <f aca="false">+B2574&amp;C2574</f>
        <v>Supplier_258Hub_89</v>
      </c>
      <c r="B2574" s="0" t="s">
        <v>4652</v>
      </c>
      <c r="C2574" s="0" t="s">
        <v>3207</v>
      </c>
      <c r="D2574" s="0" t="n">
        <v>700</v>
      </c>
      <c r="E2574" s="0" t="s">
        <v>3530</v>
      </c>
    </row>
    <row r="2575" customFormat="false" ht="12.8" hidden="false" customHeight="false" outlineLevel="0" collapsed="false">
      <c r="A2575" s="0" t="str">
        <f aca="false">+B2575&amp;C2575</f>
        <v>Supplier_258Hub_90</v>
      </c>
      <c r="B2575" s="0" t="s">
        <v>4652</v>
      </c>
      <c r="C2575" s="0" t="s">
        <v>3210</v>
      </c>
      <c r="D2575" s="0" t="n">
        <v>100</v>
      </c>
      <c r="E2575" s="0" t="s">
        <v>4657</v>
      </c>
    </row>
    <row r="2576" customFormat="false" ht="12.8" hidden="false" customHeight="false" outlineLevel="0" collapsed="false">
      <c r="A2576" s="0" t="str">
        <f aca="false">+B2576&amp;C2576</f>
        <v>Supplier_258Hub_90</v>
      </c>
      <c r="B2576" s="0" t="s">
        <v>4652</v>
      </c>
      <c r="C2576" s="0" t="s">
        <v>3210</v>
      </c>
      <c r="D2576" s="0" t="n">
        <v>100</v>
      </c>
      <c r="E2576" s="0" t="s">
        <v>3528</v>
      </c>
    </row>
    <row r="2577" customFormat="false" ht="12.8" hidden="false" customHeight="false" outlineLevel="0" collapsed="false">
      <c r="A2577" s="0" t="str">
        <f aca="false">+B2577&amp;C2577</f>
        <v>Supplier_259Hub_86</v>
      </c>
      <c r="B2577" s="0" t="s">
        <v>2958</v>
      </c>
      <c r="C2577" s="0" t="s">
        <v>3198</v>
      </c>
      <c r="D2577" s="0" t="n">
        <v>1400</v>
      </c>
      <c r="E2577" s="0" t="s">
        <v>4658</v>
      </c>
    </row>
    <row r="2578" customFormat="false" ht="12.8" hidden="false" customHeight="false" outlineLevel="0" collapsed="false">
      <c r="A2578" s="0" t="str">
        <f aca="false">+B2578&amp;C2578</f>
        <v>Supplier_259Hub_86</v>
      </c>
      <c r="B2578" s="0" t="s">
        <v>2958</v>
      </c>
      <c r="C2578" s="0" t="s">
        <v>3198</v>
      </c>
      <c r="D2578" s="0" t="n">
        <v>1400</v>
      </c>
      <c r="E2578" s="0" t="s">
        <v>4552</v>
      </c>
    </row>
    <row r="2579" customFormat="false" ht="12.8" hidden="false" customHeight="false" outlineLevel="0" collapsed="false">
      <c r="A2579" s="0" t="str">
        <f aca="false">+B2579&amp;C2579</f>
        <v>Supplier_259Hub_87</v>
      </c>
      <c r="B2579" s="0" t="s">
        <v>2958</v>
      </c>
      <c r="C2579" s="0" t="s">
        <v>3201</v>
      </c>
      <c r="D2579" s="0" t="n">
        <v>1500</v>
      </c>
      <c r="E2579" s="0" t="s">
        <v>4659</v>
      </c>
    </row>
    <row r="2580" customFormat="false" ht="12.8" hidden="false" customHeight="false" outlineLevel="0" collapsed="false">
      <c r="A2580" s="0" t="str">
        <f aca="false">+B2580&amp;C2580</f>
        <v>Supplier_259Hub_87</v>
      </c>
      <c r="B2580" s="0" t="s">
        <v>2958</v>
      </c>
      <c r="C2580" s="0" t="s">
        <v>3201</v>
      </c>
      <c r="D2580" s="0" t="n">
        <v>1500</v>
      </c>
      <c r="E2580" s="0" t="s">
        <v>4554</v>
      </c>
    </row>
    <row r="2581" customFormat="false" ht="12.8" hidden="false" customHeight="false" outlineLevel="0" collapsed="false">
      <c r="A2581" s="0" t="str">
        <f aca="false">+B2581&amp;C2581</f>
        <v>Supplier_259Hub_88</v>
      </c>
      <c r="B2581" s="0" t="s">
        <v>2958</v>
      </c>
      <c r="C2581" s="0" t="s">
        <v>3204</v>
      </c>
      <c r="D2581" s="0" t="n">
        <v>600</v>
      </c>
      <c r="E2581" s="0" t="s">
        <v>4660</v>
      </c>
    </row>
    <row r="2582" customFormat="false" ht="12.8" hidden="false" customHeight="false" outlineLevel="0" collapsed="false">
      <c r="A2582" s="0" t="str">
        <f aca="false">+B2582&amp;C2582</f>
        <v>Supplier_259Hub_88</v>
      </c>
      <c r="B2582" s="0" t="s">
        <v>2958</v>
      </c>
      <c r="C2582" s="0" t="s">
        <v>3204</v>
      </c>
      <c r="D2582" s="0" t="n">
        <v>600</v>
      </c>
      <c r="E2582" s="0" t="s">
        <v>4593</v>
      </c>
    </row>
    <row r="2583" customFormat="false" ht="12.8" hidden="false" customHeight="false" outlineLevel="0" collapsed="false">
      <c r="A2583" s="0" t="str">
        <f aca="false">+B2583&amp;C2583</f>
        <v>Supplier_259Hub_89</v>
      </c>
      <c r="B2583" s="0" t="s">
        <v>2958</v>
      </c>
      <c r="C2583" s="0" t="s">
        <v>3207</v>
      </c>
      <c r="D2583" s="0" t="n">
        <v>700</v>
      </c>
      <c r="E2583" s="0" t="s">
        <v>4661</v>
      </c>
    </row>
    <row r="2584" customFormat="false" ht="12.8" hidden="false" customHeight="false" outlineLevel="0" collapsed="false">
      <c r="A2584" s="0" t="str">
        <f aca="false">+B2584&amp;C2584</f>
        <v>Supplier_259Hub_89</v>
      </c>
      <c r="B2584" s="0" t="s">
        <v>2958</v>
      </c>
      <c r="C2584" s="0" t="s">
        <v>3207</v>
      </c>
      <c r="D2584" s="0" t="n">
        <v>700</v>
      </c>
      <c r="E2584" s="0" t="s">
        <v>4558</v>
      </c>
    </row>
    <row r="2585" customFormat="false" ht="12.8" hidden="false" customHeight="false" outlineLevel="0" collapsed="false">
      <c r="A2585" s="0" t="str">
        <f aca="false">+B2585&amp;C2585</f>
        <v>Supplier_259Hub_90</v>
      </c>
      <c r="B2585" s="0" t="s">
        <v>2958</v>
      </c>
      <c r="C2585" s="0" t="s">
        <v>3210</v>
      </c>
      <c r="D2585" s="0" t="n">
        <v>200</v>
      </c>
      <c r="E2585" s="0" t="s">
        <v>4662</v>
      </c>
    </row>
    <row r="2586" customFormat="false" ht="12.8" hidden="false" customHeight="false" outlineLevel="0" collapsed="false">
      <c r="A2586" s="0" t="str">
        <f aca="false">+B2586&amp;C2586</f>
        <v>Supplier_259Hub_90</v>
      </c>
      <c r="B2586" s="0" t="s">
        <v>2958</v>
      </c>
      <c r="C2586" s="0" t="s">
        <v>3210</v>
      </c>
      <c r="D2586" s="0" t="n">
        <v>200</v>
      </c>
      <c r="E2586" s="0" t="s">
        <v>4560</v>
      </c>
    </row>
    <row r="2587" customFormat="false" ht="12.8" hidden="false" customHeight="false" outlineLevel="0" collapsed="false">
      <c r="A2587" s="0" t="str">
        <f aca="false">+B2587&amp;C2587</f>
        <v>Supplier_260Hub_86</v>
      </c>
      <c r="B2587" s="0" t="s">
        <v>3190</v>
      </c>
      <c r="C2587" s="0" t="s">
        <v>3198</v>
      </c>
      <c r="D2587" s="0" t="n">
        <v>1400</v>
      </c>
      <c r="E2587" s="0" t="s">
        <v>4663</v>
      </c>
    </row>
    <row r="2588" customFormat="false" ht="12.8" hidden="false" customHeight="false" outlineLevel="0" collapsed="false">
      <c r="A2588" s="0" t="str">
        <f aca="false">+B2588&amp;C2588</f>
        <v>Supplier_260Hub_86</v>
      </c>
      <c r="B2588" s="0" t="s">
        <v>3190</v>
      </c>
      <c r="C2588" s="0" t="s">
        <v>3198</v>
      </c>
      <c r="D2588" s="0" t="n">
        <v>1400</v>
      </c>
      <c r="E2588" s="0" t="s">
        <v>4552</v>
      </c>
    </row>
    <row r="2589" customFormat="false" ht="12.8" hidden="false" customHeight="false" outlineLevel="0" collapsed="false">
      <c r="A2589" s="0" t="str">
        <f aca="false">+B2589&amp;C2589</f>
        <v>Supplier_260Hub_87</v>
      </c>
      <c r="B2589" s="0" t="s">
        <v>3190</v>
      </c>
      <c r="C2589" s="0" t="s">
        <v>3201</v>
      </c>
      <c r="D2589" s="0" t="n">
        <v>1600</v>
      </c>
      <c r="E2589" s="0" t="s">
        <v>4664</v>
      </c>
    </row>
    <row r="2590" customFormat="false" ht="12.8" hidden="false" customHeight="false" outlineLevel="0" collapsed="false">
      <c r="A2590" s="0" t="str">
        <f aca="false">+B2590&amp;C2590</f>
        <v>Supplier_260Hub_87</v>
      </c>
      <c r="B2590" s="0" t="s">
        <v>3190</v>
      </c>
      <c r="C2590" s="0" t="s">
        <v>3201</v>
      </c>
      <c r="D2590" s="0" t="n">
        <v>1600</v>
      </c>
      <c r="E2590" s="0" t="s">
        <v>4643</v>
      </c>
    </row>
    <row r="2591" customFormat="false" ht="12.8" hidden="false" customHeight="false" outlineLevel="0" collapsed="false">
      <c r="A2591" s="0" t="str">
        <f aca="false">+B2591&amp;C2591</f>
        <v>Supplier_260Hub_88</v>
      </c>
      <c r="B2591" s="0" t="s">
        <v>3190</v>
      </c>
      <c r="C2591" s="0" t="s">
        <v>3204</v>
      </c>
      <c r="D2591" s="0" t="n">
        <v>600</v>
      </c>
      <c r="E2591" s="0" t="s">
        <v>4665</v>
      </c>
    </row>
    <row r="2592" customFormat="false" ht="12.8" hidden="false" customHeight="false" outlineLevel="0" collapsed="false">
      <c r="A2592" s="0" t="str">
        <f aca="false">+B2592&amp;C2592</f>
        <v>Supplier_260Hub_88</v>
      </c>
      <c r="B2592" s="0" t="s">
        <v>3190</v>
      </c>
      <c r="C2592" s="0" t="s">
        <v>3204</v>
      </c>
      <c r="D2592" s="0" t="n">
        <v>600</v>
      </c>
      <c r="E2592" s="0" t="s">
        <v>4593</v>
      </c>
    </row>
    <row r="2593" customFormat="false" ht="12.8" hidden="false" customHeight="false" outlineLevel="0" collapsed="false">
      <c r="A2593" s="0" t="str">
        <f aca="false">+B2593&amp;C2593</f>
        <v>Supplier_260Hub_89</v>
      </c>
      <c r="B2593" s="0" t="s">
        <v>3190</v>
      </c>
      <c r="C2593" s="0" t="s">
        <v>3207</v>
      </c>
      <c r="D2593" s="0" t="n">
        <v>800</v>
      </c>
      <c r="E2593" s="0" t="s">
        <v>4666</v>
      </c>
    </row>
    <row r="2594" customFormat="false" ht="12.8" hidden="false" customHeight="false" outlineLevel="0" collapsed="false">
      <c r="A2594" s="0" t="str">
        <f aca="false">+B2594&amp;C2594</f>
        <v>Supplier_260Hub_89</v>
      </c>
      <c r="B2594" s="0" t="s">
        <v>3190</v>
      </c>
      <c r="C2594" s="0" t="s">
        <v>3207</v>
      </c>
      <c r="D2594" s="0" t="n">
        <v>800</v>
      </c>
      <c r="E2594" s="0" t="s">
        <v>4558</v>
      </c>
    </row>
    <row r="2595" customFormat="false" ht="12.8" hidden="false" customHeight="false" outlineLevel="0" collapsed="false">
      <c r="A2595" s="0" t="str">
        <f aca="false">+B2595&amp;C2595</f>
        <v>Supplier_260Hub_90</v>
      </c>
      <c r="B2595" s="0" t="s">
        <v>3190</v>
      </c>
      <c r="C2595" s="0" t="s">
        <v>3210</v>
      </c>
      <c r="D2595" s="0" t="n">
        <v>200</v>
      </c>
      <c r="E2595" s="0" t="s">
        <v>4667</v>
      </c>
    </row>
    <row r="2596" customFormat="false" ht="12.8" hidden="false" customHeight="false" outlineLevel="0" collapsed="false">
      <c r="A2596" s="0" t="str">
        <f aca="false">+B2596&amp;C2596</f>
        <v>Supplier_260Hub_90</v>
      </c>
      <c r="B2596" s="0" t="s">
        <v>3190</v>
      </c>
      <c r="C2596" s="0" t="s">
        <v>3210</v>
      </c>
      <c r="D2596" s="0" t="n">
        <v>200</v>
      </c>
      <c r="E2596" s="0" t="s">
        <v>4560</v>
      </c>
    </row>
    <row r="2597" customFormat="false" ht="12.8" hidden="false" customHeight="false" outlineLevel="0" collapsed="false">
      <c r="A2597" s="0" t="str">
        <f aca="false">+B2597&amp;C2597</f>
        <v>Supplier_261Hub_86</v>
      </c>
      <c r="B2597" s="0" t="s">
        <v>572</v>
      </c>
      <c r="C2597" s="0" t="s">
        <v>3198</v>
      </c>
      <c r="D2597" s="0" t="n">
        <v>1400</v>
      </c>
      <c r="E2597" s="0" t="s">
        <v>4668</v>
      </c>
    </row>
    <row r="2598" customFormat="false" ht="12.8" hidden="false" customHeight="false" outlineLevel="0" collapsed="false">
      <c r="A2598" s="0" t="str">
        <f aca="false">+B2598&amp;C2598</f>
        <v>Supplier_261Hub_86</v>
      </c>
      <c r="B2598" s="0" t="s">
        <v>572</v>
      </c>
      <c r="C2598" s="0" t="s">
        <v>3198</v>
      </c>
      <c r="D2598" s="0" t="n">
        <v>1400</v>
      </c>
      <c r="E2598" s="0" t="s">
        <v>4552</v>
      </c>
    </row>
    <row r="2599" customFormat="false" ht="12.8" hidden="false" customHeight="false" outlineLevel="0" collapsed="false">
      <c r="A2599" s="0" t="str">
        <f aca="false">+B2599&amp;C2599</f>
        <v>Supplier_261Hub_87</v>
      </c>
      <c r="B2599" s="0" t="s">
        <v>572</v>
      </c>
      <c r="C2599" s="0" t="s">
        <v>3201</v>
      </c>
      <c r="D2599" s="0" t="n">
        <v>1600</v>
      </c>
      <c r="E2599" s="0" t="s">
        <v>4669</v>
      </c>
    </row>
    <row r="2600" customFormat="false" ht="12.8" hidden="false" customHeight="false" outlineLevel="0" collapsed="false">
      <c r="A2600" s="0" t="str">
        <f aca="false">+B2600&amp;C2600</f>
        <v>Supplier_261Hub_87</v>
      </c>
      <c r="B2600" s="0" t="s">
        <v>572</v>
      </c>
      <c r="C2600" s="0" t="s">
        <v>3201</v>
      </c>
      <c r="D2600" s="0" t="n">
        <v>1600</v>
      </c>
      <c r="E2600" s="0" t="s">
        <v>4643</v>
      </c>
    </row>
    <row r="2601" customFormat="false" ht="12.8" hidden="false" customHeight="false" outlineLevel="0" collapsed="false">
      <c r="A2601" s="0" t="str">
        <f aca="false">+B2601&amp;C2601</f>
        <v>Supplier_261Hub_88</v>
      </c>
      <c r="B2601" s="0" t="s">
        <v>572</v>
      </c>
      <c r="C2601" s="0" t="s">
        <v>3204</v>
      </c>
      <c r="D2601" s="0" t="n">
        <v>600</v>
      </c>
      <c r="E2601" s="0" t="s">
        <v>4670</v>
      </c>
    </row>
    <row r="2602" customFormat="false" ht="12.8" hidden="false" customHeight="false" outlineLevel="0" collapsed="false">
      <c r="A2602" s="0" t="str">
        <f aca="false">+B2602&amp;C2602</f>
        <v>Supplier_261Hub_88</v>
      </c>
      <c r="B2602" s="0" t="s">
        <v>572</v>
      </c>
      <c r="C2602" s="0" t="s">
        <v>3204</v>
      </c>
      <c r="D2602" s="0" t="n">
        <v>600</v>
      </c>
      <c r="E2602" s="0" t="s">
        <v>4593</v>
      </c>
    </row>
    <row r="2603" customFormat="false" ht="12.8" hidden="false" customHeight="false" outlineLevel="0" collapsed="false">
      <c r="A2603" s="0" t="str">
        <f aca="false">+B2603&amp;C2603</f>
        <v>Supplier_261Hub_89</v>
      </c>
      <c r="B2603" s="0" t="s">
        <v>572</v>
      </c>
      <c r="C2603" s="0" t="s">
        <v>3207</v>
      </c>
      <c r="D2603" s="0" t="n">
        <v>800</v>
      </c>
      <c r="E2603" s="0" t="s">
        <v>4671</v>
      </c>
    </row>
    <row r="2604" customFormat="false" ht="12.8" hidden="false" customHeight="false" outlineLevel="0" collapsed="false">
      <c r="A2604" s="0" t="str">
        <f aca="false">+B2604&amp;C2604</f>
        <v>Supplier_261Hub_89</v>
      </c>
      <c r="B2604" s="0" t="s">
        <v>572</v>
      </c>
      <c r="C2604" s="0" t="s">
        <v>3207</v>
      </c>
      <c r="D2604" s="0" t="n">
        <v>800</v>
      </c>
      <c r="E2604" s="0" t="s">
        <v>4558</v>
      </c>
    </row>
    <row r="2605" customFormat="false" ht="12.8" hidden="false" customHeight="false" outlineLevel="0" collapsed="false">
      <c r="A2605" s="0" t="str">
        <f aca="false">+B2605&amp;C2605</f>
        <v>Supplier_261Hub_90</v>
      </c>
      <c r="B2605" s="0" t="s">
        <v>572</v>
      </c>
      <c r="C2605" s="0" t="s">
        <v>3210</v>
      </c>
      <c r="D2605" s="0" t="n">
        <v>200</v>
      </c>
      <c r="E2605" s="0" t="s">
        <v>4672</v>
      </c>
    </row>
    <row r="2606" customFormat="false" ht="12.8" hidden="false" customHeight="false" outlineLevel="0" collapsed="false">
      <c r="A2606" s="0" t="str">
        <f aca="false">+B2606&amp;C2606</f>
        <v>Supplier_261Hub_90</v>
      </c>
      <c r="B2606" s="0" t="s">
        <v>572</v>
      </c>
      <c r="C2606" s="0" t="s">
        <v>3210</v>
      </c>
      <c r="D2606" s="0" t="n">
        <v>200</v>
      </c>
      <c r="E2606" s="0" t="s">
        <v>4560</v>
      </c>
    </row>
    <row r="2607" customFormat="false" ht="12.8" hidden="false" customHeight="false" outlineLevel="0" collapsed="false">
      <c r="A2607" s="0" t="str">
        <f aca="false">+B2607&amp;C2607</f>
        <v>Supplier_262Hub_86</v>
      </c>
      <c r="B2607" s="0" t="s">
        <v>387</v>
      </c>
      <c r="C2607" s="0" t="s">
        <v>3198</v>
      </c>
      <c r="D2607" s="0" t="n">
        <v>1400</v>
      </c>
      <c r="E2607" s="0" t="s">
        <v>4673</v>
      </c>
    </row>
    <row r="2608" customFormat="false" ht="12.8" hidden="false" customHeight="false" outlineLevel="0" collapsed="false">
      <c r="A2608" s="0" t="str">
        <f aca="false">+B2608&amp;C2608</f>
        <v>Supplier_262Hub_86</v>
      </c>
      <c r="B2608" s="0" t="s">
        <v>387</v>
      </c>
      <c r="C2608" s="0" t="s">
        <v>3198</v>
      </c>
      <c r="D2608" s="0" t="n">
        <v>1400</v>
      </c>
      <c r="E2608" s="0" t="s">
        <v>4552</v>
      </c>
    </row>
    <row r="2609" customFormat="false" ht="12.8" hidden="false" customHeight="false" outlineLevel="0" collapsed="false">
      <c r="A2609" s="0" t="str">
        <f aca="false">+B2609&amp;C2609</f>
        <v>Supplier_262Hub_87</v>
      </c>
      <c r="B2609" s="0" t="s">
        <v>387</v>
      </c>
      <c r="C2609" s="0" t="s">
        <v>3201</v>
      </c>
      <c r="D2609" s="0" t="n">
        <v>1600</v>
      </c>
      <c r="E2609" s="0" t="s">
        <v>4674</v>
      </c>
    </row>
    <row r="2610" customFormat="false" ht="12.8" hidden="false" customHeight="false" outlineLevel="0" collapsed="false">
      <c r="A2610" s="0" t="str">
        <f aca="false">+B2610&amp;C2610</f>
        <v>Supplier_262Hub_87</v>
      </c>
      <c r="B2610" s="0" t="s">
        <v>387</v>
      </c>
      <c r="C2610" s="0" t="s">
        <v>3201</v>
      </c>
      <c r="D2610" s="0" t="n">
        <v>1600</v>
      </c>
      <c r="E2610" s="0" t="s">
        <v>4643</v>
      </c>
    </row>
    <row r="2611" customFormat="false" ht="12.8" hidden="false" customHeight="false" outlineLevel="0" collapsed="false">
      <c r="A2611" s="0" t="str">
        <f aca="false">+B2611&amp;C2611</f>
        <v>Supplier_262Hub_88</v>
      </c>
      <c r="B2611" s="0" t="s">
        <v>387</v>
      </c>
      <c r="C2611" s="0" t="s">
        <v>3204</v>
      </c>
      <c r="D2611" s="0" t="n">
        <v>600</v>
      </c>
      <c r="E2611" s="0" t="s">
        <v>4675</v>
      </c>
    </row>
    <row r="2612" customFormat="false" ht="12.8" hidden="false" customHeight="false" outlineLevel="0" collapsed="false">
      <c r="A2612" s="0" t="str">
        <f aca="false">+B2612&amp;C2612</f>
        <v>Supplier_262Hub_88</v>
      </c>
      <c r="B2612" s="0" t="s">
        <v>387</v>
      </c>
      <c r="C2612" s="0" t="s">
        <v>3204</v>
      </c>
      <c r="D2612" s="0" t="n">
        <v>600</v>
      </c>
      <c r="E2612" s="0" t="s">
        <v>4593</v>
      </c>
    </row>
    <row r="2613" customFormat="false" ht="12.8" hidden="false" customHeight="false" outlineLevel="0" collapsed="false">
      <c r="A2613" s="0" t="str">
        <f aca="false">+B2613&amp;C2613</f>
        <v>Supplier_262Hub_89</v>
      </c>
      <c r="B2613" s="0" t="s">
        <v>387</v>
      </c>
      <c r="C2613" s="0" t="s">
        <v>3207</v>
      </c>
      <c r="D2613" s="0" t="n">
        <v>800</v>
      </c>
      <c r="E2613" s="0" t="s">
        <v>4676</v>
      </c>
    </row>
    <row r="2614" customFormat="false" ht="12.8" hidden="false" customHeight="false" outlineLevel="0" collapsed="false">
      <c r="A2614" s="0" t="str">
        <f aca="false">+B2614&amp;C2614</f>
        <v>Supplier_262Hub_89</v>
      </c>
      <c r="B2614" s="0" t="s">
        <v>387</v>
      </c>
      <c r="C2614" s="0" t="s">
        <v>3207</v>
      </c>
      <c r="D2614" s="0" t="n">
        <v>800</v>
      </c>
      <c r="E2614" s="0" t="s">
        <v>4558</v>
      </c>
    </row>
    <row r="2615" customFormat="false" ht="12.8" hidden="false" customHeight="false" outlineLevel="0" collapsed="false">
      <c r="A2615" s="0" t="str">
        <f aca="false">+B2615&amp;C2615</f>
        <v>Supplier_262Hub_90</v>
      </c>
      <c r="B2615" s="0" t="s">
        <v>387</v>
      </c>
      <c r="C2615" s="0" t="s">
        <v>3210</v>
      </c>
      <c r="D2615" s="0" t="n">
        <v>200</v>
      </c>
      <c r="E2615" s="0" t="s">
        <v>4677</v>
      </c>
    </row>
    <row r="2616" customFormat="false" ht="12.8" hidden="false" customHeight="false" outlineLevel="0" collapsed="false">
      <c r="A2616" s="0" t="str">
        <f aca="false">+B2616&amp;C2616</f>
        <v>Supplier_262Hub_90</v>
      </c>
      <c r="B2616" s="0" t="s">
        <v>387</v>
      </c>
      <c r="C2616" s="0" t="s">
        <v>3210</v>
      </c>
      <c r="D2616" s="0" t="n">
        <v>200</v>
      </c>
      <c r="E2616" s="0" t="s">
        <v>4560</v>
      </c>
    </row>
    <row r="2617" customFormat="false" ht="12.8" hidden="false" customHeight="false" outlineLevel="0" collapsed="false">
      <c r="A2617" s="0" t="str">
        <f aca="false">+B2617&amp;C2617</f>
        <v>Supplier_263Hub_86</v>
      </c>
      <c r="B2617" s="0" t="s">
        <v>3128</v>
      </c>
      <c r="C2617" s="0" t="s">
        <v>3198</v>
      </c>
      <c r="D2617" s="0" t="n">
        <v>1400</v>
      </c>
      <c r="E2617" s="0" t="s">
        <v>4678</v>
      </c>
    </row>
    <row r="2618" customFormat="false" ht="12.8" hidden="false" customHeight="false" outlineLevel="0" collapsed="false">
      <c r="A2618" s="0" t="str">
        <f aca="false">+B2618&amp;C2618</f>
        <v>Supplier_263Hub_86</v>
      </c>
      <c r="B2618" s="0" t="s">
        <v>3128</v>
      </c>
      <c r="C2618" s="0" t="s">
        <v>3198</v>
      </c>
      <c r="D2618" s="0" t="n">
        <v>1400</v>
      </c>
      <c r="E2618" s="0" t="s">
        <v>4552</v>
      </c>
    </row>
    <row r="2619" customFormat="false" ht="12.8" hidden="false" customHeight="false" outlineLevel="0" collapsed="false">
      <c r="A2619" s="0" t="str">
        <f aca="false">+B2619&amp;C2619</f>
        <v>Supplier_263Hub_87</v>
      </c>
      <c r="B2619" s="0" t="s">
        <v>3128</v>
      </c>
      <c r="C2619" s="0" t="s">
        <v>3201</v>
      </c>
      <c r="D2619" s="0" t="n">
        <v>1600</v>
      </c>
      <c r="E2619" s="0" t="s">
        <v>4679</v>
      </c>
    </row>
    <row r="2620" customFormat="false" ht="12.8" hidden="false" customHeight="false" outlineLevel="0" collapsed="false">
      <c r="A2620" s="0" t="str">
        <f aca="false">+B2620&amp;C2620</f>
        <v>Supplier_263Hub_87</v>
      </c>
      <c r="B2620" s="0" t="s">
        <v>3128</v>
      </c>
      <c r="C2620" s="0" t="s">
        <v>3201</v>
      </c>
      <c r="D2620" s="0" t="n">
        <v>1600</v>
      </c>
      <c r="E2620" s="0" t="s">
        <v>4643</v>
      </c>
    </row>
    <row r="2621" customFormat="false" ht="12.8" hidden="false" customHeight="false" outlineLevel="0" collapsed="false">
      <c r="A2621" s="0" t="str">
        <f aca="false">+B2621&amp;C2621</f>
        <v>Supplier_263Hub_88</v>
      </c>
      <c r="B2621" s="0" t="s">
        <v>3128</v>
      </c>
      <c r="C2621" s="0" t="s">
        <v>3204</v>
      </c>
      <c r="D2621" s="0" t="n">
        <v>600</v>
      </c>
      <c r="E2621" s="0" t="s">
        <v>4680</v>
      </c>
    </row>
    <row r="2622" customFormat="false" ht="12.8" hidden="false" customHeight="false" outlineLevel="0" collapsed="false">
      <c r="A2622" s="0" t="str">
        <f aca="false">+B2622&amp;C2622</f>
        <v>Supplier_263Hub_88</v>
      </c>
      <c r="B2622" s="0" t="s">
        <v>3128</v>
      </c>
      <c r="C2622" s="0" t="s">
        <v>3204</v>
      </c>
      <c r="D2622" s="0" t="n">
        <v>600</v>
      </c>
      <c r="E2622" s="0" t="s">
        <v>4593</v>
      </c>
    </row>
    <row r="2623" customFormat="false" ht="12.8" hidden="false" customHeight="false" outlineLevel="0" collapsed="false">
      <c r="A2623" s="0" t="str">
        <f aca="false">+B2623&amp;C2623</f>
        <v>Supplier_263Hub_89</v>
      </c>
      <c r="B2623" s="0" t="s">
        <v>3128</v>
      </c>
      <c r="C2623" s="0" t="s">
        <v>3207</v>
      </c>
      <c r="D2623" s="0" t="n">
        <v>800</v>
      </c>
      <c r="E2623" s="0" t="s">
        <v>4681</v>
      </c>
    </row>
    <row r="2624" customFormat="false" ht="12.8" hidden="false" customHeight="false" outlineLevel="0" collapsed="false">
      <c r="A2624" s="0" t="str">
        <f aca="false">+B2624&amp;C2624</f>
        <v>Supplier_263Hub_89</v>
      </c>
      <c r="B2624" s="0" t="s">
        <v>3128</v>
      </c>
      <c r="C2624" s="0" t="s">
        <v>3207</v>
      </c>
      <c r="D2624" s="0" t="n">
        <v>800</v>
      </c>
      <c r="E2624" s="0" t="s">
        <v>4558</v>
      </c>
    </row>
    <row r="2625" customFormat="false" ht="12.8" hidden="false" customHeight="false" outlineLevel="0" collapsed="false">
      <c r="A2625" s="0" t="str">
        <f aca="false">+B2625&amp;C2625</f>
        <v>Supplier_263Hub_90</v>
      </c>
      <c r="B2625" s="0" t="s">
        <v>3128</v>
      </c>
      <c r="C2625" s="0" t="s">
        <v>3210</v>
      </c>
      <c r="D2625" s="0" t="n">
        <v>200</v>
      </c>
      <c r="E2625" s="0" t="s">
        <v>4682</v>
      </c>
    </row>
    <row r="2626" customFormat="false" ht="12.8" hidden="false" customHeight="false" outlineLevel="0" collapsed="false">
      <c r="A2626" s="0" t="str">
        <f aca="false">+B2626&amp;C2626</f>
        <v>Supplier_263Hub_90</v>
      </c>
      <c r="B2626" s="0" t="s">
        <v>3128</v>
      </c>
      <c r="C2626" s="0" t="s">
        <v>3210</v>
      </c>
      <c r="D2626" s="0" t="n">
        <v>200</v>
      </c>
      <c r="E2626" s="0" t="s">
        <v>4560</v>
      </c>
    </row>
    <row r="2627" customFormat="false" ht="12.8" hidden="false" customHeight="false" outlineLevel="0" collapsed="false">
      <c r="A2627" s="0" t="str">
        <f aca="false">+B2627&amp;C2627</f>
        <v>Supplier_264Hub_86</v>
      </c>
      <c r="B2627" s="0" t="s">
        <v>1434</v>
      </c>
      <c r="C2627" s="0" t="s">
        <v>3198</v>
      </c>
      <c r="D2627" s="0" t="n">
        <v>1500</v>
      </c>
      <c r="E2627" s="0" t="s">
        <v>4683</v>
      </c>
    </row>
    <row r="2628" customFormat="false" ht="12.8" hidden="false" customHeight="false" outlineLevel="0" collapsed="false">
      <c r="A2628" s="0" t="str">
        <f aca="false">+B2628&amp;C2628</f>
        <v>Supplier_264Hub_86</v>
      </c>
      <c r="B2628" s="0" t="s">
        <v>1434</v>
      </c>
      <c r="C2628" s="0" t="s">
        <v>3198</v>
      </c>
      <c r="D2628" s="0" t="n">
        <v>1500</v>
      </c>
      <c r="E2628" s="0" t="s">
        <v>4194</v>
      </c>
    </row>
    <row r="2629" customFormat="false" ht="12.8" hidden="false" customHeight="false" outlineLevel="0" collapsed="false">
      <c r="A2629" s="0" t="str">
        <f aca="false">+B2629&amp;C2629</f>
        <v>Supplier_264Hub_87</v>
      </c>
      <c r="B2629" s="0" t="s">
        <v>1434</v>
      </c>
      <c r="C2629" s="0" t="s">
        <v>3201</v>
      </c>
      <c r="D2629" s="0" t="n">
        <v>1400</v>
      </c>
      <c r="E2629" s="0" t="s">
        <v>4684</v>
      </c>
    </row>
    <row r="2630" customFormat="false" ht="12.8" hidden="false" customHeight="false" outlineLevel="0" collapsed="false">
      <c r="A2630" s="0" t="str">
        <f aca="false">+B2630&amp;C2630</f>
        <v>Supplier_264Hub_87</v>
      </c>
      <c r="B2630" s="0" t="s">
        <v>1434</v>
      </c>
      <c r="C2630" s="0" t="s">
        <v>3201</v>
      </c>
      <c r="D2630" s="0" t="n">
        <v>1400</v>
      </c>
      <c r="E2630" s="0" t="s">
        <v>4196</v>
      </c>
    </row>
    <row r="2631" customFormat="false" ht="12.8" hidden="false" customHeight="false" outlineLevel="0" collapsed="false">
      <c r="A2631" s="0" t="str">
        <f aca="false">+B2631&amp;C2631</f>
        <v>Supplier_264Hub_88</v>
      </c>
      <c r="B2631" s="0" t="s">
        <v>1434</v>
      </c>
      <c r="C2631" s="0" t="s">
        <v>3204</v>
      </c>
      <c r="D2631" s="0" t="n">
        <v>800</v>
      </c>
      <c r="E2631" s="0" t="s">
        <v>4685</v>
      </c>
    </row>
    <row r="2632" customFormat="false" ht="12.8" hidden="false" customHeight="false" outlineLevel="0" collapsed="false">
      <c r="A2632" s="0" t="str">
        <f aca="false">+B2632&amp;C2632</f>
        <v>Supplier_264Hub_88</v>
      </c>
      <c r="B2632" s="0" t="s">
        <v>1434</v>
      </c>
      <c r="C2632" s="0" t="s">
        <v>3204</v>
      </c>
      <c r="D2632" s="0" t="n">
        <v>800</v>
      </c>
      <c r="E2632" s="0" t="s">
        <v>4198</v>
      </c>
    </row>
    <row r="2633" customFormat="false" ht="12.8" hidden="false" customHeight="false" outlineLevel="0" collapsed="false">
      <c r="A2633" s="0" t="str">
        <f aca="false">+B2633&amp;C2633</f>
        <v>Supplier_264Hub_89</v>
      </c>
      <c r="B2633" s="0" t="s">
        <v>1434</v>
      </c>
      <c r="C2633" s="0" t="s">
        <v>3207</v>
      </c>
      <c r="D2633" s="0" t="n">
        <v>500</v>
      </c>
      <c r="E2633" s="0" t="s">
        <v>4686</v>
      </c>
    </row>
    <row r="2634" customFormat="false" ht="12.8" hidden="false" customHeight="false" outlineLevel="0" collapsed="false">
      <c r="A2634" s="0" t="str">
        <f aca="false">+B2634&amp;C2634</f>
        <v>Supplier_264Hub_89</v>
      </c>
      <c r="B2634" s="0" t="s">
        <v>1434</v>
      </c>
      <c r="C2634" s="0" t="s">
        <v>3207</v>
      </c>
      <c r="D2634" s="0" t="n">
        <v>500</v>
      </c>
      <c r="E2634" s="0" t="s">
        <v>4200</v>
      </c>
    </row>
    <row r="2635" customFormat="false" ht="12.8" hidden="false" customHeight="false" outlineLevel="0" collapsed="false">
      <c r="A2635" s="0" t="str">
        <f aca="false">+B2635&amp;C2635</f>
        <v>Supplier_264Hub_90</v>
      </c>
      <c r="B2635" s="0" t="s">
        <v>1434</v>
      </c>
      <c r="C2635" s="0" t="s">
        <v>3210</v>
      </c>
      <c r="D2635" s="0" t="n">
        <v>300</v>
      </c>
      <c r="E2635" s="0" t="s">
        <v>4687</v>
      </c>
    </row>
    <row r="2636" customFormat="false" ht="12.8" hidden="false" customHeight="false" outlineLevel="0" collapsed="false">
      <c r="A2636" s="0" t="str">
        <f aca="false">+B2636&amp;C2636</f>
        <v>Supplier_264Hub_90</v>
      </c>
      <c r="B2636" s="0" t="s">
        <v>1434</v>
      </c>
      <c r="C2636" s="0" t="s">
        <v>3210</v>
      </c>
      <c r="D2636" s="0" t="n">
        <v>300</v>
      </c>
      <c r="E2636" s="0" t="s">
        <v>4616</v>
      </c>
    </row>
    <row r="2637" customFormat="false" ht="12.8" hidden="false" customHeight="false" outlineLevel="0" collapsed="false">
      <c r="A2637" s="0" t="str">
        <f aca="false">+B2637&amp;C2637</f>
        <v>Supplier_265Hub_86</v>
      </c>
      <c r="B2637" s="0" t="s">
        <v>2644</v>
      </c>
      <c r="C2637" s="0" t="s">
        <v>3198</v>
      </c>
      <c r="D2637" s="0" t="n">
        <v>1400</v>
      </c>
      <c r="E2637" s="0" t="s">
        <v>4688</v>
      </c>
    </row>
    <row r="2638" customFormat="false" ht="12.8" hidden="false" customHeight="false" outlineLevel="0" collapsed="false">
      <c r="A2638" s="0" t="str">
        <f aca="false">+B2638&amp;C2638</f>
        <v>Supplier_265Hub_86</v>
      </c>
      <c r="B2638" s="0" t="s">
        <v>2644</v>
      </c>
      <c r="C2638" s="0" t="s">
        <v>3198</v>
      </c>
      <c r="D2638" s="0" t="n">
        <v>1400</v>
      </c>
      <c r="E2638" s="0" t="s">
        <v>4552</v>
      </c>
    </row>
    <row r="2639" customFormat="false" ht="12.8" hidden="false" customHeight="false" outlineLevel="0" collapsed="false">
      <c r="A2639" s="0" t="str">
        <f aca="false">+B2639&amp;C2639</f>
        <v>Supplier_265Hub_87</v>
      </c>
      <c r="B2639" s="0" t="s">
        <v>2644</v>
      </c>
      <c r="C2639" s="0" t="s">
        <v>3201</v>
      </c>
      <c r="D2639" s="0" t="n">
        <v>1600</v>
      </c>
      <c r="E2639" s="0" t="s">
        <v>4689</v>
      </c>
    </row>
    <row r="2640" customFormat="false" ht="12.8" hidden="false" customHeight="false" outlineLevel="0" collapsed="false">
      <c r="A2640" s="0" t="str">
        <f aca="false">+B2640&amp;C2640</f>
        <v>Supplier_265Hub_87</v>
      </c>
      <c r="B2640" s="0" t="s">
        <v>2644</v>
      </c>
      <c r="C2640" s="0" t="s">
        <v>3201</v>
      </c>
      <c r="D2640" s="0" t="n">
        <v>1600</v>
      </c>
      <c r="E2640" s="0" t="s">
        <v>4643</v>
      </c>
    </row>
    <row r="2641" customFormat="false" ht="12.8" hidden="false" customHeight="false" outlineLevel="0" collapsed="false">
      <c r="A2641" s="0" t="str">
        <f aca="false">+B2641&amp;C2641</f>
        <v>Supplier_265Hub_88</v>
      </c>
      <c r="B2641" s="0" t="s">
        <v>2644</v>
      </c>
      <c r="C2641" s="0" t="s">
        <v>3204</v>
      </c>
      <c r="D2641" s="0" t="n">
        <v>600</v>
      </c>
      <c r="E2641" s="0" t="s">
        <v>4690</v>
      </c>
    </row>
    <row r="2642" customFormat="false" ht="12.8" hidden="false" customHeight="false" outlineLevel="0" collapsed="false">
      <c r="A2642" s="0" t="str">
        <f aca="false">+B2642&amp;C2642</f>
        <v>Supplier_265Hub_88</v>
      </c>
      <c r="B2642" s="0" t="s">
        <v>2644</v>
      </c>
      <c r="C2642" s="0" t="s">
        <v>3204</v>
      </c>
      <c r="D2642" s="0" t="n">
        <v>600</v>
      </c>
      <c r="E2642" s="0" t="s">
        <v>4593</v>
      </c>
    </row>
    <row r="2643" customFormat="false" ht="12.8" hidden="false" customHeight="false" outlineLevel="0" collapsed="false">
      <c r="A2643" s="0" t="str">
        <f aca="false">+B2643&amp;C2643</f>
        <v>Supplier_265Hub_89</v>
      </c>
      <c r="B2643" s="0" t="s">
        <v>2644</v>
      </c>
      <c r="C2643" s="0" t="s">
        <v>3207</v>
      </c>
      <c r="D2643" s="0" t="n">
        <v>800</v>
      </c>
      <c r="E2643" s="0" t="s">
        <v>4691</v>
      </c>
    </row>
    <row r="2644" customFormat="false" ht="12.8" hidden="false" customHeight="false" outlineLevel="0" collapsed="false">
      <c r="A2644" s="0" t="str">
        <f aca="false">+B2644&amp;C2644</f>
        <v>Supplier_265Hub_89</v>
      </c>
      <c r="B2644" s="0" t="s">
        <v>2644</v>
      </c>
      <c r="C2644" s="0" t="s">
        <v>3207</v>
      </c>
      <c r="D2644" s="0" t="n">
        <v>800</v>
      </c>
      <c r="E2644" s="0" t="s">
        <v>4558</v>
      </c>
    </row>
    <row r="2645" customFormat="false" ht="12.8" hidden="false" customHeight="false" outlineLevel="0" collapsed="false">
      <c r="A2645" s="0" t="str">
        <f aca="false">+B2645&amp;C2645</f>
        <v>Supplier_265Hub_90</v>
      </c>
      <c r="B2645" s="0" t="s">
        <v>2644</v>
      </c>
      <c r="C2645" s="0" t="s">
        <v>3210</v>
      </c>
      <c r="D2645" s="0" t="n">
        <v>200</v>
      </c>
      <c r="E2645" s="0" t="s">
        <v>4692</v>
      </c>
    </row>
    <row r="2646" customFormat="false" ht="12.8" hidden="false" customHeight="false" outlineLevel="0" collapsed="false">
      <c r="A2646" s="0" t="str">
        <f aca="false">+B2646&amp;C2646</f>
        <v>Supplier_265Hub_90</v>
      </c>
      <c r="B2646" s="0" t="s">
        <v>2644</v>
      </c>
      <c r="C2646" s="0" t="s">
        <v>3210</v>
      </c>
      <c r="D2646" s="0" t="n">
        <v>200</v>
      </c>
      <c r="E2646" s="0" t="s">
        <v>4560</v>
      </c>
    </row>
    <row r="2647" customFormat="false" ht="12.8" hidden="false" customHeight="false" outlineLevel="0" collapsed="false">
      <c r="A2647" s="0" t="str">
        <f aca="false">+B2647&amp;C2647</f>
        <v>Supplier_266Hub_86</v>
      </c>
      <c r="B2647" s="0" t="s">
        <v>3134</v>
      </c>
      <c r="C2647" s="0" t="s">
        <v>3198</v>
      </c>
      <c r="D2647" s="0" t="n">
        <v>1400</v>
      </c>
      <c r="E2647" s="0" t="s">
        <v>4693</v>
      </c>
    </row>
    <row r="2648" customFormat="false" ht="12.8" hidden="false" customHeight="false" outlineLevel="0" collapsed="false">
      <c r="A2648" s="0" t="str">
        <f aca="false">+B2648&amp;C2648</f>
        <v>Supplier_266Hub_86</v>
      </c>
      <c r="B2648" s="0" t="s">
        <v>3134</v>
      </c>
      <c r="C2648" s="0" t="s">
        <v>3198</v>
      </c>
      <c r="D2648" s="0" t="n">
        <v>1400</v>
      </c>
      <c r="E2648" s="0" t="s">
        <v>4552</v>
      </c>
    </row>
    <row r="2649" customFormat="false" ht="12.8" hidden="false" customHeight="false" outlineLevel="0" collapsed="false">
      <c r="A2649" s="0" t="str">
        <f aca="false">+B2649&amp;C2649</f>
        <v>Supplier_266Hub_87</v>
      </c>
      <c r="B2649" s="0" t="s">
        <v>3134</v>
      </c>
      <c r="C2649" s="0" t="s">
        <v>3201</v>
      </c>
      <c r="D2649" s="0" t="n">
        <v>1700</v>
      </c>
      <c r="E2649" s="0" t="s">
        <v>4694</v>
      </c>
    </row>
    <row r="2650" customFormat="false" ht="12.8" hidden="false" customHeight="false" outlineLevel="0" collapsed="false">
      <c r="A2650" s="0" t="str">
        <f aca="false">+B2650&amp;C2650</f>
        <v>Supplier_266Hub_87</v>
      </c>
      <c r="B2650" s="0" t="s">
        <v>3134</v>
      </c>
      <c r="C2650" s="0" t="s">
        <v>3201</v>
      </c>
      <c r="D2650" s="0" t="n">
        <v>1700</v>
      </c>
      <c r="E2650" s="0" t="s">
        <v>4643</v>
      </c>
    </row>
    <row r="2651" customFormat="false" ht="12.8" hidden="false" customHeight="false" outlineLevel="0" collapsed="false">
      <c r="A2651" s="0" t="str">
        <f aca="false">+B2651&amp;C2651</f>
        <v>Supplier_266Hub_88</v>
      </c>
      <c r="B2651" s="0" t="s">
        <v>3134</v>
      </c>
      <c r="C2651" s="0" t="s">
        <v>3204</v>
      </c>
      <c r="D2651" s="0" t="n">
        <v>600</v>
      </c>
      <c r="E2651" s="0" t="s">
        <v>4695</v>
      </c>
    </row>
    <row r="2652" customFormat="false" ht="12.8" hidden="false" customHeight="false" outlineLevel="0" collapsed="false">
      <c r="A2652" s="0" t="str">
        <f aca="false">+B2652&amp;C2652</f>
        <v>Supplier_266Hub_88</v>
      </c>
      <c r="B2652" s="0" t="s">
        <v>3134</v>
      </c>
      <c r="C2652" s="0" t="s">
        <v>3204</v>
      </c>
      <c r="D2652" s="0" t="n">
        <v>600</v>
      </c>
      <c r="E2652" s="0" t="s">
        <v>4593</v>
      </c>
    </row>
    <row r="2653" customFormat="false" ht="12.8" hidden="false" customHeight="false" outlineLevel="0" collapsed="false">
      <c r="A2653" s="0" t="str">
        <f aca="false">+B2653&amp;C2653</f>
        <v>Supplier_266Hub_89</v>
      </c>
      <c r="B2653" s="0" t="s">
        <v>3134</v>
      </c>
      <c r="C2653" s="0" t="s">
        <v>3207</v>
      </c>
      <c r="D2653" s="0" t="n">
        <v>900</v>
      </c>
      <c r="E2653" s="0" t="s">
        <v>4696</v>
      </c>
    </row>
    <row r="2654" customFormat="false" ht="12.8" hidden="false" customHeight="false" outlineLevel="0" collapsed="false">
      <c r="A2654" s="0" t="str">
        <f aca="false">+B2654&amp;C2654</f>
        <v>Supplier_266Hub_89</v>
      </c>
      <c r="B2654" s="0" t="s">
        <v>3134</v>
      </c>
      <c r="C2654" s="0" t="s">
        <v>3207</v>
      </c>
      <c r="D2654" s="0" t="n">
        <v>900</v>
      </c>
      <c r="E2654" s="0" t="s">
        <v>4558</v>
      </c>
    </row>
    <row r="2655" customFormat="false" ht="12.8" hidden="false" customHeight="false" outlineLevel="0" collapsed="false">
      <c r="A2655" s="0" t="str">
        <f aca="false">+B2655&amp;C2655</f>
        <v>Supplier_266Hub_90</v>
      </c>
      <c r="B2655" s="0" t="s">
        <v>3134</v>
      </c>
      <c r="C2655" s="0" t="s">
        <v>3210</v>
      </c>
      <c r="D2655" s="0" t="n">
        <v>300</v>
      </c>
      <c r="E2655" s="0" t="s">
        <v>4697</v>
      </c>
    </row>
    <row r="2656" customFormat="false" ht="12.8" hidden="false" customHeight="false" outlineLevel="0" collapsed="false">
      <c r="A2656" s="0" t="str">
        <f aca="false">+B2656&amp;C2656</f>
        <v>Supplier_266Hub_90</v>
      </c>
      <c r="B2656" s="0" t="s">
        <v>3134</v>
      </c>
      <c r="C2656" s="0" t="s">
        <v>3210</v>
      </c>
      <c r="D2656" s="0" t="n">
        <v>300</v>
      </c>
      <c r="E2656" s="0" t="s">
        <v>4560</v>
      </c>
    </row>
    <row r="2657" customFormat="false" ht="12.8" hidden="false" customHeight="false" outlineLevel="0" collapsed="false">
      <c r="A2657" s="0" t="str">
        <f aca="false">+B2657&amp;C2657</f>
        <v>Supplier_267Hub_86</v>
      </c>
      <c r="B2657" s="0" t="s">
        <v>2982</v>
      </c>
      <c r="C2657" s="0" t="s">
        <v>3198</v>
      </c>
      <c r="D2657" s="0" t="n">
        <v>1300</v>
      </c>
      <c r="E2657" s="0" t="s">
        <v>4698</v>
      </c>
    </row>
    <row r="2658" customFormat="false" ht="12.8" hidden="false" customHeight="false" outlineLevel="0" collapsed="false">
      <c r="A2658" s="0" t="str">
        <f aca="false">+B2658&amp;C2658</f>
        <v>Supplier_267Hub_86</v>
      </c>
      <c r="B2658" s="0" t="s">
        <v>2982</v>
      </c>
      <c r="C2658" s="0" t="s">
        <v>3198</v>
      </c>
      <c r="D2658" s="0" t="n">
        <v>1300</v>
      </c>
      <c r="E2658" s="0" t="s">
        <v>3709</v>
      </c>
    </row>
    <row r="2659" customFormat="false" ht="12.8" hidden="false" customHeight="false" outlineLevel="0" collapsed="false">
      <c r="A2659" s="0" t="str">
        <f aca="false">+B2659&amp;C2659</f>
        <v>Supplier_267Hub_87</v>
      </c>
      <c r="B2659" s="0" t="s">
        <v>2982</v>
      </c>
      <c r="C2659" s="0" t="s">
        <v>3201</v>
      </c>
      <c r="D2659" s="0" t="n">
        <v>1800</v>
      </c>
      <c r="E2659" s="0" t="s">
        <v>4699</v>
      </c>
    </row>
    <row r="2660" customFormat="false" ht="12.8" hidden="false" customHeight="false" outlineLevel="0" collapsed="false">
      <c r="A2660" s="0" t="str">
        <f aca="false">+B2660&amp;C2660</f>
        <v>Supplier_267Hub_87</v>
      </c>
      <c r="B2660" s="0" t="s">
        <v>2982</v>
      </c>
      <c r="C2660" s="0" t="s">
        <v>3201</v>
      </c>
      <c r="D2660" s="0" t="n">
        <v>1800</v>
      </c>
      <c r="E2660" s="0" t="s">
        <v>3749</v>
      </c>
    </row>
    <row r="2661" customFormat="false" ht="12.8" hidden="false" customHeight="false" outlineLevel="0" collapsed="false">
      <c r="A2661" s="0" t="str">
        <f aca="false">+B2661&amp;C2661</f>
        <v>Supplier_267Hub_88</v>
      </c>
      <c r="B2661" s="0" t="s">
        <v>2982</v>
      </c>
      <c r="C2661" s="0" t="s">
        <v>3204</v>
      </c>
      <c r="D2661" s="0" t="n">
        <v>600</v>
      </c>
      <c r="E2661" s="0" t="s">
        <v>4700</v>
      </c>
    </row>
    <row r="2662" customFormat="false" ht="12.8" hidden="false" customHeight="false" outlineLevel="0" collapsed="false">
      <c r="A2662" s="0" t="str">
        <f aca="false">+B2662&amp;C2662</f>
        <v>Supplier_267Hub_88</v>
      </c>
      <c r="B2662" s="0" t="s">
        <v>2982</v>
      </c>
      <c r="C2662" s="0" t="s">
        <v>3204</v>
      </c>
      <c r="D2662" s="0" t="n">
        <v>600</v>
      </c>
      <c r="E2662" s="0" t="s">
        <v>3532</v>
      </c>
    </row>
    <row r="2663" customFormat="false" ht="12.8" hidden="false" customHeight="false" outlineLevel="0" collapsed="false">
      <c r="A2663" s="0" t="str">
        <f aca="false">+B2663&amp;C2663</f>
        <v>Supplier_267Hub_89</v>
      </c>
      <c r="B2663" s="0" t="s">
        <v>2982</v>
      </c>
      <c r="C2663" s="0" t="s">
        <v>3207</v>
      </c>
      <c r="D2663" s="0" t="n">
        <v>1000</v>
      </c>
      <c r="E2663" s="0" t="s">
        <v>4701</v>
      </c>
    </row>
    <row r="2664" customFormat="false" ht="12.8" hidden="false" customHeight="false" outlineLevel="0" collapsed="false">
      <c r="A2664" s="0" t="str">
        <f aca="false">+B2664&amp;C2664</f>
        <v>Supplier_267Hub_89</v>
      </c>
      <c r="B2664" s="0" t="s">
        <v>2982</v>
      </c>
      <c r="C2664" s="0" t="s">
        <v>3207</v>
      </c>
      <c r="D2664" s="0" t="n">
        <v>1000</v>
      </c>
      <c r="E2664" s="0" t="s">
        <v>3530</v>
      </c>
    </row>
    <row r="2665" customFormat="false" ht="12.8" hidden="false" customHeight="false" outlineLevel="0" collapsed="false">
      <c r="A2665" s="0" t="str">
        <f aca="false">+B2665&amp;C2665</f>
        <v>Supplier_267Hub_90</v>
      </c>
      <c r="B2665" s="0" t="s">
        <v>2982</v>
      </c>
      <c r="C2665" s="0" t="s">
        <v>3210</v>
      </c>
      <c r="D2665" s="0" t="n">
        <v>400</v>
      </c>
      <c r="E2665" s="0" t="s">
        <v>4702</v>
      </c>
    </row>
    <row r="2666" customFormat="false" ht="12.8" hidden="false" customHeight="false" outlineLevel="0" collapsed="false">
      <c r="A2666" s="0" t="str">
        <f aca="false">+B2666&amp;C2666</f>
        <v>Supplier_267Hub_90</v>
      </c>
      <c r="B2666" s="0" t="s">
        <v>2982</v>
      </c>
      <c r="C2666" s="0" t="s">
        <v>3210</v>
      </c>
      <c r="D2666" s="0" t="n">
        <v>400</v>
      </c>
      <c r="E2666" s="0" t="s">
        <v>3546</v>
      </c>
    </row>
    <row r="2667" customFormat="false" ht="12.8" hidden="false" customHeight="false" outlineLevel="0" collapsed="false">
      <c r="A2667" s="0" t="str">
        <f aca="false">+B2667&amp;C2667</f>
        <v>Supplier_268Hub_86</v>
      </c>
      <c r="B2667" s="0" t="s">
        <v>2865</v>
      </c>
      <c r="C2667" s="0" t="s">
        <v>3198</v>
      </c>
      <c r="D2667" s="0" t="n">
        <v>1400</v>
      </c>
      <c r="E2667" s="0" t="s">
        <v>4703</v>
      </c>
    </row>
    <row r="2668" customFormat="false" ht="12.8" hidden="false" customHeight="false" outlineLevel="0" collapsed="false">
      <c r="A2668" s="0" t="str">
        <f aca="false">+B2668&amp;C2668</f>
        <v>Supplier_268Hub_86</v>
      </c>
      <c r="B2668" s="0" t="s">
        <v>2865</v>
      </c>
      <c r="C2668" s="0" t="s">
        <v>3198</v>
      </c>
      <c r="D2668" s="0" t="n">
        <v>1400</v>
      </c>
      <c r="E2668" s="0" t="s">
        <v>3709</v>
      </c>
    </row>
    <row r="2669" customFormat="false" ht="12.8" hidden="false" customHeight="false" outlineLevel="0" collapsed="false">
      <c r="A2669" s="0" t="str">
        <f aca="false">+B2669&amp;C2669</f>
        <v>Supplier_268Hub_87</v>
      </c>
      <c r="B2669" s="0" t="s">
        <v>2865</v>
      </c>
      <c r="C2669" s="0" t="s">
        <v>3201</v>
      </c>
      <c r="D2669" s="0" t="n">
        <v>1700</v>
      </c>
      <c r="E2669" s="0" t="s">
        <v>4704</v>
      </c>
    </row>
    <row r="2670" customFormat="false" ht="12.8" hidden="false" customHeight="false" outlineLevel="0" collapsed="false">
      <c r="A2670" s="0" t="str">
        <f aca="false">+B2670&amp;C2670</f>
        <v>Supplier_268Hub_87</v>
      </c>
      <c r="B2670" s="0" t="s">
        <v>2865</v>
      </c>
      <c r="C2670" s="0" t="s">
        <v>3201</v>
      </c>
      <c r="D2670" s="0" t="n">
        <v>1700</v>
      </c>
      <c r="E2670" s="0" t="s">
        <v>3749</v>
      </c>
    </row>
    <row r="2671" customFormat="false" ht="12.8" hidden="false" customHeight="false" outlineLevel="0" collapsed="false">
      <c r="A2671" s="0" t="str">
        <f aca="false">+B2671&amp;C2671</f>
        <v>Supplier_268Hub_88</v>
      </c>
      <c r="B2671" s="0" t="s">
        <v>2865</v>
      </c>
      <c r="C2671" s="0" t="s">
        <v>3204</v>
      </c>
      <c r="D2671" s="0" t="n">
        <v>600</v>
      </c>
      <c r="E2671" s="0" t="s">
        <v>4705</v>
      </c>
    </row>
    <row r="2672" customFormat="false" ht="12.8" hidden="false" customHeight="false" outlineLevel="0" collapsed="false">
      <c r="A2672" s="0" t="str">
        <f aca="false">+B2672&amp;C2672</f>
        <v>Supplier_268Hub_88</v>
      </c>
      <c r="B2672" s="0" t="s">
        <v>2865</v>
      </c>
      <c r="C2672" s="0" t="s">
        <v>3204</v>
      </c>
      <c r="D2672" s="0" t="n">
        <v>600</v>
      </c>
      <c r="E2672" s="0" t="s">
        <v>3532</v>
      </c>
    </row>
    <row r="2673" customFormat="false" ht="12.8" hidden="false" customHeight="false" outlineLevel="0" collapsed="false">
      <c r="A2673" s="0" t="str">
        <f aca="false">+B2673&amp;C2673</f>
        <v>Supplier_268Hub_89</v>
      </c>
      <c r="B2673" s="0" t="s">
        <v>2865</v>
      </c>
      <c r="C2673" s="0" t="s">
        <v>3207</v>
      </c>
      <c r="D2673" s="0" t="n">
        <v>900</v>
      </c>
      <c r="E2673" s="0" t="s">
        <v>4706</v>
      </c>
    </row>
    <row r="2674" customFormat="false" ht="12.8" hidden="false" customHeight="false" outlineLevel="0" collapsed="false">
      <c r="A2674" s="0" t="str">
        <f aca="false">+B2674&amp;C2674</f>
        <v>Supplier_268Hub_89</v>
      </c>
      <c r="B2674" s="0" t="s">
        <v>2865</v>
      </c>
      <c r="C2674" s="0" t="s">
        <v>3207</v>
      </c>
      <c r="D2674" s="0" t="n">
        <v>900</v>
      </c>
      <c r="E2674" s="0" t="s">
        <v>3530</v>
      </c>
    </row>
    <row r="2675" customFormat="false" ht="12.8" hidden="false" customHeight="false" outlineLevel="0" collapsed="false">
      <c r="A2675" s="0" t="str">
        <f aca="false">+B2675&amp;C2675</f>
        <v>Supplier_268Hub_90</v>
      </c>
      <c r="B2675" s="0" t="s">
        <v>2865</v>
      </c>
      <c r="C2675" s="0" t="s">
        <v>3210</v>
      </c>
      <c r="D2675" s="0" t="n">
        <v>400</v>
      </c>
      <c r="E2675" s="0" t="s">
        <v>4707</v>
      </c>
    </row>
    <row r="2676" customFormat="false" ht="12.8" hidden="false" customHeight="false" outlineLevel="0" collapsed="false">
      <c r="A2676" s="0" t="str">
        <f aca="false">+B2676&amp;C2676</f>
        <v>Supplier_268Hub_90</v>
      </c>
      <c r="B2676" s="0" t="s">
        <v>2865</v>
      </c>
      <c r="C2676" s="0" t="s">
        <v>3210</v>
      </c>
      <c r="D2676" s="0" t="n">
        <v>400</v>
      </c>
      <c r="E2676" s="0" t="s">
        <v>3546</v>
      </c>
    </row>
    <row r="2677" customFormat="false" ht="12.8" hidden="false" customHeight="false" outlineLevel="0" collapsed="false">
      <c r="A2677" s="0" t="str">
        <f aca="false">+B2677&amp;C2677</f>
        <v>Supplier_269Hub_86</v>
      </c>
      <c r="B2677" s="0" t="s">
        <v>470</v>
      </c>
      <c r="C2677" s="0" t="s">
        <v>3198</v>
      </c>
      <c r="D2677" s="0" t="n">
        <v>1400</v>
      </c>
      <c r="E2677" s="0" t="s">
        <v>4708</v>
      </c>
    </row>
    <row r="2678" customFormat="false" ht="12.8" hidden="false" customHeight="false" outlineLevel="0" collapsed="false">
      <c r="A2678" s="0" t="str">
        <f aca="false">+B2678&amp;C2678</f>
        <v>Supplier_269Hub_86</v>
      </c>
      <c r="B2678" s="0" t="s">
        <v>470</v>
      </c>
      <c r="C2678" s="0" t="s">
        <v>3198</v>
      </c>
      <c r="D2678" s="0" t="n">
        <v>1400</v>
      </c>
      <c r="E2678" s="0" t="s">
        <v>4552</v>
      </c>
    </row>
    <row r="2679" customFormat="false" ht="12.8" hidden="false" customHeight="false" outlineLevel="0" collapsed="false">
      <c r="A2679" s="0" t="str">
        <f aca="false">+B2679&amp;C2679</f>
        <v>Supplier_269Hub_87</v>
      </c>
      <c r="B2679" s="0" t="s">
        <v>470</v>
      </c>
      <c r="C2679" s="0" t="s">
        <v>3201</v>
      </c>
      <c r="D2679" s="0" t="n">
        <v>1700</v>
      </c>
      <c r="E2679" s="0" t="s">
        <v>4709</v>
      </c>
    </row>
    <row r="2680" customFormat="false" ht="12.8" hidden="false" customHeight="false" outlineLevel="0" collapsed="false">
      <c r="A2680" s="0" t="str">
        <f aca="false">+B2680&amp;C2680</f>
        <v>Supplier_269Hub_87</v>
      </c>
      <c r="B2680" s="0" t="s">
        <v>470</v>
      </c>
      <c r="C2680" s="0" t="s">
        <v>3201</v>
      </c>
      <c r="D2680" s="0" t="n">
        <v>1700</v>
      </c>
      <c r="E2680" s="0" t="s">
        <v>4643</v>
      </c>
    </row>
    <row r="2681" customFormat="false" ht="12.8" hidden="false" customHeight="false" outlineLevel="0" collapsed="false">
      <c r="A2681" s="0" t="str">
        <f aca="false">+B2681&amp;C2681</f>
        <v>Supplier_269Hub_88</v>
      </c>
      <c r="B2681" s="0" t="s">
        <v>470</v>
      </c>
      <c r="C2681" s="0" t="s">
        <v>3204</v>
      </c>
      <c r="D2681" s="0" t="n">
        <v>600</v>
      </c>
      <c r="E2681" s="0" t="s">
        <v>4710</v>
      </c>
    </row>
    <row r="2682" customFormat="false" ht="12.8" hidden="false" customHeight="false" outlineLevel="0" collapsed="false">
      <c r="A2682" s="0" t="str">
        <f aca="false">+B2682&amp;C2682</f>
        <v>Supplier_269Hub_88</v>
      </c>
      <c r="B2682" s="0" t="s">
        <v>470</v>
      </c>
      <c r="C2682" s="0" t="s">
        <v>3204</v>
      </c>
      <c r="D2682" s="0" t="n">
        <v>600</v>
      </c>
      <c r="E2682" s="0" t="s">
        <v>4593</v>
      </c>
    </row>
    <row r="2683" customFormat="false" ht="12.8" hidden="false" customHeight="false" outlineLevel="0" collapsed="false">
      <c r="A2683" s="0" t="str">
        <f aca="false">+B2683&amp;C2683</f>
        <v>Supplier_269Hub_89</v>
      </c>
      <c r="B2683" s="0" t="s">
        <v>470</v>
      </c>
      <c r="C2683" s="0" t="s">
        <v>3207</v>
      </c>
      <c r="D2683" s="0" t="n">
        <v>900</v>
      </c>
      <c r="E2683" s="0" t="s">
        <v>4711</v>
      </c>
    </row>
    <row r="2684" customFormat="false" ht="12.8" hidden="false" customHeight="false" outlineLevel="0" collapsed="false">
      <c r="A2684" s="0" t="str">
        <f aca="false">+B2684&amp;C2684</f>
        <v>Supplier_269Hub_89</v>
      </c>
      <c r="B2684" s="0" t="s">
        <v>470</v>
      </c>
      <c r="C2684" s="0" t="s">
        <v>3207</v>
      </c>
      <c r="D2684" s="0" t="n">
        <v>900</v>
      </c>
      <c r="E2684" s="0" t="s">
        <v>4558</v>
      </c>
    </row>
    <row r="2685" customFormat="false" ht="12.8" hidden="false" customHeight="false" outlineLevel="0" collapsed="false">
      <c r="A2685" s="0" t="str">
        <f aca="false">+B2685&amp;C2685</f>
        <v>Supplier_269Hub_90</v>
      </c>
      <c r="B2685" s="0" t="s">
        <v>470</v>
      </c>
      <c r="C2685" s="0" t="s">
        <v>3210</v>
      </c>
      <c r="D2685" s="0" t="n">
        <v>300</v>
      </c>
      <c r="E2685" s="0" t="s">
        <v>4712</v>
      </c>
    </row>
    <row r="2686" customFormat="false" ht="12.8" hidden="false" customHeight="false" outlineLevel="0" collapsed="false">
      <c r="A2686" s="0" t="str">
        <f aca="false">+B2686&amp;C2686</f>
        <v>Supplier_269Hub_90</v>
      </c>
      <c r="B2686" s="0" t="s">
        <v>470</v>
      </c>
      <c r="C2686" s="0" t="s">
        <v>3210</v>
      </c>
      <c r="D2686" s="0" t="n">
        <v>300</v>
      </c>
      <c r="E2686" s="0" t="s">
        <v>4556</v>
      </c>
    </row>
    <row r="2687" customFormat="false" ht="12.8" hidden="false" customHeight="false" outlineLevel="0" collapsed="false">
      <c r="A2687" s="0" t="str">
        <f aca="false">+B2687&amp;C2687</f>
        <v>Supplier_270Hub_86</v>
      </c>
      <c r="B2687" s="0" t="s">
        <v>4713</v>
      </c>
      <c r="C2687" s="0" t="s">
        <v>3198</v>
      </c>
      <c r="D2687" s="0" t="n">
        <v>1400</v>
      </c>
      <c r="E2687" s="0" t="s">
        <v>4714</v>
      </c>
    </row>
    <row r="2688" customFormat="false" ht="12.8" hidden="false" customHeight="false" outlineLevel="0" collapsed="false">
      <c r="A2688" s="0" t="str">
        <f aca="false">+B2688&amp;C2688</f>
        <v>Supplier_270Hub_86</v>
      </c>
      <c r="B2688" s="0" t="s">
        <v>4713</v>
      </c>
      <c r="C2688" s="0" t="s">
        <v>3198</v>
      </c>
      <c r="D2688" s="0" t="n">
        <v>1400</v>
      </c>
      <c r="E2688" s="0" t="s">
        <v>4552</v>
      </c>
    </row>
    <row r="2689" customFormat="false" ht="12.8" hidden="false" customHeight="false" outlineLevel="0" collapsed="false">
      <c r="A2689" s="0" t="str">
        <f aca="false">+B2689&amp;C2689</f>
        <v>Supplier_270Hub_87</v>
      </c>
      <c r="B2689" s="0" t="s">
        <v>4713</v>
      </c>
      <c r="C2689" s="0" t="s">
        <v>3201</v>
      </c>
      <c r="D2689" s="0" t="n">
        <v>1700</v>
      </c>
      <c r="E2689" s="0" t="s">
        <v>4715</v>
      </c>
    </row>
    <row r="2690" customFormat="false" ht="12.8" hidden="false" customHeight="false" outlineLevel="0" collapsed="false">
      <c r="A2690" s="0" t="str">
        <f aca="false">+B2690&amp;C2690</f>
        <v>Supplier_270Hub_87</v>
      </c>
      <c r="B2690" s="0" t="s">
        <v>4713</v>
      </c>
      <c r="C2690" s="0" t="s">
        <v>3201</v>
      </c>
      <c r="D2690" s="0" t="n">
        <v>1700</v>
      </c>
      <c r="E2690" s="0" t="s">
        <v>4643</v>
      </c>
    </row>
    <row r="2691" customFormat="false" ht="12.8" hidden="false" customHeight="false" outlineLevel="0" collapsed="false">
      <c r="A2691" s="0" t="str">
        <f aca="false">+B2691&amp;C2691</f>
        <v>Supplier_270Hub_88</v>
      </c>
      <c r="B2691" s="0" t="s">
        <v>4713</v>
      </c>
      <c r="C2691" s="0" t="s">
        <v>3204</v>
      </c>
      <c r="D2691" s="0" t="n">
        <v>600</v>
      </c>
      <c r="E2691" s="0" t="s">
        <v>4716</v>
      </c>
    </row>
    <row r="2692" customFormat="false" ht="12.8" hidden="false" customHeight="false" outlineLevel="0" collapsed="false">
      <c r="A2692" s="0" t="str">
        <f aca="false">+B2692&amp;C2692</f>
        <v>Supplier_270Hub_88</v>
      </c>
      <c r="B2692" s="0" t="s">
        <v>4713</v>
      </c>
      <c r="C2692" s="0" t="s">
        <v>3204</v>
      </c>
      <c r="D2692" s="0" t="n">
        <v>600</v>
      </c>
      <c r="E2692" s="0" t="s">
        <v>4593</v>
      </c>
    </row>
    <row r="2693" customFormat="false" ht="12.8" hidden="false" customHeight="false" outlineLevel="0" collapsed="false">
      <c r="A2693" s="0" t="str">
        <f aca="false">+B2693&amp;C2693</f>
        <v>Supplier_270Hub_89</v>
      </c>
      <c r="B2693" s="0" t="s">
        <v>4713</v>
      </c>
      <c r="C2693" s="0" t="s">
        <v>3207</v>
      </c>
      <c r="D2693" s="0" t="n">
        <v>900</v>
      </c>
      <c r="E2693" s="0" t="s">
        <v>4717</v>
      </c>
    </row>
    <row r="2694" customFormat="false" ht="12.8" hidden="false" customHeight="false" outlineLevel="0" collapsed="false">
      <c r="A2694" s="0" t="str">
        <f aca="false">+B2694&amp;C2694</f>
        <v>Supplier_270Hub_89</v>
      </c>
      <c r="B2694" s="0" t="s">
        <v>4713</v>
      </c>
      <c r="C2694" s="0" t="s">
        <v>3207</v>
      </c>
      <c r="D2694" s="0" t="n">
        <v>900</v>
      </c>
      <c r="E2694" s="0" t="s">
        <v>4558</v>
      </c>
    </row>
    <row r="2695" customFormat="false" ht="12.8" hidden="false" customHeight="false" outlineLevel="0" collapsed="false">
      <c r="A2695" s="0" t="str">
        <f aca="false">+B2695&amp;C2695</f>
        <v>Supplier_270Hub_90</v>
      </c>
      <c r="B2695" s="0" t="s">
        <v>4713</v>
      </c>
      <c r="C2695" s="0" t="s">
        <v>3210</v>
      </c>
      <c r="D2695" s="0" t="n">
        <v>300</v>
      </c>
      <c r="E2695" s="0" t="s">
        <v>4718</v>
      </c>
    </row>
    <row r="2696" customFormat="false" ht="12.8" hidden="false" customHeight="false" outlineLevel="0" collapsed="false">
      <c r="A2696" s="0" t="str">
        <f aca="false">+B2696&amp;C2696</f>
        <v>Supplier_270Hub_90</v>
      </c>
      <c r="B2696" s="0" t="s">
        <v>4713</v>
      </c>
      <c r="C2696" s="0" t="s">
        <v>3210</v>
      </c>
      <c r="D2696" s="0" t="n">
        <v>300</v>
      </c>
      <c r="E2696" s="0" t="s">
        <v>4556</v>
      </c>
    </row>
    <row r="2697" customFormat="false" ht="12.8" hidden="false" customHeight="false" outlineLevel="0" collapsed="false">
      <c r="A2697" s="0" t="str">
        <f aca="false">+B2697&amp;C2697</f>
        <v>Supplier_271Hub_86</v>
      </c>
      <c r="B2697" s="0" t="s">
        <v>2134</v>
      </c>
      <c r="C2697" s="0" t="s">
        <v>3198</v>
      </c>
      <c r="D2697" s="0" t="n">
        <v>1500</v>
      </c>
      <c r="E2697" s="0" t="s">
        <v>4719</v>
      </c>
    </row>
    <row r="2698" customFormat="false" ht="12.8" hidden="false" customHeight="false" outlineLevel="0" collapsed="false">
      <c r="A2698" s="0" t="str">
        <f aca="false">+B2698&amp;C2698</f>
        <v>Supplier_271Hub_86</v>
      </c>
      <c r="B2698" s="0" t="s">
        <v>2134</v>
      </c>
      <c r="C2698" s="0" t="s">
        <v>3198</v>
      </c>
      <c r="D2698" s="0" t="n">
        <v>1500</v>
      </c>
      <c r="E2698" s="0" t="s">
        <v>4552</v>
      </c>
    </row>
    <row r="2699" customFormat="false" ht="12.8" hidden="false" customHeight="false" outlineLevel="0" collapsed="false">
      <c r="A2699" s="0" t="str">
        <f aca="false">+B2699&amp;C2699</f>
        <v>Supplier_271Hub_87</v>
      </c>
      <c r="B2699" s="0" t="s">
        <v>2134</v>
      </c>
      <c r="C2699" s="0" t="s">
        <v>3201</v>
      </c>
      <c r="D2699" s="0" t="n">
        <v>1600</v>
      </c>
      <c r="E2699" s="0" t="s">
        <v>4720</v>
      </c>
    </row>
    <row r="2700" customFormat="false" ht="12.8" hidden="false" customHeight="false" outlineLevel="0" collapsed="false">
      <c r="A2700" s="0" t="str">
        <f aca="false">+B2700&amp;C2700</f>
        <v>Supplier_271Hub_87</v>
      </c>
      <c r="B2700" s="0" t="s">
        <v>2134</v>
      </c>
      <c r="C2700" s="0" t="s">
        <v>3201</v>
      </c>
      <c r="D2700" s="0" t="n">
        <v>1600</v>
      </c>
      <c r="E2700" s="0" t="s">
        <v>4643</v>
      </c>
    </row>
    <row r="2701" customFormat="false" ht="12.8" hidden="false" customHeight="false" outlineLevel="0" collapsed="false">
      <c r="A2701" s="0" t="str">
        <f aca="false">+B2701&amp;C2701</f>
        <v>Supplier_271Hub_88</v>
      </c>
      <c r="B2701" s="0" t="s">
        <v>2134</v>
      </c>
      <c r="C2701" s="0" t="s">
        <v>3204</v>
      </c>
      <c r="D2701" s="0" t="n">
        <v>700</v>
      </c>
      <c r="E2701" s="0" t="s">
        <v>4721</v>
      </c>
    </row>
    <row r="2702" customFormat="false" ht="12.8" hidden="false" customHeight="false" outlineLevel="0" collapsed="false">
      <c r="A2702" s="0" t="str">
        <f aca="false">+B2702&amp;C2702</f>
        <v>Supplier_271Hub_88</v>
      </c>
      <c r="B2702" s="0" t="s">
        <v>2134</v>
      </c>
      <c r="C2702" s="0" t="s">
        <v>3204</v>
      </c>
      <c r="D2702" s="0" t="n">
        <v>700</v>
      </c>
      <c r="E2702" s="0" t="s">
        <v>4593</v>
      </c>
    </row>
    <row r="2703" customFormat="false" ht="12.8" hidden="false" customHeight="false" outlineLevel="0" collapsed="false">
      <c r="A2703" s="0" t="str">
        <f aca="false">+B2703&amp;C2703</f>
        <v>Supplier_271Hub_89</v>
      </c>
      <c r="B2703" s="0" t="s">
        <v>2134</v>
      </c>
      <c r="C2703" s="0" t="s">
        <v>3207</v>
      </c>
      <c r="D2703" s="0" t="n">
        <v>700</v>
      </c>
      <c r="E2703" s="0" t="s">
        <v>4722</v>
      </c>
    </row>
    <row r="2704" customFormat="false" ht="12.8" hidden="false" customHeight="false" outlineLevel="0" collapsed="false">
      <c r="A2704" s="0" t="str">
        <f aca="false">+B2704&amp;C2704</f>
        <v>Supplier_271Hub_89</v>
      </c>
      <c r="B2704" s="0" t="s">
        <v>2134</v>
      </c>
      <c r="C2704" s="0" t="s">
        <v>3207</v>
      </c>
      <c r="D2704" s="0" t="n">
        <v>700</v>
      </c>
      <c r="E2704" s="0" t="s">
        <v>4558</v>
      </c>
    </row>
    <row r="2705" customFormat="false" ht="12.8" hidden="false" customHeight="false" outlineLevel="0" collapsed="false">
      <c r="A2705" s="0" t="str">
        <f aca="false">+B2705&amp;C2705</f>
        <v>Supplier_271Hub_90</v>
      </c>
      <c r="B2705" s="0" t="s">
        <v>2134</v>
      </c>
      <c r="C2705" s="0" t="s">
        <v>3210</v>
      </c>
      <c r="D2705" s="0" t="n">
        <v>200</v>
      </c>
      <c r="E2705" s="0" t="s">
        <v>4723</v>
      </c>
    </row>
    <row r="2706" customFormat="false" ht="12.8" hidden="false" customHeight="false" outlineLevel="0" collapsed="false">
      <c r="A2706" s="0" t="str">
        <f aca="false">+B2706&amp;C2706</f>
        <v>Supplier_271Hub_90</v>
      </c>
      <c r="B2706" s="0" t="s">
        <v>2134</v>
      </c>
      <c r="C2706" s="0" t="s">
        <v>3210</v>
      </c>
      <c r="D2706" s="0" t="n">
        <v>200</v>
      </c>
      <c r="E2706" s="0" t="s">
        <v>4560</v>
      </c>
    </row>
    <row r="2707" customFormat="false" ht="12.8" hidden="false" customHeight="false" outlineLevel="0" collapsed="false">
      <c r="A2707" s="0" t="str">
        <f aca="false">+B2707&amp;C2707</f>
        <v>Supplier_272Hub_86</v>
      </c>
      <c r="B2707" s="0" t="s">
        <v>4724</v>
      </c>
      <c r="C2707" s="0" t="s">
        <v>3198</v>
      </c>
      <c r="D2707" s="0" t="n">
        <v>1700</v>
      </c>
      <c r="E2707" s="0" t="s">
        <v>4725</v>
      </c>
    </row>
    <row r="2708" customFormat="false" ht="12.8" hidden="false" customHeight="false" outlineLevel="0" collapsed="false">
      <c r="A2708" s="0" t="str">
        <f aca="false">+B2708&amp;C2708</f>
        <v>Supplier_272Hub_86</v>
      </c>
      <c r="B2708" s="0" t="s">
        <v>4724</v>
      </c>
      <c r="C2708" s="0" t="s">
        <v>3198</v>
      </c>
      <c r="D2708" s="0" t="n">
        <v>1700</v>
      </c>
      <c r="E2708" s="0" t="s">
        <v>4726</v>
      </c>
    </row>
    <row r="2709" customFormat="false" ht="12.8" hidden="false" customHeight="false" outlineLevel="0" collapsed="false">
      <c r="A2709" s="0" t="str">
        <f aca="false">+B2709&amp;C2709</f>
        <v>Supplier_272Hub_87</v>
      </c>
      <c r="B2709" s="0" t="s">
        <v>4724</v>
      </c>
      <c r="C2709" s="0" t="s">
        <v>3201</v>
      </c>
      <c r="D2709" s="0" t="n">
        <v>1400</v>
      </c>
      <c r="E2709" s="0" t="s">
        <v>4727</v>
      </c>
    </row>
    <row r="2710" customFormat="false" ht="12.8" hidden="false" customHeight="false" outlineLevel="0" collapsed="false">
      <c r="A2710" s="0" t="str">
        <f aca="false">+B2710&amp;C2710</f>
        <v>Supplier_272Hub_87</v>
      </c>
      <c r="B2710" s="0" t="s">
        <v>4724</v>
      </c>
      <c r="C2710" s="0" t="s">
        <v>3201</v>
      </c>
      <c r="D2710" s="0" t="n">
        <v>1400</v>
      </c>
      <c r="E2710" s="0" t="s">
        <v>4728</v>
      </c>
    </row>
    <row r="2711" customFormat="false" ht="12.8" hidden="false" customHeight="false" outlineLevel="0" collapsed="false">
      <c r="A2711" s="0" t="str">
        <f aca="false">+B2711&amp;C2711</f>
        <v>Supplier_272Hub_88</v>
      </c>
      <c r="B2711" s="0" t="s">
        <v>4724</v>
      </c>
      <c r="C2711" s="0" t="s">
        <v>3204</v>
      </c>
      <c r="D2711" s="0" t="n">
        <v>1000</v>
      </c>
      <c r="E2711" s="0" t="s">
        <v>4729</v>
      </c>
    </row>
    <row r="2712" customFormat="false" ht="12.8" hidden="false" customHeight="false" outlineLevel="0" collapsed="false">
      <c r="A2712" s="0" t="str">
        <f aca="false">+B2712&amp;C2712</f>
        <v>Supplier_272Hub_88</v>
      </c>
      <c r="B2712" s="0" t="s">
        <v>4724</v>
      </c>
      <c r="C2712" s="0" t="s">
        <v>3204</v>
      </c>
      <c r="D2712" s="0" t="n">
        <v>1000</v>
      </c>
      <c r="E2712" s="0" t="s">
        <v>4730</v>
      </c>
    </row>
    <row r="2713" customFormat="false" ht="12.8" hidden="false" customHeight="false" outlineLevel="0" collapsed="false">
      <c r="A2713" s="0" t="str">
        <f aca="false">+B2713&amp;C2713</f>
        <v>Supplier_272Hub_89</v>
      </c>
      <c r="B2713" s="0" t="s">
        <v>4724</v>
      </c>
      <c r="C2713" s="0" t="s">
        <v>3207</v>
      </c>
      <c r="D2713" s="0" t="n">
        <v>400</v>
      </c>
      <c r="E2713" s="0" t="s">
        <v>4731</v>
      </c>
    </row>
    <row r="2714" customFormat="false" ht="12.8" hidden="false" customHeight="false" outlineLevel="0" collapsed="false">
      <c r="A2714" s="0" t="str">
        <f aca="false">+B2714&amp;C2714</f>
        <v>Supplier_272Hub_89</v>
      </c>
      <c r="B2714" s="0" t="s">
        <v>4724</v>
      </c>
      <c r="C2714" s="0" t="s">
        <v>3207</v>
      </c>
      <c r="D2714" s="0" t="n">
        <v>400</v>
      </c>
      <c r="E2714" s="0" t="s">
        <v>4732</v>
      </c>
    </row>
    <row r="2715" customFormat="false" ht="12.8" hidden="false" customHeight="false" outlineLevel="0" collapsed="false">
      <c r="A2715" s="0" t="str">
        <f aca="false">+B2715&amp;C2715</f>
        <v>Supplier_272Hub_90</v>
      </c>
      <c r="B2715" s="0" t="s">
        <v>4724</v>
      </c>
      <c r="C2715" s="0" t="s">
        <v>3210</v>
      </c>
      <c r="D2715" s="0" t="n">
        <v>500</v>
      </c>
      <c r="E2715" s="0" t="s">
        <v>4733</v>
      </c>
    </row>
    <row r="2716" customFormat="false" ht="12.8" hidden="false" customHeight="false" outlineLevel="0" collapsed="false">
      <c r="A2716" s="0" t="str">
        <f aca="false">+B2716&amp;C2716</f>
        <v>Supplier_272Hub_90</v>
      </c>
      <c r="B2716" s="0" t="s">
        <v>4724</v>
      </c>
      <c r="C2716" s="0" t="s">
        <v>3210</v>
      </c>
      <c r="D2716" s="0" t="n">
        <v>500</v>
      </c>
      <c r="E2716" s="0" t="s">
        <v>4734</v>
      </c>
    </row>
    <row r="2717" customFormat="false" ht="12.8" hidden="false" customHeight="false" outlineLevel="0" collapsed="false">
      <c r="A2717" s="0" t="str">
        <f aca="false">+B2717&amp;C2717</f>
        <v>Supplier_273Hub_86</v>
      </c>
      <c r="B2717" s="0" t="s">
        <v>4735</v>
      </c>
      <c r="C2717" s="0" t="s">
        <v>3198</v>
      </c>
      <c r="D2717" s="0" t="n">
        <v>1400</v>
      </c>
      <c r="E2717" s="0" t="s">
        <v>4736</v>
      </c>
    </row>
    <row r="2718" customFormat="false" ht="12.8" hidden="false" customHeight="false" outlineLevel="0" collapsed="false">
      <c r="A2718" s="0" t="str">
        <f aca="false">+B2718&amp;C2718</f>
        <v>Supplier_273Hub_86</v>
      </c>
      <c r="B2718" s="0" t="s">
        <v>4735</v>
      </c>
      <c r="C2718" s="0" t="s">
        <v>3198</v>
      </c>
      <c r="D2718" s="0" t="n">
        <v>1400</v>
      </c>
      <c r="E2718" s="0" t="s">
        <v>4552</v>
      </c>
    </row>
    <row r="2719" customFormat="false" ht="12.8" hidden="false" customHeight="false" outlineLevel="0" collapsed="false">
      <c r="A2719" s="0" t="str">
        <f aca="false">+B2719&amp;C2719</f>
        <v>Supplier_273Hub_87</v>
      </c>
      <c r="B2719" s="0" t="s">
        <v>4735</v>
      </c>
      <c r="C2719" s="0" t="s">
        <v>3201</v>
      </c>
      <c r="D2719" s="0" t="n">
        <v>1700</v>
      </c>
      <c r="E2719" s="0" t="s">
        <v>4737</v>
      </c>
    </row>
    <row r="2720" customFormat="false" ht="12.8" hidden="false" customHeight="false" outlineLevel="0" collapsed="false">
      <c r="A2720" s="0" t="str">
        <f aca="false">+B2720&amp;C2720</f>
        <v>Supplier_273Hub_87</v>
      </c>
      <c r="B2720" s="0" t="s">
        <v>4735</v>
      </c>
      <c r="C2720" s="0" t="s">
        <v>3201</v>
      </c>
      <c r="D2720" s="0" t="n">
        <v>1700</v>
      </c>
      <c r="E2720" s="0" t="s">
        <v>4643</v>
      </c>
    </row>
    <row r="2721" customFormat="false" ht="12.8" hidden="false" customHeight="false" outlineLevel="0" collapsed="false">
      <c r="A2721" s="0" t="str">
        <f aca="false">+B2721&amp;C2721</f>
        <v>Supplier_273Hub_88</v>
      </c>
      <c r="B2721" s="0" t="s">
        <v>4735</v>
      </c>
      <c r="C2721" s="0" t="s">
        <v>3204</v>
      </c>
      <c r="D2721" s="0" t="n">
        <v>600</v>
      </c>
      <c r="E2721" s="0" t="s">
        <v>4738</v>
      </c>
    </row>
    <row r="2722" customFormat="false" ht="12.8" hidden="false" customHeight="false" outlineLevel="0" collapsed="false">
      <c r="A2722" s="0" t="str">
        <f aca="false">+B2722&amp;C2722</f>
        <v>Supplier_273Hub_88</v>
      </c>
      <c r="B2722" s="0" t="s">
        <v>4735</v>
      </c>
      <c r="C2722" s="0" t="s">
        <v>3204</v>
      </c>
      <c r="D2722" s="0" t="n">
        <v>600</v>
      </c>
      <c r="E2722" s="0" t="s">
        <v>4593</v>
      </c>
    </row>
    <row r="2723" customFormat="false" ht="12.8" hidden="false" customHeight="false" outlineLevel="0" collapsed="false">
      <c r="A2723" s="0" t="str">
        <f aca="false">+B2723&amp;C2723</f>
        <v>Supplier_273Hub_89</v>
      </c>
      <c r="B2723" s="0" t="s">
        <v>4735</v>
      </c>
      <c r="C2723" s="0" t="s">
        <v>3207</v>
      </c>
      <c r="D2723" s="0" t="n">
        <v>900</v>
      </c>
      <c r="E2723" s="0" t="s">
        <v>4739</v>
      </c>
    </row>
    <row r="2724" customFormat="false" ht="12.8" hidden="false" customHeight="false" outlineLevel="0" collapsed="false">
      <c r="A2724" s="0" t="str">
        <f aca="false">+B2724&amp;C2724</f>
        <v>Supplier_273Hub_89</v>
      </c>
      <c r="B2724" s="0" t="s">
        <v>4735</v>
      </c>
      <c r="C2724" s="0" t="s">
        <v>3207</v>
      </c>
      <c r="D2724" s="0" t="n">
        <v>900</v>
      </c>
      <c r="E2724" s="0" t="s">
        <v>4558</v>
      </c>
    </row>
    <row r="2725" customFormat="false" ht="12.8" hidden="false" customHeight="false" outlineLevel="0" collapsed="false">
      <c r="A2725" s="0" t="str">
        <f aca="false">+B2725&amp;C2725</f>
        <v>Supplier_273Hub_90</v>
      </c>
      <c r="B2725" s="0" t="s">
        <v>4735</v>
      </c>
      <c r="C2725" s="0" t="s">
        <v>3210</v>
      </c>
      <c r="D2725" s="0" t="n">
        <v>300</v>
      </c>
      <c r="E2725" s="0" t="s">
        <v>4740</v>
      </c>
    </row>
    <row r="2726" customFormat="false" ht="12.8" hidden="false" customHeight="false" outlineLevel="0" collapsed="false">
      <c r="A2726" s="0" t="str">
        <f aca="false">+B2726&amp;C2726</f>
        <v>Supplier_273Hub_90</v>
      </c>
      <c r="B2726" s="0" t="s">
        <v>4735</v>
      </c>
      <c r="C2726" s="0" t="s">
        <v>3210</v>
      </c>
      <c r="D2726" s="0" t="n">
        <v>300</v>
      </c>
      <c r="E2726" s="0" t="s">
        <v>4556</v>
      </c>
    </row>
    <row r="2727" customFormat="false" ht="12.8" hidden="false" customHeight="false" outlineLevel="0" collapsed="false">
      <c r="A2727" s="0" t="str">
        <f aca="false">+B2727&amp;C2727</f>
        <v>Supplier_274Hub_86</v>
      </c>
      <c r="B2727" s="0" t="s">
        <v>3041</v>
      </c>
      <c r="C2727" s="0" t="s">
        <v>3198</v>
      </c>
      <c r="D2727" s="0" t="n">
        <v>1400</v>
      </c>
      <c r="E2727" s="0" t="s">
        <v>4741</v>
      </c>
    </row>
    <row r="2728" customFormat="false" ht="12.8" hidden="false" customHeight="false" outlineLevel="0" collapsed="false">
      <c r="A2728" s="0" t="str">
        <f aca="false">+B2728&amp;C2728</f>
        <v>Supplier_274Hub_86</v>
      </c>
      <c r="B2728" s="0" t="s">
        <v>3041</v>
      </c>
      <c r="C2728" s="0" t="s">
        <v>3198</v>
      </c>
      <c r="D2728" s="0" t="n">
        <v>1400</v>
      </c>
      <c r="E2728" s="0" t="s">
        <v>4552</v>
      </c>
    </row>
    <row r="2729" customFormat="false" ht="12.8" hidden="false" customHeight="false" outlineLevel="0" collapsed="false">
      <c r="A2729" s="0" t="str">
        <f aca="false">+B2729&amp;C2729</f>
        <v>Supplier_274Hub_87</v>
      </c>
      <c r="B2729" s="0" t="s">
        <v>3041</v>
      </c>
      <c r="C2729" s="0" t="s">
        <v>3201</v>
      </c>
      <c r="D2729" s="0" t="n">
        <v>1700</v>
      </c>
      <c r="E2729" s="0" t="s">
        <v>4742</v>
      </c>
    </row>
    <row r="2730" customFormat="false" ht="12.8" hidden="false" customHeight="false" outlineLevel="0" collapsed="false">
      <c r="A2730" s="0" t="str">
        <f aca="false">+B2730&amp;C2730</f>
        <v>Supplier_274Hub_87</v>
      </c>
      <c r="B2730" s="0" t="s">
        <v>3041</v>
      </c>
      <c r="C2730" s="0" t="s">
        <v>3201</v>
      </c>
      <c r="D2730" s="0" t="n">
        <v>1700</v>
      </c>
      <c r="E2730" s="0" t="s">
        <v>4643</v>
      </c>
    </row>
    <row r="2731" customFormat="false" ht="12.8" hidden="false" customHeight="false" outlineLevel="0" collapsed="false">
      <c r="A2731" s="0" t="str">
        <f aca="false">+B2731&amp;C2731</f>
        <v>Supplier_274Hub_88</v>
      </c>
      <c r="B2731" s="0" t="s">
        <v>3041</v>
      </c>
      <c r="C2731" s="0" t="s">
        <v>3204</v>
      </c>
      <c r="D2731" s="0" t="n">
        <v>600</v>
      </c>
      <c r="E2731" s="0" t="s">
        <v>4743</v>
      </c>
    </row>
    <row r="2732" customFormat="false" ht="12.8" hidden="false" customHeight="false" outlineLevel="0" collapsed="false">
      <c r="A2732" s="0" t="str">
        <f aca="false">+B2732&amp;C2732</f>
        <v>Supplier_274Hub_88</v>
      </c>
      <c r="B2732" s="0" t="s">
        <v>3041</v>
      </c>
      <c r="C2732" s="0" t="s">
        <v>3204</v>
      </c>
      <c r="D2732" s="0" t="n">
        <v>600</v>
      </c>
      <c r="E2732" s="0" t="s">
        <v>4593</v>
      </c>
    </row>
    <row r="2733" customFormat="false" ht="12.8" hidden="false" customHeight="false" outlineLevel="0" collapsed="false">
      <c r="A2733" s="0" t="str">
        <f aca="false">+B2733&amp;C2733</f>
        <v>Supplier_274Hub_89</v>
      </c>
      <c r="B2733" s="0" t="s">
        <v>3041</v>
      </c>
      <c r="C2733" s="0" t="s">
        <v>3207</v>
      </c>
      <c r="D2733" s="0" t="n">
        <v>900</v>
      </c>
      <c r="E2733" s="0" t="s">
        <v>4744</v>
      </c>
    </row>
    <row r="2734" customFormat="false" ht="12.8" hidden="false" customHeight="false" outlineLevel="0" collapsed="false">
      <c r="A2734" s="0" t="str">
        <f aca="false">+B2734&amp;C2734</f>
        <v>Supplier_274Hub_89</v>
      </c>
      <c r="B2734" s="0" t="s">
        <v>3041</v>
      </c>
      <c r="C2734" s="0" t="s">
        <v>3207</v>
      </c>
      <c r="D2734" s="0" t="n">
        <v>900</v>
      </c>
      <c r="E2734" s="0" t="s">
        <v>4558</v>
      </c>
    </row>
    <row r="2735" customFormat="false" ht="12.8" hidden="false" customHeight="false" outlineLevel="0" collapsed="false">
      <c r="A2735" s="0" t="str">
        <f aca="false">+B2735&amp;C2735</f>
        <v>Supplier_274Hub_90</v>
      </c>
      <c r="B2735" s="0" t="s">
        <v>3041</v>
      </c>
      <c r="C2735" s="0" t="s">
        <v>3210</v>
      </c>
      <c r="D2735" s="0" t="n">
        <v>300</v>
      </c>
      <c r="E2735" s="0" t="s">
        <v>4745</v>
      </c>
    </row>
    <row r="2736" customFormat="false" ht="12.8" hidden="false" customHeight="false" outlineLevel="0" collapsed="false">
      <c r="A2736" s="0" t="str">
        <f aca="false">+B2736&amp;C2736</f>
        <v>Supplier_274Hub_90</v>
      </c>
      <c r="B2736" s="0" t="s">
        <v>3041</v>
      </c>
      <c r="C2736" s="0" t="s">
        <v>3210</v>
      </c>
      <c r="D2736" s="0" t="n">
        <v>300</v>
      </c>
      <c r="E2736" s="0" t="s">
        <v>4556</v>
      </c>
    </row>
    <row r="2737" customFormat="false" ht="12.8" hidden="false" customHeight="false" outlineLevel="0" collapsed="false">
      <c r="A2737" s="0" t="str">
        <f aca="false">+B2737&amp;C2737</f>
        <v>Supplier_275Hub_86</v>
      </c>
      <c r="B2737" s="0" t="s">
        <v>1075</v>
      </c>
      <c r="C2737" s="0" t="s">
        <v>3198</v>
      </c>
      <c r="D2737" s="0" t="n">
        <v>1400</v>
      </c>
      <c r="E2737" s="0" t="s">
        <v>4746</v>
      </c>
    </row>
    <row r="2738" customFormat="false" ht="12.8" hidden="false" customHeight="false" outlineLevel="0" collapsed="false">
      <c r="A2738" s="0" t="str">
        <f aca="false">+B2738&amp;C2738</f>
        <v>Supplier_275Hub_86</v>
      </c>
      <c r="B2738" s="0" t="s">
        <v>1075</v>
      </c>
      <c r="C2738" s="0" t="s">
        <v>3198</v>
      </c>
      <c r="D2738" s="0" t="n">
        <v>1400</v>
      </c>
      <c r="E2738" s="0" t="s">
        <v>4552</v>
      </c>
    </row>
    <row r="2739" customFormat="false" ht="12.8" hidden="false" customHeight="false" outlineLevel="0" collapsed="false">
      <c r="A2739" s="0" t="str">
        <f aca="false">+B2739&amp;C2739</f>
        <v>Supplier_275Hub_87</v>
      </c>
      <c r="B2739" s="0" t="s">
        <v>1075</v>
      </c>
      <c r="C2739" s="0" t="s">
        <v>3201</v>
      </c>
      <c r="D2739" s="0" t="n">
        <v>1700</v>
      </c>
      <c r="E2739" s="0" t="s">
        <v>4747</v>
      </c>
    </row>
    <row r="2740" customFormat="false" ht="12.8" hidden="false" customHeight="false" outlineLevel="0" collapsed="false">
      <c r="A2740" s="0" t="str">
        <f aca="false">+B2740&amp;C2740</f>
        <v>Supplier_275Hub_87</v>
      </c>
      <c r="B2740" s="0" t="s">
        <v>1075</v>
      </c>
      <c r="C2740" s="0" t="s">
        <v>3201</v>
      </c>
      <c r="D2740" s="0" t="n">
        <v>1700</v>
      </c>
      <c r="E2740" s="0" t="s">
        <v>4643</v>
      </c>
    </row>
    <row r="2741" customFormat="false" ht="12.8" hidden="false" customHeight="false" outlineLevel="0" collapsed="false">
      <c r="A2741" s="0" t="str">
        <f aca="false">+B2741&amp;C2741</f>
        <v>Supplier_275Hub_88</v>
      </c>
      <c r="B2741" s="0" t="s">
        <v>1075</v>
      </c>
      <c r="C2741" s="0" t="s">
        <v>3204</v>
      </c>
      <c r="D2741" s="0" t="n">
        <v>600</v>
      </c>
      <c r="E2741" s="0" t="s">
        <v>4748</v>
      </c>
    </row>
    <row r="2742" customFormat="false" ht="12.8" hidden="false" customHeight="false" outlineLevel="0" collapsed="false">
      <c r="A2742" s="0" t="str">
        <f aca="false">+B2742&amp;C2742</f>
        <v>Supplier_275Hub_88</v>
      </c>
      <c r="B2742" s="0" t="s">
        <v>1075</v>
      </c>
      <c r="C2742" s="0" t="s">
        <v>3204</v>
      </c>
      <c r="D2742" s="0" t="n">
        <v>600</v>
      </c>
      <c r="E2742" s="0" t="s">
        <v>4593</v>
      </c>
    </row>
    <row r="2743" customFormat="false" ht="12.8" hidden="false" customHeight="false" outlineLevel="0" collapsed="false">
      <c r="A2743" s="0" t="str">
        <f aca="false">+B2743&amp;C2743</f>
        <v>Supplier_275Hub_89</v>
      </c>
      <c r="B2743" s="0" t="s">
        <v>1075</v>
      </c>
      <c r="C2743" s="0" t="s">
        <v>3207</v>
      </c>
      <c r="D2743" s="0" t="n">
        <v>900</v>
      </c>
      <c r="E2743" s="0" t="s">
        <v>4749</v>
      </c>
    </row>
    <row r="2744" customFormat="false" ht="12.8" hidden="false" customHeight="false" outlineLevel="0" collapsed="false">
      <c r="A2744" s="0" t="str">
        <f aca="false">+B2744&amp;C2744</f>
        <v>Supplier_275Hub_89</v>
      </c>
      <c r="B2744" s="0" t="s">
        <v>1075</v>
      </c>
      <c r="C2744" s="0" t="s">
        <v>3207</v>
      </c>
      <c r="D2744" s="0" t="n">
        <v>900</v>
      </c>
      <c r="E2744" s="0" t="s">
        <v>4558</v>
      </c>
    </row>
    <row r="2745" customFormat="false" ht="12.8" hidden="false" customHeight="false" outlineLevel="0" collapsed="false">
      <c r="A2745" s="0" t="str">
        <f aca="false">+B2745&amp;C2745</f>
        <v>Supplier_275Hub_90</v>
      </c>
      <c r="B2745" s="0" t="s">
        <v>1075</v>
      </c>
      <c r="C2745" s="0" t="s">
        <v>3210</v>
      </c>
      <c r="D2745" s="0" t="n">
        <v>300</v>
      </c>
      <c r="E2745" s="0" t="s">
        <v>4750</v>
      </c>
    </row>
    <row r="2746" customFormat="false" ht="12.8" hidden="false" customHeight="false" outlineLevel="0" collapsed="false">
      <c r="A2746" s="0" t="str">
        <f aca="false">+B2746&amp;C2746</f>
        <v>Supplier_275Hub_90</v>
      </c>
      <c r="B2746" s="0" t="s">
        <v>1075</v>
      </c>
      <c r="C2746" s="0" t="s">
        <v>3210</v>
      </c>
      <c r="D2746" s="0" t="n">
        <v>300</v>
      </c>
      <c r="E2746" s="0" t="s">
        <v>4556</v>
      </c>
    </row>
    <row r="2747" customFormat="false" ht="12.8" hidden="false" customHeight="false" outlineLevel="0" collapsed="false">
      <c r="A2747" s="0" t="str">
        <f aca="false">+B2747&amp;C2747</f>
        <v>Supplier_276Hub_86</v>
      </c>
      <c r="B2747" s="0" t="s">
        <v>1112</v>
      </c>
      <c r="C2747" s="0" t="s">
        <v>3198</v>
      </c>
      <c r="D2747" s="0" t="n">
        <v>1400</v>
      </c>
      <c r="E2747" s="0" t="s">
        <v>4751</v>
      </c>
    </row>
    <row r="2748" customFormat="false" ht="12.8" hidden="false" customHeight="false" outlineLevel="0" collapsed="false">
      <c r="A2748" s="0" t="str">
        <f aca="false">+B2748&amp;C2748</f>
        <v>Supplier_276Hub_86</v>
      </c>
      <c r="B2748" s="0" t="s">
        <v>1112</v>
      </c>
      <c r="C2748" s="0" t="s">
        <v>3198</v>
      </c>
      <c r="D2748" s="0" t="n">
        <v>1400</v>
      </c>
      <c r="E2748" s="0" t="s">
        <v>4552</v>
      </c>
    </row>
    <row r="2749" customFormat="false" ht="12.8" hidden="false" customHeight="false" outlineLevel="0" collapsed="false">
      <c r="A2749" s="0" t="str">
        <f aca="false">+B2749&amp;C2749</f>
        <v>Supplier_276Hub_87</v>
      </c>
      <c r="B2749" s="0" t="s">
        <v>1112</v>
      </c>
      <c r="C2749" s="0" t="s">
        <v>3201</v>
      </c>
      <c r="D2749" s="0" t="n">
        <v>1700</v>
      </c>
      <c r="E2749" s="0" t="s">
        <v>4752</v>
      </c>
    </row>
    <row r="2750" customFormat="false" ht="12.8" hidden="false" customHeight="false" outlineLevel="0" collapsed="false">
      <c r="A2750" s="0" t="str">
        <f aca="false">+B2750&amp;C2750</f>
        <v>Supplier_276Hub_87</v>
      </c>
      <c r="B2750" s="0" t="s">
        <v>1112</v>
      </c>
      <c r="C2750" s="0" t="s">
        <v>3201</v>
      </c>
      <c r="D2750" s="0" t="n">
        <v>1700</v>
      </c>
      <c r="E2750" s="0" t="s">
        <v>4643</v>
      </c>
    </row>
    <row r="2751" customFormat="false" ht="12.8" hidden="false" customHeight="false" outlineLevel="0" collapsed="false">
      <c r="A2751" s="0" t="str">
        <f aca="false">+B2751&amp;C2751</f>
        <v>Supplier_276Hub_88</v>
      </c>
      <c r="B2751" s="0" t="s">
        <v>1112</v>
      </c>
      <c r="C2751" s="0" t="s">
        <v>3204</v>
      </c>
      <c r="D2751" s="0" t="n">
        <v>700</v>
      </c>
      <c r="E2751" s="0" t="s">
        <v>4753</v>
      </c>
    </row>
    <row r="2752" customFormat="false" ht="12.8" hidden="false" customHeight="false" outlineLevel="0" collapsed="false">
      <c r="A2752" s="0" t="str">
        <f aca="false">+B2752&amp;C2752</f>
        <v>Supplier_276Hub_88</v>
      </c>
      <c r="B2752" s="0" t="s">
        <v>1112</v>
      </c>
      <c r="C2752" s="0" t="s">
        <v>3204</v>
      </c>
      <c r="D2752" s="0" t="n">
        <v>700</v>
      </c>
      <c r="E2752" s="0" t="s">
        <v>4593</v>
      </c>
    </row>
    <row r="2753" customFormat="false" ht="12.8" hidden="false" customHeight="false" outlineLevel="0" collapsed="false">
      <c r="A2753" s="0" t="str">
        <f aca="false">+B2753&amp;C2753</f>
        <v>Supplier_276Hub_89</v>
      </c>
      <c r="B2753" s="0" t="s">
        <v>1112</v>
      </c>
      <c r="C2753" s="0" t="s">
        <v>3207</v>
      </c>
      <c r="D2753" s="0" t="n">
        <v>900</v>
      </c>
      <c r="E2753" s="0" t="s">
        <v>4754</v>
      </c>
    </row>
    <row r="2754" customFormat="false" ht="12.8" hidden="false" customHeight="false" outlineLevel="0" collapsed="false">
      <c r="A2754" s="0" t="str">
        <f aca="false">+B2754&amp;C2754</f>
        <v>Supplier_276Hub_89</v>
      </c>
      <c r="B2754" s="0" t="s">
        <v>1112</v>
      </c>
      <c r="C2754" s="0" t="s">
        <v>3207</v>
      </c>
      <c r="D2754" s="0" t="n">
        <v>900</v>
      </c>
      <c r="E2754" s="0" t="s">
        <v>4558</v>
      </c>
    </row>
    <row r="2755" customFormat="false" ht="12.8" hidden="false" customHeight="false" outlineLevel="0" collapsed="false">
      <c r="A2755" s="0" t="str">
        <f aca="false">+B2755&amp;C2755</f>
        <v>Supplier_276Hub_90</v>
      </c>
      <c r="B2755" s="0" t="s">
        <v>1112</v>
      </c>
      <c r="C2755" s="0" t="s">
        <v>3210</v>
      </c>
      <c r="D2755" s="0" t="n">
        <v>400</v>
      </c>
      <c r="E2755" s="0" t="s">
        <v>4755</v>
      </c>
    </row>
    <row r="2756" customFormat="false" ht="12.8" hidden="false" customHeight="false" outlineLevel="0" collapsed="false">
      <c r="A2756" s="0" t="str">
        <f aca="false">+B2756&amp;C2756</f>
        <v>Supplier_276Hub_90</v>
      </c>
      <c r="B2756" s="0" t="s">
        <v>1112</v>
      </c>
      <c r="C2756" s="0" t="s">
        <v>3210</v>
      </c>
      <c r="D2756" s="0" t="n">
        <v>400</v>
      </c>
      <c r="E2756" s="0" t="s">
        <v>4556</v>
      </c>
    </row>
    <row r="2757" customFormat="false" ht="12.8" hidden="false" customHeight="false" outlineLevel="0" collapsed="false">
      <c r="A2757" s="0" t="str">
        <f aca="false">+B2757&amp;C2757</f>
        <v>Supplier_277Hub_86</v>
      </c>
      <c r="B2757" s="0" t="s">
        <v>4756</v>
      </c>
      <c r="C2757" s="0" t="s">
        <v>3198</v>
      </c>
      <c r="D2757" s="0" t="n">
        <v>1400</v>
      </c>
      <c r="E2757" s="0" t="s">
        <v>4757</v>
      </c>
    </row>
    <row r="2758" customFormat="false" ht="12.8" hidden="false" customHeight="false" outlineLevel="0" collapsed="false">
      <c r="A2758" s="0" t="str">
        <f aca="false">+B2758&amp;C2758</f>
        <v>Supplier_277Hub_86</v>
      </c>
      <c r="B2758" s="0" t="s">
        <v>4756</v>
      </c>
      <c r="C2758" s="0" t="s">
        <v>3198</v>
      </c>
      <c r="D2758" s="0" t="n">
        <v>1400</v>
      </c>
      <c r="E2758" s="0" t="s">
        <v>3709</v>
      </c>
    </row>
    <row r="2759" customFormat="false" ht="12.8" hidden="false" customHeight="false" outlineLevel="0" collapsed="false">
      <c r="A2759" s="0" t="str">
        <f aca="false">+B2759&amp;C2759</f>
        <v>Supplier_277Hub_87</v>
      </c>
      <c r="B2759" s="0" t="s">
        <v>4756</v>
      </c>
      <c r="C2759" s="0" t="s">
        <v>3201</v>
      </c>
      <c r="D2759" s="0" t="n">
        <v>1800</v>
      </c>
      <c r="E2759" s="0" t="s">
        <v>4758</v>
      </c>
    </row>
    <row r="2760" customFormat="false" ht="12.8" hidden="false" customHeight="false" outlineLevel="0" collapsed="false">
      <c r="A2760" s="0" t="str">
        <f aca="false">+B2760&amp;C2760</f>
        <v>Supplier_277Hub_87</v>
      </c>
      <c r="B2760" s="0" t="s">
        <v>4756</v>
      </c>
      <c r="C2760" s="0" t="s">
        <v>3201</v>
      </c>
      <c r="D2760" s="0" t="n">
        <v>1800</v>
      </c>
      <c r="E2760" s="0" t="s">
        <v>3749</v>
      </c>
    </row>
    <row r="2761" customFormat="false" ht="12.8" hidden="false" customHeight="false" outlineLevel="0" collapsed="false">
      <c r="A2761" s="0" t="str">
        <f aca="false">+B2761&amp;C2761</f>
        <v>Supplier_277Hub_88</v>
      </c>
      <c r="B2761" s="0" t="s">
        <v>4756</v>
      </c>
      <c r="C2761" s="0" t="s">
        <v>3204</v>
      </c>
      <c r="D2761" s="0" t="n">
        <v>700</v>
      </c>
      <c r="E2761" s="0" t="s">
        <v>4759</v>
      </c>
    </row>
    <row r="2762" customFormat="false" ht="12.8" hidden="false" customHeight="false" outlineLevel="0" collapsed="false">
      <c r="A2762" s="0" t="str">
        <f aca="false">+B2762&amp;C2762</f>
        <v>Supplier_277Hub_88</v>
      </c>
      <c r="B2762" s="0" t="s">
        <v>4756</v>
      </c>
      <c r="C2762" s="0" t="s">
        <v>3204</v>
      </c>
      <c r="D2762" s="0" t="n">
        <v>700</v>
      </c>
      <c r="E2762" s="0" t="s">
        <v>3532</v>
      </c>
    </row>
    <row r="2763" customFormat="false" ht="12.8" hidden="false" customHeight="false" outlineLevel="0" collapsed="false">
      <c r="A2763" s="0" t="str">
        <f aca="false">+B2763&amp;C2763</f>
        <v>Supplier_277Hub_89</v>
      </c>
      <c r="B2763" s="0" t="s">
        <v>4756</v>
      </c>
      <c r="C2763" s="0" t="s">
        <v>3207</v>
      </c>
      <c r="D2763" s="0" t="n">
        <v>900</v>
      </c>
      <c r="E2763" s="0" t="s">
        <v>4760</v>
      </c>
    </row>
    <row r="2764" customFormat="false" ht="12.8" hidden="false" customHeight="false" outlineLevel="0" collapsed="false">
      <c r="A2764" s="0" t="str">
        <f aca="false">+B2764&amp;C2764</f>
        <v>Supplier_277Hub_89</v>
      </c>
      <c r="B2764" s="0" t="s">
        <v>4756</v>
      </c>
      <c r="C2764" s="0" t="s">
        <v>3207</v>
      </c>
      <c r="D2764" s="0" t="n">
        <v>900</v>
      </c>
      <c r="E2764" s="0" t="s">
        <v>3530</v>
      </c>
    </row>
    <row r="2765" customFormat="false" ht="12.8" hidden="false" customHeight="false" outlineLevel="0" collapsed="false">
      <c r="A2765" s="0" t="str">
        <f aca="false">+B2765&amp;C2765</f>
        <v>Supplier_277Hub_90</v>
      </c>
      <c r="B2765" s="0" t="s">
        <v>4756</v>
      </c>
      <c r="C2765" s="0" t="s">
        <v>3210</v>
      </c>
      <c r="D2765" s="0" t="n">
        <v>400</v>
      </c>
      <c r="E2765" s="0" t="s">
        <v>4761</v>
      </c>
    </row>
    <row r="2766" customFormat="false" ht="12.8" hidden="false" customHeight="false" outlineLevel="0" collapsed="false">
      <c r="A2766" s="0" t="str">
        <f aca="false">+B2766&amp;C2766</f>
        <v>Supplier_277Hub_90</v>
      </c>
      <c r="B2766" s="0" t="s">
        <v>4756</v>
      </c>
      <c r="C2766" s="0" t="s">
        <v>3210</v>
      </c>
      <c r="D2766" s="0" t="n">
        <v>400</v>
      </c>
      <c r="E2766" s="0" t="s">
        <v>3546</v>
      </c>
    </row>
    <row r="2767" customFormat="false" ht="12.8" hidden="false" customHeight="false" outlineLevel="0" collapsed="false">
      <c r="A2767" s="0" t="str">
        <f aca="false">+B2767&amp;C2767</f>
        <v>Supplier_278Hub_86</v>
      </c>
      <c r="B2767" s="0" t="s">
        <v>564</v>
      </c>
      <c r="C2767" s="0" t="s">
        <v>3198</v>
      </c>
      <c r="D2767" s="0" t="n">
        <v>1500</v>
      </c>
      <c r="E2767" s="0" t="s">
        <v>4762</v>
      </c>
    </row>
    <row r="2768" customFormat="false" ht="12.8" hidden="false" customHeight="false" outlineLevel="0" collapsed="false">
      <c r="A2768" s="0" t="str">
        <f aca="false">+B2768&amp;C2768</f>
        <v>Supplier_278Hub_86</v>
      </c>
      <c r="B2768" s="0" t="s">
        <v>564</v>
      </c>
      <c r="C2768" s="0" t="s">
        <v>3198</v>
      </c>
      <c r="D2768" s="0" t="n">
        <v>1500</v>
      </c>
      <c r="E2768" s="0" t="s">
        <v>4552</v>
      </c>
    </row>
    <row r="2769" customFormat="false" ht="12.8" hidden="false" customHeight="false" outlineLevel="0" collapsed="false">
      <c r="A2769" s="0" t="str">
        <f aca="false">+B2769&amp;C2769</f>
        <v>Supplier_278Hub_87</v>
      </c>
      <c r="B2769" s="0" t="s">
        <v>564</v>
      </c>
      <c r="C2769" s="0" t="s">
        <v>3201</v>
      </c>
      <c r="D2769" s="0" t="n">
        <v>1700</v>
      </c>
      <c r="E2769" s="0" t="s">
        <v>4763</v>
      </c>
    </row>
    <row r="2770" customFormat="false" ht="12.8" hidden="false" customHeight="false" outlineLevel="0" collapsed="false">
      <c r="A2770" s="0" t="str">
        <f aca="false">+B2770&amp;C2770</f>
        <v>Supplier_278Hub_87</v>
      </c>
      <c r="B2770" s="0" t="s">
        <v>564</v>
      </c>
      <c r="C2770" s="0" t="s">
        <v>3201</v>
      </c>
      <c r="D2770" s="0" t="n">
        <v>1700</v>
      </c>
      <c r="E2770" s="0" t="s">
        <v>4643</v>
      </c>
    </row>
    <row r="2771" customFormat="false" ht="12.8" hidden="false" customHeight="false" outlineLevel="0" collapsed="false">
      <c r="A2771" s="0" t="str">
        <f aca="false">+B2771&amp;C2771</f>
        <v>Supplier_278Hub_88</v>
      </c>
      <c r="B2771" s="0" t="s">
        <v>564</v>
      </c>
      <c r="C2771" s="0" t="s">
        <v>3204</v>
      </c>
      <c r="D2771" s="0" t="n">
        <v>700</v>
      </c>
      <c r="E2771" s="0" t="s">
        <v>4764</v>
      </c>
    </row>
    <row r="2772" customFormat="false" ht="12.8" hidden="false" customHeight="false" outlineLevel="0" collapsed="false">
      <c r="A2772" s="0" t="str">
        <f aca="false">+B2772&amp;C2772</f>
        <v>Supplier_278Hub_88</v>
      </c>
      <c r="B2772" s="0" t="s">
        <v>564</v>
      </c>
      <c r="C2772" s="0" t="s">
        <v>3204</v>
      </c>
      <c r="D2772" s="0" t="n">
        <v>700</v>
      </c>
      <c r="E2772" s="0" t="s">
        <v>4593</v>
      </c>
    </row>
    <row r="2773" customFormat="false" ht="12.8" hidden="false" customHeight="false" outlineLevel="0" collapsed="false">
      <c r="A2773" s="0" t="str">
        <f aca="false">+B2773&amp;C2773</f>
        <v>Supplier_278Hub_89</v>
      </c>
      <c r="B2773" s="0" t="s">
        <v>564</v>
      </c>
      <c r="C2773" s="0" t="s">
        <v>3207</v>
      </c>
      <c r="D2773" s="0" t="n">
        <v>800</v>
      </c>
      <c r="E2773" s="0" t="s">
        <v>4765</v>
      </c>
    </row>
    <row r="2774" customFormat="false" ht="12.8" hidden="false" customHeight="false" outlineLevel="0" collapsed="false">
      <c r="A2774" s="0" t="str">
        <f aca="false">+B2774&amp;C2774</f>
        <v>Supplier_278Hub_89</v>
      </c>
      <c r="B2774" s="0" t="s">
        <v>564</v>
      </c>
      <c r="C2774" s="0" t="s">
        <v>3207</v>
      </c>
      <c r="D2774" s="0" t="n">
        <v>800</v>
      </c>
      <c r="E2774" s="0" t="s">
        <v>4558</v>
      </c>
    </row>
    <row r="2775" customFormat="false" ht="12.8" hidden="false" customHeight="false" outlineLevel="0" collapsed="false">
      <c r="A2775" s="0" t="str">
        <f aca="false">+B2775&amp;C2775</f>
        <v>Supplier_278Hub_90</v>
      </c>
      <c r="B2775" s="0" t="s">
        <v>564</v>
      </c>
      <c r="C2775" s="0" t="s">
        <v>3210</v>
      </c>
      <c r="D2775" s="0" t="n">
        <v>300</v>
      </c>
      <c r="E2775" s="0" t="s">
        <v>4766</v>
      </c>
    </row>
    <row r="2776" customFormat="false" ht="12.8" hidden="false" customHeight="false" outlineLevel="0" collapsed="false">
      <c r="A2776" s="0" t="str">
        <f aca="false">+B2776&amp;C2776</f>
        <v>Supplier_278Hub_90</v>
      </c>
      <c r="B2776" s="0" t="s">
        <v>564</v>
      </c>
      <c r="C2776" s="0" t="s">
        <v>3210</v>
      </c>
      <c r="D2776" s="0" t="n">
        <v>300</v>
      </c>
      <c r="E2776" s="0" t="s">
        <v>4556</v>
      </c>
    </row>
    <row r="2777" customFormat="false" ht="12.8" hidden="false" customHeight="false" outlineLevel="0" collapsed="false">
      <c r="A2777" s="0" t="str">
        <f aca="false">+B2777&amp;C2777</f>
        <v>Supplier_279Hub_86</v>
      </c>
      <c r="B2777" s="0" t="s">
        <v>4767</v>
      </c>
      <c r="C2777" s="0" t="s">
        <v>3198</v>
      </c>
      <c r="D2777" s="0" t="n">
        <v>1600</v>
      </c>
      <c r="E2777" s="0" t="s">
        <v>4768</v>
      </c>
    </row>
    <row r="2778" customFormat="false" ht="12.8" hidden="false" customHeight="false" outlineLevel="0" collapsed="false">
      <c r="A2778" s="0" t="str">
        <f aca="false">+B2778&amp;C2778</f>
        <v>Supplier_279Hub_86</v>
      </c>
      <c r="B2778" s="0" t="s">
        <v>4767</v>
      </c>
      <c r="C2778" s="0" t="s">
        <v>3198</v>
      </c>
      <c r="D2778" s="0" t="n">
        <v>1600</v>
      </c>
      <c r="E2778" s="0" t="s">
        <v>4769</v>
      </c>
    </row>
    <row r="2779" customFormat="false" ht="12.8" hidden="false" customHeight="false" outlineLevel="0" collapsed="false">
      <c r="A2779" s="0" t="str">
        <f aca="false">+B2779&amp;C2779</f>
        <v>Supplier_279Hub_87</v>
      </c>
      <c r="B2779" s="0" t="s">
        <v>4767</v>
      </c>
      <c r="C2779" s="0" t="s">
        <v>3201</v>
      </c>
      <c r="D2779" s="0" t="n">
        <v>1500</v>
      </c>
      <c r="E2779" s="0" t="s">
        <v>4770</v>
      </c>
    </row>
    <row r="2780" customFormat="false" ht="12.8" hidden="false" customHeight="false" outlineLevel="0" collapsed="false">
      <c r="A2780" s="0" t="str">
        <f aca="false">+B2780&amp;C2780</f>
        <v>Supplier_279Hub_87</v>
      </c>
      <c r="B2780" s="0" t="s">
        <v>4767</v>
      </c>
      <c r="C2780" s="0" t="s">
        <v>3201</v>
      </c>
      <c r="D2780" s="0" t="n">
        <v>1500</v>
      </c>
      <c r="E2780" s="0" t="s">
        <v>4196</v>
      </c>
    </row>
    <row r="2781" customFormat="false" ht="12.8" hidden="false" customHeight="false" outlineLevel="0" collapsed="false">
      <c r="A2781" s="0" t="str">
        <f aca="false">+B2781&amp;C2781</f>
        <v>Supplier_279Hub_88</v>
      </c>
      <c r="B2781" s="0" t="s">
        <v>4767</v>
      </c>
      <c r="C2781" s="0" t="s">
        <v>3204</v>
      </c>
      <c r="D2781" s="0" t="n">
        <v>800</v>
      </c>
      <c r="E2781" s="0" t="s">
        <v>4771</v>
      </c>
    </row>
    <row r="2782" customFormat="false" ht="12.8" hidden="false" customHeight="false" outlineLevel="0" collapsed="false">
      <c r="A2782" s="0" t="str">
        <f aca="false">+B2782&amp;C2782</f>
        <v>Supplier_279Hub_88</v>
      </c>
      <c r="B2782" s="0" t="s">
        <v>4767</v>
      </c>
      <c r="C2782" s="0" t="s">
        <v>3204</v>
      </c>
      <c r="D2782" s="0" t="n">
        <v>800</v>
      </c>
      <c r="E2782" s="0" t="s">
        <v>4198</v>
      </c>
    </row>
    <row r="2783" customFormat="false" ht="12.8" hidden="false" customHeight="false" outlineLevel="0" collapsed="false">
      <c r="A2783" s="0" t="str">
        <f aca="false">+B2783&amp;C2783</f>
        <v>Supplier_279Hub_89</v>
      </c>
      <c r="B2783" s="0" t="s">
        <v>4767</v>
      </c>
      <c r="C2783" s="0" t="s">
        <v>3207</v>
      </c>
      <c r="D2783" s="0" t="n">
        <v>600</v>
      </c>
      <c r="E2783" s="0" t="s">
        <v>4772</v>
      </c>
    </row>
    <row r="2784" customFormat="false" ht="12.8" hidden="false" customHeight="false" outlineLevel="0" collapsed="false">
      <c r="A2784" s="0" t="str">
        <f aca="false">+B2784&amp;C2784</f>
        <v>Supplier_279Hub_89</v>
      </c>
      <c r="B2784" s="0" t="s">
        <v>4767</v>
      </c>
      <c r="C2784" s="0" t="s">
        <v>3207</v>
      </c>
      <c r="D2784" s="0" t="n">
        <v>600</v>
      </c>
      <c r="E2784" s="0" t="s">
        <v>4622</v>
      </c>
    </row>
    <row r="2785" customFormat="false" ht="12.8" hidden="false" customHeight="false" outlineLevel="0" collapsed="false">
      <c r="A2785" s="0" t="str">
        <f aca="false">+B2785&amp;C2785</f>
        <v>Supplier_279Hub_90</v>
      </c>
      <c r="B2785" s="0" t="s">
        <v>4767</v>
      </c>
      <c r="C2785" s="0" t="s">
        <v>3210</v>
      </c>
      <c r="D2785" s="0" t="n">
        <v>300</v>
      </c>
      <c r="E2785" s="0" t="s">
        <v>4773</v>
      </c>
    </row>
    <row r="2786" customFormat="false" ht="12.8" hidden="false" customHeight="false" outlineLevel="0" collapsed="false">
      <c r="A2786" s="0" t="str">
        <f aca="false">+B2786&amp;C2786</f>
        <v>Supplier_279Hub_90</v>
      </c>
      <c r="B2786" s="0" t="s">
        <v>4767</v>
      </c>
      <c r="C2786" s="0" t="s">
        <v>3210</v>
      </c>
      <c r="D2786" s="0" t="n">
        <v>300</v>
      </c>
      <c r="E2786" s="0" t="s">
        <v>4202</v>
      </c>
    </row>
    <row r="2787" customFormat="false" ht="12.8" hidden="false" customHeight="false" outlineLevel="0" collapsed="false">
      <c r="A2787" s="0" t="str">
        <f aca="false">+B2787&amp;C2787</f>
        <v>Supplier_280Hub_86</v>
      </c>
      <c r="B2787" s="0" t="s">
        <v>2145</v>
      </c>
      <c r="C2787" s="0" t="s">
        <v>3198</v>
      </c>
      <c r="D2787" s="0" t="n">
        <v>1400</v>
      </c>
      <c r="E2787" s="0" t="s">
        <v>4774</v>
      </c>
    </row>
    <row r="2788" customFormat="false" ht="12.8" hidden="false" customHeight="false" outlineLevel="0" collapsed="false">
      <c r="A2788" s="0" t="str">
        <f aca="false">+B2788&amp;C2788</f>
        <v>Supplier_280Hub_86</v>
      </c>
      <c r="B2788" s="0" t="s">
        <v>2145</v>
      </c>
      <c r="C2788" s="0" t="s">
        <v>3198</v>
      </c>
      <c r="D2788" s="0" t="n">
        <v>1400</v>
      </c>
      <c r="E2788" s="0" t="s">
        <v>3709</v>
      </c>
    </row>
    <row r="2789" customFormat="false" ht="12.8" hidden="false" customHeight="false" outlineLevel="0" collapsed="false">
      <c r="A2789" s="0" t="str">
        <f aca="false">+B2789&amp;C2789</f>
        <v>Supplier_280Hub_87</v>
      </c>
      <c r="B2789" s="0" t="s">
        <v>2145</v>
      </c>
      <c r="C2789" s="0" t="s">
        <v>3201</v>
      </c>
      <c r="D2789" s="0" t="n">
        <v>1800</v>
      </c>
      <c r="E2789" s="0" t="s">
        <v>4775</v>
      </c>
    </row>
    <row r="2790" customFormat="false" ht="12.8" hidden="false" customHeight="false" outlineLevel="0" collapsed="false">
      <c r="A2790" s="0" t="str">
        <f aca="false">+B2790&amp;C2790</f>
        <v>Supplier_280Hub_87</v>
      </c>
      <c r="B2790" s="0" t="s">
        <v>2145</v>
      </c>
      <c r="C2790" s="0" t="s">
        <v>3201</v>
      </c>
      <c r="D2790" s="0" t="n">
        <v>1800</v>
      </c>
      <c r="E2790" s="0" t="s">
        <v>3749</v>
      </c>
    </row>
    <row r="2791" customFormat="false" ht="12.8" hidden="false" customHeight="false" outlineLevel="0" collapsed="false">
      <c r="A2791" s="0" t="str">
        <f aca="false">+B2791&amp;C2791</f>
        <v>Supplier_280Hub_88</v>
      </c>
      <c r="B2791" s="0" t="s">
        <v>2145</v>
      </c>
      <c r="C2791" s="0" t="s">
        <v>3204</v>
      </c>
      <c r="D2791" s="0" t="n">
        <v>700</v>
      </c>
      <c r="E2791" s="0" t="s">
        <v>4776</v>
      </c>
    </row>
    <row r="2792" customFormat="false" ht="12.8" hidden="false" customHeight="false" outlineLevel="0" collapsed="false">
      <c r="A2792" s="0" t="str">
        <f aca="false">+B2792&amp;C2792</f>
        <v>Supplier_280Hub_88</v>
      </c>
      <c r="B2792" s="0" t="s">
        <v>2145</v>
      </c>
      <c r="C2792" s="0" t="s">
        <v>3204</v>
      </c>
      <c r="D2792" s="0" t="n">
        <v>700</v>
      </c>
      <c r="E2792" s="0" t="s">
        <v>3532</v>
      </c>
    </row>
    <row r="2793" customFormat="false" ht="12.8" hidden="false" customHeight="false" outlineLevel="0" collapsed="false">
      <c r="A2793" s="0" t="str">
        <f aca="false">+B2793&amp;C2793</f>
        <v>Supplier_280Hub_89</v>
      </c>
      <c r="B2793" s="0" t="s">
        <v>2145</v>
      </c>
      <c r="C2793" s="0" t="s">
        <v>3207</v>
      </c>
      <c r="D2793" s="0" t="n">
        <v>900</v>
      </c>
      <c r="E2793" s="0" t="s">
        <v>4777</v>
      </c>
    </row>
    <row r="2794" customFormat="false" ht="12.8" hidden="false" customHeight="false" outlineLevel="0" collapsed="false">
      <c r="A2794" s="0" t="str">
        <f aca="false">+B2794&amp;C2794</f>
        <v>Supplier_280Hub_89</v>
      </c>
      <c r="B2794" s="0" t="s">
        <v>2145</v>
      </c>
      <c r="C2794" s="0" t="s">
        <v>3207</v>
      </c>
      <c r="D2794" s="0" t="n">
        <v>900</v>
      </c>
      <c r="E2794" s="0" t="s">
        <v>3530</v>
      </c>
    </row>
    <row r="2795" customFormat="false" ht="12.8" hidden="false" customHeight="false" outlineLevel="0" collapsed="false">
      <c r="A2795" s="0" t="str">
        <f aca="false">+B2795&amp;C2795</f>
        <v>Supplier_280Hub_90</v>
      </c>
      <c r="B2795" s="0" t="s">
        <v>2145</v>
      </c>
      <c r="C2795" s="0" t="s">
        <v>3210</v>
      </c>
      <c r="D2795" s="0" t="n">
        <v>400</v>
      </c>
      <c r="E2795" s="0" t="s">
        <v>4778</v>
      </c>
    </row>
    <row r="2796" customFormat="false" ht="12.8" hidden="false" customHeight="false" outlineLevel="0" collapsed="false">
      <c r="A2796" s="0" t="str">
        <f aca="false">+B2796&amp;C2796</f>
        <v>Supplier_280Hub_90</v>
      </c>
      <c r="B2796" s="0" t="s">
        <v>2145</v>
      </c>
      <c r="C2796" s="0" t="s">
        <v>3210</v>
      </c>
      <c r="D2796" s="0" t="n">
        <v>400</v>
      </c>
      <c r="E2796" s="0" t="s">
        <v>3546</v>
      </c>
    </row>
    <row r="2797" customFormat="false" ht="12.8" hidden="false" customHeight="false" outlineLevel="0" collapsed="false">
      <c r="A2797" s="0" t="str">
        <f aca="false">+B2797&amp;C2797</f>
        <v>Supplier_281Hub_86</v>
      </c>
      <c r="B2797" s="0" t="s">
        <v>3057</v>
      </c>
      <c r="C2797" s="0" t="s">
        <v>3198</v>
      </c>
      <c r="D2797" s="0" t="n">
        <v>1500</v>
      </c>
      <c r="E2797" s="0" t="s">
        <v>4779</v>
      </c>
    </row>
    <row r="2798" customFormat="false" ht="12.8" hidden="false" customHeight="false" outlineLevel="0" collapsed="false">
      <c r="A2798" s="0" t="str">
        <f aca="false">+B2798&amp;C2798</f>
        <v>Supplier_281Hub_86</v>
      </c>
      <c r="B2798" s="0" t="s">
        <v>3057</v>
      </c>
      <c r="C2798" s="0" t="s">
        <v>3198</v>
      </c>
      <c r="D2798" s="0" t="n">
        <v>1500</v>
      </c>
      <c r="E2798" s="0" t="s">
        <v>4552</v>
      </c>
    </row>
    <row r="2799" customFormat="false" ht="12.8" hidden="false" customHeight="false" outlineLevel="0" collapsed="false">
      <c r="A2799" s="0" t="str">
        <f aca="false">+B2799&amp;C2799</f>
        <v>Supplier_281Hub_87</v>
      </c>
      <c r="B2799" s="0" t="s">
        <v>3057</v>
      </c>
      <c r="C2799" s="0" t="s">
        <v>3201</v>
      </c>
      <c r="D2799" s="0" t="n">
        <v>1700</v>
      </c>
      <c r="E2799" s="0" t="s">
        <v>4780</v>
      </c>
    </row>
    <row r="2800" customFormat="false" ht="12.8" hidden="false" customHeight="false" outlineLevel="0" collapsed="false">
      <c r="A2800" s="0" t="str">
        <f aca="false">+B2800&amp;C2800</f>
        <v>Supplier_281Hub_87</v>
      </c>
      <c r="B2800" s="0" t="s">
        <v>3057</v>
      </c>
      <c r="C2800" s="0" t="s">
        <v>3201</v>
      </c>
      <c r="D2800" s="0" t="n">
        <v>1700</v>
      </c>
      <c r="E2800" s="0" t="s">
        <v>4643</v>
      </c>
    </row>
    <row r="2801" customFormat="false" ht="12.8" hidden="false" customHeight="false" outlineLevel="0" collapsed="false">
      <c r="A2801" s="0" t="str">
        <f aca="false">+B2801&amp;C2801</f>
        <v>Supplier_281Hub_88</v>
      </c>
      <c r="B2801" s="0" t="s">
        <v>3057</v>
      </c>
      <c r="C2801" s="0" t="s">
        <v>3204</v>
      </c>
      <c r="D2801" s="0" t="n">
        <v>700</v>
      </c>
      <c r="E2801" s="0" t="s">
        <v>4781</v>
      </c>
    </row>
    <row r="2802" customFormat="false" ht="12.8" hidden="false" customHeight="false" outlineLevel="0" collapsed="false">
      <c r="A2802" s="0" t="str">
        <f aca="false">+B2802&amp;C2802</f>
        <v>Supplier_281Hub_88</v>
      </c>
      <c r="B2802" s="0" t="s">
        <v>3057</v>
      </c>
      <c r="C2802" s="0" t="s">
        <v>3204</v>
      </c>
      <c r="D2802" s="0" t="n">
        <v>700</v>
      </c>
      <c r="E2802" s="0" t="s">
        <v>4593</v>
      </c>
    </row>
    <row r="2803" customFormat="false" ht="12.8" hidden="false" customHeight="false" outlineLevel="0" collapsed="false">
      <c r="A2803" s="0" t="str">
        <f aca="false">+B2803&amp;C2803</f>
        <v>Supplier_281Hub_89</v>
      </c>
      <c r="B2803" s="0" t="s">
        <v>3057</v>
      </c>
      <c r="C2803" s="0" t="s">
        <v>3207</v>
      </c>
      <c r="D2803" s="0" t="n">
        <v>900</v>
      </c>
      <c r="E2803" s="0" t="s">
        <v>4782</v>
      </c>
    </row>
    <row r="2804" customFormat="false" ht="12.8" hidden="false" customHeight="false" outlineLevel="0" collapsed="false">
      <c r="A2804" s="0" t="str">
        <f aca="false">+B2804&amp;C2804</f>
        <v>Supplier_281Hub_89</v>
      </c>
      <c r="B2804" s="0" t="s">
        <v>3057</v>
      </c>
      <c r="C2804" s="0" t="s">
        <v>3207</v>
      </c>
      <c r="D2804" s="0" t="n">
        <v>900</v>
      </c>
      <c r="E2804" s="0" t="s">
        <v>4558</v>
      </c>
    </row>
    <row r="2805" customFormat="false" ht="12.8" hidden="false" customHeight="false" outlineLevel="0" collapsed="false">
      <c r="A2805" s="0" t="str">
        <f aca="false">+B2805&amp;C2805</f>
        <v>Supplier_281Hub_90</v>
      </c>
      <c r="B2805" s="0" t="s">
        <v>3057</v>
      </c>
      <c r="C2805" s="0" t="s">
        <v>3210</v>
      </c>
      <c r="D2805" s="0" t="n">
        <v>400</v>
      </c>
      <c r="E2805" s="0" t="s">
        <v>4783</v>
      </c>
    </row>
    <row r="2806" customFormat="false" ht="12.8" hidden="false" customHeight="false" outlineLevel="0" collapsed="false">
      <c r="A2806" s="0" t="str">
        <f aca="false">+B2806&amp;C2806</f>
        <v>Supplier_281Hub_90</v>
      </c>
      <c r="B2806" s="0" t="s">
        <v>3057</v>
      </c>
      <c r="C2806" s="0" t="s">
        <v>3210</v>
      </c>
      <c r="D2806" s="0" t="n">
        <v>400</v>
      </c>
      <c r="E2806" s="0" t="s">
        <v>4556</v>
      </c>
    </row>
    <row r="2807" customFormat="false" ht="12.8" hidden="false" customHeight="false" outlineLevel="0" collapsed="false">
      <c r="A2807" s="0" t="str">
        <f aca="false">+B2807&amp;C2807</f>
        <v>Supplier_282Hub_86</v>
      </c>
      <c r="B2807" s="0" t="s">
        <v>4784</v>
      </c>
      <c r="C2807" s="0" t="s">
        <v>3198</v>
      </c>
      <c r="D2807" s="0" t="n">
        <v>1500</v>
      </c>
      <c r="E2807" s="0" t="s">
        <v>4785</v>
      </c>
    </row>
    <row r="2808" customFormat="false" ht="12.8" hidden="false" customHeight="false" outlineLevel="0" collapsed="false">
      <c r="A2808" s="0" t="str">
        <f aca="false">+B2808&amp;C2808</f>
        <v>Supplier_282Hub_86</v>
      </c>
      <c r="B2808" s="0" t="s">
        <v>4784</v>
      </c>
      <c r="C2808" s="0" t="s">
        <v>3198</v>
      </c>
      <c r="D2808" s="0" t="n">
        <v>1500</v>
      </c>
      <c r="E2808" s="0" t="s">
        <v>4552</v>
      </c>
    </row>
    <row r="2809" customFormat="false" ht="12.8" hidden="false" customHeight="false" outlineLevel="0" collapsed="false">
      <c r="A2809" s="0" t="str">
        <f aca="false">+B2809&amp;C2809</f>
        <v>Supplier_282Hub_87</v>
      </c>
      <c r="B2809" s="0" t="s">
        <v>4784</v>
      </c>
      <c r="C2809" s="0" t="s">
        <v>3201</v>
      </c>
      <c r="D2809" s="0" t="n">
        <v>1800</v>
      </c>
      <c r="E2809" s="0" t="s">
        <v>4786</v>
      </c>
    </row>
    <row r="2810" customFormat="false" ht="12.8" hidden="false" customHeight="false" outlineLevel="0" collapsed="false">
      <c r="A2810" s="0" t="str">
        <f aca="false">+B2810&amp;C2810</f>
        <v>Supplier_282Hub_87</v>
      </c>
      <c r="B2810" s="0" t="s">
        <v>4784</v>
      </c>
      <c r="C2810" s="0" t="s">
        <v>3201</v>
      </c>
      <c r="D2810" s="0" t="n">
        <v>1800</v>
      </c>
      <c r="E2810" s="0" t="s">
        <v>4643</v>
      </c>
    </row>
    <row r="2811" customFormat="false" ht="12.8" hidden="false" customHeight="false" outlineLevel="0" collapsed="false">
      <c r="A2811" s="0" t="str">
        <f aca="false">+B2811&amp;C2811</f>
        <v>Supplier_282Hub_88</v>
      </c>
      <c r="B2811" s="0" t="s">
        <v>4784</v>
      </c>
      <c r="C2811" s="0" t="s">
        <v>3204</v>
      </c>
      <c r="D2811" s="0" t="n">
        <v>700</v>
      </c>
      <c r="E2811" s="0" t="s">
        <v>4787</v>
      </c>
    </row>
    <row r="2812" customFormat="false" ht="12.8" hidden="false" customHeight="false" outlineLevel="0" collapsed="false">
      <c r="A2812" s="0" t="str">
        <f aca="false">+B2812&amp;C2812</f>
        <v>Supplier_282Hub_88</v>
      </c>
      <c r="B2812" s="0" t="s">
        <v>4784</v>
      </c>
      <c r="C2812" s="0" t="s">
        <v>3204</v>
      </c>
      <c r="D2812" s="0" t="n">
        <v>700</v>
      </c>
      <c r="E2812" s="0" t="s">
        <v>4593</v>
      </c>
    </row>
    <row r="2813" customFormat="false" ht="12.8" hidden="false" customHeight="false" outlineLevel="0" collapsed="false">
      <c r="A2813" s="0" t="str">
        <f aca="false">+B2813&amp;C2813</f>
        <v>Supplier_282Hub_89</v>
      </c>
      <c r="B2813" s="0" t="s">
        <v>4784</v>
      </c>
      <c r="C2813" s="0" t="s">
        <v>3207</v>
      </c>
      <c r="D2813" s="0" t="n">
        <v>900</v>
      </c>
      <c r="E2813" s="0" t="s">
        <v>4788</v>
      </c>
    </row>
    <row r="2814" customFormat="false" ht="12.8" hidden="false" customHeight="false" outlineLevel="0" collapsed="false">
      <c r="A2814" s="0" t="str">
        <f aca="false">+B2814&amp;C2814</f>
        <v>Supplier_282Hub_89</v>
      </c>
      <c r="B2814" s="0" t="s">
        <v>4784</v>
      </c>
      <c r="C2814" s="0" t="s">
        <v>3207</v>
      </c>
      <c r="D2814" s="0" t="n">
        <v>900</v>
      </c>
      <c r="E2814" s="0" t="s">
        <v>4558</v>
      </c>
    </row>
    <row r="2815" customFormat="false" ht="12.8" hidden="false" customHeight="false" outlineLevel="0" collapsed="false">
      <c r="A2815" s="0" t="str">
        <f aca="false">+B2815&amp;C2815</f>
        <v>Supplier_282Hub_90</v>
      </c>
      <c r="B2815" s="0" t="s">
        <v>4784</v>
      </c>
      <c r="C2815" s="0" t="s">
        <v>3210</v>
      </c>
      <c r="D2815" s="0" t="n">
        <v>400</v>
      </c>
      <c r="E2815" s="0" t="s">
        <v>4789</v>
      </c>
    </row>
    <row r="2816" customFormat="false" ht="12.8" hidden="false" customHeight="false" outlineLevel="0" collapsed="false">
      <c r="A2816" s="0" t="str">
        <f aca="false">+B2816&amp;C2816</f>
        <v>Supplier_282Hub_90</v>
      </c>
      <c r="B2816" s="0" t="s">
        <v>4784</v>
      </c>
      <c r="C2816" s="0" t="s">
        <v>3210</v>
      </c>
      <c r="D2816" s="0" t="n">
        <v>400</v>
      </c>
      <c r="E2816" s="0" t="s">
        <v>4556</v>
      </c>
    </row>
    <row r="2817" customFormat="false" ht="12.8" hidden="false" customHeight="false" outlineLevel="0" collapsed="false">
      <c r="A2817" s="0" t="str">
        <f aca="false">+B2817&amp;C2817</f>
        <v>Supplier_283Hub_86</v>
      </c>
      <c r="B2817" s="0" t="s">
        <v>1384</v>
      </c>
      <c r="C2817" s="0" t="s">
        <v>3198</v>
      </c>
      <c r="D2817" s="0" t="n">
        <v>1700</v>
      </c>
      <c r="E2817" s="0" t="s">
        <v>4790</v>
      </c>
    </row>
    <row r="2818" customFormat="false" ht="12.8" hidden="false" customHeight="false" outlineLevel="0" collapsed="false">
      <c r="A2818" s="0" t="str">
        <f aca="false">+B2818&amp;C2818</f>
        <v>Supplier_283Hub_86</v>
      </c>
      <c r="B2818" s="0" t="s">
        <v>1384</v>
      </c>
      <c r="C2818" s="0" t="s">
        <v>3198</v>
      </c>
      <c r="D2818" s="0" t="n">
        <v>1700</v>
      </c>
      <c r="E2818" s="0" t="s">
        <v>4726</v>
      </c>
    </row>
    <row r="2819" customFormat="false" ht="12.8" hidden="false" customHeight="false" outlineLevel="0" collapsed="false">
      <c r="A2819" s="0" t="str">
        <f aca="false">+B2819&amp;C2819</f>
        <v>Supplier_283Hub_87</v>
      </c>
      <c r="B2819" s="0" t="s">
        <v>1384</v>
      </c>
      <c r="C2819" s="0" t="s">
        <v>3201</v>
      </c>
      <c r="D2819" s="0" t="n">
        <v>1500</v>
      </c>
      <c r="E2819" s="0" t="s">
        <v>4791</v>
      </c>
    </row>
    <row r="2820" customFormat="false" ht="12.8" hidden="false" customHeight="false" outlineLevel="0" collapsed="false">
      <c r="A2820" s="0" t="str">
        <f aca="false">+B2820&amp;C2820</f>
        <v>Supplier_283Hub_87</v>
      </c>
      <c r="B2820" s="0" t="s">
        <v>1384</v>
      </c>
      <c r="C2820" s="0" t="s">
        <v>3201</v>
      </c>
      <c r="D2820" s="0" t="n">
        <v>1500</v>
      </c>
      <c r="E2820" s="0" t="s">
        <v>4728</v>
      </c>
    </row>
    <row r="2821" customFormat="false" ht="12.8" hidden="false" customHeight="false" outlineLevel="0" collapsed="false">
      <c r="A2821" s="0" t="str">
        <f aca="false">+B2821&amp;C2821</f>
        <v>Supplier_283Hub_88</v>
      </c>
      <c r="B2821" s="0" t="s">
        <v>1384</v>
      </c>
      <c r="C2821" s="0" t="s">
        <v>3204</v>
      </c>
      <c r="D2821" s="0" t="n">
        <v>1000</v>
      </c>
      <c r="E2821" s="0" t="s">
        <v>4792</v>
      </c>
    </row>
    <row r="2822" customFormat="false" ht="12.8" hidden="false" customHeight="false" outlineLevel="0" collapsed="false">
      <c r="A2822" s="0" t="str">
        <f aca="false">+B2822&amp;C2822</f>
        <v>Supplier_283Hub_88</v>
      </c>
      <c r="B2822" s="0" t="s">
        <v>1384</v>
      </c>
      <c r="C2822" s="0" t="s">
        <v>3204</v>
      </c>
      <c r="D2822" s="0" t="n">
        <v>1000</v>
      </c>
      <c r="E2822" s="0" t="s">
        <v>4730</v>
      </c>
    </row>
    <row r="2823" customFormat="false" ht="12.8" hidden="false" customHeight="false" outlineLevel="0" collapsed="false">
      <c r="A2823" s="0" t="str">
        <f aca="false">+B2823&amp;C2823</f>
        <v>Supplier_283Hub_89</v>
      </c>
      <c r="B2823" s="0" t="s">
        <v>1384</v>
      </c>
      <c r="C2823" s="0" t="s">
        <v>3207</v>
      </c>
      <c r="D2823" s="0" t="n">
        <v>500</v>
      </c>
      <c r="E2823" s="0" t="s">
        <v>4793</v>
      </c>
    </row>
    <row r="2824" customFormat="false" ht="12.8" hidden="false" customHeight="false" outlineLevel="0" collapsed="false">
      <c r="A2824" s="0" t="str">
        <f aca="false">+B2824&amp;C2824</f>
        <v>Supplier_283Hub_89</v>
      </c>
      <c r="B2824" s="0" t="s">
        <v>1384</v>
      </c>
      <c r="C2824" s="0" t="s">
        <v>3207</v>
      </c>
      <c r="D2824" s="0" t="n">
        <v>500</v>
      </c>
      <c r="E2824" s="0" t="s">
        <v>4732</v>
      </c>
    </row>
    <row r="2825" customFormat="false" ht="12.8" hidden="false" customHeight="false" outlineLevel="0" collapsed="false">
      <c r="A2825" s="0" t="str">
        <f aca="false">+B2825&amp;C2825</f>
        <v>Supplier_283Hub_90</v>
      </c>
      <c r="B2825" s="0" t="s">
        <v>1384</v>
      </c>
      <c r="C2825" s="0" t="s">
        <v>3210</v>
      </c>
      <c r="D2825" s="0" t="n">
        <v>500</v>
      </c>
      <c r="E2825" s="0" t="s">
        <v>4794</v>
      </c>
    </row>
    <row r="2826" customFormat="false" ht="12.8" hidden="false" customHeight="false" outlineLevel="0" collapsed="false">
      <c r="A2826" s="0" t="str">
        <f aca="false">+B2826&amp;C2826</f>
        <v>Supplier_283Hub_90</v>
      </c>
      <c r="B2826" s="0" t="s">
        <v>1384</v>
      </c>
      <c r="C2826" s="0" t="s">
        <v>3210</v>
      </c>
      <c r="D2826" s="0" t="n">
        <v>500</v>
      </c>
      <c r="E2826" s="0" t="s">
        <v>4734</v>
      </c>
    </row>
    <row r="2827" customFormat="false" ht="12.8" hidden="false" customHeight="false" outlineLevel="0" collapsed="false">
      <c r="A2827" s="0" t="str">
        <f aca="false">+B2827&amp;C2827</f>
        <v>Supplier_284Hub_86</v>
      </c>
      <c r="B2827" s="0" t="s">
        <v>450</v>
      </c>
      <c r="C2827" s="0" t="s">
        <v>3198</v>
      </c>
      <c r="D2827" s="0" t="n">
        <v>1500</v>
      </c>
      <c r="E2827" s="0" t="s">
        <v>4795</v>
      </c>
    </row>
    <row r="2828" customFormat="false" ht="12.8" hidden="false" customHeight="false" outlineLevel="0" collapsed="false">
      <c r="A2828" s="0" t="str">
        <f aca="false">+B2828&amp;C2828</f>
        <v>Supplier_284Hub_86</v>
      </c>
      <c r="B2828" s="0" t="s">
        <v>450</v>
      </c>
      <c r="C2828" s="0" t="s">
        <v>3198</v>
      </c>
      <c r="D2828" s="0" t="n">
        <v>1500</v>
      </c>
      <c r="E2828" s="0" t="s">
        <v>4552</v>
      </c>
    </row>
    <row r="2829" customFormat="false" ht="12.8" hidden="false" customHeight="false" outlineLevel="0" collapsed="false">
      <c r="A2829" s="0" t="str">
        <f aca="false">+B2829&amp;C2829</f>
        <v>Supplier_284Hub_87</v>
      </c>
      <c r="B2829" s="0" t="s">
        <v>450</v>
      </c>
      <c r="C2829" s="0" t="s">
        <v>3201</v>
      </c>
      <c r="D2829" s="0" t="n">
        <v>1800</v>
      </c>
      <c r="E2829" s="0" t="s">
        <v>4796</v>
      </c>
    </row>
    <row r="2830" customFormat="false" ht="12.8" hidden="false" customHeight="false" outlineLevel="0" collapsed="false">
      <c r="A2830" s="0" t="str">
        <f aca="false">+B2830&amp;C2830</f>
        <v>Supplier_284Hub_87</v>
      </c>
      <c r="B2830" s="0" t="s">
        <v>450</v>
      </c>
      <c r="C2830" s="0" t="s">
        <v>3201</v>
      </c>
      <c r="D2830" s="0" t="n">
        <v>1800</v>
      </c>
      <c r="E2830" s="0" t="s">
        <v>4643</v>
      </c>
    </row>
    <row r="2831" customFormat="false" ht="12.8" hidden="false" customHeight="false" outlineLevel="0" collapsed="false">
      <c r="A2831" s="0" t="str">
        <f aca="false">+B2831&amp;C2831</f>
        <v>Supplier_284Hub_88</v>
      </c>
      <c r="B2831" s="0" t="s">
        <v>450</v>
      </c>
      <c r="C2831" s="0" t="s">
        <v>3204</v>
      </c>
      <c r="D2831" s="0" t="n">
        <v>700</v>
      </c>
      <c r="E2831" s="0" t="s">
        <v>4797</v>
      </c>
    </row>
    <row r="2832" customFormat="false" ht="12.8" hidden="false" customHeight="false" outlineLevel="0" collapsed="false">
      <c r="A2832" s="0" t="str">
        <f aca="false">+B2832&amp;C2832</f>
        <v>Supplier_284Hub_88</v>
      </c>
      <c r="B2832" s="0" t="s">
        <v>450</v>
      </c>
      <c r="C2832" s="0" t="s">
        <v>3204</v>
      </c>
      <c r="D2832" s="0" t="n">
        <v>700</v>
      </c>
      <c r="E2832" s="0" t="s">
        <v>4593</v>
      </c>
    </row>
    <row r="2833" customFormat="false" ht="12.8" hidden="false" customHeight="false" outlineLevel="0" collapsed="false">
      <c r="A2833" s="0" t="str">
        <f aca="false">+B2833&amp;C2833</f>
        <v>Supplier_284Hub_89</v>
      </c>
      <c r="B2833" s="0" t="s">
        <v>450</v>
      </c>
      <c r="C2833" s="0" t="s">
        <v>3207</v>
      </c>
      <c r="D2833" s="0" t="n">
        <v>900</v>
      </c>
      <c r="E2833" s="0" t="s">
        <v>4798</v>
      </c>
    </row>
    <row r="2834" customFormat="false" ht="12.8" hidden="false" customHeight="false" outlineLevel="0" collapsed="false">
      <c r="A2834" s="0" t="str">
        <f aca="false">+B2834&amp;C2834</f>
        <v>Supplier_284Hub_89</v>
      </c>
      <c r="B2834" s="0" t="s">
        <v>450</v>
      </c>
      <c r="C2834" s="0" t="s">
        <v>3207</v>
      </c>
      <c r="D2834" s="0" t="n">
        <v>900</v>
      </c>
      <c r="E2834" s="0" t="s">
        <v>4558</v>
      </c>
    </row>
    <row r="2835" customFormat="false" ht="12.8" hidden="false" customHeight="false" outlineLevel="0" collapsed="false">
      <c r="A2835" s="0" t="str">
        <f aca="false">+B2835&amp;C2835</f>
        <v>Supplier_284Hub_90</v>
      </c>
      <c r="B2835" s="0" t="s">
        <v>450</v>
      </c>
      <c r="C2835" s="0" t="s">
        <v>3210</v>
      </c>
      <c r="D2835" s="0" t="n">
        <v>400</v>
      </c>
      <c r="E2835" s="0" t="s">
        <v>4799</v>
      </c>
    </row>
    <row r="2836" customFormat="false" ht="12.8" hidden="false" customHeight="false" outlineLevel="0" collapsed="false">
      <c r="A2836" s="0" t="str">
        <f aca="false">+B2836&amp;C2836</f>
        <v>Supplier_284Hub_90</v>
      </c>
      <c r="B2836" s="0" t="s">
        <v>450</v>
      </c>
      <c r="C2836" s="0" t="s">
        <v>3210</v>
      </c>
      <c r="D2836" s="0" t="n">
        <v>400</v>
      </c>
      <c r="E2836" s="0" t="s">
        <v>4556</v>
      </c>
    </row>
    <row r="2837" customFormat="false" ht="12.8" hidden="false" customHeight="false" outlineLevel="0" collapsed="false">
      <c r="A2837" s="0" t="str">
        <f aca="false">+B2837&amp;C2837</f>
        <v>Supplier_285Hub_86</v>
      </c>
      <c r="B2837" s="0" t="s">
        <v>1360</v>
      </c>
      <c r="C2837" s="0" t="s">
        <v>3198</v>
      </c>
      <c r="D2837" s="0" t="n">
        <v>1500</v>
      </c>
      <c r="E2837" s="0" t="s">
        <v>4800</v>
      </c>
    </row>
    <row r="2838" customFormat="false" ht="12.8" hidden="false" customHeight="false" outlineLevel="0" collapsed="false">
      <c r="A2838" s="0" t="str">
        <f aca="false">+B2838&amp;C2838</f>
        <v>Supplier_285Hub_86</v>
      </c>
      <c r="B2838" s="0" t="s">
        <v>1360</v>
      </c>
      <c r="C2838" s="0" t="s">
        <v>3198</v>
      </c>
      <c r="D2838" s="0" t="n">
        <v>1500</v>
      </c>
      <c r="E2838" s="0" t="s">
        <v>4552</v>
      </c>
    </row>
    <row r="2839" customFormat="false" ht="12.8" hidden="false" customHeight="false" outlineLevel="0" collapsed="false">
      <c r="A2839" s="0" t="str">
        <f aca="false">+B2839&amp;C2839</f>
        <v>Supplier_285Hub_87</v>
      </c>
      <c r="B2839" s="0" t="s">
        <v>1360</v>
      </c>
      <c r="C2839" s="0" t="s">
        <v>3201</v>
      </c>
      <c r="D2839" s="0" t="n">
        <v>1800</v>
      </c>
      <c r="E2839" s="0" t="s">
        <v>4801</v>
      </c>
    </row>
    <row r="2840" customFormat="false" ht="12.8" hidden="false" customHeight="false" outlineLevel="0" collapsed="false">
      <c r="A2840" s="0" t="str">
        <f aca="false">+B2840&amp;C2840</f>
        <v>Supplier_285Hub_87</v>
      </c>
      <c r="B2840" s="0" t="s">
        <v>1360</v>
      </c>
      <c r="C2840" s="0" t="s">
        <v>3201</v>
      </c>
      <c r="D2840" s="0" t="n">
        <v>1800</v>
      </c>
      <c r="E2840" s="0" t="s">
        <v>4643</v>
      </c>
    </row>
    <row r="2841" customFormat="false" ht="12.8" hidden="false" customHeight="false" outlineLevel="0" collapsed="false">
      <c r="A2841" s="0" t="str">
        <f aca="false">+B2841&amp;C2841</f>
        <v>Supplier_285Hub_88</v>
      </c>
      <c r="B2841" s="0" t="s">
        <v>1360</v>
      </c>
      <c r="C2841" s="0" t="s">
        <v>3204</v>
      </c>
      <c r="D2841" s="0" t="n">
        <v>700</v>
      </c>
      <c r="E2841" s="0" t="s">
        <v>4802</v>
      </c>
    </row>
    <row r="2842" customFormat="false" ht="12.8" hidden="false" customHeight="false" outlineLevel="0" collapsed="false">
      <c r="A2842" s="0" t="str">
        <f aca="false">+B2842&amp;C2842</f>
        <v>Supplier_285Hub_88</v>
      </c>
      <c r="B2842" s="0" t="s">
        <v>1360</v>
      </c>
      <c r="C2842" s="0" t="s">
        <v>3204</v>
      </c>
      <c r="D2842" s="0" t="n">
        <v>700</v>
      </c>
      <c r="E2842" s="0" t="s">
        <v>4593</v>
      </c>
    </row>
    <row r="2843" customFormat="false" ht="12.8" hidden="false" customHeight="false" outlineLevel="0" collapsed="false">
      <c r="A2843" s="0" t="str">
        <f aca="false">+B2843&amp;C2843</f>
        <v>Supplier_285Hub_89</v>
      </c>
      <c r="B2843" s="0" t="s">
        <v>1360</v>
      </c>
      <c r="C2843" s="0" t="s">
        <v>3207</v>
      </c>
      <c r="D2843" s="0" t="n">
        <v>900</v>
      </c>
      <c r="E2843" s="0" t="s">
        <v>4803</v>
      </c>
    </row>
    <row r="2844" customFormat="false" ht="12.8" hidden="false" customHeight="false" outlineLevel="0" collapsed="false">
      <c r="A2844" s="0" t="str">
        <f aca="false">+B2844&amp;C2844</f>
        <v>Supplier_285Hub_89</v>
      </c>
      <c r="B2844" s="0" t="s">
        <v>1360</v>
      </c>
      <c r="C2844" s="0" t="s">
        <v>3207</v>
      </c>
      <c r="D2844" s="0" t="n">
        <v>900</v>
      </c>
      <c r="E2844" s="0" t="s">
        <v>4558</v>
      </c>
    </row>
    <row r="2845" customFormat="false" ht="12.8" hidden="false" customHeight="false" outlineLevel="0" collapsed="false">
      <c r="A2845" s="0" t="str">
        <f aca="false">+B2845&amp;C2845</f>
        <v>Supplier_285Hub_90</v>
      </c>
      <c r="B2845" s="0" t="s">
        <v>1360</v>
      </c>
      <c r="C2845" s="0" t="s">
        <v>3210</v>
      </c>
      <c r="D2845" s="0" t="n">
        <v>400</v>
      </c>
      <c r="E2845" s="0" t="s">
        <v>4804</v>
      </c>
    </row>
    <row r="2846" customFormat="false" ht="12.8" hidden="false" customHeight="false" outlineLevel="0" collapsed="false">
      <c r="A2846" s="0" t="str">
        <f aca="false">+B2846&amp;C2846</f>
        <v>Supplier_285Hub_90</v>
      </c>
      <c r="B2846" s="0" t="s">
        <v>1360</v>
      </c>
      <c r="C2846" s="0" t="s">
        <v>3210</v>
      </c>
      <c r="D2846" s="0" t="n">
        <v>400</v>
      </c>
      <c r="E2846" s="0" t="s">
        <v>4556</v>
      </c>
    </row>
    <row r="2847" customFormat="false" ht="12.8" hidden="false" customHeight="false" outlineLevel="0" collapsed="false">
      <c r="A2847" s="0" t="str">
        <f aca="false">+B2847&amp;C2847</f>
        <v>Supplier_286Hub_86</v>
      </c>
      <c r="B2847" s="0" t="s">
        <v>4805</v>
      </c>
      <c r="C2847" s="0" t="s">
        <v>3198</v>
      </c>
      <c r="D2847" s="0" t="n">
        <v>1700</v>
      </c>
      <c r="E2847" s="0" t="s">
        <v>4806</v>
      </c>
    </row>
    <row r="2848" customFormat="false" ht="12.8" hidden="false" customHeight="false" outlineLevel="0" collapsed="false">
      <c r="A2848" s="0" t="str">
        <f aca="false">+B2848&amp;C2848</f>
        <v>Supplier_286Hub_86</v>
      </c>
      <c r="B2848" s="0" t="s">
        <v>4805</v>
      </c>
      <c r="C2848" s="0" t="s">
        <v>3198</v>
      </c>
      <c r="D2848" s="0" t="n">
        <v>1700</v>
      </c>
      <c r="E2848" s="0" t="s">
        <v>4726</v>
      </c>
    </row>
    <row r="2849" customFormat="false" ht="12.8" hidden="false" customHeight="false" outlineLevel="0" collapsed="false">
      <c r="A2849" s="0" t="str">
        <f aca="false">+B2849&amp;C2849</f>
        <v>Supplier_286Hub_87</v>
      </c>
      <c r="B2849" s="0" t="s">
        <v>4805</v>
      </c>
      <c r="C2849" s="0" t="s">
        <v>3201</v>
      </c>
      <c r="D2849" s="0" t="n">
        <v>1500</v>
      </c>
      <c r="E2849" s="0" t="s">
        <v>4807</v>
      </c>
    </row>
    <row r="2850" customFormat="false" ht="12.8" hidden="false" customHeight="false" outlineLevel="0" collapsed="false">
      <c r="A2850" s="0" t="str">
        <f aca="false">+B2850&amp;C2850</f>
        <v>Supplier_286Hub_87</v>
      </c>
      <c r="B2850" s="0" t="s">
        <v>4805</v>
      </c>
      <c r="C2850" s="0" t="s">
        <v>3201</v>
      </c>
      <c r="D2850" s="0" t="n">
        <v>1500</v>
      </c>
      <c r="E2850" s="0" t="s">
        <v>4728</v>
      </c>
    </row>
    <row r="2851" customFormat="false" ht="12.8" hidden="false" customHeight="false" outlineLevel="0" collapsed="false">
      <c r="A2851" s="0" t="str">
        <f aca="false">+B2851&amp;C2851</f>
        <v>Supplier_286Hub_88</v>
      </c>
      <c r="B2851" s="0" t="s">
        <v>4805</v>
      </c>
      <c r="C2851" s="0" t="s">
        <v>3204</v>
      </c>
      <c r="D2851" s="0" t="n">
        <v>1000</v>
      </c>
      <c r="E2851" s="0" t="s">
        <v>4808</v>
      </c>
    </row>
    <row r="2852" customFormat="false" ht="12.8" hidden="false" customHeight="false" outlineLevel="0" collapsed="false">
      <c r="A2852" s="0" t="str">
        <f aca="false">+B2852&amp;C2852</f>
        <v>Supplier_286Hub_88</v>
      </c>
      <c r="B2852" s="0" t="s">
        <v>4805</v>
      </c>
      <c r="C2852" s="0" t="s">
        <v>3204</v>
      </c>
      <c r="D2852" s="0" t="n">
        <v>1000</v>
      </c>
      <c r="E2852" s="0" t="s">
        <v>4730</v>
      </c>
    </row>
    <row r="2853" customFormat="false" ht="12.8" hidden="false" customHeight="false" outlineLevel="0" collapsed="false">
      <c r="A2853" s="0" t="str">
        <f aca="false">+B2853&amp;C2853</f>
        <v>Supplier_286Hub_89</v>
      </c>
      <c r="B2853" s="0" t="s">
        <v>4805</v>
      </c>
      <c r="C2853" s="0" t="s">
        <v>3207</v>
      </c>
      <c r="D2853" s="0" t="n">
        <v>500</v>
      </c>
      <c r="E2853" s="0" t="s">
        <v>4809</v>
      </c>
    </row>
    <row r="2854" customFormat="false" ht="12.8" hidden="false" customHeight="false" outlineLevel="0" collapsed="false">
      <c r="A2854" s="0" t="str">
        <f aca="false">+B2854&amp;C2854</f>
        <v>Supplier_286Hub_89</v>
      </c>
      <c r="B2854" s="0" t="s">
        <v>4805</v>
      </c>
      <c r="C2854" s="0" t="s">
        <v>3207</v>
      </c>
      <c r="D2854" s="0" t="n">
        <v>500</v>
      </c>
      <c r="E2854" s="0" t="s">
        <v>4732</v>
      </c>
    </row>
    <row r="2855" customFormat="false" ht="12.8" hidden="false" customHeight="false" outlineLevel="0" collapsed="false">
      <c r="A2855" s="0" t="str">
        <f aca="false">+B2855&amp;C2855</f>
        <v>Supplier_286Hub_90</v>
      </c>
      <c r="B2855" s="0" t="s">
        <v>4805</v>
      </c>
      <c r="C2855" s="0" t="s">
        <v>3210</v>
      </c>
      <c r="D2855" s="0" t="n">
        <v>500</v>
      </c>
      <c r="E2855" s="0" t="s">
        <v>4810</v>
      </c>
    </row>
    <row r="2856" customFormat="false" ht="12.8" hidden="false" customHeight="false" outlineLevel="0" collapsed="false">
      <c r="A2856" s="0" t="str">
        <f aca="false">+B2856&amp;C2856</f>
        <v>Supplier_286Hub_90</v>
      </c>
      <c r="B2856" s="0" t="s">
        <v>4805</v>
      </c>
      <c r="C2856" s="0" t="s">
        <v>3210</v>
      </c>
      <c r="D2856" s="0" t="n">
        <v>500</v>
      </c>
      <c r="E2856" s="0" t="s">
        <v>4734</v>
      </c>
    </row>
    <row r="2857" customFormat="false" ht="12.8" hidden="false" customHeight="false" outlineLevel="0" collapsed="false">
      <c r="A2857" s="0" t="str">
        <f aca="false">+B2857&amp;C2857</f>
        <v>Supplier_287Hub_86</v>
      </c>
      <c r="B2857" s="0" t="s">
        <v>4811</v>
      </c>
      <c r="C2857" s="0" t="s">
        <v>3198</v>
      </c>
      <c r="D2857" s="0" t="n">
        <v>1500</v>
      </c>
      <c r="E2857" s="0" t="s">
        <v>4812</v>
      </c>
    </row>
    <row r="2858" customFormat="false" ht="12.8" hidden="false" customHeight="false" outlineLevel="0" collapsed="false">
      <c r="A2858" s="0" t="str">
        <f aca="false">+B2858&amp;C2858</f>
        <v>Supplier_287Hub_86</v>
      </c>
      <c r="B2858" s="0" t="s">
        <v>4811</v>
      </c>
      <c r="C2858" s="0" t="s">
        <v>3198</v>
      </c>
      <c r="D2858" s="0" t="n">
        <v>1500</v>
      </c>
      <c r="E2858" s="0" t="s">
        <v>4552</v>
      </c>
    </row>
    <row r="2859" customFormat="false" ht="12.8" hidden="false" customHeight="false" outlineLevel="0" collapsed="false">
      <c r="A2859" s="0" t="str">
        <f aca="false">+B2859&amp;C2859</f>
        <v>Supplier_287Hub_87</v>
      </c>
      <c r="B2859" s="0" t="s">
        <v>4811</v>
      </c>
      <c r="C2859" s="0" t="s">
        <v>3201</v>
      </c>
      <c r="D2859" s="0" t="n">
        <v>1800</v>
      </c>
      <c r="E2859" s="0" t="s">
        <v>4813</v>
      </c>
    </row>
    <row r="2860" customFormat="false" ht="12.8" hidden="false" customHeight="false" outlineLevel="0" collapsed="false">
      <c r="A2860" s="0" t="str">
        <f aca="false">+B2860&amp;C2860</f>
        <v>Supplier_287Hub_87</v>
      </c>
      <c r="B2860" s="0" t="s">
        <v>4811</v>
      </c>
      <c r="C2860" s="0" t="s">
        <v>3201</v>
      </c>
      <c r="D2860" s="0" t="n">
        <v>1800</v>
      </c>
      <c r="E2860" s="0" t="s">
        <v>4643</v>
      </c>
    </row>
    <row r="2861" customFormat="false" ht="12.8" hidden="false" customHeight="false" outlineLevel="0" collapsed="false">
      <c r="A2861" s="0" t="str">
        <f aca="false">+B2861&amp;C2861</f>
        <v>Supplier_287Hub_88</v>
      </c>
      <c r="B2861" s="0" t="s">
        <v>4811</v>
      </c>
      <c r="C2861" s="0" t="s">
        <v>3204</v>
      </c>
      <c r="D2861" s="0" t="n">
        <v>700</v>
      </c>
      <c r="E2861" s="0" t="s">
        <v>4814</v>
      </c>
    </row>
    <row r="2862" customFormat="false" ht="12.8" hidden="false" customHeight="false" outlineLevel="0" collapsed="false">
      <c r="A2862" s="0" t="str">
        <f aca="false">+B2862&amp;C2862</f>
        <v>Supplier_287Hub_88</v>
      </c>
      <c r="B2862" s="0" t="s">
        <v>4811</v>
      </c>
      <c r="C2862" s="0" t="s">
        <v>3204</v>
      </c>
      <c r="D2862" s="0" t="n">
        <v>700</v>
      </c>
      <c r="E2862" s="0" t="s">
        <v>4593</v>
      </c>
    </row>
    <row r="2863" customFormat="false" ht="12.8" hidden="false" customHeight="false" outlineLevel="0" collapsed="false">
      <c r="A2863" s="0" t="str">
        <f aca="false">+B2863&amp;C2863</f>
        <v>Supplier_287Hub_89</v>
      </c>
      <c r="B2863" s="0" t="s">
        <v>4811</v>
      </c>
      <c r="C2863" s="0" t="s">
        <v>3207</v>
      </c>
      <c r="D2863" s="0" t="n">
        <v>900</v>
      </c>
      <c r="E2863" s="0" t="s">
        <v>4815</v>
      </c>
    </row>
    <row r="2864" customFormat="false" ht="12.8" hidden="false" customHeight="false" outlineLevel="0" collapsed="false">
      <c r="A2864" s="0" t="str">
        <f aca="false">+B2864&amp;C2864</f>
        <v>Supplier_287Hub_89</v>
      </c>
      <c r="B2864" s="0" t="s">
        <v>4811</v>
      </c>
      <c r="C2864" s="0" t="s">
        <v>3207</v>
      </c>
      <c r="D2864" s="0" t="n">
        <v>900</v>
      </c>
      <c r="E2864" s="0" t="s">
        <v>4558</v>
      </c>
    </row>
    <row r="2865" customFormat="false" ht="12.8" hidden="false" customHeight="false" outlineLevel="0" collapsed="false">
      <c r="A2865" s="0" t="str">
        <f aca="false">+B2865&amp;C2865</f>
        <v>Supplier_287Hub_90</v>
      </c>
      <c r="B2865" s="0" t="s">
        <v>4811</v>
      </c>
      <c r="C2865" s="0" t="s">
        <v>3210</v>
      </c>
      <c r="D2865" s="0" t="n">
        <v>400</v>
      </c>
      <c r="E2865" s="0" t="s">
        <v>4816</v>
      </c>
    </row>
    <row r="2866" customFormat="false" ht="12.8" hidden="false" customHeight="false" outlineLevel="0" collapsed="false">
      <c r="A2866" s="0" t="str">
        <f aca="false">+B2866&amp;C2866</f>
        <v>Supplier_287Hub_90</v>
      </c>
      <c r="B2866" s="0" t="s">
        <v>4811</v>
      </c>
      <c r="C2866" s="0" t="s">
        <v>3210</v>
      </c>
      <c r="D2866" s="0" t="n">
        <v>400</v>
      </c>
      <c r="E2866" s="0" t="s">
        <v>4556</v>
      </c>
    </row>
    <row r="2867" customFormat="false" ht="12.8" hidden="false" customHeight="false" outlineLevel="0" collapsed="false">
      <c r="A2867" s="0" t="str">
        <f aca="false">+B2867&amp;C2867</f>
        <v>Supplier_288Hub_86</v>
      </c>
      <c r="B2867" s="0" t="s">
        <v>4817</v>
      </c>
      <c r="C2867" s="0" t="s">
        <v>3198</v>
      </c>
      <c r="D2867" s="0" t="n">
        <v>1700</v>
      </c>
      <c r="E2867" s="0" t="s">
        <v>4818</v>
      </c>
    </row>
    <row r="2868" customFormat="false" ht="12.8" hidden="false" customHeight="false" outlineLevel="0" collapsed="false">
      <c r="A2868" s="0" t="str">
        <f aca="false">+B2868&amp;C2868</f>
        <v>Supplier_288Hub_86</v>
      </c>
      <c r="B2868" s="0" t="s">
        <v>4817</v>
      </c>
      <c r="C2868" s="0" t="s">
        <v>3198</v>
      </c>
      <c r="D2868" s="0" t="n">
        <v>1700</v>
      </c>
      <c r="E2868" s="0" t="s">
        <v>4769</v>
      </c>
    </row>
    <row r="2869" customFormat="false" ht="12.8" hidden="false" customHeight="false" outlineLevel="0" collapsed="false">
      <c r="A2869" s="0" t="str">
        <f aca="false">+B2869&amp;C2869</f>
        <v>Supplier_288Hub_87</v>
      </c>
      <c r="B2869" s="0" t="s">
        <v>4817</v>
      </c>
      <c r="C2869" s="0" t="s">
        <v>3201</v>
      </c>
      <c r="D2869" s="0" t="n">
        <v>1500</v>
      </c>
      <c r="E2869" s="0" t="s">
        <v>4819</v>
      </c>
    </row>
    <row r="2870" customFormat="false" ht="12.8" hidden="false" customHeight="false" outlineLevel="0" collapsed="false">
      <c r="A2870" s="0" t="str">
        <f aca="false">+B2870&amp;C2870</f>
        <v>Supplier_288Hub_87</v>
      </c>
      <c r="B2870" s="0" t="s">
        <v>4817</v>
      </c>
      <c r="C2870" s="0" t="s">
        <v>3201</v>
      </c>
      <c r="D2870" s="0" t="n">
        <v>1500</v>
      </c>
      <c r="E2870" s="0" t="s">
        <v>4196</v>
      </c>
    </row>
    <row r="2871" customFormat="false" ht="12.8" hidden="false" customHeight="false" outlineLevel="0" collapsed="false">
      <c r="A2871" s="0" t="str">
        <f aca="false">+B2871&amp;C2871</f>
        <v>Supplier_288Hub_88</v>
      </c>
      <c r="B2871" s="0" t="s">
        <v>4817</v>
      </c>
      <c r="C2871" s="0" t="s">
        <v>3204</v>
      </c>
      <c r="D2871" s="0" t="n">
        <v>900</v>
      </c>
      <c r="E2871" s="0" t="s">
        <v>4820</v>
      </c>
    </row>
    <row r="2872" customFormat="false" ht="12.8" hidden="false" customHeight="false" outlineLevel="0" collapsed="false">
      <c r="A2872" s="0" t="str">
        <f aca="false">+B2872&amp;C2872</f>
        <v>Supplier_288Hub_88</v>
      </c>
      <c r="B2872" s="0" t="s">
        <v>4817</v>
      </c>
      <c r="C2872" s="0" t="s">
        <v>3204</v>
      </c>
      <c r="D2872" s="0" t="n">
        <v>900</v>
      </c>
      <c r="E2872" s="0" t="s">
        <v>4198</v>
      </c>
    </row>
    <row r="2873" customFormat="false" ht="12.8" hidden="false" customHeight="false" outlineLevel="0" collapsed="false">
      <c r="A2873" s="0" t="str">
        <f aca="false">+B2873&amp;C2873</f>
        <v>Supplier_288Hub_89</v>
      </c>
      <c r="B2873" s="0" t="s">
        <v>4817</v>
      </c>
      <c r="C2873" s="0" t="s">
        <v>3207</v>
      </c>
      <c r="D2873" s="0" t="n">
        <v>500</v>
      </c>
      <c r="E2873" s="0" t="s">
        <v>4821</v>
      </c>
    </row>
    <row r="2874" customFormat="false" ht="12.8" hidden="false" customHeight="false" outlineLevel="0" collapsed="false">
      <c r="A2874" s="0" t="str">
        <f aca="false">+B2874&amp;C2874</f>
        <v>Supplier_288Hub_89</v>
      </c>
      <c r="B2874" s="0" t="s">
        <v>4817</v>
      </c>
      <c r="C2874" s="0" t="s">
        <v>3207</v>
      </c>
      <c r="D2874" s="0" t="n">
        <v>500</v>
      </c>
      <c r="E2874" s="0" t="s">
        <v>4200</v>
      </c>
    </row>
    <row r="2875" customFormat="false" ht="12.8" hidden="false" customHeight="false" outlineLevel="0" collapsed="false">
      <c r="A2875" s="0" t="str">
        <f aca="false">+B2875&amp;C2875</f>
        <v>Supplier_288Hub_90</v>
      </c>
      <c r="B2875" s="0" t="s">
        <v>4817</v>
      </c>
      <c r="C2875" s="0" t="s">
        <v>3210</v>
      </c>
      <c r="D2875" s="0" t="n">
        <v>400</v>
      </c>
      <c r="E2875" s="0" t="s">
        <v>4822</v>
      </c>
    </row>
    <row r="2876" customFormat="false" ht="12.8" hidden="false" customHeight="false" outlineLevel="0" collapsed="false">
      <c r="A2876" s="0" t="str">
        <f aca="false">+B2876&amp;C2876</f>
        <v>Supplier_288Hub_90</v>
      </c>
      <c r="B2876" s="0" t="s">
        <v>4817</v>
      </c>
      <c r="C2876" s="0" t="s">
        <v>3210</v>
      </c>
      <c r="D2876" s="0" t="n">
        <v>400</v>
      </c>
      <c r="E2876" s="0" t="s">
        <v>4202</v>
      </c>
    </row>
    <row r="2877" customFormat="false" ht="12.8" hidden="false" customHeight="false" outlineLevel="0" collapsed="false">
      <c r="A2877" s="0" t="str">
        <f aca="false">+B2877&amp;C2877</f>
        <v>Supplier_289Hub_86</v>
      </c>
      <c r="B2877" s="0" t="s">
        <v>947</v>
      </c>
      <c r="C2877" s="0" t="s">
        <v>3198</v>
      </c>
      <c r="D2877" s="0" t="n">
        <v>1500</v>
      </c>
      <c r="E2877" s="0" t="s">
        <v>4823</v>
      </c>
    </row>
    <row r="2878" customFormat="false" ht="12.8" hidden="false" customHeight="false" outlineLevel="0" collapsed="false">
      <c r="A2878" s="0" t="str">
        <f aca="false">+B2878&amp;C2878</f>
        <v>Supplier_289Hub_86</v>
      </c>
      <c r="B2878" s="0" t="s">
        <v>947</v>
      </c>
      <c r="C2878" s="0" t="s">
        <v>3198</v>
      </c>
      <c r="D2878" s="0" t="n">
        <v>1500</v>
      </c>
      <c r="E2878" s="0" t="s">
        <v>4824</v>
      </c>
    </row>
    <row r="2879" customFormat="false" ht="12.8" hidden="false" customHeight="false" outlineLevel="0" collapsed="false">
      <c r="A2879" s="0" t="str">
        <f aca="false">+B2879&amp;C2879</f>
        <v>Supplier_289Hub_87</v>
      </c>
      <c r="B2879" s="0" t="s">
        <v>947</v>
      </c>
      <c r="C2879" s="0" t="s">
        <v>3201</v>
      </c>
      <c r="D2879" s="0" t="n">
        <v>1900</v>
      </c>
      <c r="E2879" s="0" t="s">
        <v>4825</v>
      </c>
    </row>
    <row r="2880" customFormat="false" ht="12.8" hidden="false" customHeight="false" outlineLevel="0" collapsed="false">
      <c r="A2880" s="0" t="str">
        <f aca="false">+B2880&amp;C2880</f>
        <v>Supplier_289Hub_87</v>
      </c>
      <c r="B2880" s="0" t="s">
        <v>947</v>
      </c>
      <c r="C2880" s="0" t="s">
        <v>3201</v>
      </c>
      <c r="D2880" s="0" t="n">
        <v>1900</v>
      </c>
      <c r="E2880" s="0" t="s">
        <v>4826</v>
      </c>
    </row>
    <row r="2881" customFormat="false" ht="12.8" hidden="false" customHeight="false" outlineLevel="0" collapsed="false">
      <c r="A2881" s="0" t="str">
        <f aca="false">+B2881&amp;C2881</f>
        <v>Supplier_289Hub_88</v>
      </c>
      <c r="B2881" s="0" t="s">
        <v>947</v>
      </c>
      <c r="C2881" s="0" t="s">
        <v>3204</v>
      </c>
      <c r="D2881" s="0" t="n">
        <v>700</v>
      </c>
      <c r="E2881" s="0" t="s">
        <v>4827</v>
      </c>
    </row>
    <row r="2882" customFormat="false" ht="12.8" hidden="false" customHeight="false" outlineLevel="0" collapsed="false">
      <c r="A2882" s="0" t="str">
        <f aca="false">+B2882&amp;C2882</f>
        <v>Supplier_289Hub_88</v>
      </c>
      <c r="B2882" s="0" t="s">
        <v>947</v>
      </c>
      <c r="C2882" s="0" t="s">
        <v>3204</v>
      </c>
      <c r="D2882" s="0" t="n">
        <v>700</v>
      </c>
      <c r="E2882" s="0" t="s">
        <v>4828</v>
      </c>
    </row>
    <row r="2883" customFormat="false" ht="12.8" hidden="false" customHeight="false" outlineLevel="0" collapsed="false">
      <c r="A2883" s="0" t="str">
        <f aca="false">+B2883&amp;C2883</f>
        <v>Supplier_289Hub_89</v>
      </c>
      <c r="B2883" s="0" t="s">
        <v>947</v>
      </c>
      <c r="C2883" s="0" t="s">
        <v>3207</v>
      </c>
      <c r="D2883" s="0" t="n">
        <v>1100</v>
      </c>
      <c r="E2883" s="0" t="s">
        <v>4829</v>
      </c>
    </row>
    <row r="2884" customFormat="false" ht="12.8" hidden="false" customHeight="false" outlineLevel="0" collapsed="false">
      <c r="A2884" s="0" t="str">
        <f aca="false">+B2884&amp;C2884</f>
        <v>Supplier_289Hub_89</v>
      </c>
      <c r="B2884" s="0" t="s">
        <v>947</v>
      </c>
      <c r="C2884" s="0" t="s">
        <v>3207</v>
      </c>
      <c r="D2884" s="0" t="n">
        <v>1100</v>
      </c>
      <c r="E2884" s="0" t="s">
        <v>4830</v>
      </c>
    </row>
    <row r="2885" customFormat="false" ht="12.8" hidden="false" customHeight="false" outlineLevel="0" collapsed="false">
      <c r="A2885" s="0" t="str">
        <f aca="false">+B2885&amp;C2885</f>
        <v>Supplier_289Hub_90</v>
      </c>
      <c r="B2885" s="0" t="s">
        <v>947</v>
      </c>
      <c r="C2885" s="0" t="s">
        <v>3210</v>
      </c>
      <c r="D2885" s="0" t="n">
        <v>600</v>
      </c>
      <c r="E2885" s="0" t="s">
        <v>4831</v>
      </c>
    </row>
    <row r="2886" customFormat="false" ht="12.8" hidden="false" customHeight="false" outlineLevel="0" collapsed="false">
      <c r="A2886" s="0" t="str">
        <f aca="false">+B2886&amp;C2886</f>
        <v>Supplier_289Hub_90</v>
      </c>
      <c r="B2886" s="0" t="s">
        <v>947</v>
      </c>
      <c r="C2886" s="0" t="s">
        <v>3210</v>
      </c>
      <c r="D2886" s="0" t="n">
        <v>600</v>
      </c>
      <c r="E2886" s="0" t="s">
        <v>4828</v>
      </c>
    </row>
    <row r="2887" customFormat="false" ht="12.8" hidden="false" customHeight="false" outlineLevel="0" collapsed="false">
      <c r="A2887" s="0" t="str">
        <f aca="false">+B2887&amp;C2887</f>
        <v>Supplier_290Hub_86</v>
      </c>
      <c r="B2887" s="0" t="s">
        <v>2463</v>
      </c>
      <c r="C2887" s="0" t="s">
        <v>3198</v>
      </c>
      <c r="D2887" s="0" t="n">
        <v>1500</v>
      </c>
      <c r="E2887" s="0" t="s">
        <v>4832</v>
      </c>
    </row>
    <row r="2888" customFormat="false" ht="12.8" hidden="false" customHeight="false" outlineLevel="0" collapsed="false">
      <c r="A2888" s="0" t="str">
        <f aca="false">+B2888&amp;C2888</f>
        <v>Supplier_290Hub_86</v>
      </c>
      <c r="B2888" s="0" t="s">
        <v>2463</v>
      </c>
      <c r="C2888" s="0" t="s">
        <v>3198</v>
      </c>
      <c r="D2888" s="0" t="n">
        <v>1500</v>
      </c>
      <c r="E2888" s="0" t="s">
        <v>4824</v>
      </c>
    </row>
    <row r="2889" customFormat="false" ht="12.8" hidden="false" customHeight="false" outlineLevel="0" collapsed="false">
      <c r="A2889" s="0" t="str">
        <f aca="false">+B2889&amp;C2889</f>
        <v>Supplier_290Hub_87</v>
      </c>
      <c r="B2889" s="0" t="s">
        <v>2463</v>
      </c>
      <c r="C2889" s="0" t="s">
        <v>3201</v>
      </c>
      <c r="D2889" s="0" t="n">
        <v>1900</v>
      </c>
      <c r="E2889" s="0" t="s">
        <v>4833</v>
      </c>
    </row>
    <row r="2890" customFormat="false" ht="12.8" hidden="false" customHeight="false" outlineLevel="0" collapsed="false">
      <c r="A2890" s="0" t="str">
        <f aca="false">+B2890&amp;C2890</f>
        <v>Supplier_290Hub_87</v>
      </c>
      <c r="B2890" s="0" t="s">
        <v>2463</v>
      </c>
      <c r="C2890" s="0" t="s">
        <v>3201</v>
      </c>
      <c r="D2890" s="0" t="n">
        <v>1900</v>
      </c>
      <c r="E2890" s="0" t="s">
        <v>4826</v>
      </c>
    </row>
    <row r="2891" customFormat="false" ht="12.8" hidden="false" customHeight="false" outlineLevel="0" collapsed="false">
      <c r="A2891" s="0" t="str">
        <f aca="false">+B2891&amp;C2891</f>
        <v>Supplier_290Hub_88</v>
      </c>
      <c r="B2891" s="0" t="s">
        <v>2463</v>
      </c>
      <c r="C2891" s="0" t="s">
        <v>3204</v>
      </c>
      <c r="D2891" s="0" t="n">
        <v>700</v>
      </c>
      <c r="E2891" s="0" t="s">
        <v>4834</v>
      </c>
    </row>
    <row r="2892" customFormat="false" ht="12.8" hidden="false" customHeight="false" outlineLevel="0" collapsed="false">
      <c r="A2892" s="0" t="str">
        <f aca="false">+B2892&amp;C2892</f>
        <v>Supplier_290Hub_88</v>
      </c>
      <c r="B2892" s="0" t="s">
        <v>2463</v>
      </c>
      <c r="C2892" s="0" t="s">
        <v>3204</v>
      </c>
      <c r="D2892" s="0" t="n">
        <v>700</v>
      </c>
      <c r="E2892" s="0" t="s">
        <v>4828</v>
      </c>
    </row>
    <row r="2893" customFormat="false" ht="12.8" hidden="false" customHeight="false" outlineLevel="0" collapsed="false">
      <c r="A2893" s="0" t="str">
        <f aca="false">+B2893&amp;C2893</f>
        <v>Supplier_290Hub_89</v>
      </c>
      <c r="B2893" s="0" t="s">
        <v>2463</v>
      </c>
      <c r="C2893" s="0" t="s">
        <v>3207</v>
      </c>
      <c r="D2893" s="0" t="n">
        <v>1100</v>
      </c>
      <c r="E2893" s="0" t="s">
        <v>4835</v>
      </c>
    </row>
    <row r="2894" customFormat="false" ht="12.8" hidden="false" customHeight="false" outlineLevel="0" collapsed="false">
      <c r="A2894" s="0" t="str">
        <f aca="false">+B2894&amp;C2894</f>
        <v>Supplier_290Hub_89</v>
      </c>
      <c r="B2894" s="0" t="s">
        <v>2463</v>
      </c>
      <c r="C2894" s="0" t="s">
        <v>3207</v>
      </c>
      <c r="D2894" s="0" t="n">
        <v>1100</v>
      </c>
      <c r="E2894" s="0" t="s">
        <v>4830</v>
      </c>
    </row>
    <row r="2895" customFormat="false" ht="12.8" hidden="false" customHeight="false" outlineLevel="0" collapsed="false">
      <c r="A2895" s="0" t="str">
        <f aca="false">+B2895&amp;C2895</f>
        <v>Supplier_290Hub_90</v>
      </c>
      <c r="B2895" s="0" t="s">
        <v>2463</v>
      </c>
      <c r="C2895" s="0" t="s">
        <v>3210</v>
      </c>
      <c r="D2895" s="0" t="n">
        <v>600</v>
      </c>
      <c r="E2895" s="0" t="s">
        <v>4836</v>
      </c>
    </row>
    <row r="2896" customFormat="false" ht="12.8" hidden="false" customHeight="false" outlineLevel="0" collapsed="false">
      <c r="A2896" s="0" t="str">
        <f aca="false">+B2896&amp;C2896</f>
        <v>Supplier_290Hub_90</v>
      </c>
      <c r="B2896" s="0" t="s">
        <v>2463</v>
      </c>
      <c r="C2896" s="0" t="s">
        <v>3210</v>
      </c>
      <c r="D2896" s="0" t="n">
        <v>600</v>
      </c>
      <c r="E2896" s="0" t="s">
        <v>4828</v>
      </c>
    </row>
    <row r="2897" customFormat="false" ht="12.8" hidden="false" customHeight="false" outlineLevel="0" collapsed="false">
      <c r="A2897" s="0" t="str">
        <f aca="false">+B2897&amp;C2897</f>
        <v>Supplier_291Hub_86</v>
      </c>
      <c r="B2897" s="0" t="s">
        <v>4837</v>
      </c>
      <c r="C2897" s="0" t="s">
        <v>3198</v>
      </c>
      <c r="D2897" s="0" t="n">
        <v>1600</v>
      </c>
      <c r="E2897" s="0" t="s">
        <v>4838</v>
      </c>
    </row>
    <row r="2898" customFormat="false" ht="12.8" hidden="false" customHeight="false" outlineLevel="0" collapsed="false">
      <c r="A2898" s="0" t="str">
        <f aca="false">+B2898&amp;C2898</f>
        <v>Supplier_291Hub_86</v>
      </c>
      <c r="B2898" s="0" t="s">
        <v>4837</v>
      </c>
      <c r="C2898" s="0" t="s">
        <v>3198</v>
      </c>
      <c r="D2898" s="0" t="n">
        <v>1600</v>
      </c>
      <c r="E2898" s="0" t="s">
        <v>4839</v>
      </c>
    </row>
    <row r="2899" customFormat="false" ht="12.8" hidden="false" customHeight="false" outlineLevel="0" collapsed="false">
      <c r="A2899" s="0" t="str">
        <f aca="false">+B2899&amp;C2899</f>
        <v>Supplier_291Hub_87</v>
      </c>
      <c r="B2899" s="0" t="s">
        <v>4837</v>
      </c>
      <c r="C2899" s="0" t="s">
        <v>3201</v>
      </c>
      <c r="D2899" s="0" t="n">
        <v>2600</v>
      </c>
      <c r="E2899" s="0" t="s">
        <v>4840</v>
      </c>
    </row>
    <row r="2900" customFormat="false" ht="12.8" hidden="false" customHeight="false" outlineLevel="0" collapsed="false">
      <c r="A2900" s="0" t="str">
        <f aca="false">+B2900&amp;C2900</f>
        <v>Supplier_291Hub_87</v>
      </c>
      <c r="B2900" s="0" t="s">
        <v>4837</v>
      </c>
      <c r="C2900" s="0" t="s">
        <v>3201</v>
      </c>
      <c r="D2900" s="0" t="n">
        <v>2600</v>
      </c>
      <c r="E2900" s="0" t="s">
        <v>4841</v>
      </c>
    </row>
    <row r="2901" customFormat="false" ht="12.8" hidden="false" customHeight="false" outlineLevel="0" collapsed="false">
      <c r="A2901" s="0" t="str">
        <f aca="false">+B2901&amp;C2901</f>
        <v>Supplier_291Hub_88</v>
      </c>
      <c r="B2901" s="0" t="s">
        <v>4837</v>
      </c>
      <c r="C2901" s="0" t="s">
        <v>3204</v>
      </c>
      <c r="D2901" s="0" t="n">
        <v>1200</v>
      </c>
      <c r="E2901" s="0" t="s">
        <v>4842</v>
      </c>
    </row>
    <row r="2902" customFormat="false" ht="12.8" hidden="false" customHeight="false" outlineLevel="0" collapsed="false">
      <c r="A2902" s="0" t="str">
        <f aca="false">+B2902&amp;C2902</f>
        <v>Supplier_291Hub_88</v>
      </c>
      <c r="B2902" s="0" t="s">
        <v>4837</v>
      </c>
      <c r="C2902" s="0" t="s">
        <v>3204</v>
      </c>
      <c r="D2902" s="0" t="n">
        <v>1200</v>
      </c>
      <c r="E2902" s="0" t="s">
        <v>4843</v>
      </c>
    </row>
    <row r="2903" customFormat="false" ht="12.8" hidden="false" customHeight="false" outlineLevel="0" collapsed="false">
      <c r="A2903" s="0" t="str">
        <f aca="false">+B2903&amp;C2903</f>
        <v>Supplier_291Hub_89</v>
      </c>
      <c r="B2903" s="0" t="s">
        <v>4837</v>
      </c>
      <c r="C2903" s="0" t="s">
        <v>3207</v>
      </c>
      <c r="D2903" s="0" t="n">
        <v>1900</v>
      </c>
      <c r="E2903" s="0" t="s">
        <v>4844</v>
      </c>
    </row>
    <row r="2904" customFormat="false" ht="12.8" hidden="false" customHeight="false" outlineLevel="0" collapsed="false">
      <c r="A2904" s="0" t="str">
        <f aca="false">+B2904&amp;C2904</f>
        <v>Supplier_291Hub_89</v>
      </c>
      <c r="B2904" s="0" t="s">
        <v>4837</v>
      </c>
      <c r="C2904" s="0" t="s">
        <v>3207</v>
      </c>
      <c r="D2904" s="0" t="n">
        <v>1900</v>
      </c>
      <c r="E2904" s="0" t="s">
        <v>4845</v>
      </c>
    </row>
    <row r="2905" customFormat="false" ht="12.8" hidden="false" customHeight="false" outlineLevel="0" collapsed="false">
      <c r="A2905" s="0" t="str">
        <f aca="false">+B2905&amp;C2905</f>
        <v>Supplier_291Hub_90</v>
      </c>
      <c r="B2905" s="0" t="s">
        <v>4837</v>
      </c>
      <c r="C2905" s="0" t="s">
        <v>3210</v>
      </c>
      <c r="D2905" s="0" t="n">
        <v>1300</v>
      </c>
      <c r="E2905" s="0" t="s">
        <v>4846</v>
      </c>
    </row>
    <row r="2906" customFormat="false" ht="12.8" hidden="false" customHeight="false" outlineLevel="0" collapsed="false">
      <c r="A2906" s="0" t="str">
        <f aca="false">+B2906&amp;C2906</f>
        <v>Supplier_291Hub_90</v>
      </c>
      <c r="B2906" s="0" t="s">
        <v>4837</v>
      </c>
      <c r="C2906" s="0" t="s">
        <v>3210</v>
      </c>
      <c r="D2906" s="0" t="n">
        <v>1300</v>
      </c>
      <c r="E2906" s="0" t="s">
        <v>4843</v>
      </c>
    </row>
    <row r="2907" customFormat="false" ht="12.8" hidden="false" customHeight="false" outlineLevel="0" collapsed="false">
      <c r="A2907" s="0" t="str">
        <f aca="false">+B2907&amp;C2907</f>
        <v>Supplier_292Hub_86</v>
      </c>
      <c r="B2907" s="0" t="s">
        <v>3173</v>
      </c>
      <c r="C2907" s="0" t="s">
        <v>3198</v>
      </c>
      <c r="D2907" s="0" t="n">
        <v>1500</v>
      </c>
      <c r="E2907" s="0" t="s">
        <v>4847</v>
      </c>
    </row>
    <row r="2908" customFormat="false" ht="12.8" hidden="false" customHeight="false" outlineLevel="0" collapsed="false">
      <c r="A2908" s="0" t="str">
        <f aca="false">+B2908&amp;C2908</f>
        <v>Supplier_292Hub_86</v>
      </c>
      <c r="B2908" s="0" t="s">
        <v>3173</v>
      </c>
      <c r="C2908" s="0" t="s">
        <v>3198</v>
      </c>
      <c r="D2908" s="0" t="n">
        <v>1500</v>
      </c>
      <c r="E2908" s="0" t="s">
        <v>4552</v>
      </c>
    </row>
    <row r="2909" customFormat="false" ht="12.8" hidden="false" customHeight="false" outlineLevel="0" collapsed="false">
      <c r="A2909" s="0" t="str">
        <f aca="false">+B2909&amp;C2909</f>
        <v>Supplier_292Hub_87</v>
      </c>
      <c r="B2909" s="0" t="s">
        <v>3173</v>
      </c>
      <c r="C2909" s="0" t="s">
        <v>3201</v>
      </c>
      <c r="D2909" s="0" t="n">
        <v>1800</v>
      </c>
      <c r="E2909" s="0" t="s">
        <v>4848</v>
      </c>
    </row>
    <row r="2910" customFormat="false" ht="12.8" hidden="false" customHeight="false" outlineLevel="0" collapsed="false">
      <c r="A2910" s="0" t="str">
        <f aca="false">+B2910&amp;C2910</f>
        <v>Supplier_292Hub_87</v>
      </c>
      <c r="B2910" s="0" t="s">
        <v>3173</v>
      </c>
      <c r="C2910" s="0" t="s">
        <v>3201</v>
      </c>
      <c r="D2910" s="0" t="n">
        <v>1800</v>
      </c>
      <c r="E2910" s="0" t="s">
        <v>4643</v>
      </c>
    </row>
    <row r="2911" customFormat="false" ht="12.8" hidden="false" customHeight="false" outlineLevel="0" collapsed="false">
      <c r="A2911" s="0" t="str">
        <f aca="false">+B2911&amp;C2911</f>
        <v>Supplier_292Hub_88</v>
      </c>
      <c r="B2911" s="0" t="s">
        <v>3173</v>
      </c>
      <c r="C2911" s="0" t="s">
        <v>3204</v>
      </c>
      <c r="D2911" s="0" t="n">
        <v>800</v>
      </c>
      <c r="E2911" s="0" t="s">
        <v>4849</v>
      </c>
    </row>
    <row r="2912" customFormat="false" ht="12.8" hidden="false" customHeight="false" outlineLevel="0" collapsed="false">
      <c r="A2912" s="0" t="str">
        <f aca="false">+B2912&amp;C2912</f>
        <v>Supplier_292Hub_88</v>
      </c>
      <c r="B2912" s="0" t="s">
        <v>3173</v>
      </c>
      <c r="C2912" s="0" t="s">
        <v>3204</v>
      </c>
      <c r="D2912" s="0" t="n">
        <v>800</v>
      </c>
      <c r="E2912" s="0" t="s">
        <v>4593</v>
      </c>
    </row>
    <row r="2913" customFormat="false" ht="12.8" hidden="false" customHeight="false" outlineLevel="0" collapsed="false">
      <c r="A2913" s="0" t="str">
        <f aca="false">+B2913&amp;C2913</f>
        <v>Supplier_292Hub_89</v>
      </c>
      <c r="B2913" s="0" t="s">
        <v>3173</v>
      </c>
      <c r="C2913" s="0" t="s">
        <v>3207</v>
      </c>
      <c r="D2913" s="0" t="n">
        <v>900</v>
      </c>
      <c r="E2913" s="0" t="s">
        <v>4850</v>
      </c>
    </row>
    <row r="2914" customFormat="false" ht="12.8" hidden="false" customHeight="false" outlineLevel="0" collapsed="false">
      <c r="A2914" s="0" t="str">
        <f aca="false">+B2914&amp;C2914</f>
        <v>Supplier_292Hub_89</v>
      </c>
      <c r="B2914" s="0" t="s">
        <v>3173</v>
      </c>
      <c r="C2914" s="0" t="s">
        <v>3207</v>
      </c>
      <c r="D2914" s="0" t="n">
        <v>900</v>
      </c>
      <c r="E2914" s="0" t="s">
        <v>4558</v>
      </c>
    </row>
    <row r="2915" customFormat="false" ht="12.8" hidden="false" customHeight="false" outlineLevel="0" collapsed="false">
      <c r="A2915" s="0" t="str">
        <f aca="false">+B2915&amp;C2915</f>
        <v>Supplier_292Hub_90</v>
      </c>
      <c r="B2915" s="0" t="s">
        <v>3173</v>
      </c>
      <c r="C2915" s="0" t="s">
        <v>3210</v>
      </c>
      <c r="D2915" s="0" t="n">
        <v>400</v>
      </c>
      <c r="E2915" s="0" t="s">
        <v>4851</v>
      </c>
    </row>
    <row r="2916" customFormat="false" ht="12.8" hidden="false" customHeight="false" outlineLevel="0" collapsed="false">
      <c r="A2916" s="0" t="str">
        <f aca="false">+B2916&amp;C2916</f>
        <v>Supplier_292Hub_90</v>
      </c>
      <c r="B2916" s="0" t="s">
        <v>3173</v>
      </c>
      <c r="C2916" s="0" t="s">
        <v>3210</v>
      </c>
      <c r="D2916" s="0" t="n">
        <v>400</v>
      </c>
      <c r="E2916" s="0" t="s">
        <v>4556</v>
      </c>
    </row>
    <row r="2917" customFormat="false" ht="12.8" hidden="false" customHeight="false" outlineLevel="0" collapsed="false">
      <c r="A2917" s="0" t="str">
        <f aca="false">+B2917&amp;C2917</f>
        <v>Supplier_293Hub_86</v>
      </c>
      <c r="B2917" s="0" t="s">
        <v>1593</v>
      </c>
      <c r="C2917" s="0" t="s">
        <v>3198</v>
      </c>
      <c r="D2917" s="0" t="n">
        <v>1500</v>
      </c>
      <c r="E2917" s="0" t="s">
        <v>4852</v>
      </c>
    </row>
    <row r="2918" customFormat="false" ht="12.8" hidden="false" customHeight="false" outlineLevel="0" collapsed="false">
      <c r="A2918" s="0" t="str">
        <f aca="false">+B2918&amp;C2918</f>
        <v>Supplier_293Hub_86</v>
      </c>
      <c r="B2918" s="0" t="s">
        <v>1593</v>
      </c>
      <c r="C2918" s="0" t="s">
        <v>3198</v>
      </c>
      <c r="D2918" s="0" t="n">
        <v>1500</v>
      </c>
      <c r="E2918" s="0" t="s">
        <v>4824</v>
      </c>
    </row>
    <row r="2919" customFormat="false" ht="12.8" hidden="false" customHeight="false" outlineLevel="0" collapsed="false">
      <c r="A2919" s="0" t="str">
        <f aca="false">+B2919&amp;C2919</f>
        <v>Supplier_293Hub_87</v>
      </c>
      <c r="B2919" s="0" t="s">
        <v>1593</v>
      </c>
      <c r="C2919" s="0" t="s">
        <v>3201</v>
      </c>
      <c r="D2919" s="0" t="n">
        <v>1800</v>
      </c>
      <c r="E2919" s="0" t="s">
        <v>4853</v>
      </c>
    </row>
    <row r="2920" customFormat="false" ht="12.8" hidden="false" customHeight="false" outlineLevel="0" collapsed="false">
      <c r="A2920" s="0" t="str">
        <f aca="false">+B2920&amp;C2920</f>
        <v>Supplier_293Hub_87</v>
      </c>
      <c r="B2920" s="0" t="s">
        <v>1593</v>
      </c>
      <c r="C2920" s="0" t="s">
        <v>3201</v>
      </c>
      <c r="D2920" s="0" t="n">
        <v>1800</v>
      </c>
      <c r="E2920" s="0" t="s">
        <v>4826</v>
      </c>
    </row>
    <row r="2921" customFormat="false" ht="12.8" hidden="false" customHeight="false" outlineLevel="0" collapsed="false">
      <c r="A2921" s="0" t="str">
        <f aca="false">+B2921&amp;C2921</f>
        <v>Supplier_293Hub_88</v>
      </c>
      <c r="B2921" s="0" t="s">
        <v>1593</v>
      </c>
      <c r="C2921" s="0" t="s">
        <v>3204</v>
      </c>
      <c r="D2921" s="0" t="n">
        <v>800</v>
      </c>
      <c r="E2921" s="0" t="s">
        <v>4854</v>
      </c>
    </row>
    <row r="2922" customFormat="false" ht="12.8" hidden="false" customHeight="false" outlineLevel="0" collapsed="false">
      <c r="A2922" s="0" t="str">
        <f aca="false">+B2922&amp;C2922</f>
        <v>Supplier_293Hub_88</v>
      </c>
      <c r="B2922" s="0" t="s">
        <v>1593</v>
      </c>
      <c r="C2922" s="0" t="s">
        <v>3204</v>
      </c>
      <c r="D2922" s="0" t="n">
        <v>800</v>
      </c>
      <c r="E2922" s="0" t="s">
        <v>4828</v>
      </c>
    </row>
    <row r="2923" customFormat="false" ht="12.8" hidden="false" customHeight="false" outlineLevel="0" collapsed="false">
      <c r="A2923" s="0" t="str">
        <f aca="false">+B2923&amp;C2923</f>
        <v>Supplier_293Hub_89</v>
      </c>
      <c r="B2923" s="0" t="s">
        <v>1593</v>
      </c>
      <c r="C2923" s="0" t="s">
        <v>3207</v>
      </c>
      <c r="D2923" s="0" t="n">
        <v>1000</v>
      </c>
      <c r="E2923" s="0" t="s">
        <v>4855</v>
      </c>
    </row>
    <row r="2924" customFormat="false" ht="12.8" hidden="false" customHeight="false" outlineLevel="0" collapsed="false">
      <c r="A2924" s="0" t="str">
        <f aca="false">+B2924&amp;C2924</f>
        <v>Supplier_293Hub_89</v>
      </c>
      <c r="B2924" s="0" t="s">
        <v>1593</v>
      </c>
      <c r="C2924" s="0" t="s">
        <v>3207</v>
      </c>
      <c r="D2924" s="0" t="n">
        <v>1000</v>
      </c>
      <c r="E2924" s="0" t="s">
        <v>4856</v>
      </c>
    </row>
    <row r="2925" customFormat="false" ht="12.8" hidden="false" customHeight="false" outlineLevel="0" collapsed="false">
      <c r="A2925" s="0" t="str">
        <f aca="false">+B2925&amp;C2925</f>
        <v>Supplier_293Hub_90</v>
      </c>
      <c r="B2925" s="0" t="s">
        <v>1593</v>
      </c>
      <c r="C2925" s="0" t="s">
        <v>3210</v>
      </c>
      <c r="D2925" s="0" t="n">
        <v>500</v>
      </c>
      <c r="E2925" s="0" t="s">
        <v>4857</v>
      </c>
    </row>
    <row r="2926" customFormat="false" ht="12.8" hidden="false" customHeight="false" outlineLevel="0" collapsed="false">
      <c r="A2926" s="0" t="str">
        <f aca="false">+B2926&amp;C2926</f>
        <v>Supplier_293Hub_90</v>
      </c>
      <c r="B2926" s="0" t="s">
        <v>1593</v>
      </c>
      <c r="C2926" s="0" t="s">
        <v>3210</v>
      </c>
      <c r="D2926" s="0" t="n">
        <v>500</v>
      </c>
      <c r="E2926" s="0" t="s">
        <v>4858</v>
      </c>
    </row>
    <row r="2927" customFormat="false" ht="12.8" hidden="false" customHeight="false" outlineLevel="0" collapsed="false">
      <c r="A2927" s="0" t="str">
        <f aca="false">+B2927&amp;C2927</f>
        <v>Supplier_294Hub_86</v>
      </c>
      <c r="B2927" s="0" t="s">
        <v>2116</v>
      </c>
      <c r="C2927" s="0" t="s">
        <v>3198</v>
      </c>
      <c r="D2927" s="0" t="n">
        <v>1500</v>
      </c>
      <c r="E2927" s="0" t="s">
        <v>4859</v>
      </c>
    </row>
    <row r="2928" customFormat="false" ht="12.8" hidden="false" customHeight="false" outlineLevel="0" collapsed="false">
      <c r="A2928" s="0" t="str">
        <f aca="false">+B2928&amp;C2928</f>
        <v>Supplier_294Hub_86</v>
      </c>
      <c r="B2928" s="0" t="s">
        <v>2116</v>
      </c>
      <c r="C2928" s="0" t="s">
        <v>3198</v>
      </c>
      <c r="D2928" s="0" t="n">
        <v>1500</v>
      </c>
      <c r="E2928" s="0" t="s">
        <v>4824</v>
      </c>
    </row>
    <row r="2929" customFormat="false" ht="12.8" hidden="false" customHeight="false" outlineLevel="0" collapsed="false">
      <c r="A2929" s="0" t="str">
        <f aca="false">+B2929&amp;C2929</f>
        <v>Supplier_294Hub_87</v>
      </c>
      <c r="B2929" s="0" t="s">
        <v>2116</v>
      </c>
      <c r="C2929" s="0" t="s">
        <v>3201</v>
      </c>
      <c r="D2929" s="0" t="n">
        <v>1900</v>
      </c>
      <c r="E2929" s="0" t="s">
        <v>4860</v>
      </c>
    </row>
    <row r="2930" customFormat="false" ht="12.8" hidden="false" customHeight="false" outlineLevel="0" collapsed="false">
      <c r="A2930" s="0" t="str">
        <f aca="false">+B2930&amp;C2930</f>
        <v>Supplier_294Hub_87</v>
      </c>
      <c r="B2930" s="0" t="s">
        <v>2116</v>
      </c>
      <c r="C2930" s="0" t="s">
        <v>3201</v>
      </c>
      <c r="D2930" s="0" t="n">
        <v>1900</v>
      </c>
      <c r="E2930" s="0" t="s">
        <v>4826</v>
      </c>
    </row>
    <row r="2931" customFormat="false" ht="12.8" hidden="false" customHeight="false" outlineLevel="0" collapsed="false">
      <c r="A2931" s="0" t="str">
        <f aca="false">+B2931&amp;C2931</f>
        <v>Supplier_294Hub_88</v>
      </c>
      <c r="B2931" s="0" t="s">
        <v>2116</v>
      </c>
      <c r="C2931" s="0" t="s">
        <v>3204</v>
      </c>
      <c r="D2931" s="0" t="n">
        <v>800</v>
      </c>
      <c r="E2931" s="0" t="s">
        <v>4861</v>
      </c>
    </row>
    <row r="2932" customFormat="false" ht="12.8" hidden="false" customHeight="false" outlineLevel="0" collapsed="false">
      <c r="A2932" s="0" t="str">
        <f aca="false">+B2932&amp;C2932</f>
        <v>Supplier_294Hub_88</v>
      </c>
      <c r="B2932" s="0" t="s">
        <v>2116</v>
      </c>
      <c r="C2932" s="0" t="s">
        <v>3204</v>
      </c>
      <c r="D2932" s="0" t="n">
        <v>800</v>
      </c>
      <c r="E2932" s="0" t="s">
        <v>4828</v>
      </c>
    </row>
    <row r="2933" customFormat="false" ht="12.8" hidden="false" customHeight="false" outlineLevel="0" collapsed="false">
      <c r="A2933" s="0" t="str">
        <f aca="false">+B2933&amp;C2933</f>
        <v>Supplier_294Hub_89</v>
      </c>
      <c r="B2933" s="0" t="s">
        <v>2116</v>
      </c>
      <c r="C2933" s="0" t="s">
        <v>3207</v>
      </c>
      <c r="D2933" s="0" t="n">
        <v>1100</v>
      </c>
      <c r="E2933" s="0" t="s">
        <v>4862</v>
      </c>
    </row>
    <row r="2934" customFormat="false" ht="12.8" hidden="false" customHeight="false" outlineLevel="0" collapsed="false">
      <c r="A2934" s="0" t="str">
        <f aca="false">+B2934&amp;C2934</f>
        <v>Supplier_294Hub_89</v>
      </c>
      <c r="B2934" s="0" t="s">
        <v>2116</v>
      </c>
      <c r="C2934" s="0" t="s">
        <v>3207</v>
      </c>
      <c r="D2934" s="0" t="n">
        <v>1100</v>
      </c>
      <c r="E2934" s="0" t="s">
        <v>4830</v>
      </c>
    </row>
    <row r="2935" customFormat="false" ht="12.8" hidden="false" customHeight="false" outlineLevel="0" collapsed="false">
      <c r="A2935" s="0" t="str">
        <f aca="false">+B2935&amp;C2935</f>
        <v>Supplier_294Hub_90</v>
      </c>
      <c r="B2935" s="0" t="s">
        <v>2116</v>
      </c>
      <c r="C2935" s="0" t="s">
        <v>3210</v>
      </c>
      <c r="D2935" s="0" t="n">
        <v>500</v>
      </c>
      <c r="E2935" s="0" t="s">
        <v>4863</v>
      </c>
    </row>
    <row r="2936" customFormat="false" ht="12.8" hidden="false" customHeight="false" outlineLevel="0" collapsed="false">
      <c r="A2936" s="0" t="str">
        <f aca="false">+B2936&amp;C2936</f>
        <v>Supplier_294Hub_90</v>
      </c>
      <c r="B2936" s="0" t="s">
        <v>2116</v>
      </c>
      <c r="C2936" s="0" t="s">
        <v>3210</v>
      </c>
      <c r="D2936" s="0" t="n">
        <v>500</v>
      </c>
      <c r="E2936" s="0" t="s">
        <v>4858</v>
      </c>
    </row>
    <row r="2937" customFormat="false" ht="12.8" hidden="false" customHeight="false" outlineLevel="0" collapsed="false">
      <c r="A2937" s="0" t="str">
        <f aca="false">+B2937&amp;C2937</f>
        <v>Supplier_295Hub_86</v>
      </c>
      <c r="B2937" s="0" t="s">
        <v>489</v>
      </c>
      <c r="C2937" s="0" t="s">
        <v>3198</v>
      </c>
      <c r="D2937" s="0" t="n">
        <v>1600</v>
      </c>
      <c r="E2937" s="0" t="s">
        <v>4864</v>
      </c>
    </row>
    <row r="2938" customFormat="false" ht="12.8" hidden="false" customHeight="false" outlineLevel="0" collapsed="false">
      <c r="A2938" s="0" t="str">
        <f aca="false">+B2938&amp;C2938</f>
        <v>Supplier_295Hub_86</v>
      </c>
      <c r="B2938" s="0" t="s">
        <v>489</v>
      </c>
      <c r="C2938" s="0" t="s">
        <v>3198</v>
      </c>
      <c r="D2938" s="0" t="n">
        <v>1600</v>
      </c>
      <c r="E2938" s="0" t="s">
        <v>4865</v>
      </c>
    </row>
    <row r="2939" customFormat="false" ht="12.8" hidden="false" customHeight="false" outlineLevel="0" collapsed="false">
      <c r="A2939" s="0" t="str">
        <f aca="false">+B2939&amp;C2939</f>
        <v>Supplier_295Hub_87</v>
      </c>
      <c r="B2939" s="0" t="s">
        <v>489</v>
      </c>
      <c r="C2939" s="0" t="s">
        <v>3201</v>
      </c>
      <c r="D2939" s="0" t="n">
        <v>1800</v>
      </c>
      <c r="E2939" s="0" t="s">
        <v>4866</v>
      </c>
    </row>
    <row r="2940" customFormat="false" ht="12.8" hidden="false" customHeight="false" outlineLevel="0" collapsed="false">
      <c r="A2940" s="0" t="str">
        <f aca="false">+B2940&amp;C2940</f>
        <v>Supplier_295Hub_87</v>
      </c>
      <c r="B2940" s="0" t="s">
        <v>489</v>
      </c>
      <c r="C2940" s="0" t="s">
        <v>3201</v>
      </c>
      <c r="D2940" s="0" t="n">
        <v>1800</v>
      </c>
      <c r="E2940" s="0" t="s">
        <v>4643</v>
      </c>
    </row>
    <row r="2941" customFormat="false" ht="12.8" hidden="false" customHeight="false" outlineLevel="0" collapsed="false">
      <c r="A2941" s="0" t="str">
        <f aca="false">+B2941&amp;C2941</f>
        <v>Supplier_295Hub_88</v>
      </c>
      <c r="B2941" s="0" t="s">
        <v>489</v>
      </c>
      <c r="C2941" s="0" t="s">
        <v>3204</v>
      </c>
      <c r="D2941" s="0" t="n">
        <v>800</v>
      </c>
      <c r="E2941" s="0" t="s">
        <v>4867</v>
      </c>
    </row>
    <row r="2942" customFormat="false" ht="12.8" hidden="false" customHeight="false" outlineLevel="0" collapsed="false">
      <c r="A2942" s="0" t="str">
        <f aca="false">+B2942&amp;C2942</f>
        <v>Supplier_295Hub_88</v>
      </c>
      <c r="B2942" s="0" t="s">
        <v>489</v>
      </c>
      <c r="C2942" s="0" t="s">
        <v>3204</v>
      </c>
      <c r="D2942" s="0" t="n">
        <v>800</v>
      </c>
      <c r="E2942" s="0" t="s">
        <v>4593</v>
      </c>
    </row>
    <row r="2943" customFormat="false" ht="12.8" hidden="false" customHeight="false" outlineLevel="0" collapsed="false">
      <c r="A2943" s="0" t="str">
        <f aca="false">+B2943&amp;C2943</f>
        <v>Supplier_295Hub_89</v>
      </c>
      <c r="B2943" s="0" t="s">
        <v>489</v>
      </c>
      <c r="C2943" s="0" t="s">
        <v>3207</v>
      </c>
      <c r="D2943" s="0" t="n">
        <v>900</v>
      </c>
      <c r="E2943" s="0" t="s">
        <v>4868</v>
      </c>
    </row>
    <row r="2944" customFormat="false" ht="12.8" hidden="false" customHeight="false" outlineLevel="0" collapsed="false">
      <c r="A2944" s="0" t="str">
        <f aca="false">+B2944&amp;C2944</f>
        <v>Supplier_295Hub_89</v>
      </c>
      <c r="B2944" s="0" t="s">
        <v>489</v>
      </c>
      <c r="C2944" s="0" t="s">
        <v>3207</v>
      </c>
      <c r="D2944" s="0" t="n">
        <v>900</v>
      </c>
      <c r="E2944" s="0" t="s">
        <v>4558</v>
      </c>
    </row>
    <row r="2945" customFormat="false" ht="12.8" hidden="false" customHeight="false" outlineLevel="0" collapsed="false">
      <c r="A2945" s="0" t="str">
        <f aca="false">+B2945&amp;C2945</f>
        <v>Supplier_295Hub_90</v>
      </c>
      <c r="B2945" s="0" t="s">
        <v>489</v>
      </c>
      <c r="C2945" s="0" t="s">
        <v>3210</v>
      </c>
      <c r="D2945" s="0" t="n">
        <v>400</v>
      </c>
      <c r="E2945" s="0" t="s">
        <v>4869</v>
      </c>
    </row>
    <row r="2946" customFormat="false" ht="12.8" hidden="false" customHeight="false" outlineLevel="0" collapsed="false">
      <c r="A2946" s="0" t="str">
        <f aca="false">+B2946&amp;C2946</f>
        <v>Supplier_295Hub_90</v>
      </c>
      <c r="B2946" s="0" t="s">
        <v>489</v>
      </c>
      <c r="C2946" s="0" t="s">
        <v>3210</v>
      </c>
      <c r="D2946" s="0" t="n">
        <v>400</v>
      </c>
      <c r="E2946" s="0" t="s">
        <v>4556</v>
      </c>
    </row>
    <row r="2947" customFormat="false" ht="12.8" hidden="false" customHeight="false" outlineLevel="0" collapsed="false">
      <c r="A2947" s="0" t="str">
        <f aca="false">+B2947&amp;C2947</f>
        <v>Supplier_296Hub_86</v>
      </c>
      <c r="B2947" s="0" t="s">
        <v>4870</v>
      </c>
      <c r="C2947" s="0" t="s">
        <v>3198</v>
      </c>
      <c r="D2947" s="0" t="n">
        <v>1700</v>
      </c>
      <c r="E2947" s="0" t="s">
        <v>4871</v>
      </c>
    </row>
    <row r="2948" customFormat="false" ht="12.8" hidden="false" customHeight="false" outlineLevel="0" collapsed="false">
      <c r="A2948" s="0" t="str">
        <f aca="false">+B2948&amp;C2948</f>
        <v>Supplier_296Hub_86</v>
      </c>
      <c r="B2948" s="0" t="s">
        <v>4870</v>
      </c>
      <c r="C2948" s="0" t="s">
        <v>3198</v>
      </c>
      <c r="D2948" s="0" t="n">
        <v>1700</v>
      </c>
      <c r="E2948" s="0" t="s">
        <v>4769</v>
      </c>
    </row>
    <row r="2949" customFormat="false" ht="12.8" hidden="false" customHeight="false" outlineLevel="0" collapsed="false">
      <c r="A2949" s="0" t="str">
        <f aca="false">+B2949&amp;C2949</f>
        <v>Supplier_296Hub_87</v>
      </c>
      <c r="B2949" s="0" t="s">
        <v>4870</v>
      </c>
      <c r="C2949" s="0" t="s">
        <v>3201</v>
      </c>
      <c r="D2949" s="0" t="n">
        <v>1600</v>
      </c>
      <c r="E2949" s="0" t="s">
        <v>4872</v>
      </c>
    </row>
    <row r="2950" customFormat="false" ht="12.8" hidden="false" customHeight="false" outlineLevel="0" collapsed="false">
      <c r="A2950" s="0" t="str">
        <f aca="false">+B2950&amp;C2950</f>
        <v>Supplier_296Hub_87</v>
      </c>
      <c r="B2950" s="0" t="s">
        <v>4870</v>
      </c>
      <c r="C2950" s="0" t="s">
        <v>3201</v>
      </c>
      <c r="D2950" s="0" t="n">
        <v>1600</v>
      </c>
      <c r="E2950" s="0" t="s">
        <v>4873</v>
      </c>
    </row>
    <row r="2951" customFormat="false" ht="12.8" hidden="false" customHeight="false" outlineLevel="0" collapsed="false">
      <c r="A2951" s="0" t="str">
        <f aca="false">+B2951&amp;C2951</f>
        <v>Supplier_296Hub_88</v>
      </c>
      <c r="B2951" s="0" t="s">
        <v>4870</v>
      </c>
      <c r="C2951" s="0" t="s">
        <v>3204</v>
      </c>
      <c r="D2951" s="0" t="n">
        <v>900</v>
      </c>
      <c r="E2951" s="0" t="s">
        <v>4874</v>
      </c>
    </row>
    <row r="2952" customFormat="false" ht="12.8" hidden="false" customHeight="false" outlineLevel="0" collapsed="false">
      <c r="A2952" s="0" t="str">
        <f aca="false">+B2952&amp;C2952</f>
        <v>Supplier_296Hub_88</v>
      </c>
      <c r="B2952" s="0" t="s">
        <v>4870</v>
      </c>
      <c r="C2952" s="0" t="s">
        <v>3204</v>
      </c>
      <c r="D2952" s="0" t="n">
        <v>900</v>
      </c>
      <c r="E2952" s="0" t="s">
        <v>4198</v>
      </c>
    </row>
    <row r="2953" customFormat="false" ht="12.8" hidden="false" customHeight="false" outlineLevel="0" collapsed="false">
      <c r="A2953" s="0" t="str">
        <f aca="false">+B2953&amp;C2953</f>
        <v>Supplier_296Hub_89</v>
      </c>
      <c r="B2953" s="0" t="s">
        <v>4870</v>
      </c>
      <c r="C2953" s="0" t="s">
        <v>3207</v>
      </c>
      <c r="D2953" s="0" t="n">
        <v>700</v>
      </c>
      <c r="E2953" s="0" t="s">
        <v>4875</v>
      </c>
    </row>
    <row r="2954" customFormat="false" ht="12.8" hidden="false" customHeight="false" outlineLevel="0" collapsed="false">
      <c r="A2954" s="0" t="str">
        <f aca="false">+B2954&amp;C2954</f>
        <v>Supplier_296Hub_89</v>
      </c>
      <c r="B2954" s="0" t="s">
        <v>4870</v>
      </c>
      <c r="C2954" s="0" t="s">
        <v>3207</v>
      </c>
      <c r="D2954" s="0" t="n">
        <v>700</v>
      </c>
      <c r="E2954" s="0" t="s">
        <v>4622</v>
      </c>
    </row>
    <row r="2955" customFormat="false" ht="12.8" hidden="false" customHeight="false" outlineLevel="0" collapsed="false">
      <c r="A2955" s="0" t="str">
        <f aca="false">+B2955&amp;C2955</f>
        <v>Supplier_296Hub_90</v>
      </c>
      <c r="B2955" s="0" t="s">
        <v>4870</v>
      </c>
      <c r="C2955" s="0" t="s">
        <v>3210</v>
      </c>
      <c r="D2955" s="0" t="n">
        <v>400</v>
      </c>
      <c r="E2955" s="0" t="s">
        <v>4876</v>
      </c>
    </row>
    <row r="2956" customFormat="false" ht="12.8" hidden="false" customHeight="false" outlineLevel="0" collapsed="false">
      <c r="A2956" s="0" t="str">
        <f aca="false">+B2956&amp;C2956</f>
        <v>Supplier_296Hub_90</v>
      </c>
      <c r="B2956" s="0" t="s">
        <v>4870</v>
      </c>
      <c r="C2956" s="0" t="s">
        <v>3210</v>
      </c>
      <c r="D2956" s="0" t="n">
        <v>400</v>
      </c>
      <c r="E2956" s="0" t="s">
        <v>4202</v>
      </c>
    </row>
    <row r="2957" customFormat="false" ht="12.8" hidden="false" customHeight="false" outlineLevel="0" collapsed="false">
      <c r="A2957" s="0" t="str">
        <f aca="false">+B2957&amp;C2957</f>
        <v>Supplier_297Hub_86</v>
      </c>
      <c r="B2957" s="0" t="s">
        <v>716</v>
      </c>
      <c r="C2957" s="0" t="s">
        <v>3198</v>
      </c>
      <c r="D2957" s="0" t="n">
        <v>1500</v>
      </c>
      <c r="E2957" s="0" t="s">
        <v>4877</v>
      </c>
    </row>
    <row r="2958" customFormat="false" ht="12.8" hidden="false" customHeight="false" outlineLevel="0" collapsed="false">
      <c r="A2958" s="0" t="str">
        <f aca="false">+B2958&amp;C2958</f>
        <v>Supplier_297Hub_86</v>
      </c>
      <c r="B2958" s="0" t="s">
        <v>716</v>
      </c>
      <c r="C2958" s="0" t="s">
        <v>3198</v>
      </c>
      <c r="D2958" s="0" t="n">
        <v>1500</v>
      </c>
      <c r="E2958" s="0" t="s">
        <v>4824</v>
      </c>
    </row>
    <row r="2959" customFormat="false" ht="12.8" hidden="false" customHeight="false" outlineLevel="0" collapsed="false">
      <c r="A2959" s="0" t="str">
        <f aca="false">+B2959&amp;C2959</f>
        <v>Supplier_297Hub_87</v>
      </c>
      <c r="B2959" s="0" t="s">
        <v>716</v>
      </c>
      <c r="C2959" s="0" t="s">
        <v>3201</v>
      </c>
      <c r="D2959" s="0" t="n">
        <v>1900</v>
      </c>
      <c r="E2959" s="0" t="s">
        <v>4878</v>
      </c>
    </row>
    <row r="2960" customFormat="false" ht="12.8" hidden="false" customHeight="false" outlineLevel="0" collapsed="false">
      <c r="A2960" s="0" t="str">
        <f aca="false">+B2960&amp;C2960</f>
        <v>Supplier_297Hub_87</v>
      </c>
      <c r="B2960" s="0" t="s">
        <v>716</v>
      </c>
      <c r="C2960" s="0" t="s">
        <v>3201</v>
      </c>
      <c r="D2960" s="0" t="n">
        <v>1900</v>
      </c>
      <c r="E2960" s="0" t="s">
        <v>4826</v>
      </c>
    </row>
    <row r="2961" customFormat="false" ht="12.8" hidden="false" customHeight="false" outlineLevel="0" collapsed="false">
      <c r="A2961" s="0" t="str">
        <f aca="false">+B2961&amp;C2961</f>
        <v>Supplier_297Hub_88</v>
      </c>
      <c r="B2961" s="0" t="s">
        <v>716</v>
      </c>
      <c r="C2961" s="0" t="s">
        <v>3204</v>
      </c>
      <c r="D2961" s="0" t="n">
        <v>800</v>
      </c>
      <c r="E2961" s="0" t="s">
        <v>4879</v>
      </c>
    </row>
    <row r="2962" customFormat="false" ht="12.8" hidden="false" customHeight="false" outlineLevel="0" collapsed="false">
      <c r="A2962" s="0" t="str">
        <f aca="false">+B2962&amp;C2962</f>
        <v>Supplier_297Hub_88</v>
      </c>
      <c r="B2962" s="0" t="s">
        <v>716</v>
      </c>
      <c r="C2962" s="0" t="s">
        <v>3204</v>
      </c>
      <c r="D2962" s="0" t="n">
        <v>800</v>
      </c>
      <c r="E2962" s="0" t="s">
        <v>4828</v>
      </c>
    </row>
    <row r="2963" customFormat="false" ht="12.8" hidden="false" customHeight="false" outlineLevel="0" collapsed="false">
      <c r="A2963" s="0" t="str">
        <f aca="false">+B2963&amp;C2963</f>
        <v>Supplier_297Hub_89</v>
      </c>
      <c r="B2963" s="0" t="s">
        <v>716</v>
      </c>
      <c r="C2963" s="0" t="s">
        <v>3207</v>
      </c>
      <c r="D2963" s="0" t="n">
        <v>1000</v>
      </c>
      <c r="E2963" s="0" t="s">
        <v>4880</v>
      </c>
    </row>
    <row r="2964" customFormat="false" ht="12.8" hidden="false" customHeight="false" outlineLevel="0" collapsed="false">
      <c r="A2964" s="0" t="str">
        <f aca="false">+B2964&amp;C2964</f>
        <v>Supplier_297Hub_89</v>
      </c>
      <c r="B2964" s="0" t="s">
        <v>716</v>
      </c>
      <c r="C2964" s="0" t="s">
        <v>3207</v>
      </c>
      <c r="D2964" s="0" t="n">
        <v>1000</v>
      </c>
      <c r="E2964" s="0" t="s">
        <v>4856</v>
      </c>
    </row>
    <row r="2965" customFormat="false" ht="12.8" hidden="false" customHeight="false" outlineLevel="0" collapsed="false">
      <c r="A2965" s="0" t="str">
        <f aca="false">+B2965&amp;C2965</f>
        <v>Supplier_297Hub_90</v>
      </c>
      <c r="B2965" s="0" t="s">
        <v>716</v>
      </c>
      <c r="C2965" s="0" t="s">
        <v>3210</v>
      </c>
      <c r="D2965" s="0" t="n">
        <v>500</v>
      </c>
      <c r="E2965" s="0" t="s">
        <v>4881</v>
      </c>
    </row>
    <row r="2966" customFormat="false" ht="12.8" hidden="false" customHeight="false" outlineLevel="0" collapsed="false">
      <c r="A2966" s="0" t="str">
        <f aca="false">+B2966&amp;C2966</f>
        <v>Supplier_297Hub_90</v>
      </c>
      <c r="B2966" s="0" t="s">
        <v>716</v>
      </c>
      <c r="C2966" s="0" t="s">
        <v>3210</v>
      </c>
      <c r="D2966" s="0" t="n">
        <v>500</v>
      </c>
      <c r="E2966" s="0" t="s">
        <v>4858</v>
      </c>
    </row>
    <row r="2967" customFormat="false" ht="12.8" hidden="false" customHeight="false" outlineLevel="0" collapsed="false">
      <c r="A2967" s="0" t="str">
        <f aca="false">+B2967&amp;C2967</f>
        <v>Supplier_298Hub_86</v>
      </c>
      <c r="B2967" s="0" t="s">
        <v>4882</v>
      </c>
      <c r="C2967" s="0" t="s">
        <v>3198</v>
      </c>
      <c r="D2967" s="0" t="n">
        <v>1600</v>
      </c>
      <c r="E2967" s="0" t="s">
        <v>4883</v>
      </c>
    </row>
    <row r="2968" customFormat="false" ht="12.8" hidden="false" customHeight="false" outlineLevel="0" collapsed="false">
      <c r="A2968" s="0" t="str">
        <f aca="false">+B2968&amp;C2968</f>
        <v>Supplier_298Hub_86</v>
      </c>
      <c r="B2968" s="0" t="s">
        <v>4882</v>
      </c>
      <c r="C2968" s="0" t="s">
        <v>3198</v>
      </c>
      <c r="D2968" s="0" t="n">
        <v>1600</v>
      </c>
      <c r="E2968" s="0" t="s">
        <v>4865</v>
      </c>
    </row>
    <row r="2969" customFormat="false" ht="12.8" hidden="false" customHeight="false" outlineLevel="0" collapsed="false">
      <c r="A2969" s="0" t="str">
        <f aca="false">+B2969&amp;C2969</f>
        <v>Supplier_298Hub_87</v>
      </c>
      <c r="B2969" s="0" t="s">
        <v>4882</v>
      </c>
      <c r="C2969" s="0" t="s">
        <v>3201</v>
      </c>
      <c r="D2969" s="0" t="n">
        <v>1800</v>
      </c>
      <c r="E2969" s="0" t="s">
        <v>4884</v>
      </c>
    </row>
    <row r="2970" customFormat="false" ht="12.8" hidden="false" customHeight="false" outlineLevel="0" collapsed="false">
      <c r="A2970" s="0" t="str">
        <f aca="false">+B2970&amp;C2970</f>
        <v>Supplier_298Hub_87</v>
      </c>
      <c r="B2970" s="0" t="s">
        <v>4882</v>
      </c>
      <c r="C2970" s="0" t="s">
        <v>3201</v>
      </c>
      <c r="D2970" s="0" t="n">
        <v>1800</v>
      </c>
      <c r="E2970" s="0" t="s">
        <v>4643</v>
      </c>
    </row>
    <row r="2971" customFormat="false" ht="12.8" hidden="false" customHeight="false" outlineLevel="0" collapsed="false">
      <c r="A2971" s="0" t="str">
        <f aca="false">+B2971&amp;C2971</f>
        <v>Supplier_298Hub_88</v>
      </c>
      <c r="B2971" s="0" t="s">
        <v>4882</v>
      </c>
      <c r="C2971" s="0" t="s">
        <v>3204</v>
      </c>
      <c r="D2971" s="0" t="n">
        <v>800</v>
      </c>
      <c r="E2971" s="0" t="s">
        <v>4885</v>
      </c>
    </row>
    <row r="2972" customFormat="false" ht="12.8" hidden="false" customHeight="false" outlineLevel="0" collapsed="false">
      <c r="A2972" s="0" t="str">
        <f aca="false">+B2972&amp;C2972</f>
        <v>Supplier_298Hub_88</v>
      </c>
      <c r="B2972" s="0" t="s">
        <v>4882</v>
      </c>
      <c r="C2972" s="0" t="s">
        <v>3204</v>
      </c>
      <c r="D2972" s="0" t="n">
        <v>800</v>
      </c>
      <c r="E2972" s="0" t="s">
        <v>4593</v>
      </c>
    </row>
    <row r="2973" customFormat="false" ht="12.8" hidden="false" customHeight="false" outlineLevel="0" collapsed="false">
      <c r="A2973" s="0" t="str">
        <f aca="false">+B2973&amp;C2973</f>
        <v>Supplier_298Hub_89</v>
      </c>
      <c r="B2973" s="0" t="s">
        <v>4882</v>
      </c>
      <c r="C2973" s="0" t="s">
        <v>3207</v>
      </c>
      <c r="D2973" s="0" t="n">
        <v>900</v>
      </c>
      <c r="E2973" s="0" t="s">
        <v>4886</v>
      </c>
    </row>
    <row r="2974" customFormat="false" ht="12.8" hidden="false" customHeight="false" outlineLevel="0" collapsed="false">
      <c r="A2974" s="0" t="str">
        <f aca="false">+B2974&amp;C2974</f>
        <v>Supplier_298Hub_89</v>
      </c>
      <c r="B2974" s="0" t="s">
        <v>4882</v>
      </c>
      <c r="C2974" s="0" t="s">
        <v>3207</v>
      </c>
      <c r="D2974" s="0" t="n">
        <v>900</v>
      </c>
      <c r="E2974" s="0" t="s">
        <v>4558</v>
      </c>
    </row>
    <row r="2975" customFormat="false" ht="12.8" hidden="false" customHeight="false" outlineLevel="0" collapsed="false">
      <c r="A2975" s="0" t="str">
        <f aca="false">+B2975&amp;C2975</f>
        <v>Supplier_298Hub_90</v>
      </c>
      <c r="B2975" s="0" t="s">
        <v>4882</v>
      </c>
      <c r="C2975" s="0" t="s">
        <v>3210</v>
      </c>
      <c r="D2975" s="0" t="n">
        <v>400</v>
      </c>
      <c r="E2975" s="0" t="s">
        <v>4887</v>
      </c>
    </row>
    <row r="2976" customFormat="false" ht="12.8" hidden="false" customHeight="false" outlineLevel="0" collapsed="false">
      <c r="A2976" s="0" t="str">
        <f aca="false">+B2976&amp;C2976</f>
        <v>Supplier_298Hub_90</v>
      </c>
      <c r="B2976" s="0" t="s">
        <v>4882</v>
      </c>
      <c r="C2976" s="0" t="s">
        <v>3210</v>
      </c>
      <c r="D2976" s="0" t="n">
        <v>400</v>
      </c>
      <c r="E2976" s="0" t="s">
        <v>4556</v>
      </c>
    </row>
    <row r="2977" customFormat="false" ht="12.8" hidden="false" customHeight="false" outlineLevel="0" collapsed="false">
      <c r="A2977" s="0" t="str">
        <f aca="false">+B2977&amp;C2977</f>
        <v>Supplier_299Hub_86</v>
      </c>
      <c r="B2977" s="0" t="s">
        <v>2495</v>
      </c>
      <c r="C2977" s="0" t="s">
        <v>3198</v>
      </c>
      <c r="D2977" s="0" t="n">
        <v>1600</v>
      </c>
      <c r="E2977" s="0" t="s">
        <v>4888</v>
      </c>
    </row>
    <row r="2978" customFormat="false" ht="12.8" hidden="false" customHeight="false" outlineLevel="0" collapsed="false">
      <c r="A2978" s="0" t="str">
        <f aca="false">+B2978&amp;C2978</f>
        <v>Supplier_299Hub_86</v>
      </c>
      <c r="B2978" s="0" t="s">
        <v>2495</v>
      </c>
      <c r="C2978" s="0" t="s">
        <v>3198</v>
      </c>
      <c r="D2978" s="0" t="n">
        <v>1600</v>
      </c>
      <c r="E2978" s="0" t="s">
        <v>4889</v>
      </c>
    </row>
    <row r="2979" customFormat="false" ht="12.8" hidden="false" customHeight="false" outlineLevel="0" collapsed="false">
      <c r="A2979" s="0" t="str">
        <f aca="false">+B2979&amp;C2979</f>
        <v>Supplier_299Hub_87</v>
      </c>
      <c r="B2979" s="0" t="s">
        <v>2495</v>
      </c>
      <c r="C2979" s="0" t="s">
        <v>3201</v>
      </c>
      <c r="D2979" s="0" t="n">
        <v>1900</v>
      </c>
      <c r="E2979" s="0" t="s">
        <v>4890</v>
      </c>
    </row>
    <row r="2980" customFormat="false" ht="12.8" hidden="false" customHeight="false" outlineLevel="0" collapsed="false">
      <c r="A2980" s="0" t="str">
        <f aca="false">+B2980&amp;C2980</f>
        <v>Supplier_299Hub_87</v>
      </c>
      <c r="B2980" s="0" t="s">
        <v>2495</v>
      </c>
      <c r="C2980" s="0" t="s">
        <v>3201</v>
      </c>
      <c r="D2980" s="0" t="n">
        <v>1900</v>
      </c>
      <c r="E2980" s="0" t="s">
        <v>4826</v>
      </c>
    </row>
    <row r="2981" customFormat="false" ht="12.8" hidden="false" customHeight="false" outlineLevel="0" collapsed="false">
      <c r="A2981" s="0" t="str">
        <f aca="false">+B2981&amp;C2981</f>
        <v>Supplier_299Hub_88</v>
      </c>
      <c r="B2981" s="0" t="s">
        <v>2495</v>
      </c>
      <c r="C2981" s="0" t="s">
        <v>3204</v>
      </c>
      <c r="D2981" s="0" t="n">
        <v>800</v>
      </c>
      <c r="E2981" s="0" t="s">
        <v>4891</v>
      </c>
    </row>
    <row r="2982" customFormat="false" ht="12.8" hidden="false" customHeight="false" outlineLevel="0" collapsed="false">
      <c r="A2982" s="0" t="str">
        <f aca="false">+B2982&amp;C2982</f>
        <v>Supplier_299Hub_88</v>
      </c>
      <c r="B2982" s="0" t="s">
        <v>2495</v>
      </c>
      <c r="C2982" s="0" t="s">
        <v>3204</v>
      </c>
      <c r="D2982" s="0" t="n">
        <v>800</v>
      </c>
      <c r="E2982" s="0" t="s">
        <v>4828</v>
      </c>
    </row>
    <row r="2983" customFormat="false" ht="12.8" hidden="false" customHeight="false" outlineLevel="0" collapsed="false">
      <c r="A2983" s="0" t="str">
        <f aca="false">+B2983&amp;C2983</f>
        <v>Supplier_299Hub_89</v>
      </c>
      <c r="B2983" s="0" t="s">
        <v>2495</v>
      </c>
      <c r="C2983" s="0" t="s">
        <v>3207</v>
      </c>
      <c r="D2983" s="0" t="n">
        <v>1000</v>
      </c>
      <c r="E2983" s="0" t="s">
        <v>4892</v>
      </c>
    </row>
    <row r="2984" customFormat="false" ht="12.8" hidden="false" customHeight="false" outlineLevel="0" collapsed="false">
      <c r="A2984" s="0" t="str">
        <f aca="false">+B2984&amp;C2984</f>
        <v>Supplier_299Hub_89</v>
      </c>
      <c r="B2984" s="0" t="s">
        <v>2495</v>
      </c>
      <c r="C2984" s="0" t="s">
        <v>3207</v>
      </c>
      <c r="D2984" s="0" t="n">
        <v>1000</v>
      </c>
      <c r="E2984" s="0" t="s">
        <v>4856</v>
      </c>
    </row>
    <row r="2985" customFormat="false" ht="12.8" hidden="false" customHeight="false" outlineLevel="0" collapsed="false">
      <c r="A2985" s="0" t="str">
        <f aca="false">+B2985&amp;C2985</f>
        <v>Supplier_299Hub_90</v>
      </c>
      <c r="B2985" s="0" t="s">
        <v>2495</v>
      </c>
      <c r="C2985" s="0" t="s">
        <v>3210</v>
      </c>
      <c r="D2985" s="0" t="n">
        <v>500</v>
      </c>
      <c r="E2985" s="0" t="s">
        <v>4893</v>
      </c>
    </row>
    <row r="2986" customFormat="false" ht="12.8" hidden="false" customHeight="false" outlineLevel="0" collapsed="false">
      <c r="A2986" s="0" t="str">
        <f aca="false">+B2986&amp;C2986</f>
        <v>Supplier_299Hub_90</v>
      </c>
      <c r="B2986" s="0" t="s">
        <v>2495</v>
      </c>
      <c r="C2986" s="0" t="s">
        <v>3210</v>
      </c>
      <c r="D2986" s="0" t="n">
        <v>500</v>
      </c>
      <c r="E2986" s="0" t="s">
        <v>4858</v>
      </c>
    </row>
    <row r="2987" customFormat="false" ht="12.8" hidden="false" customHeight="false" outlineLevel="0" collapsed="false">
      <c r="A2987" s="0" t="str">
        <f aca="false">+B2987&amp;C2987</f>
        <v>Supplier_300Hub_86</v>
      </c>
      <c r="B2987" s="0" t="s">
        <v>4894</v>
      </c>
      <c r="C2987" s="0" t="s">
        <v>3198</v>
      </c>
      <c r="D2987" s="0" t="n">
        <v>1600</v>
      </c>
      <c r="E2987" s="0" t="s">
        <v>4895</v>
      </c>
    </row>
    <row r="2988" customFormat="false" ht="12.8" hidden="false" customHeight="false" outlineLevel="0" collapsed="false">
      <c r="A2988" s="0" t="str">
        <f aca="false">+B2988&amp;C2988</f>
        <v>Supplier_300Hub_86</v>
      </c>
      <c r="B2988" s="0" t="s">
        <v>4894</v>
      </c>
      <c r="C2988" s="0" t="s">
        <v>3198</v>
      </c>
      <c r="D2988" s="0" t="n">
        <v>1600</v>
      </c>
      <c r="E2988" s="0" t="s">
        <v>4889</v>
      </c>
    </row>
    <row r="2989" customFormat="false" ht="12.8" hidden="false" customHeight="false" outlineLevel="0" collapsed="false">
      <c r="A2989" s="0" t="str">
        <f aca="false">+B2989&amp;C2989</f>
        <v>Supplier_300Hub_87</v>
      </c>
      <c r="B2989" s="0" t="s">
        <v>4894</v>
      </c>
      <c r="C2989" s="0" t="s">
        <v>3201</v>
      </c>
      <c r="D2989" s="0" t="n">
        <v>1800</v>
      </c>
      <c r="E2989" s="0" t="s">
        <v>4896</v>
      </c>
    </row>
    <row r="2990" customFormat="false" ht="12.8" hidden="false" customHeight="false" outlineLevel="0" collapsed="false">
      <c r="A2990" s="0" t="str">
        <f aca="false">+B2990&amp;C2990</f>
        <v>Supplier_300Hub_87</v>
      </c>
      <c r="B2990" s="0" t="s">
        <v>4894</v>
      </c>
      <c r="C2990" s="0" t="s">
        <v>3201</v>
      </c>
      <c r="D2990" s="0" t="n">
        <v>1800</v>
      </c>
      <c r="E2990" s="0" t="s">
        <v>4826</v>
      </c>
    </row>
    <row r="2991" customFormat="false" ht="12.8" hidden="false" customHeight="false" outlineLevel="0" collapsed="false">
      <c r="A2991" s="0" t="str">
        <f aca="false">+B2991&amp;C2991</f>
        <v>Supplier_300Hub_88</v>
      </c>
      <c r="B2991" s="0" t="s">
        <v>4894</v>
      </c>
      <c r="C2991" s="0" t="s">
        <v>3204</v>
      </c>
      <c r="D2991" s="0" t="n">
        <v>800</v>
      </c>
      <c r="E2991" s="0" t="s">
        <v>4897</v>
      </c>
    </row>
    <row r="2992" customFormat="false" ht="12.8" hidden="false" customHeight="false" outlineLevel="0" collapsed="false">
      <c r="A2992" s="0" t="str">
        <f aca="false">+B2992&amp;C2992</f>
        <v>Supplier_300Hub_88</v>
      </c>
      <c r="B2992" s="0" t="s">
        <v>4894</v>
      </c>
      <c r="C2992" s="0" t="s">
        <v>3204</v>
      </c>
      <c r="D2992" s="0" t="n">
        <v>800</v>
      </c>
      <c r="E2992" s="0" t="s">
        <v>4828</v>
      </c>
    </row>
    <row r="2993" customFormat="false" ht="12.8" hidden="false" customHeight="false" outlineLevel="0" collapsed="false">
      <c r="A2993" s="0" t="str">
        <f aca="false">+B2993&amp;C2993</f>
        <v>Supplier_300Hub_89</v>
      </c>
      <c r="B2993" s="0" t="s">
        <v>4894</v>
      </c>
      <c r="C2993" s="0" t="s">
        <v>3207</v>
      </c>
      <c r="D2993" s="0" t="n">
        <v>1000</v>
      </c>
      <c r="E2993" s="0" t="s">
        <v>4898</v>
      </c>
    </row>
    <row r="2994" customFormat="false" ht="12.8" hidden="false" customHeight="false" outlineLevel="0" collapsed="false">
      <c r="A2994" s="0" t="str">
        <f aca="false">+B2994&amp;C2994</f>
        <v>Supplier_300Hub_89</v>
      </c>
      <c r="B2994" s="0" t="s">
        <v>4894</v>
      </c>
      <c r="C2994" s="0" t="s">
        <v>3207</v>
      </c>
      <c r="D2994" s="0" t="n">
        <v>1000</v>
      </c>
      <c r="E2994" s="0" t="s">
        <v>4856</v>
      </c>
    </row>
    <row r="2995" customFormat="false" ht="12.8" hidden="false" customHeight="false" outlineLevel="0" collapsed="false">
      <c r="A2995" s="0" t="str">
        <f aca="false">+B2995&amp;C2995</f>
        <v>Supplier_300Hub_90</v>
      </c>
      <c r="B2995" s="0" t="s">
        <v>4894</v>
      </c>
      <c r="C2995" s="0" t="s">
        <v>3210</v>
      </c>
      <c r="D2995" s="0" t="n">
        <v>500</v>
      </c>
      <c r="E2995" s="0" t="s">
        <v>4899</v>
      </c>
    </row>
    <row r="2996" customFormat="false" ht="12.8" hidden="false" customHeight="false" outlineLevel="0" collapsed="false">
      <c r="A2996" s="0" t="str">
        <f aca="false">+B2996&amp;C2996</f>
        <v>Supplier_300Hub_90</v>
      </c>
      <c r="B2996" s="0" t="s">
        <v>4894</v>
      </c>
      <c r="C2996" s="0" t="s">
        <v>3210</v>
      </c>
      <c r="D2996" s="0" t="n">
        <v>500</v>
      </c>
      <c r="E2996" s="0" t="s">
        <v>4858</v>
      </c>
    </row>
    <row r="2997" customFormat="false" ht="12.8" hidden="false" customHeight="false" outlineLevel="0" collapsed="false">
      <c r="A2997" s="0" t="str">
        <f aca="false">+B2997&amp;C2997</f>
        <v>Supplier_301Hub_86</v>
      </c>
      <c r="B2997" s="0" t="s">
        <v>764</v>
      </c>
      <c r="C2997" s="0" t="s">
        <v>3198</v>
      </c>
      <c r="D2997" s="0" t="n">
        <v>1500</v>
      </c>
      <c r="E2997" s="0" t="s">
        <v>4900</v>
      </c>
    </row>
    <row r="2998" customFormat="false" ht="12.8" hidden="false" customHeight="false" outlineLevel="0" collapsed="false">
      <c r="A2998" s="0" t="str">
        <f aca="false">+B2998&amp;C2998</f>
        <v>Supplier_301Hub_86</v>
      </c>
      <c r="B2998" s="0" t="s">
        <v>764</v>
      </c>
      <c r="C2998" s="0" t="s">
        <v>3198</v>
      </c>
      <c r="D2998" s="0" t="n">
        <v>1500</v>
      </c>
      <c r="E2998" s="0" t="s">
        <v>4824</v>
      </c>
    </row>
    <row r="2999" customFormat="false" ht="12.8" hidden="false" customHeight="false" outlineLevel="0" collapsed="false">
      <c r="A2999" s="0" t="str">
        <f aca="false">+B2999&amp;C2999</f>
        <v>Supplier_301Hub_87</v>
      </c>
      <c r="B2999" s="0" t="s">
        <v>764</v>
      </c>
      <c r="C2999" s="0" t="s">
        <v>3201</v>
      </c>
      <c r="D2999" s="0" t="n">
        <v>2000</v>
      </c>
      <c r="E2999" s="0" t="s">
        <v>4901</v>
      </c>
    </row>
    <row r="3000" customFormat="false" ht="12.8" hidden="false" customHeight="false" outlineLevel="0" collapsed="false">
      <c r="A3000" s="0" t="str">
        <f aca="false">+B3000&amp;C3000</f>
        <v>Supplier_301Hub_87</v>
      </c>
      <c r="B3000" s="0" t="s">
        <v>764</v>
      </c>
      <c r="C3000" s="0" t="s">
        <v>3201</v>
      </c>
      <c r="D3000" s="0" t="n">
        <v>2000</v>
      </c>
      <c r="E3000" s="0" t="s">
        <v>4826</v>
      </c>
    </row>
    <row r="3001" customFormat="false" ht="12.8" hidden="false" customHeight="false" outlineLevel="0" collapsed="false">
      <c r="A3001" s="0" t="str">
        <f aca="false">+B3001&amp;C3001</f>
        <v>Supplier_301Hub_88</v>
      </c>
      <c r="B3001" s="0" t="s">
        <v>764</v>
      </c>
      <c r="C3001" s="0" t="s">
        <v>3204</v>
      </c>
      <c r="D3001" s="0" t="n">
        <v>800</v>
      </c>
      <c r="E3001" s="0" t="s">
        <v>4902</v>
      </c>
    </row>
    <row r="3002" customFormat="false" ht="12.8" hidden="false" customHeight="false" outlineLevel="0" collapsed="false">
      <c r="A3002" s="0" t="str">
        <f aca="false">+B3002&amp;C3002</f>
        <v>Supplier_301Hub_88</v>
      </c>
      <c r="B3002" s="0" t="s">
        <v>764</v>
      </c>
      <c r="C3002" s="0" t="s">
        <v>3204</v>
      </c>
      <c r="D3002" s="0" t="n">
        <v>800</v>
      </c>
      <c r="E3002" s="0" t="s">
        <v>4828</v>
      </c>
    </row>
    <row r="3003" customFormat="false" ht="12.8" hidden="false" customHeight="false" outlineLevel="0" collapsed="false">
      <c r="A3003" s="0" t="str">
        <f aca="false">+B3003&amp;C3003</f>
        <v>Supplier_301Hub_89</v>
      </c>
      <c r="B3003" s="0" t="s">
        <v>764</v>
      </c>
      <c r="C3003" s="0" t="s">
        <v>3207</v>
      </c>
      <c r="D3003" s="0" t="n">
        <v>1200</v>
      </c>
      <c r="E3003" s="0" t="s">
        <v>4903</v>
      </c>
    </row>
    <row r="3004" customFormat="false" ht="12.8" hidden="false" customHeight="false" outlineLevel="0" collapsed="false">
      <c r="A3004" s="0" t="str">
        <f aca="false">+B3004&amp;C3004</f>
        <v>Supplier_301Hub_89</v>
      </c>
      <c r="B3004" s="0" t="s">
        <v>764</v>
      </c>
      <c r="C3004" s="0" t="s">
        <v>3207</v>
      </c>
      <c r="D3004" s="0" t="n">
        <v>1200</v>
      </c>
      <c r="E3004" s="0" t="s">
        <v>4830</v>
      </c>
    </row>
    <row r="3005" customFormat="false" ht="12.8" hidden="false" customHeight="false" outlineLevel="0" collapsed="false">
      <c r="A3005" s="0" t="str">
        <f aca="false">+B3005&amp;C3005</f>
        <v>Supplier_301Hub_90</v>
      </c>
      <c r="B3005" s="0" t="s">
        <v>764</v>
      </c>
      <c r="C3005" s="0" t="s">
        <v>3210</v>
      </c>
      <c r="D3005" s="0" t="n">
        <v>600</v>
      </c>
      <c r="E3005" s="0" t="s">
        <v>4904</v>
      </c>
    </row>
    <row r="3006" customFormat="false" ht="12.8" hidden="false" customHeight="false" outlineLevel="0" collapsed="false">
      <c r="A3006" s="0" t="str">
        <f aca="false">+B3006&amp;C3006</f>
        <v>Supplier_301Hub_90</v>
      </c>
      <c r="B3006" s="0" t="s">
        <v>764</v>
      </c>
      <c r="C3006" s="0" t="s">
        <v>3210</v>
      </c>
      <c r="D3006" s="0" t="n">
        <v>600</v>
      </c>
      <c r="E3006" s="0" t="s">
        <v>4828</v>
      </c>
    </row>
    <row r="3007" customFormat="false" ht="12.8" hidden="false" customHeight="false" outlineLevel="0" collapsed="false">
      <c r="A3007" s="0" t="str">
        <f aca="false">+B3007&amp;C3007</f>
        <v>Supplier_302Hub_86</v>
      </c>
      <c r="B3007" s="0" t="s">
        <v>3105</v>
      </c>
      <c r="C3007" s="0" t="s">
        <v>3198</v>
      </c>
      <c r="D3007" s="0" t="n">
        <v>1700</v>
      </c>
      <c r="E3007" s="0" t="s">
        <v>4905</v>
      </c>
    </row>
    <row r="3008" customFormat="false" ht="12.8" hidden="false" customHeight="false" outlineLevel="0" collapsed="false">
      <c r="A3008" s="0" t="str">
        <f aca="false">+B3008&amp;C3008</f>
        <v>Supplier_302Hub_86</v>
      </c>
      <c r="B3008" s="0" t="s">
        <v>3105</v>
      </c>
      <c r="C3008" s="0" t="s">
        <v>3198</v>
      </c>
      <c r="D3008" s="0" t="n">
        <v>1700</v>
      </c>
      <c r="E3008" s="0" t="s">
        <v>4769</v>
      </c>
    </row>
    <row r="3009" customFormat="false" ht="12.8" hidden="false" customHeight="false" outlineLevel="0" collapsed="false">
      <c r="A3009" s="0" t="str">
        <f aca="false">+B3009&amp;C3009</f>
        <v>Supplier_302Hub_87</v>
      </c>
      <c r="B3009" s="0" t="s">
        <v>3105</v>
      </c>
      <c r="C3009" s="0" t="s">
        <v>3201</v>
      </c>
      <c r="D3009" s="0" t="n">
        <v>1700</v>
      </c>
      <c r="E3009" s="0" t="s">
        <v>4906</v>
      </c>
    </row>
    <row r="3010" customFormat="false" ht="12.8" hidden="false" customHeight="false" outlineLevel="0" collapsed="false">
      <c r="A3010" s="0" t="str">
        <f aca="false">+B3010&amp;C3010</f>
        <v>Supplier_302Hub_87</v>
      </c>
      <c r="B3010" s="0" t="s">
        <v>3105</v>
      </c>
      <c r="C3010" s="0" t="s">
        <v>3201</v>
      </c>
      <c r="D3010" s="0" t="n">
        <v>1700</v>
      </c>
      <c r="E3010" s="0" t="s">
        <v>4873</v>
      </c>
    </row>
    <row r="3011" customFormat="false" ht="12.8" hidden="false" customHeight="false" outlineLevel="0" collapsed="false">
      <c r="A3011" s="0" t="str">
        <f aca="false">+B3011&amp;C3011</f>
        <v>Supplier_302Hub_88</v>
      </c>
      <c r="B3011" s="0" t="s">
        <v>3105</v>
      </c>
      <c r="C3011" s="0" t="s">
        <v>3204</v>
      </c>
      <c r="D3011" s="0" t="n">
        <v>900</v>
      </c>
      <c r="E3011" s="0" t="s">
        <v>4907</v>
      </c>
    </row>
    <row r="3012" customFormat="false" ht="12.8" hidden="false" customHeight="false" outlineLevel="0" collapsed="false">
      <c r="A3012" s="0" t="str">
        <f aca="false">+B3012&amp;C3012</f>
        <v>Supplier_302Hub_88</v>
      </c>
      <c r="B3012" s="0" t="s">
        <v>3105</v>
      </c>
      <c r="C3012" s="0" t="s">
        <v>3204</v>
      </c>
      <c r="D3012" s="0" t="n">
        <v>900</v>
      </c>
      <c r="E3012" s="0" t="s">
        <v>4198</v>
      </c>
    </row>
    <row r="3013" customFormat="false" ht="12.8" hidden="false" customHeight="false" outlineLevel="0" collapsed="false">
      <c r="A3013" s="0" t="str">
        <f aca="false">+B3013&amp;C3013</f>
        <v>Supplier_302Hub_89</v>
      </c>
      <c r="B3013" s="0" t="s">
        <v>3105</v>
      </c>
      <c r="C3013" s="0" t="s">
        <v>3207</v>
      </c>
      <c r="D3013" s="0" t="n">
        <v>700</v>
      </c>
      <c r="E3013" s="0" t="s">
        <v>4908</v>
      </c>
    </row>
    <row r="3014" customFormat="false" ht="12.8" hidden="false" customHeight="false" outlineLevel="0" collapsed="false">
      <c r="A3014" s="0" t="str">
        <f aca="false">+B3014&amp;C3014</f>
        <v>Supplier_302Hub_89</v>
      </c>
      <c r="B3014" s="0" t="s">
        <v>3105</v>
      </c>
      <c r="C3014" s="0" t="s">
        <v>3207</v>
      </c>
      <c r="D3014" s="0" t="n">
        <v>700</v>
      </c>
      <c r="E3014" s="0" t="s">
        <v>4622</v>
      </c>
    </row>
    <row r="3015" customFormat="false" ht="12.8" hidden="false" customHeight="false" outlineLevel="0" collapsed="false">
      <c r="A3015" s="0" t="str">
        <f aca="false">+B3015&amp;C3015</f>
        <v>Supplier_302Hub_90</v>
      </c>
      <c r="B3015" s="0" t="s">
        <v>3105</v>
      </c>
      <c r="C3015" s="0" t="s">
        <v>3210</v>
      </c>
      <c r="D3015" s="0" t="n">
        <v>400</v>
      </c>
      <c r="E3015" s="0" t="s">
        <v>4909</v>
      </c>
    </row>
    <row r="3016" customFormat="false" ht="12.8" hidden="false" customHeight="false" outlineLevel="0" collapsed="false">
      <c r="A3016" s="0" t="str">
        <f aca="false">+B3016&amp;C3016</f>
        <v>Supplier_302Hub_90</v>
      </c>
      <c r="B3016" s="0" t="s">
        <v>3105</v>
      </c>
      <c r="C3016" s="0" t="s">
        <v>3210</v>
      </c>
      <c r="D3016" s="0" t="n">
        <v>400</v>
      </c>
      <c r="E3016" s="0" t="s">
        <v>4202</v>
      </c>
    </row>
    <row r="3017" customFormat="false" ht="12.8" hidden="false" customHeight="false" outlineLevel="0" collapsed="false">
      <c r="A3017" s="0" t="str">
        <f aca="false">+B3017&amp;C3017</f>
        <v>Supplier_303Hub_86</v>
      </c>
      <c r="B3017" s="0" t="s">
        <v>462</v>
      </c>
      <c r="C3017" s="0" t="s">
        <v>3198</v>
      </c>
      <c r="D3017" s="0" t="n">
        <v>1600</v>
      </c>
      <c r="E3017" s="0" t="s">
        <v>4910</v>
      </c>
    </row>
    <row r="3018" customFormat="false" ht="12.8" hidden="false" customHeight="false" outlineLevel="0" collapsed="false">
      <c r="A3018" s="0" t="str">
        <f aca="false">+B3018&amp;C3018</f>
        <v>Supplier_303Hub_86</v>
      </c>
      <c r="B3018" s="0" t="s">
        <v>462</v>
      </c>
      <c r="C3018" s="0" t="s">
        <v>3198</v>
      </c>
      <c r="D3018" s="0" t="n">
        <v>1600</v>
      </c>
      <c r="E3018" s="0" t="s">
        <v>4889</v>
      </c>
    </row>
    <row r="3019" customFormat="false" ht="12.8" hidden="false" customHeight="false" outlineLevel="0" collapsed="false">
      <c r="A3019" s="0" t="str">
        <f aca="false">+B3019&amp;C3019</f>
        <v>Supplier_303Hub_87</v>
      </c>
      <c r="B3019" s="0" t="s">
        <v>462</v>
      </c>
      <c r="C3019" s="0" t="s">
        <v>3201</v>
      </c>
      <c r="D3019" s="0" t="n">
        <v>1900</v>
      </c>
      <c r="E3019" s="0" t="s">
        <v>4911</v>
      </c>
    </row>
    <row r="3020" customFormat="false" ht="12.8" hidden="false" customHeight="false" outlineLevel="0" collapsed="false">
      <c r="A3020" s="0" t="str">
        <f aca="false">+B3020&amp;C3020</f>
        <v>Supplier_303Hub_87</v>
      </c>
      <c r="B3020" s="0" t="s">
        <v>462</v>
      </c>
      <c r="C3020" s="0" t="s">
        <v>3201</v>
      </c>
      <c r="D3020" s="0" t="n">
        <v>1900</v>
      </c>
      <c r="E3020" s="0" t="s">
        <v>4826</v>
      </c>
    </row>
    <row r="3021" customFormat="false" ht="12.8" hidden="false" customHeight="false" outlineLevel="0" collapsed="false">
      <c r="A3021" s="0" t="str">
        <f aca="false">+B3021&amp;C3021</f>
        <v>Supplier_303Hub_88</v>
      </c>
      <c r="B3021" s="0" t="s">
        <v>462</v>
      </c>
      <c r="C3021" s="0" t="s">
        <v>3204</v>
      </c>
      <c r="D3021" s="0" t="n">
        <v>800</v>
      </c>
      <c r="E3021" s="0" t="s">
        <v>4912</v>
      </c>
    </row>
    <row r="3022" customFormat="false" ht="12.8" hidden="false" customHeight="false" outlineLevel="0" collapsed="false">
      <c r="A3022" s="0" t="str">
        <f aca="false">+B3022&amp;C3022</f>
        <v>Supplier_303Hub_88</v>
      </c>
      <c r="B3022" s="0" t="s">
        <v>462</v>
      </c>
      <c r="C3022" s="0" t="s">
        <v>3204</v>
      </c>
      <c r="D3022" s="0" t="n">
        <v>800</v>
      </c>
      <c r="E3022" s="0" t="s">
        <v>4828</v>
      </c>
    </row>
    <row r="3023" customFormat="false" ht="12.8" hidden="false" customHeight="false" outlineLevel="0" collapsed="false">
      <c r="A3023" s="0" t="str">
        <f aca="false">+B3023&amp;C3023</f>
        <v>Supplier_303Hub_89</v>
      </c>
      <c r="B3023" s="0" t="s">
        <v>462</v>
      </c>
      <c r="C3023" s="0" t="s">
        <v>3207</v>
      </c>
      <c r="D3023" s="0" t="n">
        <v>1000</v>
      </c>
      <c r="E3023" s="0" t="s">
        <v>4913</v>
      </c>
    </row>
    <row r="3024" customFormat="false" ht="12.8" hidden="false" customHeight="false" outlineLevel="0" collapsed="false">
      <c r="A3024" s="0" t="str">
        <f aca="false">+B3024&amp;C3024</f>
        <v>Supplier_303Hub_89</v>
      </c>
      <c r="B3024" s="0" t="s">
        <v>462</v>
      </c>
      <c r="C3024" s="0" t="s">
        <v>3207</v>
      </c>
      <c r="D3024" s="0" t="n">
        <v>1000</v>
      </c>
      <c r="E3024" s="0" t="s">
        <v>4856</v>
      </c>
    </row>
    <row r="3025" customFormat="false" ht="12.8" hidden="false" customHeight="false" outlineLevel="0" collapsed="false">
      <c r="A3025" s="0" t="str">
        <f aca="false">+B3025&amp;C3025</f>
        <v>Supplier_303Hub_90</v>
      </c>
      <c r="B3025" s="0" t="s">
        <v>462</v>
      </c>
      <c r="C3025" s="0" t="s">
        <v>3210</v>
      </c>
      <c r="D3025" s="0" t="n">
        <v>500</v>
      </c>
      <c r="E3025" s="0" t="s">
        <v>4914</v>
      </c>
    </row>
    <row r="3026" customFormat="false" ht="12.8" hidden="false" customHeight="false" outlineLevel="0" collapsed="false">
      <c r="A3026" s="0" t="str">
        <f aca="false">+B3026&amp;C3026</f>
        <v>Supplier_303Hub_90</v>
      </c>
      <c r="B3026" s="0" t="s">
        <v>462</v>
      </c>
      <c r="C3026" s="0" t="s">
        <v>3210</v>
      </c>
      <c r="D3026" s="0" t="n">
        <v>500</v>
      </c>
      <c r="E3026" s="0" t="s">
        <v>4858</v>
      </c>
    </row>
    <row r="3027" customFormat="false" ht="12.8" hidden="false" customHeight="false" outlineLevel="0" collapsed="false">
      <c r="A3027" s="0" t="str">
        <f aca="false">+B3027&amp;C3027</f>
        <v>Supplier_304Hub_86</v>
      </c>
      <c r="B3027" s="0" t="s">
        <v>4915</v>
      </c>
      <c r="C3027" s="0" t="s">
        <v>3198</v>
      </c>
      <c r="D3027" s="0" t="n">
        <v>1600</v>
      </c>
      <c r="E3027" s="0" t="s">
        <v>4916</v>
      </c>
    </row>
    <row r="3028" customFormat="false" ht="12.8" hidden="false" customHeight="false" outlineLevel="0" collapsed="false">
      <c r="A3028" s="0" t="str">
        <f aca="false">+B3028&amp;C3028</f>
        <v>Supplier_304Hub_86</v>
      </c>
      <c r="B3028" s="0" t="s">
        <v>4915</v>
      </c>
      <c r="C3028" s="0" t="s">
        <v>3198</v>
      </c>
      <c r="D3028" s="0" t="n">
        <v>1600</v>
      </c>
      <c r="E3028" s="0" t="s">
        <v>4889</v>
      </c>
    </row>
    <row r="3029" customFormat="false" ht="12.8" hidden="false" customHeight="false" outlineLevel="0" collapsed="false">
      <c r="A3029" s="0" t="str">
        <f aca="false">+B3029&amp;C3029</f>
        <v>Supplier_304Hub_87</v>
      </c>
      <c r="B3029" s="0" t="s">
        <v>4915</v>
      </c>
      <c r="C3029" s="0" t="s">
        <v>3201</v>
      </c>
      <c r="D3029" s="0" t="n">
        <v>1900</v>
      </c>
      <c r="E3029" s="0" t="s">
        <v>4917</v>
      </c>
    </row>
    <row r="3030" customFormat="false" ht="12.8" hidden="false" customHeight="false" outlineLevel="0" collapsed="false">
      <c r="A3030" s="0" t="str">
        <f aca="false">+B3030&amp;C3030</f>
        <v>Supplier_304Hub_87</v>
      </c>
      <c r="B3030" s="0" t="s">
        <v>4915</v>
      </c>
      <c r="C3030" s="0" t="s">
        <v>3201</v>
      </c>
      <c r="D3030" s="0" t="n">
        <v>1900</v>
      </c>
      <c r="E3030" s="0" t="s">
        <v>4826</v>
      </c>
    </row>
    <row r="3031" customFormat="false" ht="12.8" hidden="false" customHeight="false" outlineLevel="0" collapsed="false">
      <c r="A3031" s="0" t="str">
        <f aca="false">+B3031&amp;C3031</f>
        <v>Supplier_304Hub_88</v>
      </c>
      <c r="B3031" s="0" t="s">
        <v>4915</v>
      </c>
      <c r="C3031" s="0" t="s">
        <v>3204</v>
      </c>
      <c r="D3031" s="0" t="n">
        <v>800</v>
      </c>
      <c r="E3031" s="0" t="s">
        <v>4918</v>
      </c>
    </row>
    <row r="3032" customFormat="false" ht="12.8" hidden="false" customHeight="false" outlineLevel="0" collapsed="false">
      <c r="A3032" s="0" t="str">
        <f aca="false">+B3032&amp;C3032</f>
        <v>Supplier_304Hub_88</v>
      </c>
      <c r="B3032" s="0" t="s">
        <v>4915</v>
      </c>
      <c r="C3032" s="0" t="s">
        <v>3204</v>
      </c>
      <c r="D3032" s="0" t="n">
        <v>800</v>
      </c>
      <c r="E3032" s="0" t="s">
        <v>4828</v>
      </c>
    </row>
    <row r="3033" customFormat="false" ht="12.8" hidden="false" customHeight="false" outlineLevel="0" collapsed="false">
      <c r="A3033" s="0" t="str">
        <f aca="false">+B3033&amp;C3033</f>
        <v>Supplier_304Hub_89</v>
      </c>
      <c r="B3033" s="0" t="s">
        <v>4915</v>
      </c>
      <c r="C3033" s="0" t="s">
        <v>3207</v>
      </c>
      <c r="D3033" s="0" t="n">
        <v>1000</v>
      </c>
      <c r="E3033" s="0" t="s">
        <v>4919</v>
      </c>
    </row>
    <row r="3034" customFormat="false" ht="12.8" hidden="false" customHeight="false" outlineLevel="0" collapsed="false">
      <c r="A3034" s="0" t="str">
        <f aca="false">+B3034&amp;C3034</f>
        <v>Supplier_304Hub_89</v>
      </c>
      <c r="B3034" s="0" t="s">
        <v>4915</v>
      </c>
      <c r="C3034" s="0" t="s">
        <v>3207</v>
      </c>
      <c r="D3034" s="0" t="n">
        <v>1000</v>
      </c>
      <c r="E3034" s="0" t="s">
        <v>4856</v>
      </c>
    </row>
    <row r="3035" customFormat="false" ht="12.8" hidden="false" customHeight="false" outlineLevel="0" collapsed="false">
      <c r="A3035" s="0" t="str">
        <f aca="false">+B3035&amp;C3035</f>
        <v>Supplier_304Hub_90</v>
      </c>
      <c r="B3035" s="0" t="s">
        <v>4915</v>
      </c>
      <c r="C3035" s="0" t="s">
        <v>3210</v>
      </c>
      <c r="D3035" s="0" t="n">
        <v>500</v>
      </c>
      <c r="E3035" s="0" t="s">
        <v>4920</v>
      </c>
    </row>
    <row r="3036" customFormat="false" ht="12.8" hidden="false" customHeight="false" outlineLevel="0" collapsed="false">
      <c r="A3036" s="0" t="str">
        <f aca="false">+B3036&amp;C3036</f>
        <v>Supplier_304Hub_90</v>
      </c>
      <c r="B3036" s="0" t="s">
        <v>4915</v>
      </c>
      <c r="C3036" s="0" t="s">
        <v>3210</v>
      </c>
      <c r="D3036" s="0" t="n">
        <v>500</v>
      </c>
      <c r="E3036" s="0" t="s">
        <v>4858</v>
      </c>
    </row>
    <row r="3037" customFormat="false" ht="12.8" hidden="false" customHeight="false" outlineLevel="0" collapsed="false">
      <c r="A3037" s="0" t="str">
        <f aca="false">+B3037&amp;C3037</f>
        <v>Supplier_305Hub_86</v>
      </c>
      <c r="B3037" s="0" t="s">
        <v>714</v>
      </c>
      <c r="C3037" s="0" t="s">
        <v>3198</v>
      </c>
      <c r="D3037" s="0" t="n">
        <v>1800</v>
      </c>
      <c r="E3037" s="0" t="s">
        <v>4921</v>
      </c>
    </row>
    <row r="3038" customFormat="false" ht="12.8" hidden="false" customHeight="false" outlineLevel="0" collapsed="false">
      <c r="A3038" s="0" t="str">
        <f aca="false">+B3038&amp;C3038</f>
        <v>Supplier_305Hub_86</v>
      </c>
      <c r="B3038" s="0" t="s">
        <v>714</v>
      </c>
      <c r="C3038" s="0" t="s">
        <v>3198</v>
      </c>
      <c r="D3038" s="0" t="n">
        <v>1800</v>
      </c>
      <c r="E3038" s="0" t="s">
        <v>4922</v>
      </c>
    </row>
    <row r="3039" customFormat="false" ht="12.8" hidden="false" customHeight="false" outlineLevel="0" collapsed="false">
      <c r="A3039" s="0" t="str">
        <f aca="false">+B3039&amp;C3039</f>
        <v>Supplier_305Hub_87</v>
      </c>
      <c r="B3039" s="0" t="s">
        <v>714</v>
      </c>
      <c r="C3039" s="0" t="s">
        <v>3201</v>
      </c>
      <c r="D3039" s="0" t="n">
        <v>1600</v>
      </c>
      <c r="E3039" s="0" t="s">
        <v>4923</v>
      </c>
    </row>
    <row r="3040" customFormat="false" ht="12.8" hidden="false" customHeight="false" outlineLevel="0" collapsed="false">
      <c r="A3040" s="0" t="str">
        <f aca="false">+B3040&amp;C3040</f>
        <v>Supplier_305Hub_87</v>
      </c>
      <c r="B3040" s="0" t="s">
        <v>714</v>
      </c>
      <c r="C3040" s="0" t="s">
        <v>3201</v>
      </c>
      <c r="D3040" s="0" t="n">
        <v>1600</v>
      </c>
      <c r="E3040" s="0" t="s">
        <v>4924</v>
      </c>
    </row>
    <row r="3041" customFormat="false" ht="12.8" hidden="false" customHeight="false" outlineLevel="0" collapsed="false">
      <c r="A3041" s="0" t="str">
        <f aca="false">+B3041&amp;C3041</f>
        <v>Supplier_305Hub_88</v>
      </c>
      <c r="B3041" s="0" t="s">
        <v>714</v>
      </c>
      <c r="C3041" s="0" t="s">
        <v>3204</v>
      </c>
      <c r="D3041" s="0" t="n">
        <v>1000</v>
      </c>
      <c r="E3041" s="0" t="s">
        <v>4925</v>
      </c>
    </row>
    <row r="3042" customFormat="false" ht="12.8" hidden="false" customHeight="false" outlineLevel="0" collapsed="false">
      <c r="A3042" s="0" t="str">
        <f aca="false">+B3042&amp;C3042</f>
        <v>Supplier_305Hub_88</v>
      </c>
      <c r="B3042" s="0" t="s">
        <v>714</v>
      </c>
      <c r="C3042" s="0" t="s">
        <v>3204</v>
      </c>
      <c r="D3042" s="0" t="n">
        <v>1000</v>
      </c>
      <c r="E3042" s="0" t="s">
        <v>4926</v>
      </c>
    </row>
    <row r="3043" customFormat="false" ht="12.8" hidden="false" customHeight="false" outlineLevel="0" collapsed="false">
      <c r="A3043" s="0" t="str">
        <f aca="false">+B3043&amp;C3043</f>
        <v>Supplier_305Hub_89</v>
      </c>
      <c r="B3043" s="0" t="s">
        <v>714</v>
      </c>
      <c r="C3043" s="0" t="s">
        <v>3207</v>
      </c>
      <c r="D3043" s="0" t="n">
        <v>600</v>
      </c>
      <c r="E3043" s="0" t="s">
        <v>4927</v>
      </c>
    </row>
    <row r="3044" customFormat="false" ht="12.8" hidden="false" customHeight="false" outlineLevel="0" collapsed="false">
      <c r="A3044" s="0" t="str">
        <f aca="false">+B3044&amp;C3044</f>
        <v>Supplier_305Hub_89</v>
      </c>
      <c r="B3044" s="0" t="s">
        <v>714</v>
      </c>
      <c r="C3044" s="0" t="s">
        <v>3207</v>
      </c>
      <c r="D3044" s="0" t="n">
        <v>600</v>
      </c>
      <c r="E3044" s="0" t="s">
        <v>4928</v>
      </c>
    </row>
    <row r="3045" customFormat="false" ht="12.8" hidden="false" customHeight="false" outlineLevel="0" collapsed="false">
      <c r="A3045" s="0" t="str">
        <f aca="false">+B3045&amp;C3045</f>
        <v>Supplier_305Hub_90</v>
      </c>
      <c r="B3045" s="0" t="s">
        <v>714</v>
      </c>
      <c r="C3045" s="0" t="s">
        <v>3210</v>
      </c>
      <c r="D3045" s="0" t="n">
        <v>500</v>
      </c>
      <c r="E3045" s="0" t="s">
        <v>4929</v>
      </c>
    </row>
    <row r="3046" customFormat="false" ht="12.8" hidden="false" customHeight="false" outlineLevel="0" collapsed="false">
      <c r="A3046" s="0" t="str">
        <f aca="false">+B3046&amp;C3046</f>
        <v>Supplier_305Hub_90</v>
      </c>
      <c r="B3046" s="0" t="s">
        <v>714</v>
      </c>
      <c r="C3046" s="0" t="s">
        <v>3210</v>
      </c>
      <c r="D3046" s="0" t="n">
        <v>500</v>
      </c>
      <c r="E3046" s="0" t="s">
        <v>4930</v>
      </c>
    </row>
    <row r="3047" customFormat="false" ht="12.8" hidden="false" customHeight="false" outlineLevel="0" collapsed="false">
      <c r="A3047" s="0" t="str">
        <f aca="false">+B3047&amp;C3047</f>
        <v>Supplier_306Hub_86</v>
      </c>
      <c r="B3047" s="0" t="s">
        <v>4931</v>
      </c>
      <c r="C3047" s="0" t="s">
        <v>3198</v>
      </c>
      <c r="D3047" s="0" t="n">
        <v>1600</v>
      </c>
      <c r="E3047" s="0" t="s">
        <v>4932</v>
      </c>
    </row>
    <row r="3048" customFormat="false" ht="12.8" hidden="false" customHeight="false" outlineLevel="0" collapsed="false">
      <c r="A3048" s="0" t="str">
        <f aca="false">+B3048&amp;C3048</f>
        <v>Supplier_306Hub_86</v>
      </c>
      <c r="B3048" s="0" t="s">
        <v>4931</v>
      </c>
      <c r="C3048" s="0" t="s">
        <v>3198</v>
      </c>
      <c r="D3048" s="0" t="n">
        <v>1600</v>
      </c>
      <c r="E3048" s="0" t="s">
        <v>4865</v>
      </c>
    </row>
    <row r="3049" customFormat="false" ht="12.8" hidden="false" customHeight="false" outlineLevel="0" collapsed="false">
      <c r="A3049" s="0" t="str">
        <f aca="false">+B3049&amp;C3049</f>
        <v>Supplier_306Hub_87</v>
      </c>
      <c r="B3049" s="0" t="s">
        <v>4931</v>
      </c>
      <c r="C3049" s="0" t="s">
        <v>3201</v>
      </c>
      <c r="D3049" s="0" t="n">
        <v>1800</v>
      </c>
      <c r="E3049" s="0" t="s">
        <v>4933</v>
      </c>
    </row>
    <row r="3050" customFormat="false" ht="12.8" hidden="false" customHeight="false" outlineLevel="0" collapsed="false">
      <c r="A3050" s="0" t="str">
        <f aca="false">+B3050&amp;C3050</f>
        <v>Supplier_306Hub_87</v>
      </c>
      <c r="B3050" s="0" t="s">
        <v>4931</v>
      </c>
      <c r="C3050" s="0" t="s">
        <v>3201</v>
      </c>
      <c r="D3050" s="0" t="n">
        <v>1800</v>
      </c>
      <c r="E3050" s="0" t="s">
        <v>4643</v>
      </c>
    </row>
    <row r="3051" customFormat="false" ht="12.8" hidden="false" customHeight="false" outlineLevel="0" collapsed="false">
      <c r="A3051" s="0" t="str">
        <f aca="false">+B3051&amp;C3051</f>
        <v>Supplier_306Hub_88</v>
      </c>
      <c r="B3051" s="0" t="s">
        <v>4931</v>
      </c>
      <c r="C3051" s="0" t="s">
        <v>3204</v>
      </c>
      <c r="D3051" s="0" t="n">
        <v>900</v>
      </c>
      <c r="E3051" s="0" t="s">
        <v>4934</v>
      </c>
    </row>
    <row r="3052" customFormat="false" ht="12.8" hidden="false" customHeight="false" outlineLevel="0" collapsed="false">
      <c r="A3052" s="0" t="str">
        <f aca="false">+B3052&amp;C3052</f>
        <v>Supplier_306Hub_88</v>
      </c>
      <c r="B3052" s="0" t="s">
        <v>4931</v>
      </c>
      <c r="C3052" s="0" t="s">
        <v>3204</v>
      </c>
      <c r="D3052" s="0" t="n">
        <v>900</v>
      </c>
      <c r="E3052" s="0" t="s">
        <v>4593</v>
      </c>
    </row>
    <row r="3053" customFormat="false" ht="12.8" hidden="false" customHeight="false" outlineLevel="0" collapsed="false">
      <c r="A3053" s="0" t="str">
        <f aca="false">+B3053&amp;C3053</f>
        <v>Supplier_306Hub_89</v>
      </c>
      <c r="B3053" s="0" t="s">
        <v>4931</v>
      </c>
      <c r="C3053" s="0" t="s">
        <v>3207</v>
      </c>
      <c r="D3053" s="0" t="n">
        <v>900</v>
      </c>
      <c r="E3053" s="0" t="s">
        <v>4935</v>
      </c>
    </row>
    <row r="3054" customFormat="false" ht="12.8" hidden="false" customHeight="false" outlineLevel="0" collapsed="false">
      <c r="A3054" s="0" t="str">
        <f aca="false">+B3054&amp;C3054</f>
        <v>Supplier_306Hub_89</v>
      </c>
      <c r="B3054" s="0" t="s">
        <v>4931</v>
      </c>
      <c r="C3054" s="0" t="s">
        <v>3207</v>
      </c>
      <c r="D3054" s="0" t="n">
        <v>900</v>
      </c>
      <c r="E3054" s="0" t="s">
        <v>4558</v>
      </c>
    </row>
    <row r="3055" customFormat="false" ht="12.8" hidden="false" customHeight="false" outlineLevel="0" collapsed="false">
      <c r="A3055" s="0" t="str">
        <f aca="false">+B3055&amp;C3055</f>
        <v>Supplier_306Hub_90</v>
      </c>
      <c r="B3055" s="0" t="s">
        <v>4931</v>
      </c>
      <c r="C3055" s="0" t="s">
        <v>3210</v>
      </c>
      <c r="D3055" s="0" t="n">
        <v>500</v>
      </c>
      <c r="E3055" s="0" t="s">
        <v>4936</v>
      </c>
    </row>
    <row r="3056" customFormat="false" ht="12.8" hidden="false" customHeight="false" outlineLevel="0" collapsed="false">
      <c r="A3056" s="0" t="str">
        <f aca="false">+B3056&amp;C3056</f>
        <v>Supplier_306Hub_90</v>
      </c>
      <c r="B3056" s="0" t="s">
        <v>4931</v>
      </c>
      <c r="C3056" s="0" t="s">
        <v>3210</v>
      </c>
      <c r="D3056" s="0" t="n">
        <v>500</v>
      </c>
      <c r="E3056" s="0" t="s">
        <v>4556</v>
      </c>
    </row>
    <row r="3057" customFormat="false" ht="12.8" hidden="false" customHeight="false" outlineLevel="0" collapsed="false">
      <c r="A3057" s="0" t="str">
        <f aca="false">+B3057&amp;C3057</f>
        <v>Supplier_307Hub_86</v>
      </c>
      <c r="B3057" s="0" t="s">
        <v>2530</v>
      </c>
      <c r="C3057" s="0" t="s">
        <v>3198</v>
      </c>
      <c r="D3057" s="0" t="n">
        <v>1700</v>
      </c>
      <c r="E3057" s="0" t="s">
        <v>4937</v>
      </c>
    </row>
    <row r="3058" customFormat="false" ht="12.8" hidden="false" customHeight="false" outlineLevel="0" collapsed="false">
      <c r="A3058" s="0" t="str">
        <f aca="false">+B3058&amp;C3058</f>
        <v>Supplier_307Hub_86</v>
      </c>
      <c r="B3058" s="0" t="s">
        <v>2530</v>
      </c>
      <c r="C3058" s="0" t="s">
        <v>3198</v>
      </c>
      <c r="D3058" s="0" t="n">
        <v>1700</v>
      </c>
      <c r="E3058" s="0" t="s">
        <v>4865</v>
      </c>
    </row>
    <row r="3059" customFormat="false" ht="12.8" hidden="false" customHeight="false" outlineLevel="0" collapsed="false">
      <c r="A3059" s="0" t="str">
        <f aca="false">+B3059&amp;C3059</f>
        <v>Supplier_307Hub_87</v>
      </c>
      <c r="B3059" s="0" t="s">
        <v>2530</v>
      </c>
      <c r="C3059" s="0" t="s">
        <v>3201</v>
      </c>
      <c r="D3059" s="0" t="n">
        <v>1700</v>
      </c>
      <c r="E3059" s="0" t="s">
        <v>4938</v>
      </c>
    </row>
    <row r="3060" customFormat="false" ht="12.8" hidden="false" customHeight="false" outlineLevel="0" collapsed="false">
      <c r="A3060" s="0" t="str">
        <f aca="false">+B3060&amp;C3060</f>
        <v>Supplier_307Hub_87</v>
      </c>
      <c r="B3060" s="0" t="s">
        <v>2530</v>
      </c>
      <c r="C3060" s="0" t="s">
        <v>3201</v>
      </c>
      <c r="D3060" s="0" t="n">
        <v>1700</v>
      </c>
      <c r="E3060" s="0" t="s">
        <v>4643</v>
      </c>
    </row>
    <row r="3061" customFormat="false" ht="12.8" hidden="false" customHeight="false" outlineLevel="0" collapsed="false">
      <c r="A3061" s="0" t="str">
        <f aca="false">+B3061&amp;C3061</f>
        <v>Supplier_307Hub_88</v>
      </c>
      <c r="B3061" s="0" t="s">
        <v>2530</v>
      </c>
      <c r="C3061" s="0" t="s">
        <v>3204</v>
      </c>
      <c r="D3061" s="0" t="n">
        <v>900</v>
      </c>
      <c r="E3061" s="0" t="s">
        <v>4939</v>
      </c>
    </row>
    <row r="3062" customFormat="false" ht="12.8" hidden="false" customHeight="false" outlineLevel="0" collapsed="false">
      <c r="A3062" s="0" t="str">
        <f aca="false">+B3062&amp;C3062</f>
        <v>Supplier_307Hub_88</v>
      </c>
      <c r="B3062" s="0" t="s">
        <v>2530</v>
      </c>
      <c r="C3062" s="0" t="s">
        <v>3204</v>
      </c>
      <c r="D3062" s="0" t="n">
        <v>900</v>
      </c>
      <c r="E3062" s="0" t="s">
        <v>4593</v>
      </c>
    </row>
    <row r="3063" customFormat="false" ht="12.8" hidden="false" customHeight="false" outlineLevel="0" collapsed="false">
      <c r="A3063" s="0" t="str">
        <f aca="false">+B3063&amp;C3063</f>
        <v>Supplier_307Hub_89</v>
      </c>
      <c r="B3063" s="0" t="s">
        <v>2530</v>
      </c>
      <c r="C3063" s="0" t="s">
        <v>3207</v>
      </c>
      <c r="D3063" s="0" t="n">
        <v>800</v>
      </c>
      <c r="E3063" s="0" t="s">
        <v>4940</v>
      </c>
    </row>
    <row r="3064" customFormat="false" ht="12.8" hidden="false" customHeight="false" outlineLevel="0" collapsed="false">
      <c r="A3064" s="0" t="str">
        <f aca="false">+B3064&amp;C3064</f>
        <v>Supplier_307Hub_89</v>
      </c>
      <c r="B3064" s="0" t="s">
        <v>2530</v>
      </c>
      <c r="C3064" s="0" t="s">
        <v>3207</v>
      </c>
      <c r="D3064" s="0" t="n">
        <v>800</v>
      </c>
      <c r="E3064" s="0" t="s">
        <v>4558</v>
      </c>
    </row>
    <row r="3065" customFormat="false" ht="12.8" hidden="false" customHeight="false" outlineLevel="0" collapsed="false">
      <c r="A3065" s="0" t="str">
        <f aca="false">+B3065&amp;C3065</f>
        <v>Supplier_307Hub_90</v>
      </c>
      <c r="B3065" s="0" t="s">
        <v>2530</v>
      </c>
      <c r="C3065" s="0" t="s">
        <v>3210</v>
      </c>
      <c r="D3065" s="0" t="n">
        <v>400</v>
      </c>
      <c r="E3065" s="0" t="s">
        <v>4941</v>
      </c>
    </row>
    <row r="3066" customFormat="false" ht="12.8" hidden="false" customHeight="false" outlineLevel="0" collapsed="false">
      <c r="A3066" s="0" t="str">
        <f aca="false">+B3066&amp;C3066</f>
        <v>Supplier_307Hub_90</v>
      </c>
      <c r="B3066" s="0" t="s">
        <v>2530</v>
      </c>
      <c r="C3066" s="0" t="s">
        <v>3210</v>
      </c>
      <c r="D3066" s="0" t="n">
        <v>400</v>
      </c>
      <c r="E3066" s="0" t="s">
        <v>4556</v>
      </c>
    </row>
    <row r="3067" customFormat="false" ht="12.8" hidden="false" customHeight="false" outlineLevel="0" collapsed="false">
      <c r="A3067" s="0" t="str">
        <f aca="false">+B3067&amp;C3067</f>
        <v>Supplier_308Hub_86</v>
      </c>
      <c r="B3067" s="0" t="s">
        <v>904</v>
      </c>
      <c r="C3067" s="0" t="s">
        <v>3198</v>
      </c>
      <c r="D3067" s="0" t="n">
        <v>1800</v>
      </c>
      <c r="E3067" s="0" t="s">
        <v>4942</v>
      </c>
    </row>
    <row r="3068" customFormat="false" ht="12.8" hidden="false" customHeight="false" outlineLevel="0" collapsed="false">
      <c r="A3068" s="0" t="str">
        <f aca="false">+B3068&amp;C3068</f>
        <v>Supplier_308Hub_86</v>
      </c>
      <c r="B3068" s="0" t="s">
        <v>904</v>
      </c>
      <c r="C3068" s="0" t="s">
        <v>3198</v>
      </c>
      <c r="D3068" s="0" t="n">
        <v>1800</v>
      </c>
      <c r="E3068" s="0" t="s">
        <v>4922</v>
      </c>
    </row>
    <row r="3069" customFormat="false" ht="12.8" hidden="false" customHeight="false" outlineLevel="0" collapsed="false">
      <c r="A3069" s="0" t="str">
        <f aca="false">+B3069&amp;C3069</f>
        <v>Supplier_308Hub_87</v>
      </c>
      <c r="B3069" s="0" t="s">
        <v>904</v>
      </c>
      <c r="C3069" s="0" t="s">
        <v>3201</v>
      </c>
      <c r="D3069" s="0" t="n">
        <v>1700</v>
      </c>
      <c r="E3069" s="0" t="s">
        <v>4943</v>
      </c>
    </row>
    <row r="3070" customFormat="false" ht="12.8" hidden="false" customHeight="false" outlineLevel="0" collapsed="false">
      <c r="A3070" s="0" t="str">
        <f aca="false">+B3070&amp;C3070</f>
        <v>Supplier_308Hub_87</v>
      </c>
      <c r="B3070" s="0" t="s">
        <v>904</v>
      </c>
      <c r="C3070" s="0" t="s">
        <v>3201</v>
      </c>
      <c r="D3070" s="0" t="n">
        <v>1700</v>
      </c>
      <c r="E3070" s="0" t="s">
        <v>4924</v>
      </c>
    </row>
    <row r="3071" customFormat="false" ht="12.8" hidden="false" customHeight="false" outlineLevel="0" collapsed="false">
      <c r="A3071" s="0" t="str">
        <f aca="false">+B3071&amp;C3071</f>
        <v>Supplier_308Hub_88</v>
      </c>
      <c r="B3071" s="0" t="s">
        <v>904</v>
      </c>
      <c r="C3071" s="0" t="s">
        <v>3204</v>
      </c>
      <c r="D3071" s="0" t="n">
        <v>1000</v>
      </c>
      <c r="E3071" s="0" t="s">
        <v>4944</v>
      </c>
    </row>
    <row r="3072" customFormat="false" ht="12.8" hidden="false" customHeight="false" outlineLevel="0" collapsed="false">
      <c r="A3072" s="0" t="str">
        <f aca="false">+B3072&amp;C3072</f>
        <v>Supplier_308Hub_88</v>
      </c>
      <c r="B3072" s="0" t="s">
        <v>904</v>
      </c>
      <c r="C3072" s="0" t="s">
        <v>3204</v>
      </c>
      <c r="D3072" s="0" t="n">
        <v>1000</v>
      </c>
      <c r="E3072" s="0" t="s">
        <v>4926</v>
      </c>
    </row>
    <row r="3073" customFormat="false" ht="12.8" hidden="false" customHeight="false" outlineLevel="0" collapsed="false">
      <c r="A3073" s="0" t="str">
        <f aca="false">+B3073&amp;C3073</f>
        <v>Supplier_308Hub_89</v>
      </c>
      <c r="B3073" s="0" t="s">
        <v>904</v>
      </c>
      <c r="C3073" s="0" t="s">
        <v>3207</v>
      </c>
      <c r="D3073" s="0" t="n">
        <v>700</v>
      </c>
      <c r="E3073" s="0" t="s">
        <v>4945</v>
      </c>
    </row>
    <row r="3074" customFormat="false" ht="12.8" hidden="false" customHeight="false" outlineLevel="0" collapsed="false">
      <c r="A3074" s="0" t="str">
        <f aca="false">+B3074&amp;C3074</f>
        <v>Supplier_308Hub_89</v>
      </c>
      <c r="B3074" s="0" t="s">
        <v>904</v>
      </c>
      <c r="C3074" s="0" t="s">
        <v>3207</v>
      </c>
      <c r="D3074" s="0" t="n">
        <v>700</v>
      </c>
      <c r="E3074" s="0" t="s">
        <v>4928</v>
      </c>
    </row>
    <row r="3075" customFormat="false" ht="12.8" hidden="false" customHeight="false" outlineLevel="0" collapsed="false">
      <c r="A3075" s="0" t="str">
        <f aca="false">+B3075&amp;C3075</f>
        <v>Supplier_308Hub_90</v>
      </c>
      <c r="B3075" s="0" t="s">
        <v>904</v>
      </c>
      <c r="C3075" s="0" t="s">
        <v>3210</v>
      </c>
      <c r="D3075" s="0" t="n">
        <v>500</v>
      </c>
      <c r="E3075" s="0" t="s">
        <v>4946</v>
      </c>
    </row>
    <row r="3076" customFormat="false" ht="12.8" hidden="false" customHeight="false" outlineLevel="0" collapsed="false">
      <c r="A3076" s="0" t="str">
        <f aca="false">+B3076&amp;C3076</f>
        <v>Supplier_308Hub_90</v>
      </c>
      <c r="B3076" s="0" t="s">
        <v>904</v>
      </c>
      <c r="C3076" s="0" t="s">
        <v>3210</v>
      </c>
      <c r="D3076" s="0" t="n">
        <v>500</v>
      </c>
      <c r="E3076" s="0" t="s">
        <v>4930</v>
      </c>
    </row>
    <row r="3077" customFormat="false" ht="12.8" hidden="false" customHeight="false" outlineLevel="0" collapsed="false">
      <c r="A3077" s="0" t="str">
        <f aca="false">+B3077&amp;C3077</f>
        <v>Supplier_309Hub_86</v>
      </c>
      <c r="B3077" s="0" t="s">
        <v>4947</v>
      </c>
      <c r="C3077" s="0" t="s">
        <v>3198</v>
      </c>
      <c r="D3077" s="0" t="n">
        <v>1700</v>
      </c>
      <c r="E3077" s="0" t="s">
        <v>4948</v>
      </c>
    </row>
    <row r="3078" customFormat="false" ht="12.8" hidden="false" customHeight="false" outlineLevel="0" collapsed="false">
      <c r="A3078" s="0" t="str">
        <f aca="false">+B3078&amp;C3078</f>
        <v>Supplier_309Hub_86</v>
      </c>
      <c r="B3078" s="0" t="s">
        <v>4947</v>
      </c>
      <c r="C3078" s="0" t="s">
        <v>3198</v>
      </c>
      <c r="D3078" s="0" t="n">
        <v>1700</v>
      </c>
      <c r="E3078" s="0" t="s">
        <v>4865</v>
      </c>
    </row>
    <row r="3079" customFormat="false" ht="12.8" hidden="false" customHeight="false" outlineLevel="0" collapsed="false">
      <c r="A3079" s="0" t="str">
        <f aca="false">+B3079&amp;C3079</f>
        <v>Supplier_309Hub_87</v>
      </c>
      <c r="B3079" s="0" t="s">
        <v>4947</v>
      </c>
      <c r="C3079" s="0" t="s">
        <v>3201</v>
      </c>
      <c r="D3079" s="0" t="n">
        <v>1700</v>
      </c>
      <c r="E3079" s="0" t="s">
        <v>4949</v>
      </c>
    </row>
    <row r="3080" customFormat="false" ht="12.8" hidden="false" customHeight="false" outlineLevel="0" collapsed="false">
      <c r="A3080" s="0" t="str">
        <f aca="false">+B3080&amp;C3080</f>
        <v>Supplier_309Hub_87</v>
      </c>
      <c r="B3080" s="0" t="s">
        <v>4947</v>
      </c>
      <c r="C3080" s="0" t="s">
        <v>3201</v>
      </c>
      <c r="D3080" s="0" t="n">
        <v>1700</v>
      </c>
      <c r="E3080" s="0" t="s">
        <v>4643</v>
      </c>
    </row>
    <row r="3081" customFormat="false" ht="12.8" hidden="false" customHeight="false" outlineLevel="0" collapsed="false">
      <c r="A3081" s="0" t="str">
        <f aca="false">+B3081&amp;C3081</f>
        <v>Supplier_309Hub_88</v>
      </c>
      <c r="B3081" s="0" t="s">
        <v>4947</v>
      </c>
      <c r="C3081" s="0" t="s">
        <v>3204</v>
      </c>
      <c r="D3081" s="0" t="n">
        <v>900</v>
      </c>
      <c r="E3081" s="0" t="s">
        <v>4950</v>
      </c>
    </row>
    <row r="3082" customFormat="false" ht="12.8" hidden="false" customHeight="false" outlineLevel="0" collapsed="false">
      <c r="A3082" s="0" t="str">
        <f aca="false">+B3082&amp;C3082</f>
        <v>Supplier_309Hub_88</v>
      </c>
      <c r="B3082" s="0" t="s">
        <v>4947</v>
      </c>
      <c r="C3082" s="0" t="s">
        <v>3204</v>
      </c>
      <c r="D3082" s="0" t="n">
        <v>900</v>
      </c>
      <c r="E3082" s="0" t="s">
        <v>4593</v>
      </c>
    </row>
    <row r="3083" customFormat="false" ht="12.8" hidden="false" customHeight="false" outlineLevel="0" collapsed="false">
      <c r="A3083" s="0" t="str">
        <f aca="false">+B3083&amp;C3083</f>
        <v>Supplier_309Hub_89</v>
      </c>
      <c r="B3083" s="0" t="s">
        <v>4947</v>
      </c>
      <c r="C3083" s="0" t="s">
        <v>3207</v>
      </c>
      <c r="D3083" s="0" t="n">
        <v>800</v>
      </c>
      <c r="E3083" s="0" t="s">
        <v>4951</v>
      </c>
    </row>
    <row r="3084" customFormat="false" ht="12.8" hidden="false" customHeight="false" outlineLevel="0" collapsed="false">
      <c r="A3084" s="0" t="str">
        <f aca="false">+B3084&amp;C3084</f>
        <v>Supplier_309Hub_89</v>
      </c>
      <c r="B3084" s="0" t="s">
        <v>4947</v>
      </c>
      <c r="C3084" s="0" t="s">
        <v>3207</v>
      </c>
      <c r="D3084" s="0" t="n">
        <v>800</v>
      </c>
      <c r="E3084" s="0" t="s">
        <v>4558</v>
      </c>
    </row>
    <row r="3085" customFormat="false" ht="12.8" hidden="false" customHeight="false" outlineLevel="0" collapsed="false">
      <c r="A3085" s="0" t="str">
        <f aca="false">+B3085&amp;C3085</f>
        <v>Supplier_309Hub_90</v>
      </c>
      <c r="B3085" s="0" t="s">
        <v>4947</v>
      </c>
      <c r="C3085" s="0" t="s">
        <v>3210</v>
      </c>
      <c r="D3085" s="0" t="n">
        <v>500</v>
      </c>
      <c r="E3085" s="0" t="s">
        <v>4952</v>
      </c>
    </row>
    <row r="3086" customFormat="false" ht="12.8" hidden="false" customHeight="false" outlineLevel="0" collapsed="false">
      <c r="A3086" s="0" t="str">
        <f aca="false">+B3086&amp;C3086</f>
        <v>Supplier_309Hub_90</v>
      </c>
      <c r="B3086" s="0" t="s">
        <v>4947</v>
      </c>
      <c r="C3086" s="0" t="s">
        <v>3210</v>
      </c>
      <c r="D3086" s="0" t="n">
        <v>500</v>
      </c>
      <c r="E3086" s="0" t="s">
        <v>4556</v>
      </c>
    </row>
    <row r="3087" customFormat="false" ht="12.8" hidden="false" customHeight="false" outlineLevel="0" collapsed="false">
      <c r="A3087" s="0" t="str">
        <f aca="false">+B3087&amp;C3087</f>
        <v>Supplier_310Hub_86</v>
      </c>
      <c r="B3087" s="0" t="s">
        <v>2800</v>
      </c>
      <c r="C3087" s="0" t="s">
        <v>3198</v>
      </c>
      <c r="D3087" s="0" t="n">
        <v>1700</v>
      </c>
      <c r="E3087" s="0" t="s">
        <v>4953</v>
      </c>
    </row>
    <row r="3088" customFormat="false" ht="12.8" hidden="false" customHeight="false" outlineLevel="0" collapsed="false">
      <c r="A3088" s="0" t="str">
        <f aca="false">+B3088&amp;C3088</f>
        <v>Supplier_310Hub_86</v>
      </c>
      <c r="B3088" s="0" t="s">
        <v>2800</v>
      </c>
      <c r="C3088" s="0" t="s">
        <v>3198</v>
      </c>
      <c r="D3088" s="0" t="n">
        <v>1700</v>
      </c>
      <c r="E3088" s="0" t="s">
        <v>4865</v>
      </c>
    </row>
    <row r="3089" customFormat="false" ht="12.8" hidden="false" customHeight="false" outlineLevel="0" collapsed="false">
      <c r="A3089" s="0" t="str">
        <f aca="false">+B3089&amp;C3089</f>
        <v>Supplier_310Hub_87</v>
      </c>
      <c r="B3089" s="0" t="s">
        <v>2800</v>
      </c>
      <c r="C3089" s="0" t="s">
        <v>3201</v>
      </c>
      <c r="D3089" s="0" t="n">
        <v>1700</v>
      </c>
      <c r="E3089" s="0" t="s">
        <v>4954</v>
      </c>
    </row>
    <row r="3090" customFormat="false" ht="12.8" hidden="false" customHeight="false" outlineLevel="0" collapsed="false">
      <c r="A3090" s="0" t="str">
        <f aca="false">+B3090&amp;C3090</f>
        <v>Supplier_310Hub_87</v>
      </c>
      <c r="B3090" s="0" t="s">
        <v>2800</v>
      </c>
      <c r="C3090" s="0" t="s">
        <v>3201</v>
      </c>
      <c r="D3090" s="0" t="n">
        <v>1700</v>
      </c>
      <c r="E3090" s="0" t="s">
        <v>4643</v>
      </c>
    </row>
    <row r="3091" customFormat="false" ht="12.8" hidden="false" customHeight="false" outlineLevel="0" collapsed="false">
      <c r="A3091" s="0" t="str">
        <f aca="false">+B3091&amp;C3091</f>
        <v>Supplier_310Hub_88</v>
      </c>
      <c r="B3091" s="0" t="s">
        <v>2800</v>
      </c>
      <c r="C3091" s="0" t="s">
        <v>3204</v>
      </c>
      <c r="D3091" s="0" t="n">
        <v>900</v>
      </c>
      <c r="E3091" s="0" t="s">
        <v>4955</v>
      </c>
    </row>
    <row r="3092" customFormat="false" ht="12.8" hidden="false" customHeight="false" outlineLevel="0" collapsed="false">
      <c r="A3092" s="0" t="str">
        <f aca="false">+B3092&amp;C3092</f>
        <v>Supplier_310Hub_88</v>
      </c>
      <c r="B3092" s="0" t="s">
        <v>2800</v>
      </c>
      <c r="C3092" s="0" t="s">
        <v>3204</v>
      </c>
      <c r="D3092" s="0" t="n">
        <v>900</v>
      </c>
      <c r="E3092" s="0" t="s">
        <v>4593</v>
      </c>
    </row>
    <row r="3093" customFormat="false" ht="12.8" hidden="false" customHeight="false" outlineLevel="0" collapsed="false">
      <c r="A3093" s="0" t="str">
        <f aca="false">+B3093&amp;C3093</f>
        <v>Supplier_310Hub_89</v>
      </c>
      <c r="B3093" s="0" t="s">
        <v>2800</v>
      </c>
      <c r="C3093" s="0" t="s">
        <v>3207</v>
      </c>
      <c r="D3093" s="0" t="n">
        <v>800</v>
      </c>
      <c r="E3093" s="0" t="s">
        <v>4956</v>
      </c>
    </row>
    <row r="3094" customFormat="false" ht="12.8" hidden="false" customHeight="false" outlineLevel="0" collapsed="false">
      <c r="A3094" s="0" t="str">
        <f aca="false">+B3094&amp;C3094</f>
        <v>Supplier_310Hub_89</v>
      </c>
      <c r="B3094" s="0" t="s">
        <v>2800</v>
      </c>
      <c r="C3094" s="0" t="s">
        <v>3207</v>
      </c>
      <c r="D3094" s="0" t="n">
        <v>800</v>
      </c>
      <c r="E3094" s="0" t="s">
        <v>4558</v>
      </c>
    </row>
    <row r="3095" customFormat="false" ht="12.8" hidden="false" customHeight="false" outlineLevel="0" collapsed="false">
      <c r="A3095" s="0" t="str">
        <f aca="false">+B3095&amp;C3095</f>
        <v>Supplier_310Hub_90</v>
      </c>
      <c r="B3095" s="0" t="s">
        <v>2800</v>
      </c>
      <c r="C3095" s="0" t="s">
        <v>3210</v>
      </c>
      <c r="D3095" s="0" t="n">
        <v>500</v>
      </c>
      <c r="E3095" s="0" t="s">
        <v>4957</v>
      </c>
    </row>
    <row r="3096" customFormat="false" ht="12.8" hidden="false" customHeight="false" outlineLevel="0" collapsed="false">
      <c r="A3096" s="0" t="str">
        <f aca="false">+B3096&amp;C3096</f>
        <v>Supplier_310Hub_90</v>
      </c>
      <c r="B3096" s="0" t="s">
        <v>2800</v>
      </c>
      <c r="C3096" s="0" t="s">
        <v>3210</v>
      </c>
      <c r="D3096" s="0" t="n">
        <v>500</v>
      </c>
      <c r="E3096" s="0" t="s">
        <v>4556</v>
      </c>
    </row>
    <row r="3097" customFormat="false" ht="12.8" hidden="false" customHeight="false" outlineLevel="0" collapsed="false">
      <c r="A3097" s="0" t="str">
        <f aca="false">+B3097&amp;C3097</f>
        <v>Supplier_311Hub_86</v>
      </c>
      <c r="B3097" s="0" t="s">
        <v>2951</v>
      </c>
      <c r="C3097" s="0" t="s">
        <v>3198</v>
      </c>
      <c r="D3097" s="0" t="n">
        <v>1800</v>
      </c>
      <c r="E3097" s="0" t="s">
        <v>4958</v>
      </c>
    </row>
    <row r="3098" customFormat="false" ht="12.8" hidden="false" customHeight="false" outlineLevel="0" collapsed="false">
      <c r="A3098" s="0" t="str">
        <f aca="false">+B3098&amp;C3098</f>
        <v>Supplier_311Hub_86</v>
      </c>
      <c r="B3098" s="0" t="s">
        <v>2951</v>
      </c>
      <c r="C3098" s="0" t="s">
        <v>3198</v>
      </c>
      <c r="D3098" s="0" t="n">
        <v>1800</v>
      </c>
      <c r="E3098" s="0" t="s">
        <v>4922</v>
      </c>
    </row>
    <row r="3099" customFormat="false" ht="12.8" hidden="false" customHeight="false" outlineLevel="0" collapsed="false">
      <c r="A3099" s="0" t="str">
        <f aca="false">+B3099&amp;C3099</f>
        <v>Supplier_311Hub_87</v>
      </c>
      <c r="B3099" s="0" t="s">
        <v>2951</v>
      </c>
      <c r="C3099" s="0" t="s">
        <v>3201</v>
      </c>
      <c r="D3099" s="0" t="n">
        <v>1700</v>
      </c>
      <c r="E3099" s="0" t="s">
        <v>4959</v>
      </c>
    </row>
    <row r="3100" customFormat="false" ht="12.8" hidden="false" customHeight="false" outlineLevel="0" collapsed="false">
      <c r="A3100" s="0" t="str">
        <f aca="false">+B3100&amp;C3100</f>
        <v>Supplier_311Hub_87</v>
      </c>
      <c r="B3100" s="0" t="s">
        <v>2951</v>
      </c>
      <c r="C3100" s="0" t="s">
        <v>3201</v>
      </c>
      <c r="D3100" s="0" t="n">
        <v>1700</v>
      </c>
      <c r="E3100" s="0" t="s">
        <v>4924</v>
      </c>
    </row>
    <row r="3101" customFormat="false" ht="12.8" hidden="false" customHeight="false" outlineLevel="0" collapsed="false">
      <c r="A3101" s="0" t="str">
        <f aca="false">+B3101&amp;C3101</f>
        <v>Supplier_311Hub_88</v>
      </c>
      <c r="B3101" s="0" t="s">
        <v>2951</v>
      </c>
      <c r="C3101" s="0" t="s">
        <v>3204</v>
      </c>
      <c r="D3101" s="0" t="n">
        <v>1000</v>
      </c>
      <c r="E3101" s="0" t="s">
        <v>4960</v>
      </c>
    </row>
    <row r="3102" customFormat="false" ht="12.8" hidden="false" customHeight="false" outlineLevel="0" collapsed="false">
      <c r="A3102" s="0" t="str">
        <f aca="false">+B3102&amp;C3102</f>
        <v>Supplier_311Hub_88</v>
      </c>
      <c r="B3102" s="0" t="s">
        <v>2951</v>
      </c>
      <c r="C3102" s="0" t="s">
        <v>3204</v>
      </c>
      <c r="D3102" s="0" t="n">
        <v>1000</v>
      </c>
      <c r="E3102" s="0" t="s">
        <v>4926</v>
      </c>
    </row>
    <row r="3103" customFormat="false" ht="12.8" hidden="false" customHeight="false" outlineLevel="0" collapsed="false">
      <c r="A3103" s="0" t="str">
        <f aca="false">+B3103&amp;C3103</f>
        <v>Supplier_311Hub_89</v>
      </c>
      <c r="B3103" s="0" t="s">
        <v>2951</v>
      </c>
      <c r="C3103" s="0" t="s">
        <v>3207</v>
      </c>
      <c r="D3103" s="0" t="n">
        <v>700</v>
      </c>
      <c r="E3103" s="0" t="s">
        <v>4961</v>
      </c>
    </row>
    <row r="3104" customFormat="false" ht="12.8" hidden="false" customHeight="false" outlineLevel="0" collapsed="false">
      <c r="A3104" s="0" t="str">
        <f aca="false">+B3104&amp;C3104</f>
        <v>Supplier_311Hub_89</v>
      </c>
      <c r="B3104" s="0" t="s">
        <v>2951</v>
      </c>
      <c r="C3104" s="0" t="s">
        <v>3207</v>
      </c>
      <c r="D3104" s="0" t="n">
        <v>700</v>
      </c>
      <c r="E3104" s="0" t="s">
        <v>4928</v>
      </c>
    </row>
    <row r="3105" customFormat="false" ht="12.8" hidden="false" customHeight="false" outlineLevel="0" collapsed="false">
      <c r="A3105" s="0" t="str">
        <f aca="false">+B3105&amp;C3105</f>
        <v>Supplier_311Hub_90</v>
      </c>
      <c r="B3105" s="0" t="s">
        <v>2951</v>
      </c>
      <c r="C3105" s="0" t="s">
        <v>3210</v>
      </c>
      <c r="D3105" s="0" t="n">
        <v>500</v>
      </c>
      <c r="E3105" s="0" t="s">
        <v>4962</v>
      </c>
    </row>
    <row r="3106" customFormat="false" ht="12.8" hidden="false" customHeight="false" outlineLevel="0" collapsed="false">
      <c r="A3106" s="0" t="str">
        <f aca="false">+B3106&amp;C3106</f>
        <v>Supplier_311Hub_90</v>
      </c>
      <c r="B3106" s="0" t="s">
        <v>2951</v>
      </c>
      <c r="C3106" s="0" t="s">
        <v>3210</v>
      </c>
      <c r="D3106" s="0" t="n">
        <v>500</v>
      </c>
      <c r="E3106" s="0" t="s">
        <v>4930</v>
      </c>
    </row>
    <row r="3107" customFormat="false" ht="12.8" hidden="false" customHeight="false" outlineLevel="0" collapsed="false">
      <c r="A3107" s="0" t="str">
        <f aca="false">+B3107&amp;C3107</f>
        <v>Supplier_312Hub_86</v>
      </c>
      <c r="B3107" s="0" t="s">
        <v>2547</v>
      </c>
      <c r="C3107" s="0" t="s">
        <v>3198</v>
      </c>
      <c r="D3107" s="0" t="n">
        <v>1600</v>
      </c>
      <c r="E3107" s="0" t="s">
        <v>4963</v>
      </c>
    </row>
    <row r="3108" customFormat="false" ht="12.8" hidden="false" customHeight="false" outlineLevel="0" collapsed="false">
      <c r="A3108" s="0" t="str">
        <f aca="false">+B3108&amp;C3108</f>
        <v>Supplier_312Hub_86</v>
      </c>
      <c r="B3108" s="0" t="s">
        <v>2547</v>
      </c>
      <c r="C3108" s="0" t="s">
        <v>3198</v>
      </c>
      <c r="D3108" s="0" t="n">
        <v>1600</v>
      </c>
      <c r="E3108" s="0" t="s">
        <v>4889</v>
      </c>
    </row>
    <row r="3109" customFormat="false" ht="12.8" hidden="false" customHeight="false" outlineLevel="0" collapsed="false">
      <c r="A3109" s="0" t="str">
        <f aca="false">+B3109&amp;C3109</f>
        <v>Supplier_312Hub_87</v>
      </c>
      <c r="B3109" s="0" t="s">
        <v>2547</v>
      </c>
      <c r="C3109" s="0" t="s">
        <v>3201</v>
      </c>
      <c r="D3109" s="0" t="n">
        <v>1900</v>
      </c>
      <c r="E3109" s="0" t="s">
        <v>4964</v>
      </c>
    </row>
    <row r="3110" customFormat="false" ht="12.8" hidden="false" customHeight="false" outlineLevel="0" collapsed="false">
      <c r="A3110" s="0" t="str">
        <f aca="false">+B3110&amp;C3110</f>
        <v>Supplier_312Hub_87</v>
      </c>
      <c r="B3110" s="0" t="s">
        <v>2547</v>
      </c>
      <c r="C3110" s="0" t="s">
        <v>3201</v>
      </c>
      <c r="D3110" s="0" t="n">
        <v>1900</v>
      </c>
      <c r="E3110" s="0" t="s">
        <v>4826</v>
      </c>
    </row>
    <row r="3111" customFormat="false" ht="12.8" hidden="false" customHeight="false" outlineLevel="0" collapsed="false">
      <c r="A3111" s="0" t="str">
        <f aca="false">+B3111&amp;C3111</f>
        <v>Supplier_312Hub_88</v>
      </c>
      <c r="B3111" s="0" t="s">
        <v>2547</v>
      </c>
      <c r="C3111" s="0" t="s">
        <v>3204</v>
      </c>
      <c r="D3111" s="0" t="n">
        <v>900</v>
      </c>
      <c r="E3111" s="0" t="s">
        <v>4965</v>
      </c>
    </row>
    <row r="3112" customFormat="false" ht="12.8" hidden="false" customHeight="false" outlineLevel="0" collapsed="false">
      <c r="A3112" s="0" t="str">
        <f aca="false">+B3112&amp;C3112</f>
        <v>Supplier_312Hub_88</v>
      </c>
      <c r="B3112" s="0" t="s">
        <v>2547</v>
      </c>
      <c r="C3112" s="0" t="s">
        <v>3204</v>
      </c>
      <c r="D3112" s="0" t="n">
        <v>900</v>
      </c>
      <c r="E3112" s="0" t="s">
        <v>4828</v>
      </c>
    </row>
    <row r="3113" customFormat="false" ht="12.8" hidden="false" customHeight="false" outlineLevel="0" collapsed="false">
      <c r="A3113" s="0" t="str">
        <f aca="false">+B3113&amp;C3113</f>
        <v>Supplier_312Hub_89</v>
      </c>
      <c r="B3113" s="0" t="s">
        <v>2547</v>
      </c>
      <c r="C3113" s="0" t="s">
        <v>3207</v>
      </c>
      <c r="D3113" s="0" t="n">
        <v>1100</v>
      </c>
      <c r="E3113" s="0" t="s">
        <v>4966</v>
      </c>
    </row>
    <row r="3114" customFormat="false" ht="12.8" hidden="false" customHeight="false" outlineLevel="0" collapsed="false">
      <c r="A3114" s="0" t="str">
        <f aca="false">+B3114&amp;C3114</f>
        <v>Supplier_312Hub_89</v>
      </c>
      <c r="B3114" s="0" t="s">
        <v>2547</v>
      </c>
      <c r="C3114" s="0" t="s">
        <v>3207</v>
      </c>
      <c r="D3114" s="0" t="n">
        <v>1100</v>
      </c>
      <c r="E3114" s="0" t="s">
        <v>4830</v>
      </c>
    </row>
    <row r="3115" customFormat="false" ht="12.8" hidden="false" customHeight="false" outlineLevel="0" collapsed="false">
      <c r="A3115" s="0" t="str">
        <f aca="false">+B3115&amp;C3115</f>
        <v>Supplier_312Hub_90</v>
      </c>
      <c r="B3115" s="0" t="s">
        <v>2547</v>
      </c>
      <c r="C3115" s="0" t="s">
        <v>3210</v>
      </c>
      <c r="D3115" s="0" t="n">
        <v>600</v>
      </c>
      <c r="E3115" s="0" t="s">
        <v>4967</v>
      </c>
    </row>
    <row r="3116" customFormat="false" ht="12.8" hidden="false" customHeight="false" outlineLevel="0" collapsed="false">
      <c r="A3116" s="0" t="str">
        <f aca="false">+B3116&amp;C3116</f>
        <v>Supplier_312Hub_90</v>
      </c>
      <c r="B3116" s="0" t="s">
        <v>2547</v>
      </c>
      <c r="C3116" s="0" t="s">
        <v>3210</v>
      </c>
      <c r="D3116" s="0" t="n">
        <v>600</v>
      </c>
      <c r="E3116" s="0" t="s">
        <v>4828</v>
      </c>
    </row>
    <row r="3117" customFormat="false" ht="12.8" hidden="false" customHeight="false" outlineLevel="0" collapsed="false">
      <c r="A3117" s="0" t="str">
        <f aca="false">+B3117&amp;C3117</f>
        <v>Supplier_313Hub_86</v>
      </c>
      <c r="B3117" s="0" t="s">
        <v>956</v>
      </c>
      <c r="C3117" s="0" t="s">
        <v>3198</v>
      </c>
      <c r="D3117" s="0" t="n">
        <v>1700</v>
      </c>
      <c r="E3117" s="0" t="s">
        <v>4968</v>
      </c>
    </row>
    <row r="3118" customFormat="false" ht="12.8" hidden="false" customHeight="false" outlineLevel="0" collapsed="false">
      <c r="A3118" s="0" t="str">
        <f aca="false">+B3118&amp;C3118</f>
        <v>Supplier_313Hub_86</v>
      </c>
      <c r="B3118" s="0" t="s">
        <v>956</v>
      </c>
      <c r="C3118" s="0" t="s">
        <v>3198</v>
      </c>
      <c r="D3118" s="0" t="n">
        <v>1700</v>
      </c>
      <c r="E3118" s="0" t="s">
        <v>4889</v>
      </c>
    </row>
    <row r="3119" customFormat="false" ht="12.8" hidden="false" customHeight="false" outlineLevel="0" collapsed="false">
      <c r="A3119" s="0" t="str">
        <f aca="false">+B3119&amp;C3119</f>
        <v>Supplier_313Hub_87</v>
      </c>
      <c r="B3119" s="0" t="s">
        <v>956</v>
      </c>
      <c r="C3119" s="0" t="s">
        <v>3201</v>
      </c>
      <c r="D3119" s="0" t="n">
        <v>1900</v>
      </c>
      <c r="E3119" s="0" t="s">
        <v>4969</v>
      </c>
    </row>
    <row r="3120" customFormat="false" ht="12.8" hidden="false" customHeight="false" outlineLevel="0" collapsed="false">
      <c r="A3120" s="0" t="str">
        <f aca="false">+B3120&amp;C3120</f>
        <v>Supplier_313Hub_87</v>
      </c>
      <c r="B3120" s="0" t="s">
        <v>956</v>
      </c>
      <c r="C3120" s="0" t="s">
        <v>3201</v>
      </c>
      <c r="D3120" s="0" t="n">
        <v>1900</v>
      </c>
      <c r="E3120" s="0" t="s">
        <v>4826</v>
      </c>
    </row>
    <row r="3121" customFormat="false" ht="12.8" hidden="false" customHeight="false" outlineLevel="0" collapsed="false">
      <c r="A3121" s="0" t="str">
        <f aca="false">+B3121&amp;C3121</f>
        <v>Supplier_313Hub_88</v>
      </c>
      <c r="B3121" s="0" t="s">
        <v>956</v>
      </c>
      <c r="C3121" s="0" t="s">
        <v>3204</v>
      </c>
      <c r="D3121" s="0" t="n">
        <v>900</v>
      </c>
      <c r="E3121" s="0" t="s">
        <v>4970</v>
      </c>
    </row>
    <row r="3122" customFormat="false" ht="12.8" hidden="false" customHeight="false" outlineLevel="0" collapsed="false">
      <c r="A3122" s="0" t="str">
        <f aca="false">+B3122&amp;C3122</f>
        <v>Supplier_313Hub_88</v>
      </c>
      <c r="B3122" s="0" t="s">
        <v>956</v>
      </c>
      <c r="C3122" s="0" t="s">
        <v>3204</v>
      </c>
      <c r="D3122" s="0" t="n">
        <v>900</v>
      </c>
      <c r="E3122" s="0" t="s">
        <v>4828</v>
      </c>
    </row>
    <row r="3123" customFormat="false" ht="12.8" hidden="false" customHeight="false" outlineLevel="0" collapsed="false">
      <c r="A3123" s="0" t="str">
        <f aca="false">+B3123&amp;C3123</f>
        <v>Supplier_313Hub_89</v>
      </c>
      <c r="B3123" s="0" t="s">
        <v>956</v>
      </c>
      <c r="C3123" s="0" t="s">
        <v>3207</v>
      </c>
      <c r="D3123" s="0" t="n">
        <v>1000</v>
      </c>
      <c r="E3123" s="0" t="s">
        <v>4971</v>
      </c>
    </row>
    <row r="3124" customFormat="false" ht="12.8" hidden="false" customHeight="false" outlineLevel="0" collapsed="false">
      <c r="A3124" s="0" t="str">
        <f aca="false">+B3124&amp;C3124</f>
        <v>Supplier_313Hub_89</v>
      </c>
      <c r="B3124" s="0" t="s">
        <v>956</v>
      </c>
      <c r="C3124" s="0" t="s">
        <v>3207</v>
      </c>
      <c r="D3124" s="0" t="n">
        <v>1000</v>
      </c>
      <c r="E3124" s="0" t="s">
        <v>4856</v>
      </c>
    </row>
    <row r="3125" customFormat="false" ht="12.8" hidden="false" customHeight="false" outlineLevel="0" collapsed="false">
      <c r="A3125" s="0" t="str">
        <f aca="false">+B3125&amp;C3125</f>
        <v>Supplier_313Hub_90</v>
      </c>
      <c r="B3125" s="0" t="s">
        <v>956</v>
      </c>
      <c r="C3125" s="0" t="s">
        <v>3210</v>
      </c>
      <c r="D3125" s="0" t="n">
        <v>600</v>
      </c>
      <c r="E3125" s="0" t="s">
        <v>4972</v>
      </c>
    </row>
    <row r="3126" customFormat="false" ht="12.8" hidden="false" customHeight="false" outlineLevel="0" collapsed="false">
      <c r="A3126" s="0" t="str">
        <f aca="false">+B3126&amp;C3126</f>
        <v>Supplier_313Hub_90</v>
      </c>
      <c r="B3126" s="0" t="s">
        <v>956</v>
      </c>
      <c r="C3126" s="0" t="s">
        <v>3210</v>
      </c>
      <c r="D3126" s="0" t="n">
        <v>600</v>
      </c>
      <c r="E3126" s="0" t="s">
        <v>4828</v>
      </c>
    </row>
    <row r="3127" customFormat="false" ht="12.8" hidden="false" customHeight="false" outlineLevel="0" collapsed="false">
      <c r="A3127" s="0" t="str">
        <f aca="false">+B3127&amp;C3127</f>
        <v>Supplier_314Hub_86</v>
      </c>
      <c r="B3127" s="0" t="s">
        <v>950</v>
      </c>
      <c r="C3127" s="0" t="s">
        <v>3198</v>
      </c>
      <c r="D3127" s="0" t="n">
        <v>1700</v>
      </c>
      <c r="E3127" s="0" t="s">
        <v>4973</v>
      </c>
    </row>
    <row r="3128" customFormat="false" ht="12.8" hidden="false" customHeight="false" outlineLevel="0" collapsed="false">
      <c r="A3128" s="0" t="str">
        <f aca="false">+B3128&amp;C3128</f>
        <v>Supplier_314Hub_86</v>
      </c>
      <c r="B3128" s="0" t="s">
        <v>950</v>
      </c>
      <c r="C3128" s="0" t="s">
        <v>3198</v>
      </c>
      <c r="D3128" s="0" t="n">
        <v>1700</v>
      </c>
      <c r="E3128" s="0" t="s">
        <v>4889</v>
      </c>
    </row>
    <row r="3129" customFormat="false" ht="12.8" hidden="false" customHeight="false" outlineLevel="0" collapsed="false">
      <c r="A3129" s="0" t="str">
        <f aca="false">+B3129&amp;C3129</f>
        <v>Supplier_314Hub_87</v>
      </c>
      <c r="B3129" s="0" t="s">
        <v>950</v>
      </c>
      <c r="C3129" s="0" t="s">
        <v>3201</v>
      </c>
      <c r="D3129" s="0" t="n">
        <v>1900</v>
      </c>
      <c r="E3129" s="0" t="s">
        <v>4974</v>
      </c>
    </row>
    <row r="3130" customFormat="false" ht="12.8" hidden="false" customHeight="false" outlineLevel="0" collapsed="false">
      <c r="A3130" s="0" t="str">
        <f aca="false">+B3130&amp;C3130</f>
        <v>Supplier_314Hub_87</v>
      </c>
      <c r="B3130" s="0" t="s">
        <v>950</v>
      </c>
      <c r="C3130" s="0" t="s">
        <v>3201</v>
      </c>
      <c r="D3130" s="0" t="n">
        <v>1900</v>
      </c>
      <c r="E3130" s="0" t="s">
        <v>4826</v>
      </c>
    </row>
    <row r="3131" customFormat="false" ht="12.8" hidden="false" customHeight="false" outlineLevel="0" collapsed="false">
      <c r="A3131" s="0" t="str">
        <f aca="false">+B3131&amp;C3131</f>
        <v>Supplier_314Hub_88</v>
      </c>
      <c r="B3131" s="0" t="s">
        <v>950</v>
      </c>
      <c r="C3131" s="0" t="s">
        <v>3204</v>
      </c>
      <c r="D3131" s="0" t="n">
        <v>900</v>
      </c>
      <c r="E3131" s="0" t="s">
        <v>4975</v>
      </c>
    </row>
    <row r="3132" customFormat="false" ht="12.8" hidden="false" customHeight="false" outlineLevel="0" collapsed="false">
      <c r="A3132" s="0" t="str">
        <f aca="false">+B3132&amp;C3132</f>
        <v>Supplier_314Hub_88</v>
      </c>
      <c r="B3132" s="0" t="s">
        <v>950</v>
      </c>
      <c r="C3132" s="0" t="s">
        <v>3204</v>
      </c>
      <c r="D3132" s="0" t="n">
        <v>900</v>
      </c>
      <c r="E3132" s="0" t="s">
        <v>4828</v>
      </c>
    </row>
    <row r="3133" customFormat="false" ht="12.8" hidden="false" customHeight="false" outlineLevel="0" collapsed="false">
      <c r="A3133" s="0" t="str">
        <f aca="false">+B3133&amp;C3133</f>
        <v>Supplier_314Hub_89</v>
      </c>
      <c r="B3133" s="0" t="s">
        <v>950</v>
      </c>
      <c r="C3133" s="0" t="s">
        <v>3207</v>
      </c>
      <c r="D3133" s="0" t="n">
        <v>1100</v>
      </c>
      <c r="E3133" s="0" t="s">
        <v>4976</v>
      </c>
    </row>
    <row r="3134" customFormat="false" ht="12.8" hidden="false" customHeight="false" outlineLevel="0" collapsed="false">
      <c r="A3134" s="0" t="str">
        <f aca="false">+B3134&amp;C3134</f>
        <v>Supplier_314Hub_89</v>
      </c>
      <c r="B3134" s="0" t="s">
        <v>950</v>
      </c>
      <c r="C3134" s="0" t="s">
        <v>3207</v>
      </c>
      <c r="D3134" s="0" t="n">
        <v>1100</v>
      </c>
      <c r="E3134" s="0" t="s">
        <v>4830</v>
      </c>
    </row>
    <row r="3135" customFormat="false" ht="12.8" hidden="false" customHeight="false" outlineLevel="0" collapsed="false">
      <c r="A3135" s="0" t="str">
        <f aca="false">+B3135&amp;C3135</f>
        <v>Supplier_314Hub_90</v>
      </c>
      <c r="B3135" s="0" t="s">
        <v>950</v>
      </c>
      <c r="C3135" s="0" t="s">
        <v>3210</v>
      </c>
      <c r="D3135" s="0" t="n">
        <v>600</v>
      </c>
      <c r="E3135" s="0" t="s">
        <v>4977</v>
      </c>
    </row>
    <row r="3136" customFormat="false" ht="12.8" hidden="false" customHeight="false" outlineLevel="0" collapsed="false">
      <c r="A3136" s="0" t="str">
        <f aca="false">+B3136&amp;C3136</f>
        <v>Supplier_314Hub_90</v>
      </c>
      <c r="B3136" s="0" t="s">
        <v>950</v>
      </c>
      <c r="C3136" s="0" t="s">
        <v>3210</v>
      </c>
      <c r="D3136" s="0" t="n">
        <v>600</v>
      </c>
      <c r="E3136" s="0" t="s">
        <v>4828</v>
      </c>
    </row>
    <row r="3137" customFormat="false" ht="12.8" hidden="false" customHeight="false" outlineLevel="0" collapsed="false">
      <c r="A3137" s="0" t="str">
        <f aca="false">+B3137&amp;C3137</f>
        <v>Supplier_315Hub_86</v>
      </c>
      <c r="B3137" s="0" t="s">
        <v>2803</v>
      </c>
      <c r="C3137" s="0" t="s">
        <v>3198</v>
      </c>
      <c r="D3137" s="0" t="n">
        <v>1800</v>
      </c>
      <c r="E3137" s="0" t="s">
        <v>4978</v>
      </c>
    </row>
    <row r="3138" customFormat="false" ht="12.8" hidden="false" customHeight="false" outlineLevel="0" collapsed="false">
      <c r="A3138" s="0" t="str">
        <f aca="false">+B3138&amp;C3138</f>
        <v>Supplier_315Hub_86</v>
      </c>
      <c r="B3138" s="0" t="s">
        <v>2803</v>
      </c>
      <c r="C3138" s="0" t="s">
        <v>3198</v>
      </c>
      <c r="D3138" s="0" t="n">
        <v>1800</v>
      </c>
      <c r="E3138" s="0" t="s">
        <v>4979</v>
      </c>
    </row>
    <row r="3139" customFormat="false" ht="12.8" hidden="false" customHeight="false" outlineLevel="0" collapsed="false">
      <c r="A3139" s="0" t="str">
        <f aca="false">+B3139&amp;C3139</f>
        <v>Supplier_315Hub_87</v>
      </c>
      <c r="B3139" s="0" t="s">
        <v>2803</v>
      </c>
      <c r="C3139" s="0" t="s">
        <v>3201</v>
      </c>
      <c r="D3139" s="0" t="n">
        <v>1800</v>
      </c>
      <c r="E3139" s="0" t="s">
        <v>4980</v>
      </c>
    </row>
    <row r="3140" customFormat="false" ht="12.8" hidden="false" customHeight="false" outlineLevel="0" collapsed="false">
      <c r="A3140" s="0" t="str">
        <f aca="false">+B3140&amp;C3140</f>
        <v>Supplier_315Hub_87</v>
      </c>
      <c r="B3140" s="0" t="s">
        <v>2803</v>
      </c>
      <c r="C3140" s="0" t="s">
        <v>3201</v>
      </c>
      <c r="D3140" s="0" t="n">
        <v>1800</v>
      </c>
      <c r="E3140" s="0" t="s">
        <v>4981</v>
      </c>
    </row>
    <row r="3141" customFormat="false" ht="12.8" hidden="false" customHeight="false" outlineLevel="0" collapsed="false">
      <c r="A3141" s="0" t="str">
        <f aca="false">+B3141&amp;C3141</f>
        <v>Supplier_315Hub_88</v>
      </c>
      <c r="B3141" s="0" t="s">
        <v>2803</v>
      </c>
      <c r="C3141" s="0" t="s">
        <v>3204</v>
      </c>
      <c r="D3141" s="0" t="n">
        <v>1000</v>
      </c>
      <c r="E3141" s="0" t="s">
        <v>4982</v>
      </c>
    </row>
    <row r="3142" customFormat="false" ht="12.8" hidden="false" customHeight="false" outlineLevel="0" collapsed="false">
      <c r="A3142" s="0" t="str">
        <f aca="false">+B3142&amp;C3142</f>
        <v>Supplier_315Hub_88</v>
      </c>
      <c r="B3142" s="0" t="s">
        <v>2803</v>
      </c>
      <c r="C3142" s="0" t="s">
        <v>3204</v>
      </c>
      <c r="D3142" s="0" t="n">
        <v>1000</v>
      </c>
      <c r="E3142" s="0" t="s">
        <v>4983</v>
      </c>
    </row>
    <row r="3143" customFormat="false" ht="12.8" hidden="false" customHeight="false" outlineLevel="0" collapsed="false">
      <c r="A3143" s="0" t="str">
        <f aca="false">+B3143&amp;C3143</f>
        <v>Supplier_315Hub_89</v>
      </c>
      <c r="B3143" s="0" t="s">
        <v>2803</v>
      </c>
      <c r="C3143" s="0" t="s">
        <v>3207</v>
      </c>
      <c r="D3143" s="0" t="n">
        <v>800</v>
      </c>
      <c r="E3143" s="0" t="s">
        <v>4984</v>
      </c>
    </row>
    <row r="3144" customFormat="false" ht="12.8" hidden="false" customHeight="false" outlineLevel="0" collapsed="false">
      <c r="A3144" s="0" t="str">
        <f aca="false">+B3144&amp;C3144</f>
        <v>Supplier_315Hub_89</v>
      </c>
      <c r="B3144" s="0" t="s">
        <v>2803</v>
      </c>
      <c r="C3144" s="0" t="s">
        <v>3207</v>
      </c>
      <c r="D3144" s="0" t="n">
        <v>800</v>
      </c>
      <c r="E3144" s="0" t="s">
        <v>4985</v>
      </c>
    </row>
    <row r="3145" customFormat="false" ht="12.8" hidden="false" customHeight="false" outlineLevel="0" collapsed="false">
      <c r="A3145" s="0" t="str">
        <f aca="false">+B3145&amp;C3145</f>
        <v>Supplier_315Hub_90</v>
      </c>
      <c r="B3145" s="0" t="s">
        <v>2803</v>
      </c>
      <c r="C3145" s="0" t="s">
        <v>3210</v>
      </c>
      <c r="D3145" s="0" t="n">
        <v>500</v>
      </c>
      <c r="E3145" s="0" t="s">
        <v>4986</v>
      </c>
    </row>
    <row r="3146" customFormat="false" ht="12.8" hidden="false" customHeight="false" outlineLevel="0" collapsed="false">
      <c r="A3146" s="0" t="str">
        <f aca="false">+B3146&amp;C3146</f>
        <v>Supplier_315Hub_90</v>
      </c>
      <c r="B3146" s="0" t="s">
        <v>2803</v>
      </c>
      <c r="C3146" s="0" t="s">
        <v>3210</v>
      </c>
      <c r="D3146" s="0" t="n">
        <v>500</v>
      </c>
      <c r="E3146" s="0" t="s">
        <v>4987</v>
      </c>
    </row>
    <row r="3147" customFormat="false" ht="12.8" hidden="false" customHeight="false" outlineLevel="0" collapsed="false">
      <c r="A3147" s="0" t="str">
        <f aca="false">+B3147&amp;C3147</f>
        <v>Supplier_316Hub_86</v>
      </c>
      <c r="B3147" s="0" t="s">
        <v>803</v>
      </c>
      <c r="C3147" s="0" t="s">
        <v>3198</v>
      </c>
      <c r="D3147" s="0" t="n">
        <v>1700</v>
      </c>
      <c r="E3147" s="0" t="s">
        <v>4988</v>
      </c>
    </row>
    <row r="3148" customFormat="false" ht="12.8" hidden="false" customHeight="false" outlineLevel="0" collapsed="false">
      <c r="A3148" s="0" t="str">
        <f aca="false">+B3148&amp;C3148</f>
        <v>Supplier_316Hub_86</v>
      </c>
      <c r="B3148" s="0" t="s">
        <v>803</v>
      </c>
      <c r="C3148" s="0" t="s">
        <v>3198</v>
      </c>
      <c r="D3148" s="0" t="n">
        <v>1700</v>
      </c>
      <c r="E3148" s="0" t="s">
        <v>4865</v>
      </c>
    </row>
    <row r="3149" customFormat="false" ht="12.8" hidden="false" customHeight="false" outlineLevel="0" collapsed="false">
      <c r="A3149" s="0" t="str">
        <f aca="false">+B3149&amp;C3149</f>
        <v>Supplier_316Hub_87</v>
      </c>
      <c r="B3149" s="0" t="s">
        <v>803</v>
      </c>
      <c r="C3149" s="0" t="s">
        <v>3201</v>
      </c>
      <c r="D3149" s="0" t="n">
        <v>1900</v>
      </c>
      <c r="E3149" s="0" t="s">
        <v>4989</v>
      </c>
    </row>
    <row r="3150" customFormat="false" ht="12.8" hidden="false" customHeight="false" outlineLevel="0" collapsed="false">
      <c r="A3150" s="0" t="str">
        <f aca="false">+B3150&amp;C3150</f>
        <v>Supplier_316Hub_87</v>
      </c>
      <c r="B3150" s="0" t="s">
        <v>803</v>
      </c>
      <c r="C3150" s="0" t="s">
        <v>3201</v>
      </c>
      <c r="D3150" s="0" t="n">
        <v>1900</v>
      </c>
      <c r="E3150" s="0" t="s">
        <v>4643</v>
      </c>
    </row>
    <row r="3151" customFormat="false" ht="12.8" hidden="false" customHeight="false" outlineLevel="0" collapsed="false">
      <c r="A3151" s="0" t="str">
        <f aca="false">+B3151&amp;C3151</f>
        <v>Supplier_316Hub_88</v>
      </c>
      <c r="B3151" s="0" t="s">
        <v>803</v>
      </c>
      <c r="C3151" s="0" t="s">
        <v>3204</v>
      </c>
      <c r="D3151" s="0" t="n">
        <v>1000</v>
      </c>
      <c r="E3151" s="0" t="s">
        <v>4990</v>
      </c>
    </row>
    <row r="3152" customFormat="false" ht="12.8" hidden="false" customHeight="false" outlineLevel="0" collapsed="false">
      <c r="A3152" s="0" t="str">
        <f aca="false">+B3152&amp;C3152</f>
        <v>Supplier_316Hub_88</v>
      </c>
      <c r="B3152" s="0" t="s">
        <v>803</v>
      </c>
      <c r="C3152" s="0" t="s">
        <v>3204</v>
      </c>
      <c r="D3152" s="0" t="n">
        <v>1000</v>
      </c>
      <c r="E3152" s="0" t="s">
        <v>4593</v>
      </c>
    </row>
    <row r="3153" customFormat="false" ht="12.8" hidden="false" customHeight="false" outlineLevel="0" collapsed="false">
      <c r="A3153" s="0" t="str">
        <f aca="false">+B3153&amp;C3153</f>
        <v>Supplier_316Hub_89</v>
      </c>
      <c r="B3153" s="0" t="s">
        <v>803</v>
      </c>
      <c r="C3153" s="0" t="s">
        <v>3207</v>
      </c>
      <c r="D3153" s="0" t="n">
        <v>1000</v>
      </c>
      <c r="E3153" s="0" t="s">
        <v>4991</v>
      </c>
    </row>
    <row r="3154" customFormat="false" ht="12.8" hidden="false" customHeight="false" outlineLevel="0" collapsed="false">
      <c r="A3154" s="0" t="str">
        <f aca="false">+B3154&amp;C3154</f>
        <v>Supplier_316Hub_89</v>
      </c>
      <c r="B3154" s="0" t="s">
        <v>803</v>
      </c>
      <c r="C3154" s="0" t="s">
        <v>3207</v>
      </c>
      <c r="D3154" s="0" t="n">
        <v>1000</v>
      </c>
      <c r="E3154" s="0" t="s">
        <v>4558</v>
      </c>
    </row>
    <row r="3155" customFormat="false" ht="12.8" hidden="false" customHeight="false" outlineLevel="0" collapsed="false">
      <c r="A3155" s="0" t="str">
        <f aca="false">+B3155&amp;C3155</f>
        <v>Supplier_316Hub_90</v>
      </c>
      <c r="B3155" s="0" t="s">
        <v>803</v>
      </c>
      <c r="C3155" s="0" t="s">
        <v>3210</v>
      </c>
      <c r="D3155" s="0" t="n">
        <v>600</v>
      </c>
      <c r="E3155" s="0" t="s">
        <v>4992</v>
      </c>
    </row>
    <row r="3156" customFormat="false" ht="12.8" hidden="false" customHeight="false" outlineLevel="0" collapsed="false">
      <c r="A3156" s="0" t="str">
        <f aca="false">+B3156&amp;C3156</f>
        <v>Supplier_316Hub_90</v>
      </c>
      <c r="B3156" s="0" t="s">
        <v>803</v>
      </c>
      <c r="C3156" s="0" t="s">
        <v>3210</v>
      </c>
      <c r="D3156" s="0" t="n">
        <v>600</v>
      </c>
      <c r="E3156" s="0" t="s">
        <v>4593</v>
      </c>
    </row>
    <row r="3157" customFormat="false" ht="12.8" hidden="false" customHeight="false" outlineLevel="0" collapsed="false">
      <c r="A3157" s="0" t="str">
        <f aca="false">+B3157&amp;C3157</f>
        <v>Supplier_317Hub_86</v>
      </c>
      <c r="B3157" s="0" t="s">
        <v>752</v>
      </c>
      <c r="C3157" s="0" t="s">
        <v>3198</v>
      </c>
      <c r="D3157" s="0" t="n">
        <v>1800</v>
      </c>
      <c r="E3157" s="0" t="s">
        <v>4993</v>
      </c>
    </row>
    <row r="3158" customFormat="false" ht="12.8" hidden="false" customHeight="false" outlineLevel="0" collapsed="false">
      <c r="A3158" s="0" t="str">
        <f aca="false">+B3158&amp;C3158</f>
        <v>Supplier_317Hub_86</v>
      </c>
      <c r="B3158" s="0" t="s">
        <v>752</v>
      </c>
      <c r="C3158" s="0" t="s">
        <v>3198</v>
      </c>
      <c r="D3158" s="0" t="n">
        <v>1800</v>
      </c>
      <c r="E3158" s="0" t="s">
        <v>4979</v>
      </c>
    </row>
    <row r="3159" customFormat="false" ht="12.8" hidden="false" customHeight="false" outlineLevel="0" collapsed="false">
      <c r="A3159" s="0" t="str">
        <f aca="false">+B3159&amp;C3159</f>
        <v>Supplier_317Hub_87</v>
      </c>
      <c r="B3159" s="0" t="s">
        <v>752</v>
      </c>
      <c r="C3159" s="0" t="s">
        <v>3201</v>
      </c>
      <c r="D3159" s="0" t="n">
        <v>1800</v>
      </c>
      <c r="E3159" s="0" t="s">
        <v>4994</v>
      </c>
    </row>
    <row r="3160" customFormat="false" ht="12.8" hidden="false" customHeight="false" outlineLevel="0" collapsed="false">
      <c r="A3160" s="0" t="str">
        <f aca="false">+B3160&amp;C3160</f>
        <v>Supplier_317Hub_87</v>
      </c>
      <c r="B3160" s="0" t="s">
        <v>752</v>
      </c>
      <c r="C3160" s="0" t="s">
        <v>3201</v>
      </c>
      <c r="D3160" s="0" t="n">
        <v>1800</v>
      </c>
      <c r="E3160" s="0" t="s">
        <v>4981</v>
      </c>
    </row>
    <row r="3161" customFormat="false" ht="12.8" hidden="false" customHeight="false" outlineLevel="0" collapsed="false">
      <c r="A3161" s="0" t="str">
        <f aca="false">+B3161&amp;C3161</f>
        <v>Supplier_317Hub_88</v>
      </c>
      <c r="B3161" s="0" t="s">
        <v>752</v>
      </c>
      <c r="C3161" s="0" t="s">
        <v>3204</v>
      </c>
      <c r="D3161" s="0" t="n">
        <v>1000</v>
      </c>
      <c r="E3161" s="0" t="s">
        <v>4995</v>
      </c>
    </row>
    <row r="3162" customFormat="false" ht="12.8" hidden="false" customHeight="false" outlineLevel="0" collapsed="false">
      <c r="A3162" s="0" t="str">
        <f aca="false">+B3162&amp;C3162</f>
        <v>Supplier_317Hub_88</v>
      </c>
      <c r="B3162" s="0" t="s">
        <v>752</v>
      </c>
      <c r="C3162" s="0" t="s">
        <v>3204</v>
      </c>
      <c r="D3162" s="0" t="n">
        <v>1000</v>
      </c>
      <c r="E3162" s="0" t="s">
        <v>4983</v>
      </c>
    </row>
    <row r="3163" customFormat="false" ht="12.8" hidden="false" customHeight="false" outlineLevel="0" collapsed="false">
      <c r="A3163" s="0" t="str">
        <f aca="false">+B3163&amp;C3163</f>
        <v>Supplier_317Hub_89</v>
      </c>
      <c r="B3163" s="0" t="s">
        <v>752</v>
      </c>
      <c r="C3163" s="0" t="s">
        <v>3207</v>
      </c>
      <c r="D3163" s="0" t="n">
        <v>900</v>
      </c>
      <c r="E3163" s="0" t="s">
        <v>4996</v>
      </c>
    </row>
    <row r="3164" customFormat="false" ht="12.8" hidden="false" customHeight="false" outlineLevel="0" collapsed="false">
      <c r="A3164" s="0" t="str">
        <f aca="false">+B3164&amp;C3164</f>
        <v>Supplier_317Hub_89</v>
      </c>
      <c r="B3164" s="0" t="s">
        <v>752</v>
      </c>
      <c r="C3164" s="0" t="s">
        <v>3207</v>
      </c>
      <c r="D3164" s="0" t="n">
        <v>900</v>
      </c>
      <c r="E3164" s="0" t="s">
        <v>4985</v>
      </c>
    </row>
    <row r="3165" customFormat="false" ht="12.8" hidden="false" customHeight="false" outlineLevel="0" collapsed="false">
      <c r="A3165" s="0" t="str">
        <f aca="false">+B3165&amp;C3165</f>
        <v>Supplier_317Hub_90</v>
      </c>
      <c r="B3165" s="0" t="s">
        <v>752</v>
      </c>
      <c r="C3165" s="0" t="s">
        <v>3210</v>
      </c>
      <c r="D3165" s="0" t="n">
        <v>600</v>
      </c>
      <c r="E3165" s="0" t="s">
        <v>4997</v>
      </c>
    </row>
    <row r="3166" customFormat="false" ht="12.8" hidden="false" customHeight="false" outlineLevel="0" collapsed="false">
      <c r="A3166" s="0" t="str">
        <f aca="false">+B3166&amp;C3166</f>
        <v>Supplier_317Hub_90</v>
      </c>
      <c r="B3166" s="0" t="s">
        <v>752</v>
      </c>
      <c r="C3166" s="0" t="s">
        <v>3210</v>
      </c>
      <c r="D3166" s="0" t="n">
        <v>600</v>
      </c>
      <c r="E3166" s="0" t="s">
        <v>4983</v>
      </c>
    </row>
    <row r="3167" customFormat="false" ht="12.8" hidden="false" customHeight="false" outlineLevel="0" collapsed="false">
      <c r="A3167" s="0" t="str">
        <f aca="false">+B3167&amp;C3167</f>
        <v>Supplier_318Hub_86</v>
      </c>
      <c r="B3167" s="0" t="s">
        <v>4998</v>
      </c>
      <c r="C3167" s="0" t="s">
        <v>3198</v>
      </c>
      <c r="D3167" s="0" t="n">
        <v>1900</v>
      </c>
      <c r="E3167" s="0" t="s">
        <v>4999</v>
      </c>
    </row>
    <row r="3168" customFormat="false" ht="12.8" hidden="false" customHeight="false" outlineLevel="0" collapsed="false">
      <c r="A3168" s="0" t="str">
        <f aca="false">+B3168&amp;C3168</f>
        <v>Supplier_318Hub_86</v>
      </c>
      <c r="B3168" s="0" t="s">
        <v>4998</v>
      </c>
      <c r="C3168" s="0" t="s">
        <v>3198</v>
      </c>
      <c r="D3168" s="0" t="n">
        <v>1900</v>
      </c>
      <c r="E3168" s="0" t="s">
        <v>4922</v>
      </c>
    </row>
    <row r="3169" customFormat="false" ht="12.8" hidden="false" customHeight="false" outlineLevel="0" collapsed="false">
      <c r="A3169" s="0" t="str">
        <f aca="false">+B3169&amp;C3169</f>
        <v>Supplier_318Hub_87</v>
      </c>
      <c r="B3169" s="0" t="s">
        <v>4998</v>
      </c>
      <c r="C3169" s="0" t="s">
        <v>3201</v>
      </c>
      <c r="D3169" s="0" t="n">
        <v>1700</v>
      </c>
      <c r="E3169" s="0" t="s">
        <v>5000</v>
      </c>
    </row>
    <row r="3170" customFormat="false" ht="12.8" hidden="false" customHeight="false" outlineLevel="0" collapsed="false">
      <c r="A3170" s="0" t="str">
        <f aca="false">+B3170&amp;C3170</f>
        <v>Supplier_318Hub_87</v>
      </c>
      <c r="B3170" s="0" t="s">
        <v>4998</v>
      </c>
      <c r="C3170" s="0" t="s">
        <v>3201</v>
      </c>
      <c r="D3170" s="0" t="n">
        <v>1700</v>
      </c>
      <c r="E3170" s="0" t="s">
        <v>4924</v>
      </c>
    </row>
    <row r="3171" customFormat="false" ht="12.8" hidden="false" customHeight="false" outlineLevel="0" collapsed="false">
      <c r="A3171" s="0" t="str">
        <f aca="false">+B3171&amp;C3171</f>
        <v>Supplier_318Hub_88</v>
      </c>
      <c r="B3171" s="0" t="s">
        <v>4998</v>
      </c>
      <c r="C3171" s="0" t="s">
        <v>3204</v>
      </c>
      <c r="D3171" s="0" t="n">
        <v>1100</v>
      </c>
      <c r="E3171" s="0" t="s">
        <v>5001</v>
      </c>
    </row>
    <row r="3172" customFormat="false" ht="12.8" hidden="false" customHeight="false" outlineLevel="0" collapsed="false">
      <c r="A3172" s="0" t="str">
        <f aca="false">+B3172&amp;C3172</f>
        <v>Supplier_318Hub_88</v>
      </c>
      <c r="B3172" s="0" t="s">
        <v>4998</v>
      </c>
      <c r="C3172" s="0" t="s">
        <v>3204</v>
      </c>
      <c r="D3172" s="0" t="n">
        <v>1100</v>
      </c>
      <c r="E3172" s="0" t="s">
        <v>5002</v>
      </c>
    </row>
    <row r="3173" customFormat="false" ht="12.8" hidden="false" customHeight="false" outlineLevel="0" collapsed="false">
      <c r="A3173" s="0" t="str">
        <f aca="false">+B3173&amp;C3173</f>
        <v>Supplier_318Hub_89</v>
      </c>
      <c r="B3173" s="0" t="s">
        <v>4998</v>
      </c>
      <c r="C3173" s="0" t="s">
        <v>3207</v>
      </c>
      <c r="D3173" s="0" t="n">
        <v>700</v>
      </c>
      <c r="E3173" s="0" t="s">
        <v>5003</v>
      </c>
    </row>
    <row r="3174" customFormat="false" ht="12.8" hidden="false" customHeight="false" outlineLevel="0" collapsed="false">
      <c r="A3174" s="0" t="str">
        <f aca="false">+B3174&amp;C3174</f>
        <v>Supplier_318Hub_89</v>
      </c>
      <c r="B3174" s="0" t="s">
        <v>4998</v>
      </c>
      <c r="C3174" s="0" t="s">
        <v>3207</v>
      </c>
      <c r="D3174" s="0" t="n">
        <v>700</v>
      </c>
      <c r="E3174" s="0" t="s">
        <v>4928</v>
      </c>
    </row>
    <row r="3175" customFormat="false" ht="12.8" hidden="false" customHeight="false" outlineLevel="0" collapsed="false">
      <c r="A3175" s="0" t="str">
        <f aca="false">+B3175&amp;C3175</f>
        <v>Supplier_318Hub_90</v>
      </c>
      <c r="B3175" s="0" t="s">
        <v>4998</v>
      </c>
      <c r="C3175" s="0" t="s">
        <v>3210</v>
      </c>
      <c r="D3175" s="0" t="n">
        <v>600</v>
      </c>
      <c r="E3175" s="0" t="s">
        <v>5004</v>
      </c>
    </row>
    <row r="3176" customFormat="false" ht="12.8" hidden="false" customHeight="false" outlineLevel="0" collapsed="false">
      <c r="A3176" s="0" t="str">
        <f aca="false">+B3176&amp;C3176</f>
        <v>Supplier_318Hub_90</v>
      </c>
      <c r="B3176" s="0" t="s">
        <v>4998</v>
      </c>
      <c r="C3176" s="0" t="s">
        <v>3210</v>
      </c>
      <c r="D3176" s="0" t="n">
        <v>600</v>
      </c>
      <c r="E3176" s="0" t="s">
        <v>4926</v>
      </c>
    </row>
    <row r="3177" customFormat="false" ht="12.8" hidden="false" customHeight="false" outlineLevel="0" collapsed="false">
      <c r="A3177" s="0" t="str">
        <f aca="false">+B3177&amp;C3177</f>
        <v>Supplier_319Hub_86</v>
      </c>
      <c r="B3177" s="0" t="s">
        <v>3086</v>
      </c>
      <c r="C3177" s="0" t="s">
        <v>3198</v>
      </c>
      <c r="D3177" s="0" t="n">
        <v>1900</v>
      </c>
      <c r="E3177" s="0" t="s">
        <v>5005</v>
      </c>
    </row>
    <row r="3178" customFormat="false" ht="12.8" hidden="false" customHeight="false" outlineLevel="0" collapsed="false">
      <c r="A3178" s="0" t="str">
        <f aca="false">+B3178&amp;C3178</f>
        <v>Supplier_319Hub_86</v>
      </c>
      <c r="B3178" s="0" t="s">
        <v>3086</v>
      </c>
      <c r="C3178" s="0" t="s">
        <v>3198</v>
      </c>
      <c r="D3178" s="0" t="n">
        <v>1900</v>
      </c>
      <c r="E3178" s="0" t="s">
        <v>4922</v>
      </c>
    </row>
    <row r="3179" customFormat="false" ht="12.8" hidden="false" customHeight="false" outlineLevel="0" collapsed="false">
      <c r="A3179" s="0" t="str">
        <f aca="false">+B3179&amp;C3179</f>
        <v>Supplier_319Hub_87</v>
      </c>
      <c r="B3179" s="0" t="s">
        <v>3086</v>
      </c>
      <c r="C3179" s="0" t="s">
        <v>3201</v>
      </c>
      <c r="D3179" s="0" t="n">
        <v>1700</v>
      </c>
      <c r="E3179" s="0" t="s">
        <v>5006</v>
      </c>
    </row>
    <row r="3180" customFormat="false" ht="12.8" hidden="false" customHeight="false" outlineLevel="0" collapsed="false">
      <c r="A3180" s="0" t="str">
        <f aca="false">+B3180&amp;C3180</f>
        <v>Supplier_319Hub_87</v>
      </c>
      <c r="B3180" s="0" t="s">
        <v>3086</v>
      </c>
      <c r="C3180" s="0" t="s">
        <v>3201</v>
      </c>
      <c r="D3180" s="0" t="n">
        <v>1700</v>
      </c>
      <c r="E3180" s="0" t="s">
        <v>4924</v>
      </c>
    </row>
    <row r="3181" customFormat="false" ht="12.8" hidden="false" customHeight="false" outlineLevel="0" collapsed="false">
      <c r="A3181" s="0" t="str">
        <f aca="false">+B3181&amp;C3181</f>
        <v>Supplier_319Hub_88</v>
      </c>
      <c r="B3181" s="0" t="s">
        <v>3086</v>
      </c>
      <c r="C3181" s="0" t="s">
        <v>3204</v>
      </c>
      <c r="D3181" s="0" t="n">
        <v>1200</v>
      </c>
      <c r="E3181" s="0" t="s">
        <v>5007</v>
      </c>
    </row>
    <row r="3182" customFormat="false" ht="12.8" hidden="false" customHeight="false" outlineLevel="0" collapsed="false">
      <c r="A3182" s="0" t="str">
        <f aca="false">+B3182&amp;C3182</f>
        <v>Supplier_319Hub_88</v>
      </c>
      <c r="B3182" s="0" t="s">
        <v>3086</v>
      </c>
      <c r="C3182" s="0" t="s">
        <v>3204</v>
      </c>
      <c r="D3182" s="0" t="n">
        <v>1200</v>
      </c>
      <c r="E3182" s="0" t="s">
        <v>5002</v>
      </c>
    </row>
    <row r="3183" customFormat="false" ht="12.8" hidden="false" customHeight="false" outlineLevel="0" collapsed="false">
      <c r="A3183" s="0" t="str">
        <f aca="false">+B3183&amp;C3183</f>
        <v>Supplier_319Hub_89</v>
      </c>
      <c r="B3183" s="0" t="s">
        <v>3086</v>
      </c>
      <c r="C3183" s="0" t="s">
        <v>3207</v>
      </c>
      <c r="D3183" s="0" t="n">
        <v>700</v>
      </c>
      <c r="E3183" s="0" t="s">
        <v>5008</v>
      </c>
    </row>
    <row r="3184" customFormat="false" ht="12.8" hidden="false" customHeight="false" outlineLevel="0" collapsed="false">
      <c r="A3184" s="0" t="str">
        <f aca="false">+B3184&amp;C3184</f>
        <v>Supplier_319Hub_89</v>
      </c>
      <c r="B3184" s="0" t="s">
        <v>3086</v>
      </c>
      <c r="C3184" s="0" t="s">
        <v>3207</v>
      </c>
      <c r="D3184" s="0" t="n">
        <v>700</v>
      </c>
      <c r="E3184" s="0" t="s">
        <v>4928</v>
      </c>
    </row>
    <row r="3185" customFormat="false" ht="12.8" hidden="false" customHeight="false" outlineLevel="0" collapsed="false">
      <c r="A3185" s="0" t="str">
        <f aca="false">+B3185&amp;C3185</f>
        <v>Supplier_319Hub_90</v>
      </c>
      <c r="B3185" s="0" t="s">
        <v>3086</v>
      </c>
      <c r="C3185" s="0" t="s">
        <v>3210</v>
      </c>
      <c r="D3185" s="0" t="n">
        <v>600</v>
      </c>
      <c r="E3185" s="0" t="s">
        <v>5009</v>
      </c>
    </row>
    <row r="3186" customFormat="false" ht="12.8" hidden="false" customHeight="false" outlineLevel="0" collapsed="false">
      <c r="A3186" s="0" t="str">
        <f aca="false">+B3186&amp;C3186</f>
        <v>Supplier_319Hub_90</v>
      </c>
      <c r="B3186" s="0" t="s">
        <v>3086</v>
      </c>
      <c r="C3186" s="0" t="s">
        <v>3210</v>
      </c>
      <c r="D3186" s="0" t="n">
        <v>600</v>
      </c>
      <c r="E3186" s="0" t="s">
        <v>4926</v>
      </c>
    </row>
    <row r="3187" customFormat="false" ht="12.8" hidden="false" customHeight="false" outlineLevel="0" collapsed="false">
      <c r="A3187" s="0" t="str">
        <f aca="false">+B3187&amp;C3187</f>
        <v>Supplier_320Hub_86</v>
      </c>
      <c r="B3187" s="0" t="s">
        <v>1368</v>
      </c>
      <c r="C3187" s="0" t="s">
        <v>3198</v>
      </c>
      <c r="D3187" s="0" t="n">
        <v>1800</v>
      </c>
      <c r="E3187" s="0" t="s">
        <v>5010</v>
      </c>
    </row>
    <row r="3188" customFormat="false" ht="12.8" hidden="false" customHeight="false" outlineLevel="0" collapsed="false">
      <c r="A3188" s="0" t="str">
        <f aca="false">+B3188&amp;C3188</f>
        <v>Supplier_320Hub_86</v>
      </c>
      <c r="B3188" s="0" t="s">
        <v>1368</v>
      </c>
      <c r="C3188" s="0" t="s">
        <v>3198</v>
      </c>
      <c r="D3188" s="0" t="n">
        <v>1800</v>
      </c>
      <c r="E3188" s="0" t="s">
        <v>4865</v>
      </c>
    </row>
    <row r="3189" customFormat="false" ht="12.8" hidden="false" customHeight="false" outlineLevel="0" collapsed="false">
      <c r="A3189" s="0" t="str">
        <f aca="false">+B3189&amp;C3189</f>
        <v>Supplier_320Hub_87</v>
      </c>
      <c r="B3189" s="0" t="s">
        <v>1368</v>
      </c>
      <c r="C3189" s="0" t="s">
        <v>3201</v>
      </c>
      <c r="D3189" s="0" t="n">
        <v>1900</v>
      </c>
      <c r="E3189" s="0" t="s">
        <v>5011</v>
      </c>
    </row>
    <row r="3190" customFormat="false" ht="12.8" hidden="false" customHeight="false" outlineLevel="0" collapsed="false">
      <c r="A3190" s="0" t="str">
        <f aca="false">+B3190&amp;C3190</f>
        <v>Supplier_320Hub_87</v>
      </c>
      <c r="B3190" s="0" t="s">
        <v>1368</v>
      </c>
      <c r="C3190" s="0" t="s">
        <v>3201</v>
      </c>
      <c r="D3190" s="0" t="n">
        <v>1900</v>
      </c>
      <c r="E3190" s="0" t="s">
        <v>4643</v>
      </c>
    </row>
    <row r="3191" customFormat="false" ht="12.8" hidden="false" customHeight="false" outlineLevel="0" collapsed="false">
      <c r="A3191" s="0" t="str">
        <f aca="false">+B3191&amp;C3191</f>
        <v>Supplier_320Hub_88</v>
      </c>
      <c r="B3191" s="0" t="s">
        <v>1368</v>
      </c>
      <c r="C3191" s="0" t="s">
        <v>3204</v>
      </c>
      <c r="D3191" s="0" t="n">
        <v>1000</v>
      </c>
      <c r="E3191" s="0" t="s">
        <v>5012</v>
      </c>
    </row>
    <row r="3192" customFormat="false" ht="12.8" hidden="false" customHeight="false" outlineLevel="0" collapsed="false">
      <c r="A3192" s="0" t="str">
        <f aca="false">+B3192&amp;C3192</f>
        <v>Supplier_320Hub_88</v>
      </c>
      <c r="B3192" s="0" t="s">
        <v>1368</v>
      </c>
      <c r="C3192" s="0" t="s">
        <v>3204</v>
      </c>
      <c r="D3192" s="0" t="n">
        <v>1000</v>
      </c>
      <c r="E3192" s="0" t="s">
        <v>4593</v>
      </c>
    </row>
    <row r="3193" customFormat="false" ht="12.8" hidden="false" customHeight="false" outlineLevel="0" collapsed="false">
      <c r="A3193" s="0" t="str">
        <f aca="false">+B3193&amp;C3193</f>
        <v>Supplier_320Hub_89</v>
      </c>
      <c r="B3193" s="0" t="s">
        <v>1368</v>
      </c>
      <c r="C3193" s="0" t="s">
        <v>3207</v>
      </c>
      <c r="D3193" s="0" t="n">
        <v>1000</v>
      </c>
      <c r="E3193" s="0" t="s">
        <v>5013</v>
      </c>
    </row>
    <row r="3194" customFormat="false" ht="12.8" hidden="false" customHeight="false" outlineLevel="0" collapsed="false">
      <c r="A3194" s="0" t="str">
        <f aca="false">+B3194&amp;C3194</f>
        <v>Supplier_320Hub_89</v>
      </c>
      <c r="B3194" s="0" t="s">
        <v>1368</v>
      </c>
      <c r="C3194" s="0" t="s">
        <v>3207</v>
      </c>
      <c r="D3194" s="0" t="n">
        <v>1000</v>
      </c>
      <c r="E3194" s="0" t="s">
        <v>4558</v>
      </c>
    </row>
    <row r="3195" customFormat="false" ht="12.8" hidden="false" customHeight="false" outlineLevel="0" collapsed="false">
      <c r="A3195" s="0" t="str">
        <f aca="false">+B3195&amp;C3195</f>
        <v>Supplier_320Hub_90</v>
      </c>
      <c r="B3195" s="0" t="s">
        <v>1368</v>
      </c>
      <c r="C3195" s="0" t="s">
        <v>3210</v>
      </c>
      <c r="D3195" s="0" t="n">
        <v>600</v>
      </c>
      <c r="E3195" s="0" t="s">
        <v>5014</v>
      </c>
    </row>
    <row r="3196" customFormat="false" ht="12.8" hidden="false" customHeight="false" outlineLevel="0" collapsed="false">
      <c r="A3196" s="0" t="str">
        <f aca="false">+B3196&amp;C3196</f>
        <v>Supplier_320Hub_90</v>
      </c>
      <c r="B3196" s="0" t="s">
        <v>1368</v>
      </c>
      <c r="C3196" s="0" t="s">
        <v>3210</v>
      </c>
      <c r="D3196" s="0" t="n">
        <v>600</v>
      </c>
      <c r="E3196" s="0" t="s">
        <v>4593</v>
      </c>
    </row>
    <row r="3197" customFormat="false" ht="12.8" hidden="false" customHeight="false" outlineLevel="0" collapsed="false">
      <c r="A3197" s="0" t="str">
        <f aca="false">+B3197&amp;C3197</f>
        <v>Supplier_321Hub_86</v>
      </c>
      <c r="B3197" s="0" t="s">
        <v>1855</v>
      </c>
      <c r="C3197" s="0" t="s">
        <v>3198</v>
      </c>
      <c r="D3197" s="0" t="n">
        <v>1900</v>
      </c>
      <c r="E3197" s="0" t="s">
        <v>5015</v>
      </c>
    </row>
    <row r="3198" customFormat="false" ht="12.8" hidden="false" customHeight="false" outlineLevel="0" collapsed="false">
      <c r="A3198" s="0" t="str">
        <f aca="false">+B3198&amp;C3198</f>
        <v>Supplier_321Hub_86</v>
      </c>
      <c r="B3198" s="0" t="s">
        <v>1855</v>
      </c>
      <c r="C3198" s="0" t="s">
        <v>3198</v>
      </c>
      <c r="D3198" s="0" t="n">
        <v>1900</v>
      </c>
      <c r="E3198" s="0" t="s">
        <v>4922</v>
      </c>
    </row>
    <row r="3199" customFormat="false" ht="12.8" hidden="false" customHeight="false" outlineLevel="0" collapsed="false">
      <c r="A3199" s="0" t="str">
        <f aca="false">+B3199&amp;C3199</f>
        <v>Supplier_321Hub_87</v>
      </c>
      <c r="B3199" s="0" t="s">
        <v>1855</v>
      </c>
      <c r="C3199" s="0" t="s">
        <v>3201</v>
      </c>
      <c r="D3199" s="0" t="n">
        <v>1800</v>
      </c>
      <c r="E3199" s="0" t="s">
        <v>5016</v>
      </c>
    </row>
    <row r="3200" customFormat="false" ht="12.8" hidden="false" customHeight="false" outlineLevel="0" collapsed="false">
      <c r="A3200" s="0" t="str">
        <f aca="false">+B3200&amp;C3200</f>
        <v>Supplier_321Hub_87</v>
      </c>
      <c r="B3200" s="0" t="s">
        <v>1855</v>
      </c>
      <c r="C3200" s="0" t="s">
        <v>3201</v>
      </c>
      <c r="D3200" s="0" t="n">
        <v>1800</v>
      </c>
      <c r="E3200" s="0" t="s">
        <v>4924</v>
      </c>
    </row>
    <row r="3201" customFormat="false" ht="12.8" hidden="false" customHeight="false" outlineLevel="0" collapsed="false">
      <c r="A3201" s="0" t="str">
        <f aca="false">+B3201&amp;C3201</f>
        <v>Supplier_321Hub_88</v>
      </c>
      <c r="B3201" s="0" t="s">
        <v>1855</v>
      </c>
      <c r="C3201" s="0" t="s">
        <v>3204</v>
      </c>
      <c r="D3201" s="0" t="n">
        <v>1100</v>
      </c>
      <c r="E3201" s="0" t="s">
        <v>5017</v>
      </c>
    </row>
    <row r="3202" customFormat="false" ht="12.8" hidden="false" customHeight="false" outlineLevel="0" collapsed="false">
      <c r="A3202" s="0" t="str">
        <f aca="false">+B3202&amp;C3202</f>
        <v>Supplier_321Hub_88</v>
      </c>
      <c r="B3202" s="0" t="s">
        <v>1855</v>
      </c>
      <c r="C3202" s="0" t="s">
        <v>3204</v>
      </c>
      <c r="D3202" s="0" t="n">
        <v>1100</v>
      </c>
      <c r="E3202" s="0" t="s">
        <v>5002</v>
      </c>
    </row>
    <row r="3203" customFormat="false" ht="12.8" hidden="false" customHeight="false" outlineLevel="0" collapsed="false">
      <c r="A3203" s="0" t="str">
        <f aca="false">+B3203&amp;C3203</f>
        <v>Supplier_321Hub_89</v>
      </c>
      <c r="B3203" s="0" t="s">
        <v>1855</v>
      </c>
      <c r="C3203" s="0" t="s">
        <v>3207</v>
      </c>
      <c r="D3203" s="0" t="n">
        <v>800</v>
      </c>
      <c r="E3203" s="0" t="s">
        <v>5018</v>
      </c>
    </row>
    <row r="3204" customFormat="false" ht="12.8" hidden="false" customHeight="false" outlineLevel="0" collapsed="false">
      <c r="A3204" s="0" t="str">
        <f aca="false">+B3204&amp;C3204</f>
        <v>Supplier_321Hub_89</v>
      </c>
      <c r="B3204" s="0" t="s">
        <v>1855</v>
      </c>
      <c r="C3204" s="0" t="s">
        <v>3207</v>
      </c>
      <c r="D3204" s="0" t="n">
        <v>800</v>
      </c>
      <c r="E3204" s="0" t="s">
        <v>4928</v>
      </c>
    </row>
    <row r="3205" customFormat="false" ht="12.8" hidden="false" customHeight="false" outlineLevel="0" collapsed="false">
      <c r="A3205" s="0" t="str">
        <f aca="false">+B3205&amp;C3205</f>
        <v>Supplier_321Hub_90</v>
      </c>
      <c r="B3205" s="0" t="s">
        <v>1855</v>
      </c>
      <c r="C3205" s="0" t="s">
        <v>3210</v>
      </c>
      <c r="D3205" s="0" t="n">
        <v>600</v>
      </c>
      <c r="E3205" s="0" t="s">
        <v>5019</v>
      </c>
    </row>
    <row r="3206" customFormat="false" ht="12.8" hidden="false" customHeight="false" outlineLevel="0" collapsed="false">
      <c r="A3206" s="0" t="str">
        <f aca="false">+B3206&amp;C3206</f>
        <v>Supplier_321Hub_90</v>
      </c>
      <c r="B3206" s="0" t="s">
        <v>1855</v>
      </c>
      <c r="C3206" s="0" t="s">
        <v>3210</v>
      </c>
      <c r="D3206" s="0" t="n">
        <v>600</v>
      </c>
      <c r="E3206" s="0" t="s">
        <v>4926</v>
      </c>
    </row>
    <row r="3207" customFormat="false" ht="12.8" hidden="false" customHeight="false" outlineLevel="0" collapsed="false">
      <c r="A3207" s="0" t="str">
        <f aca="false">+B3207&amp;C3207</f>
        <v>Supplier_322Hub_86</v>
      </c>
      <c r="B3207" s="0" t="s">
        <v>545</v>
      </c>
      <c r="C3207" s="0" t="s">
        <v>3198</v>
      </c>
      <c r="D3207" s="0" t="n">
        <v>1900</v>
      </c>
      <c r="E3207" s="0" t="s">
        <v>5020</v>
      </c>
    </row>
    <row r="3208" customFormat="false" ht="12.8" hidden="false" customHeight="false" outlineLevel="0" collapsed="false">
      <c r="A3208" s="0" t="str">
        <f aca="false">+B3208&amp;C3208</f>
        <v>Supplier_322Hub_86</v>
      </c>
      <c r="B3208" s="0" t="s">
        <v>545</v>
      </c>
      <c r="C3208" s="0" t="s">
        <v>3198</v>
      </c>
      <c r="D3208" s="0" t="n">
        <v>1900</v>
      </c>
      <c r="E3208" s="0" t="s">
        <v>4922</v>
      </c>
    </row>
    <row r="3209" customFormat="false" ht="12.8" hidden="false" customHeight="false" outlineLevel="0" collapsed="false">
      <c r="A3209" s="0" t="str">
        <f aca="false">+B3209&amp;C3209</f>
        <v>Supplier_322Hub_87</v>
      </c>
      <c r="B3209" s="0" t="s">
        <v>545</v>
      </c>
      <c r="C3209" s="0" t="s">
        <v>3201</v>
      </c>
      <c r="D3209" s="0" t="n">
        <v>1800</v>
      </c>
      <c r="E3209" s="0" t="s">
        <v>5021</v>
      </c>
    </row>
    <row r="3210" customFormat="false" ht="12.8" hidden="false" customHeight="false" outlineLevel="0" collapsed="false">
      <c r="A3210" s="0" t="str">
        <f aca="false">+B3210&amp;C3210</f>
        <v>Supplier_322Hub_87</v>
      </c>
      <c r="B3210" s="0" t="s">
        <v>545</v>
      </c>
      <c r="C3210" s="0" t="s">
        <v>3201</v>
      </c>
      <c r="D3210" s="0" t="n">
        <v>1800</v>
      </c>
      <c r="E3210" s="0" t="s">
        <v>4924</v>
      </c>
    </row>
    <row r="3211" customFormat="false" ht="12.8" hidden="false" customHeight="false" outlineLevel="0" collapsed="false">
      <c r="A3211" s="0" t="str">
        <f aca="false">+B3211&amp;C3211</f>
        <v>Supplier_322Hub_88</v>
      </c>
      <c r="B3211" s="0" t="s">
        <v>545</v>
      </c>
      <c r="C3211" s="0" t="s">
        <v>3204</v>
      </c>
      <c r="D3211" s="0" t="n">
        <v>1100</v>
      </c>
      <c r="E3211" s="0" t="s">
        <v>5022</v>
      </c>
    </row>
    <row r="3212" customFormat="false" ht="12.8" hidden="false" customHeight="false" outlineLevel="0" collapsed="false">
      <c r="A3212" s="0" t="str">
        <f aca="false">+B3212&amp;C3212</f>
        <v>Supplier_322Hub_88</v>
      </c>
      <c r="B3212" s="0" t="s">
        <v>545</v>
      </c>
      <c r="C3212" s="0" t="s">
        <v>3204</v>
      </c>
      <c r="D3212" s="0" t="n">
        <v>1100</v>
      </c>
      <c r="E3212" s="0" t="s">
        <v>5002</v>
      </c>
    </row>
    <row r="3213" customFormat="false" ht="12.8" hidden="false" customHeight="false" outlineLevel="0" collapsed="false">
      <c r="A3213" s="0" t="str">
        <f aca="false">+B3213&amp;C3213</f>
        <v>Supplier_322Hub_89</v>
      </c>
      <c r="B3213" s="0" t="s">
        <v>545</v>
      </c>
      <c r="C3213" s="0" t="s">
        <v>3207</v>
      </c>
      <c r="D3213" s="0" t="n">
        <v>800</v>
      </c>
      <c r="E3213" s="0" t="s">
        <v>5023</v>
      </c>
    </row>
    <row r="3214" customFormat="false" ht="12.8" hidden="false" customHeight="false" outlineLevel="0" collapsed="false">
      <c r="A3214" s="0" t="str">
        <f aca="false">+B3214&amp;C3214</f>
        <v>Supplier_322Hub_89</v>
      </c>
      <c r="B3214" s="0" t="s">
        <v>545</v>
      </c>
      <c r="C3214" s="0" t="s">
        <v>3207</v>
      </c>
      <c r="D3214" s="0" t="n">
        <v>800</v>
      </c>
      <c r="E3214" s="0" t="s">
        <v>4928</v>
      </c>
    </row>
    <row r="3215" customFormat="false" ht="12.8" hidden="false" customHeight="false" outlineLevel="0" collapsed="false">
      <c r="A3215" s="0" t="str">
        <f aca="false">+B3215&amp;C3215</f>
        <v>Supplier_322Hub_90</v>
      </c>
      <c r="B3215" s="0" t="s">
        <v>545</v>
      </c>
      <c r="C3215" s="0" t="s">
        <v>3210</v>
      </c>
      <c r="D3215" s="0" t="n">
        <v>600</v>
      </c>
      <c r="E3215" s="0" t="s">
        <v>5024</v>
      </c>
    </row>
    <row r="3216" customFormat="false" ht="12.8" hidden="false" customHeight="false" outlineLevel="0" collapsed="false">
      <c r="A3216" s="0" t="str">
        <f aca="false">+B3216&amp;C3216</f>
        <v>Supplier_322Hub_90</v>
      </c>
      <c r="B3216" s="0" t="s">
        <v>545</v>
      </c>
      <c r="C3216" s="0" t="s">
        <v>3210</v>
      </c>
      <c r="D3216" s="0" t="n">
        <v>600</v>
      </c>
      <c r="E3216" s="0" t="s">
        <v>4926</v>
      </c>
    </row>
    <row r="3217" customFormat="false" ht="12.8" hidden="false" customHeight="false" outlineLevel="0" collapsed="false">
      <c r="A3217" s="0" t="str">
        <f aca="false">+B3217&amp;C3217</f>
        <v>Supplier_323Hub_86</v>
      </c>
      <c r="B3217" s="0" t="s">
        <v>3143</v>
      </c>
      <c r="C3217" s="0" t="s">
        <v>3198</v>
      </c>
      <c r="D3217" s="0" t="n">
        <v>1900</v>
      </c>
      <c r="E3217" s="0" t="s">
        <v>5025</v>
      </c>
    </row>
    <row r="3218" customFormat="false" ht="12.8" hidden="false" customHeight="false" outlineLevel="0" collapsed="false">
      <c r="A3218" s="0" t="str">
        <f aca="false">+B3218&amp;C3218</f>
        <v>Supplier_323Hub_86</v>
      </c>
      <c r="B3218" s="0" t="s">
        <v>3143</v>
      </c>
      <c r="C3218" s="0" t="s">
        <v>3198</v>
      </c>
      <c r="D3218" s="0" t="n">
        <v>1900</v>
      </c>
      <c r="E3218" s="0" t="s">
        <v>4922</v>
      </c>
    </row>
    <row r="3219" customFormat="false" ht="12.8" hidden="false" customHeight="false" outlineLevel="0" collapsed="false">
      <c r="A3219" s="0" t="str">
        <f aca="false">+B3219&amp;C3219</f>
        <v>Supplier_323Hub_87</v>
      </c>
      <c r="B3219" s="0" t="s">
        <v>3143</v>
      </c>
      <c r="C3219" s="0" t="s">
        <v>3201</v>
      </c>
      <c r="D3219" s="0" t="n">
        <v>1800</v>
      </c>
      <c r="E3219" s="0" t="s">
        <v>5026</v>
      </c>
    </row>
    <row r="3220" customFormat="false" ht="12.8" hidden="false" customHeight="false" outlineLevel="0" collapsed="false">
      <c r="A3220" s="0" t="str">
        <f aca="false">+B3220&amp;C3220</f>
        <v>Supplier_323Hub_87</v>
      </c>
      <c r="B3220" s="0" t="s">
        <v>3143</v>
      </c>
      <c r="C3220" s="0" t="s">
        <v>3201</v>
      </c>
      <c r="D3220" s="0" t="n">
        <v>1800</v>
      </c>
      <c r="E3220" s="0" t="s">
        <v>4924</v>
      </c>
    </row>
    <row r="3221" customFormat="false" ht="12.8" hidden="false" customHeight="false" outlineLevel="0" collapsed="false">
      <c r="A3221" s="0" t="str">
        <f aca="false">+B3221&amp;C3221</f>
        <v>Supplier_323Hub_88</v>
      </c>
      <c r="B3221" s="0" t="s">
        <v>3143</v>
      </c>
      <c r="C3221" s="0" t="s">
        <v>3204</v>
      </c>
      <c r="D3221" s="0" t="n">
        <v>1100</v>
      </c>
      <c r="E3221" s="0" t="s">
        <v>5027</v>
      </c>
    </row>
    <row r="3222" customFormat="false" ht="12.8" hidden="false" customHeight="false" outlineLevel="0" collapsed="false">
      <c r="A3222" s="0" t="str">
        <f aca="false">+B3222&amp;C3222</f>
        <v>Supplier_323Hub_88</v>
      </c>
      <c r="B3222" s="0" t="s">
        <v>3143</v>
      </c>
      <c r="C3222" s="0" t="s">
        <v>3204</v>
      </c>
      <c r="D3222" s="0" t="n">
        <v>1100</v>
      </c>
      <c r="E3222" s="0" t="s">
        <v>5002</v>
      </c>
    </row>
    <row r="3223" customFormat="false" ht="12.8" hidden="false" customHeight="false" outlineLevel="0" collapsed="false">
      <c r="A3223" s="0" t="str">
        <f aca="false">+B3223&amp;C3223</f>
        <v>Supplier_323Hub_89</v>
      </c>
      <c r="B3223" s="0" t="s">
        <v>3143</v>
      </c>
      <c r="C3223" s="0" t="s">
        <v>3207</v>
      </c>
      <c r="D3223" s="0" t="n">
        <v>800</v>
      </c>
      <c r="E3223" s="0" t="s">
        <v>5028</v>
      </c>
    </row>
    <row r="3224" customFormat="false" ht="12.8" hidden="false" customHeight="false" outlineLevel="0" collapsed="false">
      <c r="A3224" s="0" t="str">
        <f aca="false">+B3224&amp;C3224</f>
        <v>Supplier_323Hub_89</v>
      </c>
      <c r="B3224" s="0" t="s">
        <v>3143</v>
      </c>
      <c r="C3224" s="0" t="s">
        <v>3207</v>
      </c>
      <c r="D3224" s="0" t="n">
        <v>800</v>
      </c>
      <c r="E3224" s="0" t="s">
        <v>4928</v>
      </c>
    </row>
    <row r="3225" customFormat="false" ht="12.8" hidden="false" customHeight="false" outlineLevel="0" collapsed="false">
      <c r="A3225" s="0" t="str">
        <f aca="false">+B3225&amp;C3225</f>
        <v>Supplier_323Hub_90</v>
      </c>
      <c r="B3225" s="0" t="s">
        <v>3143</v>
      </c>
      <c r="C3225" s="0" t="s">
        <v>3210</v>
      </c>
      <c r="D3225" s="0" t="n">
        <v>600</v>
      </c>
      <c r="E3225" s="0" t="s">
        <v>5029</v>
      </c>
    </row>
    <row r="3226" customFormat="false" ht="12.8" hidden="false" customHeight="false" outlineLevel="0" collapsed="false">
      <c r="A3226" s="0" t="str">
        <f aca="false">+B3226&amp;C3226</f>
        <v>Supplier_323Hub_90</v>
      </c>
      <c r="B3226" s="0" t="s">
        <v>3143</v>
      </c>
      <c r="C3226" s="0" t="s">
        <v>3210</v>
      </c>
      <c r="D3226" s="0" t="n">
        <v>600</v>
      </c>
      <c r="E3226" s="0" t="s">
        <v>4926</v>
      </c>
    </row>
    <row r="3227" customFormat="false" ht="12.8" hidden="false" customHeight="false" outlineLevel="0" collapsed="false">
      <c r="A3227" s="0" t="str">
        <f aca="false">+B3227&amp;C3227</f>
        <v>Supplier_324Hub_86</v>
      </c>
      <c r="B3227" s="0" t="s">
        <v>3179</v>
      </c>
      <c r="C3227" s="0" t="s">
        <v>3198</v>
      </c>
      <c r="D3227" s="0" t="n">
        <v>2000</v>
      </c>
      <c r="E3227" s="0" t="s">
        <v>5030</v>
      </c>
    </row>
    <row r="3228" customFormat="false" ht="12.8" hidden="false" customHeight="false" outlineLevel="0" collapsed="false">
      <c r="A3228" s="0" t="str">
        <f aca="false">+B3228&amp;C3228</f>
        <v>Supplier_324Hub_86</v>
      </c>
      <c r="B3228" s="0" t="s">
        <v>3179</v>
      </c>
      <c r="C3228" s="0" t="s">
        <v>3198</v>
      </c>
      <c r="D3228" s="0" t="n">
        <v>2000</v>
      </c>
      <c r="E3228" s="0" t="s">
        <v>4922</v>
      </c>
    </row>
    <row r="3229" customFormat="false" ht="12.8" hidden="false" customHeight="false" outlineLevel="0" collapsed="false">
      <c r="A3229" s="0" t="str">
        <f aca="false">+B3229&amp;C3229</f>
        <v>Supplier_324Hub_87</v>
      </c>
      <c r="B3229" s="0" t="s">
        <v>3179</v>
      </c>
      <c r="C3229" s="0" t="s">
        <v>3201</v>
      </c>
      <c r="D3229" s="0" t="n">
        <v>1800</v>
      </c>
      <c r="E3229" s="0" t="s">
        <v>5031</v>
      </c>
    </row>
    <row r="3230" customFormat="false" ht="12.8" hidden="false" customHeight="false" outlineLevel="0" collapsed="false">
      <c r="A3230" s="0" t="str">
        <f aca="false">+B3230&amp;C3230</f>
        <v>Supplier_324Hub_87</v>
      </c>
      <c r="B3230" s="0" t="s">
        <v>3179</v>
      </c>
      <c r="C3230" s="0" t="s">
        <v>3201</v>
      </c>
      <c r="D3230" s="0" t="n">
        <v>1800</v>
      </c>
      <c r="E3230" s="0" t="s">
        <v>4924</v>
      </c>
    </row>
    <row r="3231" customFormat="false" ht="12.8" hidden="false" customHeight="false" outlineLevel="0" collapsed="false">
      <c r="A3231" s="0" t="str">
        <f aca="false">+B3231&amp;C3231</f>
        <v>Supplier_324Hub_88</v>
      </c>
      <c r="B3231" s="0" t="s">
        <v>3179</v>
      </c>
      <c r="C3231" s="0" t="s">
        <v>3204</v>
      </c>
      <c r="D3231" s="0" t="n">
        <v>1200</v>
      </c>
      <c r="E3231" s="0" t="s">
        <v>5032</v>
      </c>
    </row>
    <row r="3232" customFormat="false" ht="12.8" hidden="false" customHeight="false" outlineLevel="0" collapsed="false">
      <c r="A3232" s="0" t="str">
        <f aca="false">+B3232&amp;C3232</f>
        <v>Supplier_324Hub_88</v>
      </c>
      <c r="B3232" s="0" t="s">
        <v>3179</v>
      </c>
      <c r="C3232" s="0" t="s">
        <v>3204</v>
      </c>
      <c r="D3232" s="0" t="n">
        <v>1200</v>
      </c>
      <c r="E3232" s="0" t="s">
        <v>5002</v>
      </c>
    </row>
    <row r="3233" customFormat="false" ht="12.8" hidden="false" customHeight="false" outlineLevel="0" collapsed="false">
      <c r="A3233" s="0" t="str">
        <f aca="false">+B3233&amp;C3233</f>
        <v>Supplier_324Hub_89</v>
      </c>
      <c r="B3233" s="0" t="s">
        <v>3179</v>
      </c>
      <c r="C3233" s="0" t="s">
        <v>3207</v>
      </c>
      <c r="D3233" s="0" t="n">
        <v>800</v>
      </c>
      <c r="E3233" s="0" t="s">
        <v>5033</v>
      </c>
    </row>
    <row r="3234" customFormat="false" ht="12.8" hidden="false" customHeight="false" outlineLevel="0" collapsed="false">
      <c r="A3234" s="0" t="str">
        <f aca="false">+B3234&amp;C3234</f>
        <v>Supplier_324Hub_89</v>
      </c>
      <c r="B3234" s="0" t="s">
        <v>3179</v>
      </c>
      <c r="C3234" s="0" t="s">
        <v>3207</v>
      </c>
      <c r="D3234" s="0" t="n">
        <v>800</v>
      </c>
      <c r="E3234" s="0" t="s">
        <v>4928</v>
      </c>
    </row>
    <row r="3235" customFormat="false" ht="12.8" hidden="false" customHeight="false" outlineLevel="0" collapsed="false">
      <c r="A3235" s="0" t="str">
        <f aca="false">+B3235&amp;C3235</f>
        <v>Supplier_324Hub_90</v>
      </c>
      <c r="B3235" s="0" t="s">
        <v>3179</v>
      </c>
      <c r="C3235" s="0" t="s">
        <v>3210</v>
      </c>
      <c r="D3235" s="0" t="n">
        <v>700</v>
      </c>
      <c r="E3235" s="0" t="s">
        <v>5034</v>
      </c>
    </row>
    <row r="3236" customFormat="false" ht="12.8" hidden="false" customHeight="false" outlineLevel="0" collapsed="false">
      <c r="A3236" s="0" t="str">
        <f aca="false">+B3236&amp;C3236</f>
        <v>Supplier_324Hub_90</v>
      </c>
      <c r="B3236" s="0" t="s">
        <v>3179</v>
      </c>
      <c r="C3236" s="0" t="s">
        <v>3210</v>
      </c>
      <c r="D3236" s="0" t="n">
        <v>700</v>
      </c>
      <c r="E3236" s="0" t="s">
        <v>4926</v>
      </c>
    </row>
    <row r="3237" customFormat="false" ht="12.8" hidden="false" customHeight="false" outlineLevel="0" collapsed="false">
      <c r="A3237" s="0" t="str">
        <f aca="false">+B3237&amp;C3237</f>
        <v>Supplier_325Hub_86</v>
      </c>
      <c r="B3237" s="0" t="s">
        <v>259</v>
      </c>
      <c r="C3237" s="0" t="s">
        <v>3198</v>
      </c>
      <c r="D3237" s="0" t="n">
        <v>1900</v>
      </c>
      <c r="E3237" s="0" t="s">
        <v>5035</v>
      </c>
    </row>
    <row r="3238" customFormat="false" ht="12.8" hidden="false" customHeight="false" outlineLevel="0" collapsed="false">
      <c r="A3238" s="0" t="str">
        <f aca="false">+B3238&amp;C3238</f>
        <v>Supplier_325Hub_86</v>
      </c>
      <c r="B3238" s="0" t="s">
        <v>259</v>
      </c>
      <c r="C3238" s="0" t="s">
        <v>3198</v>
      </c>
      <c r="D3238" s="0" t="n">
        <v>1900</v>
      </c>
      <c r="E3238" s="0" t="s">
        <v>4922</v>
      </c>
    </row>
    <row r="3239" customFormat="false" ht="12.8" hidden="false" customHeight="false" outlineLevel="0" collapsed="false">
      <c r="A3239" s="0" t="str">
        <f aca="false">+B3239&amp;C3239</f>
        <v>Supplier_325Hub_87</v>
      </c>
      <c r="B3239" s="0" t="s">
        <v>259</v>
      </c>
      <c r="C3239" s="0" t="s">
        <v>3201</v>
      </c>
      <c r="D3239" s="0" t="n">
        <v>1800</v>
      </c>
      <c r="E3239" s="0" t="s">
        <v>5036</v>
      </c>
    </row>
    <row r="3240" customFormat="false" ht="12.8" hidden="false" customHeight="false" outlineLevel="0" collapsed="false">
      <c r="A3240" s="0" t="str">
        <f aca="false">+B3240&amp;C3240</f>
        <v>Supplier_325Hub_87</v>
      </c>
      <c r="B3240" s="0" t="s">
        <v>259</v>
      </c>
      <c r="C3240" s="0" t="s">
        <v>3201</v>
      </c>
      <c r="D3240" s="0" t="n">
        <v>1800</v>
      </c>
      <c r="E3240" s="0" t="s">
        <v>4924</v>
      </c>
    </row>
    <row r="3241" customFormat="false" ht="12.8" hidden="false" customHeight="false" outlineLevel="0" collapsed="false">
      <c r="A3241" s="0" t="str">
        <f aca="false">+B3241&amp;C3241</f>
        <v>Supplier_325Hub_88</v>
      </c>
      <c r="B3241" s="0" t="s">
        <v>259</v>
      </c>
      <c r="C3241" s="0" t="s">
        <v>3204</v>
      </c>
      <c r="D3241" s="0" t="n">
        <v>1200</v>
      </c>
      <c r="E3241" s="0" t="s">
        <v>5037</v>
      </c>
    </row>
    <row r="3242" customFormat="false" ht="12.8" hidden="false" customHeight="false" outlineLevel="0" collapsed="false">
      <c r="A3242" s="0" t="str">
        <f aca="false">+B3242&amp;C3242</f>
        <v>Supplier_325Hub_88</v>
      </c>
      <c r="B3242" s="0" t="s">
        <v>259</v>
      </c>
      <c r="C3242" s="0" t="s">
        <v>3204</v>
      </c>
      <c r="D3242" s="0" t="n">
        <v>1200</v>
      </c>
      <c r="E3242" s="0" t="s">
        <v>5002</v>
      </c>
    </row>
    <row r="3243" customFormat="false" ht="12.8" hidden="false" customHeight="false" outlineLevel="0" collapsed="false">
      <c r="A3243" s="0" t="str">
        <f aca="false">+B3243&amp;C3243</f>
        <v>Supplier_325Hub_89</v>
      </c>
      <c r="B3243" s="0" t="s">
        <v>259</v>
      </c>
      <c r="C3243" s="0" t="s">
        <v>3207</v>
      </c>
      <c r="D3243" s="0" t="n">
        <v>800</v>
      </c>
      <c r="E3243" s="0" t="s">
        <v>5038</v>
      </c>
    </row>
    <row r="3244" customFormat="false" ht="12.8" hidden="false" customHeight="false" outlineLevel="0" collapsed="false">
      <c r="A3244" s="0" t="str">
        <f aca="false">+B3244&amp;C3244</f>
        <v>Supplier_325Hub_89</v>
      </c>
      <c r="B3244" s="0" t="s">
        <v>259</v>
      </c>
      <c r="C3244" s="0" t="s">
        <v>3207</v>
      </c>
      <c r="D3244" s="0" t="n">
        <v>800</v>
      </c>
      <c r="E3244" s="0" t="s">
        <v>4928</v>
      </c>
    </row>
    <row r="3245" customFormat="false" ht="12.8" hidden="false" customHeight="false" outlineLevel="0" collapsed="false">
      <c r="A3245" s="0" t="str">
        <f aca="false">+B3245&amp;C3245</f>
        <v>Supplier_325Hub_90</v>
      </c>
      <c r="B3245" s="0" t="s">
        <v>259</v>
      </c>
      <c r="C3245" s="0" t="s">
        <v>3210</v>
      </c>
      <c r="D3245" s="0" t="n">
        <v>700</v>
      </c>
      <c r="E3245" s="0" t="s">
        <v>5039</v>
      </c>
    </row>
    <row r="3246" customFormat="false" ht="12.8" hidden="false" customHeight="false" outlineLevel="0" collapsed="false">
      <c r="A3246" s="0" t="str">
        <f aca="false">+B3246&amp;C3246</f>
        <v>Supplier_325Hub_90</v>
      </c>
      <c r="B3246" s="0" t="s">
        <v>259</v>
      </c>
      <c r="C3246" s="0" t="s">
        <v>3210</v>
      </c>
      <c r="D3246" s="0" t="n">
        <v>700</v>
      </c>
      <c r="E3246" s="0" t="s">
        <v>4926</v>
      </c>
    </row>
    <row r="3247" customFormat="false" ht="12.8" hidden="false" customHeight="false" outlineLevel="0" collapsed="false">
      <c r="A3247" s="0" t="str">
        <f aca="false">+B3247&amp;C3247</f>
        <v>Supplier_326Hub_86</v>
      </c>
      <c r="B3247" s="0" t="s">
        <v>76</v>
      </c>
      <c r="C3247" s="0" t="s">
        <v>3198</v>
      </c>
      <c r="D3247" s="0" t="n">
        <v>1800</v>
      </c>
      <c r="E3247" s="0" t="s">
        <v>5040</v>
      </c>
    </row>
    <row r="3248" customFormat="false" ht="12.8" hidden="false" customHeight="false" outlineLevel="0" collapsed="false">
      <c r="A3248" s="0" t="str">
        <f aca="false">+B3248&amp;C3248</f>
        <v>Supplier_326Hub_86</v>
      </c>
      <c r="B3248" s="0" t="s">
        <v>76</v>
      </c>
      <c r="C3248" s="0" t="s">
        <v>3198</v>
      </c>
      <c r="D3248" s="0" t="n">
        <v>1800</v>
      </c>
      <c r="E3248" s="0" t="s">
        <v>4889</v>
      </c>
    </row>
    <row r="3249" customFormat="false" ht="12.8" hidden="false" customHeight="false" outlineLevel="0" collapsed="false">
      <c r="A3249" s="0" t="str">
        <f aca="false">+B3249&amp;C3249</f>
        <v>Supplier_326Hub_87</v>
      </c>
      <c r="B3249" s="0" t="s">
        <v>76</v>
      </c>
      <c r="C3249" s="0" t="s">
        <v>3201</v>
      </c>
      <c r="D3249" s="0" t="n">
        <v>2000</v>
      </c>
      <c r="E3249" s="0" t="s">
        <v>5041</v>
      </c>
    </row>
    <row r="3250" customFormat="false" ht="12.8" hidden="false" customHeight="false" outlineLevel="0" collapsed="false">
      <c r="A3250" s="0" t="str">
        <f aca="false">+B3250&amp;C3250</f>
        <v>Supplier_326Hub_87</v>
      </c>
      <c r="B3250" s="0" t="s">
        <v>76</v>
      </c>
      <c r="C3250" s="0" t="s">
        <v>3201</v>
      </c>
      <c r="D3250" s="0" t="n">
        <v>2000</v>
      </c>
      <c r="E3250" s="0" t="s">
        <v>4826</v>
      </c>
    </row>
    <row r="3251" customFormat="false" ht="12.8" hidden="false" customHeight="false" outlineLevel="0" collapsed="false">
      <c r="A3251" s="0" t="str">
        <f aca="false">+B3251&amp;C3251</f>
        <v>Supplier_326Hub_88</v>
      </c>
      <c r="B3251" s="0" t="s">
        <v>76</v>
      </c>
      <c r="C3251" s="0" t="s">
        <v>3204</v>
      </c>
      <c r="D3251" s="0" t="n">
        <v>1000</v>
      </c>
      <c r="E3251" s="0" t="s">
        <v>5042</v>
      </c>
    </row>
    <row r="3252" customFormat="false" ht="12.8" hidden="false" customHeight="false" outlineLevel="0" collapsed="false">
      <c r="A3252" s="0" t="str">
        <f aca="false">+B3252&amp;C3252</f>
        <v>Supplier_326Hub_88</v>
      </c>
      <c r="B3252" s="0" t="s">
        <v>76</v>
      </c>
      <c r="C3252" s="0" t="s">
        <v>3204</v>
      </c>
      <c r="D3252" s="0" t="n">
        <v>1000</v>
      </c>
      <c r="E3252" s="0" t="s">
        <v>4828</v>
      </c>
    </row>
    <row r="3253" customFormat="false" ht="12.8" hidden="false" customHeight="false" outlineLevel="0" collapsed="false">
      <c r="A3253" s="0" t="str">
        <f aca="false">+B3253&amp;C3253</f>
        <v>Supplier_326Hub_89</v>
      </c>
      <c r="B3253" s="0" t="s">
        <v>76</v>
      </c>
      <c r="C3253" s="0" t="s">
        <v>3207</v>
      </c>
      <c r="D3253" s="0" t="n">
        <v>1100</v>
      </c>
      <c r="E3253" s="0" t="s">
        <v>5043</v>
      </c>
    </row>
    <row r="3254" customFormat="false" ht="12.8" hidden="false" customHeight="false" outlineLevel="0" collapsed="false">
      <c r="A3254" s="0" t="str">
        <f aca="false">+B3254&amp;C3254</f>
        <v>Supplier_326Hub_89</v>
      </c>
      <c r="B3254" s="0" t="s">
        <v>76</v>
      </c>
      <c r="C3254" s="0" t="s">
        <v>3207</v>
      </c>
      <c r="D3254" s="0" t="n">
        <v>1100</v>
      </c>
      <c r="E3254" s="0" t="s">
        <v>4830</v>
      </c>
    </row>
    <row r="3255" customFormat="false" ht="12.8" hidden="false" customHeight="false" outlineLevel="0" collapsed="false">
      <c r="A3255" s="0" t="str">
        <f aca="false">+B3255&amp;C3255</f>
        <v>Supplier_326Hub_90</v>
      </c>
      <c r="B3255" s="0" t="s">
        <v>76</v>
      </c>
      <c r="C3255" s="0" t="s">
        <v>3210</v>
      </c>
      <c r="D3255" s="0" t="n">
        <v>700</v>
      </c>
      <c r="E3255" s="0" t="s">
        <v>5044</v>
      </c>
    </row>
    <row r="3256" customFormat="false" ht="12.8" hidden="false" customHeight="false" outlineLevel="0" collapsed="false">
      <c r="A3256" s="0" t="str">
        <f aca="false">+B3256&amp;C3256</f>
        <v>Supplier_326Hub_90</v>
      </c>
      <c r="B3256" s="0" t="s">
        <v>76</v>
      </c>
      <c r="C3256" s="0" t="s">
        <v>3210</v>
      </c>
      <c r="D3256" s="0" t="n">
        <v>700</v>
      </c>
      <c r="E3256" s="0" t="s">
        <v>4828</v>
      </c>
    </row>
    <row r="3257" customFormat="false" ht="12.8" hidden="false" customHeight="false" outlineLevel="0" collapsed="false">
      <c r="A3257" s="0" t="str">
        <f aca="false">+B3257&amp;C3257</f>
        <v>Supplier_327Hub_86</v>
      </c>
      <c r="B3257" s="0" t="s">
        <v>200</v>
      </c>
      <c r="C3257" s="0" t="s">
        <v>3198</v>
      </c>
      <c r="D3257" s="0" t="n">
        <v>1900</v>
      </c>
      <c r="E3257" s="0" t="s">
        <v>5045</v>
      </c>
    </row>
    <row r="3258" customFormat="false" ht="12.8" hidden="false" customHeight="false" outlineLevel="0" collapsed="false">
      <c r="A3258" s="0" t="str">
        <f aca="false">+B3258&amp;C3258</f>
        <v>Supplier_327Hub_86</v>
      </c>
      <c r="B3258" s="0" t="s">
        <v>200</v>
      </c>
      <c r="C3258" s="0" t="s">
        <v>3198</v>
      </c>
      <c r="D3258" s="0" t="n">
        <v>1900</v>
      </c>
      <c r="E3258" s="0" t="s">
        <v>4979</v>
      </c>
    </row>
    <row r="3259" customFormat="false" ht="12.8" hidden="false" customHeight="false" outlineLevel="0" collapsed="false">
      <c r="A3259" s="0" t="str">
        <f aca="false">+B3259&amp;C3259</f>
        <v>Supplier_327Hub_87</v>
      </c>
      <c r="B3259" s="0" t="s">
        <v>200</v>
      </c>
      <c r="C3259" s="0" t="s">
        <v>3201</v>
      </c>
      <c r="D3259" s="0" t="n">
        <v>1900</v>
      </c>
      <c r="E3259" s="0" t="s">
        <v>5046</v>
      </c>
    </row>
    <row r="3260" customFormat="false" ht="12.8" hidden="false" customHeight="false" outlineLevel="0" collapsed="false">
      <c r="A3260" s="0" t="str">
        <f aca="false">+B3260&amp;C3260</f>
        <v>Supplier_327Hub_87</v>
      </c>
      <c r="B3260" s="0" t="s">
        <v>200</v>
      </c>
      <c r="C3260" s="0" t="s">
        <v>3201</v>
      </c>
      <c r="D3260" s="0" t="n">
        <v>1900</v>
      </c>
      <c r="E3260" s="0" t="s">
        <v>4981</v>
      </c>
    </row>
    <row r="3261" customFormat="false" ht="12.8" hidden="false" customHeight="false" outlineLevel="0" collapsed="false">
      <c r="A3261" s="0" t="str">
        <f aca="false">+B3261&amp;C3261</f>
        <v>Supplier_327Hub_88</v>
      </c>
      <c r="B3261" s="0" t="s">
        <v>200</v>
      </c>
      <c r="C3261" s="0" t="s">
        <v>3204</v>
      </c>
      <c r="D3261" s="0" t="n">
        <v>1100</v>
      </c>
      <c r="E3261" s="0" t="s">
        <v>5047</v>
      </c>
    </row>
    <row r="3262" customFormat="false" ht="12.8" hidden="false" customHeight="false" outlineLevel="0" collapsed="false">
      <c r="A3262" s="0" t="str">
        <f aca="false">+B3262&amp;C3262</f>
        <v>Supplier_327Hub_88</v>
      </c>
      <c r="B3262" s="0" t="s">
        <v>200</v>
      </c>
      <c r="C3262" s="0" t="s">
        <v>3204</v>
      </c>
      <c r="D3262" s="0" t="n">
        <v>1100</v>
      </c>
      <c r="E3262" s="0" t="s">
        <v>5048</v>
      </c>
    </row>
    <row r="3263" customFormat="false" ht="12.8" hidden="false" customHeight="false" outlineLevel="0" collapsed="false">
      <c r="A3263" s="0" t="str">
        <f aca="false">+B3263&amp;C3263</f>
        <v>Supplier_327Hub_89</v>
      </c>
      <c r="B3263" s="0" t="s">
        <v>200</v>
      </c>
      <c r="C3263" s="0" t="s">
        <v>3207</v>
      </c>
      <c r="D3263" s="0" t="n">
        <v>1000</v>
      </c>
      <c r="E3263" s="0" t="s">
        <v>5049</v>
      </c>
    </row>
    <row r="3264" customFormat="false" ht="12.8" hidden="false" customHeight="false" outlineLevel="0" collapsed="false">
      <c r="A3264" s="0" t="str">
        <f aca="false">+B3264&amp;C3264</f>
        <v>Supplier_327Hub_89</v>
      </c>
      <c r="B3264" s="0" t="s">
        <v>200</v>
      </c>
      <c r="C3264" s="0" t="s">
        <v>3207</v>
      </c>
      <c r="D3264" s="0" t="n">
        <v>1000</v>
      </c>
      <c r="E3264" s="0" t="s">
        <v>4985</v>
      </c>
    </row>
    <row r="3265" customFormat="false" ht="12.8" hidden="false" customHeight="false" outlineLevel="0" collapsed="false">
      <c r="A3265" s="0" t="str">
        <f aca="false">+B3265&amp;C3265</f>
        <v>Supplier_327Hub_90</v>
      </c>
      <c r="B3265" s="0" t="s">
        <v>200</v>
      </c>
      <c r="C3265" s="0" t="s">
        <v>3210</v>
      </c>
      <c r="D3265" s="0" t="n">
        <v>600</v>
      </c>
      <c r="E3265" s="0" t="s">
        <v>5050</v>
      </c>
    </row>
    <row r="3266" customFormat="false" ht="12.8" hidden="false" customHeight="false" outlineLevel="0" collapsed="false">
      <c r="A3266" s="0" t="str">
        <f aca="false">+B3266&amp;C3266</f>
        <v>Supplier_327Hub_90</v>
      </c>
      <c r="B3266" s="0" t="s">
        <v>200</v>
      </c>
      <c r="C3266" s="0" t="s">
        <v>3210</v>
      </c>
      <c r="D3266" s="0" t="n">
        <v>600</v>
      </c>
      <c r="E3266" s="0" t="s">
        <v>4983</v>
      </c>
    </row>
    <row r="3267" customFormat="false" ht="12.8" hidden="false" customHeight="false" outlineLevel="0" collapsed="false">
      <c r="A3267" s="0" t="str">
        <f aca="false">+B3267&amp;C3267</f>
        <v>Supplier_328Hub_86</v>
      </c>
      <c r="B3267" s="0" t="s">
        <v>1327</v>
      </c>
      <c r="C3267" s="0" t="s">
        <v>3198</v>
      </c>
      <c r="D3267" s="0" t="n">
        <v>1800</v>
      </c>
      <c r="E3267" s="0" t="s">
        <v>5051</v>
      </c>
    </row>
    <row r="3268" customFormat="false" ht="12.8" hidden="false" customHeight="false" outlineLevel="0" collapsed="false">
      <c r="A3268" s="0" t="str">
        <f aca="false">+B3268&amp;C3268</f>
        <v>Supplier_328Hub_86</v>
      </c>
      <c r="B3268" s="0" t="s">
        <v>1327</v>
      </c>
      <c r="C3268" s="0" t="s">
        <v>3198</v>
      </c>
      <c r="D3268" s="0" t="n">
        <v>1800</v>
      </c>
      <c r="E3268" s="0" t="s">
        <v>4889</v>
      </c>
    </row>
    <row r="3269" customFormat="false" ht="12.8" hidden="false" customHeight="false" outlineLevel="0" collapsed="false">
      <c r="A3269" s="0" t="str">
        <f aca="false">+B3269&amp;C3269</f>
        <v>Supplier_328Hub_87</v>
      </c>
      <c r="B3269" s="0" t="s">
        <v>1327</v>
      </c>
      <c r="C3269" s="0" t="s">
        <v>3201</v>
      </c>
      <c r="D3269" s="0" t="n">
        <v>2000</v>
      </c>
      <c r="E3269" s="0" t="s">
        <v>5052</v>
      </c>
    </row>
    <row r="3270" customFormat="false" ht="12.8" hidden="false" customHeight="false" outlineLevel="0" collapsed="false">
      <c r="A3270" s="0" t="str">
        <f aca="false">+B3270&amp;C3270</f>
        <v>Supplier_328Hub_87</v>
      </c>
      <c r="B3270" s="0" t="s">
        <v>1327</v>
      </c>
      <c r="C3270" s="0" t="s">
        <v>3201</v>
      </c>
      <c r="D3270" s="0" t="n">
        <v>2000</v>
      </c>
      <c r="E3270" s="0" t="s">
        <v>4826</v>
      </c>
    </row>
    <row r="3271" customFormat="false" ht="12.8" hidden="false" customHeight="false" outlineLevel="0" collapsed="false">
      <c r="A3271" s="0" t="str">
        <f aca="false">+B3271&amp;C3271</f>
        <v>Supplier_328Hub_88</v>
      </c>
      <c r="B3271" s="0" t="s">
        <v>1327</v>
      </c>
      <c r="C3271" s="0" t="s">
        <v>3204</v>
      </c>
      <c r="D3271" s="0" t="n">
        <v>1100</v>
      </c>
      <c r="E3271" s="0" t="s">
        <v>5053</v>
      </c>
    </row>
    <row r="3272" customFormat="false" ht="12.8" hidden="false" customHeight="false" outlineLevel="0" collapsed="false">
      <c r="A3272" s="0" t="str">
        <f aca="false">+B3272&amp;C3272</f>
        <v>Supplier_328Hub_88</v>
      </c>
      <c r="B3272" s="0" t="s">
        <v>1327</v>
      </c>
      <c r="C3272" s="0" t="s">
        <v>3204</v>
      </c>
      <c r="D3272" s="0" t="n">
        <v>1100</v>
      </c>
      <c r="E3272" s="0" t="s">
        <v>5054</v>
      </c>
    </row>
    <row r="3273" customFormat="false" ht="12.8" hidden="false" customHeight="false" outlineLevel="0" collapsed="false">
      <c r="A3273" s="0" t="str">
        <f aca="false">+B3273&amp;C3273</f>
        <v>Supplier_328Hub_89</v>
      </c>
      <c r="B3273" s="0" t="s">
        <v>1327</v>
      </c>
      <c r="C3273" s="0" t="s">
        <v>3207</v>
      </c>
      <c r="D3273" s="0" t="n">
        <v>1000</v>
      </c>
      <c r="E3273" s="0" t="s">
        <v>5055</v>
      </c>
    </row>
    <row r="3274" customFormat="false" ht="12.8" hidden="false" customHeight="false" outlineLevel="0" collapsed="false">
      <c r="A3274" s="0" t="str">
        <f aca="false">+B3274&amp;C3274</f>
        <v>Supplier_328Hub_89</v>
      </c>
      <c r="B3274" s="0" t="s">
        <v>1327</v>
      </c>
      <c r="C3274" s="0" t="s">
        <v>3207</v>
      </c>
      <c r="D3274" s="0" t="n">
        <v>1000</v>
      </c>
      <c r="E3274" s="0" t="s">
        <v>4856</v>
      </c>
    </row>
    <row r="3275" customFormat="false" ht="12.8" hidden="false" customHeight="false" outlineLevel="0" collapsed="false">
      <c r="A3275" s="0" t="str">
        <f aca="false">+B3275&amp;C3275</f>
        <v>Supplier_328Hub_90</v>
      </c>
      <c r="B3275" s="0" t="s">
        <v>1327</v>
      </c>
      <c r="C3275" s="0" t="s">
        <v>3210</v>
      </c>
      <c r="D3275" s="0" t="n">
        <v>700</v>
      </c>
      <c r="E3275" s="0" t="s">
        <v>5056</v>
      </c>
    </row>
    <row r="3276" customFormat="false" ht="12.8" hidden="false" customHeight="false" outlineLevel="0" collapsed="false">
      <c r="A3276" s="0" t="str">
        <f aca="false">+B3276&amp;C3276</f>
        <v>Supplier_328Hub_90</v>
      </c>
      <c r="B3276" s="0" t="s">
        <v>1327</v>
      </c>
      <c r="C3276" s="0" t="s">
        <v>3210</v>
      </c>
      <c r="D3276" s="0" t="n">
        <v>700</v>
      </c>
      <c r="E3276" s="0" t="s">
        <v>4828</v>
      </c>
    </row>
    <row r="3277" customFormat="false" ht="12.8" hidden="false" customHeight="false" outlineLevel="0" collapsed="false">
      <c r="A3277" s="0" t="str">
        <f aca="false">+B3277&amp;C3277</f>
        <v>Supplier_329Hub_86</v>
      </c>
      <c r="B3277" s="0" t="s">
        <v>5057</v>
      </c>
      <c r="C3277" s="0" t="s">
        <v>3198</v>
      </c>
      <c r="D3277" s="0" t="n">
        <v>1800</v>
      </c>
      <c r="E3277" s="0" t="s">
        <v>5058</v>
      </c>
    </row>
    <row r="3278" customFormat="false" ht="12.8" hidden="false" customHeight="false" outlineLevel="0" collapsed="false">
      <c r="A3278" s="0" t="str">
        <f aca="false">+B3278&amp;C3278</f>
        <v>Supplier_329Hub_86</v>
      </c>
      <c r="B3278" s="0" t="s">
        <v>5057</v>
      </c>
      <c r="C3278" s="0" t="s">
        <v>3198</v>
      </c>
      <c r="D3278" s="0" t="n">
        <v>1800</v>
      </c>
      <c r="E3278" s="0" t="s">
        <v>4889</v>
      </c>
    </row>
    <row r="3279" customFormat="false" ht="12.8" hidden="false" customHeight="false" outlineLevel="0" collapsed="false">
      <c r="A3279" s="0" t="str">
        <f aca="false">+B3279&amp;C3279</f>
        <v>Supplier_329Hub_87</v>
      </c>
      <c r="B3279" s="0" t="s">
        <v>5057</v>
      </c>
      <c r="C3279" s="0" t="s">
        <v>3201</v>
      </c>
      <c r="D3279" s="0" t="n">
        <v>2000</v>
      </c>
      <c r="E3279" s="0" t="s">
        <v>5059</v>
      </c>
    </row>
    <row r="3280" customFormat="false" ht="12.8" hidden="false" customHeight="false" outlineLevel="0" collapsed="false">
      <c r="A3280" s="0" t="str">
        <f aca="false">+B3280&amp;C3280</f>
        <v>Supplier_329Hub_87</v>
      </c>
      <c r="B3280" s="0" t="s">
        <v>5057</v>
      </c>
      <c r="C3280" s="0" t="s">
        <v>3201</v>
      </c>
      <c r="D3280" s="0" t="n">
        <v>2000</v>
      </c>
      <c r="E3280" s="0" t="s">
        <v>4826</v>
      </c>
    </row>
    <row r="3281" customFormat="false" ht="12.8" hidden="false" customHeight="false" outlineLevel="0" collapsed="false">
      <c r="A3281" s="0" t="str">
        <f aca="false">+B3281&amp;C3281</f>
        <v>Supplier_329Hub_88</v>
      </c>
      <c r="B3281" s="0" t="s">
        <v>5057</v>
      </c>
      <c r="C3281" s="0" t="s">
        <v>3204</v>
      </c>
      <c r="D3281" s="0" t="n">
        <v>1000</v>
      </c>
      <c r="E3281" s="0" t="s">
        <v>5060</v>
      </c>
    </row>
    <row r="3282" customFormat="false" ht="12.8" hidden="false" customHeight="false" outlineLevel="0" collapsed="false">
      <c r="A3282" s="0" t="str">
        <f aca="false">+B3282&amp;C3282</f>
        <v>Supplier_329Hub_88</v>
      </c>
      <c r="B3282" s="0" t="s">
        <v>5057</v>
      </c>
      <c r="C3282" s="0" t="s">
        <v>3204</v>
      </c>
      <c r="D3282" s="0" t="n">
        <v>1000</v>
      </c>
      <c r="E3282" s="0" t="s">
        <v>4828</v>
      </c>
    </row>
    <row r="3283" customFormat="false" ht="12.8" hidden="false" customHeight="false" outlineLevel="0" collapsed="false">
      <c r="A3283" s="0" t="str">
        <f aca="false">+B3283&amp;C3283</f>
        <v>Supplier_329Hub_89</v>
      </c>
      <c r="B3283" s="0" t="s">
        <v>5057</v>
      </c>
      <c r="C3283" s="0" t="s">
        <v>3207</v>
      </c>
      <c r="D3283" s="0" t="n">
        <v>1100</v>
      </c>
      <c r="E3283" s="0" t="s">
        <v>5061</v>
      </c>
    </row>
    <row r="3284" customFormat="false" ht="12.8" hidden="false" customHeight="false" outlineLevel="0" collapsed="false">
      <c r="A3284" s="0" t="str">
        <f aca="false">+B3284&amp;C3284</f>
        <v>Supplier_329Hub_89</v>
      </c>
      <c r="B3284" s="0" t="s">
        <v>5057</v>
      </c>
      <c r="C3284" s="0" t="s">
        <v>3207</v>
      </c>
      <c r="D3284" s="0" t="n">
        <v>1100</v>
      </c>
      <c r="E3284" s="0" t="s">
        <v>4830</v>
      </c>
    </row>
    <row r="3285" customFormat="false" ht="12.8" hidden="false" customHeight="false" outlineLevel="0" collapsed="false">
      <c r="A3285" s="0" t="str">
        <f aca="false">+B3285&amp;C3285</f>
        <v>Supplier_329Hub_90</v>
      </c>
      <c r="B3285" s="0" t="s">
        <v>5057</v>
      </c>
      <c r="C3285" s="0" t="s">
        <v>3210</v>
      </c>
      <c r="D3285" s="0" t="n">
        <v>700</v>
      </c>
      <c r="E3285" s="0" t="s">
        <v>5062</v>
      </c>
    </row>
    <row r="3286" customFormat="false" ht="12.8" hidden="false" customHeight="false" outlineLevel="0" collapsed="false">
      <c r="A3286" s="0" t="str">
        <f aca="false">+B3286&amp;C3286</f>
        <v>Supplier_329Hub_90</v>
      </c>
      <c r="B3286" s="0" t="s">
        <v>5057</v>
      </c>
      <c r="C3286" s="0" t="s">
        <v>3210</v>
      </c>
      <c r="D3286" s="0" t="n">
        <v>700</v>
      </c>
      <c r="E3286" s="0" t="s">
        <v>4828</v>
      </c>
    </row>
    <row r="3287" customFormat="false" ht="12.8" hidden="false" customHeight="false" outlineLevel="0" collapsed="false">
      <c r="A3287" s="0" t="str">
        <f aca="false">+B3287&amp;C3287</f>
        <v>Supplier_330Hub_86</v>
      </c>
      <c r="B3287" s="0" t="s">
        <v>930</v>
      </c>
      <c r="C3287" s="0" t="s">
        <v>3198</v>
      </c>
      <c r="D3287" s="0" t="n">
        <v>1800</v>
      </c>
      <c r="E3287" s="0" t="s">
        <v>5063</v>
      </c>
    </row>
    <row r="3288" customFormat="false" ht="12.8" hidden="false" customHeight="false" outlineLevel="0" collapsed="false">
      <c r="A3288" s="0" t="str">
        <f aca="false">+B3288&amp;C3288</f>
        <v>Supplier_330Hub_86</v>
      </c>
      <c r="B3288" s="0" t="s">
        <v>930</v>
      </c>
      <c r="C3288" s="0" t="s">
        <v>3198</v>
      </c>
      <c r="D3288" s="0" t="n">
        <v>1800</v>
      </c>
      <c r="E3288" s="0" t="s">
        <v>4889</v>
      </c>
    </row>
    <row r="3289" customFormat="false" ht="12.8" hidden="false" customHeight="false" outlineLevel="0" collapsed="false">
      <c r="A3289" s="0" t="str">
        <f aca="false">+B3289&amp;C3289</f>
        <v>Supplier_330Hub_87</v>
      </c>
      <c r="B3289" s="0" t="s">
        <v>930</v>
      </c>
      <c r="C3289" s="0" t="s">
        <v>3201</v>
      </c>
      <c r="D3289" s="0" t="n">
        <v>2000</v>
      </c>
      <c r="E3289" s="0" t="s">
        <v>5064</v>
      </c>
    </row>
    <row r="3290" customFormat="false" ht="12.8" hidden="false" customHeight="false" outlineLevel="0" collapsed="false">
      <c r="A3290" s="0" t="str">
        <f aca="false">+B3290&amp;C3290</f>
        <v>Supplier_330Hub_87</v>
      </c>
      <c r="B3290" s="0" t="s">
        <v>930</v>
      </c>
      <c r="C3290" s="0" t="s">
        <v>3201</v>
      </c>
      <c r="D3290" s="0" t="n">
        <v>2000</v>
      </c>
      <c r="E3290" s="0" t="s">
        <v>4826</v>
      </c>
    </row>
    <row r="3291" customFormat="false" ht="12.8" hidden="false" customHeight="false" outlineLevel="0" collapsed="false">
      <c r="A3291" s="0" t="str">
        <f aca="false">+B3291&amp;C3291</f>
        <v>Supplier_330Hub_88</v>
      </c>
      <c r="B3291" s="0" t="s">
        <v>930</v>
      </c>
      <c r="C3291" s="0" t="s">
        <v>3204</v>
      </c>
      <c r="D3291" s="0" t="n">
        <v>1000</v>
      </c>
      <c r="E3291" s="0" t="s">
        <v>5065</v>
      </c>
    </row>
    <row r="3292" customFormat="false" ht="12.8" hidden="false" customHeight="false" outlineLevel="0" collapsed="false">
      <c r="A3292" s="0" t="str">
        <f aca="false">+B3292&amp;C3292</f>
        <v>Supplier_330Hub_88</v>
      </c>
      <c r="B3292" s="0" t="s">
        <v>930</v>
      </c>
      <c r="C3292" s="0" t="s">
        <v>3204</v>
      </c>
      <c r="D3292" s="0" t="n">
        <v>1000</v>
      </c>
      <c r="E3292" s="0" t="s">
        <v>4828</v>
      </c>
    </row>
    <row r="3293" customFormat="false" ht="12.8" hidden="false" customHeight="false" outlineLevel="0" collapsed="false">
      <c r="A3293" s="0" t="str">
        <f aca="false">+B3293&amp;C3293</f>
        <v>Supplier_330Hub_89</v>
      </c>
      <c r="B3293" s="0" t="s">
        <v>930</v>
      </c>
      <c r="C3293" s="0" t="s">
        <v>3207</v>
      </c>
      <c r="D3293" s="0" t="n">
        <v>1100</v>
      </c>
      <c r="E3293" s="0" t="s">
        <v>5066</v>
      </c>
    </row>
    <row r="3294" customFormat="false" ht="12.8" hidden="false" customHeight="false" outlineLevel="0" collapsed="false">
      <c r="A3294" s="0" t="str">
        <f aca="false">+B3294&amp;C3294</f>
        <v>Supplier_330Hub_89</v>
      </c>
      <c r="B3294" s="0" t="s">
        <v>930</v>
      </c>
      <c r="C3294" s="0" t="s">
        <v>3207</v>
      </c>
      <c r="D3294" s="0" t="n">
        <v>1100</v>
      </c>
      <c r="E3294" s="0" t="s">
        <v>4830</v>
      </c>
    </row>
    <row r="3295" customFormat="false" ht="12.8" hidden="false" customHeight="false" outlineLevel="0" collapsed="false">
      <c r="A3295" s="0" t="str">
        <f aca="false">+B3295&amp;C3295</f>
        <v>Supplier_330Hub_90</v>
      </c>
      <c r="B3295" s="0" t="s">
        <v>930</v>
      </c>
      <c r="C3295" s="0" t="s">
        <v>3210</v>
      </c>
      <c r="D3295" s="0" t="n">
        <v>700</v>
      </c>
      <c r="E3295" s="0" t="s">
        <v>5067</v>
      </c>
    </row>
    <row r="3296" customFormat="false" ht="12.8" hidden="false" customHeight="false" outlineLevel="0" collapsed="false">
      <c r="A3296" s="0" t="str">
        <f aca="false">+B3296&amp;C3296</f>
        <v>Supplier_330Hub_90</v>
      </c>
      <c r="B3296" s="0" t="s">
        <v>930</v>
      </c>
      <c r="C3296" s="0" t="s">
        <v>3210</v>
      </c>
      <c r="D3296" s="0" t="n">
        <v>700</v>
      </c>
      <c r="E3296" s="0" t="s">
        <v>4828</v>
      </c>
    </row>
    <row r="3297" customFormat="false" ht="12.8" hidden="false" customHeight="false" outlineLevel="0" collapsed="false">
      <c r="A3297" s="0" t="str">
        <f aca="false">+B3297&amp;C3297</f>
        <v>Supplier_331Hub_86</v>
      </c>
      <c r="B3297" s="0" t="s">
        <v>1349</v>
      </c>
      <c r="C3297" s="0" t="s">
        <v>3198</v>
      </c>
      <c r="D3297" s="0" t="n">
        <v>1800</v>
      </c>
      <c r="E3297" s="0" t="s">
        <v>5068</v>
      </c>
    </row>
    <row r="3298" customFormat="false" ht="12.8" hidden="false" customHeight="false" outlineLevel="0" collapsed="false">
      <c r="A3298" s="0" t="str">
        <f aca="false">+B3298&amp;C3298</f>
        <v>Supplier_331Hub_86</v>
      </c>
      <c r="B3298" s="0" t="s">
        <v>1349</v>
      </c>
      <c r="C3298" s="0" t="s">
        <v>3198</v>
      </c>
      <c r="D3298" s="0" t="n">
        <v>1800</v>
      </c>
      <c r="E3298" s="0" t="s">
        <v>4889</v>
      </c>
    </row>
    <row r="3299" customFormat="false" ht="12.8" hidden="false" customHeight="false" outlineLevel="0" collapsed="false">
      <c r="A3299" s="0" t="str">
        <f aca="false">+B3299&amp;C3299</f>
        <v>Supplier_331Hub_87</v>
      </c>
      <c r="B3299" s="0" t="s">
        <v>1349</v>
      </c>
      <c r="C3299" s="0" t="s">
        <v>3201</v>
      </c>
      <c r="D3299" s="0" t="n">
        <v>2000</v>
      </c>
      <c r="E3299" s="0" t="s">
        <v>5069</v>
      </c>
    </row>
    <row r="3300" customFormat="false" ht="12.8" hidden="false" customHeight="false" outlineLevel="0" collapsed="false">
      <c r="A3300" s="0" t="str">
        <f aca="false">+B3300&amp;C3300</f>
        <v>Supplier_331Hub_87</v>
      </c>
      <c r="B3300" s="0" t="s">
        <v>1349</v>
      </c>
      <c r="C3300" s="0" t="s">
        <v>3201</v>
      </c>
      <c r="D3300" s="0" t="n">
        <v>2000</v>
      </c>
      <c r="E3300" s="0" t="s">
        <v>4826</v>
      </c>
    </row>
    <row r="3301" customFormat="false" ht="12.8" hidden="false" customHeight="false" outlineLevel="0" collapsed="false">
      <c r="A3301" s="0" t="str">
        <f aca="false">+B3301&amp;C3301</f>
        <v>Supplier_331Hub_88</v>
      </c>
      <c r="B3301" s="0" t="s">
        <v>1349</v>
      </c>
      <c r="C3301" s="0" t="s">
        <v>3204</v>
      </c>
      <c r="D3301" s="0" t="n">
        <v>1100</v>
      </c>
      <c r="E3301" s="0" t="s">
        <v>5070</v>
      </c>
    </row>
    <row r="3302" customFormat="false" ht="12.8" hidden="false" customHeight="false" outlineLevel="0" collapsed="false">
      <c r="A3302" s="0" t="str">
        <f aca="false">+B3302&amp;C3302</f>
        <v>Supplier_331Hub_88</v>
      </c>
      <c r="B3302" s="0" t="s">
        <v>1349</v>
      </c>
      <c r="C3302" s="0" t="s">
        <v>3204</v>
      </c>
      <c r="D3302" s="0" t="n">
        <v>1100</v>
      </c>
      <c r="E3302" s="0" t="s">
        <v>5054</v>
      </c>
    </row>
    <row r="3303" customFormat="false" ht="12.8" hidden="false" customHeight="false" outlineLevel="0" collapsed="false">
      <c r="A3303" s="0" t="str">
        <f aca="false">+B3303&amp;C3303</f>
        <v>Supplier_331Hub_89</v>
      </c>
      <c r="B3303" s="0" t="s">
        <v>1349</v>
      </c>
      <c r="C3303" s="0" t="s">
        <v>3207</v>
      </c>
      <c r="D3303" s="0" t="n">
        <v>1000</v>
      </c>
      <c r="E3303" s="0" t="s">
        <v>5071</v>
      </c>
    </row>
    <row r="3304" customFormat="false" ht="12.8" hidden="false" customHeight="false" outlineLevel="0" collapsed="false">
      <c r="A3304" s="0" t="str">
        <f aca="false">+B3304&amp;C3304</f>
        <v>Supplier_331Hub_89</v>
      </c>
      <c r="B3304" s="0" t="s">
        <v>1349</v>
      </c>
      <c r="C3304" s="0" t="s">
        <v>3207</v>
      </c>
      <c r="D3304" s="0" t="n">
        <v>1000</v>
      </c>
      <c r="E3304" s="0" t="s">
        <v>4856</v>
      </c>
    </row>
    <row r="3305" customFormat="false" ht="12.8" hidden="false" customHeight="false" outlineLevel="0" collapsed="false">
      <c r="A3305" s="0" t="str">
        <f aca="false">+B3305&amp;C3305</f>
        <v>Supplier_331Hub_90</v>
      </c>
      <c r="B3305" s="0" t="s">
        <v>1349</v>
      </c>
      <c r="C3305" s="0" t="s">
        <v>3210</v>
      </c>
      <c r="D3305" s="0" t="n">
        <v>700</v>
      </c>
      <c r="E3305" s="0" t="s">
        <v>5072</v>
      </c>
    </row>
    <row r="3306" customFormat="false" ht="12.8" hidden="false" customHeight="false" outlineLevel="0" collapsed="false">
      <c r="A3306" s="0" t="str">
        <f aca="false">+B3306&amp;C3306</f>
        <v>Supplier_331Hub_90</v>
      </c>
      <c r="B3306" s="0" t="s">
        <v>1349</v>
      </c>
      <c r="C3306" s="0" t="s">
        <v>3210</v>
      </c>
      <c r="D3306" s="0" t="n">
        <v>700</v>
      </c>
      <c r="E3306" s="0" t="s">
        <v>4828</v>
      </c>
    </row>
    <row r="3307" customFormat="false" ht="12.8" hidden="false" customHeight="false" outlineLevel="0" collapsed="false">
      <c r="A3307" s="0" t="str">
        <f aca="false">+B3307&amp;C3307</f>
        <v>Supplier_332Hub_86</v>
      </c>
      <c r="B3307" s="0" t="s">
        <v>5073</v>
      </c>
      <c r="C3307" s="0" t="s">
        <v>3198</v>
      </c>
      <c r="D3307" s="0" t="n">
        <v>1800</v>
      </c>
      <c r="E3307" s="0" t="s">
        <v>5074</v>
      </c>
    </row>
    <row r="3308" customFormat="false" ht="12.8" hidden="false" customHeight="false" outlineLevel="0" collapsed="false">
      <c r="A3308" s="0" t="str">
        <f aca="false">+B3308&amp;C3308</f>
        <v>Supplier_332Hub_86</v>
      </c>
      <c r="B3308" s="0" t="s">
        <v>5073</v>
      </c>
      <c r="C3308" s="0" t="s">
        <v>3198</v>
      </c>
      <c r="D3308" s="0" t="n">
        <v>1800</v>
      </c>
      <c r="E3308" s="0" t="s">
        <v>4889</v>
      </c>
    </row>
    <row r="3309" customFormat="false" ht="12.8" hidden="false" customHeight="false" outlineLevel="0" collapsed="false">
      <c r="A3309" s="0" t="str">
        <f aca="false">+B3309&amp;C3309</f>
        <v>Supplier_332Hub_87</v>
      </c>
      <c r="B3309" s="0" t="s">
        <v>5073</v>
      </c>
      <c r="C3309" s="0" t="s">
        <v>3201</v>
      </c>
      <c r="D3309" s="0" t="n">
        <v>2000</v>
      </c>
      <c r="E3309" s="0" t="s">
        <v>5075</v>
      </c>
    </row>
    <row r="3310" customFormat="false" ht="12.8" hidden="false" customHeight="false" outlineLevel="0" collapsed="false">
      <c r="A3310" s="0" t="str">
        <f aca="false">+B3310&amp;C3310</f>
        <v>Supplier_332Hub_87</v>
      </c>
      <c r="B3310" s="0" t="s">
        <v>5073</v>
      </c>
      <c r="C3310" s="0" t="s">
        <v>3201</v>
      </c>
      <c r="D3310" s="0" t="n">
        <v>2000</v>
      </c>
      <c r="E3310" s="0" t="s">
        <v>4826</v>
      </c>
    </row>
    <row r="3311" customFormat="false" ht="12.8" hidden="false" customHeight="false" outlineLevel="0" collapsed="false">
      <c r="A3311" s="0" t="str">
        <f aca="false">+B3311&amp;C3311</f>
        <v>Supplier_332Hub_88</v>
      </c>
      <c r="B3311" s="0" t="s">
        <v>5073</v>
      </c>
      <c r="C3311" s="0" t="s">
        <v>3204</v>
      </c>
      <c r="D3311" s="0" t="n">
        <v>1000</v>
      </c>
      <c r="E3311" s="0" t="s">
        <v>5076</v>
      </c>
    </row>
    <row r="3312" customFormat="false" ht="12.8" hidden="false" customHeight="false" outlineLevel="0" collapsed="false">
      <c r="A3312" s="0" t="str">
        <f aca="false">+B3312&amp;C3312</f>
        <v>Supplier_332Hub_88</v>
      </c>
      <c r="B3312" s="0" t="s">
        <v>5073</v>
      </c>
      <c r="C3312" s="0" t="s">
        <v>3204</v>
      </c>
      <c r="D3312" s="0" t="n">
        <v>1000</v>
      </c>
      <c r="E3312" s="0" t="s">
        <v>4828</v>
      </c>
    </row>
    <row r="3313" customFormat="false" ht="12.8" hidden="false" customHeight="false" outlineLevel="0" collapsed="false">
      <c r="A3313" s="0" t="str">
        <f aca="false">+B3313&amp;C3313</f>
        <v>Supplier_332Hub_89</v>
      </c>
      <c r="B3313" s="0" t="s">
        <v>5073</v>
      </c>
      <c r="C3313" s="0" t="s">
        <v>3207</v>
      </c>
      <c r="D3313" s="0" t="n">
        <v>1100</v>
      </c>
      <c r="E3313" s="0" t="s">
        <v>5077</v>
      </c>
    </row>
    <row r="3314" customFormat="false" ht="12.8" hidden="false" customHeight="false" outlineLevel="0" collapsed="false">
      <c r="A3314" s="0" t="str">
        <f aca="false">+B3314&amp;C3314</f>
        <v>Supplier_332Hub_89</v>
      </c>
      <c r="B3314" s="0" t="s">
        <v>5073</v>
      </c>
      <c r="C3314" s="0" t="s">
        <v>3207</v>
      </c>
      <c r="D3314" s="0" t="n">
        <v>1100</v>
      </c>
      <c r="E3314" s="0" t="s">
        <v>4830</v>
      </c>
    </row>
    <row r="3315" customFormat="false" ht="12.8" hidden="false" customHeight="false" outlineLevel="0" collapsed="false">
      <c r="A3315" s="0" t="str">
        <f aca="false">+B3315&amp;C3315</f>
        <v>Supplier_332Hub_90</v>
      </c>
      <c r="B3315" s="0" t="s">
        <v>5073</v>
      </c>
      <c r="C3315" s="0" t="s">
        <v>3210</v>
      </c>
      <c r="D3315" s="0" t="n">
        <v>700</v>
      </c>
      <c r="E3315" s="0" t="s">
        <v>5078</v>
      </c>
    </row>
    <row r="3316" customFormat="false" ht="12.8" hidden="false" customHeight="false" outlineLevel="0" collapsed="false">
      <c r="A3316" s="0" t="str">
        <f aca="false">+B3316&amp;C3316</f>
        <v>Supplier_332Hub_90</v>
      </c>
      <c r="B3316" s="0" t="s">
        <v>5073</v>
      </c>
      <c r="C3316" s="0" t="s">
        <v>3210</v>
      </c>
      <c r="D3316" s="0" t="n">
        <v>700</v>
      </c>
      <c r="E3316" s="0" t="s">
        <v>4828</v>
      </c>
    </row>
    <row r="3317" customFormat="false" ht="12.8" hidden="false" customHeight="false" outlineLevel="0" collapsed="false">
      <c r="A3317" s="0" t="str">
        <f aca="false">+B3317&amp;C3317</f>
        <v>Supplier_333Hub_86</v>
      </c>
      <c r="B3317" s="0" t="s">
        <v>1070</v>
      </c>
      <c r="C3317" s="0" t="s">
        <v>3198</v>
      </c>
      <c r="D3317" s="0" t="n">
        <v>1800</v>
      </c>
      <c r="E3317" s="0" t="s">
        <v>5079</v>
      </c>
    </row>
    <row r="3318" customFormat="false" ht="12.8" hidden="false" customHeight="false" outlineLevel="0" collapsed="false">
      <c r="A3318" s="0" t="str">
        <f aca="false">+B3318&amp;C3318</f>
        <v>Supplier_333Hub_86</v>
      </c>
      <c r="B3318" s="0" t="s">
        <v>1070</v>
      </c>
      <c r="C3318" s="0" t="s">
        <v>3198</v>
      </c>
      <c r="D3318" s="0" t="n">
        <v>1800</v>
      </c>
      <c r="E3318" s="0" t="s">
        <v>4889</v>
      </c>
    </row>
    <row r="3319" customFormat="false" ht="12.8" hidden="false" customHeight="false" outlineLevel="0" collapsed="false">
      <c r="A3319" s="0" t="str">
        <f aca="false">+B3319&amp;C3319</f>
        <v>Supplier_333Hub_87</v>
      </c>
      <c r="B3319" s="0" t="s">
        <v>1070</v>
      </c>
      <c r="C3319" s="0" t="s">
        <v>3201</v>
      </c>
      <c r="D3319" s="0" t="n">
        <v>2000</v>
      </c>
      <c r="E3319" s="0" t="s">
        <v>5080</v>
      </c>
    </row>
    <row r="3320" customFormat="false" ht="12.8" hidden="false" customHeight="false" outlineLevel="0" collapsed="false">
      <c r="A3320" s="0" t="str">
        <f aca="false">+B3320&amp;C3320</f>
        <v>Supplier_333Hub_87</v>
      </c>
      <c r="B3320" s="0" t="s">
        <v>1070</v>
      </c>
      <c r="C3320" s="0" t="s">
        <v>3201</v>
      </c>
      <c r="D3320" s="0" t="n">
        <v>2000</v>
      </c>
      <c r="E3320" s="0" t="s">
        <v>4826</v>
      </c>
    </row>
    <row r="3321" customFormat="false" ht="12.8" hidden="false" customHeight="false" outlineLevel="0" collapsed="false">
      <c r="A3321" s="0" t="str">
        <f aca="false">+B3321&amp;C3321</f>
        <v>Supplier_333Hub_88</v>
      </c>
      <c r="B3321" s="0" t="s">
        <v>1070</v>
      </c>
      <c r="C3321" s="0" t="s">
        <v>3204</v>
      </c>
      <c r="D3321" s="0" t="n">
        <v>1000</v>
      </c>
      <c r="E3321" s="0" t="s">
        <v>5081</v>
      </c>
    </row>
    <row r="3322" customFormat="false" ht="12.8" hidden="false" customHeight="false" outlineLevel="0" collapsed="false">
      <c r="A3322" s="0" t="str">
        <f aca="false">+B3322&amp;C3322</f>
        <v>Supplier_333Hub_88</v>
      </c>
      <c r="B3322" s="0" t="s">
        <v>1070</v>
      </c>
      <c r="C3322" s="0" t="s">
        <v>3204</v>
      </c>
      <c r="D3322" s="0" t="n">
        <v>1000</v>
      </c>
      <c r="E3322" s="0" t="s">
        <v>4828</v>
      </c>
    </row>
    <row r="3323" customFormat="false" ht="12.8" hidden="false" customHeight="false" outlineLevel="0" collapsed="false">
      <c r="A3323" s="0" t="str">
        <f aca="false">+B3323&amp;C3323</f>
        <v>Supplier_333Hub_89</v>
      </c>
      <c r="B3323" s="0" t="s">
        <v>1070</v>
      </c>
      <c r="C3323" s="0" t="s">
        <v>3207</v>
      </c>
      <c r="D3323" s="0" t="n">
        <v>1100</v>
      </c>
      <c r="E3323" s="0" t="s">
        <v>5082</v>
      </c>
    </row>
    <row r="3324" customFormat="false" ht="12.8" hidden="false" customHeight="false" outlineLevel="0" collapsed="false">
      <c r="A3324" s="0" t="str">
        <f aca="false">+B3324&amp;C3324</f>
        <v>Supplier_333Hub_89</v>
      </c>
      <c r="B3324" s="0" t="s">
        <v>1070</v>
      </c>
      <c r="C3324" s="0" t="s">
        <v>3207</v>
      </c>
      <c r="D3324" s="0" t="n">
        <v>1100</v>
      </c>
      <c r="E3324" s="0" t="s">
        <v>4830</v>
      </c>
    </row>
    <row r="3325" customFormat="false" ht="12.8" hidden="false" customHeight="false" outlineLevel="0" collapsed="false">
      <c r="A3325" s="0" t="str">
        <f aca="false">+B3325&amp;C3325</f>
        <v>Supplier_333Hub_90</v>
      </c>
      <c r="B3325" s="0" t="s">
        <v>1070</v>
      </c>
      <c r="C3325" s="0" t="s">
        <v>3210</v>
      </c>
      <c r="D3325" s="0" t="n">
        <v>700</v>
      </c>
      <c r="E3325" s="0" t="s">
        <v>5083</v>
      </c>
    </row>
    <row r="3326" customFormat="false" ht="12.8" hidden="false" customHeight="false" outlineLevel="0" collapsed="false">
      <c r="A3326" s="0" t="str">
        <f aca="false">+B3326&amp;C3326</f>
        <v>Supplier_333Hub_90</v>
      </c>
      <c r="B3326" s="0" t="s">
        <v>1070</v>
      </c>
      <c r="C3326" s="0" t="s">
        <v>3210</v>
      </c>
      <c r="D3326" s="0" t="n">
        <v>700</v>
      </c>
      <c r="E3326" s="0" t="s">
        <v>4828</v>
      </c>
    </row>
    <row r="3327" customFormat="false" ht="12.8" hidden="false" customHeight="false" outlineLevel="0" collapsed="false">
      <c r="A3327" s="0" t="str">
        <f aca="false">+B3327&amp;C3327</f>
        <v>Supplier_334Hub_86</v>
      </c>
      <c r="B3327" s="0" t="s">
        <v>5084</v>
      </c>
      <c r="C3327" s="0" t="s">
        <v>3198</v>
      </c>
      <c r="D3327" s="0" t="n">
        <v>1800</v>
      </c>
      <c r="E3327" s="0" t="s">
        <v>5085</v>
      </c>
    </row>
    <row r="3328" customFormat="false" ht="12.8" hidden="false" customHeight="false" outlineLevel="0" collapsed="false">
      <c r="A3328" s="0" t="str">
        <f aca="false">+B3328&amp;C3328</f>
        <v>Supplier_334Hub_86</v>
      </c>
      <c r="B3328" s="0" t="s">
        <v>5084</v>
      </c>
      <c r="C3328" s="0" t="s">
        <v>3198</v>
      </c>
      <c r="D3328" s="0" t="n">
        <v>1800</v>
      </c>
      <c r="E3328" s="0" t="s">
        <v>4889</v>
      </c>
    </row>
    <row r="3329" customFormat="false" ht="12.8" hidden="false" customHeight="false" outlineLevel="0" collapsed="false">
      <c r="A3329" s="0" t="str">
        <f aca="false">+B3329&amp;C3329</f>
        <v>Supplier_334Hub_87</v>
      </c>
      <c r="B3329" s="0" t="s">
        <v>5084</v>
      </c>
      <c r="C3329" s="0" t="s">
        <v>3201</v>
      </c>
      <c r="D3329" s="0" t="n">
        <v>2000</v>
      </c>
      <c r="E3329" s="0" t="s">
        <v>5086</v>
      </c>
    </row>
    <row r="3330" customFormat="false" ht="12.8" hidden="false" customHeight="false" outlineLevel="0" collapsed="false">
      <c r="A3330" s="0" t="str">
        <f aca="false">+B3330&amp;C3330</f>
        <v>Supplier_334Hub_87</v>
      </c>
      <c r="B3330" s="0" t="s">
        <v>5084</v>
      </c>
      <c r="C3330" s="0" t="s">
        <v>3201</v>
      </c>
      <c r="D3330" s="0" t="n">
        <v>2000</v>
      </c>
      <c r="E3330" s="0" t="s">
        <v>4826</v>
      </c>
    </row>
    <row r="3331" customFormat="false" ht="12.8" hidden="false" customHeight="false" outlineLevel="0" collapsed="false">
      <c r="A3331" s="0" t="str">
        <f aca="false">+B3331&amp;C3331</f>
        <v>Supplier_334Hub_88</v>
      </c>
      <c r="B3331" s="0" t="s">
        <v>5084</v>
      </c>
      <c r="C3331" s="0" t="s">
        <v>3204</v>
      </c>
      <c r="D3331" s="0" t="n">
        <v>1000</v>
      </c>
      <c r="E3331" s="0" t="s">
        <v>5087</v>
      </c>
    </row>
    <row r="3332" customFormat="false" ht="12.8" hidden="false" customHeight="false" outlineLevel="0" collapsed="false">
      <c r="A3332" s="0" t="str">
        <f aca="false">+B3332&amp;C3332</f>
        <v>Supplier_334Hub_88</v>
      </c>
      <c r="B3332" s="0" t="s">
        <v>5084</v>
      </c>
      <c r="C3332" s="0" t="s">
        <v>3204</v>
      </c>
      <c r="D3332" s="0" t="n">
        <v>1000</v>
      </c>
      <c r="E3332" s="0" t="s">
        <v>4828</v>
      </c>
    </row>
    <row r="3333" customFormat="false" ht="12.8" hidden="false" customHeight="false" outlineLevel="0" collapsed="false">
      <c r="A3333" s="0" t="str">
        <f aca="false">+B3333&amp;C3333</f>
        <v>Supplier_334Hub_89</v>
      </c>
      <c r="B3333" s="0" t="s">
        <v>5084</v>
      </c>
      <c r="C3333" s="0" t="s">
        <v>3207</v>
      </c>
      <c r="D3333" s="0" t="n">
        <v>1100</v>
      </c>
      <c r="E3333" s="0" t="s">
        <v>5088</v>
      </c>
    </row>
    <row r="3334" customFormat="false" ht="12.8" hidden="false" customHeight="false" outlineLevel="0" collapsed="false">
      <c r="A3334" s="0" t="str">
        <f aca="false">+B3334&amp;C3334</f>
        <v>Supplier_334Hub_89</v>
      </c>
      <c r="B3334" s="0" t="s">
        <v>5084</v>
      </c>
      <c r="C3334" s="0" t="s">
        <v>3207</v>
      </c>
      <c r="D3334" s="0" t="n">
        <v>1100</v>
      </c>
      <c r="E3334" s="0" t="s">
        <v>4830</v>
      </c>
    </row>
    <row r="3335" customFormat="false" ht="12.8" hidden="false" customHeight="false" outlineLevel="0" collapsed="false">
      <c r="A3335" s="0" t="str">
        <f aca="false">+B3335&amp;C3335</f>
        <v>Supplier_334Hub_90</v>
      </c>
      <c r="B3335" s="0" t="s">
        <v>5084</v>
      </c>
      <c r="C3335" s="0" t="s">
        <v>3210</v>
      </c>
      <c r="D3335" s="0" t="n">
        <v>700</v>
      </c>
      <c r="E3335" s="0" t="s">
        <v>5089</v>
      </c>
    </row>
    <row r="3336" customFormat="false" ht="12.8" hidden="false" customHeight="false" outlineLevel="0" collapsed="false">
      <c r="A3336" s="0" t="str">
        <f aca="false">+B3336&amp;C3336</f>
        <v>Supplier_334Hub_90</v>
      </c>
      <c r="B3336" s="0" t="s">
        <v>5084</v>
      </c>
      <c r="C3336" s="0" t="s">
        <v>3210</v>
      </c>
      <c r="D3336" s="0" t="n">
        <v>700</v>
      </c>
      <c r="E3336" s="0" t="s">
        <v>4828</v>
      </c>
    </row>
    <row r="3337" customFormat="false" ht="12.8" hidden="false" customHeight="false" outlineLevel="0" collapsed="false">
      <c r="A3337" s="0" t="str">
        <f aca="false">+B3337&amp;C3337</f>
        <v>Supplier_335Hub_86</v>
      </c>
      <c r="B3337" s="0" t="s">
        <v>3036</v>
      </c>
      <c r="C3337" s="0" t="s">
        <v>3198</v>
      </c>
      <c r="D3337" s="0" t="n">
        <v>2000</v>
      </c>
      <c r="E3337" s="0" t="s">
        <v>5090</v>
      </c>
    </row>
    <row r="3338" customFormat="false" ht="12.8" hidden="false" customHeight="false" outlineLevel="0" collapsed="false">
      <c r="A3338" s="0" t="str">
        <f aca="false">+B3338&amp;C3338</f>
        <v>Supplier_335Hub_86</v>
      </c>
      <c r="B3338" s="0" t="s">
        <v>3036</v>
      </c>
      <c r="C3338" s="0" t="s">
        <v>3198</v>
      </c>
      <c r="D3338" s="0" t="n">
        <v>2000</v>
      </c>
      <c r="E3338" s="0" t="s">
        <v>4922</v>
      </c>
    </row>
    <row r="3339" customFormat="false" ht="12.8" hidden="false" customHeight="false" outlineLevel="0" collapsed="false">
      <c r="A3339" s="0" t="str">
        <f aca="false">+B3339&amp;C3339</f>
        <v>Supplier_335Hub_87</v>
      </c>
      <c r="B3339" s="0" t="s">
        <v>3036</v>
      </c>
      <c r="C3339" s="0" t="s">
        <v>3201</v>
      </c>
      <c r="D3339" s="0" t="n">
        <v>1900</v>
      </c>
      <c r="E3339" s="0" t="s">
        <v>5091</v>
      </c>
    </row>
    <row r="3340" customFormat="false" ht="12.8" hidden="false" customHeight="false" outlineLevel="0" collapsed="false">
      <c r="A3340" s="0" t="str">
        <f aca="false">+B3340&amp;C3340</f>
        <v>Supplier_335Hub_87</v>
      </c>
      <c r="B3340" s="0" t="s">
        <v>3036</v>
      </c>
      <c r="C3340" s="0" t="s">
        <v>3201</v>
      </c>
      <c r="D3340" s="0" t="n">
        <v>1900</v>
      </c>
      <c r="E3340" s="0" t="s">
        <v>4924</v>
      </c>
    </row>
    <row r="3341" customFormat="false" ht="12.8" hidden="false" customHeight="false" outlineLevel="0" collapsed="false">
      <c r="A3341" s="0" t="str">
        <f aca="false">+B3341&amp;C3341</f>
        <v>Supplier_335Hub_88</v>
      </c>
      <c r="B3341" s="0" t="s">
        <v>3036</v>
      </c>
      <c r="C3341" s="0" t="s">
        <v>3204</v>
      </c>
      <c r="D3341" s="0" t="n">
        <v>1200</v>
      </c>
      <c r="E3341" s="0" t="s">
        <v>5092</v>
      </c>
    </row>
    <row r="3342" customFormat="false" ht="12.8" hidden="false" customHeight="false" outlineLevel="0" collapsed="false">
      <c r="A3342" s="0" t="str">
        <f aca="false">+B3342&amp;C3342</f>
        <v>Supplier_335Hub_88</v>
      </c>
      <c r="B3342" s="0" t="s">
        <v>3036</v>
      </c>
      <c r="C3342" s="0" t="s">
        <v>3204</v>
      </c>
      <c r="D3342" s="0" t="n">
        <v>1200</v>
      </c>
      <c r="E3342" s="0" t="s">
        <v>5002</v>
      </c>
    </row>
    <row r="3343" customFormat="false" ht="12.8" hidden="false" customHeight="false" outlineLevel="0" collapsed="false">
      <c r="A3343" s="0" t="str">
        <f aca="false">+B3343&amp;C3343</f>
        <v>Supplier_335Hub_89</v>
      </c>
      <c r="B3343" s="0" t="s">
        <v>3036</v>
      </c>
      <c r="C3343" s="0" t="s">
        <v>3207</v>
      </c>
      <c r="D3343" s="0" t="n">
        <v>900</v>
      </c>
      <c r="E3343" s="0" t="s">
        <v>5093</v>
      </c>
    </row>
    <row r="3344" customFormat="false" ht="12.8" hidden="false" customHeight="false" outlineLevel="0" collapsed="false">
      <c r="A3344" s="0" t="str">
        <f aca="false">+B3344&amp;C3344</f>
        <v>Supplier_335Hub_89</v>
      </c>
      <c r="B3344" s="0" t="s">
        <v>3036</v>
      </c>
      <c r="C3344" s="0" t="s">
        <v>3207</v>
      </c>
      <c r="D3344" s="0" t="n">
        <v>900</v>
      </c>
      <c r="E3344" s="0" t="s">
        <v>4928</v>
      </c>
    </row>
    <row r="3345" customFormat="false" ht="12.8" hidden="false" customHeight="false" outlineLevel="0" collapsed="false">
      <c r="A3345" s="0" t="str">
        <f aca="false">+B3345&amp;C3345</f>
        <v>Supplier_335Hub_90</v>
      </c>
      <c r="B3345" s="0" t="s">
        <v>3036</v>
      </c>
      <c r="C3345" s="0" t="s">
        <v>3210</v>
      </c>
      <c r="D3345" s="0" t="n">
        <v>700</v>
      </c>
      <c r="E3345" s="0" t="s">
        <v>5094</v>
      </c>
    </row>
    <row r="3346" customFormat="false" ht="12.8" hidden="false" customHeight="false" outlineLevel="0" collapsed="false">
      <c r="A3346" s="0" t="str">
        <f aca="false">+B3346&amp;C3346</f>
        <v>Supplier_335Hub_90</v>
      </c>
      <c r="B3346" s="0" t="s">
        <v>3036</v>
      </c>
      <c r="C3346" s="0" t="s">
        <v>3210</v>
      </c>
      <c r="D3346" s="0" t="n">
        <v>700</v>
      </c>
      <c r="E3346" s="0" t="s">
        <v>4926</v>
      </c>
    </row>
    <row r="3347" customFormat="false" ht="12.8" hidden="false" customHeight="false" outlineLevel="0" collapsed="false">
      <c r="A3347" s="0" t="str">
        <f aca="false">+B3347&amp;C3347</f>
        <v>Supplier_336Hub_86</v>
      </c>
      <c r="B3347" s="0" t="s">
        <v>5095</v>
      </c>
      <c r="C3347" s="0" t="s">
        <v>3198</v>
      </c>
      <c r="D3347" s="0" t="n">
        <v>1800</v>
      </c>
      <c r="E3347" s="0" t="s">
        <v>5096</v>
      </c>
    </row>
    <row r="3348" customFormat="false" ht="12.8" hidden="false" customHeight="false" outlineLevel="0" collapsed="false">
      <c r="A3348" s="0" t="str">
        <f aca="false">+B3348&amp;C3348</f>
        <v>Supplier_336Hub_86</v>
      </c>
      <c r="B3348" s="0" t="s">
        <v>5095</v>
      </c>
      <c r="C3348" s="0" t="s">
        <v>3198</v>
      </c>
      <c r="D3348" s="0" t="n">
        <v>1800</v>
      </c>
      <c r="E3348" s="0" t="s">
        <v>4889</v>
      </c>
    </row>
    <row r="3349" customFormat="false" ht="12.8" hidden="false" customHeight="false" outlineLevel="0" collapsed="false">
      <c r="A3349" s="0" t="str">
        <f aca="false">+B3349&amp;C3349</f>
        <v>Supplier_336Hub_87</v>
      </c>
      <c r="B3349" s="0" t="s">
        <v>5095</v>
      </c>
      <c r="C3349" s="0" t="s">
        <v>3201</v>
      </c>
      <c r="D3349" s="0" t="n">
        <v>2100</v>
      </c>
      <c r="E3349" s="0" t="s">
        <v>5097</v>
      </c>
    </row>
    <row r="3350" customFormat="false" ht="12.8" hidden="false" customHeight="false" outlineLevel="0" collapsed="false">
      <c r="A3350" s="0" t="str">
        <f aca="false">+B3350&amp;C3350</f>
        <v>Supplier_336Hub_87</v>
      </c>
      <c r="B3350" s="0" t="s">
        <v>5095</v>
      </c>
      <c r="C3350" s="0" t="s">
        <v>3201</v>
      </c>
      <c r="D3350" s="0" t="n">
        <v>2100</v>
      </c>
      <c r="E3350" s="0" t="s">
        <v>5098</v>
      </c>
    </row>
    <row r="3351" customFormat="false" ht="12.8" hidden="false" customHeight="false" outlineLevel="0" collapsed="false">
      <c r="A3351" s="0" t="str">
        <f aca="false">+B3351&amp;C3351</f>
        <v>Supplier_336Hub_88</v>
      </c>
      <c r="B3351" s="0" t="s">
        <v>5095</v>
      </c>
      <c r="C3351" s="0" t="s">
        <v>3204</v>
      </c>
      <c r="D3351" s="0" t="n">
        <v>1000</v>
      </c>
      <c r="E3351" s="0" t="s">
        <v>5099</v>
      </c>
    </row>
    <row r="3352" customFormat="false" ht="12.8" hidden="false" customHeight="false" outlineLevel="0" collapsed="false">
      <c r="A3352" s="0" t="str">
        <f aca="false">+B3352&amp;C3352</f>
        <v>Supplier_336Hub_88</v>
      </c>
      <c r="B3352" s="0" t="s">
        <v>5095</v>
      </c>
      <c r="C3352" s="0" t="s">
        <v>3204</v>
      </c>
      <c r="D3352" s="0" t="n">
        <v>1000</v>
      </c>
      <c r="E3352" s="0" t="s">
        <v>4828</v>
      </c>
    </row>
    <row r="3353" customFormat="false" ht="12.8" hidden="false" customHeight="false" outlineLevel="0" collapsed="false">
      <c r="A3353" s="0" t="str">
        <f aca="false">+B3353&amp;C3353</f>
        <v>Supplier_336Hub_89</v>
      </c>
      <c r="B3353" s="0" t="s">
        <v>5095</v>
      </c>
      <c r="C3353" s="0" t="s">
        <v>3207</v>
      </c>
      <c r="D3353" s="0" t="n">
        <v>1300</v>
      </c>
      <c r="E3353" s="0" t="s">
        <v>5100</v>
      </c>
    </row>
    <row r="3354" customFormat="false" ht="12.8" hidden="false" customHeight="false" outlineLevel="0" collapsed="false">
      <c r="A3354" s="0" t="str">
        <f aca="false">+B3354&amp;C3354</f>
        <v>Supplier_336Hub_89</v>
      </c>
      <c r="B3354" s="0" t="s">
        <v>5095</v>
      </c>
      <c r="C3354" s="0" t="s">
        <v>3207</v>
      </c>
      <c r="D3354" s="0" t="n">
        <v>1300</v>
      </c>
      <c r="E3354" s="0" t="s">
        <v>4830</v>
      </c>
    </row>
    <row r="3355" customFormat="false" ht="12.8" hidden="false" customHeight="false" outlineLevel="0" collapsed="false">
      <c r="A3355" s="0" t="str">
        <f aca="false">+B3355&amp;C3355</f>
        <v>Supplier_336Hub_90</v>
      </c>
      <c r="B3355" s="0" t="s">
        <v>5095</v>
      </c>
      <c r="C3355" s="0" t="s">
        <v>3210</v>
      </c>
      <c r="D3355" s="0" t="n">
        <v>800</v>
      </c>
      <c r="E3355" s="0" t="s">
        <v>5101</v>
      </c>
    </row>
    <row r="3356" customFormat="false" ht="12.8" hidden="false" customHeight="false" outlineLevel="0" collapsed="false">
      <c r="A3356" s="0" t="str">
        <f aca="false">+B3356&amp;C3356</f>
        <v>Supplier_336Hub_90</v>
      </c>
      <c r="B3356" s="0" t="s">
        <v>5095</v>
      </c>
      <c r="C3356" s="0" t="s">
        <v>3210</v>
      </c>
      <c r="D3356" s="0" t="n">
        <v>800</v>
      </c>
      <c r="E3356" s="0" t="s">
        <v>4828</v>
      </c>
    </row>
    <row r="3357" customFormat="false" ht="12.8" hidden="false" customHeight="false" outlineLevel="0" collapsed="false">
      <c r="A3357" s="0" t="str">
        <f aca="false">+B3357&amp;C3357</f>
        <v>Supplier_337Hub_86</v>
      </c>
      <c r="B3357" s="0" t="s">
        <v>20</v>
      </c>
      <c r="C3357" s="0" t="s">
        <v>3198</v>
      </c>
      <c r="D3357" s="0" t="n">
        <v>1900</v>
      </c>
      <c r="E3357" s="0" t="s">
        <v>5102</v>
      </c>
    </row>
    <row r="3358" customFormat="false" ht="12.8" hidden="false" customHeight="false" outlineLevel="0" collapsed="false">
      <c r="A3358" s="0" t="str">
        <f aca="false">+B3358&amp;C3358</f>
        <v>Supplier_337Hub_86</v>
      </c>
      <c r="B3358" s="0" t="s">
        <v>20</v>
      </c>
      <c r="C3358" s="0" t="s">
        <v>3198</v>
      </c>
      <c r="D3358" s="0" t="n">
        <v>1900</v>
      </c>
      <c r="E3358" s="0" t="s">
        <v>4979</v>
      </c>
    </row>
    <row r="3359" customFormat="false" ht="12.8" hidden="false" customHeight="false" outlineLevel="0" collapsed="false">
      <c r="A3359" s="0" t="str">
        <f aca="false">+B3359&amp;C3359</f>
        <v>Supplier_337Hub_87</v>
      </c>
      <c r="B3359" s="0" t="s">
        <v>20</v>
      </c>
      <c r="C3359" s="0" t="s">
        <v>3201</v>
      </c>
      <c r="D3359" s="0" t="n">
        <v>2000</v>
      </c>
      <c r="E3359" s="0" t="s">
        <v>5103</v>
      </c>
    </row>
    <row r="3360" customFormat="false" ht="12.8" hidden="false" customHeight="false" outlineLevel="0" collapsed="false">
      <c r="A3360" s="0" t="str">
        <f aca="false">+B3360&amp;C3360</f>
        <v>Supplier_337Hub_87</v>
      </c>
      <c r="B3360" s="0" t="s">
        <v>20</v>
      </c>
      <c r="C3360" s="0" t="s">
        <v>3201</v>
      </c>
      <c r="D3360" s="0" t="n">
        <v>2000</v>
      </c>
      <c r="E3360" s="0" t="s">
        <v>4981</v>
      </c>
    </row>
    <row r="3361" customFormat="false" ht="12.8" hidden="false" customHeight="false" outlineLevel="0" collapsed="false">
      <c r="A3361" s="0" t="str">
        <f aca="false">+B3361&amp;C3361</f>
        <v>Supplier_337Hub_88</v>
      </c>
      <c r="B3361" s="0" t="s">
        <v>20</v>
      </c>
      <c r="C3361" s="0" t="s">
        <v>3204</v>
      </c>
      <c r="D3361" s="0" t="n">
        <v>1100</v>
      </c>
      <c r="E3361" s="0" t="s">
        <v>5104</v>
      </c>
    </row>
    <row r="3362" customFormat="false" ht="12.8" hidden="false" customHeight="false" outlineLevel="0" collapsed="false">
      <c r="A3362" s="0" t="str">
        <f aca="false">+B3362&amp;C3362</f>
        <v>Supplier_337Hub_88</v>
      </c>
      <c r="B3362" s="0" t="s">
        <v>20</v>
      </c>
      <c r="C3362" s="0" t="s">
        <v>3204</v>
      </c>
      <c r="D3362" s="0" t="n">
        <v>1100</v>
      </c>
      <c r="E3362" s="0" t="s">
        <v>5048</v>
      </c>
    </row>
    <row r="3363" customFormat="false" ht="12.8" hidden="false" customHeight="false" outlineLevel="0" collapsed="false">
      <c r="A3363" s="0" t="str">
        <f aca="false">+B3363&amp;C3363</f>
        <v>Supplier_337Hub_89</v>
      </c>
      <c r="B3363" s="0" t="s">
        <v>20</v>
      </c>
      <c r="C3363" s="0" t="s">
        <v>3207</v>
      </c>
      <c r="D3363" s="0" t="n">
        <v>1000</v>
      </c>
      <c r="E3363" s="0" t="s">
        <v>5105</v>
      </c>
    </row>
    <row r="3364" customFormat="false" ht="12.8" hidden="false" customHeight="false" outlineLevel="0" collapsed="false">
      <c r="A3364" s="0" t="str">
        <f aca="false">+B3364&amp;C3364</f>
        <v>Supplier_337Hub_89</v>
      </c>
      <c r="B3364" s="0" t="s">
        <v>20</v>
      </c>
      <c r="C3364" s="0" t="s">
        <v>3207</v>
      </c>
      <c r="D3364" s="0" t="n">
        <v>1000</v>
      </c>
      <c r="E3364" s="0" t="s">
        <v>4985</v>
      </c>
    </row>
    <row r="3365" customFormat="false" ht="12.8" hidden="false" customHeight="false" outlineLevel="0" collapsed="false">
      <c r="A3365" s="0" t="str">
        <f aca="false">+B3365&amp;C3365</f>
        <v>Supplier_337Hub_90</v>
      </c>
      <c r="B3365" s="0" t="s">
        <v>20</v>
      </c>
      <c r="C3365" s="0" t="s">
        <v>3210</v>
      </c>
      <c r="D3365" s="0" t="n">
        <v>700</v>
      </c>
      <c r="E3365" s="0" t="s">
        <v>5106</v>
      </c>
    </row>
    <row r="3366" customFormat="false" ht="12.8" hidden="false" customHeight="false" outlineLevel="0" collapsed="false">
      <c r="A3366" s="0" t="str">
        <f aca="false">+B3366&amp;C3366</f>
        <v>Supplier_337Hub_90</v>
      </c>
      <c r="B3366" s="0" t="s">
        <v>20</v>
      </c>
      <c r="C3366" s="0" t="s">
        <v>3210</v>
      </c>
      <c r="D3366" s="0" t="n">
        <v>700</v>
      </c>
      <c r="E3366" s="0" t="s">
        <v>4983</v>
      </c>
    </row>
    <row r="3367" customFormat="false" ht="12.8" hidden="false" customHeight="false" outlineLevel="0" collapsed="false">
      <c r="A3367" s="0" t="str">
        <f aca="false">+B3367&amp;C3367</f>
        <v>Supplier_338Hub_86</v>
      </c>
      <c r="B3367" s="0" t="s">
        <v>5107</v>
      </c>
      <c r="C3367" s="0" t="s">
        <v>3198</v>
      </c>
      <c r="D3367" s="0" t="n">
        <v>2000</v>
      </c>
      <c r="E3367" s="0" t="s">
        <v>5108</v>
      </c>
    </row>
    <row r="3368" customFormat="false" ht="12.8" hidden="false" customHeight="false" outlineLevel="0" collapsed="false">
      <c r="A3368" s="0" t="str">
        <f aca="false">+B3368&amp;C3368</f>
        <v>Supplier_338Hub_86</v>
      </c>
      <c r="B3368" s="0" t="s">
        <v>5107</v>
      </c>
      <c r="C3368" s="0" t="s">
        <v>3198</v>
      </c>
      <c r="D3368" s="0" t="n">
        <v>2000</v>
      </c>
      <c r="E3368" s="0" t="s">
        <v>4979</v>
      </c>
    </row>
    <row r="3369" customFormat="false" ht="12.8" hidden="false" customHeight="false" outlineLevel="0" collapsed="false">
      <c r="A3369" s="0" t="str">
        <f aca="false">+B3369&amp;C3369</f>
        <v>Supplier_338Hub_87</v>
      </c>
      <c r="B3369" s="0" t="s">
        <v>5107</v>
      </c>
      <c r="C3369" s="0" t="s">
        <v>3201</v>
      </c>
      <c r="D3369" s="0" t="n">
        <v>1900</v>
      </c>
      <c r="E3369" s="0" t="s">
        <v>5109</v>
      </c>
    </row>
    <row r="3370" customFormat="false" ht="12.8" hidden="false" customHeight="false" outlineLevel="0" collapsed="false">
      <c r="A3370" s="0" t="str">
        <f aca="false">+B3370&amp;C3370</f>
        <v>Supplier_338Hub_87</v>
      </c>
      <c r="B3370" s="0" t="s">
        <v>5107</v>
      </c>
      <c r="C3370" s="0" t="s">
        <v>3201</v>
      </c>
      <c r="D3370" s="0" t="n">
        <v>1900</v>
      </c>
      <c r="E3370" s="0" t="s">
        <v>4981</v>
      </c>
    </row>
    <row r="3371" customFormat="false" ht="12.8" hidden="false" customHeight="false" outlineLevel="0" collapsed="false">
      <c r="A3371" s="0" t="str">
        <f aca="false">+B3371&amp;C3371</f>
        <v>Supplier_338Hub_88</v>
      </c>
      <c r="B3371" s="0" t="s">
        <v>5107</v>
      </c>
      <c r="C3371" s="0" t="s">
        <v>3204</v>
      </c>
      <c r="D3371" s="0" t="n">
        <v>1200</v>
      </c>
      <c r="E3371" s="0" t="s">
        <v>5110</v>
      </c>
    </row>
    <row r="3372" customFormat="false" ht="12.8" hidden="false" customHeight="false" outlineLevel="0" collapsed="false">
      <c r="A3372" s="0" t="str">
        <f aca="false">+B3372&amp;C3372</f>
        <v>Supplier_338Hub_88</v>
      </c>
      <c r="B3372" s="0" t="s">
        <v>5107</v>
      </c>
      <c r="C3372" s="0" t="s">
        <v>3204</v>
      </c>
      <c r="D3372" s="0" t="n">
        <v>1200</v>
      </c>
      <c r="E3372" s="0" t="s">
        <v>5048</v>
      </c>
    </row>
    <row r="3373" customFormat="false" ht="12.8" hidden="false" customHeight="false" outlineLevel="0" collapsed="false">
      <c r="A3373" s="0" t="str">
        <f aca="false">+B3373&amp;C3373</f>
        <v>Supplier_338Hub_89</v>
      </c>
      <c r="B3373" s="0" t="s">
        <v>5107</v>
      </c>
      <c r="C3373" s="0" t="s">
        <v>3207</v>
      </c>
      <c r="D3373" s="0" t="n">
        <v>1000</v>
      </c>
      <c r="E3373" s="0" t="s">
        <v>5111</v>
      </c>
    </row>
    <row r="3374" customFormat="false" ht="12.8" hidden="false" customHeight="false" outlineLevel="0" collapsed="false">
      <c r="A3374" s="0" t="str">
        <f aca="false">+B3374&amp;C3374</f>
        <v>Supplier_338Hub_89</v>
      </c>
      <c r="B3374" s="0" t="s">
        <v>5107</v>
      </c>
      <c r="C3374" s="0" t="s">
        <v>3207</v>
      </c>
      <c r="D3374" s="0" t="n">
        <v>1000</v>
      </c>
      <c r="E3374" s="0" t="s">
        <v>4985</v>
      </c>
    </row>
    <row r="3375" customFormat="false" ht="12.8" hidden="false" customHeight="false" outlineLevel="0" collapsed="false">
      <c r="A3375" s="0" t="str">
        <f aca="false">+B3375&amp;C3375</f>
        <v>Supplier_338Hub_90</v>
      </c>
      <c r="B3375" s="0" t="s">
        <v>5107</v>
      </c>
      <c r="C3375" s="0" t="s">
        <v>3210</v>
      </c>
      <c r="D3375" s="0" t="n">
        <v>700</v>
      </c>
      <c r="E3375" s="0" t="s">
        <v>5112</v>
      </c>
    </row>
    <row r="3376" customFormat="false" ht="12.8" hidden="false" customHeight="false" outlineLevel="0" collapsed="false">
      <c r="A3376" s="0" t="str">
        <f aca="false">+B3376&amp;C3376</f>
        <v>Supplier_338Hub_90</v>
      </c>
      <c r="B3376" s="0" t="s">
        <v>5107</v>
      </c>
      <c r="C3376" s="0" t="s">
        <v>3210</v>
      </c>
      <c r="D3376" s="0" t="n">
        <v>700</v>
      </c>
      <c r="E3376" s="0" t="s">
        <v>4983</v>
      </c>
    </row>
    <row r="3377" customFormat="false" ht="12.8" hidden="false" customHeight="false" outlineLevel="0" collapsed="false">
      <c r="A3377" s="0" t="str">
        <f aca="false">+B3377&amp;C3377</f>
        <v>Supplier_339Hub_86</v>
      </c>
      <c r="B3377" s="0" t="s">
        <v>5113</v>
      </c>
      <c r="C3377" s="0" t="s">
        <v>3198</v>
      </c>
      <c r="D3377" s="0" t="n">
        <v>2000</v>
      </c>
      <c r="E3377" s="0" t="s">
        <v>5114</v>
      </c>
    </row>
    <row r="3378" customFormat="false" ht="12.8" hidden="false" customHeight="false" outlineLevel="0" collapsed="false">
      <c r="A3378" s="0" t="str">
        <f aca="false">+B3378&amp;C3378</f>
        <v>Supplier_339Hub_86</v>
      </c>
      <c r="B3378" s="0" t="s">
        <v>5113</v>
      </c>
      <c r="C3378" s="0" t="s">
        <v>3198</v>
      </c>
      <c r="D3378" s="0" t="n">
        <v>2000</v>
      </c>
      <c r="E3378" s="0" t="s">
        <v>4922</v>
      </c>
    </row>
    <row r="3379" customFormat="false" ht="12.8" hidden="false" customHeight="false" outlineLevel="0" collapsed="false">
      <c r="A3379" s="0" t="str">
        <f aca="false">+B3379&amp;C3379</f>
        <v>Supplier_339Hub_87</v>
      </c>
      <c r="B3379" s="0" t="s">
        <v>5113</v>
      </c>
      <c r="C3379" s="0" t="s">
        <v>3201</v>
      </c>
      <c r="D3379" s="0" t="n">
        <v>1900</v>
      </c>
      <c r="E3379" s="0" t="s">
        <v>5115</v>
      </c>
    </row>
    <row r="3380" customFormat="false" ht="12.8" hidden="false" customHeight="false" outlineLevel="0" collapsed="false">
      <c r="A3380" s="0" t="str">
        <f aca="false">+B3380&amp;C3380</f>
        <v>Supplier_339Hub_87</v>
      </c>
      <c r="B3380" s="0" t="s">
        <v>5113</v>
      </c>
      <c r="C3380" s="0" t="s">
        <v>3201</v>
      </c>
      <c r="D3380" s="0" t="n">
        <v>1900</v>
      </c>
      <c r="E3380" s="0" t="s">
        <v>4924</v>
      </c>
    </row>
    <row r="3381" customFormat="false" ht="12.8" hidden="false" customHeight="false" outlineLevel="0" collapsed="false">
      <c r="A3381" s="0" t="str">
        <f aca="false">+B3381&amp;C3381</f>
        <v>Supplier_339Hub_88</v>
      </c>
      <c r="B3381" s="0" t="s">
        <v>5113</v>
      </c>
      <c r="C3381" s="0" t="s">
        <v>3204</v>
      </c>
      <c r="D3381" s="0" t="n">
        <v>1200</v>
      </c>
      <c r="E3381" s="0" t="s">
        <v>5116</v>
      </c>
    </row>
    <row r="3382" customFormat="false" ht="12.8" hidden="false" customHeight="false" outlineLevel="0" collapsed="false">
      <c r="A3382" s="0" t="str">
        <f aca="false">+B3382&amp;C3382</f>
        <v>Supplier_339Hub_88</v>
      </c>
      <c r="B3382" s="0" t="s">
        <v>5113</v>
      </c>
      <c r="C3382" s="0" t="s">
        <v>3204</v>
      </c>
      <c r="D3382" s="0" t="n">
        <v>1200</v>
      </c>
      <c r="E3382" s="0" t="s">
        <v>5002</v>
      </c>
    </row>
    <row r="3383" customFormat="false" ht="12.8" hidden="false" customHeight="false" outlineLevel="0" collapsed="false">
      <c r="A3383" s="0" t="str">
        <f aca="false">+B3383&amp;C3383</f>
        <v>Supplier_339Hub_89</v>
      </c>
      <c r="B3383" s="0" t="s">
        <v>5113</v>
      </c>
      <c r="C3383" s="0" t="s">
        <v>3207</v>
      </c>
      <c r="D3383" s="0" t="n">
        <v>900</v>
      </c>
      <c r="E3383" s="0" t="s">
        <v>5117</v>
      </c>
    </row>
    <row r="3384" customFormat="false" ht="12.8" hidden="false" customHeight="false" outlineLevel="0" collapsed="false">
      <c r="A3384" s="0" t="str">
        <f aca="false">+B3384&amp;C3384</f>
        <v>Supplier_339Hub_89</v>
      </c>
      <c r="B3384" s="0" t="s">
        <v>5113</v>
      </c>
      <c r="C3384" s="0" t="s">
        <v>3207</v>
      </c>
      <c r="D3384" s="0" t="n">
        <v>900</v>
      </c>
      <c r="E3384" s="0" t="s">
        <v>4928</v>
      </c>
    </row>
    <row r="3385" customFormat="false" ht="12.8" hidden="false" customHeight="false" outlineLevel="0" collapsed="false">
      <c r="A3385" s="0" t="str">
        <f aca="false">+B3385&amp;C3385</f>
        <v>Supplier_339Hub_90</v>
      </c>
      <c r="B3385" s="0" t="s">
        <v>5113</v>
      </c>
      <c r="C3385" s="0" t="s">
        <v>3210</v>
      </c>
      <c r="D3385" s="0" t="n">
        <v>800</v>
      </c>
      <c r="E3385" s="0" t="s">
        <v>5118</v>
      </c>
    </row>
    <row r="3386" customFormat="false" ht="12.8" hidden="false" customHeight="false" outlineLevel="0" collapsed="false">
      <c r="A3386" s="0" t="str">
        <f aca="false">+B3386&amp;C3386</f>
        <v>Supplier_339Hub_90</v>
      </c>
      <c r="B3386" s="0" t="s">
        <v>5113</v>
      </c>
      <c r="C3386" s="0" t="s">
        <v>3210</v>
      </c>
      <c r="D3386" s="0" t="n">
        <v>800</v>
      </c>
      <c r="E3386" s="0" t="s">
        <v>4926</v>
      </c>
    </row>
    <row r="3387" customFormat="false" ht="12.8" hidden="false" customHeight="false" outlineLevel="0" collapsed="false">
      <c r="A3387" s="0" t="str">
        <f aca="false">+B3387&amp;C3387</f>
        <v>Supplier_340Hub_86</v>
      </c>
      <c r="B3387" s="0" t="s">
        <v>940</v>
      </c>
      <c r="C3387" s="0" t="s">
        <v>3198</v>
      </c>
      <c r="D3387" s="0" t="n">
        <v>1900</v>
      </c>
      <c r="E3387" s="0" t="s">
        <v>5119</v>
      </c>
    </row>
    <row r="3388" customFormat="false" ht="12.8" hidden="false" customHeight="false" outlineLevel="0" collapsed="false">
      <c r="A3388" s="0" t="str">
        <f aca="false">+B3388&amp;C3388</f>
        <v>Supplier_340Hub_86</v>
      </c>
      <c r="B3388" s="0" t="s">
        <v>940</v>
      </c>
      <c r="C3388" s="0" t="s">
        <v>3198</v>
      </c>
      <c r="D3388" s="0" t="n">
        <v>1900</v>
      </c>
      <c r="E3388" s="0" t="s">
        <v>4889</v>
      </c>
    </row>
    <row r="3389" customFormat="false" ht="12.8" hidden="false" customHeight="false" outlineLevel="0" collapsed="false">
      <c r="A3389" s="0" t="str">
        <f aca="false">+B3389&amp;C3389</f>
        <v>Supplier_340Hub_87</v>
      </c>
      <c r="B3389" s="0" t="s">
        <v>940</v>
      </c>
      <c r="C3389" s="0" t="s">
        <v>3201</v>
      </c>
      <c r="D3389" s="0" t="n">
        <v>2200</v>
      </c>
      <c r="E3389" s="0" t="s">
        <v>5120</v>
      </c>
    </row>
    <row r="3390" customFormat="false" ht="12.8" hidden="false" customHeight="false" outlineLevel="0" collapsed="false">
      <c r="A3390" s="0" t="str">
        <f aca="false">+B3390&amp;C3390</f>
        <v>Supplier_340Hub_87</v>
      </c>
      <c r="B3390" s="0" t="s">
        <v>940</v>
      </c>
      <c r="C3390" s="0" t="s">
        <v>3201</v>
      </c>
      <c r="D3390" s="0" t="n">
        <v>2200</v>
      </c>
      <c r="E3390" s="0" t="s">
        <v>5098</v>
      </c>
    </row>
    <row r="3391" customFormat="false" ht="12.8" hidden="false" customHeight="false" outlineLevel="0" collapsed="false">
      <c r="A3391" s="0" t="str">
        <f aca="false">+B3391&amp;C3391</f>
        <v>Supplier_340Hub_88</v>
      </c>
      <c r="B3391" s="0" t="s">
        <v>940</v>
      </c>
      <c r="C3391" s="0" t="s">
        <v>3204</v>
      </c>
      <c r="D3391" s="0" t="n">
        <v>1100</v>
      </c>
      <c r="E3391" s="0" t="s">
        <v>5121</v>
      </c>
    </row>
    <row r="3392" customFormat="false" ht="12.8" hidden="false" customHeight="false" outlineLevel="0" collapsed="false">
      <c r="A3392" s="0" t="str">
        <f aca="false">+B3392&amp;C3392</f>
        <v>Supplier_340Hub_88</v>
      </c>
      <c r="B3392" s="0" t="s">
        <v>940</v>
      </c>
      <c r="C3392" s="0" t="s">
        <v>3204</v>
      </c>
      <c r="D3392" s="0" t="n">
        <v>1100</v>
      </c>
      <c r="E3392" s="0" t="s">
        <v>5054</v>
      </c>
    </row>
    <row r="3393" customFormat="false" ht="12.8" hidden="false" customHeight="false" outlineLevel="0" collapsed="false">
      <c r="A3393" s="0" t="str">
        <f aca="false">+B3393&amp;C3393</f>
        <v>Supplier_340Hub_89</v>
      </c>
      <c r="B3393" s="0" t="s">
        <v>940</v>
      </c>
      <c r="C3393" s="0" t="s">
        <v>3207</v>
      </c>
      <c r="D3393" s="0" t="n">
        <v>1300</v>
      </c>
      <c r="E3393" s="0" t="s">
        <v>5122</v>
      </c>
    </row>
    <row r="3394" customFormat="false" ht="12.8" hidden="false" customHeight="false" outlineLevel="0" collapsed="false">
      <c r="A3394" s="0" t="str">
        <f aca="false">+B3394&amp;C3394</f>
        <v>Supplier_340Hub_89</v>
      </c>
      <c r="B3394" s="0" t="s">
        <v>940</v>
      </c>
      <c r="C3394" s="0" t="s">
        <v>3207</v>
      </c>
      <c r="D3394" s="0" t="n">
        <v>1300</v>
      </c>
      <c r="E3394" s="0" t="s">
        <v>4830</v>
      </c>
    </row>
    <row r="3395" customFormat="false" ht="12.8" hidden="false" customHeight="false" outlineLevel="0" collapsed="false">
      <c r="A3395" s="0" t="str">
        <f aca="false">+B3395&amp;C3395</f>
        <v>Supplier_340Hub_90</v>
      </c>
      <c r="B3395" s="0" t="s">
        <v>940</v>
      </c>
      <c r="C3395" s="0" t="s">
        <v>3210</v>
      </c>
      <c r="D3395" s="0" t="n">
        <v>900</v>
      </c>
      <c r="E3395" s="0" t="s">
        <v>5123</v>
      </c>
    </row>
    <row r="3396" customFormat="false" ht="12.8" hidden="false" customHeight="false" outlineLevel="0" collapsed="false">
      <c r="A3396" s="0" t="str">
        <f aca="false">+B3396&amp;C3396</f>
        <v>Supplier_340Hub_90</v>
      </c>
      <c r="B3396" s="0" t="s">
        <v>940</v>
      </c>
      <c r="C3396" s="0" t="s">
        <v>3210</v>
      </c>
      <c r="D3396" s="0" t="n">
        <v>900</v>
      </c>
      <c r="E3396" s="0" t="s">
        <v>4828</v>
      </c>
    </row>
    <row r="3397" customFormat="false" ht="12.8" hidden="false" customHeight="false" outlineLevel="0" collapsed="false">
      <c r="A3397" s="0" t="str">
        <f aca="false">+B3397&amp;C3397</f>
        <v>Supplier_341Hub_86</v>
      </c>
      <c r="B3397" s="0" t="s">
        <v>1454</v>
      </c>
      <c r="C3397" s="0" t="s">
        <v>3198</v>
      </c>
      <c r="D3397" s="0" t="n">
        <v>2200</v>
      </c>
      <c r="E3397" s="0" t="s">
        <v>5124</v>
      </c>
    </row>
    <row r="3398" customFormat="false" ht="12.8" hidden="false" customHeight="false" outlineLevel="0" collapsed="false">
      <c r="A3398" s="0" t="str">
        <f aca="false">+B3398&amp;C3398</f>
        <v>Supplier_341Hub_86</v>
      </c>
      <c r="B3398" s="0" t="s">
        <v>1454</v>
      </c>
      <c r="C3398" s="0" t="s">
        <v>3198</v>
      </c>
      <c r="D3398" s="0" t="n">
        <v>2200</v>
      </c>
      <c r="E3398" s="0" t="s">
        <v>5125</v>
      </c>
    </row>
    <row r="3399" customFormat="false" ht="12.8" hidden="false" customHeight="false" outlineLevel="0" collapsed="false">
      <c r="A3399" s="0" t="str">
        <f aca="false">+B3399&amp;C3399</f>
        <v>Supplier_341Hub_87</v>
      </c>
      <c r="B3399" s="0" t="s">
        <v>1454</v>
      </c>
      <c r="C3399" s="0" t="s">
        <v>3201</v>
      </c>
      <c r="D3399" s="0" t="n">
        <v>1900</v>
      </c>
      <c r="E3399" s="0" t="s">
        <v>5126</v>
      </c>
    </row>
    <row r="3400" customFormat="false" ht="12.8" hidden="false" customHeight="false" outlineLevel="0" collapsed="false">
      <c r="A3400" s="0" t="str">
        <f aca="false">+B3400&amp;C3400</f>
        <v>Supplier_341Hub_87</v>
      </c>
      <c r="B3400" s="0" t="s">
        <v>1454</v>
      </c>
      <c r="C3400" s="0" t="s">
        <v>3201</v>
      </c>
      <c r="D3400" s="0" t="n">
        <v>1900</v>
      </c>
      <c r="E3400" s="0" t="s">
        <v>5127</v>
      </c>
    </row>
    <row r="3401" customFormat="false" ht="12.8" hidden="false" customHeight="false" outlineLevel="0" collapsed="false">
      <c r="A3401" s="0" t="str">
        <f aca="false">+B3401&amp;C3401</f>
        <v>Supplier_341Hub_88</v>
      </c>
      <c r="B3401" s="0" t="s">
        <v>1454</v>
      </c>
      <c r="C3401" s="0" t="s">
        <v>3204</v>
      </c>
      <c r="D3401" s="0" t="n">
        <v>1400</v>
      </c>
      <c r="E3401" s="0" t="s">
        <v>5128</v>
      </c>
    </row>
    <row r="3402" customFormat="false" ht="12.8" hidden="false" customHeight="false" outlineLevel="0" collapsed="false">
      <c r="A3402" s="0" t="str">
        <f aca="false">+B3402&amp;C3402</f>
        <v>Supplier_341Hub_88</v>
      </c>
      <c r="B3402" s="0" t="s">
        <v>1454</v>
      </c>
      <c r="C3402" s="0" t="s">
        <v>3204</v>
      </c>
      <c r="D3402" s="0" t="n">
        <v>1400</v>
      </c>
      <c r="E3402" s="0" t="s">
        <v>5129</v>
      </c>
    </row>
    <row r="3403" customFormat="false" ht="12.8" hidden="false" customHeight="false" outlineLevel="0" collapsed="false">
      <c r="A3403" s="0" t="str">
        <f aca="false">+B3403&amp;C3403</f>
        <v>Supplier_341Hub_89</v>
      </c>
      <c r="B3403" s="0" t="s">
        <v>1454</v>
      </c>
      <c r="C3403" s="0" t="s">
        <v>3207</v>
      </c>
      <c r="D3403" s="0" t="n">
        <v>900</v>
      </c>
      <c r="E3403" s="0" t="s">
        <v>5130</v>
      </c>
    </row>
    <row r="3404" customFormat="false" ht="12.8" hidden="false" customHeight="false" outlineLevel="0" collapsed="false">
      <c r="A3404" s="0" t="str">
        <f aca="false">+B3404&amp;C3404</f>
        <v>Supplier_341Hub_89</v>
      </c>
      <c r="B3404" s="0" t="s">
        <v>1454</v>
      </c>
      <c r="C3404" s="0" t="s">
        <v>3207</v>
      </c>
      <c r="D3404" s="0" t="n">
        <v>900</v>
      </c>
      <c r="E3404" s="0" t="s">
        <v>5131</v>
      </c>
    </row>
    <row r="3405" customFormat="false" ht="12.8" hidden="false" customHeight="false" outlineLevel="0" collapsed="false">
      <c r="A3405" s="0" t="str">
        <f aca="false">+B3405&amp;C3405</f>
        <v>Supplier_341Hub_90</v>
      </c>
      <c r="B3405" s="0" t="s">
        <v>1454</v>
      </c>
      <c r="C3405" s="0" t="s">
        <v>3210</v>
      </c>
      <c r="D3405" s="0" t="n">
        <v>900</v>
      </c>
      <c r="E3405" s="0" t="s">
        <v>5132</v>
      </c>
    </row>
    <row r="3406" customFormat="false" ht="12.8" hidden="false" customHeight="false" outlineLevel="0" collapsed="false">
      <c r="A3406" s="0" t="str">
        <f aca="false">+B3406&amp;C3406</f>
        <v>Supplier_341Hub_90</v>
      </c>
      <c r="B3406" s="0" t="s">
        <v>1454</v>
      </c>
      <c r="C3406" s="0" t="s">
        <v>3210</v>
      </c>
      <c r="D3406" s="0" t="n">
        <v>900</v>
      </c>
      <c r="E3406" s="0" t="s">
        <v>5133</v>
      </c>
    </row>
    <row r="3407" customFormat="false" ht="12.8" hidden="false" customHeight="false" outlineLevel="0" collapsed="false">
      <c r="A3407" s="0" t="str">
        <f aca="false">+B3407&amp;C3407</f>
        <v>Supplier_342Hub_86</v>
      </c>
      <c r="B3407" s="0" t="s">
        <v>540</v>
      </c>
      <c r="C3407" s="0" t="s">
        <v>3198</v>
      </c>
      <c r="D3407" s="0" t="n">
        <v>1900</v>
      </c>
      <c r="E3407" s="0" t="s">
        <v>5134</v>
      </c>
    </row>
    <row r="3408" customFormat="false" ht="12.8" hidden="false" customHeight="false" outlineLevel="0" collapsed="false">
      <c r="A3408" s="0" t="str">
        <f aca="false">+B3408&amp;C3408</f>
        <v>Supplier_342Hub_86</v>
      </c>
      <c r="B3408" s="0" t="s">
        <v>540</v>
      </c>
      <c r="C3408" s="0" t="s">
        <v>3198</v>
      </c>
      <c r="D3408" s="0" t="n">
        <v>1900</v>
      </c>
      <c r="E3408" s="0" t="s">
        <v>4889</v>
      </c>
    </row>
    <row r="3409" customFormat="false" ht="12.8" hidden="false" customHeight="false" outlineLevel="0" collapsed="false">
      <c r="A3409" s="0" t="str">
        <f aca="false">+B3409&amp;C3409</f>
        <v>Supplier_342Hub_87</v>
      </c>
      <c r="B3409" s="0" t="s">
        <v>540</v>
      </c>
      <c r="C3409" s="0" t="s">
        <v>3201</v>
      </c>
      <c r="D3409" s="0" t="n">
        <v>2300</v>
      </c>
      <c r="E3409" s="0" t="s">
        <v>5135</v>
      </c>
    </row>
    <row r="3410" customFormat="false" ht="12.8" hidden="false" customHeight="false" outlineLevel="0" collapsed="false">
      <c r="A3410" s="0" t="str">
        <f aca="false">+B3410&amp;C3410</f>
        <v>Supplier_342Hub_87</v>
      </c>
      <c r="B3410" s="0" t="s">
        <v>540</v>
      </c>
      <c r="C3410" s="0" t="s">
        <v>3201</v>
      </c>
      <c r="D3410" s="0" t="n">
        <v>2300</v>
      </c>
      <c r="E3410" s="0" t="s">
        <v>5098</v>
      </c>
    </row>
    <row r="3411" customFormat="false" ht="12.8" hidden="false" customHeight="false" outlineLevel="0" collapsed="false">
      <c r="A3411" s="0" t="str">
        <f aca="false">+B3411&amp;C3411</f>
        <v>Supplier_342Hub_88</v>
      </c>
      <c r="B3411" s="0" t="s">
        <v>540</v>
      </c>
      <c r="C3411" s="0" t="s">
        <v>3204</v>
      </c>
      <c r="D3411" s="0" t="n">
        <v>1200</v>
      </c>
      <c r="E3411" s="0" t="s">
        <v>5136</v>
      </c>
    </row>
    <row r="3412" customFormat="false" ht="12.8" hidden="false" customHeight="false" outlineLevel="0" collapsed="false">
      <c r="A3412" s="0" t="str">
        <f aca="false">+B3412&amp;C3412</f>
        <v>Supplier_342Hub_88</v>
      </c>
      <c r="B3412" s="0" t="s">
        <v>540</v>
      </c>
      <c r="C3412" s="0" t="s">
        <v>3204</v>
      </c>
      <c r="D3412" s="0" t="n">
        <v>1200</v>
      </c>
      <c r="E3412" s="0" t="s">
        <v>5054</v>
      </c>
    </row>
    <row r="3413" customFormat="false" ht="12.8" hidden="false" customHeight="false" outlineLevel="0" collapsed="false">
      <c r="A3413" s="0" t="str">
        <f aca="false">+B3413&amp;C3413</f>
        <v>Supplier_342Hub_89</v>
      </c>
      <c r="B3413" s="0" t="s">
        <v>540</v>
      </c>
      <c r="C3413" s="0" t="s">
        <v>3207</v>
      </c>
      <c r="D3413" s="0" t="n">
        <v>1400</v>
      </c>
      <c r="E3413" s="0" t="s">
        <v>5137</v>
      </c>
    </row>
    <row r="3414" customFormat="false" ht="12.8" hidden="false" customHeight="false" outlineLevel="0" collapsed="false">
      <c r="A3414" s="0" t="str">
        <f aca="false">+B3414&amp;C3414</f>
        <v>Supplier_342Hub_89</v>
      </c>
      <c r="B3414" s="0" t="s">
        <v>540</v>
      </c>
      <c r="C3414" s="0" t="s">
        <v>3207</v>
      </c>
      <c r="D3414" s="0" t="n">
        <v>1400</v>
      </c>
      <c r="E3414" s="0" t="s">
        <v>4830</v>
      </c>
    </row>
    <row r="3415" customFormat="false" ht="12.8" hidden="false" customHeight="false" outlineLevel="0" collapsed="false">
      <c r="A3415" s="0" t="str">
        <f aca="false">+B3415&amp;C3415</f>
        <v>Supplier_342Hub_90</v>
      </c>
      <c r="B3415" s="0" t="s">
        <v>540</v>
      </c>
      <c r="C3415" s="0" t="s">
        <v>3210</v>
      </c>
      <c r="D3415" s="0" t="n">
        <v>900</v>
      </c>
      <c r="E3415" s="0" t="s">
        <v>5138</v>
      </c>
    </row>
    <row r="3416" customFormat="false" ht="12.8" hidden="false" customHeight="false" outlineLevel="0" collapsed="false">
      <c r="A3416" s="0" t="str">
        <f aca="false">+B3416&amp;C3416</f>
        <v>Supplier_342Hub_90</v>
      </c>
      <c r="B3416" s="0" t="s">
        <v>540</v>
      </c>
      <c r="C3416" s="0" t="s">
        <v>3210</v>
      </c>
      <c r="D3416" s="0" t="n">
        <v>900</v>
      </c>
      <c r="E3416" s="0" t="s">
        <v>4828</v>
      </c>
    </row>
    <row r="3417" customFormat="false" ht="12.8" hidden="false" customHeight="false" outlineLevel="0" collapsed="false">
      <c r="A3417" s="0" t="str">
        <f aca="false">+B3417&amp;C3417</f>
        <v>Supplier_343Hub_86</v>
      </c>
      <c r="B3417" s="0" t="s">
        <v>5139</v>
      </c>
      <c r="C3417" s="0" t="s">
        <v>3198</v>
      </c>
      <c r="D3417" s="0" t="n">
        <v>1900</v>
      </c>
      <c r="E3417" s="0" t="s">
        <v>5140</v>
      </c>
    </row>
    <row r="3418" customFormat="false" ht="12.8" hidden="false" customHeight="false" outlineLevel="0" collapsed="false">
      <c r="A3418" s="0" t="str">
        <f aca="false">+B3418&amp;C3418</f>
        <v>Supplier_343Hub_86</v>
      </c>
      <c r="B3418" s="0" t="s">
        <v>5139</v>
      </c>
      <c r="C3418" s="0" t="s">
        <v>3198</v>
      </c>
      <c r="D3418" s="0" t="n">
        <v>1900</v>
      </c>
      <c r="E3418" s="0" t="s">
        <v>4889</v>
      </c>
    </row>
    <row r="3419" customFormat="false" ht="12.8" hidden="false" customHeight="false" outlineLevel="0" collapsed="false">
      <c r="A3419" s="0" t="str">
        <f aca="false">+B3419&amp;C3419</f>
        <v>Supplier_343Hub_87</v>
      </c>
      <c r="B3419" s="0" t="s">
        <v>5139</v>
      </c>
      <c r="C3419" s="0" t="s">
        <v>3201</v>
      </c>
      <c r="D3419" s="0" t="n">
        <v>2200</v>
      </c>
      <c r="E3419" s="0" t="s">
        <v>5141</v>
      </c>
    </row>
    <row r="3420" customFormat="false" ht="12.8" hidden="false" customHeight="false" outlineLevel="0" collapsed="false">
      <c r="A3420" s="0" t="str">
        <f aca="false">+B3420&amp;C3420</f>
        <v>Supplier_343Hub_87</v>
      </c>
      <c r="B3420" s="0" t="s">
        <v>5139</v>
      </c>
      <c r="C3420" s="0" t="s">
        <v>3201</v>
      </c>
      <c r="D3420" s="0" t="n">
        <v>2200</v>
      </c>
      <c r="E3420" s="0" t="s">
        <v>5098</v>
      </c>
    </row>
    <row r="3421" customFormat="false" ht="12.8" hidden="false" customHeight="false" outlineLevel="0" collapsed="false">
      <c r="A3421" s="0" t="str">
        <f aca="false">+B3421&amp;C3421</f>
        <v>Supplier_343Hub_88</v>
      </c>
      <c r="B3421" s="0" t="s">
        <v>5139</v>
      </c>
      <c r="C3421" s="0" t="s">
        <v>3204</v>
      </c>
      <c r="D3421" s="0" t="n">
        <v>1200</v>
      </c>
      <c r="E3421" s="0" t="s">
        <v>5142</v>
      </c>
    </row>
    <row r="3422" customFormat="false" ht="12.8" hidden="false" customHeight="false" outlineLevel="0" collapsed="false">
      <c r="A3422" s="0" t="str">
        <f aca="false">+B3422&amp;C3422</f>
        <v>Supplier_343Hub_88</v>
      </c>
      <c r="B3422" s="0" t="s">
        <v>5139</v>
      </c>
      <c r="C3422" s="0" t="s">
        <v>3204</v>
      </c>
      <c r="D3422" s="0" t="n">
        <v>1200</v>
      </c>
      <c r="E3422" s="0" t="s">
        <v>5054</v>
      </c>
    </row>
    <row r="3423" customFormat="false" ht="12.8" hidden="false" customHeight="false" outlineLevel="0" collapsed="false">
      <c r="A3423" s="0" t="str">
        <f aca="false">+B3423&amp;C3423</f>
        <v>Supplier_343Hub_89</v>
      </c>
      <c r="B3423" s="0" t="s">
        <v>5139</v>
      </c>
      <c r="C3423" s="0" t="s">
        <v>3207</v>
      </c>
      <c r="D3423" s="0" t="n">
        <v>1300</v>
      </c>
      <c r="E3423" s="0" t="s">
        <v>5143</v>
      </c>
    </row>
    <row r="3424" customFormat="false" ht="12.8" hidden="false" customHeight="false" outlineLevel="0" collapsed="false">
      <c r="A3424" s="0" t="str">
        <f aca="false">+B3424&amp;C3424</f>
        <v>Supplier_343Hub_89</v>
      </c>
      <c r="B3424" s="0" t="s">
        <v>5139</v>
      </c>
      <c r="C3424" s="0" t="s">
        <v>3207</v>
      </c>
      <c r="D3424" s="0" t="n">
        <v>1300</v>
      </c>
      <c r="E3424" s="0" t="s">
        <v>4830</v>
      </c>
    </row>
    <row r="3425" customFormat="false" ht="12.8" hidden="false" customHeight="false" outlineLevel="0" collapsed="false">
      <c r="A3425" s="0" t="str">
        <f aca="false">+B3425&amp;C3425</f>
        <v>Supplier_343Hub_90</v>
      </c>
      <c r="B3425" s="0" t="s">
        <v>5139</v>
      </c>
      <c r="C3425" s="0" t="s">
        <v>3210</v>
      </c>
      <c r="D3425" s="0" t="n">
        <v>900</v>
      </c>
      <c r="E3425" s="0" t="s">
        <v>5144</v>
      </c>
    </row>
    <row r="3426" customFormat="false" ht="12.8" hidden="false" customHeight="false" outlineLevel="0" collapsed="false">
      <c r="A3426" s="0" t="str">
        <f aca="false">+B3426&amp;C3426</f>
        <v>Supplier_343Hub_90</v>
      </c>
      <c r="B3426" s="0" t="s">
        <v>5139</v>
      </c>
      <c r="C3426" s="0" t="s">
        <v>3210</v>
      </c>
      <c r="D3426" s="0" t="n">
        <v>900</v>
      </c>
      <c r="E3426" s="0" t="s">
        <v>4828</v>
      </c>
    </row>
    <row r="3427" customFormat="false" ht="12.8" hidden="false" customHeight="false" outlineLevel="0" collapsed="false">
      <c r="A3427" s="0" t="str">
        <f aca="false">+B3427&amp;C3427</f>
        <v>Supplier_344Hub_86</v>
      </c>
      <c r="B3427" s="0" t="s">
        <v>2748</v>
      </c>
      <c r="C3427" s="0" t="s">
        <v>3198</v>
      </c>
      <c r="D3427" s="0" t="n">
        <v>2000</v>
      </c>
      <c r="E3427" s="0" t="s">
        <v>5145</v>
      </c>
    </row>
    <row r="3428" customFormat="false" ht="12.8" hidden="false" customHeight="false" outlineLevel="0" collapsed="false">
      <c r="A3428" s="0" t="str">
        <f aca="false">+B3428&amp;C3428</f>
        <v>Supplier_344Hub_86</v>
      </c>
      <c r="B3428" s="0" t="s">
        <v>2748</v>
      </c>
      <c r="C3428" s="0" t="s">
        <v>3198</v>
      </c>
      <c r="D3428" s="0" t="n">
        <v>2000</v>
      </c>
      <c r="E3428" s="0" t="s">
        <v>4979</v>
      </c>
    </row>
    <row r="3429" customFormat="false" ht="12.8" hidden="false" customHeight="false" outlineLevel="0" collapsed="false">
      <c r="A3429" s="0" t="str">
        <f aca="false">+B3429&amp;C3429</f>
        <v>Supplier_344Hub_87</v>
      </c>
      <c r="B3429" s="0" t="s">
        <v>2748</v>
      </c>
      <c r="C3429" s="0" t="s">
        <v>3201</v>
      </c>
      <c r="D3429" s="0" t="n">
        <v>2100</v>
      </c>
      <c r="E3429" s="0" t="s">
        <v>5146</v>
      </c>
    </row>
    <row r="3430" customFormat="false" ht="12.8" hidden="false" customHeight="false" outlineLevel="0" collapsed="false">
      <c r="A3430" s="0" t="str">
        <f aca="false">+B3430&amp;C3430</f>
        <v>Supplier_344Hub_87</v>
      </c>
      <c r="B3430" s="0" t="s">
        <v>2748</v>
      </c>
      <c r="C3430" s="0" t="s">
        <v>3201</v>
      </c>
      <c r="D3430" s="0" t="n">
        <v>2100</v>
      </c>
      <c r="E3430" s="0" t="s">
        <v>5147</v>
      </c>
    </row>
    <row r="3431" customFormat="false" ht="12.8" hidden="false" customHeight="false" outlineLevel="0" collapsed="false">
      <c r="A3431" s="0" t="str">
        <f aca="false">+B3431&amp;C3431</f>
        <v>Supplier_344Hub_88</v>
      </c>
      <c r="B3431" s="0" t="s">
        <v>2748</v>
      </c>
      <c r="C3431" s="0" t="s">
        <v>3204</v>
      </c>
      <c r="D3431" s="0" t="n">
        <v>1300</v>
      </c>
      <c r="E3431" s="0" t="s">
        <v>5148</v>
      </c>
    </row>
    <row r="3432" customFormat="false" ht="12.8" hidden="false" customHeight="false" outlineLevel="0" collapsed="false">
      <c r="A3432" s="0" t="str">
        <f aca="false">+B3432&amp;C3432</f>
        <v>Supplier_344Hub_88</v>
      </c>
      <c r="B3432" s="0" t="s">
        <v>2748</v>
      </c>
      <c r="C3432" s="0" t="s">
        <v>3204</v>
      </c>
      <c r="D3432" s="0" t="n">
        <v>1300</v>
      </c>
      <c r="E3432" s="0" t="s">
        <v>5048</v>
      </c>
    </row>
    <row r="3433" customFormat="false" ht="12.8" hidden="false" customHeight="false" outlineLevel="0" collapsed="false">
      <c r="A3433" s="0" t="str">
        <f aca="false">+B3433&amp;C3433</f>
        <v>Supplier_344Hub_89</v>
      </c>
      <c r="B3433" s="0" t="s">
        <v>2748</v>
      </c>
      <c r="C3433" s="0" t="s">
        <v>3207</v>
      </c>
      <c r="D3433" s="0" t="n">
        <v>1100</v>
      </c>
      <c r="E3433" s="0" t="s">
        <v>5149</v>
      </c>
    </row>
    <row r="3434" customFormat="false" ht="12.8" hidden="false" customHeight="false" outlineLevel="0" collapsed="false">
      <c r="A3434" s="0" t="str">
        <f aca="false">+B3434&amp;C3434</f>
        <v>Supplier_344Hub_89</v>
      </c>
      <c r="B3434" s="0" t="s">
        <v>2748</v>
      </c>
      <c r="C3434" s="0" t="s">
        <v>3207</v>
      </c>
      <c r="D3434" s="0" t="n">
        <v>1100</v>
      </c>
      <c r="E3434" s="0" t="s">
        <v>5150</v>
      </c>
    </row>
    <row r="3435" customFormat="false" ht="12.8" hidden="false" customHeight="false" outlineLevel="0" collapsed="false">
      <c r="A3435" s="0" t="str">
        <f aca="false">+B3435&amp;C3435</f>
        <v>Supplier_344Hub_90</v>
      </c>
      <c r="B3435" s="0" t="s">
        <v>2748</v>
      </c>
      <c r="C3435" s="0" t="s">
        <v>3210</v>
      </c>
      <c r="D3435" s="0" t="n">
        <v>800</v>
      </c>
      <c r="E3435" s="0" t="s">
        <v>5151</v>
      </c>
    </row>
    <row r="3436" customFormat="false" ht="12.8" hidden="false" customHeight="false" outlineLevel="0" collapsed="false">
      <c r="A3436" s="0" t="str">
        <f aca="false">+B3436&amp;C3436</f>
        <v>Supplier_344Hub_90</v>
      </c>
      <c r="B3436" s="0" t="s">
        <v>2748</v>
      </c>
      <c r="C3436" s="0" t="s">
        <v>3210</v>
      </c>
      <c r="D3436" s="0" t="n">
        <v>800</v>
      </c>
      <c r="E3436" s="0" t="s">
        <v>4983</v>
      </c>
    </row>
    <row r="3437" customFormat="false" ht="12.8" hidden="false" customHeight="false" outlineLevel="0" collapsed="false">
      <c r="A3437" s="0" t="str">
        <f aca="false">+B3437&amp;C3437</f>
        <v>Supplier_345Hub_86</v>
      </c>
      <c r="B3437" s="0" t="s">
        <v>831</v>
      </c>
      <c r="C3437" s="0" t="s">
        <v>3198</v>
      </c>
      <c r="D3437" s="0" t="n">
        <v>2200</v>
      </c>
      <c r="E3437" s="0" t="s">
        <v>5152</v>
      </c>
    </row>
    <row r="3438" customFormat="false" ht="12.8" hidden="false" customHeight="false" outlineLevel="0" collapsed="false">
      <c r="A3438" s="0" t="str">
        <f aca="false">+B3438&amp;C3438</f>
        <v>Supplier_345Hub_86</v>
      </c>
      <c r="B3438" s="0" t="s">
        <v>831</v>
      </c>
      <c r="C3438" s="0" t="s">
        <v>3198</v>
      </c>
      <c r="D3438" s="0" t="n">
        <v>2200</v>
      </c>
      <c r="E3438" s="0" t="s">
        <v>5125</v>
      </c>
    </row>
    <row r="3439" customFormat="false" ht="12.8" hidden="false" customHeight="false" outlineLevel="0" collapsed="false">
      <c r="A3439" s="0" t="str">
        <f aca="false">+B3439&amp;C3439</f>
        <v>Supplier_345Hub_87</v>
      </c>
      <c r="B3439" s="0" t="s">
        <v>831</v>
      </c>
      <c r="C3439" s="0" t="s">
        <v>3201</v>
      </c>
      <c r="D3439" s="0" t="n">
        <v>2000</v>
      </c>
      <c r="E3439" s="0" t="s">
        <v>5153</v>
      </c>
    </row>
    <row r="3440" customFormat="false" ht="12.8" hidden="false" customHeight="false" outlineLevel="0" collapsed="false">
      <c r="A3440" s="0" t="str">
        <f aca="false">+B3440&amp;C3440</f>
        <v>Supplier_345Hub_87</v>
      </c>
      <c r="B3440" s="0" t="s">
        <v>831</v>
      </c>
      <c r="C3440" s="0" t="s">
        <v>3201</v>
      </c>
      <c r="D3440" s="0" t="n">
        <v>2000</v>
      </c>
      <c r="E3440" s="0" t="s">
        <v>5127</v>
      </c>
    </row>
    <row r="3441" customFormat="false" ht="12.8" hidden="false" customHeight="false" outlineLevel="0" collapsed="false">
      <c r="A3441" s="0" t="str">
        <f aca="false">+B3441&amp;C3441</f>
        <v>Supplier_345Hub_88</v>
      </c>
      <c r="B3441" s="0" t="s">
        <v>831</v>
      </c>
      <c r="C3441" s="0" t="s">
        <v>3204</v>
      </c>
      <c r="D3441" s="0" t="n">
        <v>1400</v>
      </c>
      <c r="E3441" s="0" t="s">
        <v>5154</v>
      </c>
    </row>
    <row r="3442" customFormat="false" ht="12.8" hidden="false" customHeight="false" outlineLevel="0" collapsed="false">
      <c r="A3442" s="0" t="str">
        <f aca="false">+B3442&amp;C3442</f>
        <v>Supplier_345Hub_88</v>
      </c>
      <c r="B3442" s="0" t="s">
        <v>831</v>
      </c>
      <c r="C3442" s="0" t="s">
        <v>3204</v>
      </c>
      <c r="D3442" s="0" t="n">
        <v>1400</v>
      </c>
      <c r="E3442" s="0" t="s">
        <v>5129</v>
      </c>
    </row>
    <row r="3443" customFormat="false" ht="12.8" hidden="false" customHeight="false" outlineLevel="0" collapsed="false">
      <c r="A3443" s="0" t="str">
        <f aca="false">+B3443&amp;C3443</f>
        <v>Supplier_345Hub_89</v>
      </c>
      <c r="B3443" s="0" t="s">
        <v>831</v>
      </c>
      <c r="C3443" s="0" t="s">
        <v>3207</v>
      </c>
      <c r="D3443" s="0" t="n">
        <v>1000</v>
      </c>
      <c r="E3443" s="0" t="s">
        <v>5155</v>
      </c>
    </row>
    <row r="3444" customFormat="false" ht="12.8" hidden="false" customHeight="false" outlineLevel="0" collapsed="false">
      <c r="A3444" s="0" t="str">
        <f aca="false">+B3444&amp;C3444</f>
        <v>Supplier_345Hub_89</v>
      </c>
      <c r="B3444" s="0" t="s">
        <v>831</v>
      </c>
      <c r="C3444" s="0" t="s">
        <v>3207</v>
      </c>
      <c r="D3444" s="0" t="n">
        <v>1000</v>
      </c>
      <c r="E3444" s="0" t="s">
        <v>5131</v>
      </c>
    </row>
    <row r="3445" customFormat="false" ht="12.8" hidden="false" customHeight="false" outlineLevel="0" collapsed="false">
      <c r="A3445" s="0" t="str">
        <f aca="false">+B3445&amp;C3445</f>
        <v>Supplier_345Hub_90</v>
      </c>
      <c r="B3445" s="0" t="s">
        <v>831</v>
      </c>
      <c r="C3445" s="0" t="s">
        <v>3210</v>
      </c>
      <c r="D3445" s="0" t="n">
        <v>900</v>
      </c>
      <c r="E3445" s="0" t="s">
        <v>5156</v>
      </c>
    </row>
    <row r="3446" customFormat="false" ht="12.8" hidden="false" customHeight="false" outlineLevel="0" collapsed="false">
      <c r="A3446" s="0" t="str">
        <f aca="false">+B3446&amp;C3446</f>
        <v>Supplier_345Hub_90</v>
      </c>
      <c r="B3446" s="0" t="s">
        <v>831</v>
      </c>
      <c r="C3446" s="0" t="s">
        <v>3210</v>
      </c>
      <c r="D3446" s="0" t="n">
        <v>900</v>
      </c>
      <c r="E3446" s="0" t="s">
        <v>5133</v>
      </c>
    </row>
    <row r="3447" customFormat="false" ht="12.8" hidden="false" customHeight="false" outlineLevel="0" collapsed="false">
      <c r="A3447" s="0" t="str">
        <f aca="false">+B3447&amp;C3447</f>
        <v>Supplier_346Hub_86</v>
      </c>
      <c r="B3447" s="0" t="s">
        <v>5157</v>
      </c>
      <c r="C3447" s="0" t="s">
        <v>3198</v>
      </c>
      <c r="D3447" s="0" t="n">
        <v>2100</v>
      </c>
      <c r="E3447" s="0" t="s">
        <v>5158</v>
      </c>
    </row>
    <row r="3448" customFormat="false" ht="12.8" hidden="false" customHeight="false" outlineLevel="0" collapsed="false">
      <c r="A3448" s="0" t="str">
        <f aca="false">+B3448&amp;C3448</f>
        <v>Supplier_346Hub_86</v>
      </c>
      <c r="B3448" s="0" t="s">
        <v>5157</v>
      </c>
      <c r="C3448" s="0" t="s">
        <v>3198</v>
      </c>
      <c r="D3448" s="0" t="n">
        <v>2100</v>
      </c>
      <c r="E3448" s="0" t="s">
        <v>5159</v>
      </c>
    </row>
    <row r="3449" customFormat="false" ht="12.8" hidden="false" customHeight="false" outlineLevel="0" collapsed="false">
      <c r="A3449" s="0" t="str">
        <f aca="false">+B3449&amp;C3449</f>
        <v>Supplier_346Hub_87</v>
      </c>
      <c r="B3449" s="0" t="s">
        <v>5157</v>
      </c>
      <c r="C3449" s="0" t="s">
        <v>3201</v>
      </c>
      <c r="D3449" s="0" t="n">
        <v>2100</v>
      </c>
      <c r="E3449" s="0" t="s">
        <v>5160</v>
      </c>
    </row>
    <row r="3450" customFormat="false" ht="12.8" hidden="false" customHeight="false" outlineLevel="0" collapsed="false">
      <c r="A3450" s="0" t="str">
        <f aca="false">+B3450&amp;C3450</f>
        <v>Supplier_346Hub_87</v>
      </c>
      <c r="B3450" s="0" t="s">
        <v>5157</v>
      </c>
      <c r="C3450" s="0" t="s">
        <v>3201</v>
      </c>
      <c r="D3450" s="0" t="n">
        <v>2100</v>
      </c>
      <c r="E3450" s="0" t="s">
        <v>5147</v>
      </c>
    </row>
    <row r="3451" customFormat="false" ht="12.8" hidden="false" customHeight="false" outlineLevel="0" collapsed="false">
      <c r="A3451" s="0" t="str">
        <f aca="false">+B3451&amp;C3451</f>
        <v>Supplier_346Hub_88</v>
      </c>
      <c r="B3451" s="0" t="s">
        <v>5157</v>
      </c>
      <c r="C3451" s="0" t="s">
        <v>3204</v>
      </c>
      <c r="D3451" s="0" t="n">
        <v>1300</v>
      </c>
      <c r="E3451" s="0" t="s">
        <v>5161</v>
      </c>
    </row>
    <row r="3452" customFormat="false" ht="12.8" hidden="false" customHeight="false" outlineLevel="0" collapsed="false">
      <c r="A3452" s="0" t="str">
        <f aca="false">+B3452&amp;C3452</f>
        <v>Supplier_346Hub_88</v>
      </c>
      <c r="B3452" s="0" t="s">
        <v>5157</v>
      </c>
      <c r="C3452" s="0" t="s">
        <v>3204</v>
      </c>
      <c r="D3452" s="0" t="n">
        <v>1300</v>
      </c>
      <c r="E3452" s="0" t="s">
        <v>5048</v>
      </c>
    </row>
    <row r="3453" customFormat="false" ht="12.8" hidden="false" customHeight="false" outlineLevel="0" collapsed="false">
      <c r="A3453" s="0" t="str">
        <f aca="false">+B3453&amp;C3453</f>
        <v>Supplier_346Hub_89</v>
      </c>
      <c r="B3453" s="0" t="s">
        <v>5157</v>
      </c>
      <c r="C3453" s="0" t="s">
        <v>3207</v>
      </c>
      <c r="D3453" s="0" t="n">
        <v>1100</v>
      </c>
      <c r="E3453" s="0" t="s">
        <v>5162</v>
      </c>
    </row>
    <row r="3454" customFormat="false" ht="12.8" hidden="false" customHeight="false" outlineLevel="0" collapsed="false">
      <c r="A3454" s="0" t="str">
        <f aca="false">+B3454&amp;C3454</f>
        <v>Supplier_346Hub_89</v>
      </c>
      <c r="B3454" s="0" t="s">
        <v>5157</v>
      </c>
      <c r="C3454" s="0" t="s">
        <v>3207</v>
      </c>
      <c r="D3454" s="0" t="n">
        <v>1100</v>
      </c>
      <c r="E3454" s="0" t="s">
        <v>5150</v>
      </c>
    </row>
    <row r="3455" customFormat="false" ht="12.8" hidden="false" customHeight="false" outlineLevel="0" collapsed="false">
      <c r="A3455" s="0" t="str">
        <f aca="false">+B3455&amp;C3455</f>
        <v>Supplier_346Hub_90</v>
      </c>
      <c r="B3455" s="0" t="s">
        <v>5157</v>
      </c>
      <c r="C3455" s="0" t="s">
        <v>3210</v>
      </c>
      <c r="D3455" s="0" t="n">
        <v>800</v>
      </c>
      <c r="E3455" s="0" t="s">
        <v>5163</v>
      </c>
    </row>
    <row r="3456" customFormat="false" ht="12.8" hidden="false" customHeight="false" outlineLevel="0" collapsed="false">
      <c r="A3456" s="0" t="str">
        <f aca="false">+B3456&amp;C3456</f>
        <v>Supplier_346Hub_90</v>
      </c>
      <c r="B3456" s="0" t="s">
        <v>5157</v>
      </c>
      <c r="C3456" s="0" t="s">
        <v>3210</v>
      </c>
      <c r="D3456" s="0" t="n">
        <v>800</v>
      </c>
      <c r="E3456" s="0" t="s">
        <v>4983</v>
      </c>
    </row>
    <row r="3457" customFormat="false" ht="12.8" hidden="false" customHeight="false" outlineLevel="0" collapsed="false">
      <c r="A3457" s="0" t="str">
        <f aca="false">+B3457&amp;C3457</f>
        <v>Supplier_347Hub_86</v>
      </c>
      <c r="B3457" s="0" t="s">
        <v>298</v>
      </c>
      <c r="C3457" s="0" t="s">
        <v>3198</v>
      </c>
      <c r="D3457" s="0" t="n">
        <v>2200</v>
      </c>
      <c r="E3457" s="0" t="s">
        <v>5164</v>
      </c>
    </row>
    <row r="3458" customFormat="false" ht="12.8" hidden="false" customHeight="false" outlineLevel="0" collapsed="false">
      <c r="A3458" s="0" t="str">
        <f aca="false">+B3458&amp;C3458</f>
        <v>Supplier_347Hub_86</v>
      </c>
      <c r="B3458" s="0" t="s">
        <v>298</v>
      </c>
      <c r="C3458" s="0" t="s">
        <v>3198</v>
      </c>
      <c r="D3458" s="0" t="n">
        <v>2200</v>
      </c>
      <c r="E3458" s="0" t="s">
        <v>5125</v>
      </c>
    </row>
    <row r="3459" customFormat="false" ht="12.8" hidden="false" customHeight="false" outlineLevel="0" collapsed="false">
      <c r="A3459" s="0" t="str">
        <f aca="false">+B3459&amp;C3459</f>
        <v>Supplier_347Hub_87</v>
      </c>
      <c r="B3459" s="0" t="s">
        <v>298</v>
      </c>
      <c r="C3459" s="0" t="s">
        <v>3201</v>
      </c>
      <c r="D3459" s="0" t="n">
        <v>2000</v>
      </c>
      <c r="E3459" s="0" t="s">
        <v>5165</v>
      </c>
    </row>
    <row r="3460" customFormat="false" ht="12.8" hidden="false" customHeight="false" outlineLevel="0" collapsed="false">
      <c r="A3460" s="0" t="str">
        <f aca="false">+B3460&amp;C3460</f>
        <v>Supplier_347Hub_87</v>
      </c>
      <c r="B3460" s="0" t="s">
        <v>298</v>
      </c>
      <c r="C3460" s="0" t="s">
        <v>3201</v>
      </c>
      <c r="D3460" s="0" t="n">
        <v>2000</v>
      </c>
      <c r="E3460" s="0" t="s">
        <v>5127</v>
      </c>
    </row>
    <row r="3461" customFormat="false" ht="12.8" hidden="false" customHeight="false" outlineLevel="0" collapsed="false">
      <c r="A3461" s="0" t="str">
        <f aca="false">+B3461&amp;C3461</f>
        <v>Supplier_347Hub_88</v>
      </c>
      <c r="B3461" s="0" t="s">
        <v>298</v>
      </c>
      <c r="C3461" s="0" t="s">
        <v>3204</v>
      </c>
      <c r="D3461" s="0" t="n">
        <v>1400</v>
      </c>
      <c r="E3461" s="0" t="s">
        <v>5166</v>
      </c>
    </row>
    <row r="3462" customFormat="false" ht="12.8" hidden="false" customHeight="false" outlineLevel="0" collapsed="false">
      <c r="A3462" s="0" t="str">
        <f aca="false">+B3462&amp;C3462</f>
        <v>Supplier_347Hub_88</v>
      </c>
      <c r="B3462" s="0" t="s">
        <v>298</v>
      </c>
      <c r="C3462" s="0" t="s">
        <v>3204</v>
      </c>
      <c r="D3462" s="0" t="n">
        <v>1400</v>
      </c>
      <c r="E3462" s="0" t="s">
        <v>5129</v>
      </c>
    </row>
    <row r="3463" customFormat="false" ht="12.8" hidden="false" customHeight="false" outlineLevel="0" collapsed="false">
      <c r="A3463" s="0" t="str">
        <f aca="false">+B3463&amp;C3463</f>
        <v>Supplier_347Hub_89</v>
      </c>
      <c r="B3463" s="0" t="s">
        <v>298</v>
      </c>
      <c r="C3463" s="0" t="s">
        <v>3207</v>
      </c>
      <c r="D3463" s="0" t="n">
        <v>1000</v>
      </c>
      <c r="E3463" s="0" t="s">
        <v>5167</v>
      </c>
    </row>
    <row r="3464" customFormat="false" ht="12.8" hidden="false" customHeight="false" outlineLevel="0" collapsed="false">
      <c r="A3464" s="0" t="str">
        <f aca="false">+B3464&amp;C3464</f>
        <v>Supplier_347Hub_89</v>
      </c>
      <c r="B3464" s="0" t="s">
        <v>298</v>
      </c>
      <c r="C3464" s="0" t="s">
        <v>3207</v>
      </c>
      <c r="D3464" s="0" t="n">
        <v>1000</v>
      </c>
      <c r="E3464" s="0" t="s">
        <v>5131</v>
      </c>
    </row>
    <row r="3465" customFormat="false" ht="12.8" hidden="false" customHeight="false" outlineLevel="0" collapsed="false">
      <c r="A3465" s="0" t="str">
        <f aca="false">+B3465&amp;C3465</f>
        <v>Supplier_347Hub_90</v>
      </c>
      <c r="B3465" s="0" t="s">
        <v>298</v>
      </c>
      <c r="C3465" s="0" t="s">
        <v>3210</v>
      </c>
      <c r="D3465" s="0" t="n">
        <v>900</v>
      </c>
      <c r="E3465" s="0" t="s">
        <v>5168</v>
      </c>
    </row>
    <row r="3466" customFormat="false" ht="12.8" hidden="false" customHeight="false" outlineLevel="0" collapsed="false">
      <c r="A3466" s="0" t="str">
        <f aca="false">+B3466&amp;C3466</f>
        <v>Supplier_347Hub_90</v>
      </c>
      <c r="B3466" s="0" t="s">
        <v>298</v>
      </c>
      <c r="C3466" s="0" t="s">
        <v>3210</v>
      </c>
      <c r="D3466" s="0" t="n">
        <v>900</v>
      </c>
      <c r="E3466" s="0" t="s">
        <v>5133</v>
      </c>
    </row>
    <row r="3467" customFormat="false" ht="12.8" hidden="false" customHeight="false" outlineLevel="0" collapsed="false">
      <c r="A3467" s="0" t="str">
        <f aca="false">+B3467&amp;C3467</f>
        <v>Supplier_348Hub_86</v>
      </c>
      <c r="B3467" s="0" t="s">
        <v>1584</v>
      </c>
      <c r="C3467" s="0" t="s">
        <v>3198</v>
      </c>
      <c r="D3467" s="0" t="n">
        <v>2100</v>
      </c>
      <c r="E3467" s="0" t="s">
        <v>5169</v>
      </c>
    </row>
    <row r="3468" customFormat="false" ht="12.8" hidden="false" customHeight="false" outlineLevel="0" collapsed="false">
      <c r="A3468" s="0" t="str">
        <f aca="false">+B3468&amp;C3468</f>
        <v>Supplier_348Hub_86</v>
      </c>
      <c r="B3468" s="0" t="s">
        <v>1584</v>
      </c>
      <c r="C3468" s="0" t="s">
        <v>3198</v>
      </c>
      <c r="D3468" s="0" t="n">
        <v>2100</v>
      </c>
      <c r="E3468" s="0" t="s">
        <v>5170</v>
      </c>
    </row>
    <row r="3469" customFormat="false" ht="12.8" hidden="false" customHeight="false" outlineLevel="0" collapsed="false">
      <c r="A3469" s="0" t="str">
        <f aca="false">+B3469&amp;C3469</f>
        <v>Supplier_348Hub_87</v>
      </c>
      <c r="B3469" s="0" t="s">
        <v>1584</v>
      </c>
      <c r="C3469" s="0" t="s">
        <v>3201</v>
      </c>
      <c r="D3469" s="0" t="n">
        <v>2100</v>
      </c>
      <c r="E3469" s="0" t="s">
        <v>5171</v>
      </c>
    </row>
    <row r="3470" customFormat="false" ht="12.8" hidden="false" customHeight="false" outlineLevel="0" collapsed="false">
      <c r="A3470" s="0" t="str">
        <f aca="false">+B3470&amp;C3470</f>
        <v>Supplier_348Hub_87</v>
      </c>
      <c r="B3470" s="0" t="s">
        <v>1584</v>
      </c>
      <c r="C3470" s="0" t="s">
        <v>3201</v>
      </c>
      <c r="D3470" s="0" t="n">
        <v>2100</v>
      </c>
      <c r="E3470" s="0" t="s">
        <v>5172</v>
      </c>
    </row>
    <row r="3471" customFormat="false" ht="12.8" hidden="false" customHeight="false" outlineLevel="0" collapsed="false">
      <c r="A3471" s="0" t="str">
        <f aca="false">+B3471&amp;C3471</f>
        <v>Supplier_348Hub_88</v>
      </c>
      <c r="B3471" s="0" t="s">
        <v>1584</v>
      </c>
      <c r="C3471" s="0" t="s">
        <v>3204</v>
      </c>
      <c r="D3471" s="0" t="n">
        <v>1400</v>
      </c>
      <c r="E3471" s="0" t="s">
        <v>5173</v>
      </c>
    </row>
    <row r="3472" customFormat="false" ht="12.8" hidden="false" customHeight="false" outlineLevel="0" collapsed="false">
      <c r="A3472" s="0" t="str">
        <f aca="false">+B3472&amp;C3472</f>
        <v>Supplier_348Hub_88</v>
      </c>
      <c r="B3472" s="0" t="s">
        <v>1584</v>
      </c>
      <c r="C3472" s="0" t="s">
        <v>3204</v>
      </c>
      <c r="D3472" s="0" t="n">
        <v>1400</v>
      </c>
      <c r="E3472" s="0" t="s">
        <v>5002</v>
      </c>
    </row>
    <row r="3473" customFormat="false" ht="12.8" hidden="false" customHeight="false" outlineLevel="0" collapsed="false">
      <c r="A3473" s="0" t="str">
        <f aca="false">+B3473&amp;C3473</f>
        <v>Supplier_348Hub_89</v>
      </c>
      <c r="B3473" s="0" t="s">
        <v>1584</v>
      </c>
      <c r="C3473" s="0" t="s">
        <v>3207</v>
      </c>
      <c r="D3473" s="0" t="n">
        <v>1100</v>
      </c>
      <c r="E3473" s="0" t="s">
        <v>5174</v>
      </c>
    </row>
    <row r="3474" customFormat="false" ht="12.8" hidden="false" customHeight="false" outlineLevel="0" collapsed="false">
      <c r="A3474" s="0" t="str">
        <f aca="false">+B3474&amp;C3474</f>
        <v>Supplier_348Hub_89</v>
      </c>
      <c r="B3474" s="0" t="s">
        <v>1584</v>
      </c>
      <c r="C3474" s="0" t="s">
        <v>3207</v>
      </c>
      <c r="D3474" s="0" t="n">
        <v>1100</v>
      </c>
      <c r="E3474" s="0" t="s">
        <v>5175</v>
      </c>
    </row>
    <row r="3475" customFormat="false" ht="12.8" hidden="false" customHeight="false" outlineLevel="0" collapsed="false">
      <c r="A3475" s="0" t="str">
        <f aca="false">+B3475&amp;C3475</f>
        <v>Supplier_348Hub_90</v>
      </c>
      <c r="B3475" s="0" t="s">
        <v>1584</v>
      </c>
      <c r="C3475" s="0" t="s">
        <v>3210</v>
      </c>
      <c r="D3475" s="0" t="n">
        <v>900</v>
      </c>
      <c r="E3475" s="0" t="s">
        <v>5176</v>
      </c>
    </row>
    <row r="3476" customFormat="false" ht="12.8" hidden="false" customHeight="false" outlineLevel="0" collapsed="false">
      <c r="A3476" s="0" t="str">
        <f aca="false">+B3476&amp;C3476</f>
        <v>Supplier_348Hub_90</v>
      </c>
      <c r="B3476" s="0" t="s">
        <v>1584</v>
      </c>
      <c r="C3476" s="0" t="s">
        <v>3210</v>
      </c>
      <c r="D3476" s="0" t="n">
        <v>900</v>
      </c>
      <c r="E3476" s="0" t="s">
        <v>4926</v>
      </c>
    </row>
    <row r="3477" customFormat="false" ht="12.8" hidden="false" customHeight="false" outlineLevel="0" collapsed="false">
      <c r="A3477" s="0" t="str">
        <f aca="false">+B3477&amp;C3477</f>
        <v>Supplier_349Hub_86</v>
      </c>
      <c r="B3477" s="0" t="s">
        <v>598</v>
      </c>
      <c r="C3477" s="0" t="s">
        <v>3198</v>
      </c>
      <c r="D3477" s="0" t="n">
        <v>2100</v>
      </c>
      <c r="E3477" s="0" t="s">
        <v>5177</v>
      </c>
    </row>
    <row r="3478" customFormat="false" ht="12.8" hidden="false" customHeight="false" outlineLevel="0" collapsed="false">
      <c r="A3478" s="0" t="str">
        <f aca="false">+B3478&amp;C3478</f>
        <v>Supplier_349Hub_86</v>
      </c>
      <c r="B3478" s="0" t="s">
        <v>598</v>
      </c>
      <c r="C3478" s="0" t="s">
        <v>3198</v>
      </c>
      <c r="D3478" s="0" t="n">
        <v>2100</v>
      </c>
      <c r="E3478" s="0" t="s">
        <v>5159</v>
      </c>
    </row>
    <row r="3479" customFormat="false" ht="12.8" hidden="false" customHeight="false" outlineLevel="0" collapsed="false">
      <c r="A3479" s="0" t="str">
        <f aca="false">+B3479&amp;C3479</f>
        <v>Supplier_349Hub_87</v>
      </c>
      <c r="B3479" s="0" t="s">
        <v>598</v>
      </c>
      <c r="C3479" s="0" t="s">
        <v>3201</v>
      </c>
      <c r="D3479" s="0" t="n">
        <v>2200</v>
      </c>
      <c r="E3479" s="0" t="s">
        <v>5178</v>
      </c>
    </row>
    <row r="3480" customFormat="false" ht="12.8" hidden="false" customHeight="false" outlineLevel="0" collapsed="false">
      <c r="A3480" s="0" t="str">
        <f aca="false">+B3480&amp;C3480</f>
        <v>Supplier_349Hub_87</v>
      </c>
      <c r="B3480" s="0" t="s">
        <v>598</v>
      </c>
      <c r="C3480" s="0" t="s">
        <v>3201</v>
      </c>
      <c r="D3480" s="0" t="n">
        <v>2200</v>
      </c>
      <c r="E3480" s="0" t="s">
        <v>5147</v>
      </c>
    </row>
    <row r="3481" customFormat="false" ht="12.8" hidden="false" customHeight="false" outlineLevel="0" collapsed="false">
      <c r="A3481" s="0" t="str">
        <f aca="false">+B3481&amp;C3481</f>
        <v>Supplier_349Hub_88</v>
      </c>
      <c r="B3481" s="0" t="s">
        <v>598</v>
      </c>
      <c r="C3481" s="0" t="s">
        <v>3204</v>
      </c>
      <c r="D3481" s="0" t="n">
        <v>1300</v>
      </c>
      <c r="E3481" s="0" t="s">
        <v>5179</v>
      </c>
    </row>
    <row r="3482" customFormat="false" ht="12.8" hidden="false" customHeight="false" outlineLevel="0" collapsed="false">
      <c r="A3482" s="0" t="str">
        <f aca="false">+B3482&amp;C3482</f>
        <v>Supplier_349Hub_88</v>
      </c>
      <c r="B3482" s="0" t="s">
        <v>598</v>
      </c>
      <c r="C3482" s="0" t="s">
        <v>3204</v>
      </c>
      <c r="D3482" s="0" t="n">
        <v>1300</v>
      </c>
      <c r="E3482" s="0" t="s">
        <v>5048</v>
      </c>
    </row>
    <row r="3483" customFormat="false" ht="12.8" hidden="false" customHeight="false" outlineLevel="0" collapsed="false">
      <c r="A3483" s="0" t="str">
        <f aca="false">+B3483&amp;C3483</f>
        <v>Supplier_349Hub_89</v>
      </c>
      <c r="B3483" s="0" t="s">
        <v>598</v>
      </c>
      <c r="C3483" s="0" t="s">
        <v>3207</v>
      </c>
      <c r="D3483" s="0" t="n">
        <v>1200</v>
      </c>
      <c r="E3483" s="0" t="s">
        <v>5180</v>
      </c>
    </row>
    <row r="3484" customFormat="false" ht="12.8" hidden="false" customHeight="false" outlineLevel="0" collapsed="false">
      <c r="A3484" s="0" t="str">
        <f aca="false">+B3484&amp;C3484</f>
        <v>Supplier_349Hub_89</v>
      </c>
      <c r="B3484" s="0" t="s">
        <v>598</v>
      </c>
      <c r="C3484" s="0" t="s">
        <v>3207</v>
      </c>
      <c r="D3484" s="0" t="n">
        <v>1200</v>
      </c>
      <c r="E3484" s="0" t="s">
        <v>5150</v>
      </c>
    </row>
    <row r="3485" customFormat="false" ht="12.8" hidden="false" customHeight="false" outlineLevel="0" collapsed="false">
      <c r="A3485" s="0" t="str">
        <f aca="false">+B3485&amp;C3485</f>
        <v>Supplier_349Hub_90</v>
      </c>
      <c r="B3485" s="0" t="s">
        <v>598</v>
      </c>
      <c r="C3485" s="0" t="s">
        <v>3210</v>
      </c>
      <c r="D3485" s="0" t="n">
        <v>900</v>
      </c>
      <c r="E3485" s="0" t="s">
        <v>5181</v>
      </c>
    </row>
    <row r="3486" customFormat="false" ht="12.8" hidden="false" customHeight="false" outlineLevel="0" collapsed="false">
      <c r="A3486" s="0" t="str">
        <f aca="false">+B3486&amp;C3486</f>
        <v>Supplier_349Hub_90</v>
      </c>
      <c r="B3486" s="0" t="s">
        <v>598</v>
      </c>
      <c r="C3486" s="0" t="s">
        <v>3210</v>
      </c>
      <c r="D3486" s="0" t="n">
        <v>900</v>
      </c>
      <c r="E3486" s="0" t="s">
        <v>4983</v>
      </c>
    </row>
    <row r="3487" customFormat="false" ht="12.8" hidden="false" customHeight="false" outlineLevel="0" collapsed="false">
      <c r="A3487" s="0" t="str">
        <f aca="false">+B3487&amp;C3487</f>
        <v>Supplier_350Hub_86</v>
      </c>
      <c r="B3487" s="0" t="s">
        <v>3014</v>
      </c>
      <c r="C3487" s="0" t="s">
        <v>3198</v>
      </c>
      <c r="D3487" s="0" t="n">
        <v>2000</v>
      </c>
      <c r="E3487" s="0" t="s">
        <v>5182</v>
      </c>
    </row>
    <row r="3488" customFormat="false" ht="12.8" hidden="false" customHeight="false" outlineLevel="0" collapsed="false">
      <c r="A3488" s="0" t="str">
        <f aca="false">+B3488&amp;C3488</f>
        <v>Supplier_350Hub_86</v>
      </c>
      <c r="B3488" s="0" t="s">
        <v>3014</v>
      </c>
      <c r="C3488" s="0" t="s">
        <v>3198</v>
      </c>
      <c r="D3488" s="0" t="n">
        <v>2000</v>
      </c>
      <c r="E3488" s="0" t="s">
        <v>4889</v>
      </c>
    </row>
    <row r="3489" customFormat="false" ht="12.8" hidden="false" customHeight="false" outlineLevel="0" collapsed="false">
      <c r="A3489" s="0" t="str">
        <f aca="false">+B3489&amp;C3489</f>
        <v>Supplier_350Hub_87</v>
      </c>
      <c r="B3489" s="0" t="s">
        <v>3014</v>
      </c>
      <c r="C3489" s="0" t="s">
        <v>3201</v>
      </c>
      <c r="D3489" s="0" t="n">
        <v>2400</v>
      </c>
      <c r="E3489" s="0" t="s">
        <v>5183</v>
      </c>
    </row>
    <row r="3490" customFormat="false" ht="12.8" hidden="false" customHeight="false" outlineLevel="0" collapsed="false">
      <c r="A3490" s="0" t="str">
        <f aca="false">+B3490&amp;C3490</f>
        <v>Supplier_350Hub_87</v>
      </c>
      <c r="B3490" s="0" t="s">
        <v>3014</v>
      </c>
      <c r="C3490" s="0" t="s">
        <v>3201</v>
      </c>
      <c r="D3490" s="0" t="n">
        <v>2400</v>
      </c>
      <c r="E3490" s="0" t="s">
        <v>5098</v>
      </c>
    </row>
    <row r="3491" customFormat="false" ht="12.8" hidden="false" customHeight="false" outlineLevel="0" collapsed="false">
      <c r="A3491" s="0" t="str">
        <f aca="false">+B3491&amp;C3491</f>
        <v>Supplier_350Hub_88</v>
      </c>
      <c r="B3491" s="0" t="s">
        <v>3014</v>
      </c>
      <c r="C3491" s="0" t="s">
        <v>3204</v>
      </c>
      <c r="D3491" s="0" t="n">
        <v>1300</v>
      </c>
      <c r="E3491" s="0" t="s">
        <v>5184</v>
      </c>
    </row>
    <row r="3492" customFormat="false" ht="12.8" hidden="false" customHeight="false" outlineLevel="0" collapsed="false">
      <c r="A3492" s="0" t="str">
        <f aca="false">+B3492&amp;C3492</f>
        <v>Supplier_350Hub_88</v>
      </c>
      <c r="B3492" s="0" t="s">
        <v>3014</v>
      </c>
      <c r="C3492" s="0" t="s">
        <v>3204</v>
      </c>
      <c r="D3492" s="0" t="n">
        <v>1300</v>
      </c>
      <c r="E3492" s="0" t="s">
        <v>5054</v>
      </c>
    </row>
    <row r="3493" customFormat="false" ht="12.8" hidden="false" customHeight="false" outlineLevel="0" collapsed="false">
      <c r="A3493" s="0" t="str">
        <f aca="false">+B3493&amp;C3493</f>
        <v>Supplier_350Hub_89</v>
      </c>
      <c r="B3493" s="0" t="s">
        <v>3014</v>
      </c>
      <c r="C3493" s="0" t="s">
        <v>3207</v>
      </c>
      <c r="D3493" s="0" t="n">
        <v>1400</v>
      </c>
      <c r="E3493" s="0" t="s">
        <v>5185</v>
      </c>
    </row>
    <row r="3494" customFormat="false" ht="12.8" hidden="false" customHeight="false" outlineLevel="0" collapsed="false">
      <c r="A3494" s="0" t="str">
        <f aca="false">+B3494&amp;C3494</f>
        <v>Supplier_350Hub_89</v>
      </c>
      <c r="B3494" s="0" t="s">
        <v>3014</v>
      </c>
      <c r="C3494" s="0" t="s">
        <v>3207</v>
      </c>
      <c r="D3494" s="0" t="n">
        <v>1400</v>
      </c>
      <c r="E3494" s="0" t="s">
        <v>4830</v>
      </c>
    </row>
    <row r="3495" customFormat="false" ht="12.8" hidden="false" customHeight="false" outlineLevel="0" collapsed="false">
      <c r="A3495" s="0" t="str">
        <f aca="false">+B3495&amp;C3495</f>
        <v>Supplier_350Hub_90</v>
      </c>
      <c r="B3495" s="0" t="s">
        <v>3014</v>
      </c>
      <c r="C3495" s="0" t="s">
        <v>3210</v>
      </c>
      <c r="D3495" s="0" t="n">
        <v>1000</v>
      </c>
      <c r="E3495" s="0" t="s">
        <v>5186</v>
      </c>
    </row>
    <row r="3496" customFormat="false" ht="12.8" hidden="false" customHeight="false" outlineLevel="0" collapsed="false">
      <c r="A3496" s="0" t="str">
        <f aca="false">+B3496&amp;C3496</f>
        <v>Supplier_350Hub_90</v>
      </c>
      <c r="B3496" s="0" t="s">
        <v>3014</v>
      </c>
      <c r="C3496" s="0" t="s">
        <v>3210</v>
      </c>
      <c r="D3496" s="0" t="n">
        <v>1000</v>
      </c>
      <c r="E3496" s="0" t="s">
        <v>4828</v>
      </c>
    </row>
    <row r="3497" customFormat="false" ht="12.8" hidden="false" customHeight="false" outlineLevel="0" collapsed="false">
      <c r="A3497" s="0" t="str">
        <f aca="false">+B3497&amp;C3497</f>
        <v>Supplier_351Hub_86</v>
      </c>
      <c r="B3497" s="0" t="s">
        <v>102</v>
      </c>
      <c r="C3497" s="0" t="s">
        <v>3198</v>
      </c>
      <c r="D3497" s="0" t="n">
        <v>2100</v>
      </c>
      <c r="E3497" s="0" t="s">
        <v>5187</v>
      </c>
    </row>
    <row r="3498" customFormat="false" ht="12.8" hidden="false" customHeight="false" outlineLevel="0" collapsed="false">
      <c r="A3498" s="0" t="str">
        <f aca="false">+B3498&amp;C3498</f>
        <v>Supplier_351Hub_86</v>
      </c>
      <c r="B3498" s="0" t="s">
        <v>102</v>
      </c>
      <c r="C3498" s="0" t="s">
        <v>3198</v>
      </c>
      <c r="D3498" s="0" t="n">
        <v>2100</v>
      </c>
      <c r="E3498" s="0" t="s">
        <v>5188</v>
      </c>
    </row>
    <row r="3499" customFormat="false" ht="12.8" hidden="false" customHeight="false" outlineLevel="0" collapsed="false">
      <c r="A3499" s="0" t="str">
        <f aca="false">+B3499&amp;C3499</f>
        <v>Supplier_351Hub_87</v>
      </c>
      <c r="B3499" s="0" t="s">
        <v>102</v>
      </c>
      <c r="C3499" s="0" t="s">
        <v>3201</v>
      </c>
      <c r="D3499" s="0" t="n">
        <v>2300</v>
      </c>
      <c r="E3499" s="0" t="s">
        <v>5189</v>
      </c>
    </row>
    <row r="3500" customFormat="false" ht="12.8" hidden="false" customHeight="false" outlineLevel="0" collapsed="false">
      <c r="A3500" s="0" t="str">
        <f aca="false">+B3500&amp;C3500</f>
        <v>Supplier_351Hub_87</v>
      </c>
      <c r="B3500" s="0" t="s">
        <v>102</v>
      </c>
      <c r="C3500" s="0" t="s">
        <v>3201</v>
      </c>
      <c r="D3500" s="0" t="n">
        <v>2300</v>
      </c>
      <c r="E3500" s="0" t="s">
        <v>5098</v>
      </c>
    </row>
    <row r="3501" customFormat="false" ht="12.8" hidden="false" customHeight="false" outlineLevel="0" collapsed="false">
      <c r="A3501" s="0" t="str">
        <f aca="false">+B3501&amp;C3501</f>
        <v>Supplier_351Hub_88</v>
      </c>
      <c r="B3501" s="0" t="s">
        <v>102</v>
      </c>
      <c r="C3501" s="0" t="s">
        <v>3204</v>
      </c>
      <c r="D3501" s="0" t="n">
        <v>1400</v>
      </c>
      <c r="E3501" s="0" t="s">
        <v>5190</v>
      </c>
    </row>
    <row r="3502" customFormat="false" ht="12.8" hidden="false" customHeight="false" outlineLevel="0" collapsed="false">
      <c r="A3502" s="0" t="str">
        <f aca="false">+B3502&amp;C3502</f>
        <v>Supplier_351Hub_88</v>
      </c>
      <c r="B3502" s="0" t="s">
        <v>102</v>
      </c>
      <c r="C3502" s="0" t="s">
        <v>3204</v>
      </c>
      <c r="D3502" s="0" t="n">
        <v>1400</v>
      </c>
      <c r="E3502" s="0" t="s">
        <v>5054</v>
      </c>
    </row>
    <row r="3503" customFormat="false" ht="12.8" hidden="false" customHeight="false" outlineLevel="0" collapsed="false">
      <c r="A3503" s="0" t="str">
        <f aca="false">+B3503&amp;C3503</f>
        <v>Supplier_351Hub_89</v>
      </c>
      <c r="B3503" s="0" t="s">
        <v>102</v>
      </c>
      <c r="C3503" s="0" t="s">
        <v>3207</v>
      </c>
      <c r="D3503" s="0" t="n">
        <v>1300</v>
      </c>
      <c r="E3503" s="0" t="s">
        <v>5191</v>
      </c>
    </row>
    <row r="3504" customFormat="false" ht="12.8" hidden="false" customHeight="false" outlineLevel="0" collapsed="false">
      <c r="A3504" s="0" t="str">
        <f aca="false">+B3504&amp;C3504</f>
        <v>Supplier_351Hub_89</v>
      </c>
      <c r="B3504" s="0" t="s">
        <v>102</v>
      </c>
      <c r="C3504" s="0" t="s">
        <v>3207</v>
      </c>
      <c r="D3504" s="0" t="n">
        <v>1300</v>
      </c>
      <c r="E3504" s="0" t="s">
        <v>4830</v>
      </c>
    </row>
    <row r="3505" customFormat="false" ht="12.8" hidden="false" customHeight="false" outlineLevel="0" collapsed="false">
      <c r="A3505" s="0" t="str">
        <f aca="false">+B3505&amp;C3505</f>
        <v>Supplier_351Hub_90</v>
      </c>
      <c r="B3505" s="0" t="s">
        <v>102</v>
      </c>
      <c r="C3505" s="0" t="s">
        <v>3210</v>
      </c>
      <c r="D3505" s="0" t="n">
        <v>1000</v>
      </c>
      <c r="E3505" s="0" t="s">
        <v>5192</v>
      </c>
    </row>
    <row r="3506" customFormat="false" ht="12.8" hidden="false" customHeight="false" outlineLevel="0" collapsed="false">
      <c r="A3506" s="0" t="str">
        <f aca="false">+B3506&amp;C3506</f>
        <v>Supplier_351Hub_90</v>
      </c>
      <c r="B3506" s="0" t="s">
        <v>102</v>
      </c>
      <c r="C3506" s="0" t="s">
        <v>3210</v>
      </c>
      <c r="D3506" s="0" t="n">
        <v>1000</v>
      </c>
      <c r="E3506" s="0" t="s">
        <v>4828</v>
      </c>
    </row>
    <row r="3507" customFormat="false" ht="12.8" hidden="false" customHeight="false" outlineLevel="0" collapsed="false">
      <c r="A3507" s="0" t="str">
        <f aca="false">+B3507&amp;C3507</f>
        <v>Supplier_352Hub_86</v>
      </c>
      <c r="B3507" s="0" t="s">
        <v>3107</v>
      </c>
      <c r="C3507" s="0" t="s">
        <v>3198</v>
      </c>
      <c r="D3507" s="0" t="n">
        <v>2300</v>
      </c>
      <c r="E3507" s="0" t="s">
        <v>5193</v>
      </c>
    </row>
    <row r="3508" customFormat="false" ht="12.8" hidden="false" customHeight="false" outlineLevel="0" collapsed="false">
      <c r="A3508" s="0" t="str">
        <f aca="false">+B3508&amp;C3508</f>
        <v>Supplier_352Hub_86</v>
      </c>
      <c r="B3508" s="0" t="s">
        <v>3107</v>
      </c>
      <c r="C3508" s="0" t="s">
        <v>3198</v>
      </c>
      <c r="D3508" s="0" t="n">
        <v>2300</v>
      </c>
      <c r="E3508" s="0" t="s">
        <v>5125</v>
      </c>
    </row>
    <row r="3509" customFormat="false" ht="12.8" hidden="false" customHeight="false" outlineLevel="0" collapsed="false">
      <c r="A3509" s="0" t="str">
        <f aca="false">+B3509&amp;C3509</f>
        <v>Supplier_352Hub_87</v>
      </c>
      <c r="B3509" s="0" t="s">
        <v>3107</v>
      </c>
      <c r="C3509" s="0" t="s">
        <v>3201</v>
      </c>
      <c r="D3509" s="0" t="n">
        <v>2100</v>
      </c>
      <c r="E3509" s="0" t="s">
        <v>5194</v>
      </c>
    </row>
    <row r="3510" customFormat="false" ht="12.8" hidden="false" customHeight="false" outlineLevel="0" collapsed="false">
      <c r="A3510" s="0" t="str">
        <f aca="false">+B3510&amp;C3510</f>
        <v>Supplier_352Hub_87</v>
      </c>
      <c r="B3510" s="0" t="s">
        <v>3107</v>
      </c>
      <c r="C3510" s="0" t="s">
        <v>3201</v>
      </c>
      <c r="D3510" s="0" t="n">
        <v>2100</v>
      </c>
      <c r="E3510" s="0" t="s">
        <v>5195</v>
      </c>
    </row>
    <row r="3511" customFormat="false" ht="12.8" hidden="false" customHeight="false" outlineLevel="0" collapsed="false">
      <c r="A3511" s="0" t="str">
        <f aca="false">+B3511&amp;C3511</f>
        <v>Supplier_352Hub_88</v>
      </c>
      <c r="B3511" s="0" t="s">
        <v>3107</v>
      </c>
      <c r="C3511" s="0" t="s">
        <v>3204</v>
      </c>
      <c r="D3511" s="0" t="n">
        <v>1600</v>
      </c>
      <c r="E3511" s="0" t="s">
        <v>5196</v>
      </c>
    </row>
    <row r="3512" customFormat="false" ht="12.8" hidden="false" customHeight="false" outlineLevel="0" collapsed="false">
      <c r="A3512" s="0" t="str">
        <f aca="false">+B3512&amp;C3512</f>
        <v>Supplier_352Hub_88</v>
      </c>
      <c r="B3512" s="0" t="s">
        <v>3107</v>
      </c>
      <c r="C3512" s="0" t="s">
        <v>3204</v>
      </c>
      <c r="D3512" s="0" t="n">
        <v>1600</v>
      </c>
      <c r="E3512" s="0" t="s">
        <v>5197</v>
      </c>
    </row>
    <row r="3513" customFormat="false" ht="12.8" hidden="false" customHeight="false" outlineLevel="0" collapsed="false">
      <c r="A3513" s="0" t="str">
        <f aca="false">+B3513&amp;C3513</f>
        <v>Supplier_352Hub_89</v>
      </c>
      <c r="B3513" s="0" t="s">
        <v>3107</v>
      </c>
      <c r="C3513" s="0" t="s">
        <v>3207</v>
      </c>
      <c r="D3513" s="0" t="n">
        <v>1100</v>
      </c>
      <c r="E3513" s="0" t="s">
        <v>5198</v>
      </c>
    </row>
    <row r="3514" customFormat="false" ht="12.8" hidden="false" customHeight="false" outlineLevel="0" collapsed="false">
      <c r="A3514" s="0" t="str">
        <f aca="false">+B3514&amp;C3514</f>
        <v>Supplier_352Hub_89</v>
      </c>
      <c r="B3514" s="0" t="s">
        <v>3107</v>
      </c>
      <c r="C3514" s="0" t="s">
        <v>3207</v>
      </c>
      <c r="D3514" s="0" t="n">
        <v>1100</v>
      </c>
      <c r="E3514" s="0" t="s">
        <v>5199</v>
      </c>
    </row>
    <row r="3515" customFormat="false" ht="12.8" hidden="false" customHeight="false" outlineLevel="0" collapsed="false">
      <c r="A3515" s="0" t="str">
        <f aca="false">+B3515&amp;C3515</f>
        <v>Supplier_352Hub_90</v>
      </c>
      <c r="B3515" s="0" t="s">
        <v>3107</v>
      </c>
      <c r="C3515" s="0" t="s">
        <v>3210</v>
      </c>
      <c r="D3515" s="0" t="n">
        <v>1100</v>
      </c>
      <c r="E3515" s="0" t="s">
        <v>5200</v>
      </c>
    </row>
    <row r="3516" customFormat="false" ht="12.8" hidden="false" customHeight="false" outlineLevel="0" collapsed="false">
      <c r="A3516" s="0" t="str">
        <f aca="false">+B3516&amp;C3516</f>
        <v>Supplier_352Hub_90</v>
      </c>
      <c r="B3516" s="0" t="s">
        <v>3107</v>
      </c>
      <c r="C3516" s="0" t="s">
        <v>3210</v>
      </c>
      <c r="D3516" s="0" t="n">
        <v>1100</v>
      </c>
      <c r="E3516" s="0" t="s">
        <v>5129</v>
      </c>
    </row>
    <row r="3517" customFormat="false" ht="12.8" hidden="false" customHeight="false" outlineLevel="0" collapsed="false">
      <c r="A3517" s="0" t="str">
        <f aca="false">+B3517&amp;C3517</f>
        <v>Supplier_353Hub_86</v>
      </c>
      <c r="B3517" s="0" t="s">
        <v>1352</v>
      </c>
      <c r="C3517" s="0" t="s">
        <v>3198</v>
      </c>
      <c r="D3517" s="0" t="n">
        <v>2500</v>
      </c>
      <c r="E3517" s="0" t="s">
        <v>5201</v>
      </c>
    </row>
    <row r="3518" customFormat="false" ht="12.8" hidden="false" customHeight="false" outlineLevel="0" collapsed="false">
      <c r="A3518" s="0" t="str">
        <f aca="false">+B3518&amp;C3518</f>
        <v>Supplier_353Hub_86</v>
      </c>
      <c r="B3518" s="0" t="s">
        <v>1352</v>
      </c>
      <c r="C3518" s="0" t="s">
        <v>3198</v>
      </c>
      <c r="D3518" s="0" t="n">
        <v>2500</v>
      </c>
      <c r="E3518" s="0" t="s">
        <v>5125</v>
      </c>
    </row>
    <row r="3519" customFormat="false" ht="12.8" hidden="false" customHeight="false" outlineLevel="0" collapsed="false">
      <c r="A3519" s="0" t="str">
        <f aca="false">+B3519&amp;C3519</f>
        <v>Supplier_353Hub_87</v>
      </c>
      <c r="B3519" s="0" t="s">
        <v>1352</v>
      </c>
      <c r="C3519" s="0" t="s">
        <v>3201</v>
      </c>
      <c r="D3519" s="0" t="n">
        <v>2300</v>
      </c>
      <c r="E3519" s="0" t="s">
        <v>5202</v>
      </c>
    </row>
    <row r="3520" customFormat="false" ht="12.8" hidden="false" customHeight="false" outlineLevel="0" collapsed="false">
      <c r="A3520" s="0" t="str">
        <f aca="false">+B3520&amp;C3520</f>
        <v>Supplier_353Hub_87</v>
      </c>
      <c r="B3520" s="0" t="s">
        <v>1352</v>
      </c>
      <c r="C3520" s="0" t="s">
        <v>3201</v>
      </c>
      <c r="D3520" s="0" t="n">
        <v>2300</v>
      </c>
      <c r="E3520" s="0" t="s">
        <v>5195</v>
      </c>
    </row>
    <row r="3521" customFormat="false" ht="12.8" hidden="false" customHeight="false" outlineLevel="0" collapsed="false">
      <c r="A3521" s="0" t="str">
        <f aca="false">+B3521&amp;C3521</f>
        <v>Supplier_353Hub_88</v>
      </c>
      <c r="B3521" s="0" t="s">
        <v>1352</v>
      </c>
      <c r="C3521" s="0" t="s">
        <v>3204</v>
      </c>
      <c r="D3521" s="0" t="n">
        <v>1700</v>
      </c>
      <c r="E3521" s="0" t="s">
        <v>5203</v>
      </c>
    </row>
    <row r="3522" customFormat="false" ht="12.8" hidden="false" customHeight="false" outlineLevel="0" collapsed="false">
      <c r="A3522" s="0" t="str">
        <f aca="false">+B3522&amp;C3522</f>
        <v>Supplier_353Hub_88</v>
      </c>
      <c r="B3522" s="0" t="s">
        <v>1352</v>
      </c>
      <c r="C3522" s="0" t="s">
        <v>3204</v>
      </c>
      <c r="D3522" s="0" t="n">
        <v>1700</v>
      </c>
      <c r="E3522" s="0" t="s">
        <v>5197</v>
      </c>
    </row>
    <row r="3523" customFormat="false" ht="12.8" hidden="false" customHeight="false" outlineLevel="0" collapsed="false">
      <c r="A3523" s="0" t="str">
        <f aca="false">+B3523&amp;C3523</f>
        <v>Supplier_353Hub_89</v>
      </c>
      <c r="B3523" s="0" t="s">
        <v>1352</v>
      </c>
      <c r="C3523" s="0" t="s">
        <v>3207</v>
      </c>
      <c r="D3523" s="0" t="n">
        <v>1300</v>
      </c>
      <c r="E3523" s="0" t="s">
        <v>5204</v>
      </c>
    </row>
    <row r="3524" customFormat="false" ht="12.8" hidden="false" customHeight="false" outlineLevel="0" collapsed="false">
      <c r="A3524" s="0" t="str">
        <f aca="false">+B3524&amp;C3524</f>
        <v>Supplier_353Hub_89</v>
      </c>
      <c r="B3524" s="0" t="s">
        <v>1352</v>
      </c>
      <c r="C3524" s="0" t="s">
        <v>3207</v>
      </c>
      <c r="D3524" s="0" t="n">
        <v>1300</v>
      </c>
      <c r="E3524" s="0" t="s">
        <v>5199</v>
      </c>
    </row>
    <row r="3525" customFormat="false" ht="12.8" hidden="false" customHeight="false" outlineLevel="0" collapsed="false">
      <c r="A3525" s="0" t="str">
        <f aca="false">+B3525&amp;C3525</f>
        <v>Supplier_353Hub_90</v>
      </c>
      <c r="B3525" s="0" t="s">
        <v>1352</v>
      </c>
      <c r="C3525" s="0" t="s">
        <v>3210</v>
      </c>
      <c r="D3525" s="0" t="n">
        <v>1200</v>
      </c>
      <c r="E3525" s="0" t="s">
        <v>5205</v>
      </c>
    </row>
    <row r="3526" customFormat="false" ht="12.8" hidden="false" customHeight="false" outlineLevel="0" collapsed="false">
      <c r="A3526" s="0" t="str">
        <f aca="false">+B3526&amp;C3526</f>
        <v>Supplier_353Hub_90</v>
      </c>
      <c r="B3526" s="0" t="s">
        <v>1352</v>
      </c>
      <c r="C3526" s="0" t="s">
        <v>3210</v>
      </c>
      <c r="D3526" s="0" t="n">
        <v>1200</v>
      </c>
      <c r="E3526" s="0" t="s">
        <v>5129</v>
      </c>
    </row>
    <row r="3527" customFormat="false" ht="12.8" hidden="false" customHeight="false" outlineLevel="0" collapsed="false">
      <c r="A3527" s="0" t="str">
        <f aca="false">+B3527&amp;C3527</f>
        <v>Supplier_354Hub_86</v>
      </c>
      <c r="B3527" s="0" t="s">
        <v>5206</v>
      </c>
      <c r="C3527" s="0" t="s">
        <v>3198</v>
      </c>
      <c r="D3527" s="0" t="n">
        <v>2500</v>
      </c>
      <c r="E3527" s="0" t="s">
        <v>5207</v>
      </c>
    </row>
    <row r="3528" customFormat="false" ht="12.8" hidden="false" customHeight="false" outlineLevel="0" collapsed="false">
      <c r="A3528" s="0" t="str">
        <f aca="false">+B3528&amp;C3528</f>
        <v>Supplier_354Hub_86</v>
      </c>
      <c r="B3528" s="0" t="s">
        <v>5206</v>
      </c>
      <c r="C3528" s="0" t="s">
        <v>3198</v>
      </c>
      <c r="D3528" s="0" t="n">
        <v>2500</v>
      </c>
      <c r="E3528" s="0" t="s">
        <v>5125</v>
      </c>
    </row>
    <row r="3529" customFormat="false" ht="12.8" hidden="false" customHeight="false" outlineLevel="0" collapsed="false">
      <c r="A3529" s="0" t="str">
        <f aca="false">+B3529&amp;C3529</f>
        <v>Supplier_354Hub_87</v>
      </c>
      <c r="B3529" s="0" t="s">
        <v>5206</v>
      </c>
      <c r="C3529" s="0" t="s">
        <v>3201</v>
      </c>
      <c r="D3529" s="0" t="n">
        <v>2300</v>
      </c>
      <c r="E3529" s="0" t="s">
        <v>5208</v>
      </c>
    </row>
    <row r="3530" customFormat="false" ht="12.8" hidden="false" customHeight="false" outlineLevel="0" collapsed="false">
      <c r="A3530" s="0" t="str">
        <f aca="false">+B3530&amp;C3530</f>
        <v>Supplier_354Hub_87</v>
      </c>
      <c r="B3530" s="0" t="s">
        <v>5206</v>
      </c>
      <c r="C3530" s="0" t="s">
        <v>3201</v>
      </c>
      <c r="D3530" s="0" t="n">
        <v>2300</v>
      </c>
      <c r="E3530" s="0" t="s">
        <v>5195</v>
      </c>
    </row>
    <row r="3531" customFormat="false" ht="12.8" hidden="false" customHeight="false" outlineLevel="0" collapsed="false">
      <c r="A3531" s="0" t="str">
        <f aca="false">+B3531&amp;C3531</f>
        <v>Supplier_354Hub_88</v>
      </c>
      <c r="B3531" s="0" t="s">
        <v>5206</v>
      </c>
      <c r="C3531" s="0" t="s">
        <v>3204</v>
      </c>
      <c r="D3531" s="0" t="n">
        <v>1700</v>
      </c>
      <c r="E3531" s="0" t="s">
        <v>5209</v>
      </c>
    </row>
    <row r="3532" customFormat="false" ht="12.8" hidden="false" customHeight="false" outlineLevel="0" collapsed="false">
      <c r="A3532" s="0" t="str">
        <f aca="false">+B3532&amp;C3532</f>
        <v>Supplier_354Hub_88</v>
      </c>
      <c r="B3532" s="0" t="s">
        <v>5206</v>
      </c>
      <c r="C3532" s="0" t="s">
        <v>3204</v>
      </c>
      <c r="D3532" s="0" t="n">
        <v>1700</v>
      </c>
      <c r="E3532" s="0" t="s">
        <v>5197</v>
      </c>
    </row>
    <row r="3533" customFormat="false" ht="12.8" hidden="false" customHeight="false" outlineLevel="0" collapsed="false">
      <c r="A3533" s="0" t="str">
        <f aca="false">+B3533&amp;C3533</f>
        <v>Supplier_354Hub_89</v>
      </c>
      <c r="B3533" s="0" t="s">
        <v>5206</v>
      </c>
      <c r="C3533" s="0" t="s">
        <v>3207</v>
      </c>
      <c r="D3533" s="0" t="n">
        <v>1300</v>
      </c>
      <c r="E3533" s="0" t="s">
        <v>5210</v>
      </c>
    </row>
    <row r="3534" customFormat="false" ht="12.8" hidden="false" customHeight="false" outlineLevel="0" collapsed="false">
      <c r="A3534" s="0" t="str">
        <f aca="false">+B3534&amp;C3534</f>
        <v>Supplier_354Hub_89</v>
      </c>
      <c r="B3534" s="0" t="s">
        <v>5206</v>
      </c>
      <c r="C3534" s="0" t="s">
        <v>3207</v>
      </c>
      <c r="D3534" s="0" t="n">
        <v>1300</v>
      </c>
      <c r="E3534" s="0" t="s">
        <v>5199</v>
      </c>
    </row>
    <row r="3535" customFormat="false" ht="12.8" hidden="false" customHeight="false" outlineLevel="0" collapsed="false">
      <c r="A3535" s="0" t="str">
        <f aca="false">+B3535&amp;C3535</f>
        <v>Supplier_354Hub_90</v>
      </c>
      <c r="B3535" s="0" t="s">
        <v>5206</v>
      </c>
      <c r="C3535" s="0" t="s">
        <v>3210</v>
      </c>
      <c r="D3535" s="0" t="n">
        <v>1200</v>
      </c>
      <c r="E3535" s="0" t="s">
        <v>5211</v>
      </c>
    </row>
    <row r="3536" customFormat="false" ht="12.8" hidden="false" customHeight="false" outlineLevel="0" collapsed="false">
      <c r="A3536" s="0" t="str">
        <f aca="false">+B3536&amp;C3536</f>
        <v>Supplier_354Hub_90</v>
      </c>
      <c r="B3536" s="0" t="s">
        <v>5206</v>
      </c>
      <c r="C3536" s="0" t="s">
        <v>3210</v>
      </c>
      <c r="D3536" s="0" t="n">
        <v>1200</v>
      </c>
      <c r="E3536" s="0" t="s">
        <v>5129</v>
      </c>
    </row>
    <row r="3537" customFormat="false" ht="12.8" hidden="false" customHeight="false" outlineLevel="0" collapsed="false">
      <c r="A3537" s="0" t="str">
        <f aca="false">+B3537&amp;C3537</f>
        <v>Supplier_355Hub_86</v>
      </c>
      <c r="B3537" s="0" t="s">
        <v>1837</v>
      </c>
      <c r="C3537" s="0" t="s">
        <v>3198</v>
      </c>
      <c r="D3537" s="0" t="n">
        <v>2800</v>
      </c>
      <c r="E3537" s="0" t="s">
        <v>5212</v>
      </c>
    </row>
    <row r="3538" customFormat="false" ht="12.8" hidden="false" customHeight="false" outlineLevel="0" collapsed="false">
      <c r="A3538" s="0" t="str">
        <f aca="false">+B3538&amp;C3538</f>
        <v>Supplier_355Hub_86</v>
      </c>
      <c r="B3538" s="0" t="s">
        <v>1837</v>
      </c>
      <c r="C3538" s="0" t="s">
        <v>3198</v>
      </c>
      <c r="D3538" s="0" t="n">
        <v>2800</v>
      </c>
      <c r="E3538" s="0" t="s">
        <v>5213</v>
      </c>
    </row>
    <row r="3539" customFormat="false" ht="12.8" hidden="false" customHeight="false" outlineLevel="0" collapsed="false">
      <c r="A3539" s="0" t="str">
        <f aca="false">+B3539&amp;C3539</f>
        <v>Supplier_355Hub_87</v>
      </c>
      <c r="B3539" s="0" t="s">
        <v>1837</v>
      </c>
      <c r="C3539" s="0" t="s">
        <v>3201</v>
      </c>
      <c r="D3539" s="0" t="n">
        <v>2300</v>
      </c>
      <c r="E3539" s="0" t="s">
        <v>5214</v>
      </c>
    </row>
    <row r="3540" customFormat="false" ht="12.8" hidden="false" customHeight="false" outlineLevel="0" collapsed="false">
      <c r="A3540" s="0" t="str">
        <f aca="false">+B3540&amp;C3540</f>
        <v>Supplier_355Hub_87</v>
      </c>
      <c r="B3540" s="0" t="s">
        <v>1837</v>
      </c>
      <c r="C3540" s="0" t="s">
        <v>3201</v>
      </c>
      <c r="D3540" s="0" t="n">
        <v>2300</v>
      </c>
      <c r="E3540" s="0" t="s">
        <v>5215</v>
      </c>
    </row>
    <row r="3541" customFormat="false" ht="12.8" hidden="false" customHeight="false" outlineLevel="0" collapsed="false">
      <c r="A3541" s="0" t="str">
        <f aca="false">+B3541&amp;C3541</f>
        <v>Supplier_355Hub_88</v>
      </c>
      <c r="B3541" s="0" t="s">
        <v>1837</v>
      </c>
      <c r="C3541" s="0" t="s">
        <v>3204</v>
      </c>
      <c r="D3541" s="0" t="n">
        <v>2000</v>
      </c>
      <c r="E3541" s="0" t="s">
        <v>5216</v>
      </c>
    </row>
    <row r="3542" customFormat="false" ht="12.8" hidden="false" customHeight="false" outlineLevel="0" collapsed="false">
      <c r="A3542" s="0" t="str">
        <f aca="false">+B3542&amp;C3542</f>
        <v>Supplier_355Hub_88</v>
      </c>
      <c r="B3542" s="0" t="s">
        <v>1837</v>
      </c>
      <c r="C3542" s="0" t="s">
        <v>3204</v>
      </c>
      <c r="D3542" s="0" t="n">
        <v>2000</v>
      </c>
      <c r="E3542" s="0" t="s">
        <v>5217</v>
      </c>
    </row>
    <row r="3543" customFormat="false" ht="12.8" hidden="false" customHeight="false" outlineLevel="0" collapsed="false">
      <c r="A3543" s="0" t="str">
        <f aca="false">+B3543&amp;C3543</f>
        <v>Supplier_355Hub_89</v>
      </c>
      <c r="B3543" s="0" t="s">
        <v>1837</v>
      </c>
      <c r="C3543" s="0" t="s">
        <v>3207</v>
      </c>
      <c r="D3543" s="0" t="n">
        <v>1400</v>
      </c>
      <c r="E3543" s="0" t="s">
        <v>5218</v>
      </c>
    </row>
    <row r="3544" customFormat="false" ht="12.8" hidden="false" customHeight="false" outlineLevel="0" collapsed="false">
      <c r="A3544" s="0" t="str">
        <f aca="false">+B3544&amp;C3544</f>
        <v>Supplier_355Hub_89</v>
      </c>
      <c r="B3544" s="0" t="s">
        <v>1837</v>
      </c>
      <c r="C3544" s="0" t="s">
        <v>3207</v>
      </c>
      <c r="D3544" s="0" t="n">
        <v>1400</v>
      </c>
      <c r="E3544" s="0" t="s">
        <v>5219</v>
      </c>
    </row>
    <row r="3545" customFormat="false" ht="12.8" hidden="false" customHeight="false" outlineLevel="0" collapsed="false">
      <c r="A3545" s="0" t="str">
        <f aca="false">+B3545&amp;C3545</f>
        <v>Supplier_355Hub_90</v>
      </c>
      <c r="B3545" s="0" t="s">
        <v>1837</v>
      </c>
      <c r="C3545" s="0" t="s">
        <v>3210</v>
      </c>
      <c r="D3545" s="0" t="n">
        <v>1500</v>
      </c>
      <c r="E3545" s="0" t="s">
        <v>5220</v>
      </c>
    </row>
    <row r="3546" customFormat="false" ht="12.8" hidden="false" customHeight="false" outlineLevel="0" collapsed="false">
      <c r="A3546" s="0" t="str">
        <f aca="false">+B3546&amp;C3546</f>
        <v>Supplier_355Hub_90</v>
      </c>
      <c r="B3546" s="0" t="s">
        <v>1837</v>
      </c>
      <c r="C3546" s="0" t="s">
        <v>3210</v>
      </c>
      <c r="D3546" s="0" t="n">
        <v>1500</v>
      </c>
      <c r="E3546" s="0" t="s">
        <v>5221</v>
      </c>
    </row>
    <row r="3547" customFormat="false" ht="12.8" hidden="false" customHeight="false" outlineLevel="0" collapsed="false">
      <c r="A3547" s="0" t="str">
        <f aca="false">+B3547&amp;C3547</f>
        <v>Supplier_356Hub_86</v>
      </c>
      <c r="B3547" s="0" t="s">
        <v>868</v>
      </c>
      <c r="C3547" s="0" t="s">
        <v>3198</v>
      </c>
      <c r="D3547" s="0" t="n">
        <v>2600</v>
      </c>
      <c r="E3547" s="0" t="s">
        <v>5222</v>
      </c>
    </row>
    <row r="3548" customFormat="false" ht="12.8" hidden="false" customHeight="false" outlineLevel="0" collapsed="false">
      <c r="A3548" s="0" t="str">
        <f aca="false">+B3548&amp;C3548</f>
        <v>Supplier_356Hub_86</v>
      </c>
      <c r="B3548" s="0" t="s">
        <v>868</v>
      </c>
      <c r="C3548" s="0" t="s">
        <v>3198</v>
      </c>
      <c r="D3548" s="0" t="n">
        <v>2600</v>
      </c>
      <c r="E3548" s="0" t="s">
        <v>5223</v>
      </c>
    </row>
    <row r="3549" customFormat="false" ht="12.8" hidden="false" customHeight="false" outlineLevel="0" collapsed="false">
      <c r="A3549" s="0" t="str">
        <f aca="false">+B3549&amp;C3549</f>
        <v>Supplier_356Hub_87</v>
      </c>
      <c r="B3549" s="0" t="s">
        <v>868</v>
      </c>
      <c r="C3549" s="0" t="s">
        <v>3201</v>
      </c>
      <c r="D3549" s="0" t="n">
        <v>2400</v>
      </c>
      <c r="E3549" s="0" t="s">
        <v>5224</v>
      </c>
    </row>
    <row r="3550" customFormat="false" ht="12.8" hidden="false" customHeight="false" outlineLevel="0" collapsed="false">
      <c r="A3550" s="0" t="str">
        <f aca="false">+B3550&amp;C3550</f>
        <v>Supplier_356Hub_87</v>
      </c>
      <c r="B3550" s="0" t="s">
        <v>868</v>
      </c>
      <c r="C3550" s="0" t="s">
        <v>3201</v>
      </c>
      <c r="D3550" s="0" t="n">
        <v>2400</v>
      </c>
      <c r="E3550" s="0" t="s">
        <v>5195</v>
      </c>
    </row>
    <row r="3551" customFormat="false" ht="12.8" hidden="false" customHeight="false" outlineLevel="0" collapsed="false">
      <c r="A3551" s="0" t="str">
        <f aca="false">+B3551&amp;C3551</f>
        <v>Supplier_356Hub_88</v>
      </c>
      <c r="B3551" s="0" t="s">
        <v>868</v>
      </c>
      <c r="C3551" s="0" t="s">
        <v>3204</v>
      </c>
      <c r="D3551" s="0" t="n">
        <v>1800</v>
      </c>
      <c r="E3551" s="0" t="s">
        <v>5225</v>
      </c>
    </row>
    <row r="3552" customFormat="false" ht="12.8" hidden="false" customHeight="false" outlineLevel="0" collapsed="false">
      <c r="A3552" s="0" t="str">
        <f aca="false">+B3552&amp;C3552</f>
        <v>Supplier_356Hub_88</v>
      </c>
      <c r="B3552" s="0" t="s">
        <v>868</v>
      </c>
      <c r="C3552" s="0" t="s">
        <v>3204</v>
      </c>
      <c r="D3552" s="0" t="n">
        <v>1800</v>
      </c>
      <c r="E3552" s="0" t="s">
        <v>5197</v>
      </c>
    </row>
    <row r="3553" customFormat="false" ht="12.8" hidden="false" customHeight="false" outlineLevel="0" collapsed="false">
      <c r="A3553" s="0" t="str">
        <f aca="false">+B3553&amp;C3553</f>
        <v>Supplier_356Hub_89</v>
      </c>
      <c r="B3553" s="0" t="s">
        <v>868</v>
      </c>
      <c r="C3553" s="0" t="s">
        <v>3207</v>
      </c>
      <c r="D3553" s="0" t="n">
        <v>1400</v>
      </c>
      <c r="E3553" s="0" t="s">
        <v>5226</v>
      </c>
    </row>
    <row r="3554" customFormat="false" ht="12.8" hidden="false" customHeight="false" outlineLevel="0" collapsed="false">
      <c r="A3554" s="0" t="str">
        <f aca="false">+B3554&amp;C3554</f>
        <v>Supplier_356Hub_89</v>
      </c>
      <c r="B3554" s="0" t="s">
        <v>868</v>
      </c>
      <c r="C3554" s="0" t="s">
        <v>3207</v>
      </c>
      <c r="D3554" s="0" t="n">
        <v>1400</v>
      </c>
      <c r="E3554" s="0" t="s">
        <v>5199</v>
      </c>
    </row>
    <row r="3555" customFormat="false" ht="12.8" hidden="false" customHeight="false" outlineLevel="0" collapsed="false">
      <c r="A3555" s="0" t="str">
        <f aca="false">+B3555&amp;C3555</f>
        <v>Supplier_356Hub_90</v>
      </c>
      <c r="B3555" s="0" t="s">
        <v>868</v>
      </c>
      <c r="C3555" s="0" t="s">
        <v>3210</v>
      </c>
      <c r="D3555" s="0" t="n">
        <v>1300</v>
      </c>
      <c r="E3555" s="0" t="s">
        <v>5227</v>
      </c>
    </row>
    <row r="3556" customFormat="false" ht="12.8" hidden="false" customHeight="false" outlineLevel="0" collapsed="false">
      <c r="A3556" s="0" t="str">
        <f aca="false">+B3556&amp;C3556</f>
        <v>Supplier_356Hub_90</v>
      </c>
      <c r="B3556" s="0" t="s">
        <v>868</v>
      </c>
      <c r="C3556" s="0" t="s">
        <v>3210</v>
      </c>
      <c r="D3556" s="0" t="n">
        <v>1300</v>
      </c>
      <c r="E3556" s="0" t="s">
        <v>5129</v>
      </c>
    </row>
    <row r="3557" customFormat="false" ht="12.8" hidden="false" customHeight="false" outlineLevel="0" collapsed="false">
      <c r="A3557" s="0" t="str">
        <f aca="false">+B3557&amp;C3557</f>
        <v>Supplier_357Hub_86</v>
      </c>
      <c r="B3557" s="0" t="s">
        <v>391</v>
      </c>
      <c r="C3557" s="0" t="s">
        <v>3198</v>
      </c>
      <c r="D3557" s="0" t="n">
        <v>2700</v>
      </c>
      <c r="E3557" s="0" t="s">
        <v>5228</v>
      </c>
    </row>
    <row r="3558" customFormat="false" ht="12.8" hidden="false" customHeight="false" outlineLevel="0" collapsed="false">
      <c r="A3558" s="0" t="str">
        <f aca="false">+B3558&amp;C3558</f>
        <v>Supplier_357Hub_86</v>
      </c>
      <c r="B3558" s="0" t="s">
        <v>391</v>
      </c>
      <c r="C3558" s="0" t="s">
        <v>3198</v>
      </c>
      <c r="D3558" s="0" t="n">
        <v>2700</v>
      </c>
      <c r="E3558" s="0" t="s">
        <v>5229</v>
      </c>
    </row>
    <row r="3559" customFormat="false" ht="12.8" hidden="false" customHeight="false" outlineLevel="0" collapsed="false">
      <c r="A3559" s="0" t="str">
        <f aca="false">+B3559&amp;C3559</f>
        <v>Supplier_357Hub_87</v>
      </c>
      <c r="B3559" s="0" t="s">
        <v>391</v>
      </c>
      <c r="C3559" s="0" t="s">
        <v>3201</v>
      </c>
      <c r="D3559" s="0" t="n">
        <v>2600</v>
      </c>
      <c r="E3559" s="0" t="s">
        <v>5230</v>
      </c>
    </row>
    <row r="3560" customFormat="false" ht="12.8" hidden="false" customHeight="false" outlineLevel="0" collapsed="false">
      <c r="A3560" s="0" t="str">
        <f aca="false">+B3560&amp;C3560</f>
        <v>Supplier_357Hub_87</v>
      </c>
      <c r="B3560" s="0" t="s">
        <v>391</v>
      </c>
      <c r="C3560" s="0" t="s">
        <v>3201</v>
      </c>
      <c r="D3560" s="0" t="n">
        <v>2600</v>
      </c>
      <c r="E3560" s="0" t="s">
        <v>5231</v>
      </c>
    </row>
    <row r="3561" customFormat="false" ht="12.8" hidden="false" customHeight="false" outlineLevel="0" collapsed="false">
      <c r="A3561" s="0" t="str">
        <f aca="false">+B3561&amp;C3561</f>
        <v>Supplier_357Hub_88</v>
      </c>
      <c r="B3561" s="0" t="s">
        <v>391</v>
      </c>
      <c r="C3561" s="0" t="s">
        <v>3204</v>
      </c>
      <c r="D3561" s="0" t="n">
        <v>1900</v>
      </c>
      <c r="E3561" s="0" t="s">
        <v>5232</v>
      </c>
    </row>
    <row r="3562" customFormat="false" ht="12.8" hidden="false" customHeight="false" outlineLevel="0" collapsed="false">
      <c r="A3562" s="0" t="str">
        <f aca="false">+B3562&amp;C3562</f>
        <v>Supplier_357Hub_88</v>
      </c>
      <c r="B3562" s="0" t="s">
        <v>391</v>
      </c>
      <c r="C3562" s="0" t="s">
        <v>3204</v>
      </c>
      <c r="D3562" s="0" t="n">
        <v>1900</v>
      </c>
      <c r="E3562" s="0" t="s">
        <v>5233</v>
      </c>
    </row>
    <row r="3563" customFormat="false" ht="12.8" hidden="false" customHeight="false" outlineLevel="0" collapsed="false">
      <c r="A3563" s="0" t="str">
        <f aca="false">+B3563&amp;C3563</f>
        <v>Supplier_357Hub_89</v>
      </c>
      <c r="B3563" s="0" t="s">
        <v>391</v>
      </c>
      <c r="C3563" s="0" t="s">
        <v>3207</v>
      </c>
      <c r="D3563" s="0" t="n">
        <v>1600</v>
      </c>
      <c r="E3563" s="0" t="s">
        <v>5234</v>
      </c>
    </row>
    <row r="3564" customFormat="false" ht="12.8" hidden="false" customHeight="false" outlineLevel="0" collapsed="false">
      <c r="A3564" s="0" t="str">
        <f aca="false">+B3564&amp;C3564</f>
        <v>Supplier_357Hub_89</v>
      </c>
      <c r="B3564" s="0" t="s">
        <v>391</v>
      </c>
      <c r="C3564" s="0" t="s">
        <v>3207</v>
      </c>
      <c r="D3564" s="0" t="n">
        <v>1600</v>
      </c>
      <c r="E3564" s="0" t="s">
        <v>5235</v>
      </c>
    </row>
    <row r="3565" customFormat="false" ht="12.8" hidden="false" customHeight="false" outlineLevel="0" collapsed="false">
      <c r="A3565" s="0" t="str">
        <f aca="false">+B3565&amp;C3565</f>
        <v>Supplier_357Hub_90</v>
      </c>
      <c r="B3565" s="0" t="s">
        <v>391</v>
      </c>
      <c r="C3565" s="0" t="s">
        <v>3210</v>
      </c>
      <c r="D3565" s="0" t="n">
        <v>1500</v>
      </c>
      <c r="E3565" s="0" t="s">
        <v>5236</v>
      </c>
    </row>
    <row r="3566" customFormat="false" ht="12.8" hidden="false" customHeight="false" outlineLevel="0" collapsed="false">
      <c r="A3566" s="0" t="str">
        <f aca="false">+B3566&amp;C3566</f>
        <v>Supplier_357Hub_90</v>
      </c>
      <c r="B3566" s="0" t="s">
        <v>391</v>
      </c>
      <c r="C3566" s="0" t="s">
        <v>3210</v>
      </c>
      <c r="D3566" s="0" t="n">
        <v>1500</v>
      </c>
      <c r="E3566" s="0" t="s">
        <v>5237</v>
      </c>
    </row>
    <row r="3567" customFormat="false" ht="12.8" hidden="false" customHeight="false" outlineLevel="0" collapsed="false">
      <c r="A3567" s="0" t="str">
        <f aca="false">+B3567&amp;C3567</f>
        <v>Supplier_358Hub_86</v>
      </c>
      <c r="B3567" s="0" t="s">
        <v>689</v>
      </c>
      <c r="C3567" s="0" t="s">
        <v>3198</v>
      </c>
      <c r="D3567" s="0" t="n">
        <v>3300</v>
      </c>
      <c r="E3567" s="0" t="s">
        <v>5238</v>
      </c>
    </row>
    <row r="3568" customFormat="false" ht="12.8" hidden="false" customHeight="false" outlineLevel="0" collapsed="false">
      <c r="A3568" s="0" t="str">
        <f aca="false">+B3568&amp;C3568</f>
        <v>Supplier_358Hub_86</v>
      </c>
      <c r="B3568" s="0" t="s">
        <v>689</v>
      </c>
      <c r="C3568" s="0" t="s">
        <v>3198</v>
      </c>
      <c r="D3568" s="0" t="n">
        <v>3300</v>
      </c>
      <c r="E3568" s="0" t="s">
        <v>5239</v>
      </c>
    </row>
    <row r="3569" customFormat="false" ht="12.8" hidden="false" customHeight="false" outlineLevel="0" collapsed="false">
      <c r="A3569" s="0" t="str">
        <f aca="false">+B3569&amp;C3569</f>
        <v>Supplier_358Hub_87</v>
      </c>
      <c r="B3569" s="0" t="s">
        <v>689</v>
      </c>
      <c r="C3569" s="0" t="s">
        <v>3201</v>
      </c>
      <c r="D3569" s="0" t="n">
        <v>2800</v>
      </c>
      <c r="E3569" s="0" t="s">
        <v>5240</v>
      </c>
    </row>
    <row r="3570" customFormat="false" ht="12.8" hidden="false" customHeight="false" outlineLevel="0" collapsed="false">
      <c r="A3570" s="0" t="str">
        <f aca="false">+B3570&amp;C3570</f>
        <v>Supplier_358Hub_87</v>
      </c>
      <c r="B3570" s="0" t="s">
        <v>689</v>
      </c>
      <c r="C3570" s="0" t="s">
        <v>3201</v>
      </c>
      <c r="D3570" s="0" t="n">
        <v>2800</v>
      </c>
      <c r="E3570" s="0" t="s">
        <v>5241</v>
      </c>
    </row>
    <row r="3571" customFormat="false" ht="12.8" hidden="false" customHeight="false" outlineLevel="0" collapsed="false">
      <c r="A3571" s="0" t="str">
        <f aca="false">+B3571&amp;C3571</f>
        <v>Supplier_358Hub_88</v>
      </c>
      <c r="B3571" s="0" t="s">
        <v>689</v>
      </c>
      <c r="C3571" s="0" t="s">
        <v>3204</v>
      </c>
      <c r="D3571" s="0" t="n">
        <v>2500</v>
      </c>
      <c r="E3571" s="0" t="s">
        <v>5242</v>
      </c>
    </row>
    <row r="3572" customFormat="false" ht="12.8" hidden="false" customHeight="false" outlineLevel="0" collapsed="false">
      <c r="A3572" s="0" t="str">
        <f aca="false">+B3572&amp;C3572</f>
        <v>Supplier_358Hub_88</v>
      </c>
      <c r="B3572" s="0" t="s">
        <v>689</v>
      </c>
      <c r="C3572" s="0" t="s">
        <v>3204</v>
      </c>
      <c r="D3572" s="0" t="n">
        <v>2500</v>
      </c>
      <c r="E3572" s="0" t="s">
        <v>5243</v>
      </c>
    </row>
    <row r="3573" customFormat="false" ht="12.8" hidden="false" customHeight="false" outlineLevel="0" collapsed="false">
      <c r="A3573" s="0" t="str">
        <f aca="false">+B3573&amp;C3573</f>
        <v>Supplier_358Hub_89</v>
      </c>
      <c r="B3573" s="0" t="s">
        <v>689</v>
      </c>
      <c r="C3573" s="0" t="s">
        <v>3207</v>
      </c>
      <c r="D3573" s="0" t="n">
        <v>1900</v>
      </c>
      <c r="E3573" s="0" t="s">
        <v>5244</v>
      </c>
    </row>
    <row r="3574" customFormat="false" ht="12.8" hidden="false" customHeight="false" outlineLevel="0" collapsed="false">
      <c r="A3574" s="0" t="str">
        <f aca="false">+B3574&amp;C3574</f>
        <v>Supplier_358Hub_89</v>
      </c>
      <c r="B3574" s="0" t="s">
        <v>689</v>
      </c>
      <c r="C3574" s="0" t="s">
        <v>3207</v>
      </c>
      <c r="D3574" s="0" t="n">
        <v>1900</v>
      </c>
      <c r="E3574" s="0" t="s">
        <v>5245</v>
      </c>
    </row>
    <row r="3575" customFormat="false" ht="12.8" hidden="false" customHeight="false" outlineLevel="0" collapsed="false">
      <c r="A3575" s="0" t="str">
        <f aca="false">+B3575&amp;C3575</f>
        <v>Supplier_358Hub_90</v>
      </c>
      <c r="B3575" s="0" t="s">
        <v>689</v>
      </c>
      <c r="C3575" s="0" t="s">
        <v>3210</v>
      </c>
      <c r="D3575" s="0" t="n">
        <v>2000</v>
      </c>
      <c r="E3575" s="0" t="s">
        <v>5246</v>
      </c>
    </row>
    <row r="3576" customFormat="false" ht="12.8" hidden="false" customHeight="false" outlineLevel="0" collapsed="false">
      <c r="A3576" s="0" t="str">
        <f aca="false">+B3576&amp;C3576</f>
        <v>Supplier_358Hub_90</v>
      </c>
      <c r="B3576" s="0" t="s">
        <v>689</v>
      </c>
      <c r="C3576" s="0" t="s">
        <v>3210</v>
      </c>
      <c r="D3576" s="0" t="n">
        <v>2000</v>
      </c>
      <c r="E3576" s="0" t="s">
        <v>5247</v>
      </c>
    </row>
    <row r="3577" customFormat="false" ht="12.8" hidden="false" customHeight="false" outlineLevel="0" collapsed="false">
      <c r="A3577" s="0" t="str">
        <f aca="false">+B3577&amp;C3577</f>
        <v>Supplier_359Hub_86</v>
      </c>
      <c r="B3577" s="0" t="s">
        <v>3153</v>
      </c>
      <c r="C3577" s="0" t="s">
        <v>3198</v>
      </c>
      <c r="D3577" s="0" t="n">
        <v>1300</v>
      </c>
      <c r="E3577" s="0" t="s">
        <v>5248</v>
      </c>
    </row>
    <row r="3578" customFormat="false" ht="12.8" hidden="false" customHeight="false" outlineLevel="0" collapsed="false">
      <c r="A3578" s="0" t="str">
        <f aca="false">+B3578&amp;C3578</f>
        <v>Supplier_359Hub_86</v>
      </c>
      <c r="B3578" s="0" t="s">
        <v>3153</v>
      </c>
      <c r="C3578" s="0" t="s">
        <v>3198</v>
      </c>
      <c r="D3578" s="0" t="n">
        <v>1300</v>
      </c>
      <c r="E3578" s="0" t="s">
        <v>4552</v>
      </c>
    </row>
    <row r="3579" customFormat="false" ht="12.8" hidden="false" customHeight="false" outlineLevel="0" collapsed="false">
      <c r="A3579" s="0" t="str">
        <f aca="false">+B3579&amp;C3579</f>
        <v>Supplier_359Hub_87</v>
      </c>
      <c r="B3579" s="0" t="s">
        <v>3153</v>
      </c>
      <c r="C3579" s="0" t="s">
        <v>3201</v>
      </c>
      <c r="D3579" s="0" t="n">
        <v>1500</v>
      </c>
      <c r="E3579" s="0" t="s">
        <v>5249</v>
      </c>
    </row>
    <row r="3580" customFormat="false" ht="12.8" hidden="false" customHeight="false" outlineLevel="0" collapsed="false">
      <c r="A3580" s="0" t="str">
        <f aca="false">+B3580&amp;C3580</f>
        <v>Supplier_359Hub_87</v>
      </c>
      <c r="B3580" s="0" t="s">
        <v>3153</v>
      </c>
      <c r="C3580" s="0" t="s">
        <v>3201</v>
      </c>
      <c r="D3580" s="0" t="n">
        <v>1500</v>
      </c>
      <c r="E3580" s="0" t="s">
        <v>4554</v>
      </c>
    </row>
    <row r="3581" customFormat="false" ht="12.8" hidden="false" customHeight="false" outlineLevel="0" collapsed="false">
      <c r="A3581" s="0" t="str">
        <f aca="false">+B3581&amp;C3581</f>
        <v>Supplier_359Hub_88</v>
      </c>
      <c r="B3581" s="0" t="s">
        <v>3153</v>
      </c>
      <c r="C3581" s="0" t="s">
        <v>3204</v>
      </c>
      <c r="D3581" s="0" t="n">
        <v>500</v>
      </c>
      <c r="E3581" s="0" t="s">
        <v>5250</v>
      </c>
    </row>
    <row r="3582" customFormat="false" ht="12.8" hidden="false" customHeight="false" outlineLevel="0" collapsed="false">
      <c r="A3582" s="0" t="str">
        <f aca="false">+B3582&amp;C3582</f>
        <v>Supplier_359Hub_88</v>
      </c>
      <c r="B3582" s="0" t="s">
        <v>3153</v>
      </c>
      <c r="C3582" s="0" t="s">
        <v>3204</v>
      </c>
      <c r="D3582" s="0" t="n">
        <v>500</v>
      </c>
      <c r="E3582" s="0" t="s">
        <v>4556</v>
      </c>
    </row>
    <row r="3583" customFormat="false" ht="12.8" hidden="false" customHeight="false" outlineLevel="0" collapsed="false">
      <c r="A3583" s="0" t="str">
        <f aca="false">+B3583&amp;C3583</f>
        <v>Supplier_359Hub_89</v>
      </c>
      <c r="B3583" s="0" t="s">
        <v>3153</v>
      </c>
      <c r="C3583" s="0" t="s">
        <v>3207</v>
      </c>
      <c r="D3583" s="0" t="n">
        <v>800</v>
      </c>
      <c r="E3583" s="0" t="s">
        <v>5251</v>
      </c>
    </row>
    <row r="3584" customFormat="false" ht="12.8" hidden="false" customHeight="false" outlineLevel="0" collapsed="false">
      <c r="A3584" s="0" t="str">
        <f aca="false">+B3584&amp;C3584</f>
        <v>Supplier_359Hub_89</v>
      </c>
      <c r="B3584" s="0" t="s">
        <v>3153</v>
      </c>
      <c r="C3584" s="0" t="s">
        <v>3207</v>
      </c>
      <c r="D3584" s="0" t="n">
        <v>800</v>
      </c>
      <c r="E3584" s="0" t="s">
        <v>4558</v>
      </c>
    </row>
    <row r="3585" customFormat="false" ht="12.8" hidden="false" customHeight="false" outlineLevel="0" collapsed="false">
      <c r="A3585" s="0" t="str">
        <f aca="false">+B3585&amp;C3585</f>
        <v>Supplier_359Hub_90</v>
      </c>
      <c r="B3585" s="0" t="s">
        <v>3153</v>
      </c>
      <c r="C3585" s="0" t="s">
        <v>3210</v>
      </c>
      <c r="D3585" s="0" t="n">
        <v>200</v>
      </c>
      <c r="E3585" s="0" t="s">
        <v>5252</v>
      </c>
    </row>
    <row r="3586" customFormat="false" ht="12.8" hidden="false" customHeight="false" outlineLevel="0" collapsed="false">
      <c r="A3586" s="0" t="str">
        <f aca="false">+B3586&amp;C3586</f>
        <v>Supplier_359Hub_90</v>
      </c>
      <c r="B3586" s="0" t="s">
        <v>3153</v>
      </c>
      <c r="C3586" s="0" t="s">
        <v>3210</v>
      </c>
      <c r="D3586" s="0" t="n">
        <v>200</v>
      </c>
      <c r="E3586" s="0" t="s">
        <v>4560</v>
      </c>
    </row>
    <row r="3587" customFormat="false" ht="12.8" hidden="false" customHeight="false" outlineLevel="0" collapsed="false">
      <c r="A3587" s="0" t="str">
        <f aca="false">+B3587&amp;C3587</f>
        <v>Supplier_360Hub_86</v>
      </c>
      <c r="B3587" s="0" t="s">
        <v>5253</v>
      </c>
      <c r="C3587" s="0" t="s">
        <v>3198</v>
      </c>
      <c r="D3587" s="0" t="n">
        <v>1700</v>
      </c>
      <c r="E3587" s="0" t="s">
        <v>5254</v>
      </c>
    </row>
    <row r="3588" customFormat="false" ht="12.8" hidden="false" customHeight="false" outlineLevel="0" collapsed="false">
      <c r="A3588" s="0" t="str">
        <f aca="false">+B3588&amp;C3588</f>
        <v>Supplier_360Hub_86</v>
      </c>
      <c r="B3588" s="0" t="s">
        <v>5253</v>
      </c>
      <c r="C3588" s="0" t="s">
        <v>3198</v>
      </c>
      <c r="D3588" s="0" t="n">
        <v>1700</v>
      </c>
      <c r="E3588" s="0" t="s">
        <v>4865</v>
      </c>
    </row>
    <row r="3589" customFormat="false" ht="12.8" hidden="false" customHeight="false" outlineLevel="0" collapsed="false">
      <c r="A3589" s="0" t="str">
        <f aca="false">+B3589&amp;C3589</f>
        <v>Supplier_360Hub_87</v>
      </c>
      <c r="B3589" s="0" t="s">
        <v>5253</v>
      </c>
      <c r="C3589" s="0" t="s">
        <v>3201</v>
      </c>
      <c r="D3589" s="0" t="n">
        <v>1700</v>
      </c>
      <c r="E3589" s="0" t="s">
        <v>5255</v>
      </c>
    </row>
    <row r="3590" customFormat="false" ht="12.8" hidden="false" customHeight="false" outlineLevel="0" collapsed="false">
      <c r="A3590" s="0" t="str">
        <f aca="false">+B3590&amp;C3590</f>
        <v>Supplier_360Hub_87</v>
      </c>
      <c r="B3590" s="0" t="s">
        <v>5253</v>
      </c>
      <c r="C3590" s="0" t="s">
        <v>3201</v>
      </c>
      <c r="D3590" s="0" t="n">
        <v>1700</v>
      </c>
      <c r="E3590" s="0" t="s">
        <v>4643</v>
      </c>
    </row>
    <row r="3591" customFormat="false" ht="12.8" hidden="false" customHeight="false" outlineLevel="0" collapsed="false">
      <c r="A3591" s="0" t="str">
        <f aca="false">+B3591&amp;C3591</f>
        <v>Supplier_360Hub_88</v>
      </c>
      <c r="B3591" s="0" t="s">
        <v>5253</v>
      </c>
      <c r="C3591" s="0" t="s">
        <v>3204</v>
      </c>
      <c r="D3591" s="0" t="n">
        <v>900</v>
      </c>
      <c r="E3591" s="0" t="s">
        <v>5256</v>
      </c>
    </row>
    <row r="3592" customFormat="false" ht="12.8" hidden="false" customHeight="false" outlineLevel="0" collapsed="false">
      <c r="A3592" s="0" t="str">
        <f aca="false">+B3592&amp;C3592</f>
        <v>Supplier_360Hub_88</v>
      </c>
      <c r="B3592" s="0" t="s">
        <v>5253</v>
      </c>
      <c r="C3592" s="0" t="s">
        <v>3204</v>
      </c>
      <c r="D3592" s="0" t="n">
        <v>900</v>
      </c>
      <c r="E3592" s="0" t="s">
        <v>4593</v>
      </c>
    </row>
    <row r="3593" customFormat="false" ht="12.8" hidden="false" customHeight="false" outlineLevel="0" collapsed="false">
      <c r="A3593" s="0" t="str">
        <f aca="false">+B3593&amp;C3593</f>
        <v>Supplier_360Hub_89</v>
      </c>
      <c r="B3593" s="0" t="s">
        <v>5253</v>
      </c>
      <c r="C3593" s="0" t="s">
        <v>3207</v>
      </c>
      <c r="D3593" s="0" t="n">
        <v>800</v>
      </c>
      <c r="E3593" s="0" t="s">
        <v>5257</v>
      </c>
    </row>
    <row r="3594" customFormat="false" ht="12.8" hidden="false" customHeight="false" outlineLevel="0" collapsed="false">
      <c r="A3594" s="0" t="str">
        <f aca="false">+B3594&amp;C3594</f>
        <v>Supplier_360Hub_89</v>
      </c>
      <c r="B3594" s="0" t="s">
        <v>5253</v>
      </c>
      <c r="C3594" s="0" t="s">
        <v>3207</v>
      </c>
      <c r="D3594" s="0" t="n">
        <v>800</v>
      </c>
      <c r="E3594" s="0" t="s">
        <v>4558</v>
      </c>
    </row>
    <row r="3595" customFormat="false" ht="12.8" hidden="false" customHeight="false" outlineLevel="0" collapsed="false">
      <c r="A3595" s="0" t="str">
        <f aca="false">+B3595&amp;C3595</f>
        <v>Supplier_360Hub_90</v>
      </c>
      <c r="B3595" s="0" t="s">
        <v>5253</v>
      </c>
      <c r="C3595" s="0" t="s">
        <v>3210</v>
      </c>
      <c r="D3595" s="0" t="n">
        <v>400</v>
      </c>
      <c r="E3595" s="0" t="s">
        <v>5258</v>
      </c>
    </row>
    <row r="3596" customFormat="false" ht="12.8" hidden="false" customHeight="false" outlineLevel="0" collapsed="false">
      <c r="A3596" s="0" t="str">
        <f aca="false">+B3596&amp;C3596</f>
        <v>Supplier_360Hub_90</v>
      </c>
      <c r="B3596" s="0" t="s">
        <v>5253</v>
      </c>
      <c r="C3596" s="0" t="s">
        <v>3210</v>
      </c>
      <c r="D3596" s="0" t="n">
        <v>400</v>
      </c>
      <c r="E3596" s="0" t="s">
        <v>4556</v>
      </c>
    </row>
    <row r="3597" customFormat="false" ht="12.8" hidden="false" customHeight="false" outlineLevel="0" collapsed="false">
      <c r="A3597" s="0" t="str">
        <f aca="false">+B3597&amp;C3597</f>
        <v>Supplier_361Hub_86</v>
      </c>
      <c r="B3597" s="0" t="s">
        <v>2956</v>
      </c>
      <c r="C3597" s="0" t="s">
        <v>3198</v>
      </c>
      <c r="D3597" s="0" t="n">
        <v>800</v>
      </c>
      <c r="E3597" s="0" t="s">
        <v>5259</v>
      </c>
    </row>
    <row r="3598" customFormat="false" ht="12.8" hidden="false" customHeight="false" outlineLevel="0" collapsed="false">
      <c r="A3598" s="0" t="str">
        <f aca="false">+B3598&amp;C3598</f>
        <v>Supplier_361Hub_86</v>
      </c>
      <c r="B3598" s="0" t="s">
        <v>2956</v>
      </c>
      <c r="C3598" s="0" t="s">
        <v>3198</v>
      </c>
      <c r="D3598" s="0" t="n">
        <v>800</v>
      </c>
      <c r="E3598" s="0" t="s">
        <v>3524</v>
      </c>
    </row>
    <row r="3599" customFormat="false" ht="12.8" hidden="false" customHeight="false" outlineLevel="0" collapsed="false">
      <c r="A3599" s="0" t="str">
        <f aca="false">+B3599&amp;C3599</f>
        <v>Supplier_361Hub_87</v>
      </c>
      <c r="B3599" s="0" t="s">
        <v>2956</v>
      </c>
      <c r="C3599" s="0" t="s">
        <v>3201</v>
      </c>
      <c r="D3599" s="0" t="n">
        <v>1400</v>
      </c>
      <c r="E3599" s="0" t="s">
        <v>5260</v>
      </c>
    </row>
    <row r="3600" customFormat="false" ht="12.8" hidden="false" customHeight="false" outlineLevel="0" collapsed="false">
      <c r="A3600" s="0" t="str">
        <f aca="false">+B3600&amp;C3600</f>
        <v>Supplier_361Hub_87</v>
      </c>
      <c r="B3600" s="0" t="s">
        <v>2956</v>
      </c>
      <c r="C3600" s="0" t="s">
        <v>3201</v>
      </c>
      <c r="D3600" s="0" t="n">
        <v>1400</v>
      </c>
      <c r="E3600" s="0" t="s">
        <v>3526</v>
      </c>
    </row>
    <row r="3601" customFormat="false" ht="12.8" hidden="false" customHeight="false" outlineLevel="0" collapsed="false">
      <c r="A3601" s="0" t="str">
        <f aca="false">+B3601&amp;C3601</f>
        <v>Supplier_361Hub_88</v>
      </c>
      <c r="B3601" s="0" t="s">
        <v>2956</v>
      </c>
      <c r="C3601" s="0" t="s">
        <v>3204</v>
      </c>
      <c r="D3601" s="0" t="n">
        <v>100</v>
      </c>
      <c r="E3601" s="0" t="s">
        <v>5261</v>
      </c>
    </row>
    <row r="3602" customFormat="false" ht="12.8" hidden="false" customHeight="false" outlineLevel="0" collapsed="false">
      <c r="A3602" s="0" t="str">
        <f aca="false">+B3602&amp;C3602</f>
        <v>Supplier_361Hub_88</v>
      </c>
      <c r="B3602" s="0" t="s">
        <v>2956</v>
      </c>
      <c r="C3602" s="0" t="s">
        <v>3204</v>
      </c>
      <c r="D3602" s="0" t="n">
        <v>100</v>
      </c>
      <c r="E3602" s="0" t="s">
        <v>3528</v>
      </c>
    </row>
    <row r="3603" customFormat="false" ht="12.8" hidden="false" customHeight="false" outlineLevel="0" collapsed="false">
      <c r="A3603" s="0" t="str">
        <f aca="false">+B3603&amp;C3603</f>
        <v>Supplier_361Hub_89</v>
      </c>
      <c r="B3603" s="0" t="s">
        <v>2956</v>
      </c>
      <c r="C3603" s="0" t="s">
        <v>3207</v>
      </c>
      <c r="D3603" s="0" t="n">
        <v>1000</v>
      </c>
      <c r="E3603" s="0" t="s">
        <v>5262</v>
      </c>
    </row>
    <row r="3604" customFormat="false" ht="12.8" hidden="false" customHeight="false" outlineLevel="0" collapsed="false">
      <c r="A3604" s="0" t="str">
        <f aca="false">+B3604&amp;C3604</f>
        <v>Supplier_361Hub_89</v>
      </c>
      <c r="B3604" s="0" t="s">
        <v>2956</v>
      </c>
      <c r="C3604" s="0" t="s">
        <v>3207</v>
      </c>
      <c r="D3604" s="0" t="n">
        <v>1000</v>
      </c>
      <c r="E3604" s="0" t="s">
        <v>3530</v>
      </c>
    </row>
    <row r="3605" customFormat="false" ht="12.8" hidden="false" customHeight="false" outlineLevel="0" collapsed="false">
      <c r="A3605" s="0" t="str">
        <f aca="false">+B3605&amp;C3605</f>
        <v>Supplier_361Hub_90</v>
      </c>
      <c r="B3605" s="0" t="s">
        <v>2956</v>
      </c>
      <c r="C3605" s="0" t="s">
        <v>3210</v>
      </c>
      <c r="D3605" s="0" t="n">
        <v>500</v>
      </c>
      <c r="E3605" s="0" t="s">
        <v>5263</v>
      </c>
    </row>
    <row r="3606" customFormat="false" ht="12.8" hidden="false" customHeight="false" outlineLevel="0" collapsed="false">
      <c r="A3606" s="0" t="str">
        <f aca="false">+B3606&amp;C3606</f>
        <v>Supplier_361Hub_90</v>
      </c>
      <c r="B3606" s="0" t="s">
        <v>2956</v>
      </c>
      <c r="C3606" s="0" t="s">
        <v>3210</v>
      </c>
      <c r="D3606" s="0" t="n">
        <v>500</v>
      </c>
      <c r="E3606" s="0" t="s">
        <v>3546</v>
      </c>
    </row>
    <row r="3607" customFormat="false" ht="12.8" hidden="false" customHeight="false" outlineLevel="0" collapsed="false">
      <c r="A3607" s="0" t="str">
        <f aca="false">+B3607&amp;C3607</f>
        <v>Supplier_362Hub_86</v>
      </c>
      <c r="B3607" s="0" t="s">
        <v>5264</v>
      </c>
      <c r="C3607" s="0" t="s">
        <v>3198</v>
      </c>
      <c r="D3607" s="0" t="n">
        <v>1300</v>
      </c>
      <c r="E3607" s="0" t="s">
        <v>5265</v>
      </c>
    </row>
    <row r="3608" customFormat="false" ht="12.8" hidden="false" customHeight="false" outlineLevel="0" collapsed="false">
      <c r="A3608" s="0" t="str">
        <f aca="false">+B3608&amp;C3608</f>
        <v>Supplier_362Hub_86</v>
      </c>
      <c r="B3608" s="0" t="s">
        <v>5264</v>
      </c>
      <c r="C3608" s="0" t="s">
        <v>3198</v>
      </c>
      <c r="D3608" s="0" t="n">
        <v>1300</v>
      </c>
      <c r="E3608" s="0" t="s">
        <v>3709</v>
      </c>
    </row>
    <row r="3609" customFormat="false" ht="12.8" hidden="false" customHeight="false" outlineLevel="0" collapsed="false">
      <c r="A3609" s="0" t="str">
        <f aca="false">+B3609&amp;C3609</f>
        <v>Supplier_362Hub_87</v>
      </c>
      <c r="B3609" s="0" t="s">
        <v>5264</v>
      </c>
      <c r="C3609" s="0" t="s">
        <v>3201</v>
      </c>
      <c r="D3609" s="0" t="n">
        <v>1300</v>
      </c>
      <c r="E3609" s="0" t="s">
        <v>5266</v>
      </c>
    </row>
    <row r="3610" customFormat="false" ht="12.8" hidden="false" customHeight="false" outlineLevel="0" collapsed="false">
      <c r="A3610" s="0" t="str">
        <f aca="false">+B3610&amp;C3610</f>
        <v>Supplier_362Hub_87</v>
      </c>
      <c r="B3610" s="0" t="s">
        <v>5264</v>
      </c>
      <c r="C3610" s="0" t="s">
        <v>3201</v>
      </c>
      <c r="D3610" s="0" t="n">
        <v>1300</v>
      </c>
      <c r="E3610" s="0" t="s">
        <v>3526</v>
      </c>
    </row>
    <row r="3611" customFormat="false" ht="12.8" hidden="false" customHeight="false" outlineLevel="0" collapsed="false">
      <c r="A3611" s="0" t="str">
        <f aca="false">+B3611&amp;C3611</f>
        <v>Supplier_362Hub_88</v>
      </c>
      <c r="B3611" s="0" t="s">
        <v>5264</v>
      </c>
      <c r="C3611" s="0" t="s">
        <v>3204</v>
      </c>
      <c r="D3611" s="0" t="n">
        <v>600</v>
      </c>
      <c r="E3611" s="0" t="s">
        <v>5267</v>
      </c>
    </row>
    <row r="3612" customFormat="false" ht="12.8" hidden="false" customHeight="false" outlineLevel="0" collapsed="false">
      <c r="A3612" s="0" t="str">
        <f aca="false">+B3612&amp;C3612</f>
        <v>Supplier_362Hub_88</v>
      </c>
      <c r="B3612" s="0" t="s">
        <v>5264</v>
      </c>
      <c r="C3612" s="0" t="s">
        <v>3204</v>
      </c>
      <c r="D3612" s="0" t="n">
        <v>600</v>
      </c>
      <c r="E3612" s="0" t="s">
        <v>3532</v>
      </c>
    </row>
    <row r="3613" customFormat="false" ht="12.8" hidden="false" customHeight="false" outlineLevel="0" collapsed="false">
      <c r="A3613" s="0" t="str">
        <f aca="false">+B3613&amp;C3613</f>
        <v>Supplier_362Hub_89</v>
      </c>
      <c r="B3613" s="0" t="s">
        <v>5264</v>
      </c>
      <c r="C3613" s="0" t="s">
        <v>3207</v>
      </c>
      <c r="D3613" s="0" t="n">
        <v>500</v>
      </c>
      <c r="E3613" s="0" t="s">
        <v>5268</v>
      </c>
    </row>
    <row r="3614" customFormat="false" ht="12.8" hidden="false" customHeight="false" outlineLevel="0" collapsed="false">
      <c r="A3614" s="0" t="str">
        <f aca="false">+B3614&amp;C3614</f>
        <v>Supplier_362Hub_89</v>
      </c>
      <c r="B3614" s="0" t="s">
        <v>5264</v>
      </c>
      <c r="C3614" s="0" t="s">
        <v>3207</v>
      </c>
      <c r="D3614" s="0" t="n">
        <v>500</v>
      </c>
      <c r="E3614" s="0" t="s">
        <v>4041</v>
      </c>
    </row>
    <row r="3615" customFormat="false" ht="12.8" hidden="false" customHeight="false" outlineLevel="0" collapsed="false">
      <c r="A3615" s="0" t="str">
        <f aca="false">+B3615&amp;C3615</f>
        <v>Supplier_362Hub_90</v>
      </c>
      <c r="B3615" s="0" t="s">
        <v>5264</v>
      </c>
      <c r="C3615" s="0" t="s">
        <v>3210</v>
      </c>
      <c r="D3615" s="0" t="n">
        <v>200</v>
      </c>
      <c r="E3615" s="0" t="s">
        <v>5269</v>
      </c>
    </row>
    <row r="3616" customFormat="false" ht="12.8" hidden="false" customHeight="false" outlineLevel="0" collapsed="false">
      <c r="A3616" s="0" t="str">
        <f aca="false">+B3616&amp;C3616</f>
        <v>Supplier_362Hub_90</v>
      </c>
      <c r="B3616" s="0" t="s">
        <v>5264</v>
      </c>
      <c r="C3616" s="0" t="s">
        <v>3210</v>
      </c>
      <c r="D3616" s="0" t="n">
        <v>200</v>
      </c>
      <c r="E3616" s="0" t="s">
        <v>3662</v>
      </c>
    </row>
    <row r="3617" customFormat="false" ht="12.8" hidden="false" customHeight="false" outlineLevel="0" collapsed="false">
      <c r="A3617" s="0" t="str">
        <f aca="false">+B3617&amp;C3617</f>
        <v>Supplier_363Hub_86</v>
      </c>
      <c r="B3617" s="0" t="s">
        <v>452</v>
      </c>
      <c r="C3617" s="0" t="s">
        <v>3198</v>
      </c>
      <c r="D3617" s="0" t="n">
        <v>1800</v>
      </c>
      <c r="E3617" s="0" t="s">
        <v>5270</v>
      </c>
    </row>
    <row r="3618" customFormat="false" ht="12.8" hidden="false" customHeight="false" outlineLevel="0" collapsed="false">
      <c r="A3618" s="0" t="str">
        <f aca="false">+B3618&amp;C3618</f>
        <v>Supplier_363Hub_86</v>
      </c>
      <c r="B3618" s="0" t="s">
        <v>452</v>
      </c>
      <c r="C3618" s="0" t="s">
        <v>3198</v>
      </c>
      <c r="D3618" s="0" t="n">
        <v>1800</v>
      </c>
      <c r="E3618" s="0" t="s">
        <v>4889</v>
      </c>
    </row>
    <row r="3619" customFormat="false" ht="12.8" hidden="false" customHeight="false" outlineLevel="0" collapsed="false">
      <c r="A3619" s="0" t="str">
        <f aca="false">+B3619&amp;C3619</f>
        <v>Supplier_363Hub_87</v>
      </c>
      <c r="B3619" s="0" t="s">
        <v>452</v>
      </c>
      <c r="C3619" s="0" t="s">
        <v>3201</v>
      </c>
      <c r="D3619" s="0" t="n">
        <v>2000</v>
      </c>
      <c r="E3619" s="0" t="s">
        <v>5271</v>
      </c>
    </row>
    <row r="3620" customFormat="false" ht="12.8" hidden="false" customHeight="false" outlineLevel="0" collapsed="false">
      <c r="A3620" s="0" t="str">
        <f aca="false">+B3620&amp;C3620</f>
        <v>Supplier_363Hub_87</v>
      </c>
      <c r="B3620" s="0" t="s">
        <v>452</v>
      </c>
      <c r="C3620" s="0" t="s">
        <v>3201</v>
      </c>
      <c r="D3620" s="0" t="n">
        <v>2000</v>
      </c>
      <c r="E3620" s="0" t="s">
        <v>4826</v>
      </c>
    </row>
    <row r="3621" customFormat="false" ht="12.8" hidden="false" customHeight="false" outlineLevel="0" collapsed="false">
      <c r="A3621" s="0" t="str">
        <f aca="false">+B3621&amp;C3621</f>
        <v>Supplier_363Hub_88</v>
      </c>
      <c r="B3621" s="0" t="s">
        <v>452</v>
      </c>
      <c r="C3621" s="0" t="s">
        <v>3204</v>
      </c>
      <c r="D3621" s="0" t="n">
        <v>1000</v>
      </c>
      <c r="E3621" s="0" t="s">
        <v>5272</v>
      </c>
    </row>
    <row r="3622" customFormat="false" ht="12.8" hidden="false" customHeight="false" outlineLevel="0" collapsed="false">
      <c r="A3622" s="0" t="str">
        <f aca="false">+B3622&amp;C3622</f>
        <v>Supplier_363Hub_88</v>
      </c>
      <c r="B3622" s="0" t="s">
        <v>452</v>
      </c>
      <c r="C3622" s="0" t="s">
        <v>3204</v>
      </c>
      <c r="D3622" s="0" t="n">
        <v>1000</v>
      </c>
      <c r="E3622" s="0" t="s">
        <v>4828</v>
      </c>
    </row>
    <row r="3623" customFormat="false" ht="12.8" hidden="false" customHeight="false" outlineLevel="0" collapsed="false">
      <c r="A3623" s="0" t="str">
        <f aca="false">+B3623&amp;C3623</f>
        <v>Supplier_363Hub_89</v>
      </c>
      <c r="B3623" s="0" t="s">
        <v>452</v>
      </c>
      <c r="C3623" s="0" t="s">
        <v>3207</v>
      </c>
      <c r="D3623" s="0" t="n">
        <v>1100</v>
      </c>
      <c r="E3623" s="0" t="s">
        <v>5273</v>
      </c>
    </row>
    <row r="3624" customFormat="false" ht="12.8" hidden="false" customHeight="false" outlineLevel="0" collapsed="false">
      <c r="A3624" s="0" t="str">
        <f aca="false">+B3624&amp;C3624</f>
        <v>Supplier_363Hub_89</v>
      </c>
      <c r="B3624" s="0" t="s">
        <v>452</v>
      </c>
      <c r="C3624" s="0" t="s">
        <v>3207</v>
      </c>
      <c r="D3624" s="0" t="n">
        <v>1100</v>
      </c>
      <c r="E3624" s="0" t="s">
        <v>4830</v>
      </c>
    </row>
    <row r="3625" customFormat="false" ht="12.8" hidden="false" customHeight="false" outlineLevel="0" collapsed="false">
      <c r="A3625" s="0" t="str">
        <f aca="false">+B3625&amp;C3625</f>
        <v>Supplier_363Hub_90</v>
      </c>
      <c r="B3625" s="0" t="s">
        <v>452</v>
      </c>
      <c r="C3625" s="0" t="s">
        <v>3210</v>
      </c>
      <c r="D3625" s="0" t="n">
        <v>700</v>
      </c>
      <c r="E3625" s="0" t="s">
        <v>5274</v>
      </c>
    </row>
    <row r="3626" customFormat="false" ht="12.8" hidden="false" customHeight="false" outlineLevel="0" collapsed="false">
      <c r="A3626" s="0" t="str">
        <f aca="false">+B3626&amp;C3626</f>
        <v>Supplier_363Hub_90</v>
      </c>
      <c r="B3626" s="0" t="s">
        <v>452</v>
      </c>
      <c r="C3626" s="0" t="s">
        <v>3210</v>
      </c>
      <c r="D3626" s="0" t="n">
        <v>700</v>
      </c>
      <c r="E3626" s="0" t="s">
        <v>4828</v>
      </c>
    </row>
    <row r="3627" customFormat="false" ht="12.8" hidden="false" customHeight="false" outlineLevel="0" collapsed="false">
      <c r="A3627" s="0" t="str">
        <f aca="false">+B3627&amp;C3627</f>
        <v>Supplier_364Hub_86</v>
      </c>
      <c r="B3627" s="0" t="s">
        <v>784</v>
      </c>
      <c r="C3627" s="0" t="s">
        <v>3198</v>
      </c>
      <c r="D3627" s="0" t="n">
        <v>1400</v>
      </c>
      <c r="E3627" s="0" t="s">
        <v>5275</v>
      </c>
    </row>
    <row r="3628" customFormat="false" ht="12.8" hidden="false" customHeight="false" outlineLevel="0" collapsed="false">
      <c r="A3628" s="0" t="str">
        <f aca="false">+B3628&amp;C3628</f>
        <v>Supplier_364Hub_86</v>
      </c>
      <c r="B3628" s="0" t="s">
        <v>784</v>
      </c>
      <c r="C3628" s="0" t="s">
        <v>3198</v>
      </c>
      <c r="D3628" s="0" t="n">
        <v>1400</v>
      </c>
      <c r="E3628" s="0" t="s">
        <v>4552</v>
      </c>
    </row>
    <row r="3629" customFormat="false" ht="12.8" hidden="false" customHeight="false" outlineLevel="0" collapsed="false">
      <c r="A3629" s="0" t="str">
        <f aca="false">+B3629&amp;C3629</f>
        <v>Supplier_364Hub_87</v>
      </c>
      <c r="B3629" s="0" t="s">
        <v>784</v>
      </c>
      <c r="C3629" s="0" t="s">
        <v>3201</v>
      </c>
      <c r="D3629" s="0" t="n">
        <v>1700</v>
      </c>
      <c r="E3629" s="0" t="s">
        <v>5276</v>
      </c>
    </row>
    <row r="3630" customFormat="false" ht="12.8" hidden="false" customHeight="false" outlineLevel="0" collapsed="false">
      <c r="A3630" s="0" t="str">
        <f aca="false">+B3630&amp;C3630</f>
        <v>Supplier_364Hub_87</v>
      </c>
      <c r="B3630" s="0" t="s">
        <v>784</v>
      </c>
      <c r="C3630" s="0" t="s">
        <v>3201</v>
      </c>
      <c r="D3630" s="0" t="n">
        <v>1700</v>
      </c>
      <c r="E3630" s="0" t="s">
        <v>4643</v>
      </c>
    </row>
    <row r="3631" customFormat="false" ht="12.8" hidden="false" customHeight="false" outlineLevel="0" collapsed="false">
      <c r="A3631" s="0" t="str">
        <f aca="false">+B3631&amp;C3631</f>
        <v>Supplier_364Hub_88</v>
      </c>
      <c r="B3631" s="0" t="s">
        <v>784</v>
      </c>
      <c r="C3631" s="0" t="s">
        <v>3204</v>
      </c>
      <c r="D3631" s="0" t="n">
        <v>600</v>
      </c>
      <c r="E3631" s="0" t="s">
        <v>5277</v>
      </c>
    </row>
    <row r="3632" customFormat="false" ht="12.8" hidden="false" customHeight="false" outlineLevel="0" collapsed="false">
      <c r="A3632" s="0" t="str">
        <f aca="false">+B3632&amp;C3632</f>
        <v>Supplier_364Hub_88</v>
      </c>
      <c r="B3632" s="0" t="s">
        <v>784</v>
      </c>
      <c r="C3632" s="0" t="s">
        <v>3204</v>
      </c>
      <c r="D3632" s="0" t="n">
        <v>600</v>
      </c>
      <c r="E3632" s="0" t="s">
        <v>4593</v>
      </c>
    </row>
    <row r="3633" customFormat="false" ht="12.8" hidden="false" customHeight="false" outlineLevel="0" collapsed="false">
      <c r="A3633" s="0" t="str">
        <f aca="false">+B3633&amp;C3633</f>
        <v>Supplier_364Hub_89</v>
      </c>
      <c r="B3633" s="0" t="s">
        <v>784</v>
      </c>
      <c r="C3633" s="0" t="s">
        <v>3207</v>
      </c>
      <c r="D3633" s="0" t="n">
        <v>800</v>
      </c>
      <c r="E3633" s="0" t="s">
        <v>5278</v>
      </c>
    </row>
    <row r="3634" customFormat="false" ht="12.8" hidden="false" customHeight="false" outlineLevel="0" collapsed="false">
      <c r="A3634" s="0" t="str">
        <f aca="false">+B3634&amp;C3634</f>
        <v>Supplier_364Hub_89</v>
      </c>
      <c r="B3634" s="0" t="s">
        <v>784</v>
      </c>
      <c r="C3634" s="0" t="s">
        <v>3207</v>
      </c>
      <c r="D3634" s="0" t="n">
        <v>800</v>
      </c>
      <c r="E3634" s="0" t="s">
        <v>4558</v>
      </c>
    </row>
    <row r="3635" customFormat="false" ht="12.8" hidden="false" customHeight="false" outlineLevel="0" collapsed="false">
      <c r="A3635" s="0" t="str">
        <f aca="false">+B3635&amp;C3635</f>
        <v>Supplier_364Hub_90</v>
      </c>
      <c r="B3635" s="0" t="s">
        <v>784</v>
      </c>
      <c r="C3635" s="0" t="s">
        <v>3210</v>
      </c>
      <c r="D3635" s="0" t="n">
        <v>300</v>
      </c>
      <c r="E3635" s="0" t="s">
        <v>5279</v>
      </c>
    </row>
    <row r="3636" customFormat="false" ht="12.8" hidden="false" customHeight="false" outlineLevel="0" collapsed="false">
      <c r="A3636" s="0" t="str">
        <f aca="false">+B3636&amp;C3636</f>
        <v>Supplier_364Hub_90</v>
      </c>
      <c r="B3636" s="0" t="s">
        <v>784</v>
      </c>
      <c r="C3636" s="0" t="s">
        <v>3210</v>
      </c>
      <c r="D3636" s="0" t="n">
        <v>300</v>
      </c>
      <c r="E3636" s="0" t="s">
        <v>4560</v>
      </c>
    </row>
    <row r="3637" customFormat="false" ht="12.8" hidden="false" customHeight="false" outlineLevel="0" collapsed="false">
      <c r="A3637" s="0" t="str">
        <f aca="false">+B3637&amp;C3637</f>
        <v>Supplier_365Hub_86</v>
      </c>
      <c r="B3637" s="0" t="s">
        <v>534</v>
      </c>
      <c r="C3637" s="0" t="s">
        <v>3198</v>
      </c>
      <c r="D3637" s="0" t="n">
        <v>1300</v>
      </c>
      <c r="E3637" s="0" t="s">
        <v>5280</v>
      </c>
    </row>
    <row r="3638" customFormat="false" ht="12.8" hidden="false" customHeight="false" outlineLevel="0" collapsed="false">
      <c r="A3638" s="0" t="str">
        <f aca="false">+B3638&amp;C3638</f>
        <v>Supplier_365Hub_86</v>
      </c>
      <c r="B3638" s="0" t="s">
        <v>534</v>
      </c>
      <c r="C3638" s="0" t="s">
        <v>3198</v>
      </c>
      <c r="D3638" s="0" t="n">
        <v>1300</v>
      </c>
      <c r="E3638" s="0" t="s">
        <v>3709</v>
      </c>
    </row>
    <row r="3639" customFormat="false" ht="12.8" hidden="false" customHeight="false" outlineLevel="0" collapsed="false">
      <c r="A3639" s="0" t="str">
        <f aca="false">+B3639&amp;C3639</f>
        <v>Supplier_365Hub_87</v>
      </c>
      <c r="B3639" s="0" t="s">
        <v>534</v>
      </c>
      <c r="C3639" s="0" t="s">
        <v>3201</v>
      </c>
      <c r="D3639" s="0" t="n">
        <v>1400</v>
      </c>
      <c r="E3639" s="0" t="s">
        <v>5281</v>
      </c>
    </row>
    <row r="3640" customFormat="false" ht="12.8" hidden="false" customHeight="false" outlineLevel="0" collapsed="false">
      <c r="A3640" s="0" t="str">
        <f aca="false">+B3640&amp;C3640</f>
        <v>Supplier_365Hub_87</v>
      </c>
      <c r="B3640" s="0" t="s">
        <v>534</v>
      </c>
      <c r="C3640" s="0" t="s">
        <v>3201</v>
      </c>
      <c r="D3640" s="0" t="n">
        <v>1400</v>
      </c>
      <c r="E3640" s="0" t="s">
        <v>3526</v>
      </c>
    </row>
    <row r="3641" customFormat="false" ht="12.8" hidden="false" customHeight="false" outlineLevel="0" collapsed="false">
      <c r="A3641" s="0" t="str">
        <f aca="false">+B3641&amp;C3641</f>
        <v>Supplier_365Hub_88</v>
      </c>
      <c r="B3641" s="0" t="s">
        <v>534</v>
      </c>
      <c r="C3641" s="0" t="s">
        <v>3204</v>
      </c>
      <c r="D3641" s="0" t="n">
        <v>500</v>
      </c>
      <c r="E3641" s="0" t="s">
        <v>5282</v>
      </c>
    </row>
    <row r="3642" customFormat="false" ht="12.8" hidden="false" customHeight="false" outlineLevel="0" collapsed="false">
      <c r="A3642" s="0" t="str">
        <f aca="false">+B3642&amp;C3642</f>
        <v>Supplier_365Hub_88</v>
      </c>
      <c r="B3642" s="0" t="s">
        <v>534</v>
      </c>
      <c r="C3642" s="0" t="s">
        <v>3204</v>
      </c>
      <c r="D3642" s="0" t="n">
        <v>500</v>
      </c>
      <c r="E3642" s="0" t="s">
        <v>3546</v>
      </c>
    </row>
    <row r="3643" customFormat="false" ht="12.8" hidden="false" customHeight="false" outlineLevel="0" collapsed="false">
      <c r="A3643" s="0" t="str">
        <f aca="false">+B3643&amp;C3643</f>
        <v>Supplier_365Hub_89</v>
      </c>
      <c r="B3643" s="0" t="s">
        <v>534</v>
      </c>
      <c r="C3643" s="0" t="s">
        <v>3207</v>
      </c>
      <c r="D3643" s="0" t="n">
        <v>600</v>
      </c>
      <c r="E3643" s="0" t="s">
        <v>5283</v>
      </c>
    </row>
    <row r="3644" customFormat="false" ht="12.8" hidden="false" customHeight="false" outlineLevel="0" collapsed="false">
      <c r="A3644" s="0" t="str">
        <f aca="false">+B3644&amp;C3644</f>
        <v>Supplier_365Hub_89</v>
      </c>
      <c r="B3644" s="0" t="s">
        <v>534</v>
      </c>
      <c r="C3644" s="0" t="s">
        <v>3207</v>
      </c>
      <c r="D3644" s="0" t="n">
        <v>600</v>
      </c>
      <c r="E3644" s="0" t="s">
        <v>3530</v>
      </c>
    </row>
    <row r="3645" customFormat="false" ht="12.8" hidden="false" customHeight="false" outlineLevel="0" collapsed="false">
      <c r="A3645" s="0" t="str">
        <f aca="false">+B3645&amp;C3645</f>
        <v>Supplier_365Hub_90</v>
      </c>
      <c r="B3645" s="0" t="s">
        <v>534</v>
      </c>
      <c r="C3645" s="0" t="s">
        <v>3210</v>
      </c>
      <c r="D3645" s="0" t="n">
        <v>100</v>
      </c>
      <c r="E3645" s="0" t="s">
        <v>5284</v>
      </c>
    </row>
    <row r="3646" customFormat="false" ht="12.8" hidden="false" customHeight="false" outlineLevel="0" collapsed="false">
      <c r="A3646" s="0" t="str">
        <f aca="false">+B3646&amp;C3646</f>
        <v>Supplier_365Hub_90</v>
      </c>
      <c r="B3646" s="0" t="s">
        <v>534</v>
      </c>
      <c r="C3646" s="0" t="s">
        <v>3210</v>
      </c>
      <c r="D3646" s="0" t="n">
        <v>100</v>
      </c>
      <c r="E3646" s="0" t="s">
        <v>3528</v>
      </c>
    </row>
    <row r="3647" customFormat="false" ht="12.8" hidden="false" customHeight="false" outlineLevel="0" collapsed="false">
      <c r="A3647" s="0" t="str">
        <f aca="false">+B3647&amp;C3647</f>
        <v>Supplier_366Hub_86</v>
      </c>
      <c r="B3647" s="0" t="s">
        <v>3175</v>
      </c>
      <c r="C3647" s="0" t="s">
        <v>3198</v>
      </c>
      <c r="D3647" s="0" t="n">
        <v>1300</v>
      </c>
      <c r="E3647" s="0" t="s">
        <v>5285</v>
      </c>
    </row>
    <row r="3648" customFormat="false" ht="12.8" hidden="false" customHeight="false" outlineLevel="0" collapsed="false">
      <c r="A3648" s="0" t="str">
        <f aca="false">+B3648&amp;C3648</f>
        <v>Supplier_366Hub_86</v>
      </c>
      <c r="B3648" s="0" t="s">
        <v>3175</v>
      </c>
      <c r="C3648" s="0" t="s">
        <v>3198</v>
      </c>
      <c r="D3648" s="0" t="n">
        <v>1300</v>
      </c>
      <c r="E3648" s="0" t="s">
        <v>4552</v>
      </c>
    </row>
    <row r="3649" customFormat="false" ht="12.8" hidden="false" customHeight="false" outlineLevel="0" collapsed="false">
      <c r="A3649" s="0" t="str">
        <f aca="false">+B3649&amp;C3649</f>
        <v>Supplier_366Hub_87</v>
      </c>
      <c r="B3649" s="0" t="s">
        <v>3175</v>
      </c>
      <c r="C3649" s="0" t="s">
        <v>3201</v>
      </c>
      <c r="D3649" s="0" t="n">
        <v>1500</v>
      </c>
      <c r="E3649" s="0" t="s">
        <v>5286</v>
      </c>
    </row>
    <row r="3650" customFormat="false" ht="12.8" hidden="false" customHeight="false" outlineLevel="0" collapsed="false">
      <c r="A3650" s="0" t="str">
        <f aca="false">+B3650&amp;C3650</f>
        <v>Supplier_366Hub_87</v>
      </c>
      <c r="B3650" s="0" t="s">
        <v>3175</v>
      </c>
      <c r="C3650" s="0" t="s">
        <v>3201</v>
      </c>
      <c r="D3650" s="0" t="n">
        <v>1500</v>
      </c>
      <c r="E3650" s="0" t="s">
        <v>4554</v>
      </c>
    </row>
    <row r="3651" customFormat="false" ht="12.8" hidden="false" customHeight="false" outlineLevel="0" collapsed="false">
      <c r="A3651" s="0" t="str">
        <f aca="false">+B3651&amp;C3651</f>
        <v>Supplier_366Hub_88</v>
      </c>
      <c r="B3651" s="0" t="s">
        <v>3175</v>
      </c>
      <c r="C3651" s="0" t="s">
        <v>3204</v>
      </c>
      <c r="D3651" s="0" t="n">
        <v>500</v>
      </c>
      <c r="E3651" s="0" t="s">
        <v>5287</v>
      </c>
    </row>
    <row r="3652" customFormat="false" ht="12.8" hidden="false" customHeight="false" outlineLevel="0" collapsed="false">
      <c r="A3652" s="0" t="str">
        <f aca="false">+B3652&amp;C3652</f>
        <v>Supplier_366Hub_88</v>
      </c>
      <c r="B3652" s="0" t="s">
        <v>3175</v>
      </c>
      <c r="C3652" s="0" t="s">
        <v>3204</v>
      </c>
      <c r="D3652" s="0" t="n">
        <v>500</v>
      </c>
      <c r="E3652" s="0" t="s">
        <v>4556</v>
      </c>
    </row>
    <row r="3653" customFormat="false" ht="12.8" hidden="false" customHeight="false" outlineLevel="0" collapsed="false">
      <c r="A3653" s="0" t="str">
        <f aca="false">+B3653&amp;C3653</f>
        <v>Supplier_366Hub_89</v>
      </c>
      <c r="B3653" s="0" t="s">
        <v>3175</v>
      </c>
      <c r="C3653" s="0" t="s">
        <v>3207</v>
      </c>
      <c r="D3653" s="0" t="n">
        <v>800</v>
      </c>
      <c r="E3653" s="0" t="s">
        <v>5288</v>
      </c>
    </row>
    <row r="3654" customFormat="false" ht="12.8" hidden="false" customHeight="false" outlineLevel="0" collapsed="false">
      <c r="A3654" s="0" t="str">
        <f aca="false">+B3654&amp;C3654</f>
        <v>Supplier_366Hub_89</v>
      </c>
      <c r="B3654" s="0" t="s">
        <v>3175</v>
      </c>
      <c r="C3654" s="0" t="s">
        <v>3207</v>
      </c>
      <c r="D3654" s="0" t="n">
        <v>800</v>
      </c>
      <c r="E3654" s="0" t="s">
        <v>4558</v>
      </c>
    </row>
    <row r="3655" customFormat="false" ht="12.8" hidden="false" customHeight="false" outlineLevel="0" collapsed="false">
      <c r="A3655" s="0" t="str">
        <f aca="false">+B3655&amp;C3655</f>
        <v>Supplier_366Hub_90</v>
      </c>
      <c r="B3655" s="0" t="s">
        <v>3175</v>
      </c>
      <c r="C3655" s="0" t="s">
        <v>3210</v>
      </c>
      <c r="D3655" s="0" t="n">
        <v>200</v>
      </c>
      <c r="E3655" s="0" t="s">
        <v>5289</v>
      </c>
    </row>
    <row r="3656" customFormat="false" ht="12.8" hidden="false" customHeight="false" outlineLevel="0" collapsed="false">
      <c r="A3656" s="0" t="str">
        <f aca="false">+B3656&amp;C3656</f>
        <v>Supplier_366Hub_90</v>
      </c>
      <c r="B3656" s="0" t="s">
        <v>3175</v>
      </c>
      <c r="C3656" s="0" t="s">
        <v>3210</v>
      </c>
      <c r="D3656" s="0" t="n">
        <v>200</v>
      </c>
      <c r="E3656" s="0" t="s">
        <v>4560</v>
      </c>
    </row>
    <row r="3657" customFormat="false" ht="12.8" hidden="false" customHeight="false" outlineLevel="0" collapsed="false">
      <c r="A3657" s="0" t="str">
        <f aca="false">+B3657&amp;C3657</f>
        <v>Supplier_367Hub_86</v>
      </c>
      <c r="B3657" s="0" t="s">
        <v>5290</v>
      </c>
      <c r="C3657" s="0" t="s">
        <v>3198</v>
      </c>
      <c r="D3657" s="0" t="n">
        <v>1800</v>
      </c>
      <c r="E3657" s="0" t="s">
        <v>5291</v>
      </c>
    </row>
    <row r="3658" customFormat="false" ht="12.8" hidden="false" customHeight="false" outlineLevel="0" collapsed="false">
      <c r="A3658" s="0" t="str">
        <f aca="false">+B3658&amp;C3658</f>
        <v>Supplier_367Hub_86</v>
      </c>
      <c r="B3658" s="0" t="s">
        <v>5290</v>
      </c>
      <c r="C3658" s="0" t="s">
        <v>3198</v>
      </c>
      <c r="D3658" s="0" t="n">
        <v>1800</v>
      </c>
      <c r="E3658" s="0" t="s">
        <v>4922</v>
      </c>
    </row>
    <row r="3659" customFormat="false" ht="12.8" hidden="false" customHeight="false" outlineLevel="0" collapsed="false">
      <c r="A3659" s="0" t="str">
        <f aca="false">+B3659&amp;C3659</f>
        <v>Supplier_367Hub_87</v>
      </c>
      <c r="B3659" s="0" t="s">
        <v>5290</v>
      </c>
      <c r="C3659" s="0" t="s">
        <v>3201</v>
      </c>
      <c r="D3659" s="0" t="n">
        <v>1700</v>
      </c>
      <c r="E3659" s="0" t="s">
        <v>5292</v>
      </c>
    </row>
    <row r="3660" customFormat="false" ht="12.8" hidden="false" customHeight="false" outlineLevel="0" collapsed="false">
      <c r="A3660" s="0" t="str">
        <f aca="false">+B3660&amp;C3660</f>
        <v>Supplier_367Hub_87</v>
      </c>
      <c r="B3660" s="0" t="s">
        <v>5290</v>
      </c>
      <c r="C3660" s="0" t="s">
        <v>3201</v>
      </c>
      <c r="D3660" s="0" t="n">
        <v>1700</v>
      </c>
      <c r="E3660" s="0" t="s">
        <v>4924</v>
      </c>
    </row>
    <row r="3661" customFormat="false" ht="12.8" hidden="false" customHeight="false" outlineLevel="0" collapsed="false">
      <c r="A3661" s="0" t="str">
        <f aca="false">+B3661&amp;C3661</f>
        <v>Supplier_367Hub_88</v>
      </c>
      <c r="B3661" s="0" t="s">
        <v>5290</v>
      </c>
      <c r="C3661" s="0" t="s">
        <v>3204</v>
      </c>
      <c r="D3661" s="0" t="n">
        <v>1000</v>
      </c>
      <c r="E3661" s="0" t="s">
        <v>5293</v>
      </c>
    </row>
    <row r="3662" customFormat="false" ht="12.8" hidden="false" customHeight="false" outlineLevel="0" collapsed="false">
      <c r="A3662" s="0" t="str">
        <f aca="false">+B3662&amp;C3662</f>
        <v>Supplier_367Hub_88</v>
      </c>
      <c r="B3662" s="0" t="s">
        <v>5290</v>
      </c>
      <c r="C3662" s="0" t="s">
        <v>3204</v>
      </c>
      <c r="D3662" s="0" t="n">
        <v>1000</v>
      </c>
      <c r="E3662" s="0" t="s">
        <v>4926</v>
      </c>
    </row>
    <row r="3663" customFormat="false" ht="12.8" hidden="false" customHeight="false" outlineLevel="0" collapsed="false">
      <c r="A3663" s="0" t="str">
        <f aca="false">+B3663&amp;C3663</f>
        <v>Supplier_367Hub_89</v>
      </c>
      <c r="B3663" s="0" t="s">
        <v>5290</v>
      </c>
      <c r="C3663" s="0" t="s">
        <v>3207</v>
      </c>
      <c r="D3663" s="0" t="n">
        <v>700</v>
      </c>
      <c r="E3663" s="0" t="s">
        <v>5294</v>
      </c>
    </row>
    <row r="3664" customFormat="false" ht="12.8" hidden="false" customHeight="false" outlineLevel="0" collapsed="false">
      <c r="A3664" s="0" t="str">
        <f aca="false">+B3664&amp;C3664</f>
        <v>Supplier_367Hub_89</v>
      </c>
      <c r="B3664" s="0" t="s">
        <v>5290</v>
      </c>
      <c r="C3664" s="0" t="s">
        <v>3207</v>
      </c>
      <c r="D3664" s="0" t="n">
        <v>700</v>
      </c>
      <c r="E3664" s="0" t="s">
        <v>4928</v>
      </c>
    </row>
    <row r="3665" customFormat="false" ht="12.8" hidden="false" customHeight="false" outlineLevel="0" collapsed="false">
      <c r="A3665" s="0" t="str">
        <f aca="false">+B3665&amp;C3665</f>
        <v>Supplier_367Hub_90</v>
      </c>
      <c r="B3665" s="0" t="s">
        <v>5290</v>
      </c>
      <c r="C3665" s="0" t="s">
        <v>3210</v>
      </c>
      <c r="D3665" s="0" t="n">
        <v>500</v>
      </c>
      <c r="E3665" s="0" t="s">
        <v>5295</v>
      </c>
    </row>
    <row r="3666" customFormat="false" ht="12.8" hidden="false" customHeight="false" outlineLevel="0" collapsed="false">
      <c r="A3666" s="0" t="str">
        <f aca="false">+B3666&amp;C3666</f>
        <v>Supplier_367Hub_90</v>
      </c>
      <c r="B3666" s="0" t="s">
        <v>5290</v>
      </c>
      <c r="C3666" s="0" t="s">
        <v>3210</v>
      </c>
      <c r="D3666" s="0" t="n">
        <v>500</v>
      </c>
      <c r="E3666" s="0" t="s">
        <v>4930</v>
      </c>
    </row>
    <row r="3667" customFormat="false" ht="12.8" hidden="false" customHeight="false" outlineLevel="0" collapsed="false">
      <c r="A3667" s="0" t="str">
        <f aca="false">+B3667&amp;C3667</f>
        <v>Supplier_368Hub_86</v>
      </c>
      <c r="B3667" s="0" t="s">
        <v>5296</v>
      </c>
      <c r="C3667" s="0" t="s">
        <v>3198</v>
      </c>
      <c r="D3667" s="0" t="n">
        <v>1400</v>
      </c>
      <c r="E3667" s="0" t="s">
        <v>5297</v>
      </c>
    </row>
    <row r="3668" customFormat="false" ht="12.8" hidden="false" customHeight="false" outlineLevel="0" collapsed="false">
      <c r="A3668" s="0" t="str">
        <f aca="false">+B3668&amp;C3668</f>
        <v>Supplier_368Hub_86</v>
      </c>
      <c r="B3668" s="0" t="s">
        <v>5296</v>
      </c>
      <c r="C3668" s="0" t="s">
        <v>3198</v>
      </c>
      <c r="D3668" s="0" t="n">
        <v>1400</v>
      </c>
      <c r="E3668" s="0" t="s">
        <v>4552</v>
      </c>
    </row>
    <row r="3669" customFormat="false" ht="12.8" hidden="false" customHeight="false" outlineLevel="0" collapsed="false">
      <c r="A3669" s="0" t="str">
        <f aca="false">+B3669&amp;C3669</f>
        <v>Supplier_368Hub_87</v>
      </c>
      <c r="B3669" s="0" t="s">
        <v>5296</v>
      </c>
      <c r="C3669" s="0" t="s">
        <v>3201</v>
      </c>
      <c r="D3669" s="0" t="n">
        <v>1600</v>
      </c>
      <c r="E3669" s="0" t="s">
        <v>5298</v>
      </c>
    </row>
    <row r="3670" customFormat="false" ht="12.8" hidden="false" customHeight="false" outlineLevel="0" collapsed="false">
      <c r="A3670" s="0" t="str">
        <f aca="false">+B3670&amp;C3670</f>
        <v>Supplier_368Hub_87</v>
      </c>
      <c r="B3670" s="0" t="s">
        <v>5296</v>
      </c>
      <c r="C3670" s="0" t="s">
        <v>3201</v>
      </c>
      <c r="D3670" s="0" t="n">
        <v>1600</v>
      </c>
      <c r="E3670" s="0" t="s">
        <v>4643</v>
      </c>
    </row>
    <row r="3671" customFormat="false" ht="12.8" hidden="false" customHeight="false" outlineLevel="0" collapsed="false">
      <c r="A3671" s="0" t="str">
        <f aca="false">+B3671&amp;C3671</f>
        <v>Supplier_368Hub_88</v>
      </c>
      <c r="B3671" s="0" t="s">
        <v>5296</v>
      </c>
      <c r="C3671" s="0" t="s">
        <v>3204</v>
      </c>
      <c r="D3671" s="0" t="n">
        <v>600</v>
      </c>
      <c r="E3671" s="0" t="s">
        <v>5299</v>
      </c>
    </row>
    <row r="3672" customFormat="false" ht="12.8" hidden="false" customHeight="false" outlineLevel="0" collapsed="false">
      <c r="A3672" s="0" t="str">
        <f aca="false">+B3672&amp;C3672</f>
        <v>Supplier_368Hub_88</v>
      </c>
      <c r="B3672" s="0" t="s">
        <v>5296</v>
      </c>
      <c r="C3672" s="0" t="s">
        <v>3204</v>
      </c>
      <c r="D3672" s="0" t="n">
        <v>600</v>
      </c>
      <c r="E3672" s="0" t="s">
        <v>4593</v>
      </c>
    </row>
    <row r="3673" customFormat="false" ht="12.8" hidden="false" customHeight="false" outlineLevel="0" collapsed="false">
      <c r="A3673" s="0" t="str">
        <f aca="false">+B3673&amp;C3673</f>
        <v>Supplier_368Hub_89</v>
      </c>
      <c r="B3673" s="0" t="s">
        <v>5296</v>
      </c>
      <c r="C3673" s="0" t="s">
        <v>3207</v>
      </c>
      <c r="D3673" s="0" t="n">
        <v>800</v>
      </c>
      <c r="E3673" s="0" t="s">
        <v>5300</v>
      </c>
    </row>
    <row r="3674" customFormat="false" ht="12.8" hidden="false" customHeight="false" outlineLevel="0" collapsed="false">
      <c r="A3674" s="0" t="str">
        <f aca="false">+B3674&amp;C3674</f>
        <v>Supplier_368Hub_89</v>
      </c>
      <c r="B3674" s="0" t="s">
        <v>5296</v>
      </c>
      <c r="C3674" s="0" t="s">
        <v>3207</v>
      </c>
      <c r="D3674" s="0" t="n">
        <v>800</v>
      </c>
      <c r="E3674" s="0" t="s">
        <v>4558</v>
      </c>
    </row>
    <row r="3675" customFormat="false" ht="12.8" hidden="false" customHeight="false" outlineLevel="0" collapsed="false">
      <c r="A3675" s="0" t="str">
        <f aca="false">+B3675&amp;C3675</f>
        <v>Supplier_368Hub_90</v>
      </c>
      <c r="B3675" s="0" t="s">
        <v>5296</v>
      </c>
      <c r="C3675" s="0" t="s">
        <v>3210</v>
      </c>
      <c r="D3675" s="0" t="n">
        <v>200</v>
      </c>
      <c r="E3675" s="0" t="s">
        <v>5301</v>
      </c>
    </row>
    <row r="3676" customFormat="false" ht="12.8" hidden="false" customHeight="false" outlineLevel="0" collapsed="false">
      <c r="A3676" s="0" t="str">
        <f aca="false">+B3676&amp;C3676</f>
        <v>Supplier_368Hub_90</v>
      </c>
      <c r="B3676" s="0" t="s">
        <v>5296</v>
      </c>
      <c r="C3676" s="0" t="s">
        <v>3210</v>
      </c>
      <c r="D3676" s="0" t="n">
        <v>200</v>
      </c>
      <c r="E3676" s="0" t="s">
        <v>4560</v>
      </c>
    </row>
    <row r="3677" customFormat="false" ht="12.8" hidden="false" customHeight="false" outlineLevel="0" collapsed="false">
      <c r="A3677" s="0" t="str">
        <f aca="false">+B3677&amp;C3677</f>
        <v>Supplier_369Hub_86</v>
      </c>
      <c r="B3677" s="0" t="s">
        <v>5302</v>
      </c>
      <c r="C3677" s="0" t="s">
        <v>3198</v>
      </c>
      <c r="D3677" s="0" t="n">
        <v>1100</v>
      </c>
      <c r="E3677" s="0" t="s">
        <v>5303</v>
      </c>
    </row>
    <row r="3678" customFormat="false" ht="12.8" hidden="false" customHeight="false" outlineLevel="0" collapsed="false">
      <c r="A3678" s="0" t="str">
        <f aca="false">+B3678&amp;C3678</f>
        <v>Supplier_369Hub_86</v>
      </c>
      <c r="B3678" s="0" t="s">
        <v>5302</v>
      </c>
      <c r="C3678" s="0" t="s">
        <v>3198</v>
      </c>
      <c r="D3678" s="0" t="n">
        <v>1100</v>
      </c>
      <c r="E3678" s="0" t="s">
        <v>3709</v>
      </c>
    </row>
    <row r="3679" customFormat="false" ht="12.8" hidden="false" customHeight="false" outlineLevel="0" collapsed="false">
      <c r="A3679" s="0" t="str">
        <f aca="false">+B3679&amp;C3679</f>
        <v>Supplier_369Hub_87</v>
      </c>
      <c r="B3679" s="0" t="s">
        <v>5302</v>
      </c>
      <c r="C3679" s="0" t="s">
        <v>3201</v>
      </c>
      <c r="D3679" s="0" t="n">
        <v>1700</v>
      </c>
      <c r="E3679" s="0" t="s">
        <v>5304</v>
      </c>
    </row>
    <row r="3680" customFormat="false" ht="12.8" hidden="false" customHeight="false" outlineLevel="0" collapsed="false">
      <c r="A3680" s="0" t="str">
        <f aca="false">+B3680&amp;C3680</f>
        <v>Supplier_369Hub_87</v>
      </c>
      <c r="B3680" s="0" t="s">
        <v>5302</v>
      </c>
      <c r="C3680" s="0" t="s">
        <v>3201</v>
      </c>
      <c r="D3680" s="0" t="n">
        <v>1700</v>
      </c>
      <c r="E3680" s="0" t="s">
        <v>3749</v>
      </c>
    </row>
    <row r="3681" customFormat="false" ht="12.8" hidden="false" customHeight="false" outlineLevel="0" collapsed="false">
      <c r="A3681" s="0" t="str">
        <f aca="false">+B3681&amp;C3681</f>
        <v>Supplier_369Hub_88</v>
      </c>
      <c r="B3681" s="0" t="s">
        <v>5302</v>
      </c>
      <c r="C3681" s="0" t="s">
        <v>3204</v>
      </c>
      <c r="D3681" s="0" t="n">
        <v>400</v>
      </c>
      <c r="E3681" s="0" t="s">
        <v>5305</v>
      </c>
    </row>
    <row r="3682" customFormat="false" ht="12.8" hidden="false" customHeight="false" outlineLevel="0" collapsed="false">
      <c r="A3682" s="0" t="str">
        <f aca="false">+B3682&amp;C3682</f>
        <v>Supplier_369Hub_88</v>
      </c>
      <c r="B3682" s="0" t="s">
        <v>5302</v>
      </c>
      <c r="C3682" s="0" t="s">
        <v>3204</v>
      </c>
      <c r="D3682" s="0" t="n">
        <v>400</v>
      </c>
      <c r="E3682" s="0" t="s">
        <v>3546</v>
      </c>
    </row>
    <row r="3683" customFormat="false" ht="12.8" hidden="false" customHeight="false" outlineLevel="0" collapsed="false">
      <c r="A3683" s="0" t="str">
        <f aca="false">+B3683&amp;C3683</f>
        <v>Supplier_369Hub_89</v>
      </c>
      <c r="B3683" s="0" t="s">
        <v>5302</v>
      </c>
      <c r="C3683" s="0" t="s">
        <v>3207</v>
      </c>
      <c r="D3683" s="0" t="n">
        <v>1100</v>
      </c>
      <c r="E3683" s="0" t="s">
        <v>5306</v>
      </c>
    </row>
    <row r="3684" customFormat="false" ht="12.8" hidden="false" customHeight="false" outlineLevel="0" collapsed="false">
      <c r="A3684" s="0" t="str">
        <f aca="false">+B3684&amp;C3684</f>
        <v>Supplier_369Hub_89</v>
      </c>
      <c r="B3684" s="0" t="s">
        <v>5302</v>
      </c>
      <c r="C3684" s="0" t="s">
        <v>3207</v>
      </c>
      <c r="D3684" s="0" t="n">
        <v>1100</v>
      </c>
      <c r="E3684" s="0" t="s">
        <v>3752</v>
      </c>
    </row>
    <row r="3685" customFormat="false" ht="12.8" hidden="false" customHeight="false" outlineLevel="0" collapsed="false">
      <c r="A3685" s="0" t="str">
        <f aca="false">+B3685&amp;C3685</f>
        <v>Supplier_369Hub_90</v>
      </c>
      <c r="B3685" s="0" t="s">
        <v>5302</v>
      </c>
      <c r="C3685" s="0" t="s">
        <v>3210</v>
      </c>
      <c r="D3685" s="0" t="n">
        <v>500</v>
      </c>
      <c r="E3685" s="0" t="s">
        <v>5307</v>
      </c>
    </row>
    <row r="3686" customFormat="false" ht="12.8" hidden="false" customHeight="false" outlineLevel="0" collapsed="false">
      <c r="A3686" s="0" t="str">
        <f aca="false">+B3686&amp;C3686</f>
        <v>Supplier_369Hub_90</v>
      </c>
      <c r="B3686" s="0" t="s">
        <v>5302</v>
      </c>
      <c r="C3686" s="0" t="s">
        <v>3210</v>
      </c>
      <c r="D3686" s="0" t="n">
        <v>500</v>
      </c>
      <c r="E3686" s="0" t="s">
        <v>3546</v>
      </c>
    </row>
    <row r="3687" customFormat="false" ht="12.8" hidden="false" customHeight="false" outlineLevel="0" collapsed="false">
      <c r="A3687" s="0" t="str">
        <f aca="false">+B3687&amp;C3687</f>
        <v>Supplier_370Hub_86</v>
      </c>
      <c r="B3687" s="0" t="s">
        <v>5308</v>
      </c>
      <c r="C3687" s="0" t="s">
        <v>3198</v>
      </c>
      <c r="D3687" s="0" t="n">
        <v>1100</v>
      </c>
      <c r="E3687" s="0" t="s">
        <v>5309</v>
      </c>
    </row>
    <row r="3688" customFormat="false" ht="12.8" hidden="false" customHeight="false" outlineLevel="0" collapsed="false">
      <c r="A3688" s="0" t="str">
        <f aca="false">+B3688&amp;C3688</f>
        <v>Supplier_370Hub_86</v>
      </c>
      <c r="B3688" s="0" t="s">
        <v>5308</v>
      </c>
      <c r="C3688" s="0" t="s">
        <v>3198</v>
      </c>
      <c r="D3688" s="0" t="n">
        <v>1100</v>
      </c>
      <c r="E3688" s="0" t="s">
        <v>3709</v>
      </c>
    </row>
    <row r="3689" customFormat="false" ht="12.8" hidden="false" customHeight="false" outlineLevel="0" collapsed="false">
      <c r="A3689" s="0" t="str">
        <f aca="false">+B3689&amp;C3689</f>
        <v>Supplier_370Hub_87</v>
      </c>
      <c r="B3689" s="0" t="s">
        <v>5308</v>
      </c>
      <c r="C3689" s="0" t="s">
        <v>3201</v>
      </c>
      <c r="D3689" s="0" t="n">
        <v>1200</v>
      </c>
      <c r="E3689" s="0" t="s">
        <v>5310</v>
      </c>
    </row>
    <row r="3690" customFormat="false" ht="12.8" hidden="false" customHeight="false" outlineLevel="0" collapsed="false">
      <c r="A3690" s="0" t="str">
        <f aca="false">+B3690&amp;C3690</f>
        <v>Supplier_370Hub_87</v>
      </c>
      <c r="B3690" s="0" t="s">
        <v>5308</v>
      </c>
      <c r="C3690" s="0" t="s">
        <v>3201</v>
      </c>
      <c r="D3690" s="0" t="n">
        <v>1200</v>
      </c>
      <c r="E3690" s="0" t="s">
        <v>3526</v>
      </c>
    </row>
    <row r="3691" customFormat="false" ht="12.8" hidden="false" customHeight="false" outlineLevel="0" collapsed="false">
      <c r="A3691" s="0" t="str">
        <f aca="false">+B3691&amp;C3691</f>
        <v>Supplier_370Hub_88</v>
      </c>
      <c r="B3691" s="0" t="s">
        <v>5308</v>
      </c>
      <c r="C3691" s="0" t="s">
        <v>3204</v>
      </c>
      <c r="D3691" s="0" t="n">
        <v>500</v>
      </c>
      <c r="E3691" s="0" t="s">
        <v>5311</v>
      </c>
    </row>
    <row r="3692" customFormat="false" ht="12.8" hidden="false" customHeight="false" outlineLevel="0" collapsed="false">
      <c r="A3692" s="0" t="str">
        <f aca="false">+B3692&amp;C3692</f>
        <v>Supplier_370Hub_88</v>
      </c>
      <c r="B3692" s="0" t="s">
        <v>5308</v>
      </c>
      <c r="C3692" s="0" t="s">
        <v>3204</v>
      </c>
      <c r="D3692" s="0" t="n">
        <v>500</v>
      </c>
      <c r="E3692" s="0" t="s">
        <v>3546</v>
      </c>
    </row>
    <row r="3693" customFormat="false" ht="12.8" hidden="false" customHeight="false" outlineLevel="0" collapsed="false">
      <c r="A3693" s="0" t="str">
        <f aca="false">+B3693&amp;C3693</f>
        <v>Supplier_370Hub_89</v>
      </c>
      <c r="B3693" s="0" t="s">
        <v>5308</v>
      </c>
      <c r="C3693" s="0" t="s">
        <v>3207</v>
      </c>
      <c r="D3693" s="0" t="n">
        <v>600</v>
      </c>
      <c r="E3693" s="0" t="s">
        <v>5312</v>
      </c>
    </row>
    <row r="3694" customFormat="false" ht="12.8" hidden="false" customHeight="false" outlineLevel="0" collapsed="false">
      <c r="A3694" s="0" t="str">
        <f aca="false">+B3694&amp;C3694</f>
        <v>Supplier_370Hub_89</v>
      </c>
      <c r="B3694" s="0" t="s">
        <v>5308</v>
      </c>
      <c r="C3694" s="0" t="s">
        <v>3207</v>
      </c>
      <c r="D3694" s="0" t="n">
        <v>600</v>
      </c>
      <c r="E3694" s="0" t="s">
        <v>3530</v>
      </c>
    </row>
    <row r="3695" customFormat="false" ht="12.8" hidden="false" customHeight="false" outlineLevel="0" collapsed="false">
      <c r="A3695" s="0" t="str">
        <f aca="false">+B3695&amp;C3695</f>
        <v>Supplier_370Hub_90</v>
      </c>
      <c r="B3695" s="0" t="s">
        <v>5308</v>
      </c>
      <c r="C3695" s="0" t="s">
        <v>3210</v>
      </c>
      <c r="D3695" s="0" t="n">
        <v>300</v>
      </c>
      <c r="E3695" s="0" t="s">
        <v>5313</v>
      </c>
    </row>
    <row r="3696" customFormat="false" ht="12.8" hidden="false" customHeight="false" outlineLevel="0" collapsed="false">
      <c r="A3696" s="0" t="str">
        <f aca="false">+B3696&amp;C3696</f>
        <v>Supplier_370Hub_90</v>
      </c>
      <c r="B3696" s="0" t="s">
        <v>5308</v>
      </c>
      <c r="C3696" s="0" t="s">
        <v>3210</v>
      </c>
      <c r="D3696" s="0" t="n">
        <v>300</v>
      </c>
      <c r="E3696" s="0" t="s">
        <v>3546</v>
      </c>
    </row>
    <row r="3697" customFormat="false" ht="12.8" hidden="false" customHeight="false" outlineLevel="0" collapsed="false">
      <c r="A3697" s="0" t="str">
        <f aca="false">+B3697&amp;C3697</f>
        <v>Supplier_371Hub_86</v>
      </c>
      <c r="B3697" s="0" t="s">
        <v>5314</v>
      </c>
      <c r="C3697" s="0" t="s">
        <v>3198</v>
      </c>
      <c r="D3697" s="0" t="n">
        <v>2300</v>
      </c>
      <c r="E3697" s="0" t="s">
        <v>5315</v>
      </c>
    </row>
    <row r="3698" customFormat="false" ht="12.8" hidden="false" customHeight="false" outlineLevel="0" collapsed="false">
      <c r="A3698" s="0" t="str">
        <f aca="false">+B3698&amp;C3698</f>
        <v>Supplier_371Hub_86</v>
      </c>
      <c r="B3698" s="0" t="s">
        <v>5314</v>
      </c>
      <c r="C3698" s="0" t="s">
        <v>3198</v>
      </c>
      <c r="D3698" s="0" t="n">
        <v>2300</v>
      </c>
      <c r="E3698" s="0" t="s">
        <v>5316</v>
      </c>
    </row>
    <row r="3699" customFormat="false" ht="12.8" hidden="false" customHeight="false" outlineLevel="0" collapsed="false">
      <c r="A3699" s="0" t="str">
        <f aca="false">+B3699&amp;C3699</f>
        <v>Supplier_371Hub_87</v>
      </c>
      <c r="B3699" s="0" t="s">
        <v>5314</v>
      </c>
      <c r="C3699" s="0" t="s">
        <v>3201</v>
      </c>
      <c r="D3699" s="0" t="n">
        <v>2500</v>
      </c>
      <c r="E3699" s="0" t="s">
        <v>5317</v>
      </c>
    </row>
    <row r="3700" customFormat="false" ht="12.8" hidden="false" customHeight="false" outlineLevel="0" collapsed="false">
      <c r="A3700" s="0" t="str">
        <f aca="false">+B3700&amp;C3700</f>
        <v>Supplier_371Hub_87</v>
      </c>
      <c r="B3700" s="0" t="s">
        <v>5314</v>
      </c>
      <c r="C3700" s="0" t="s">
        <v>3201</v>
      </c>
      <c r="D3700" s="0" t="n">
        <v>2500</v>
      </c>
      <c r="E3700" s="0" t="s">
        <v>5318</v>
      </c>
    </row>
    <row r="3701" customFormat="false" ht="12.8" hidden="false" customHeight="false" outlineLevel="0" collapsed="false">
      <c r="A3701" s="0" t="str">
        <f aca="false">+B3701&amp;C3701</f>
        <v>Supplier_371Hub_88</v>
      </c>
      <c r="B3701" s="0" t="s">
        <v>5314</v>
      </c>
      <c r="C3701" s="0" t="s">
        <v>3204</v>
      </c>
      <c r="D3701" s="0" t="n">
        <v>1500</v>
      </c>
      <c r="E3701" s="0" t="s">
        <v>5319</v>
      </c>
    </row>
    <row r="3702" customFormat="false" ht="12.8" hidden="false" customHeight="false" outlineLevel="0" collapsed="false">
      <c r="A3702" s="0" t="str">
        <f aca="false">+B3702&amp;C3702</f>
        <v>Supplier_371Hub_88</v>
      </c>
      <c r="B3702" s="0" t="s">
        <v>5314</v>
      </c>
      <c r="C3702" s="0" t="s">
        <v>3204</v>
      </c>
      <c r="D3702" s="0" t="n">
        <v>1500</v>
      </c>
      <c r="E3702" s="0" t="s">
        <v>5320</v>
      </c>
    </row>
    <row r="3703" customFormat="false" ht="12.8" hidden="false" customHeight="false" outlineLevel="0" collapsed="false">
      <c r="A3703" s="0" t="str">
        <f aca="false">+B3703&amp;C3703</f>
        <v>Supplier_371Hub_89</v>
      </c>
      <c r="B3703" s="0" t="s">
        <v>5314</v>
      </c>
      <c r="C3703" s="0" t="s">
        <v>3207</v>
      </c>
      <c r="D3703" s="0" t="n">
        <v>1500</v>
      </c>
      <c r="E3703" s="0" t="s">
        <v>5321</v>
      </c>
    </row>
    <row r="3704" customFormat="false" ht="12.8" hidden="false" customHeight="false" outlineLevel="0" collapsed="false">
      <c r="A3704" s="0" t="str">
        <f aca="false">+B3704&amp;C3704</f>
        <v>Supplier_371Hub_89</v>
      </c>
      <c r="B3704" s="0" t="s">
        <v>5314</v>
      </c>
      <c r="C3704" s="0" t="s">
        <v>3207</v>
      </c>
      <c r="D3704" s="0" t="n">
        <v>1500</v>
      </c>
      <c r="E3704" s="0" t="s">
        <v>5322</v>
      </c>
    </row>
    <row r="3705" customFormat="false" ht="12.8" hidden="false" customHeight="false" outlineLevel="0" collapsed="false">
      <c r="A3705" s="0" t="str">
        <f aca="false">+B3705&amp;C3705</f>
        <v>Supplier_371Hub_90</v>
      </c>
      <c r="B3705" s="0" t="s">
        <v>5314</v>
      </c>
      <c r="C3705" s="0" t="s">
        <v>3210</v>
      </c>
      <c r="D3705" s="0" t="n">
        <v>1200</v>
      </c>
      <c r="E3705" s="0" t="s">
        <v>5323</v>
      </c>
    </row>
    <row r="3706" customFormat="false" ht="12.8" hidden="false" customHeight="false" outlineLevel="0" collapsed="false">
      <c r="A3706" s="0" t="str">
        <f aca="false">+B3706&amp;C3706</f>
        <v>Supplier_371Hub_90</v>
      </c>
      <c r="B3706" s="0" t="s">
        <v>5314</v>
      </c>
      <c r="C3706" s="0" t="s">
        <v>3210</v>
      </c>
      <c r="D3706" s="0" t="n">
        <v>1200</v>
      </c>
      <c r="E3706" s="0" t="s">
        <v>5320</v>
      </c>
    </row>
    <row r="3707" customFormat="false" ht="12.8" hidden="false" customHeight="false" outlineLevel="0" collapsed="false">
      <c r="A3707" s="0" t="str">
        <f aca="false">+B3707&amp;C3707</f>
        <v>Supplier_372Hub_86</v>
      </c>
      <c r="B3707" s="0" t="s">
        <v>5324</v>
      </c>
      <c r="C3707" s="0" t="s">
        <v>3198</v>
      </c>
      <c r="D3707" s="0" t="n">
        <v>100</v>
      </c>
      <c r="E3707" s="0" t="s">
        <v>5325</v>
      </c>
    </row>
    <row r="3708" customFormat="false" ht="12.8" hidden="false" customHeight="false" outlineLevel="0" collapsed="false">
      <c r="A3708" s="0" t="str">
        <f aca="false">+B3708&amp;C3708</f>
        <v>Supplier_372Hub_86</v>
      </c>
      <c r="B3708" s="0" t="s">
        <v>5324</v>
      </c>
      <c r="C3708" s="0" t="s">
        <v>3198</v>
      </c>
      <c r="D3708" s="0" t="n">
        <v>100</v>
      </c>
      <c r="E3708" s="0" t="s">
        <v>3275</v>
      </c>
    </row>
    <row r="3709" customFormat="false" ht="12.8" hidden="false" customHeight="false" outlineLevel="0" collapsed="false">
      <c r="A3709" s="0" t="str">
        <f aca="false">+B3709&amp;C3709</f>
        <v>Supplier_372Hub_87</v>
      </c>
      <c r="B3709" s="0" t="s">
        <v>5324</v>
      </c>
      <c r="C3709" s="0" t="s">
        <v>3201</v>
      </c>
      <c r="D3709" s="0" t="n">
        <v>1600</v>
      </c>
      <c r="E3709" s="0" t="s">
        <v>5326</v>
      </c>
    </row>
    <row r="3710" customFormat="false" ht="12.8" hidden="false" customHeight="false" outlineLevel="0" collapsed="false">
      <c r="A3710" s="0" t="str">
        <f aca="false">+B3710&amp;C3710</f>
        <v>Supplier_372Hub_87</v>
      </c>
      <c r="B3710" s="0" t="s">
        <v>5324</v>
      </c>
      <c r="C3710" s="0" t="s">
        <v>3201</v>
      </c>
      <c r="D3710" s="0" t="n">
        <v>1600</v>
      </c>
      <c r="E3710" s="0" t="s">
        <v>3298</v>
      </c>
    </row>
    <row r="3711" customFormat="false" ht="12.8" hidden="false" customHeight="false" outlineLevel="0" collapsed="false">
      <c r="A3711" s="0" t="str">
        <f aca="false">+B3711&amp;C3711</f>
        <v>Supplier_372Hub_88</v>
      </c>
      <c r="B3711" s="0" t="s">
        <v>5324</v>
      </c>
      <c r="C3711" s="0" t="s">
        <v>3204</v>
      </c>
      <c r="D3711" s="0" t="n">
        <v>900</v>
      </c>
      <c r="E3711" s="0" t="s">
        <v>5327</v>
      </c>
    </row>
    <row r="3712" customFormat="false" ht="12.8" hidden="false" customHeight="false" outlineLevel="0" collapsed="false">
      <c r="A3712" s="0" t="str">
        <f aca="false">+B3712&amp;C3712</f>
        <v>Supplier_372Hub_88</v>
      </c>
      <c r="B3712" s="0" t="s">
        <v>5324</v>
      </c>
      <c r="C3712" s="0" t="s">
        <v>3204</v>
      </c>
      <c r="D3712" s="0" t="n">
        <v>900</v>
      </c>
      <c r="E3712" s="0" t="s">
        <v>3240</v>
      </c>
    </row>
    <row r="3713" customFormat="false" ht="12.8" hidden="false" customHeight="false" outlineLevel="0" collapsed="false">
      <c r="A3713" s="0" t="str">
        <f aca="false">+B3713&amp;C3713</f>
        <v>Supplier_372Hub_89</v>
      </c>
      <c r="B3713" s="0" t="s">
        <v>5324</v>
      </c>
      <c r="C3713" s="0" t="s">
        <v>3207</v>
      </c>
      <c r="D3713" s="0" t="n">
        <v>1700</v>
      </c>
      <c r="E3713" s="0" t="s">
        <v>5328</v>
      </c>
    </row>
    <row r="3714" customFormat="false" ht="12.8" hidden="false" customHeight="false" outlineLevel="0" collapsed="false">
      <c r="A3714" s="0" t="str">
        <f aca="false">+B3714&amp;C3714</f>
        <v>Supplier_372Hub_89</v>
      </c>
      <c r="B3714" s="0" t="s">
        <v>5324</v>
      </c>
      <c r="C3714" s="0" t="s">
        <v>3207</v>
      </c>
      <c r="D3714" s="0" t="n">
        <v>1700</v>
      </c>
      <c r="E3714" s="0" t="s">
        <v>3242</v>
      </c>
    </row>
    <row r="3715" customFormat="false" ht="12.8" hidden="false" customHeight="false" outlineLevel="0" collapsed="false">
      <c r="A3715" s="0" t="str">
        <f aca="false">+B3715&amp;C3715</f>
        <v>Supplier_372Hub_90</v>
      </c>
      <c r="B3715" s="0" t="s">
        <v>5324</v>
      </c>
      <c r="C3715" s="0" t="s">
        <v>3210</v>
      </c>
      <c r="D3715" s="0" t="n">
        <v>1400</v>
      </c>
      <c r="E3715" s="0" t="s">
        <v>5329</v>
      </c>
    </row>
    <row r="3716" customFormat="false" ht="12.8" hidden="false" customHeight="false" outlineLevel="0" collapsed="false">
      <c r="A3716" s="0" t="str">
        <f aca="false">+B3716&amp;C3716</f>
        <v>Supplier_372Hub_90</v>
      </c>
      <c r="B3716" s="0" t="s">
        <v>5324</v>
      </c>
      <c r="C3716" s="0" t="s">
        <v>3210</v>
      </c>
      <c r="D3716" s="0" t="n">
        <v>1400</v>
      </c>
      <c r="E3716" s="0" t="s">
        <v>3244</v>
      </c>
    </row>
    <row r="3717" customFormat="false" ht="12.8" hidden="false" customHeight="false" outlineLevel="0" collapsed="false">
      <c r="A3717" s="0" t="str">
        <f aca="false">+B3717&amp;C3717</f>
        <v>Supplier_373Hub_86</v>
      </c>
      <c r="B3717" s="0" t="s">
        <v>5330</v>
      </c>
      <c r="C3717" s="0" t="s">
        <v>3198</v>
      </c>
      <c r="D3717" s="0" t="n">
        <v>900</v>
      </c>
      <c r="E3717" s="0" t="s">
        <v>5331</v>
      </c>
    </row>
    <row r="3718" customFormat="false" ht="12.8" hidden="false" customHeight="false" outlineLevel="0" collapsed="false">
      <c r="A3718" s="0" t="str">
        <f aca="false">+B3718&amp;C3718</f>
        <v>Supplier_373Hub_86</v>
      </c>
      <c r="B3718" s="0" t="s">
        <v>5330</v>
      </c>
      <c r="C3718" s="0" t="s">
        <v>3198</v>
      </c>
      <c r="D3718" s="0" t="n">
        <v>900</v>
      </c>
      <c r="E3718" s="0" t="s">
        <v>3524</v>
      </c>
    </row>
    <row r="3719" customFormat="false" ht="12.8" hidden="false" customHeight="false" outlineLevel="0" collapsed="false">
      <c r="A3719" s="0" t="str">
        <f aca="false">+B3719&amp;C3719</f>
        <v>Supplier_373Hub_87</v>
      </c>
      <c r="B3719" s="0" t="s">
        <v>5330</v>
      </c>
      <c r="C3719" s="0" t="s">
        <v>3201</v>
      </c>
      <c r="D3719" s="0" t="n">
        <v>1200</v>
      </c>
      <c r="E3719" s="0" t="s">
        <v>5332</v>
      </c>
    </row>
    <row r="3720" customFormat="false" ht="12.8" hidden="false" customHeight="false" outlineLevel="0" collapsed="false">
      <c r="A3720" s="0" t="str">
        <f aca="false">+B3720&amp;C3720</f>
        <v>Supplier_373Hub_87</v>
      </c>
      <c r="B3720" s="0" t="s">
        <v>5330</v>
      </c>
      <c r="C3720" s="0" t="s">
        <v>3201</v>
      </c>
      <c r="D3720" s="0" t="n">
        <v>1200</v>
      </c>
      <c r="E3720" s="0" t="s">
        <v>3526</v>
      </c>
    </row>
    <row r="3721" customFormat="false" ht="12.8" hidden="false" customHeight="false" outlineLevel="0" collapsed="false">
      <c r="A3721" s="0" t="str">
        <f aca="false">+B3721&amp;C3721</f>
        <v>Supplier_373Hub_88</v>
      </c>
      <c r="B3721" s="0" t="s">
        <v>5330</v>
      </c>
      <c r="C3721" s="0" t="s">
        <v>3204</v>
      </c>
      <c r="D3721" s="0" t="n">
        <v>300</v>
      </c>
      <c r="E3721" s="0" t="s">
        <v>5333</v>
      </c>
    </row>
    <row r="3722" customFormat="false" ht="12.8" hidden="false" customHeight="false" outlineLevel="0" collapsed="false">
      <c r="A3722" s="0" t="str">
        <f aca="false">+B3722&amp;C3722</f>
        <v>Supplier_373Hub_88</v>
      </c>
      <c r="B3722" s="0" t="s">
        <v>5330</v>
      </c>
      <c r="C3722" s="0" t="s">
        <v>3204</v>
      </c>
      <c r="D3722" s="0" t="n">
        <v>300</v>
      </c>
      <c r="E3722" s="0" t="s">
        <v>3546</v>
      </c>
    </row>
    <row r="3723" customFormat="false" ht="12.8" hidden="false" customHeight="false" outlineLevel="0" collapsed="false">
      <c r="A3723" s="0" t="str">
        <f aca="false">+B3723&amp;C3723</f>
        <v>Supplier_373Hub_89</v>
      </c>
      <c r="B3723" s="0" t="s">
        <v>5330</v>
      </c>
      <c r="C3723" s="0" t="s">
        <v>3207</v>
      </c>
      <c r="D3723" s="0" t="n">
        <v>800</v>
      </c>
      <c r="E3723" s="0" t="s">
        <v>5334</v>
      </c>
    </row>
    <row r="3724" customFormat="false" ht="12.8" hidden="false" customHeight="false" outlineLevel="0" collapsed="false">
      <c r="A3724" s="0" t="str">
        <f aca="false">+B3724&amp;C3724</f>
        <v>Supplier_373Hub_89</v>
      </c>
      <c r="B3724" s="0" t="s">
        <v>5330</v>
      </c>
      <c r="C3724" s="0" t="s">
        <v>3207</v>
      </c>
      <c r="D3724" s="0" t="n">
        <v>800</v>
      </c>
      <c r="E3724" s="0" t="s">
        <v>3530</v>
      </c>
    </row>
    <row r="3725" customFormat="false" ht="12.8" hidden="false" customHeight="false" outlineLevel="0" collapsed="false">
      <c r="A3725" s="0" t="str">
        <f aca="false">+B3725&amp;C3725</f>
        <v>Supplier_373Hub_90</v>
      </c>
      <c r="B3725" s="0" t="s">
        <v>5330</v>
      </c>
      <c r="C3725" s="0" t="s">
        <v>3210</v>
      </c>
      <c r="D3725" s="0" t="n">
        <v>500</v>
      </c>
      <c r="E3725" s="0" t="s">
        <v>5335</v>
      </c>
    </row>
    <row r="3726" customFormat="false" ht="12.8" hidden="false" customHeight="false" outlineLevel="0" collapsed="false">
      <c r="A3726" s="0" t="str">
        <f aca="false">+B3726&amp;C3726</f>
        <v>Supplier_373Hub_90</v>
      </c>
      <c r="B3726" s="0" t="s">
        <v>5330</v>
      </c>
      <c r="C3726" s="0" t="s">
        <v>3210</v>
      </c>
      <c r="D3726" s="0" t="n">
        <v>500</v>
      </c>
      <c r="E3726" s="0" t="s">
        <v>3546</v>
      </c>
    </row>
    <row r="3727" customFormat="false" ht="12.8" hidden="false" customHeight="false" outlineLevel="0" collapsed="false">
      <c r="A3727" s="0" t="str">
        <f aca="false">+B3727&amp;C3727</f>
        <v>Supplier_374Hub_86</v>
      </c>
      <c r="B3727" s="0" t="s">
        <v>5336</v>
      </c>
      <c r="C3727" s="0" t="s">
        <v>3198</v>
      </c>
      <c r="D3727" s="0" t="n">
        <v>1100</v>
      </c>
      <c r="E3727" s="0" t="s">
        <v>5337</v>
      </c>
    </row>
    <row r="3728" customFormat="false" ht="12.8" hidden="false" customHeight="false" outlineLevel="0" collapsed="false">
      <c r="A3728" s="0" t="str">
        <f aca="false">+B3728&amp;C3728</f>
        <v>Supplier_374Hub_86</v>
      </c>
      <c r="B3728" s="0" t="s">
        <v>5336</v>
      </c>
      <c r="C3728" s="0" t="s">
        <v>3198</v>
      </c>
      <c r="D3728" s="0" t="n">
        <v>1100</v>
      </c>
      <c r="E3728" s="0" t="s">
        <v>3709</v>
      </c>
    </row>
    <row r="3729" customFormat="false" ht="12.8" hidden="false" customHeight="false" outlineLevel="0" collapsed="false">
      <c r="A3729" s="0" t="str">
        <f aca="false">+B3729&amp;C3729</f>
        <v>Supplier_374Hub_87</v>
      </c>
      <c r="B3729" s="0" t="s">
        <v>5336</v>
      </c>
      <c r="C3729" s="0" t="s">
        <v>3201</v>
      </c>
      <c r="D3729" s="0" t="n">
        <v>1200</v>
      </c>
      <c r="E3729" s="0" t="s">
        <v>5338</v>
      </c>
    </row>
    <row r="3730" customFormat="false" ht="12.8" hidden="false" customHeight="false" outlineLevel="0" collapsed="false">
      <c r="A3730" s="0" t="str">
        <f aca="false">+B3730&amp;C3730</f>
        <v>Supplier_374Hub_87</v>
      </c>
      <c r="B3730" s="0" t="s">
        <v>5336</v>
      </c>
      <c r="C3730" s="0" t="s">
        <v>3201</v>
      </c>
      <c r="D3730" s="0" t="n">
        <v>1200</v>
      </c>
      <c r="E3730" s="0" t="s">
        <v>3526</v>
      </c>
    </row>
    <row r="3731" customFormat="false" ht="12.8" hidden="false" customHeight="false" outlineLevel="0" collapsed="false">
      <c r="A3731" s="0" t="str">
        <f aca="false">+B3731&amp;C3731</f>
        <v>Supplier_374Hub_88</v>
      </c>
      <c r="B3731" s="0" t="s">
        <v>5336</v>
      </c>
      <c r="C3731" s="0" t="s">
        <v>3204</v>
      </c>
      <c r="D3731" s="0" t="n">
        <v>400</v>
      </c>
      <c r="E3731" s="0" t="s">
        <v>5339</v>
      </c>
    </row>
    <row r="3732" customFormat="false" ht="12.8" hidden="false" customHeight="false" outlineLevel="0" collapsed="false">
      <c r="A3732" s="0" t="str">
        <f aca="false">+B3732&amp;C3732</f>
        <v>Supplier_374Hub_88</v>
      </c>
      <c r="B3732" s="0" t="s">
        <v>5336</v>
      </c>
      <c r="C3732" s="0" t="s">
        <v>3204</v>
      </c>
      <c r="D3732" s="0" t="n">
        <v>400</v>
      </c>
      <c r="E3732" s="0" t="s">
        <v>3546</v>
      </c>
    </row>
    <row r="3733" customFormat="false" ht="12.8" hidden="false" customHeight="false" outlineLevel="0" collapsed="false">
      <c r="A3733" s="0" t="str">
        <f aca="false">+B3733&amp;C3733</f>
        <v>Supplier_374Hub_89</v>
      </c>
      <c r="B3733" s="0" t="s">
        <v>5336</v>
      </c>
      <c r="C3733" s="0" t="s">
        <v>3207</v>
      </c>
      <c r="D3733" s="0" t="n">
        <v>700</v>
      </c>
      <c r="E3733" s="0" t="s">
        <v>5340</v>
      </c>
    </row>
    <row r="3734" customFormat="false" ht="12.8" hidden="false" customHeight="false" outlineLevel="0" collapsed="false">
      <c r="A3734" s="0" t="str">
        <f aca="false">+B3734&amp;C3734</f>
        <v>Supplier_374Hub_89</v>
      </c>
      <c r="B3734" s="0" t="s">
        <v>5336</v>
      </c>
      <c r="C3734" s="0" t="s">
        <v>3207</v>
      </c>
      <c r="D3734" s="0" t="n">
        <v>700</v>
      </c>
      <c r="E3734" s="0" t="s">
        <v>3530</v>
      </c>
    </row>
    <row r="3735" customFormat="false" ht="12.8" hidden="false" customHeight="false" outlineLevel="0" collapsed="false">
      <c r="A3735" s="0" t="str">
        <f aca="false">+B3735&amp;C3735</f>
        <v>Supplier_374Hub_90</v>
      </c>
      <c r="B3735" s="0" t="s">
        <v>5336</v>
      </c>
      <c r="C3735" s="0" t="s">
        <v>3210</v>
      </c>
      <c r="D3735" s="0" t="n">
        <v>300</v>
      </c>
      <c r="E3735" s="0" t="s">
        <v>5341</v>
      </c>
    </row>
    <row r="3736" customFormat="false" ht="12.8" hidden="false" customHeight="false" outlineLevel="0" collapsed="false">
      <c r="A3736" s="0" t="str">
        <f aca="false">+B3736&amp;C3736</f>
        <v>Supplier_374Hub_90</v>
      </c>
      <c r="B3736" s="0" t="s">
        <v>5336</v>
      </c>
      <c r="C3736" s="0" t="s">
        <v>3210</v>
      </c>
      <c r="D3736" s="0" t="n">
        <v>300</v>
      </c>
      <c r="E3736" s="0" t="s">
        <v>3546</v>
      </c>
    </row>
    <row r="3737" customFormat="false" ht="12.8" hidden="false" customHeight="false" outlineLevel="0" collapsed="false">
      <c r="A3737" s="0" t="str">
        <f aca="false">+B3737&amp;C3737</f>
        <v>Supplier_375Hub_86</v>
      </c>
      <c r="B3737" s="0" t="s">
        <v>5342</v>
      </c>
      <c r="C3737" s="0" t="s">
        <v>3198</v>
      </c>
      <c r="D3737" s="0" t="n">
        <v>700</v>
      </c>
      <c r="E3737" s="0" t="s">
        <v>5343</v>
      </c>
    </row>
    <row r="3738" customFormat="false" ht="12.8" hidden="false" customHeight="false" outlineLevel="0" collapsed="false">
      <c r="A3738" s="0" t="str">
        <f aca="false">+B3738&amp;C3738</f>
        <v>Supplier_375Hub_86</v>
      </c>
      <c r="B3738" s="0" t="s">
        <v>5342</v>
      </c>
      <c r="C3738" s="0" t="s">
        <v>3198</v>
      </c>
      <c r="D3738" s="0" t="n">
        <v>700</v>
      </c>
      <c r="E3738" s="0" t="s">
        <v>3481</v>
      </c>
    </row>
    <row r="3739" customFormat="false" ht="12.8" hidden="false" customHeight="false" outlineLevel="0" collapsed="false">
      <c r="A3739" s="0" t="str">
        <f aca="false">+B3739&amp;C3739</f>
        <v>Supplier_375Hub_87</v>
      </c>
      <c r="B3739" s="0" t="s">
        <v>5342</v>
      </c>
      <c r="C3739" s="0" t="s">
        <v>3201</v>
      </c>
      <c r="D3739" s="0" t="n">
        <v>1300</v>
      </c>
      <c r="E3739" s="0" t="s">
        <v>5344</v>
      </c>
    </row>
    <row r="3740" customFormat="false" ht="12.8" hidden="false" customHeight="false" outlineLevel="0" collapsed="false">
      <c r="A3740" s="0" t="str">
        <f aca="false">+B3740&amp;C3740</f>
        <v>Supplier_375Hub_87</v>
      </c>
      <c r="B3740" s="0" t="s">
        <v>5342</v>
      </c>
      <c r="C3740" s="0" t="s">
        <v>3201</v>
      </c>
      <c r="D3740" s="0" t="n">
        <v>1300</v>
      </c>
      <c r="E3740" s="0" t="s">
        <v>3462</v>
      </c>
    </row>
    <row r="3741" customFormat="false" ht="12.8" hidden="false" customHeight="false" outlineLevel="0" collapsed="false">
      <c r="A3741" s="0" t="str">
        <f aca="false">+B3741&amp;C3741</f>
        <v>Supplier_375Hub_88</v>
      </c>
      <c r="B3741" s="0" t="s">
        <v>5342</v>
      </c>
      <c r="C3741" s="0" t="s">
        <v>3204</v>
      </c>
      <c r="D3741" s="0" t="n">
        <v>200</v>
      </c>
      <c r="E3741" s="0" t="s">
        <v>5345</v>
      </c>
    </row>
    <row r="3742" customFormat="false" ht="12.8" hidden="false" customHeight="false" outlineLevel="0" collapsed="false">
      <c r="A3742" s="0" t="str">
        <f aca="false">+B3742&amp;C3742</f>
        <v>Supplier_375Hub_88</v>
      </c>
      <c r="B3742" s="0" t="s">
        <v>5342</v>
      </c>
      <c r="C3742" s="0" t="s">
        <v>3204</v>
      </c>
      <c r="D3742" s="0" t="n">
        <v>200</v>
      </c>
      <c r="E3742" s="0" t="s">
        <v>3484</v>
      </c>
    </row>
    <row r="3743" customFormat="false" ht="12.8" hidden="false" customHeight="false" outlineLevel="0" collapsed="false">
      <c r="A3743" s="0" t="str">
        <f aca="false">+B3743&amp;C3743</f>
        <v>Supplier_375Hub_89</v>
      </c>
      <c r="B3743" s="0" t="s">
        <v>5342</v>
      </c>
      <c r="C3743" s="0" t="s">
        <v>3207</v>
      </c>
      <c r="D3743" s="0" t="n">
        <v>1000</v>
      </c>
      <c r="E3743" s="0" t="s">
        <v>5346</v>
      </c>
    </row>
    <row r="3744" customFormat="false" ht="12.8" hidden="false" customHeight="false" outlineLevel="0" collapsed="false">
      <c r="A3744" s="0" t="str">
        <f aca="false">+B3744&amp;C3744</f>
        <v>Supplier_375Hub_89</v>
      </c>
      <c r="B3744" s="0" t="s">
        <v>5342</v>
      </c>
      <c r="C3744" s="0" t="s">
        <v>3207</v>
      </c>
      <c r="D3744" s="0" t="n">
        <v>1000</v>
      </c>
      <c r="E3744" s="0" t="s">
        <v>3520</v>
      </c>
    </row>
    <row r="3745" customFormat="false" ht="12.8" hidden="false" customHeight="false" outlineLevel="0" collapsed="false">
      <c r="A3745" s="0" t="str">
        <f aca="false">+B3745&amp;C3745</f>
        <v>Supplier_375Hub_90</v>
      </c>
      <c r="B3745" s="0" t="s">
        <v>5342</v>
      </c>
      <c r="C3745" s="0" t="s">
        <v>3210</v>
      </c>
      <c r="D3745" s="0" t="n">
        <v>600</v>
      </c>
      <c r="E3745" s="0" t="s">
        <v>5347</v>
      </c>
    </row>
    <row r="3746" customFormat="false" ht="12.8" hidden="false" customHeight="false" outlineLevel="0" collapsed="false">
      <c r="A3746" s="0" t="str">
        <f aca="false">+B3746&amp;C3746</f>
        <v>Supplier_375Hub_90</v>
      </c>
      <c r="B3746" s="0" t="s">
        <v>5342</v>
      </c>
      <c r="C3746" s="0" t="s">
        <v>3210</v>
      </c>
      <c r="D3746" s="0" t="n">
        <v>600</v>
      </c>
      <c r="E3746" s="0" t="s">
        <v>3468</v>
      </c>
    </row>
    <row r="3747" customFormat="false" ht="12.8" hidden="false" customHeight="false" outlineLevel="0" collapsed="false">
      <c r="A3747" s="0" t="str">
        <f aca="false">+B3747&amp;C3747</f>
        <v>Supplier_376Hub_86</v>
      </c>
      <c r="B3747" s="0" t="s">
        <v>5348</v>
      </c>
      <c r="C3747" s="0" t="s">
        <v>3198</v>
      </c>
      <c r="D3747" s="0" t="n">
        <v>1200</v>
      </c>
      <c r="E3747" s="0" t="s">
        <v>5349</v>
      </c>
    </row>
    <row r="3748" customFormat="false" ht="12.8" hidden="false" customHeight="false" outlineLevel="0" collapsed="false">
      <c r="A3748" s="0" t="str">
        <f aca="false">+B3748&amp;C3748</f>
        <v>Supplier_376Hub_86</v>
      </c>
      <c r="B3748" s="0" t="s">
        <v>5348</v>
      </c>
      <c r="C3748" s="0" t="s">
        <v>3198</v>
      </c>
      <c r="D3748" s="0" t="n">
        <v>1200</v>
      </c>
      <c r="E3748" s="0" t="s">
        <v>3709</v>
      </c>
    </row>
    <row r="3749" customFormat="false" ht="12.8" hidden="false" customHeight="false" outlineLevel="0" collapsed="false">
      <c r="A3749" s="0" t="str">
        <f aca="false">+B3749&amp;C3749</f>
        <v>Supplier_376Hub_87</v>
      </c>
      <c r="B3749" s="0" t="s">
        <v>5348</v>
      </c>
      <c r="C3749" s="0" t="s">
        <v>3201</v>
      </c>
      <c r="D3749" s="0" t="n">
        <v>1600</v>
      </c>
      <c r="E3749" s="0" t="s">
        <v>5350</v>
      </c>
    </row>
    <row r="3750" customFormat="false" ht="12.8" hidden="false" customHeight="false" outlineLevel="0" collapsed="false">
      <c r="A3750" s="0" t="str">
        <f aca="false">+B3750&amp;C3750</f>
        <v>Supplier_376Hub_87</v>
      </c>
      <c r="B3750" s="0" t="s">
        <v>5348</v>
      </c>
      <c r="C3750" s="0" t="s">
        <v>3201</v>
      </c>
      <c r="D3750" s="0" t="n">
        <v>1600</v>
      </c>
      <c r="E3750" s="0" t="s">
        <v>3749</v>
      </c>
    </row>
    <row r="3751" customFormat="false" ht="12.8" hidden="false" customHeight="false" outlineLevel="0" collapsed="false">
      <c r="A3751" s="0" t="str">
        <f aca="false">+B3751&amp;C3751</f>
        <v>Supplier_376Hub_88</v>
      </c>
      <c r="B3751" s="0" t="s">
        <v>5348</v>
      </c>
      <c r="C3751" s="0" t="s">
        <v>3204</v>
      </c>
      <c r="D3751" s="0" t="n">
        <v>500</v>
      </c>
      <c r="E3751" s="0" t="s">
        <v>5351</v>
      </c>
    </row>
    <row r="3752" customFormat="false" ht="12.8" hidden="false" customHeight="false" outlineLevel="0" collapsed="false">
      <c r="A3752" s="0" t="str">
        <f aca="false">+B3752&amp;C3752</f>
        <v>Supplier_376Hub_88</v>
      </c>
      <c r="B3752" s="0" t="s">
        <v>5348</v>
      </c>
      <c r="C3752" s="0" t="s">
        <v>3204</v>
      </c>
      <c r="D3752" s="0" t="n">
        <v>500</v>
      </c>
      <c r="E3752" s="0" t="s">
        <v>3546</v>
      </c>
    </row>
    <row r="3753" customFormat="false" ht="12.8" hidden="false" customHeight="false" outlineLevel="0" collapsed="false">
      <c r="A3753" s="0" t="str">
        <f aca="false">+B3753&amp;C3753</f>
        <v>Supplier_376Hub_89</v>
      </c>
      <c r="B3753" s="0" t="s">
        <v>5348</v>
      </c>
      <c r="C3753" s="0" t="s">
        <v>3207</v>
      </c>
      <c r="D3753" s="0" t="n">
        <v>900</v>
      </c>
      <c r="E3753" s="0" t="s">
        <v>5352</v>
      </c>
    </row>
    <row r="3754" customFormat="false" ht="12.8" hidden="false" customHeight="false" outlineLevel="0" collapsed="false">
      <c r="A3754" s="0" t="str">
        <f aca="false">+B3754&amp;C3754</f>
        <v>Supplier_376Hub_89</v>
      </c>
      <c r="B3754" s="0" t="s">
        <v>5348</v>
      </c>
      <c r="C3754" s="0" t="s">
        <v>3207</v>
      </c>
      <c r="D3754" s="0" t="n">
        <v>900</v>
      </c>
      <c r="E3754" s="0" t="s">
        <v>3530</v>
      </c>
    </row>
    <row r="3755" customFormat="false" ht="12.8" hidden="false" customHeight="false" outlineLevel="0" collapsed="false">
      <c r="A3755" s="0" t="str">
        <f aca="false">+B3755&amp;C3755</f>
        <v>Supplier_376Hub_90</v>
      </c>
      <c r="B3755" s="0" t="s">
        <v>5348</v>
      </c>
      <c r="C3755" s="0" t="s">
        <v>3210</v>
      </c>
      <c r="D3755" s="0" t="n">
        <v>300</v>
      </c>
      <c r="E3755" s="0" t="s">
        <v>5353</v>
      </c>
    </row>
    <row r="3756" customFormat="false" ht="12.8" hidden="false" customHeight="false" outlineLevel="0" collapsed="false">
      <c r="A3756" s="0" t="str">
        <f aca="false">+B3756&amp;C3756</f>
        <v>Supplier_376Hub_90</v>
      </c>
      <c r="B3756" s="0" t="s">
        <v>5348</v>
      </c>
      <c r="C3756" s="0" t="s">
        <v>3210</v>
      </c>
      <c r="D3756" s="0" t="n">
        <v>300</v>
      </c>
      <c r="E3756" s="0" t="s">
        <v>3546</v>
      </c>
    </row>
    <row r="3757" customFormat="false" ht="12.8" hidden="false" customHeight="false" outlineLevel="0" collapsed="false">
      <c r="A3757" s="0" t="str">
        <f aca="false">+B3757&amp;C3757</f>
        <v>Supplier_377Hub_86</v>
      </c>
      <c r="B3757" s="0" t="s">
        <v>5354</v>
      </c>
      <c r="C3757" s="0" t="s">
        <v>3198</v>
      </c>
      <c r="D3757" s="0" t="n">
        <v>1200</v>
      </c>
      <c r="E3757" s="0" t="s">
        <v>5355</v>
      </c>
    </row>
    <row r="3758" customFormat="false" ht="12.8" hidden="false" customHeight="false" outlineLevel="0" collapsed="false">
      <c r="A3758" s="0" t="str">
        <f aca="false">+B3758&amp;C3758</f>
        <v>Supplier_377Hub_86</v>
      </c>
      <c r="B3758" s="0" t="s">
        <v>5354</v>
      </c>
      <c r="C3758" s="0" t="s">
        <v>3198</v>
      </c>
      <c r="D3758" s="0" t="n">
        <v>1200</v>
      </c>
      <c r="E3758" s="0" t="s">
        <v>3709</v>
      </c>
    </row>
    <row r="3759" customFormat="false" ht="12.8" hidden="false" customHeight="false" outlineLevel="0" collapsed="false">
      <c r="A3759" s="0" t="str">
        <f aca="false">+B3759&amp;C3759</f>
        <v>Supplier_377Hub_87</v>
      </c>
      <c r="B3759" s="0" t="s">
        <v>5354</v>
      </c>
      <c r="C3759" s="0" t="s">
        <v>3201</v>
      </c>
      <c r="D3759" s="0" t="n">
        <v>1400</v>
      </c>
      <c r="E3759" s="0" t="s">
        <v>5356</v>
      </c>
    </row>
    <row r="3760" customFormat="false" ht="12.8" hidden="false" customHeight="false" outlineLevel="0" collapsed="false">
      <c r="A3760" s="0" t="str">
        <f aca="false">+B3760&amp;C3760</f>
        <v>Supplier_377Hub_87</v>
      </c>
      <c r="B3760" s="0" t="s">
        <v>5354</v>
      </c>
      <c r="C3760" s="0" t="s">
        <v>3201</v>
      </c>
      <c r="D3760" s="0" t="n">
        <v>1400</v>
      </c>
      <c r="E3760" s="0" t="s">
        <v>3526</v>
      </c>
    </row>
    <row r="3761" customFormat="false" ht="12.8" hidden="false" customHeight="false" outlineLevel="0" collapsed="false">
      <c r="A3761" s="0" t="str">
        <f aca="false">+B3761&amp;C3761</f>
        <v>Supplier_377Hub_88</v>
      </c>
      <c r="B3761" s="0" t="s">
        <v>5354</v>
      </c>
      <c r="C3761" s="0" t="s">
        <v>3204</v>
      </c>
      <c r="D3761" s="0" t="n">
        <v>400</v>
      </c>
      <c r="E3761" s="0" t="s">
        <v>5357</v>
      </c>
    </row>
    <row r="3762" customFormat="false" ht="12.8" hidden="false" customHeight="false" outlineLevel="0" collapsed="false">
      <c r="A3762" s="0" t="str">
        <f aca="false">+B3762&amp;C3762</f>
        <v>Supplier_377Hub_88</v>
      </c>
      <c r="B3762" s="0" t="s">
        <v>5354</v>
      </c>
      <c r="C3762" s="0" t="s">
        <v>3204</v>
      </c>
      <c r="D3762" s="0" t="n">
        <v>400</v>
      </c>
      <c r="E3762" s="0" t="s">
        <v>3546</v>
      </c>
    </row>
    <row r="3763" customFormat="false" ht="12.8" hidden="false" customHeight="false" outlineLevel="0" collapsed="false">
      <c r="A3763" s="0" t="str">
        <f aca="false">+B3763&amp;C3763</f>
        <v>Supplier_377Hub_89</v>
      </c>
      <c r="B3763" s="0" t="s">
        <v>5354</v>
      </c>
      <c r="C3763" s="0" t="s">
        <v>3207</v>
      </c>
      <c r="D3763" s="0" t="n">
        <v>700</v>
      </c>
      <c r="E3763" s="0" t="s">
        <v>5358</v>
      </c>
    </row>
    <row r="3764" customFormat="false" ht="12.8" hidden="false" customHeight="false" outlineLevel="0" collapsed="false">
      <c r="A3764" s="0" t="str">
        <f aca="false">+B3764&amp;C3764</f>
        <v>Supplier_377Hub_89</v>
      </c>
      <c r="B3764" s="0" t="s">
        <v>5354</v>
      </c>
      <c r="C3764" s="0" t="s">
        <v>3207</v>
      </c>
      <c r="D3764" s="0" t="n">
        <v>700</v>
      </c>
      <c r="E3764" s="0" t="s">
        <v>3530</v>
      </c>
    </row>
    <row r="3765" customFormat="false" ht="12.8" hidden="false" customHeight="false" outlineLevel="0" collapsed="false">
      <c r="A3765" s="0" t="str">
        <f aca="false">+B3765&amp;C3765</f>
        <v>Supplier_377Hub_90</v>
      </c>
      <c r="B3765" s="0" t="s">
        <v>5354</v>
      </c>
      <c r="C3765" s="0" t="s">
        <v>3210</v>
      </c>
      <c r="D3765" s="0" t="n">
        <v>200</v>
      </c>
      <c r="E3765" s="0" t="s">
        <v>5359</v>
      </c>
    </row>
    <row r="3766" customFormat="false" ht="12.8" hidden="false" customHeight="false" outlineLevel="0" collapsed="false">
      <c r="A3766" s="0" t="str">
        <f aca="false">+B3766&amp;C3766</f>
        <v>Supplier_377Hub_90</v>
      </c>
      <c r="B3766" s="0" t="s">
        <v>5354</v>
      </c>
      <c r="C3766" s="0" t="s">
        <v>3210</v>
      </c>
      <c r="D3766" s="0" t="n">
        <v>200</v>
      </c>
      <c r="E3766" s="0" t="s">
        <v>3662</v>
      </c>
    </row>
    <row r="3767" customFormat="false" ht="12.8" hidden="false" customHeight="false" outlineLevel="0" collapsed="false">
      <c r="A3767" s="0" t="str">
        <f aca="false">+B3767&amp;C3767</f>
        <v>Supplier_378Hub_86</v>
      </c>
      <c r="B3767" s="0" t="s">
        <v>5360</v>
      </c>
      <c r="C3767" s="0" t="s">
        <v>3198</v>
      </c>
      <c r="D3767" s="0" t="n">
        <v>900</v>
      </c>
      <c r="E3767" s="0" t="s">
        <v>5361</v>
      </c>
    </row>
    <row r="3768" customFormat="false" ht="12.8" hidden="false" customHeight="false" outlineLevel="0" collapsed="false">
      <c r="A3768" s="0" t="str">
        <f aca="false">+B3768&amp;C3768</f>
        <v>Supplier_378Hub_86</v>
      </c>
      <c r="B3768" s="0" t="s">
        <v>5360</v>
      </c>
      <c r="C3768" s="0" t="s">
        <v>3198</v>
      </c>
      <c r="D3768" s="0" t="n">
        <v>900</v>
      </c>
      <c r="E3768" s="0" t="s">
        <v>3524</v>
      </c>
    </row>
    <row r="3769" customFormat="false" ht="12.8" hidden="false" customHeight="false" outlineLevel="0" collapsed="false">
      <c r="A3769" s="0" t="str">
        <f aca="false">+B3769&amp;C3769</f>
        <v>Supplier_378Hub_87</v>
      </c>
      <c r="B3769" s="0" t="s">
        <v>5360</v>
      </c>
      <c r="C3769" s="0" t="s">
        <v>3201</v>
      </c>
      <c r="D3769" s="0" t="n">
        <v>1300</v>
      </c>
      <c r="E3769" s="0" t="s">
        <v>5362</v>
      </c>
    </row>
    <row r="3770" customFormat="false" ht="12.8" hidden="false" customHeight="false" outlineLevel="0" collapsed="false">
      <c r="A3770" s="0" t="str">
        <f aca="false">+B3770&amp;C3770</f>
        <v>Supplier_378Hub_87</v>
      </c>
      <c r="B3770" s="0" t="s">
        <v>5360</v>
      </c>
      <c r="C3770" s="0" t="s">
        <v>3201</v>
      </c>
      <c r="D3770" s="0" t="n">
        <v>1300</v>
      </c>
      <c r="E3770" s="0" t="s">
        <v>3526</v>
      </c>
    </row>
    <row r="3771" customFormat="false" ht="12.8" hidden="false" customHeight="false" outlineLevel="0" collapsed="false">
      <c r="A3771" s="0" t="str">
        <f aca="false">+B3771&amp;C3771</f>
        <v>Supplier_378Hub_88</v>
      </c>
      <c r="B3771" s="0" t="s">
        <v>5360</v>
      </c>
      <c r="C3771" s="0" t="s">
        <v>3204</v>
      </c>
      <c r="D3771" s="0" t="n">
        <v>200</v>
      </c>
      <c r="E3771" s="0" t="s">
        <v>5363</v>
      </c>
    </row>
    <row r="3772" customFormat="false" ht="12.8" hidden="false" customHeight="false" outlineLevel="0" collapsed="false">
      <c r="A3772" s="0" t="str">
        <f aca="false">+B3772&amp;C3772</f>
        <v>Supplier_378Hub_88</v>
      </c>
      <c r="B3772" s="0" t="s">
        <v>5360</v>
      </c>
      <c r="C3772" s="0" t="s">
        <v>3204</v>
      </c>
      <c r="D3772" s="0" t="n">
        <v>200</v>
      </c>
      <c r="E3772" s="0" t="s">
        <v>3662</v>
      </c>
    </row>
    <row r="3773" customFormat="false" ht="12.8" hidden="false" customHeight="false" outlineLevel="0" collapsed="false">
      <c r="A3773" s="0" t="str">
        <f aca="false">+B3773&amp;C3773</f>
        <v>Supplier_378Hub_89</v>
      </c>
      <c r="B3773" s="0" t="s">
        <v>5360</v>
      </c>
      <c r="C3773" s="0" t="s">
        <v>3207</v>
      </c>
      <c r="D3773" s="0" t="n">
        <v>800</v>
      </c>
      <c r="E3773" s="0" t="s">
        <v>5364</v>
      </c>
    </row>
    <row r="3774" customFormat="false" ht="12.8" hidden="false" customHeight="false" outlineLevel="0" collapsed="false">
      <c r="A3774" s="0" t="str">
        <f aca="false">+B3774&amp;C3774</f>
        <v>Supplier_378Hub_89</v>
      </c>
      <c r="B3774" s="0" t="s">
        <v>5360</v>
      </c>
      <c r="C3774" s="0" t="s">
        <v>3207</v>
      </c>
      <c r="D3774" s="0" t="n">
        <v>800</v>
      </c>
      <c r="E3774" s="0" t="s">
        <v>3530</v>
      </c>
    </row>
    <row r="3775" customFormat="false" ht="12.8" hidden="false" customHeight="false" outlineLevel="0" collapsed="false">
      <c r="A3775" s="0" t="str">
        <f aca="false">+B3775&amp;C3775</f>
        <v>Supplier_378Hub_90</v>
      </c>
      <c r="B3775" s="0" t="s">
        <v>5360</v>
      </c>
      <c r="C3775" s="0" t="s">
        <v>3210</v>
      </c>
      <c r="D3775" s="0" t="n">
        <v>400</v>
      </c>
      <c r="E3775" s="0" t="s">
        <v>5365</v>
      </c>
    </row>
    <row r="3776" customFormat="false" ht="12.8" hidden="false" customHeight="false" outlineLevel="0" collapsed="false">
      <c r="A3776" s="0" t="str">
        <f aca="false">+B3776&amp;C3776</f>
        <v>Supplier_378Hub_90</v>
      </c>
      <c r="B3776" s="0" t="s">
        <v>5360</v>
      </c>
      <c r="C3776" s="0" t="s">
        <v>3210</v>
      </c>
      <c r="D3776" s="0" t="n">
        <v>400</v>
      </c>
      <c r="E3776" s="0" t="s">
        <v>3546</v>
      </c>
    </row>
    <row r="3777" customFormat="false" ht="12.8" hidden="false" customHeight="false" outlineLevel="0" collapsed="false">
      <c r="A3777" s="0" t="str">
        <f aca="false">+B3777&amp;C3777</f>
        <v>Supplier_379Hub_86</v>
      </c>
      <c r="B3777" s="0" t="s">
        <v>5366</v>
      </c>
      <c r="C3777" s="0" t="s">
        <v>3198</v>
      </c>
      <c r="D3777" s="0" t="n">
        <v>1300</v>
      </c>
      <c r="E3777" s="0" t="s">
        <v>5367</v>
      </c>
    </row>
    <row r="3778" customFormat="false" ht="12.8" hidden="false" customHeight="false" outlineLevel="0" collapsed="false">
      <c r="A3778" s="0" t="str">
        <f aca="false">+B3778&amp;C3778</f>
        <v>Supplier_379Hub_86</v>
      </c>
      <c r="B3778" s="0" t="s">
        <v>5366</v>
      </c>
      <c r="C3778" s="0" t="s">
        <v>3198</v>
      </c>
      <c r="D3778" s="0" t="n">
        <v>1300</v>
      </c>
      <c r="E3778" s="0" t="s">
        <v>3709</v>
      </c>
    </row>
    <row r="3779" customFormat="false" ht="12.8" hidden="false" customHeight="false" outlineLevel="0" collapsed="false">
      <c r="A3779" s="0" t="str">
        <f aca="false">+B3779&amp;C3779</f>
        <v>Supplier_379Hub_87</v>
      </c>
      <c r="B3779" s="0" t="s">
        <v>5366</v>
      </c>
      <c r="C3779" s="0" t="s">
        <v>3201</v>
      </c>
      <c r="D3779" s="0" t="n">
        <v>1600</v>
      </c>
      <c r="E3779" s="0" t="s">
        <v>5368</v>
      </c>
    </row>
    <row r="3780" customFormat="false" ht="12.8" hidden="false" customHeight="false" outlineLevel="0" collapsed="false">
      <c r="A3780" s="0" t="str">
        <f aca="false">+B3780&amp;C3780</f>
        <v>Supplier_379Hub_87</v>
      </c>
      <c r="B3780" s="0" t="s">
        <v>5366</v>
      </c>
      <c r="C3780" s="0" t="s">
        <v>3201</v>
      </c>
      <c r="D3780" s="0" t="n">
        <v>1600</v>
      </c>
      <c r="E3780" s="0" t="s">
        <v>3749</v>
      </c>
    </row>
    <row r="3781" customFormat="false" ht="12.8" hidden="false" customHeight="false" outlineLevel="0" collapsed="false">
      <c r="A3781" s="0" t="str">
        <f aca="false">+B3781&amp;C3781</f>
        <v>Supplier_379Hub_88</v>
      </c>
      <c r="B3781" s="0" t="s">
        <v>5366</v>
      </c>
      <c r="C3781" s="0" t="s">
        <v>3204</v>
      </c>
      <c r="D3781" s="0" t="n">
        <v>500</v>
      </c>
      <c r="E3781" s="0" t="s">
        <v>5369</v>
      </c>
    </row>
    <row r="3782" customFormat="false" ht="12.8" hidden="false" customHeight="false" outlineLevel="0" collapsed="false">
      <c r="A3782" s="0" t="str">
        <f aca="false">+B3782&amp;C3782</f>
        <v>Supplier_379Hub_88</v>
      </c>
      <c r="B3782" s="0" t="s">
        <v>5366</v>
      </c>
      <c r="C3782" s="0" t="s">
        <v>3204</v>
      </c>
      <c r="D3782" s="0" t="n">
        <v>500</v>
      </c>
      <c r="E3782" s="0" t="s">
        <v>3546</v>
      </c>
    </row>
    <row r="3783" customFormat="false" ht="12.8" hidden="false" customHeight="false" outlineLevel="0" collapsed="false">
      <c r="A3783" s="0" t="str">
        <f aca="false">+B3783&amp;C3783</f>
        <v>Supplier_379Hub_89</v>
      </c>
      <c r="B3783" s="0" t="s">
        <v>5366</v>
      </c>
      <c r="C3783" s="0" t="s">
        <v>3207</v>
      </c>
      <c r="D3783" s="0" t="n">
        <v>900</v>
      </c>
      <c r="E3783" s="0" t="s">
        <v>5370</v>
      </c>
    </row>
    <row r="3784" customFormat="false" ht="12.8" hidden="false" customHeight="false" outlineLevel="0" collapsed="false">
      <c r="A3784" s="0" t="str">
        <f aca="false">+B3784&amp;C3784</f>
        <v>Supplier_379Hub_89</v>
      </c>
      <c r="B3784" s="0" t="s">
        <v>5366</v>
      </c>
      <c r="C3784" s="0" t="s">
        <v>3207</v>
      </c>
      <c r="D3784" s="0" t="n">
        <v>900</v>
      </c>
      <c r="E3784" s="0" t="s">
        <v>3530</v>
      </c>
    </row>
    <row r="3785" customFormat="false" ht="12.8" hidden="false" customHeight="false" outlineLevel="0" collapsed="false">
      <c r="A3785" s="0" t="str">
        <f aca="false">+B3785&amp;C3785</f>
        <v>Supplier_379Hub_90</v>
      </c>
      <c r="B3785" s="0" t="s">
        <v>5366</v>
      </c>
      <c r="C3785" s="0" t="s">
        <v>3210</v>
      </c>
      <c r="D3785" s="0" t="n">
        <v>300</v>
      </c>
      <c r="E3785" s="0" t="s">
        <v>5371</v>
      </c>
    </row>
    <row r="3786" customFormat="false" ht="12.8" hidden="false" customHeight="false" outlineLevel="0" collapsed="false">
      <c r="A3786" s="0" t="str">
        <f aca="false">+B3786&amp;C3786</f>
        <v>Supplier_379Hub_90</v>
      </c>
      <c r="B3786" s="0" t="s">
        <v>5366</v>
      </c>
      <c r="C3786" s="0" t="s">
        <v>3210</v>
      </c>
      <c r="D3786" s="0" t="n">
        <v>300</v>
      </c>
      <c r="E3786" s="0" t="s">
        <v>3662</v>
      </c>
    </row>
    <row r="3787" customFormat="false" ht="12.8" hidden="false" customHeight="false" outlineLevel="0" collapsed="false">
      <c r="A3787" s="0" t="str">
        <f aca="false">+B3787&amp;C3787</f>
        <v>Supplier_380Hub_86</v>
      </c>
      <c r="B3787" s="0" t="s">
        <v>5372</v>
      </c>
      <c r="C3787" s="0" t="s">
        <v>3198</v>
      </c>
      <c r="D3787" s="0" t="n">
        <v>1300</v>
      </c>
      <c r="E3787" s="0" t="s">
        <v>5373</v>
      </c>
    </row>
    <row r="3788" customFormat="false" ht="12.8" hidden="false" customHeight="false" outlineLevel="0" collapsed="false">
      <c r="A3788" s="0" t="str">
        <f aca="false">+B3788&amp;C3788</f>
        <v>Supplier_380Hub_86</v>
      </c>
      <c r="B3788" s="0" t="s">
        <v>5372</v>
      </c>
      <c r="C3788" s="0" t="s">
        <v>3198</v>
      </c>
      <c r="D3788" s="0" t="n">
        <v>1300</v>
      </c>
      <c r="E3788" s="0" t="s">
        <v>3709</v>
      </c>
    </row>
    <row r="3789" customFormat="false" ht="12.8" hidden="false" customHeight="false" outlineLevel="0" collapsed="false">
      <c r="A3789" s="0" t="str">
        <f aca="false">+B3789&amp;C3789</f>
        <v>Supplier_380Hub_87</v>
      </c>
      <c r="B3789" s="0" t="s">
        <v>5372</v>
      </c>
      <c r="C3789" s="0" t="s">
        <v>3201</v>
      </c>
      <c r="D3789" s="0" t="n">
        <v>1300</v>
      </c>
      <c r="E3789" s="0" t="s">
        <v>5374</v>
      </c>
    </row>
    <row r="3790" customFormat="false" ht="12.8" hidden="false" customHeight="false" outlineLevel="0" collapsed="false">
      <c r="A3790" s="0" t="str">
        <f aca="false">+B3790&amp;C3790</f>
        <v>Supplier_380Hub_87</v>
      </c>
      <c r="B3790" s="0" t="s">
        <v>5372</v>
      </c>
      <c r="C3790" s="0" t="s">
        <v>3201</v>
      </c>
      <c r="D3790" s="0" t="n">
        <v>1300</v>
      </c>
      <c r="E3790" s="0" t="s">
        <v>3526</v>
      </c>
    </row>
    <row r="3791" customFormat="false" ht="12.8" hidden="false" customHeight="false" outlineLevel="0" collapsed="false">
      <c r="A3791" s="0" t="str">
        <f aca="false">+B3791&amp;C3791</f>
        <v>Supplier_380Hub_88</v>
      </c>
      <c r="B3791" s="0" t="s">
        <v>5372</v>
      </c>
      <c r="C3791" s="0" t="s">
        <v>3204</v>
      </c>
      <c r="D3791" s="0" t="n">
        <v>600</v>
      </c>
      <c r="E3791" s="0" t="s">
        <v>5375</v>
      </c>
    </row>
    <row r="3792" customFormat="false" ht="12.8" hidden="false" customHeight="false" outlineLevel="0" collapsed="false">
      <c r="A3792" s="0" t="str">
        <f aca="false">+B3792&amp;C3792</f>
        <v>Supplier_380Hub_88</v>
      </c>
      <c r="B3792" s="0" t="s">
        <v>5372</v>
      </c>
      <c r="C3792" s="0" t="s">
        <v>3204</v>
      </c>
      <c r="D3792" s="0" t="n">
        <v>600</v>
      </c>
      <c r="E3792" s="0" t="s">
        <v>3532</v>
      </c>
    </row>
    <row r="3793" customFormat="false" ht="12.8" hidden="false" customHeight="false" outlineLevel="0" collapsed="false">
      <c r="A3793" s="0" t="str">
        <f aca="false">+B3793&amp;C3793</f>
        <v>Supplier_380Hub_89</v>
      </c>
      <c r="B3793" s="0" t="s">
        <v>5372</v>
      </c>
      <c r="C3793" s="0" t="s">
        <v>3207</v>
      </c>
      <c r="D3793" s="0" t="n">
        <v>500</v>
      </c>
      <c r="E3793" s="0" t="s">
        <v>5376</v>
      </c>
    </row>
    <row r="3794" customFormat="false" ht="12.8" hidden="false" customHeight="false" outlineLevel="0" collapsed="false">
      <c r="A3794" s="0" t="str">
        <f aca="false">+B3794&amp;C3794</f>
        <v>Supplier_380Hub_89</v>
      </c>
      <c r="B3794" s="0" t="s">
        <v>5372</v>
      </c>
      <c r="C3794" s="0" t="s">
        <v>3207</v>
      </c>
      <c r="D3794" s="0" t="n">
        <v>500</v>
      </c>
      <c r="E3794" s="0" t="s">
        <v>4041</v>
      </c>
    </row>
    <row r="3795" customFormat="false" ht="12.8" hidden="false" customHeight="false" outlineLevel="0" collapsed="false">
      <c r="A3795" s="0" t="str">
        <f aca="false">+B3795&amp;C3795</f>
        <v>Supplier_380Hub_90</v>
      </c>
      <c r="B3795" s="0" t="s">
        <v>5372</v>
      </c>
      <c r="C3795" s="0" t="s">
        <v>3210</v>
      </c>
      <c r="D3795" s="0" t="n">
        <v>200</v>
      </c>
      <c r="E3795" s="0" t="s">
        <v>5377</v>
      </c>
    </row>
    <row r="3796" customFormat="false" ht="12.8" hidden="false" customHeight="false" outlineLevel="0" collapsed="false">
      <c r="A3796" s="0" t="str">
        <f aca="false">+B3796&amp;C3796</f>
        <v>Supplier_380Hub_90</v>
      </c>
      <c r="B3796" s="0" t="s">
        <v>5372</v>
      </c>
      <c r="C3796" s="0" t="s">
        <v>3210</v>
      </c>
      <c r="D3796" s="0" t="n">
        <v>200</v>
      </c>
      <c r="E3796" s="0" t="s">
        <v>3662</v>
      </c>
    </row>
    <row r="3797" customFormat="false" ht="12.8" hidden="false" customHeight="false" outlineLevel="0" collapsed="false">
      <c r="A3797" s="0" t="str">
        <f aca="false">+B3797&amp;C3797</f>
        <v>Supplier_381Hub_86</v>
      </c>
      <c r="B3797" s="0" t="s">
        <v>5378</v>
      </c>
      <c r="C3797" s="0" t="s">
        <v>3198</v>
      </c>
      <c r="D3797" s="0" t="n">
        <v>1400</v>
      </c>
      <c r="E3797" s="0" t="s">
        <v>5379</v>
      </c>
    </row>
    <row r="3798" customFormat="false" ht="12.8" hidden="false" customHeight="false" outlineLevel="0" collapsed="false">
      <c r="A3798" s="0" t="str">
        <f aca="false">+B3798&amp;C3798</f>
        <v>Supplier_381Hub_86</v>
      </c>
      <c r="B3798" s="0" t="s">
        <v>5378</v>
      </c>
      <c r="C3798" s="0" t="s">
        <v>3198</v>
      </c>
      <c r="D3798" s="0" t="n">
        <v>1400</v>
      </c>
      <c r="E3798" s="0" t="s">
        <v>4552</v>
      </c>
    </row>
    <row r="3799" customFormat="false" ht="12.8" hidden="false" customHeight="false" outlineLevel="0" collapsed="false">
      <c r="A3799" s="0" t="str">
        <f aca="false">+B3799&amp;C3799</f>
        <v>Supplier_381Hub_87</v>
      </c>
      <c r="B3799" s="0" t="s">
        <v>5378</v>
      </c>
      <c r="C3799" s="0" t="s">
        <v>3201</v>
      </c>
      <c r="D3799" s="0" t="n">
        <v>1700</v>
      </c>
      <c r="E3799" s="0" t="s">
        <v>5380</v>
      </c>
    </row>
    <row r="3800" customFormat="false" ht="12.8" hidden="false" customHeight="false" outlineLevel="0" collapsed="false">
      <c r="A3800" s="0" t="str">
        <f aca="false">+B3800&amp;C3800</f>
        <v>Supplier_381Hub_87</v>
      </c>
      <c r="B3800" s="0" t="s">
        <v>5378</v>
      </c>
      <c r="C3800" s="0" t="s">
        <v>3201</v>
      </c>
      <c r="D3800" s="0" t="n">
        <v>1700</v>
      </c>
      <c r="E3800" s="0" t="s">
        <v>4643</v>
      </c>
    </row>
    <row r="3801" customFormat="false" ht="12.8" hidden="false" customHeight="false" outlineLevel="0" collapsed="false">
      <c r="A3801" s="0" t="str">
        <f aca="false">+B3801&amp;C3801</f>
        <v>Supplier_381Hub_88</v>
      </c>
      <c r="B3801" s="0" t="s">
        <v>5378</v>
      </c>
      <c r="C3801" s="0" t="s">
        <v>3204</v>
      </c>
      <c r="D3801" s="0" t="n">
        <v>600</v>
      </c>
      <c r="E3801" s="0" t="s">
        <v>5381</v>
      </c>
    </row>
    <row r="3802" customFormat="false" ht="12.8" hidden="false" customHeight="false" outlineLevel="0" collapsed="false">
      <c r="A3802" s="0" t="str">
        <f aca="false">+B3802&amp;C3802</f>
        <v>Supplier_381Hub_88</v>
      </c>
      <c r="B3802" s="0" t="s">
        <v>5378</v>
      </c>
      <c r="C3802" s="0" t="s">
        <v>3204</v>
      </c>
      <c r="D3802" s="0" t="n">
        <v>600</v>
      </c>
      <c r="E3802" s="0" t="s">
        <v>4593</v>
      </c>
    </row>
    <row r="3803" customFormat="false" ht="12.8" hidden="false" customHeight="false" outlineLevel="0" collapsed="false">
      <c r="A3803" s="0" t="str">
        <f aca="false">+B3803&amp;C3803</f>
        <v>Supplier_381Hub_89</v>
      </c>
      <c r="B3803" s="0" t="s">
        <v>5378</v>
      </c>
      <c r="C3803" s="0" t="s">
        <v>3207</v>
      </c>
      <c r="D3803" s="0" t="n">
        <v>900</v>
      </c>
      <c r="E3803" s="0" t="s">
        <v>5382</v>
      </c>
    </row>
    <row r="3804" customFormat="false" ht="12.8" hidden="false" customHeight="false" outlineLevel="0" collapsed="false">
      <c r="A3804" s="0" t="str">
        <f aca="false">+B3804&amp;C3804</f>
        <v>Supplier_381Hub_89</v>
      </c>
      <c r="B3804" s="0" t="s">
        <v>5378</v>
      </c>
      <c r="C3804" s="0" t="s">
        <v>3207</v>
      </c>
      <c r="D3804" s="0" t="n">
        <v>900</v>
      </c>
      <c r="E3804" s="0" t="s">
        <v>4558</v>
      </c>
    </row>
    <row r="3805" customFormat="false" ht="12.8" hidden="false" customHeight="false" outlineLevel="0" collapsed="false">
      <c r="A3805" s="0" t="str">
        <f aca="false">+B3805&amp;C3805</f>
        <v>Supplier_381Hub_90</v>
      </c>
      <c r="B3805" s="0" t="s">
        <v>5378</v>
      </c>
      <c r="C3805" s="0" t="s">
        <v>3210</v>
      </c>
      <c r="D3805" s="0" t="n">
        <v>300</v>
      </c>
      <c r="E3805" s="0" t="s">
        <v>5383</v>
      </c>
    </row>
    <row r="3806" customFormat="false" ht="12.8" hidden="false" customHeight="false" outlineLevel="0" collapsed="false">
      <c r="A3806" s="0" t="str">
        <f aca="false">+B3806&amp;C3806</f>
        <v>Supplier_381Hub_90</v>
      </c>
      <c r="B3806" s="0" t="s">
        <v>5378</v>
      </c>
      <c r="C3806" s="0" t="s">
        <v>3210</v>
      </c>
      <c r="D3806" s="0" t="n">
        <v>300</v>
      </c>
      <c r="E3806" s="0" t="s">
        <v>4556</v>
      </c>
    </row>
    <row r="3807" customFormat="false" ht="12.8" hidden="false" customHeight="false" outlineLevel="0" collapsed="false">
      <c r="A3807" s="0" t="str">
        <f aca="false">+B3807&amp;C3807</f>
        <v>Supplier_382Hub_86</v>
      </c>
      <c r="B3807" s="0" t="s">
        <v>5384</v>
      </c>
      <c r="C3807" s="0" t="s">
        <v>3198</v>
      </c>
      <c r="D3807" s="0" t="n">
        <v>1700</v>
      </c>
      <c r="E3807" s="0" t="s">
        <v>5385</v>
      </c>
    </row>
    <row r="3808" customFormat="false" ht="12.8" hidden="false" customHeight="false" outlineLevel="0" collapsed="false">
      <c r="A3808" s="0" t="str">
        <f aca="false">+B3808&amp;C3808</f>
        <v>Supplier_382Hub_86</v>
      </c>
      <c r="B3808" s="0" t="s">
        <v>5384</v>
      </c>
      <c r="C3808" s="0" t="s">
        <v>3198</v>
      </c>
      <c r="D3808" s="0" t="n">
        <v>1700</v>
      </c>
      <c r="E3808" s="0" t="s">
        <v>4889</v>
      </c>
    </row>
    <row r="3809" customFormat="false" ht="12.8" hidden="false" customHeight="false" outlineLevel="0" collapsed="false">
      <c r="A3809" s="0" t="str">
        <f aca="false">+B3809&amp;C3809</f>
        <v>Supplier_382Hub_87</v>
      </c>
      <c r="B3809" s="0" t="s">
        <v>5384</v>
      </c>
      <c r="C3809" s="0" t="s">
        <v>3201</v>
      </c>
      <c r="D3809" s="0" t="n">
        <v>2300</v>
      </c>
      <c r="E3809" s="0" t="s">
        <v>5386</v>
      </c>
    </row>
    <row r="3810" customFormat="false" ht="12.8" hidden="false" customHeight="false" outlineLevel="0" collapsed="false">
      <c r="A3810" s="0" t="str">
        <f aca="false">+B3810&amp;C3810</f>
        <v>Supplier_382Hub_87</v>
      </c>
      <c r="B3810" s="0" t="s">
        <v>5384</v>
      </c>
      <c r="C3810" s="0" t="s">
        <v>3201</v>
      </c>
      <c r="D3810" s="0" t="n">
        <v>2300</v>
      </c>
      <c r="E3810" s="0" t="s">
        <v>5098</v>
      </c>
    </row>
    <row r="3811" customFormat="false" ht="12.8" hidden="false" customHeight="false" outlineLevel="0" collapsed="false">
      <c r="A3811" s="0" t="str">
        <f aca="false">+B3811&amp;C3811</f>
        <v>Supplier_382Hub_88</v>
      </c>
      <c r="B3811" s="0" t="s">
        <v>5384</v>
      </c>
      <c r="C3811" s="0" t="s">
        <v>3204</v>
      </c>
      <c r="D3811" s="0" t="n">
        <v>1000</v>
      </c>
      <c r="E3811" s="0" t="s">
        <v>5387</v>
      </c>
    </row>
    <row r="3812" customFormat="false" ht="12.8" hidden="false" customHeight="false" outlineLevel="0" collapsed="false">
      <c r="A3812" s="0" t="str">
        <f aca="false">+B3812&amp;C3812</f>
        <v>Supplier_382Hub_88</v>
      </c>
      <c r="B3812" s="0" t="s">
        <v>5384</v>
      </c>
      <c r="C3812" s="0" t="s">
        <v>3204</v>
      </c>
      <c r="D3812" s="0" t="n">
        <v>1000</v>
      </c>
      <c r="E3812" s="0" t="s">
        <v>4828</v>
      </c>
    </row>
    <row r="3813" customFormat="false" ht="12.8" hidden="false" customHeight="false" outlineLevel="0" collapsed="false">
      <c r="A3813" s="0" t="str">
        <f aca="false">+B3813&amp;C3813</f>
        <v>Supplier_382Hub_89</v>
      </c>
      <c r="B3813" s="0" t="s">
        <v>5384</v>
      </c>
      <c r="C3813" s="0" t="s">
        <v>3207</v>
      </c>
      <c r="D3813" s="0" t="n">
        <v>1500</v>
      </c>
      <c r="E3813" s="0" t="s">
        <v>5388</v>
      </c>
    </row>
    <row r="3814" customFormat="false" ht="12.8" hidden="false" customHeight="false" outlineLevel="0" collapsed="false">
      <c r="A3814" s="0" t="str">
        <f aca="false">+B3814&amp;C3814</f>
        <v>Supplier_382Hub_89</v>
      </c>
      <c r="B3814" s="0" t="s">
        <v>5384</v>
      </c>
      <c r="C3814" s="0" t="s">
        <v>3207</v>
      </c>
      <c r="D3814" s="0" t="n">
        <v>1500</v>
      </c>
      <c r="E3814" s="0" t="s">
        <v>4830</v>
      </c>
    </row>
    <row r="3815" customFormat="false" ht="12.8" hidden="false" customHeight="false" outlineLevel="0" collapsed="false">
      <c r="A3815" s="0" t="str">
        <f aca="false">+B3815&amp;C3815</f>
        <v>Supplier_382Hub_90</v>
      </c>
      <c r="B3815" s="0" t="s">
        <v>5384</v>
      </c>
      <c r="C3815" s="0" t="s">
        <v>3210</v>
      </c>
      <c r="D3815" s="0" t="n">
        <v>900</v>
      </c>
      <c r="E3815" s="0" t="s">
        <v>5389</v>
      </c>
    </row>
    <row r="3816" customFormat="false" ht="12.8" hidden="false" customHeight="false" outlineLevel="0" collapsed="false">
      <c r="A3816" s="0" t="str">
        <f aca="false">+B3816&amp;C3816</f>
        <v>Supplier_382Hub_90</v>
      </c>
      <c r="B3816" s="0" t="s">
        <v>5384</v>
      </c>
      <c r="C3816" s="0" t="s">
        <v>3210</v>
      </c>
      <c r="D3816" s="0" t="n">
        <v>900</v>
      </c>
      <c r="E3816" s="0" t="s">
        <v>4828</v>
      </c>
    </row>
    <row r="3817" customFormat="false" ht="12.8" hidden="false" customHeight="false" outlineLevel="0" collapsed="false">
      <c r="A3817" s="0" t="str">
        <f aca="false">+B3817&amp;C3817</f>
        <v>Supplier_383Hub_86</v>
      </c>
      <c r="B3817" s="0" t="s">
        <v>5390</v>
      </c>
      <c r="C3817" s="0" t="s">
        <v>3198</v>
      </c>
      <c r="D3817" s="0" t="n">
        <v>1100</v>
      </c>
      <c r="E3817" s="0" t="s">
        <v>5391</v>
      </c>
    </row>
    <row r="3818" customFormat="false" ht="12.8" hidden="false" customHeight="false" outlineLevel="0" collapsed="false">
      <c r="A3818" s="0" t="str">
        <f aca="false">+B3818&amp;C3818</f>
        <v>Supplier_383Hub_86</v>
      </c>
      <c r="B3818" s="0" t="s">
        <v>5390</v>
      </c>
      <c r="C3818" s="0" t="s">
        <v>3198</v>
      </c>
      <c r="D3818" s="0" t="n">
        <v>1100</v>
      </c>
      <c r="E3818" s="0" t="s">
        <v>3709</v>
      </c>
    </row>
    <row r="3819" customFormat="false" ht="12.8" hidden="false" customHeight="false" outlineLevel="0" collapsed="false">
      <c r="A3819" s="0" t="str">
        <f aca="false">+B3819&amp;C3819</f>
        <v>Supplier_383Hub_87</v>
      </c>
      <c r="B3819" s="0" t="s">
        <v>5390</v>
      </c>
      <c r="C3819" s="0" t="s">
        <v>3201</v>
      </c>
      <c r="D3819" s="0" t="n">
        <v>1500</v>
      </c>
      <c r="E3819" s="0" t="s">
        <v>5392</v>
      </c>
    </row>
    <row r="3820" customFormat="false" ht="12.8" hidden="false" customHeight="false" outlineLevel="0" collapsed="false">
      <c r="A3820" s="0" t="str">
        <f aca="false">+B3820&amp;C3820</f>
        <v>Supplier_383Hub_87</v>
      </c>
      <c r="B3820" s="0" t="s">
        <v>5390</v>
      </c>
      <c r="C3820" s="0" t="s">
        <v>3201</v>
      </c>
      <c r="D3820" s="0" t="n">
        <v>1500</v>
      </c>
      <c r="E3820" s="0" t="s">
        <v>3526</v>
      </c>
    </row>
    <row r="3821" customFormat="false" ht="12.8" hidden="false" customHeight="false" outlineLevel="0" collapsed="false">
      <c r="A3821" s="0" t="str">
        <f aca="false">+B3821&amp;C3821</f>
        <v>Supplier_383Hub_88</v>
      </c>
      <c r="B3821" s="0" t="s">
        <v>5390</v>
      </c>
      <c r="C3821" s="0" t="s">
        <v>3204</v>
      </c>
      <c r="D3821" s="0" t="n">
        <v>300</v>
      </c>
      <c r="E3821" s="0" t="s">
        <v>5393</v>
      </c>
    </row>
    <row r="3822" customFormat="false" ht="12.8" hidden="false" customHeight="false" outlineLevel="0" collapsed="false">
      <c r="A3822" s="0" t="str">
        <f aca="false">+B3822&amp;C3822</f>
        <v>Supplier_383Hub_88</v>
      </c>
      <c r="B3822" s="0" t="s">
        <v>5390</v>
      </c>
      <c r="C3822" s="0" t="s">
        <v>3204</v>
      </c>
      <c r="D3822" s="0" t="n">
        <v>300</v>
      </c>
      <c r="E3822" s="0" t="s">
        <v>3546</v>
      </c>
    </row>
    <row r="3823" customFormat="false" ht="12.8" hidden="false" customHeight="false" outlineLevel="0" collapsed="false">
      <c r="A3823" s="0" t="str">
        <f aca="false">+B3823&amp;C3823</f>
        <v>Supplier_383Hub_89</v>
      </c>
      <c r="B3823" s="0" t="s">
        <v>5390</v>
      </c>
      <c r="C3823" s="0" t="s">
        <v>3207</v>
      </c>
      <c r="D3823" s="0" t="n">
        <v>900</v>
      </c>
      <c r="E3823" s="0" t="s">
        <v>5394</v>
      </c>
    </row>
    <row r="3824" customFormat="false" ht="12.8" hidden="false" customHeight="false" outlineLevel="0" collapsed="false">
      <c r="A3824" s="0" t="str">
        <f aca="false">+B3824&amp;C3824</f>
        <v>Supplier_383Hub_89</v>
      </c>
      <c r="B3824" s="0" t="s">
        <v>5390</v>
      </c>
      <c r="C3824" s="0" t="s">
        <v>3207</v>
      </c>
      <c r="D3824" s="0" t="n">
        <v>900</v>
      </c>
      <c r="E3824" s="0" t="s">
        <v>3530</v>
      </c>
    </row>
    <row r="3825" customFormat="false" ht="12.8" hidden="false" customHeight="false" outlineLevel="0" collapsed="false">
      <c r="A3825" s="0" t="str">
        <f aca="false">+B3825&amp;C3825</f>
        <v>Supplier_383Hub_90</v>
      </c>
      <c r="B3825" s="0" t="s">
        <v>5390</v>
      </c>
      <c r="C3825" s="0" t="s">
        <v>3210</v>
      </c>
      <c r="D3825" s="0" t="n">
        <v>300</v>
      </c>
      <c r="E3825" s="0" t="s">
        <v>5395</v>
      </c>
    </row>
    <row r="3826" customFormat="false" ht="12.8" hidden="false" customHeight="false" outlineLevel="0" collapsed="false">
      <c r="A3826" s="0" t="str">
        <f aca="false">+B3826&amp;C3826</f>
        <v>Supplier_383Hub_90</v>
      </c>
      <c r="B3826" s="0" t="s">
        <v>5390</v>
      </c>
      <c r="C3826" s="0" t="s">
        <v>3210</v>
      </c>
      <c r="D3826" s="0" t="n">
        <v>300</v>
      </c>
      <c r="E3826" s="0" t="s">
        <v>3546</v>
      </c>
    </row>
    <row r="3827" customFormat="false" ht="12.8" hidden="false" customHeight="false" outlineLevel="0" collapsed="false">
      <c r="A3827" s="0" t="str">
        <f aca="false">+B3827&amp;C3827</f>
        <v>Supplier_384Hub_86</v>
      </c>
      <c r="B3827" s="0" t="s">
        <v>5396</v>
      </c>
      <c r="C3827" s="0" t="s">
        <v>3198</v>
      </c>
      <c r="D3827" s="0" t="n">
        <v>900</v>
      </c>
      <c r="E3827" s="0" t="s">
        <v>5397</v>
      </c>
    </row>
    <row r="3828" customFormat="false" ht="12.8" hidden="false" customHeight="false" outlineLevel="0" collapsed="false">
      <c r="A3828" s="0" t="str">
        <f aca="false">+B3828&amp;C3828</f>
        <v>Supplier_384Hub_86</v>
      </c>
      <c r="B3828" s="0" t="s">
        <v>5396</v>
      </c>
      <c r="C3828" s="0" t="s">
        <v>3198</v>
      </c>
      <c r="D3828" s="0" t="n">
        <v>900</v>
      </c>
      <c r="E3828" s="0" t="s">
        <v>3524</v>
      </c>
    </row>
    <row r="3829" customFormat="false" ht="12.8" hidden="false" customHeight="false" outlineLevel="0" collapsed="false">
      <c r="A3829" s="0" t="str">
        <f aca="false">+B3829&amp;C3829</f>
        <v>Supplier_384Hub_87</v>
      </c>
      <c r="B3829" s="0" t="s">
        <v>5396</v>
      </c>
      <c r="C3829" s="0" t="s">
        <v>3201</v>
      </c>
      <c r="D3829" s="0" t="n">
        <v>1600</v>
      </c>
      <c r="E3829" s="0" t="s">
        <v>5398</v>
      </c>
    </row>
    <row r="3830" customFormat="false" ht="12.8" hidden="false" customHeight="false" outlineLevel="0" collapsed="false">
      <c r="A3830" s="0" t="str">
        <f aca="false">+B3830&amp;C3830</f>
        <v>Supplier_384Hub_87</v>
      </c>
      <c r="B3830" s="0" t="s">
        <v>5396</v>
      </c>
      <c r="C3830" s="0" t="s">
        <v>3201</v>
      </c>
      <c r="D3830" s="0" t="n">
        <v>1600</v>
      </c>
      <c r="E3830" s="0" t="s">
        <v>3749</v>
      </c>
    </row>
    <row r="3831" customFormat="false" ht="12.8" hidden="false" customHeight="false" outlineLevel="0" collapsed="false">
      <c r="A3831" s="0" t="str">
        <f aca="false">+B3831&amp;C3831</f>
        <v>Supplier_384Hub_88</v>
      </c>
      <c r="B3831" s="0" t="s">
        <v>5396</v>
      </c>
      <c r="C3831" s="0" t="s">
        <v>3204</v>
      </c>
      <c r="D3831" s="0" t="n">
        <v>200</v>
      </c>
      <c r="E3831" s="0" t="s">
        <v>5399</v>
      </c>
    </row>
    <row r="3832" customFormat="false" ht="12.8" hidden="false" customHeight="false" outlineLevel="0" collapsed="false">
      <c r="A3832" s="0" t="str">
        <f aca="false">+B3832&amp;C3832</f>
        <v>Supplier_384Hub_88</v>
      </c>
      <c r="B3832" s="0" t="s">
        <v>5396</v>
      </c>
      <c r="C3832" s="0" t="s">
        <v>3204</v>
      </c>
      <c r="D3832" s="0" t="n">
        <v>200</v>
      </c>
      <c r="E3832" s="0" t="s">
        <v>3662</v>
      </c>
    </row>
    <row r="3833" customFormat="false" ht="12.8" hidden="false" customHeight="false" outlineLevel="0" collapsed="false">
      <c r="A3833" s="0" t="str">
        <f aca="false">+B3833&amp;C3833</f>
        <v>Supplier_384Hub_89</v>
      </c>
      <c r="B3833" s="0" t="s">
        <v>5396</v>
      </c>
      <c r="C3833" s="0" t="s">
        <v>3207</v>
      </c>
      <c r="D3833" s="0" t="n">
        <v>1200</v>
      </c>
      <c r="E3833" s="0" t="s">
        <v>5400</v>
      </c>
    </row>
    <row r="3834" customFormat="false" ht="12.8" hidden="false" customHeight="false" outlineLevel="0" collapsed="false">
      <c r="A3834" s="0" t="str">
        <f aca="false">+B3834&amp;C3834</f>
        <v>Supplier_384Hub_89</v>
      </c>
      <c r="B3834" s="0" t="s">
        <v>5396</v>
      </c>
      <c r="C3834" s="0" t="s">
        <v>3207</v>
      </c>
      <c r="D3834" s="0" t="n">
        <v>1200</v>
      </c>
      <c r="E3834" s="0" t="s">
        <v>3752</v>
      </c>
    </row>
    <row r="3835" customFormat="false" ht="12.8" hidden="false" customHeight="false" outlineLevel="0" collapsed="false">
      <c r="A3835" s="0" t="str">
        <f aca="false">+B3835&amp;C3835</f>
        <v>Supplier_384Hub_90</v>
      </c>
      <c r="B3835" s="0" t="s">
        <v>5396</v>
      </c>
      <c r="C3835" s="0" t="s">
        <v>3210</v>
      </c>
      <c r="D3835" s="0" t="n">
        <v>600</v>
      </c>
      <c r="E3835" s="0" t="s">
        <v>5401</v>
      </c>
    </row>
    <row r="3836" customFormat="false" ht="12.8" hidden="false" customHeight="false" outlineLevel="0" collapsed="false">
      <c r="A3836" s="0" t="str">
        <f aca="false">+B3836&amp;C3836</f>
        <v>Supplier_384Hub_90</v>
      </c>
      <c r="B3836" s="0" t="s">
        <v>5396</v>
      </c>
      <c r="C3836" s="0" t="s">
        <v>3210</v>
      </c>
      <c r="D3836" s="0" t="n">
        <v>600</v>
      </c>
      <c r="E3836" s="0" t="s">
        <v>3532</v>
      </c>
    </row>
    <row r="3837" customFormat="false" ht="12.8" hidden="false" customHeight="false" outlineLevel="0" collapsed="false">
      <c r="A3837" s="0" t="str">
        <f aca="false">+B3837&amp;C3837</f>
        <v>Supplier_385Hub_86</v>
      </c>
      <c r="B3837" s="0" t="s">
        <v>5402</v>
      </c>
      <c r="C3837" s="0" t="s">
        <v>3198</v>
      </c>
      <c r="D3837" s="0" t="n">
        <v>1300</v>
      </c>
      <c r="E3837" s="0" t="s">
        <v>5403</v>
      </c>
    </row>
    <row r="3838" customFormat="false" ht="12.8" hidden="false" customHeight="false" outlineLevel="0" collapsed="false">
      <c r="A3838" s="0" t="str">
        <f aca="false">+B3838&amp;C3838</f>
        <v>Supplier_385Hub_86</v>
      </c>
      <c r="B3838" s="0" t="s">
        <v>5402</v>
      </c>
      <c r="C3838" s="0" t="s">
        <v>3198</v>
      </c>
      <c r="D3838" s="0" t="n">
        <v>1300</v>
      </c>
      <c r="E3838" s="0" t="s">
        <v>3709</v>
      </c>
    </row>
    <row r="3839" customFormat="false" ht="12.8" hidden="false" customHeight="false" outlineLevel="0" collapsed="false">
      <c r="A3839" s="0" t="str">
        <f aca="false">+B3839&amp;C3839</f>
        <v>Supplier_385Hub_87</v>
      </c>
      <c r="B3839" s="0" t="s">
        <v>5402</v>
      </c>
      <c r="C3839" s="0" t="s">
        <v>3201</v>
      </c>
      <c r="D3839" s="0" t="n">
        <v>1800</v>
      </c>
      <c r="E3839" s="0" t="s">
        <v>5404</v>
      </c>
    </row>
    <row r="3840" customFormat="false" ht="12.8" hidden="false" customHeight="false" outlineLevel="0" collapsed="false">
      <c r="A3840" s="0" t="str">
        <f aca="false">+B3840&amp;C3840</f>
        <v>Supplier_385Hub_87</v>
      </c>
      <c r="B3840" s="0" t="s">
        <v>5402</v>
      </c>
      <c r="C3840" s="0" t="s">
        <v>3201</v>
      </c>
      <c r="D3840" s="0" t="n">
        <v>1800</v>
      </c>
      <c r="E3840" s="0" t="s">
        <v>3749</v>
      </c>
    </row>
    <row r="3841" customFormat="false" ht="12.8" hidden="false" customHeight="false" outlineLevel="0" collapsed="false">
      <c r="A3841" s="0" t="str">
        <f aca="false">+B3841&amp;C3841</f>
        <v>Supplier_385Hub_88</v>
      </c>
      <c r="B3841" s="0" t="s">
        <v>5402</v>
      </c>
      <c r="C3841" s="0" t="s">
        <v>3204</v>
      </c>
      <c r="D3841" s="0" t="n">
        <v>600</v>
      </c>
      <c r="E3841" s="0" t="s">
        <v>5405</v>
      </c>
    </row>
    <row r="3842" customFormat="false" ht="12.8" hidden="false" customHeight="false" outlineLevel="0" collapsed="false">
      <c r="A3842" s="0" t="str">
        <f aca="false">+B3842&amp;C3842</f>
        <v>Supplier_385Hub_88</v>
      </c>
      <c r="B3842" s="0" t="s">
        <v>5402</v>
      </c>
      <c r="C3842" s="0" t="s">
        <v>3204</v>
      </c>
      <c r="D3842" s="0" t="n">
        <v>600</v>
      </c>
      <c r="E3842" s="0" t="s">
        <v>3532</v>
      </c>
    </row>
    <row r="3843" customFormat="false" ht="12.8" hidden="false" customHeight="false" outlineLevel="0" collapsed="false">
      <c r="A3843" s="0" t="str">
        <f aca="false">+B3843&amp;C3843</f>
        <v>Supplier_385Hub_89</v>
      </c>
      <c r="B3843" s="0" t="s">
        <v>5402</v>
      </c>
      <c r="C3843" s="0" t="s">
        <v>3207</v>
      </c>
      <c r="D3843" s="0" t="n">
        <v>1100</v>
      </c>
      <c r="E3843" s="0" t="s">
        <v>5406</v>
      </c>
    </row>
    <row r="3844" customFormat="false" ht="12.8" hidden="false" customHeight="false" outlineLevel="0" collapsed="false">
      <c r="A3844" s="0" t="str">
        <f aca="false">+B3844&amp;C3844</f>
        <v>Supplier_385Hub_89</v>
      </c>
      <c r="B3844" s="0" t="s">
        <v>5402</v>
      </c>
      <c r="C3844" s="0" t="s">
        <v>3207</v>
      </c>
      <c r="D3844" s="0" t="n">
        <v>1100</v>
      </c>
      <c r="E3844" s="0" t="s">
        <v>3752</v>
      </c>
    </row>
    <row r="3845" customFormat="false" ht="12.8" hidden="false" customHeight="false" outlineLevel="0" collapsed="false">
      <c r="A3845" s="0" t="str">
        <f aca="false">+B3845&amp;C3845</f>
        <v>Supplier_385Hub_90</v>
      </c>
      <c r="B3845" s="0" t="s">
        <v>5402</v>
      </c>
      <c r="C3845" s="0" t="s">
        <v>3210</v>
      </c>
      <c r="D3845" s="0" t="n">
        <v>500</v>
      </c>
      <c r="E3845" s="0" t="s">
        <v>5407</v>
      </c>
    </row>
    <row r="3846" customFormat="false" ht="12.8" hidden="false" customHeight="false" outlineLevel="0" collapsed="false">
      <c r="A3846" s="0" t="str">
        <f aca="false">+B3846&amp;C3846</f>
        <v>Supplier_385Hub_90</v>
      </c>
      <c r="B3846" s="0" t="s">
        <v>5402</v>
      </c>
      <c r="C3846" s="0" t="s">
        <v>3210</v>
      </c>
      <c r="D3846" s="0" t="n">
        <v>500</v>
      </c>
      <c r="E3846" s="0" t="s">
        <v>3546</v>
      </c>
    </row>
    <row r="3847" customFormat="false" ht="12.8" hidden="false" customHeight="false" outlineLevel="0" collapsed="false">
      <c r="A3847" s="0" t="str">
        <f aca="false">+B3847&amp;C3847</f>
        <v>Supplier_386Hub_86</v>
      </c>
      <c r="B3847" s="0" t="s">
        <v>5408</v>
      </c>
      <c r="C3847" s="0" t="s">
        <v>3198</v>
      </c>
      <c r="D3847" s="0" t="n">
        <v>1300</v>
      </c>
      <c r="E3847" s="0" t="s">
        <v>5409</v>
      </c>
    </row>
    <row r="3848" customFormat="false" ht="12.8" hidden="false" customHeight="false" outlineLevel="0" collapsed="false">
      <c r="A3848" s="0" t="str">
        <f aca="false">+B3848&amp;C3848</f>
        <v>Supplier_386Hub_86</v>
      </c>
      <c r="B3848" s="0" t="s">
        <v>5408</v>
      </c>
      <c r="C3848" s="0" t="s">
        <v>3198</v>
      </c>
      <c r="D3848" s="0" t="n">
        <v>1300</v>
      </c>
      <c r="E3848" s="0" t="s">
        <v>3709</v>
      </c>
    </row>
    <row r="3849" customFormat="false" ht="12.8" hidden="false" customHeight="false" outlineLevel="0" collapsed="false">
      <c r="A3849" s="0" t="str">
        <f aca="false">+B3849&amp;C3849</f>
        <v>Supplier_386Hub_87</v>
      </c>
      <c r="B3849" s="0" t="s">
        <v>5408</v>
      </c>
      <c r="C3849" s="0" t="s">
        <v>3201</v>
      </c>
      <c r="D3849" s="0" t="n">
        <v>1300</v>
      </c>
      <c r="E3849" s="0" t="s">
        <v>5410</v>
      </c>
    </row>
    <row r="3850" customFormat="false" ht="12.8" hidden="false" customHeight="false" outlineLevel="0" collapsed="false">
      <c r="A3850" s="0" t="str">
        <f aca="false">+B3850&amp;C3850</f>
        <v>Supplier_386Hub_87</v>
      </c>
      <c r="B3850" s="0" t="s">
        <v>5408</v>
      </c>
      <c r="C3850" s="0" t="s">
        <v>3201</v>
      </c>
      <c r="D3850" s="0" t="n">
        <v>1300</v>
      </c>
      <c r="E3850" s="0" t="s">
        <v>3526</v>
      </c>
    </row>
    <row r="3851" customFormat="false" ht="12.8" hidden="false" customHeight="false" outlineLevel="0" collapsed="false">
      <c r="A3851" s="0" t="str">
        <f aca="false">+B3851&amp;C3851</f>
        <v>Supplier_386Hub_88</v>
      </c>
      <c r="B3851" s="0" t="s">
        <v>5408</v>
      </c>
      <c r="C3851" s="0" t="s">
        <v>3204</v>
      </c>
      <c r="D3851" s="0" t="n">
        <v>500</v>
      </c>
      <c r="E3851" s="0" t="s">
        <v>5411</v>
      </c>
    </row>
    <row r="3852" customFormat="false" ht="12.8" hidden="false" customHeight="false" outlineLevel="0" collapsed="false">
      <c r="A3852" s="0" t="str">
        <f aca="false">+B3852&amp;C3852</f>
        <v>Supplier_386Hub_88</v>
      </c>
      <c r="B3852" s="0" t="s">
        <v>5408</v>
      </c>
      <c r="C3852" s="0" t="s">
        <v>3204</v>
      </c>
      <c r="D3852" s="0" t="n">
        <v>500</v>
      </c>
      <c r="E3852" s="0" t="s">
        <v>3546</v>
      </c>
    </row>
    <row r="3853" customFormat="false" ht="12.8" hidden="false" customHeight="false" outlineLevel="0" collapsed="false">
      <c r="A3853" s="0" t="str">
        <f aca="false">+B3853&amp;C3853</f>
        <v>Supplier_386Hub_89</v>
      </c>
      <c r="B3853" s="0" t="s">
        <v>5408</v>
      </c>
      <c r="C3853" s="0" t="s">
        <v>3207</v>
      </c>
      <c r="D3853" s="0" t="n">
        <v>500</v>
      </c>
      <c r="E3853" s="0" t="s">
        <v>5412</v>
      </c>
    </row>
    <row r="3854" customFormat="false" ht="12.8" hidden="false" customHeight="false" outlineLevel="0" collapsed="false">
      <c r="A3854" s="0" t="str">
        <f aca="false">+B3854&amp;C3854</f>
        <v>Supplier_386Hub_89</v>
      </c>
      <c r="B3854" s="0" t="s">
        <v>5408</v>
      </c>
      <c r="C3854" s="0" t="s">
        <v>3207</v>
      </c>
      <c r="D3854" s="0" t="n">
        <v>500</v>
      </c>
      <c r="E3854" s="0" t="s">
        <v>4041</v>
      </c>
    </row>
    <row r="3855" customFormat="false" ht="12.8" hidden="false" customHeight="false" outlineLevel="0" collapsed="false">
      <c r="A3855" s="0" t="str">
        <f aca="false">+B3855&amp;C3855</f>
        <v>Supplier_386Hub_90</v>
      </c>
      <c r="B3855" s="0" t="s">
        <v>5408</v>
      </c>
      <c r="C3855" s="0" t="s">
        <v>3210</v>
      </c>
      <c r="D3855" s="0" t="n">
        <v>200</v>
      </c>
      <c r="E3855" s="0" t="s">
        <v>5413</v>
      </c>
    </row>
    <row r="3856" customFormat="false" ht="12.8" hidden="false" customHeight="false" outlineLevel="0" collapsed="false">
      <c r="A3856" s="0" t="str">
        <f aca="false">+B3856&amp;C3856</f>
        <v>Supplier_386Hub_90</v>
      </c>
      <c r="B3856" s="0" t="s">
        <v>5408</v>
      </c>
      <c r="C3856" s="0" t="s">
        <v>3210</v>
      </c>
      <c r="D3856" s="0" t="n">
        <v>200</v>
      </c>
      <c r="E3856" s="0" t="s">
        <v>3662</v>
      </c>
    </row>
    <row r="3857" customFormat="false" ht="12.8" hidden="false" customHeight="false" outlineLevel="0" collapsed="false">
      <c r="A3857" s="0" t="str">
        <f aca="false">+B3857&amp;C3857</f>
        <v>Supplier_387Hub_86</v>
      </c>
      <c r="B3857" s="0" t="s">
        <v>5414</v>
      </c>
      <c r="C3857" s="0" t="s">
        <v>3198</v>
      </c>
      <c r="D3857" s="0" t="n">
        <v>1700</v>
      </c>
      <c r="E3857" s="0" t="s">
        <v>5415</v>
      </c>
    </row>
    <row r="3858" customFormat="false" ht="12.8" hidden="false" customHeight="false" outlineLevel="0" collapsed="false">
      <c r="A3858" s="0" t="str">
        <f aca="false">+B3858&amp;C3858</f>
        <v>Supplier_387Hub_86</v>
      </c>
      <c r="B3858" s="0" t="s">
        <v>5414</v>
      </c>
      <c r="C3858" s="0" t="s">
        <v>3198</v>
      </c>
      <c r="D3858" s="0" t="n">
        <v>1700</v>
      </c>
      <c r="E3858" s="0" t="s">
        <v>4726</v>
      </c>
    </row>
    <row r="3859" customFormat="false" ht="12.8" hidden="false" customHeight="false" outlineLevel="0" collapsed="false">
      <c r="A3859" s="0" t="str">
        <f aca="false">+B3859&amp;C3859</f>
        <v>Supplier_387Hub_87</v>
      </c>
      <c r="B3859" s="0" t="s">
        <v>5414</v>
      </c>
      <c r="C3859" s="0" t="s">
        <v>3201</v>
      </c>
      <c r="D3859" s="0" t="n">
        <v>1400</v>
      </c>
      <c r="E3859" s="0" t="s">
        <v>5416</v>
      </c>
    </row>
    <row r="3860" customFormat="false" ht="12.8" hidden="false" customHeight="false" outlineLevel="0" collapsed="false">
      <c r="A3860" s="0" t="str">
        <f aca="false">+B3860&amp;C3860</f>
        <v>Supplier_387Hub_87</v>
      </c>
      <c r="B3860" s="0" t="s">
        <v>5414</v>
      </c>
      <c r="C3860" s="0" t="s">
        <v>3201</v>
      </c>
      <c r="D3860" s="0" t="n">
        <v>1400</v>
      </c>
      <c r="E3860" s="0" t="s">
        <v>4728</v>
      </c>
    </row>
    <row r="3861" customFormat="false" ht="12.8" hidden="false" customHeight="false" outlineLevel="0" collapsed="false">
      <c r="A3861" s="0" t="str">
        <f aca="false">+B3861&amp;C3861</f>
        <v>Supplier_387Hub_88</v>
      </c>
      <c r="B3861" s="0" t="s">
        <v>5414</v>
      </c>
      <c r="C3861" s="0" t="s">
        <v>3204</v>
      </c>
      <c r="D3861" s="0" t="n">
        <v>1000</v>
      </c>
      <c r="E3861" s="0" t="s">
        <v>5417</v>
      </c>
    </row>
    <row r="3862" customFormat="false" ht="12.8" hidden="false" customHeight="false" outlineLevel="0" collapsed="false">
      <c r="A3862" s="0" t="str">
        <f aca="false">+B3862&amp;C3862</f>
        <v>Supplier_387Hub_88</v>
      </c>
      <c r="B3862" s="0" t="s">
        <v>5414</v>
      </c>
      <c r="C3862" s="0" t="s">
        <v>3204</v>
      </c>
      <c r="D3862" s="0" t="n">
        <v>1000</v>
      </c>
      <c r="E3862" s="0" t="s">
        <v>4730</v>
      </c>
    </row>
    <row r="3863" customFormat="false" ht="12.8" hidden="false" customHeight="false" outlineLevel="0" collapsed="false">
      <c r="A3863" s="0" t="str">
        <f aca="false">+B3863&amp;C3863</f>
        <v>Supplier_387Hub_89</v>
      </c>
      <c r="B3863" s="0" t="s">
        <v>5414</v>
      </c>
      <c r="C3863" s="0" t="s">
        <v>3207</v>
      </c>
      <c r="D3863" s="0" t="n">
        <v>400</v>
      </c>
      <c r="E3863" s="0" t="s">
        <v>5418</v>
      </c>
    </row>
    <row r="3864" customFormat="false" ht="12.8" hidden="false" customHeight="false" outlineLevel="0" collapsed="false">
      <c r="A3864" s="0" t="str">
        <f aca="false">+B3864&amp;C3864</f>
        <v>Supplier_387Hub_89</v>
      </c>
      <c r="B3864" s="0" t="s">
        <v>5414</v>
      </c>
      <c r="C3864" s="0" t="s">
        <v>3207</v>
      </c>
      <c r="D3864" s="0" t="n">
        <v>400</v>
      </c>
      <c r="E3864" s="0" t="s">
        <v>4732</v>
      </c>
    </row>
    <row r="3865" customFormat="false" ht="12.8" hidden="false" customHeight="false" outlineLevel="0" collapsed="false">
      <c r="A3865" s="0" t="str">
        <f aca="false">+B3865&amp;C3865</f>
        <v>Supplier_387Hub_90</v>
      </c>
      <c r="B3865" s="0" t="s">
        <v>5414</v>
      </c>
      <c r="C3865" s="0" t="s">
        <v>3210</v>
      </c>
      <c r="D3865" s="0" t="n">
        <v>500</v>
      </c>
      <c r="E3865" s="0" t="s">
        <v>5419</v>
      </c>
    </row>
    <row r="3866" customFormat="false" ht="12.8" hidden="false" customHeight="false" outlineLevel="0" collapsed="false">
      <c r="A3866" s="0" t="str">
        <f aca="false">+B3866&amp;C3866</f>
        <v>Supplier_387Hub_90</v>
      </c>
      <c r="B3866" s="0" t="s">
        <v>5414</v>
      </c>
      <c r="C3866" s="0" t="s">
        <v>3210</v>
      </c>
      <c r="D3866" s="0" t="n">
        <v>500</v>
      </c>
      <c r="E3866" s="0" t="s">
        <v>4734</v>
      </c>
    </row>
    <row r="3867" customFormat="false" ht="12.8" hidden="false" customHeight="false" outlineLevel="0" collapsed="false">
      <c r="A3867" s="0" t="str">
        <f aca="false">+B3867&amp;C3867</f>
        <v>Supplier_388Hub_86</v>
      </c>
      <c r="B3867" s="0" t="s">
        <v>5420</v>
      </c>
      <c r="C3867" s="0" t="s">
        <v>3198</v>
      </c>
      <c r="D3867" s="0" t="n">
        <v>1400</v>
      </c>
      <c r="E3867" s="0" t="s">
        <v>5421</v>
      </c>
    </row>
    <row r="3868" customFormat="false" ht="12.8" hidden="false" customHeight="false" outlineLevel="0" collapsed="false">
      <c r="A3868" s="0" t="str">
        <f aca="false">+B3868&amp;C3868</f>
        <v>Supplier_388Hub_86</v>
      </c>
      <c r="B3868" s="0" t="s">
        <v>5420</v>
      </c>
      <c r="C3868" s="0" t="s">
        <v>3198</v>
      </c>
      <c r="D3868" s="0" t="n">
        <v>1400</v>
      </c>
      <c r="E3868" s="0" t="s">
        <v>4552</v>
      </c>
    </row>
    <row r="3869" customFormat="false" ht="12.8" hidden="false" customHeight="false" outlineLevel="0" collapsed="false">
      <c r="A3869" s="0" t="str">
        <f aca="false">+B3869&amp;C3869</f>
        <v>Supplier_388Hub_87</v>
      </c>
      <c r="B3869" s="0" t="s">
        <v>5420</v>
      </c>
      <c r="C3869" s="0" t="s">
        <v>3201</v>
      </c>
      <c r="D3869" s="0" t="n">
        <v>1700</v>
      </c>
      <c r="E3869" s="0" t="s">
        <v>5422</v>
      </c>
    </row>
    <row r="3870" customFormat="false" ht="12.8" hidden="false" customHeight="false" outlineLevel="0" collapsed="false">
      <c r="A3870" s="0" t="str">
        <f aca="false">+B3870&amp;C3870</f>
        <v>Supplier_388Hub_87</v>
      </c>
      <c r="B3870" s="0" t="s">
        <v>5420</v>
      </c>
      <c r="C3870" s="0" t="s">
        <v>3201</v>
      </c>
      <c r="D3870" s="0" t="n">
        <v>1700</v>
      </c>
      <c r="E3870" s="0" t="s">
        <v>4643</v>
      </c>
    </row>
    <row r="3871" customFormat="false" ht="12.8" hidden="false" customHeight="false" outlineLevel="0" collapsed="false">
      <c r="A3871" s="0" t="str">
        <f aca="false">+B3871&amp;C3871</f>
        <v>Supplier_388Hub_88</v>
      </c>
      <c r="B3871" s="0" t="s">
        <v>5420</v>
      </c>
      <c r="C3871" s="0" t="s">
        <v>3204</v>
      </c>
      <c r="D3871" s="0" t="n">
        <v>700</v>
      </c>
      <c r="E3871" s="0" t="s">
        <v>5423</v>
      </c>
    </row>
    <row r="3872" customFormat="false" ht="12.8" hidden="false" customHeight="false" outlineLevel="0" collapsed="false">
      <c r="A3872" s="0" t="str">
        <f aca="false">+B3872&amp;C3872</f>
        <v>Supplier_388Hub_88</v>
      </c>
      <c r="B3872" s="0" t="s">
        <v>5420</v>
      </c>
      <c r="C3872" s="0" t="s">
        <v>3204</v>
      </c>
      <c r="D3872" s="0" t="n">
        <v>700</v>
      </c>
      <c r="E3872" s="0" t="s">
        <v>4593</v>
      </c>
    </row>
    <row r="3873" customFormat="false" ht="12.8" hidden="false" customHeight="false" outlineLevel="0" collapsed="false">
      <c r="A3873" s="0" t="str">
        <f aca="false">+B3873&amp;C3873</f>
        <v>Supplier_388Hub_89</v>
      </c>
      <c r="B3873" s="0" t="s">
        <v>5420</v>
      </c>
      <c r="C3873" s="0" t="s">
        <v>3207</v>
      </c>
      <c r="D3873" s="0" t="n">
        <v>800</v>
      </c>
      <c r="E3873" s="0" t="s">
        <v>5424</v>
      </c>
    </row>
    <row r="3874" customFormat="false" ht="12.8" hidden="false" customHeight="false" outlineLevel="0" collapsed="false">
      <c r="A3874" s="0" t="str">
        <f aca="false">+B3874&amp;C3874</f>
        <v>Supplier_388Hub_89</v>
      </c>
      <c r="B3874" s="0" t="s">
        <v>5420</v>
      </c>
      <c r="C3874" s="0" t="s">
        <v>3207</v>
      </c>
      <c r="D3874" s="0" t="n">
        <v>800</v>
      </c>
      <c r="E3874" s="0" t="s">
        <v>4558</v>
      </c>
    </row>
    <row r="3875" customFormat="false" ht="12.8" hidden="false" customHeight="false" outlineLevel="0" collapsed="false">
      <c r="A3875" s="0" t="str">
        <f aca="false">+B3875&amp;C3875</f>
        <v>Supplier_388Hub_90</v>
      </c>
      <c r="B3875" s="0" t="s">
        <v>5420</v>
      </c>
      <c r="C3875" s="0" t="s">
        <v>3210</v>
      </c>
      <c r="D3875" s="0" t="n">
        <v>300</v>
      </c>
      <c r="E3875" s="0" t="s">
        <v>5425</v>
      </c>
    </row>
    <row r="3876" customFormat="false" ht="12.8" hidden="false" customHeight="false" outlineLevel="0" collapsed="false">
      <c r="A3876" s="0" t="str">
        <f aca="false">+B3876&amp;C3876</f>
        <v>Supplier_388Hub_90</v>
      </c>
      <c r="B3876" s="0" t="s">
        <v>5420</v>
      </c>
      <c r="C3876" s="0" t="s">
        <v>3210</v>
      </c>
      <c r="D3876" s="0" t="n">
        <v>300</v>
      </c>
      <c r="E3876" s="0" t="s">
        <v>4560</v>
      </c>
    </row>
    <row r="3877" customFormat="false" ht="12.8" hidden="false" customHeight="false" outlineLevel="0" collapsed="false">
      <c r="A3877" s="0" t="str">
        <f aca="false">+B3877&amp;C3877</f>
        <v>Supplier_389Hub_86</v>
      </c>
      <c r="B3877" s="0" t="s">
        <v>5426</v>
      </c>
      <c r="C3877" s="0" t="s">
        <v>3198</v>
      </c>
      <c r="D3877" s="0" t="n">
        <v>1400</v>
      </c>
      <c r="E3877" s="0" t="s">
        <v>5427</v>
      </c>
    </row>
    <row r="3878" customFormat="false" ht="12.8" hidden="false" customHeight="false" outlineLevel="0" collapsed="false">
      <c r="A3878" s="0" t="str">
        <f aca="false">+B3878&amp;C3878</f>
        <v>Supplier_389Hub_86</v>
      </c>
      <c r="B3878" s="0" t="s">
        <v>5426</v>
      </c>
      <c r="C3878" s="0" t="s">
        <v>3198</v>
      </c>
      <c r="D3878" s="0" t="n">
        <v>1400</v>
      </c>
      <c r="E3878" s="0" t="s">
        <v>4552</v>
      </c>
    </row>
    <row r="3879" customFormat="false" ht="12.8" hidden="false" customHeight="false" outlineLevel="0" collapsed="false">
      <c r="A3879" s="0" t="str">
        <f aca="false">+B3879&amp;C3879</f>
        <v>Supplier_389Hub_87</v>
      </c>
      <c r="B3879" s="0" t="s">
        <v>5426</v>
      </c>
      <c r="C3879" s="0" t="s">
        <v>3201</v>
      </c>
      <c r="D3879" s="0" t="n">
        <v>1600</v>
      </c>
      <c r="E3879" s="0" t="s">
        <v>5428</v>
      </c>
    </row>
    <row r="3880" customFormat="false" ht="12.8" hidden="false" customHeight="false" outlineLevel="0" collapsed="false">
      <c r="A3880" s="0" t="str">
        <f aca="false">+B3880&amp;C3880</f>
        <v>Supplier_389Hub_87</v>
      </c>
      <c r="B3880" s="0" t="s">
        <v>5426</v>
      </c>
      <c r="C3880" s="0" t="s">
        <v>3201</v>
      </c>
      <c r="D3880" s="0" t="n">
        <v>1600</v>
      </c>
      <c r="E3880" s="0" t="s">
        <v>4643</v>
      </c>
    </row>
    <row r="3881" customFormat="false" ht="12.8" hidden="false" customHeight="false" outlineLevel="0" collapsed="false">
      <c r="A3881" s="0" t="str">
        <f aca="false">+B3881&amp;C3881</f>
        <v>Supplier_389Hub_88</v>
      </c>
      <c r="B3881" s="0" t="s">
        <v>5426</v>
      </c>
      <c r="C3881" s="0" t="s">
        <v>3204</v>
      </c>
      <c r="D3881" s="0" t="n">
        <v>600</v>
      </c>
      <c r="E3881" s="0" t="s">
        <v>5429</v>
      </c>
    </row>
    <row r="3882" customFormat="false" ht="12.8" hidden="false" customHeight="false" outlineLevel="0" collapsed="false">
      <c r="A3882" s="0" t="str">
        <f aca="false">+B3882&amp;C3882</f>
        <v>Supplier_389Hub_88</v>
      </c>
      <c r="B3882" s="0" t="s">
        <v>5426</v>
      </c>
      <c r="C3882" s="0" t="s">
        <v>3204</v>
      </c>
      <c r="D3882" s="0" t="n">
        <v>600</v>
      </c>
      <c r="E3882" s="0" t="s">
        <v>4593</v>
      </c>
    </row>
    <row r="3883" customFormat="false" ht="12.8" hidden="false" customHeight="false" outlineLevel="0" collapsed="false">
      <c r="A3883" s="0" t="str">
        <f aca="false">+B3883&amp;C3883</f>
        <v>Supplier_389Hub_89</v>
      </c>
      <c r="B3883" s="0" t="s">
        <v>5426</v>
      </c>
      <c r="C3883" s="0" t="s">
        <v>3207</v>
      </c>
      <c r="D3883" s="0" t="n">
        <v>800</v>
      </c>
      <c r="E3883" s="0" t="s">
        <v>5430</v>
      </c>
    </row>
    <row r="3884" customFormat="false" ht="12.8" hidden="false" customHeight="false" outlineLevel="0" collapsed="false">
      <c r="A3884" s="0" t="str">
        <f aca="false">+B3884&amp;C3884</f>
        <v>Supplier_389Hub_89</v>
      </c>
      <c r="B3884" s="0" t="s">
        <v>5426</v>
      </c>
      <c r="C3884" s="0" t="s">
        <v>3207</v>
      </c>
      <c r="D3884" s="0" t="n">
        <v>800</v>
      </c>
      <c r="E3884" s="0" t="s">
        <v>4558</v>
      </c>
    </row>
    <row r="3885" customFormat="false" ht="12.8" hidden="false" customHeight="false" outlineLevel="0" collapsed="false">
      <c r="A3885" s="0" t="str">
        <f aca="false">+B3885&amp;C3885</f>
        <v>Supplier_389Hub_90</v>
      </c>
      <c r="B3885" s="0" t="s">
        <v>5426</v>
      </c>
      <c r="C3885" s="0" t="s">
        <v>3210</v>
      </c>
      <c r="D3885" s="0" t="n">
        <v>200</v>
      </c>
      <c r="E3885" s="0" t="s">
        <v>5431</v>
      </c>
    </row>
    <row r="3886" customFormat="false" ht="12.8" hidden="false" customHeight="false" outlineLevel="0" collapsed="false">
      <c r="A3886" s="0" t="str">
        <f aca="false">+B3886&amp;C3886</f>
        <v>Supplier_389Hub_90</v>
      </c>
      <c r="B3886" s="0" t="s">
        <v>5426</v>
      </c>
      <c r="C3886" s="0" t="s">
        <v>3210</v>
      </c>
      <c r="D3886" s="0" t="n">
        <v>200</v>
      </c>
      <c r="E3886" s="0" t="s">
        <v>4560</v>
      </c>
    </row>
    <row r="3887" customFormat="false" ht="12.8" hidden="false" customHeight="false" outlineLevel="0" collapsed="false">
      <c r="A3887" s="0" t="str">
        <f aca="false">+B3887&amp;C3887</f>
        <v>Supplier_390Hub_86</v>
      </c>
      <c r="B3887" s="0" t="s">
        <v>5432</v>
      </c>
      <c r="C3887" s="0" t="s">
        <v>3198</v>
      </c>
      <c r="D3887" s="0" t="n">
        <v>1400</v>
      </c>
      <c r="E3887" s="0" t="s">
        <v>5433</v>
      </c>
    </row>
    <row r="3888" customFormat="false" ht="12.8" hidden="false" customHeight="false" outlineLevel="0" collapsed="false">
      <c r="A3888" s="0" t="str">
        <f aca="false">+B3888&amp;C3888</f>
        <v>Supplier_390Hub_86</v>
      </c>
      <c r="B3888" s="0" t="s">
        <v>5432</v>
      </c>
      <c r="C3888" s="0" t="s">
        <v>3198</v>
      </c>
      <c r="D3888" s="0" t="n">
        <v>1400</v>
      </c>
      <c r="E3888" s="0" t="s">
        <v>4552</v>
      </c>
    </row>
    <row r="3889" customFormat="false" ht="12.8" hidden="false" customHeight="false" outlineLevel="0" collapsed="false">
      <c r="A3889" s="0" t="str">
        <f aca="false">+B3889&amp;C3889</f>
        <v>Supplier_390Hub_87</v>
      </c>
      <c r="B3889" s="0" t="s">
        <v>5432</v>
      </c>
      <c r="C3889" s="0" t="s">
        <v>3201</v>
      </c>
      <c r="D3889" s="0" t="n">
        <v>1600</v>
      </c>
      <c r="E3889" s="0" t="s">
        <v>5434</v>
      </c>
    </row>
    <row r="3890" customFormat="false" ht="12.8" hidden="false" customHeight="false" outlineLevel="0" collapsed="false">
      <c r="A3890" s="0" t="str">
        <f aca="false">+B3890&amp;C3890</f>
        <v>Supplier_390Hub_87</v>
      </c>
      <c r="B3890" s="0" t="s">
        <v>5432</v>
      </c>
      <c r="C3890" s="0" t="s">
        <v>3201</v>
      </c>
      <c r="D3890" s="0" t="n">
        <v>1600</v>
      </c>
      <c r="E3890" s="0" t="s">
        <v>4643</v>
      </c>
    </row>
    <row r="3891" customFormat="false" ht="12.8" hidden="false" customHeight="false" outlineLevel="0" collapsed="false">
      <c r="A3891" s="0" t="str">
        <f aca="false">+B3891&amp;C3891</f>
        <v>Supplier_390Hub_88</v>
      </c>
      <c r="B3891" s="0" t="s">
        <v>5432</v>
      </c>
      <c r="C3891" s="0" t="s">
        <v>3204</v>
      </c>
      <c r="D3891" s="0" t="n">
        <v>600</v>
      </c>
      <c r="E3891" s="0" t="s">
        <v>5435</v>
      </c>
    </row>
    <row r="3892" customFormat="false" ht="12.8" hidden="false" customHeight="false" outlineLevel="0" collapsed="false">
      <c r="A3892" s="0" t="str">
        <f aca="false">+B3892&amp;C3892</f>
        <v>Supplier_390Hub_88</v>
      </c>
      <c r="B3892" s="0" t="s">
        <v>5432</v>
      </c>
      <c r="C3892" s="0" t="s">
        <v>3204</v>
      </c>
      <c r="D3892" s="0" t="n">
        <v>600</v>
      </c>
      <c r="E3892" s="0" t="s">
        <v>4593</v>
      </c>
    </row>
    <row r="3893" customFormat="false" ht="12.8" hidden="false" customHeight="false" outlineLevel="0" collapsed="false">
      <c r="A3893" s="0" t="str">
        <f aca="false">+B3893&amp;C3893</f>
        <v>Supplier_390Hub_89</v>
      </c>
      <c r="B3893" s="0" t="s">
        <v>5432</v>
      </c>
      <c r="C3893" s="0" t="s">
        <v>3207</v>
      </c>
      <c r="D3893" s="0" t="n">
        <v>800</v>
      </c>
      <c r="E3893" s="0" t="s">
        <v>5436</v>
      </c>
    </row>
    <row r="3894" customFormat="false" ht="12.8" hidden="false" customHeight="false" outlineLevel="0" collapsed="false">
      <c r="A3894" s="0" t="str">
        <f aca="false">+B3894&amp;C3894</f>
        <v>Supplier_390Hub_89</v>
      </c>
      <c r="B3894" s="0" t="s">
        <v>5432</v>
      </c>
      <c r="C3894" s="0" t="s">
        <v>3207</v>
      </c>
      <c r="D3894" s="0" t="n">
        <v>800</v>
      </c>
      <c r="E3894" s="0" t="s">
        <v>4558</v>
      </c>
    </row>
    <row r="3895" customFormat="false" ht="12.8" hidden="false" customHeight="false" outlineLevel="0" collapsed="false">
      <c r="A3895" s="0" t="str">
        <f aca="false">+B3895&amp;C3895</f>
        <v>Supplier_390Hub_90</v>
      </c>
      <c r="B3895" s="0" t="s">
        <v>5432</v>
      </c>
      <c r="C3895" s="0" t="s">
        <v>3210</v>
      </c>
      <c r="D3895" s="0" t="n">
        <v>200</v>
      </c>
      <c r="E3895" s="0" t="s">
        <v>5437</v>
      </c>
    </row>
    <row r="3896" customFormat="false" ht="12.8" hidden="false" customHeight="false" outlineLevel="0" collapsed="false">
      <c r="A3896" s="0" t="str">
        <f aca="false">+B3896&amp;C3896</f>
        <v>Supplier_390Hub_90</v>
      </c>
      <c r="B3896" s="0" t="s">
        <v>5432</v>
      </c>
      <c r="C3896" s="0" t="s">
        <v>3210</v>
      </c>
      <c r="D3896" s="0" t="n">
        <v>200</v>
      </c>
      <c r="E3896" s="0" t="s">
        <v>4560</v>
      </c>
    </row>
    <row r="3897" customFormat="false" ht="12.8" hidden="false" customHeight="false" outlineLevel="0" collapsed="false">
      <c r="A3897" s="0" t="str">
        <f aca="false">+B3897&amp;C3897</f>
        <v>Supplier_391Hub_86</v>
      </c>
      <c r="B3897" s="0" t="s">
        <v>5438</v>
      </c>
      <c r="C3897" s="0" t="s">
        <v>3198</v>
      </c>
      <c r="D3897" s="0" t="n">
        <v>900</v>
      </c>
      <c r="E3897" s="0" t="s">
        <v>5439</v>
      </c>
    </row>
    <row r="3898" customFormat="false" ht="12.8" hidden="false" customHeight="false" outlineLevel="0" collapsed="false">
      <c r="A3898" s="0" t="str">
        <f aca="false">+B3898&amp;C3898</f>
        <v>Supplier_391Hub_86</v>
      </c>
      <c r="B3898" s="0" t="s">
        <v>5438</v>
      </c>
      <c r="C3898" s="0" t="s">
        <v>3198</v>
      </c>
      <c r="D3898" s="0" t="n">
        <v>900</v>
      </c>
      <c r="E3898" s="0" t="s">
        <v>3524</v>
      </c>
    </row>
    <row r="3899" customFormat="false" ht="12.8" hidden="false" customHeight="false" outlineLevel="0" collapsed="false">
      <c r="A3899" s="0" t="str">
        <f aca="false">+B3899&amp;C3899</f>
        <v>Supplier_391Hub_87</v>
      </c>
      <c r="B3899" s="0" t="s">
        <v>5438</v>
      </c>
      <c r="C3899" s="0" t="s">
        <v>3201</v>
      </c>
      <c r="D3899" s="0" t="n">
        <v>1400</v>
      </c>
      <c r="E3899" s="0" t="s">
        <v>5440</v>
      </c>
    </row>
    <row r="3900" customFormat="false" ht="12.8" hidden="false" customHeight="false" outlineLevel="0" collapsed="false">
      <c r="A3900" s="0" t="str">
        <f aca="false">+B3900&amp;C3900</f>
        <v>Supplier_391Hub_87</v>
      </c>
      <c r="B3900" s="0" t="s">
        <v>5438</v>
      </c>
      <c r="C3900" s="0" t="s">
        <v>3201</v>
      </c>
      <c r="D3900" s="0" t="n">
        <v>1400</v>
      </c>
      <c r="E3900" s="0" t="s">
        <v>3526</v>
      </c>
    </row>
    <row r="3901" customFormat="false" ht="12.8" hidden="false" customHeight="false" outlineLevel="0" collapsed="false">
      <c r="A3901" s="0" t="str">
        <f aca="false">+B3901&amp;C3901</f>
        <v>Supplier_391Hub_88</v>
      </c>
      <c r="B3901" s="0" t="s">
        <v>5438</v>
      </c>
      <c r="C3901" s="0" t="s">
        <v>3204</v>
      </c>
      <c r="D3901" s="0" t="n">
        <v>100</v>
      </c>
      <c r="E3901" s="0" t="s">
        <v>5441</v>
      </c>
    </row>
    <row r="3902" customFormat="false" ht="12.8" hidden="false" customHeight="false" outlineLevel="0" collapsed="false">
      <c r="A3902" s="0" t="str">
        <f aca="false">+B3902&amp;C3902</f>
        <v>Supplier_391Hub_88</v>
      </c>
      <c r="B3902" s="0" t="s">
        <v>5438</v>
      </c>
      <c r="C3902" s="0" t="s">
        <v>3204</v>
      </c>
      <c r="D3902" s="0" t="n">
        <v>100</v>
      </c>
      <c r="E3902" s="0" t="s">
        <v>3528</v>
      </c>
    </row>
    <row r="3903" customFormat="false" ht="12.8" hidden="false" customHeight="false" outlineLevel="0" collapsed="false">
      <c r="A3903" s="0" t="str">
        <f aca="false">+B3903&amp;C3903</f>
        <v>Supplier_391Hub_89</v>
      </c>
      <c r="B3903" s="0" t="s">
        <v>5438</v>
      </c>
      <c r="C3903" s="0" t="s">
        <v>3207</v>
      </c>
      <c r="D3903" s="0" t="n">
        <v>1000</v>
      </c>
      <c r="E3903" s="0" t="s">
        <v>5442</v>
      </c>
    </row>
    <row r="3904" customFormat="false" ht="12.8" hidden="false" customHeight="false" outlineLevel="0" collapsed="false">
      <c r="A3904" s="0" t="str">
        <f aca="false">+B3904&amp;C3904</f>
        <v>Supplier_391Hub_89</v>
      </c>
      <c r="B3904" s="0" t="s">
        <v>5438</v>
      </c>
      <c r="C3904" s="0" t="s">
        <v>3207</v>
      </c>
      <c r="D3904" s="0" t="n">
        <v>1000</v>
      </c>
      <c r="E3904" s="0" t="s">
        <v>3530</v>
      </c>
    </row>
    <row r="3905" customFormat="false" ht="12.8" hidden="false" customHeight="false" outlineLevel="0" collapsed="false">
      <c r="A3905" s="0" t="str">
        <f aca="false">+B3905&amp;C3905</f>
        <v>Supplier_391Hub_90</v>
      </c>
      <c r="B3905" s="0" t="s">
        <v>5438</v>
      </c>
      <c r="C3905" s="0" t="s">
        <v>3210</v>
      </c>
      <c r="D3905" s="0" t="n">
        <v>500</v>
      </c>
      <c r="E3905" s="0" t="s">
        <v>5443</v>
      </c>
    </row>
    <row r="3906" customFormat="false" ht="12.8" hidden="false" customHeight="false" outlineLevel="0" collapsed="false">
      <c r="A3906" s="0" t="str">
        <f aca="false">+B3906&amp;C3906</f>
        <v>Supplier_391Hub_90</v>
      </c>
      <c r="B3906" s="0" t="s">
        <v>5438</v>
      </c>
      <c r="C3906" s="0" t="s">
        <v>3210</v>
      </c>
      <c r="D3906" s="0" t="n">
        <v>500</v>
      </c>
      <c r="E3906" s="0" t="s">
        <v>3546</v>
      </c>
    </row>
    <row r="3907" customFormat="false" ht="12.8" hidden="false" customHeight="false" outlineLevel="0" collapsed="false">
      <c r="A3907" s="0" t="str">
        <f aca="false">+B3907&amp;C3907</f>
        <v>Supplier_392Hub_86</v>
      </c>
      <c r="B3907" s="0" t="s">
        <v>5444</v>
      </c>
      <c r="C3907" s="0" t="s">
        <v>3198</v>
      </c>
      <c r="D3907" s="0" t="n">
        <v>1900</v>
      </c>
      <c r="E3907" s="0" t="s">
        <v>5445</v>
      </c>
    </row>
    <row r="3908" customFormat="false" ht="12.8" hidden="false" customHeight="false" outlineLevel="0" collapsed="false">
      <c r="A3908" s="0" t="str">
        <f aca="false">+B3908&amp;C3908</f>
        <v>Supplier_392Hub_86</v>
      </c>
      <c r="B3908" s="0" t="s">
        <v>5444</v>
      </c>
      <c r="C3908" s="0" t="s">
        <v>3198</v>
      </c>
      <c r="D3908" s="0" t="n">
        <v>1900</v>
      </c>
      <c r="E3908" s="0" t="s">
        <v>4889</v>
      </c>
    </row>
    <row r="3909" customFormat="false" ht="12.8" hidden="false" customHeight="false" outlineLevel="0" collapsed="false">
      <c r="A3909" s="0" t="str">
        <f aca="false">+B3909&amp;C3909</f>
        <v>Supplier_392Hub_87</v>
      </c>
      <c r="B3909" s="0" t="s">
        <v>5444</v>
      </c>
      <c r="C3909" s="0" t="s">
        <v>3201</v>
      </c>
      <c r="D3909" s="0" t="n">
        <v>2300</v>
      </c>
      <c r="E3909" s="0" t="s">
        <v>5446</v>
      </c>
    </row>
    <row r="3910" customFormat="false" ht="12.8" hidden="false" customHeight="false" outlineLevel="0" collapsed="false">
      <c r="A3910" s="0" t="str">
        <f aca="false">+B3910&amp;C3910</f>
        <v>Supplier_392Hub_87</v>
      </c>
      <c r="B3910" s="0" t="s">
        <v>5444</v>
      </c>
      <c r="C3910" s="0" t="s">
        <v>3201</v>
      </c>
      <c r="D3910" s="0" t="n">
        <v>2300</v>
      </c>
      <c r="E3910" s="0" t="s">
        <v>5098</v>
      </c>
    </row>
    <row r="3911" customFormat="false" ht="12.8" hidden="false" customHeight="false" outlineLevel="0" collapsed="false">
      <c r="A3911" s="0" t="str">
        <f aca="false">+B3911&amp;C3911</f>
        <v>Supplier_392Hub_88</v>
      </c>
      <c r="B3911" s="0" t="s">
        <v>5444</v>
      </c>
      <c r="C3911" s="0" t="s">
        <v>3204</v>
      </c>
      <c r="D3911" s="0" t="n">
        <v>1200</v>
      </c>
      <c r="E3911" s="0" t="s">
        <v>5447</v>
      </c>
    </row>
    <row r="3912" customFormat="false" ht="12.8" hidden="false" customHeight="false" outlineLevel="0" collapsed="false">
      <c r="A3912" s="0" t="str">
        <f aca="false">+B3912&amp;C3912</f>
        <v>Supplier_392Hub_88</v>
      </c>
      <c r="B3912" s="0" t="s">
        <v>5444</v>
      </c>
      <c r="C3912" s="0" t="s">
        <v>3204</v>
      </c>
      <c r="D3912" s="0" t="n">
        <v>1200</v>
      </c>
      <c r="E3912" s="0" t="s">
        <v>5054</v>
      </c>
    </row>
    <row r="3913" customFormat="false" ht="12.8" hidden="false" customHeight="false" outlineLevel="0" collapsed="false">
      <c r="A3913" s="0" t="str">
        <f aca="false">+B3913&amp;C3913</f>
        <v>Supplier_392Hub_89</v>
      </c>
      <c r="B3913" s="0" t="s">
        <v>5444</v>
      </c>
      <c r="C3913" s="0" t="s">
        <v>3207</v>
      </c>
      <c r="D3913" s="0" t="n">
        <v>1400</v>
      </c>
      <c r="E3913" s="0" t="s">
        <v>5448</v>
      </c>
    </row>
    <row r="3914" customFormat="false" ht="12.8" hidden="false" customHeight="false" outlineLevel="0" collapsed="false">
      <c r="A3914" s="0" t="str">
        <f aca="false">+B3914&amp;C3914</f>
        <v>Supplier_392Hub_89</v>
      </c>
      <c r="B3914" s="0" t="s">
        <v>5444</v>
      </c>
      <c r="C3914" s="0" t="s">
        <v>3207</v>
      </c>
      <c r="D3914" s="0" t="n">
        <v>1400</v>
      </c>
      <c r="E3914" s="0" t="s">
        <v>4830</v>
      </c>
    </row>
    <row r="3915" customFormat="false" ht="12.8" hidden="false" customHeight="false" outlineLevel="0" collapsed="false">
      <c r="A3915" s="0" t="str">
        <f aca="false">+B3915&amp;C3915</f>
        <v>Supplier_392Hub_90</v>
      </c>
      <c r="B3915" s="0" t="s">
        <v>5444</v>
      </c>
      <c r="C3915" s="0" t="s">
        <v>3210</v>
      </c>
      <c r="D3915" s="0" t="n">
        <v>900</v>
      </c>
      <c r="E3915" s="0" t="s">
        <v>5449</v>
      </c>
    </row>
    <row r="3916" customFormat="false" ht="12.8" hidden="false" customHeight="false" outlineLevel="0" collapsed="false">
      <c r="A3916" s="0" t="str">
        <f aca="false">+B3916&amp;C3916</f>
        <v>Supplier_392Hub_90</v>
      </c>
      <c r="B3916" s="0" t="s">
        <v>5444</v>
      </c>
      <c r="C3916" s="0" t="s">
        <v>3210</v>
      </c>
      <c r="D3916" s="0" t="n">
        <v>900</v>
      </c>
      <c r="E3916" s="0" t="s">
        <v>4828</v>
      </c>
    </row>
    <row r="3917" customFormat="false" ht="12.8" hidden="false" customHeight="false" outlineLevel="0" collapsed="false">
      <c r="A3917" s="0" t="str">
        <f aca="false">+B3917&amp;C3917</f>
        <v>Supplier_393Hub_86</v>
      </c>
      <c r="B3917" s="0" t="s">
        <v>5450</v>
      </c>
      <c r="C3917" s="0" t="s">
        <v>3198</v>
      </c>
      <c r="D3917" s="0" t="n">
        <v>1300</v>
      </c>
      <c r="E3917" s="0" t="s">
        <v>5451</v>
      </c>
    </row>
    <row r="3918" customFormat="false" ht="12.8" hidden="false" customHeight="false" outlineLevel="0" collapsed="false">
      <c r="A3918" s="0" t="str">
        <f aca="false">+B3918&amp;C3918</f>
        <v>Supplier_393Hub_86</v>
      </c>
      <c r="B3918" s="0" t="s">
        <v>5450</v>
      </c>
      <c r="C3918" s="0" t="s">
        <v>3198</v>
      </c>
      <c r="D3918" s="0" t="n">
        <v>1300</v>
      </c>
      <c r="E3918" s="0" t="s">
        <v>4552</v>
      </c>
    </row>
    <row r="3919" customFormat="false" ht="12.8" hidden="false" customHeight="false" outlineLevel="0" collapsed="false">
      <c r="A3919" s="0" t="str">
        <f aca="false">+B3919&amp;C3919</f>
        <v>Supplier_393Hub_87</v>
      </c>
      <c r="B3919" s="0" t="s">
        <v>5450</v>
      </c>
      <c r="C3919" s="0" t="s">
        <v>3201</v>
      </c>
      <c r="D3919" s="0" t="n">
        <v>1500</v>
      </c>
      <c r="E3919" s="0" t="s">
        <v>5452</v>
      </c>
    </row>
    <row r="3920" customFormat="false" ht="12.8" hidden="false" customHeight="false" outlineLevel="0" collapsed="false">
      <c r="A3920" s="0" t="str">
        <f aca="false">+B3920&amp;C3920</f>
        <v>Supplier_393Hub_87</v>
      </c>
      <c r="B3920" s="0" t="s">
        <v>5450</v>
      </c>
      <c r="C3920" s="0" t="s">
        <v>3201</v>
      </c>
      <c r="D3920" s="0" t="n">
        <v>1500</v>
      </c>
      <c r="E3920" s="0" t="s">
        <v>4554</v>
      </c>
    </row>
    <row r="3921" customFormat="false" ht="12.8" hidden="false" customHeight="false" outlineLevel="0" collapsed="false">
      <c r="A3921" s="0" t="str">
        <f aca="false">+B3921&amp;C3921</f>
        <v>Supplier_393Hub_88</v>
      </c>
      <c r="B3921" s="0" t="s">
        <v>5450</v>
      </c>
      <c r="C3921" s="0" t="s">
        <v>3204</v>
      </c>
      <c r="D3921" s="0" t="n">
        <v>600</v>
      </c>
      <c r="E3921" s="0" t="s">
        <v>5453</v>
      </c>
    </row>
    <row r="3922" customFormat="false" ht="12.8" hidden="false" customHeight="false" outlineLevel="0" collapsed="false">
      <c r="A3922" s="0" t="str">
        <f aca="false">+B3922&amp;C3922</f>
        <v>Supplier_393Hub_88</v>
      </c>
      <c r="B3922" s="0" t="s">
        <v>5450</v>
      </c>
      <c r="C3922" s="0" t="s">
        <v>3204</v>
      </c>
      <c r="D3922" s="0" t="n">
        <v>600</v>
      </c>
      <c r="E3922" s="0" t="s">
        <v>4593</v>
      </c>
    </row>
    <row r="3923" customFormat="false" ht="12.8" hidden="false" customHeight="false" outlineLevel="0" collapsed="false">
      <c r="A3923" s="0" t="str">
        <f aca="false">+B3923&amp;C3923</f>
        <v>Supplier_393Hub_89</v>
      </c>
      <c r="B3923" s="0" t="s">
        <v>5450</v>
      </c>
      <c r="C3923" s="0" t="s">
        <v>3207</v>
      </c>
      <c r="D3923" s="0" t="n">
        <v>700</v>
      </c>
      <c r="E3923" s="0" t="s">
        <v>5454</v>
      </c>
    </row>
    <row r="3924" customFormat="false" ht="12.8" hidden="false" customHeight="false" outlineLevel="0" collapsed="false">
      <c r="A3924" s="0" t="str">
        <f aca="false">+B3924&amp;C3924</f>
        <v>Supplier_393Hub_89</v>
      </c>
      <c r="B3924" s="0" t="s">
        <v>5450</v>
      </c>
      <c r="C3924" s="0" t="s">
        <v>3207</v>
      </c>
      <c r="D3924" s="0" t="n">
        <v>700</v>
      </c>
      <c r="E3924" s="0" t="s">
        <v>4558</v>
      </c>
    </row>
    <row r="3925" customFormat="false" ht="12.8" hidden="false" customHeight="false" outlineLevel="0" collapsed="false">
      <c r="A3925" s="0" t="str">
        <f aca="false">+B3925&amp;C3925</f>
        <v>Supplier_393Hub_90</v>
      </c>
      <c r="B3925" s="0" t="s">
        <v>5450</v>
      </c>
      <c r="C3925" s="0" t="s">
        <v>3210</v>
      </c>
      <c r="D3925" s="0" t="n">
        <v>200</v>
      </c>
      <c r="E3925" s="0" t="s">
        <v>5455</v>
      </c>
    </row>
    <row r="3926" customFormat="false" ht="12.8" hidden="false" customHeight="false" outlineLevel="0" collapsed="false">
      <c r="A3926" s="0" t="str">
        <f aca="false">+B3926&amp;C3926</f>
        <v>Supplier_393Hub_90</v>
      </c>
      <c r="B3926" s="0" t="s">
        <v>5450</v>
      </c>
      <c r="C3926" s="0" t="s">
        <v>3210</v>
      </c>
      <c r="D3926" s="0" t="n">
        <v>200</v>
      </c>
      <c r="E3926" s="0" t="s">
        <v>4560</v>
      </c>
    </row>
    <row r="3927" customFormat="false" ht="12.8" hidden="false" customHeight="false" outlineLevel="0" collapsed="false">
      <c r="A3927" s="0" t="str">
        <f aca="false">+B3927&amp;C3927</f>
        <v>Supplier_394Hub_86</v>
      </c>
      <c r="B3927" s="0" t="s">
        <v>5456</v>
      </c>
      <c r="C3927" s="0" t="s">
        <v>3198</v>
      </c>
      <c r="D3927" s="0" t="n">
        <v>900</v>
      </c>
      <c r="E3927" s="0" t="s">
        <v>5457</v>
      </c>
    </row>
    <row r="3928" customFormat="false" ht="12.8" hidden="false" customHeight="false" outlineLevel="0" collapsed="false">
      <c r="A3928" s="0" t="str">
        <f aca="false">+B3928&amp;C3928</f>
        <v>Supplier_394Hub_86</v>
      </c>
      <c r="B3928" s="0" t="s">
        <v>5456</v>
      </c>
      <c r="C3928" s="0" t="s">
        <v>3198</v>
      </c>
      <c r="D3928" s="0" t="n">
        <v>900</v>
      </c>
      <c r="E3928" s="0" t="s">
        <v>3524</v>
      </c>
    </row>
    <row r="3929" customFormat="false" ht="12.8" hidden="false" customHeight="false" outlineLevel="0" collapsed="false">
      <c r="A3929" s="0" t="str">
        <f aca="false">+B3929&amp;C3929</f>
        <v>Supplier_394Hub_87</v>
      </c>
      <c r="B3929" s="0" t="s">
        <v>5456</v>
      </c>
      <c r="C3929" s="0" t="s">
        <v>3201</v>
      </c>
      <c r="D3929" s="0" t="n">
        <v>1400</v>
      </c>
      <c r="E3929" s="0" t="s">
        <v>5458</v>
      </c>
    </row>
    <row r="3930" customFormat="false" ht="12.8" hidden="false" customHeight="false" outlineLevel="0" collapsed="false">
      <c r="A3930" s="0" t="str">
        <f aca="false">+B3930&amp;C3930</f>
        <v>Supplier_394Hub_87</v>
      </c>
      <c r="B3930" s="0" t="s">
        <v>5456</v>
      </c>
      <c r="C3930" s="0" t="s">
        <v>3201</v>
      </c>
      <c r="D3930" s="0" t="n">
        <v>1400</v>
      </c>
      <c r="E3930" s="0" t="s">
        <v>3526</v>
      </c>
    </row>
    <row r="3931" customFormat="false" ht="12.8" hidden="false" customHeight="false" outlineLevel="0" collapsed="false">
      <c r="A3931" s="0" t="str">
        <f aca="false">+B3931&amp;C3931</f>
        <v>Supplier_394Hub_88</v>
      </c>
      <c r="B3931" s="0" t="s">
        <v>5456</v>
      </c>
      <c r="C3931" s="0" t="s">
        <v>3204</v>
      </c>
      <c r="D3931" s="0" t="n">
        <v>100</v>
      </c>
      <c r="E3931" s="0" t="s">
        <v>5459</v>
      </c>
    </row>
    <row r="3932" customFormat="false" ht="12.8" hidden="false" customHeight="false" outlineLevel="0" collapsed="false">
      <c r="A3932" s="0" t="str">
        <f aca="false">+B3932&amp;C3932</f>
        <v>Supplier_394Hub_88</v>
      </c>
      <c r="B3932" s="0" t="s">
        <v>5456</v>
      </c>
      <c r="C3932" s="0" t="s">
        <v>3204</v>
      </c>
      <c r="D3932" s="0" t="n">
        <v>100</v>
      </c>
      <c r="E3932" s="0" t="s">
        <v>3528</v>
      </c>
    </row>
    <row r="3933" customFormat="false" ht="12.8" hidden="false" customHeight="false" outlineLevel="0" collapsed="false">
      <c r="A3933" s="0" t="str">
        <f aca="false">+B3933&amp;C3933</f>
        <v>Supplier_394Hub_89</v>
      </c>
      <c r="B3933" s="0" t="s">
        <v>5456</v>
      </c>
      <c r="C3933" s="0" t="s">
        <v>3207</v>
      </c>
      <c r="D3933" s="0" t="n">
        <v>1000</v>
      </c>
      <c r="E3933" s="0" t="s">
        <v>5460</v>
      </c>
    </row>
    <row r="3934" customFormat="false" ht="12.8" hidden="false" customHeight="false" outlineLevel="0" collapsed="false">
      <c r="A3934" s="0" t="str">
        <f aca="false">+B3934&amp;C3934</f>
        <v>Supplier_394Hub_89</v>
      </c>
      <c r="B3934" s="0" t="s">
        <v>5456</v>
      </c>
      <c r="C3934" s="0" t="s">
        <v>3207</v>
      </c>
      <c r="D3934" s="0" t="n">
        <v>1000</v>
      </c>
      <c r="E3934" s="0" t="s">
        <v>3530</v>
      </c>
    </row>
    <row r="3935" customFormat="false" ht="12.8" hidden="false" customHeight="false" outlineLevel="0" collapsed="false">
      <c r="A3935" s="0" t="str">
        <f aca="false">+B3935&amp;C3935</f>
        <v>Supplier_394Hub_90</v>
      </c>
      <c r="B3935" s="0" t="s">
        <v>5456</v>
      </c>
      <c r="C3935" s="0" t="s">
        <v>3210</v>
      </c>
      <c r="D3935" s="0" t="n">
        <v>500</v>
      </c>
      <c r="E3935" s="0" t="s">
        <v>5461</v>
      </c>
    </row>
    <row r="3936" customFormat="false" ht="12.8" hidden="false" customHeight="false" outlineLevel="0" collapsed="false">
      <c r="A3936" s="0" t="str">
        <f aca="false">+B3936&amp;C3936</f>
        <v>Supplier_394Hub_90</v>
      </c>
      <c r="B3936" s="0" t="s">
        <v>5456</v>
      </c>
      <c r="C3936" s="0" t="s">
        <v>3210</v>
      </c>
      <c r="D3936" s="0" t="n">
        <v>500</v>
      </c>
      <c r="E3936" s="0" t="s">
        <v>3546</v>
      </c>
    </row>
    <row r="3937" customFormat="false" ht="12.8" hidden="false" customHeight="false" outlineLevel="0" collapsed="false">
      <c r="A3937" s="0" t="str">
        <f aca="false">+B3937&amp;C3937</f>
        <v>Supplier_395Hub_86</v>
      </c>
      <c r="B3937" s="0" t="s">
        <v>5462</v>
      </c>
      <c r="C3937" s="0" t="s">
        <v>3198</v>
      </c>
      <c r="D3937" s="0" t="n">
        <v>1500</v>
      </c>
      <c r="E3937" s="0" t="s">
        <v>5463</v>
      </c>
    </row>
    <row r="3938" customFormat="false" ht="12.8" hidden="false" customHeight="false" outlineLevel="0" collapsed="false">
      <c r="A3938" s="0" t="str">
        <f aca="false">+B3938&amp;C3938</f>
        <v>Supplier_395Hub_86</v>
      </c>
      <c r="B3938" s="0" t="s">
        <v>5462</v>
      </c>
      <c r="C3938" s="0" t="s">
        <v>3198</v>
      </c>
      <c r="D3938" s="0" t="n">
        <v>1500</v>
      </c>
      <c r="E3938" s="0" t="s">
        <v>4824</v>
      </c>
    </row>
    <row r="3939" customFormat="false" ht="12.8" hidden="false" customHeight="false" outlineLevel="0" collapsed="false">
      <c r="A3939" s="0" t="str">
        <f aca="false">+B3939&amp;C3939</f>
        <v>Supplier_395Hub_87</v>
      </c>
      <c r="B3939" s="0" t="s">
        <v>5462</v>
      </c>
      <c r="C3939" s="0" t="s">
        <v>3201</v>
      </c>
      <c r="D3939" s="0" t="n">
        <v>1900</v>
      </c>
      <c r="E3939" s="0" t="s">
        <v>5464</v>
      </c>
    </row>
    <row r="3940" customFormat="false" ht="12.8" hidden="false" customHeight="false" outlineLevel="0" collapsed="false">
      <c r="A3940" s="0" t="str">
        <f aca="false">+B3940&amp;C3940</f>
        <v>Supplier_395Hub_87</v>
      </c>
      <c r="B3940" s="0" t="s">
        <v>5462</v>
      </c>
      <c r="C3940" s="0" t="s">
        <v>3201</v>
      </c>
      <c r="D3940" s="0" t="n">
        <v>1900</v>
      </c>
      <c r="E3940" s="0" t="s">
        <v>4826</v>
      </c>
    </row>
    <row r="3941" customFormat="false" ht="12.8" hidden="false" customHeight="false" outlineLevel="0" collapsed="false">
      <c r="A3941" s="0" t="str">
        <f aca="false">+B3941&amp;C3941</f>
        <v>Supplier_395Hub_88</v>
      </c>
      <c r="B3941" s="0" t="s">
        <v>5462</v>
      </c>
      <c r="C3941" s="0" t="s">
        <v>3204</v>
      </c>
      <c r="D3941" s="0" t="n">
        <v>800</v>
      </c>
      <c r="E3941" s="0" t="s">
        <v>5465</v>
      </c>
    </row>
    <row r="3942" customFormat="false" ht="12.8" hidden="false" customHeight="false" outlineLevel="0" collapsed="false">
      <c r="A3942" s="0" t="str">
        <f aca="false">+B3942&amp;C3942</f>
        <v>Supplier_395Hub_88</v>
      </c>
      <c r="B3942" s="0" t="s">
        <v>5462</v>
      </c>
      <c r="C3942" s="0" t="s">
        <v>3204</v>
      </c>
      <c r="D3942" s="0" t="n">
        <v>800</v>
      </c>
      <c r="E3942" s="0" t="s">
        <v>4828</v>
      </c>
    </row>
    <row r="3943" customFormat="false" ht="12.8" hidden="false" customHeight="false" outlineLevel="0" collapsed="false">
      <c r="A3943" s="0" t="str">
        <f aca="false">+B3943&amp;C3943</f>
        <v>Supplier_395Hub_89</v>
      </c>
      <c r="B3943" s="0" t="s">
        <v>5462</v>
      </c>
      <c r="C3943" s="0" t="s">
        <v>3207</v>
      </c>
      <c r="D3943" s="0" t="n">
        <v>1000</v>
      </c>
      <c r="E3943" s="0" t="s">
        <v>5466</v>
      </c>
    </row>
    <row r="3944" customFormat="false" ht="12.8" hidden="false" customHeight="false" outlineLevel="0" collapsed="false">
      <c r="A3944" s="0" t="str">
        <f aca="false">+B3944&amp;C3944</f>
        <v>Supplier_395Hub_89</v>
      </c>
      <c r="B3944" s="0" t="s">
        <v>5462</v>
      </c>
      <c r="C3944" s="0" t="s">
        <v>3207</v>
      </c>
      <c r="D3944" s="0" t="n">
        <v>1000</v>
      </c>
      <c r="E3944" s="0" t="s">
        <v>4856</v>
      </c>
    </row>
    <row r="3945" customFormat="false" ht="12.8" hidden="false" customHeight="false" outlineLevel="0" collapsed="false">
      <c r="A3945" s="0" t="str">
        <f aca="false">+B3945&amp;C3945</f>
        <v>Supplier_395Hub_90</v>
      </c>
      <c r="B3945" s="0" t="s">
        <v>5462</v>
      </c>
      <c r="C3945" s="0" t="s">
        <v>3210</v>
      </c>
      <c r="D3945" s="0" t="n">
        <v>500</v>
      </c>
      <c r="E3945" s="0" t="s">
        <v>5467</v>
      </c>
    </row>
    <row r="3946" customFormat="false" ht="12.8" hidden="false" customHeight="false" outlineLevel="0" collapsed="false">
      <c r="A3946" s="0" t="str">
        <f aca="false">+B3946&amp;C3946</f>
        <v>Supplier_395Hub_90</v>
      </c>
      <c r="B3946" s="0" t="s">
        <v>5462</v>
      </c>
      <c r="C3946" s="0" t="s">
        <v>3210</v>
      </c>
      <c r="D3946" s="0" t="n">
        <v>500</v>
      </c>
      <c r="E3946" s="0" t="s">
        <v>4858</v>
      </c>
    </row>
    <row r="3947" customFormat="false" ht="12.8" hidden="false" customHeight="false" outlineLevel="0" collapsed="false">
      <c r="A3947" s="0" t="str">
        <f aca="false">+B3947&amp;C3947</f>
        <v>Supplier_396Hub_86</v>
      </c>
      <c r="B3947" s="0" t="s">
        <v>5468</v>
      </c>
      <c r="C3947" s="0" t="s">
        <v>3198</v>
      </c>
      <c r="D3947" s="0" t="n">
        <v>1000</v>
      </c>
      <c r="E3947" s="0" t="s">
        <v>5469</v>
      </c>
    </row>
    <row r="3948" customFormat="false" ht="12.8" hidden="false" customHeight="false" outlineLevel="0" collapsed="false">
      <c r="A3948" s="0" t="str">
        <f aca="false">+B3948&amp;C3948</f>
        <v>Supplier_396Hub_86</v>
      </c>
      <c r="B3948" s="0" t="s">
        <v>5468</v>
      </c>
      <c r="C3948" s="0" t="s">
        <v>3198</v>
      </c>
      <c r="D3948" s="0" t="n">
        <v>1000</v>
      </c>
      <c r="E3948" s="0" t="s">
        <v>3310</v>
      </c>
    </row>
    <row r="3949" customFormat="false" ht="12.8" hidden="false" customHeight="false" outlineLevel="0" collapsed="false">
      <c r="A3949" s="0" t="str">
        <f aca="false">+B3949&amp;C3949</f>
        <v>Supplier_396Hub_87</v>
      </c>
      <c r="B3949" s="0" t="s">
        <v>5468</v>
      </c>
      <c r="C3949" s="0" t="s">
        <v>3201</v>
      </c>
      <c r="D3949" s="0" t="n">
        <v>1000</v>
      </c>
      <c r="E3949" s="0" t="s">
        <v>5470</v>
      </c>
    </row>
    <row r="3950" customFormat="false" ht="12.8" hidden="false" customHeight="false" outlineLevel="0" collapsed="false">
      <c r="A3950" s="0" t="str">
        <f aca="false">+B3950&amp;C3950</f>
        <v>Supplier_396Hub_87</v>
      </c>
      <c r="B3950" s="0" t="s">
        <v>5468</v>
      </c>
      <c r="C3950" s="0" t="s">
        <v>3201</v>
      </c>
      <c r="D3950" s="0" t="n">
        <v>1000</v>
      </c>
      <c r="E3950" s="0" t="s">
        <v>3312</v>
      </c>
    </row>
    <row r="3951" customFormat="false" ht="12.8" hidden="false" customHeight="false" outlineLevel="0" collapsed="false">
      <c r="A3951" s="0" t="str">
        <f aca="false">+B3951&amp;C3951</f>
        <v>Supplier_396Hub_88</v>
      </c>
      <c r="B3951" s="0" t="s">
        <v>5468</v>
      </c>
      <c r="C3951" s="0" t="s">
        <v>3204</v>
      </c>
      <c r="D3951" s="0" t="n">
        <v>500</v>
      </c>
      <c r="E3951" s="0" t="s">
        <v>5471</v>
      </c>
    </row>
    <row r="3952" customFormat="false" ht="12.8" hidden="false" customHeight="false" outlineLevel="0" collapsed="false">
      <c r="A3952" s="0" t="str">
        <f aca="false">+B3952&amp;C3952</f>
        <v>Supplier_396Hub_88</v>
      </c>
      <c r="B3952" s="0" t="s">
        <v>5468</v>
      </c>
      <c r="C3952" s="0" t="s">
        <v>3204</v>
      </c>
      <c r="D3952" s="0" t="n">
        <v>500</v>
      </c>
      <c r="E3952" s="0" t="s">
        <v>3456</v>
      </c>
    </row>
    <row r="3953" customFormat="false" ht="12.8" hidden="false" customHeight="false" outlineLevel="0" collapsed="false">
      <c r="A3953" s="0" t="str">
        <f aca="false">+B3953&amp;C3953</f>
        <v>Supplier_396Hub_89</v>
      </c>
      <c r="B3953" s="0" t="s">
        <v>5468</v>
      </c>
      <c r="C3953" s="0" t="s">
        <v>3207</v>
      </c>
      <c r="D3953" s="0" t="n">
        <v>600</v>
      </c>
      <c r="E3953" s="0" t="s">
        <v>5472</v>
      </c>
    </row>
    <row r="3954" customFormat="false" ht="12.8" hidden="false" customHeight="false" outlineLevel="0" collapsed="false">
      <c r="A3954" s="0" t="str">
        <f aca="false">+B3954&amp;C3954</f>
        <v>Supplier_396Hub_89</v>
      </c>
      <c r="B3954" s="0" t="s">
        <v>5468</v>
      </c>
      <c r="C3954" s="0" t="s">
        <v>3207</v>
      </c>
      <c r="D3954" s="0" t="n">
        <v>600</v>
      </c>
      <c r="E3954" s="0" t="s">
        <v>3451</v>
      </c>
    </row>
    <row r="3955" customFormat="false" ht="12.8" hidden="false" customHeight="false" outlineLevel="0" collapsed="false">
      <c r="A3955" s="0" t="str">
        <f aca="false">+B3955&amp;C3955</f>
        <v>Supplier_396Hub_90</v>
      </c>
      <c r="B3955" s="0" t="s">
        <v>5468</v>
      </c>
      <c r="C3955" s="0" t="s">
        <v>3210</v>
      </c>
      <c r="D3955" s="0" t="n">
        <v>600</v>
      </c>
      <c r="E3955" s="0" t="s">
        <v>5473</v>
      </c>
    </row>
    <row r="3956" customFormat="false" ht="12.8" hidden="false" customHeight="false" outlineLevel="0" collapsed="false">
      <c r="A3956" s="0" t="str">
        <f aca="false">+B3956&amp;C3956</f>
        <v>Supplier_396Hub_90</v>
      </c>
      <c r="B3956" s="0" t="s">
        <v>5468</v>
      </c>
      <c r="C3956" s="0" t="s">
        <v>3210</v>
      </c>
      <c r="D3956" s="0" t="n">
        <v>600</v>
      </c>
      <c r="E3956" s="0" t="s">
        <v>3314</v>
      </c>
    </row>
    <row r="3957" customFormat="false" ht="12.8" hidden="false" customHeight="false" outlineLevel="0" collapsed="false">
      <c r="A3957" s="0" t="str">
        <f aca="false">+B3957&amp;C3957</f>
        <v>Supplier_397Hub_86</v>
      </c>
      <c r="B3957" s="0" t="s">
        <v>5474</v>
      </c>
      <c r="C3957" s="0" t="s">
        <v>3198</v>
      </c>
      <c r="D3957" s="0" t="n">
        <v>1800</v>
      </c>
      <c r="E3957" s="0" t="s">
        <v>5475</v>
      </c>
    </row>
    <row r="3958" customFormat="false" ht="12.8" hidden="false" customHeight="false" outlineLevel="0" collapsed="false">
      <c r="A3958" s="0" t="str">
        <f aca="false">+B3958&amp;C3958</f>
        <v>Supplier_397Hub_86</v>
      </c>
      <c r="B3958" s="0" t="s">
        <v>5474</v>
      </c>
      <c r="C3958" s="0" t="s">
        <v>3198</v>
      </c>
      <c r="D3958" s="0" t="n">
        <v>1800</v>
      </c>
      <c r="E3958" s="0" t="s">
        <v>4865</v>
      </c>
    </row>
    <row r="3959" customFormat="false" ht="12.8" hidden="false" customHeight="false" outlineLevel="0" collapsed="false">
      <c r="A3959" s="0" t="str">
        <f aca="false">+B3959&amp;C3959</f>
        <v>Supplier_397Hub_87</v>
      </c>
      <c r="B3959" s="0" t="s">
        <v>5474</v>
      </c>
      <c r="C3959" s="0" t="s">
        <v>3201</v>
      </c>
      <c r="D3959" s="0" t="n">
        <v>1900</v>
      </c>
      <c r="E3959" s="0" t="s">
        <v>5476</v>
      </c>
    </row>
    <row r="3960" customFormat="false" ht="12.8" hidden="false" customHeight="false" outlineLevel="0" collapsed="false">
      <c r="A3960" s="0" t="str">
        <f aca="false">+B3960&amp;C3960</f>
        <v>Supplier_397Hub_87</v>
      </c>
      <c r="B3960" s="0" t="s">
        <v>5474</v>
      </c>
      <c r="C3960" s="0" t="s">
        <v>3201</v>
      </c>
      <c r="D3960" s="0" t="n">
        <v>1900</v>
      </c>
      <c r="E3960" s="0" t="s">
        <v>4643</v>
      </c>
    </row>
    <row r="3961" customFormat="false" ht="12.8" hidden="false" customHeight="false" outlineLevel="0" collapsed="false">
      <c r="A3961" s="0" t="str">
        <f aca="false">+B3961&amp;C3961</f>
        <v>Supplier_397Hub_88</v>
      </c>
      <c r="B3961" s="0" t="s">
        <v>5474</v>
      </c>
      <c r="C3961" s="0" t="s">
        <v>3204</v>
      </c>
      <c r="D3961" s="0" t="n">
        <v>1000</v>
      </c>
      <c r="E3961" s="0" t="s">
        <v>5477</v>
      </c>
    </row>
    <row r="3962" customFormat="false" ht="12.8" hidden="false" customHeight="false" outlineLevel="0" collapsed="false">
      <c r="A3962" s="0" t="str">
        <f aca="false">+B3962&amp;C3962</f>
        <v>Supplier_397Hub_88</v>
      </c>
      <c r="B3962" s="0" t="s">
        <v>5474</v>
      </c>
      <c r="C3962" s="0" t="s">
        <v>3204</v>
      </c>
      <c r="D3962" s="0" t="n">
        <v>1000</v>
      </c>
      <c r="E3962" s="0" t="s">
        <v>4593</v>
      </c>
    </row>
    <row r="3963" customFormat="false" ht="12.8" hidden="false" customHeight="false" outlineLevel="0" collapsed="false">
      <c r="A3963" s="0" t="str">
        <f aca="false">+B3963&amp;C3963</f>
        <v>Supplier_397Hub_89</v>
      </c>
      <c r="B3963" s="0" t="s">
        <v>5474</v>
      </c>
      <c r="C3963" s="0" t="s">
        <v>3207</v>
      </c>
      <c r="D3963" s="0" t="n">
        <v>900</v>
      </c>
      <c r="E3963" s="0" t="s">
        <v>5478</v>
      </c>
    </row>
    <row r="3964" customFormat="false" ht="12.8" hidden="false" customHeight="false" outlineLevel="0" collapsed="false">
      <c r="A3964" s="0" t="str">
        <f aca="false">+B3964&amp;C3964</f>
        <v>Supplier_397Hub_89</v>
      </c>
      <c r="B3964" s="0" t="s">
        <v>5474</v>
      </c>
      <c r="C3964" s="0" t="s">
        <v>3207</v>
      </c>
      <c r="D3964" s="0" t="n">
        <v>900</v>
      </c>
      <c r="E3964" s="0" t="s">
        <v>4558</v>
      </c>
    </row>
    <row r="3965" customFormat="false" ht="12.8" hidden="false" customHeight="false" outlineLevel="0" collapsed="false">
      <c r="A3965" s="0" t="str">
        <f aca="false">+B3965&amp;C3965</f>
        <v>Supplier_397Hub_90</v>
      </c>
      <c r="B3965" s="0" t="s">
        <v>5474</v>
      </c>
      <c r="C3965" s="0" t="s">
        <v>3210</v>
      </c>
      <c r="D3965" s="0" t="n">
        <v>600</v>
      </c>
      <c r="E3965" s="0" t="s">
        <v>5479</v>
      </c>
    </row>
    <row r="3966" customFormat="false" ht="12.8" hidden="false" customHeight="false" outlineLevel="0" collapsed="false">
      <c r="A3966" s="0" t="str">
        <f aca="false">+B3966&amp;C3966</f>
        <v>Supplier_397Hub_90</v>
      </c>
      <c r="B3966" s="0" t="s">
        <v>5474</v>
      </c>
      <c r="C3966" s="0" t="s">
        <v>3210</v>
      </c>
      <c r="D3966" s="0" t="n">
        <v>600</v>
      </c>
      <c r="E3966" s="0" t="s">
        <v>4593</v>
      </c>
    </row>
    <row r="3967" customFormat="false" ht="12.8" hidden="false" customHeight="false" outlineLevel="0" collapsed="false">
      <c r="A3967" s="0" t="str">
        <f aca="false">+B3967&amp;C3967</f>
        <v>Supplier_398Hub_86</v>
      </c>
      <c r="B3967" s="0" t="s">
        <v>5480</v>
      </c>
      <c r="C3967" s="0" t="s">
        <v>3198</v>
      </c>
      <c r="D3967" s="0" t="n">
        <v>1100</v>
      </c>
      <c r="E3967" s="0" t="s">
        <v>5481</v>
      </c>
    </row>
    <row r="3968" customFormat="false" ht="12.8" hidden="false" customHeight="false" outlineLevel="0" collapsed="false">
      <c r="A3968" s="0" t="str">
        <f aca="false">+B3968&amp;C3968</f>
        <v>Supplier_398Hub_86</v>
      </c>
      <c r="B3968" s="0" t="s">
        <v>5480</v>
      </c>
      <c r="C3968" s="0" t="s">
        <v>3198</v>
      </c>
      <c r="D3968" s="0" t="n">
        <v>1100</v>
      </c>
      <c r="E3968" s="0" t="s">
        <v>3500</v>
      </c>
    </row>
    <row r="3969" customFormat="false" ht="12.8" hidden="false" customHeight="false" outlineLevel="0" collapsed="false">
      <c r="A3969" s="0" t="str">
        <f aca="false">+B3969&amp;C3969</f>
        <v>Supplier_398Hub_87</v>
      </c>
      <c r="B3969" s="0" t="s">
        <v>5480</v>
      </c>
      <c r="C3969" s="0" t="s">
        <v>3201</v>
      </c>
      <c r="D3969" s="0" t="n">
        <v>500</v>
      </c>
      <c r="E3969" s="0" t="s">
        <v>5482</v>
      </c>
    </row>
    <row r="3970" customFormat="false" ht="12.8" hidden="false" customHeight="false" outlineLevel="0" collapsed="false">
      <c r="A3970" s="0" t="str">
        <f aca="false">+B3970&amp;C3970</f>
        <v>Supplier_398Hub_87</v>
      </c>
      <c r="B3970" s="0" t="s">
        <v>5480</v>
      </c>
      <c r="C3970" s="0" t="s">
        <v>3201</v>
      </c>
      <c r="D3970" s="0" t="n">
        <v>500</v>
      </c>
      <c r="E3970" s="0" t="s">
        <v>5483</v>
      </c>
    </row>
    <row r="3971" customFormat="false" ht="12.8" hidden="false" customHeight="false" outlineLevel="0" collapsed="false">
      <c r="A3971" s="0" t="str">
        <f aca="false">+B3971&amp;C3971</f>
        <v>Supplier_398Hub_88</v>
      </c>
      <c r="B3971" s="0" t="s">
        <v>5480</v>
      </c>
      <c r="C3971" s="0" t="s">
        <v>3204</v>
      </c>
      <c r="D3971" s="0" t="n">
        <v>1000</v>
      </c>
      <c r="E3971" s="0" t="s">
        <v>5484</v>
      </c>
    </row>
    <row r="3972" customFormat="false" ht="12.8" hidden="false" customHeight="false" outlineLevel="0" collapsed="false">
      <c r="A3972" s="0" t="str">
        <f aca="false">+B3972&amp;C3972</f>
        <v>Supplier_398Hub_88</v>
      </c>
      <c r="B3972" s="0" t="s">
        <v>5480</v>
      </c>
      <c r="C3972" s="0" t="s">
        <v>3204</v>
      </c>
      <c r="D3972" s="0" t="n">
        <v>1000</v>
      </c>
      <c r="E3972" s="0" t="s">
        <v>3314</v>
      </c>
    </row>
    <row r="3973" customFormat="false" ht="12.8" hidden="false" customHeight="false" outlineLevel="0" collapsed="false">
      <c r="A3973" s="0" t="str">
        <f aca="false">+B3973&amp;C3973</f>
        <v>Supplier_398Hub_89</v>
      </c>
      <c r="B3973" s="0" t="s">
        <v>5480</v>
      </c>
      <c r="C3973" s="0" t="s">
        <v>3207</v>
      </c>
      <c r="D3973" s="0" t="n">
        <v>1000</v>
      </c>
      <c r="E3973" s="0" t="s">
        <v>5485</v>
      </c>
    </row>
    <row r="3974" customFormat="false" ht="12.8" hidden="false" customHeight="false" outlineLevel="0" collapsed="false">
      <c r="A3974" s="0" t="str">
        <f aca="false">+B3974&amp;C3974</f>
        <v>Supplier_398Hub_89</v>
      </c>
      <c r="B3974" s="0" t="s">
        <v>5480</v>
      </c>
      <c r="C3974" s="0" t="s">
        <v>3207</v>
      </c>
      <c r="D3974" s="0" t="n">
        <v>1000</v>
      </c>
      <c r="E3974" s="0" t="s">
        <v>3451</v>
      </c>
    </row>
    <row r="3975" customFormat="false" ht="12.8" hidden="false" customHeight="false" outlineLevel="0" collapsed="false">
      <c r="A3975" s="0" t="str">
        <f aca="false">+B3975&amp;C3975</f>
        <v>Supplier_398Hub_90</v>
      </c>
      <c r="B3975" s="0" t="s">
        <v>5480</v>
      </c>
      <c r="C3975" s="0" t="s">
        <v>3210</v>
      </c>
      <c r="D3975" s="0" t="n">
        <v>1200</v>
      </c>
      <c r="E3975" s="0" t="s">
        <v>5486</v>
      </c>
    </row>
    <row r="3976" customFormat="false" ht="12.8" hidden="false" customHeight="false" outlineLevel="0" collapsed="false">
      <c r="A3976" s="0" t="str">
        <f aca="false">+B3976&amp;C3976</f>
        <v>Supplier_398Hub_90</v>
      </c>
      <c r="B3976" s="0" t="s">
        <v>5480</v>
      </c>
      <c r="C3976" s="0" t="s">
        <v>3210</v>
      </c>
      <c r="D3976" s="0" t="n">
        <v>1200</v>
      </c>
      <c r="E3976" s="0" t="s">
        <v>3318</v>
      </c>
    </row>
    <row r="3977" customFormat="false" ht="12.8" hidden="false" customHeight="false" outlineLevel="0" collapsed="false">
      <c r="A3977" s="0" t="str">
        <f aca="false">+B3977&amp;C3977</f>
        <v>Supplier_399Hub_86</v>
      </c>
      <c r="B3977" s="0" t="s">
        <v>5487</v>
      </c>
      <c r="C3977" s="0" t="s">
        <v>3198</v>
      </c>
      <c r="D3977" s="0" t="n">
        <v>800</v>
      </c>
      <c r="E3977" s="0" t="s">
        <v>5488</v>
      </c>
    </row>
    <row r="3978" customFormat="false" ht="12.8" hidden="false" customHeight="false" outlineLevel="0" collapsed="false">
      <c r="A3978" s="0" t="str">
        <f aca="false">+B3978&amp;C3978</f>
        <v>Supplier_399Hub_86</v>
      </c>
      <c r="B3978" s="0" t="s">
        <v>5487</v>
      </c>
      <c r="C3978" s="0" t="s">
        <v>3198</v>
      </c>
      <c r="D3978" s="0" t="n">
        <v>800</v>
      </c>
      <c r="E3978" s="0" t="s">
        <v>3524</v>
      </c>
    </row>
    <row r="3979" customFormat="false" ht="12.8" hidden="false" customHeight="false" outlineLevel="0" collapsed="false">
      <c r="A3979" s="0" t="str">
        <f aca="false">+B3979&amp;C3979</f>
        <v>Supplier_399Hub_87</v>
      </c>
      <c r="B3979" s="0" t="s">
        <v>5487</v>
      </c>
      <c r="C3979" s="0" t="s">
        <v>3201</v>
      </c>
      <c r="D3979" s="0" t="n">
        <v>1600</v>
      </c>
      <c r="E3979" s="0" t="s">
        <v>5489</v>
      </c>
    </row>
    <row r="3980" customFormat="false" ht="12.8" hidden="false" customHeight="false" outlineLevel="0" collapsed="false">
      <c r="A3980" s="0" t="str">
        <f aca="false">+B3980&amp;C3980</f>
        <v>Supplier_399Hub_87</v>
      </c>
      <c r="B3980" s="0" t="s">
        <v>5487</v>
      </c>
      <c r="C3980" s="0" t="s">
        <v>3201</v>
      </c>
      <c r="D3980" s="0" t="n">
        <v>1600</v>
      </c>
      <c r="E3980" s="0" t="s">
        <v>3749</v>
      </c>
    </row>
    <row r="3981" customFormat="false" ht="12.8" hidden="false" customHeight="false" outlineLevel="0" collapsed="false">
      <c r="A3981" s="0" t="str">
        <f aca="false">+B3981&amp;C3981</f>
        <v>Supplier_399Hub_88</v>
      </c>
      <c r="B3981" s="0" t="s">
        <v>5487</v>
      </c>
      <c r="C3981" s="0" t="s">
        <v>3204</v>
      </c>
      <c r="D3981" s="0" t="n">
        <v>200</v>
      </c>
      <c r="E3981" s="0" t="s">
        <v>5490</v>
      </c>
    </row>
    <row r="3982" customFormat="false" ht="12.8" hidden="false" customHeight="false" outlineLevel="0" collapsed="false">
      <c r="A3982" s="0" t="str">
        <f aca="false">+B3982&amp;C3982</f>
        <v>Supplier_399Hub_88</v>
      </c>
      <c r="B3982" s="0" t="s">
        <v>5487</v>
      </c>
      <c r="C3982" s="0" t="s">
        <v>3204</v>
      </c>
      <c r="D3982" s="0" t="n">
        <v>200</v>
      </c>
      <c r="E3982" s="0" t="s">
        <v>3662</v>
      </c>
    </row>
    <row r="3983" customFormat="false" ht="12.8" hidden="false" customHeight="false" outlineLevel="0" collapsed="false">
      <c r="A3983" s="0" t="str">
        <f aca="false">+B3983&amp;C3983</f>
        <v>Supplier_399Hub_89</v>
      </c>
      <c r="B3983" s="0" t="s">
        <v>5487</v>
      </c>
      <c r="C3983" s="0" t="s">
        <v>3207</v>
      </c>
      <c r="D3983" s="0" t="n">
        <v>1100</v>
      </c>
      <c r="E3983" s="0" t="s">
        <v>5491</v>
      </c>
    </row>
    <row r="3984" customFormat="false" ht="12.8" hidden="false" customHeight="false" outlineLevel="0" collapsed="false">
      <c r="A3984" s="0" t="str">
        <f aca="false">+B3984&amp;C3984</f>
        <v>Supplier_399Hub_89</v>
      </c>
      <c r="B3984" s="0" t="s">
        <v>5487</v>
      </c>
      <c r="C3984" s="0" t="s">
        <v>3207</v>
      </c>
      <c r="D3984" s="0" t="n">
        <v>1100</v>
      </c>
      <c r="E3984" s="0" t="s">
        <v>3752</v>
      </c>
    </row>
    <row r="3985" customFormat="false" ht="12.8" hidden="false" customHeight="false" outlineLevel="0" collapsed="false">
      <c r="A3985" s="0" t="str">
        <f aca="false">+B3985&amp;C3985</f>
        <v>Supplier_399Hub_90</v>
      </c>
      <c r="B3985" s="0" t="s">
        <v>5487</v>
      </c>
      <c r="C3985" s="0" t="s">
        <v>3210</v>
      </c>
      <c r="D3985" s="0" t="n">
        <v>600</v>
      </c>
      <c r="E3985" s="0" t="s">
        <v>5492</v>
      </c>
    </row>
    <row r="3986" customFormat="false" ht="12.8" hidden="false" customHeight="false" outlineLevel="0" collapsed="false">
      <c r="A3986" s="0" t="str">
        <f aca="false">+B3986&amp;C3986</f>
        <v>Supplier_399Hub_90</v>
      </c>
      <c r="B3986" s="0" t="s">
        <v>5487</v>
      </c>
      <c r="C3986" s="0" t="s">
        <v>3210</v>
      </c>
      <c r="D3986" s="0" t="n">
        <v>600</v>
      </c>
      <c r="E3986" s="0" t="s">
        <v>3532</v>
      </c>
    </row>
    <row r="3987" customFormat="false" ht="12.8" hidden="false" customHeight="false" outlineLevel="0" collapsed="false">
      <c r="A3987" s="0" t="str">
        <f aca="false">+B3987&amp;C3987</f>
        <v>Supplier_400Hub_86</v>
      </c>
      <c r="B3987" s="0" t="s">
        <v>5493</v>
      </c>
      <c r="C3987" s="0" t="s">
        <v>3198</v>
      </c>
      <c r="D3987" s="0" t="n">
        <v>1400</v>
      </c>
      <c r="E3987" s="0" t="s">
        <v>5494</v>
      </c>
    </row>
    <row r="3988" customFormat="false" ht="12.8" hidden="false" customHeight="false" outlineLevel="0" collapsed="false">
      <c r="A3988" s="0" t="str">
        <f aca="false">+B3988&amp;C3988</f>
        <v>Supplier_400Hub_86</v>
      </c>
      <c r="B3988" s="0" t="s">
        <v>5493</v>
      </c>
      <c r="C3988" s="0" t="s">
        <v>3198</v>
      </c>
      <c r="D3988" s="0" t="n">
        <v>1400</v>
      </c>
      <c r="E3988" s="0" t="s">
        <v>3709</v>
      </c>
    </row>
    <row r="3989" customFormat="false" ht="12.8" hidden="false" customHeight="false" outlineLevel="0" collapsed="false">
      <c r="A3989" s="0" t="str">
        <f aca="false">+B3989&amp;C3989</f>
        <v>Supplier_400Hub_87</v>
      </c>
      <c r="B3989" s="0" t="s">
        <v>5493</v>
      </c>
      <c r="C3989" s="0" t="s">
        <v>3201</v>
      </c>
      <c r="D3989" s="0" t="n">
        <v>1300</v>
      </c>
      <c r="E3989" s="0" t="s">
        <v>5495</v>
      </c>
    </row>
    <row r="3990" customFormat="false" ht="12.8" hidden="false" customHeight="false" outlineLevel="0" collapsed="false">
      <c r="A3990" s="0" t="str">
        <f aca="false">+B3990&amp;C3990</f>
        <v>Supplier_400Hub_87</v>
      </c>
      <c r="B3990" s="0" t="s">
        <v>5493</v>
      </c>
      <c r="C3990" s="0" t="s">
        <v>3201</v>
      </c>
      <c r="D3990" s="0" t="n">
        <v>1300</v>
      </c>
      <c r="E3990" s="0" t="s">
        <v>3526</v>
      </c>
    </row>
    <row r="3991" customFormat="false" ht="12.8" hidden="false" customHeight="false" outlineLevel="0" collapsed="false">
      <c r="A3991" s="0" t="str">
        <f aca="false">+B3991&amp;C3991</f>
        <v>Supplier_400Hub_88</v>
      </c>
      <c r="B3991" s="0" t="s">
        <v>5493</v>
      </c>
      <c r="C3991" s="0" t="s">
        <v>3204</v>
      </c>
      <c r="D3991" s="0" t="n">
        <v>600</v>
      </c>
      <c r="E3991" s="0" t="s">
        <v>5496</v>
      </c>
    </row>
    <row r="3992" customFormat="false" ht="12.8" hidden="false" customHeight="false" outlineLevel="0" collapsed="false">
      <c r="A3992" s="0" t="str">
        <f aca="false">+B3992&amp;C3992</f>
        <v>Supplier_400Hub_88</v>
      </c>
      <c r="B3992" s="0" t="s">
        <v>5493</v>
      </c>
      <c r="C3992" s="0" t="s">
        <v>3204</v>
      </c>
      <c r="D3992" s="0" t="n">
        <v>600</v>
      </c>
      <c r="E3992" s="0" t="s">
        <v>3532</v>
      </c>
    </row>
    <row r="3993" customFormat="false" ht="12.8" hidden="false" customHeight="false" outlineLevel="0" collapsed="false">
      <c r="A3993" s="0" t="str">
        <f aca="false">+B3993&amp;C3993</f>
        <v>Supplier_400Hub_89</v>
      </c>
      <c r="B3993" s="0" t="s">
        <v>5493</v>
      </c>
      <c r="C3993" s="0" t="s">
        <v>3207</v>
      </c>
      <c r="D3993" s="0" t="n">
        <v>500</v>
      </c>
      <c r="E3993" s="0" t="s">
        <v>5497</v>
      </c>
    </row>
    <row r="3994" customFormat="false" ht="12.8" hidden="false" customHeight="false" outlineLevel="0" collapsed="false">
      <c r="A3994" s="0" t="str">
        <f aca="false">+B3994&amp;C3994</f>
        <v>Supplier_400Hub_89</v>
      </c>
      <c r="B3994" s="0" t="s">
        <v>5493</v>
      </c>
      <c r="C3994" s="0" t="s">
        <v>3207</v>
      </c>
      <c r="D3994" s="0" t="n">
        <v>500</v>
      </c>
      <c r="E3994" s="0" t="s">
        <v>4041</v>
      </c>
    </row>
    <row r="3995" customFormat="false" ht="12.8" hidden="false" customHeight="false" outlineLevel="0" collapsed="false">
      <c r="A3995" s="0" t="str">
        <f aca="false">+B3995&amp;C3995</f>
        <v>Supplier_400Hub_90</v>
      </c>
      <c r="B3995" s="0" t="s">
        <v>5493</v>
      </c>
      <c r="C3995" s="0" t="s">
        <v>3210</v>
      </c>
      <c r="D3995" s="0" t="n">
        <v>200</v>
      </c>
      <c r="E3995" s="0" t="s">
        <v>5498</v>
      </c>
    </row>
    <row r="3996" customFormat="false" ht="12.8" hidden="false" customHeight="false" outlineLevel="0" collapsed="false">
      <c r="A3996" s="0" t="str">
        <f aca="false">+B3996&amp;C3996</f>
        <v>Supplier_400Hub_90</v>
      </c>
      <c r="B3996" s="0" t="s">
        <v>5493</v>
      </c>
      <c r="C3996" s="0" t="s">
        <v>3210</v>
      </c>
      <c r="D3996" s="0" t="n">
        <v>200</v>
      </c>
      <c r="E3996" s="0" t="s">
        <v>3662</v>
      </c>
    </row>
    <row r="3997" customFormat="false" ht="12.8" hidden="false" customHeight="false" outlineLevel="0" collapsed="false">
      <c r="A3997" s="0" t="str">
        <f aca="false">+B3997&amp;C3997</f>
        <v>Supplier_1Plant_1</v>
      </c>
      <c r="B3997" s="0" t="s">
        <v>25</v>
      </c>
      <c r="C3997" s="0" t="s">
        <v>21</v>
      </c>
      <c r="D3997" s="0" t="n">
        <v>1600</v>
      </c>
      <c r="E3997" s="0" t="s">
        <v>5499</v>
      </c>
    </row>
    <row r="3998" customFormat="false" ht="12.8" hidden="false" customHeight="false" outlineLevel="0" collapsed="false">
      <c r="A3998" s="0" t="str">
        <f aca="false">+B3998&amp;C3998</f>
        <v>Supplier_2Plant_2</v>
      </c>
      <c r="B3998" s="0" t="s">
        <v>1001</v>
      </c>
      <c r="C3998" s="0" t="s">
        <v>972</v>
      </c>
      <c r="D3998" s="0" t="n">
        <v>800</v>
      </c>
      <c r="E3998" s="0" t="s">
        <v>5500</v>
      </c>
    </row>
    <row r="3999" customFormat="false" ht="12.8" hidden="false" customHeight="false" outlineLevel="0" collapsed="false">
      <c r="A3999" s="0" t="str">
        <f aca="false">+B3999&amp;C3999</f>
        <v>Supplier_3Plant_2</v>
      </c>
      <c r="B3999" s="0" t="s">
        <v>673</v>
      </c>
      <c r="C3999" s="0" t="s">
        <v>972</v>
      </c>
      <c r="D3999" s="0" t="n">
        <v>800</v>
      </c>
      <c r="E3999" s="0" t="s">
        <v>5501</v>
      </c>
    </row>
    <row r="4000" customFormat="false" ht="12.8" hidden="false" customHeight="false" outlineLevel="0" collapsed="false">
      <c r="A4000" s="0" t="str">
        <f aca="false">+B4000&amp;C4000</f>
        <v>Supplier_3Plant_3</v>
      </c>
      <c r="B4000" s="0" t="s">
        <v>673</v>
      </c>
      <c r="C4000" s="0" t="s">
        <v>626</v>
      </c>
      <c r="D4000" s="0" t="n">
        <v>2200</v>
      </c>
      <c r="E4000" s="0" t="s">
        <v>5502</v>
      </c>
    </row>
    <row r="4001" customFormat="false" ht="12.8" hidden="false" customHeight="false" outlineLevel="0" collapsed="false">
      <c r="A4001" s="0" t="str">
        <f aca="false">+B4001&amp;C4001</f>
        <v>Supplier_4Plant_4</v>
      </c>
      <c r="B4001" s="0" t="s">
        <v>3224</v>
      </c>
      <c r="C4001" s="0" t="s">
        <v>2093</v>
      </c>
      <c r="D4001" s="0" t="n">
        <v>2000</v>
      </c>
      <c r="E4001" s="0" t="s">
        <v>5503</v>
      </c>
    </row>
    <row r="4002" customFormat="false" ht="12.8" hidden="false" customHeight="false" outlineLevel="0" collapsed="false">
      <c r="A4002" s="0" t="str">
        <f aca="false">+B4002&amp;C4002</f>
        <v>Supplier_5Plant_4</v>
      </c>
      <c r="B4002" s="0" t="s">
        <v>2126</v>
      </c>
      <c r="C4002" s="0" t="s">
        <v>2093</v>
      </c>
      <c r="D4002" s="0" t="n">
        <v>2300</v>
      </c>
      <c r="E4002" s="0" t="s">
        <v>5504</v>
      </c>
    </row>
    <row r="4003" customFormat="false" ht="12.8" hidden="false" customHeight="false" outlineLevel="0" collapsed="false">
      <c r="A4003" s="0" t="str">
        <f aca="false">+B4003&amp;C4003</f>
        <v>Supplier_5Plant_5</v>
      </c>
      <c r="B4003" s="0" t="s">
        <v>2126</v>
      </c>
      <c r="C4003" s="0" t="s">
        <v>77</v>
      </c>
      <c r="D4003" s="0" t="n">
        <v>2600</v>
      </c>
      <c r="E4003" s="0" t="s">
        <v>5505</v>
      </c>
    </row>
    <row r="4004" customFormat="false" ht="12.8" hidden="false" customHeight="false" outlineLevel="0" collapsed="false">
      <c r="A4004" s="0" t="str">
        <f aca="false">+B4004&amp;C4004</f>
        <v>Supplier_5Plant_6</v>
      </c>
      <c r="B4004" s="0" t="s">
        <v>2126</v>
      </c>
      <c r="C4004" s="0" t="s">
        <v>2787</v>
      </c>
      <c r="D4004" s="0" t="n">
        <v>2300</v>
      </c>
      <c r="E4004" s="0" t="s">
        <v>5506</v>
      </c>
    </row>
    <row r="4005" customFormat="false" ht="12.8" hidden="false" customHeight="false" outlineLevel="0" collapsed="false">
      <c r="A4005" s="0" t="str">
        <f aca="false">+B4005&amp;C4005</f>
        <v>Supplier_6Plant_4</v>
      </c>
      <c r="B4005" s="0" t="s">
        <v>2200</v>
      </c>
      <c r="C4005" s="0" t="s">
        <v>2093</v>
      </c>
      <c r="D4005" s="0" t="n">
        <v>1200</v>
      </c>
      <c r="E4005" s="0" t="s">
        <v>5507</v>
      </c>
    </row>
    <row r="4006" customFormat="false" ht="12.8" hidden="false" customHeight="false" outlineLevel="0" collapsed="false">
      <c r="A4006" s="0" t="str">
        <f aca="false">+B4006&amp;C4006</f>
        <v>Supplier_7Plant_4</v>
      </c>
      <c r="B4006" s="0" t="s">
        <v>2642</v>
      </c>
      <c r="C4006" s="0" t="s">
        <v>2093</v>
      </c>
      <c r="D4006" s="0" t="n">
        <v>1700</v>
      </c>
      <c r="E4006" s="0" t="s">
        <v>5508</v>
      </c>
    </row>
    <row r="4007" customFormat="false" ht="12.8" hidden="false" customHeight="false" outlineLevel="0" collapsed="false">
      <c r="A4007" s="0" t="str">
        <f aca="false">+B4007&amp;C4007</f>
        <v>Supplier_8Plant_2</v>
      </c>
      <c r="B4007" s="0" t="s">
        <v>3254</v>
      </c>
      <c r="C4007" s="0" t="s">
        <v>972</v>
      </c>
      <c r="D4007" s="0" t="n">
        <v>300</v>
      </c>
      <c r="E4007" s="0" t="s">
        <v>5509</v>
      </c>
    </row>
    <row r="4008" customFormat="false" ht="12.8" hidden="false" customHeight="false" outlineLevel="0" collapsed="false">
      <c r="A4008" s="0" t="str">
        <f aca="false">+B4008&amp;C4008</f>
        <v>Supplier_9Plant_7</v>
      </c>
      <c r="B4008" s="0" t="s">
        <v>3260</v>
      </c>
      <c r="C4008" s="0" t="s">
        <v>1060</v>
      </c>
      <c r="D4008" s="0" t="n">
        <v>300</v>
      </c>
      <c r="E4008" s="0" t="s">
        <v>5510</v>
      </c>
    </row>
    <row r="4009" customFormat="false" ht="12.8" hidden="false" customHeight="false" outlineLevel="0" collapsed="false">
      <c r="A4009" s="0" t="str">
        <f aca="false">+B4009&amp;C4009</f>
        <v>Supplier_10Plant_2</v>
      </c>
      <c r="B4009" s="0" t="s">
        <v>642</v>
      </c>
      <c r="C4009" s="0" t="s">
        <v>972</v>
      </c>
      <c r="D4009" s="0" t="n">
        <v>300</v>
      </c>
      <c r="E4009" s="0" t="s">
        <v>5511</v>
      </c>
    </row>
    <row r="4010" customFormat="false" ht="12.8" hidden="false" customHeight="false" outlineLevel="0" collapsed="false">
      <c r="A4010" s="0" t="str">
        <f aca="false">+B4010&amp;C4010</f>
        <v>Supplier_10Plant_3</v>
      </c>
      <c r="B4010" s="0" t="s">
        <v>642</v>
      </c>
      <c r="C4010" s="0" t="s">
        <v>626</v>
      </c>
      <c r="D4010" s="0" t="n">
        <v>1600</v>
      </c>
      <c r="E4010" s="0" t="s">
        <v>5512</v>
      </c>
    </row>
    <row r="4011" customFormat="false" ht="12.8" hidden="false" customHeight="false" outlineLevel="0" collapsed="false">
      <c r="A4011" s="0" t="str">
        <f aca="false">+B4011&amp;C4011</f>
        <v>Supplier_11Plant_5</v>
      </c>
      <c r="B4011" s="0" t="s">
        <v>184</v>
      </c>
      <c r="C4011" s="0" t="s">
        <v>77</v>
      </c>
      <c r="D4011" s="0" t="n">
        <v>400</v>
      </c>
      <c r="E4011" s="0" t="s">
        <v>5513</v>
      </c>
    </row>
    <row r="4012" customFormat="false" ht="12.8" hidden="false" customHeight="false" outlineLevel="0" collapsed="false">
      <c r="A4012" s="0" t="str">
        <f aca="false">+B4012&amp;C4012</f>
        <v>Supplier_12Plant_3</v>
      </c>
      <c r="B4012" s="0" t="s">
        <v>653</v>
      </c>
      <c r="C4012" s="0" t="s">
        <v>626</v>
      </c>
      <c r="D4012" s="0" t="n">
        <v>1600</v>
      </c>
      <c r="E4012" s="0" t="s">
        <v>5514</v>
      </c>
    </row>
    <row r="4013" customFormat="false" ht="12.8" hidden="false" customHeight="false" outlineLevel="0" collapsed="false">
      <c r="A4013" s="0" t="str">
        <f aca="false">+B4013&amp;C4013</f>
        <v>Supplier_13Plant_5</v>
      </c>
      <c r="B4013" s="0" t="s">
        <v>190</v>
      </c>
      <c r="C4013" s="0" t="s">
        <v>77</v>
      </c>
      <c r="D4013" s="0" t="n">
        <v>400</v>
      </c>
      <c r="E4013" s="0" t="s">
        <v>5515</v>
      </c>
    </row>
    <row r="4014" customFormat="false" ht="12.8" hidden="false" customHeight="false" outlineLevel="0" collapsed="false">
      <c r="A4014" s="0" t="str">
        <f aca="false">+B4014&amp;C4014</f>
        <v>Supplier_14Plant_3</v>
      </c>
      <c r="B4014" s="0" t="s">
        <v>93</v>
      </c>
      <c r="C4014" s="0" t="s">
        <v>626</v>
      </c>
      <c r="D4014" s="0" t="n">
        <v>1100</v>
      </c>
      <c r="E4014" s="0" t="s">
        <v>5516</v>
      </c>
    </row>
    <row r="4015" customFormat="false" ht="12.8" hidden="false" customHeight="false" outlineLevel="0" collapsed="false">
      <c r="A4015" s="0" t="str">
        <f aca="false">+B4015&amp;C4015</f>
        <v>Supplier_14Plant_5</v>
      </c>
      <c r="B4015" s="0" t="s">
        <v>93</v>
      </c>
      <c r="C4015" s="0" t="s">
        <v>77</v>
      </c>
      <c r="D4015" s="0" t="n">
        <v>400</v>
      </c>
      <c r="E4015" s="0" t="s">
        <v>5517</v>
      </c>
    </row>
    <row r="4016" customFormat="false" ht="12.8" hidden="false" customHeight="false" outlineLevel="0" collapsed="false">
      <c r="A4016" s="0" t="str">
        <f aca="false">+B4016&amp;C4016</f>
        <v>Supplier_15Plant_8</v>
      </c>
      <c r="B4016" s="0" t="s">
        <v>1329</v>
      </c>
      <c r="C4016" s="0" t="s">
        <v>1318</v>
      </c>
      <c r="D4016" s="0" t="n">
        <v>700</v>
      </c>
      <c r="E4016" s="0" t="s">
        <v>5518</v>
      </c>
    </row>
    <row r="4017" customFormat="false" ht="12.8" hidden="false" customHeight="false" outlineLevel="0" collapsed="false">
      <c r="A4017" s="0" t="str">
        <f aca="false">+B4017&amp;C4017</f>
        <v>Supplier_16Plant_8</v>
      </c>
      <c r="B4017" s="0" t="s">
        <v>3302</v>
      </c>
      <c r="C4017" s="0" t="s">
        <v>1318</v>
      </c>
      <c r="D4017" s="0" t="n">
        <v>800</v>
      </c>
      <c r="E4017" s="0" t="s">
        <v>5519</v>
      </c>
    </row>
    <row r="4018" customFormat="false" ht="12.8" hidden="false" customHeight="false" outlineLevel="0" collapsed="false">
      <c r="A4018" s="0" t="str">
        <f aca="false">+B4018&amp;C4018</f>
        <v>Supplier_16Plant_9</v>
      </c>
      <c r="B4018" s="0" t="s">
        <v>3302</v>
      </c>
      <c r="C4018" s="0" t="s">
        <v>230</v>
      </c>
      <c r="D4018" s="0" t="n">
        <v>800</v>
      </c>
      <c r="E4018" s="0" t="s">
        <v>5520</v>
      </c>
    </row>
    <row r="4019" customFormat="false" ht="12.8" hidden="false" customHeight="false" outlineLevel="0" collapsed="false">
      <c r="A4019" s="0" t="str">
        <f aca="false">+B4019&amp;C4019</f>
        <v>Supplier_17Plant_1</v>
      </c>
      <c r="B4019" s="0" t="s">
        <v>43</v>
      </c>
      <c r="C4019" s="0" t="s">
        <v>21</v>
      </c>
      <c r="D4019" s="0" t="n">
        <v>400</v>
      </c>
      <c r="E4019" s="0" t="s">
        <v>5521</v>
      </c>
    </row>
    <row r="4020" customFormat="false" ht="12.8" hidden="false" customHeight="false" outlineLevel="0" collapsed="false">
      <c r="A4020" s="0" t="str">
        <f aca="false">+B4020&amp;C4020</f>
        <v>Supplier_18Plant_2</v>
      </c>
      <c r="B4020" s="0" t="s">
        <v>1051</v>
      </c>
      <c r="C4020" s="0" t="s">
        <v>972</v>
      </c>
      <c r="D4020" s="0" t="n">
        <v>200</v>
      </c>
      <c r="E4020" s="0" t="s">
        <v>5522</v>
      </c>
    </row>
    <row r="4021" customFormat="false" ht="12.8" hidden="false" customHeight="false" outlineLevel="0" collapsed="false">
      <c r="A4021" s="0" t="str">
        <f aca="false">+B4021&amp;C4021</f>
        <v>Supplier_18Plant_3</v>
      </c>
      <c r="B4021" s="0" t="s">
        <v>1051</v>
      </c>
      <c r="C4021" s="0" t="s">
        <v>626</v>
      </c>
      <c r="D4021" s="0" t="n">
        <v>1600</v>
      </c>
      <c r="E4021" s="0" t="s">
        <v>5523</v>
      </c>
    </row>
    <row r="4022" customFormat="false" ht="12.8" hidden="false" customHeight="false" outlineLevel="0" collapsed="false">
      <c r="A4022" s="0" t="str">
        <f aca="false">+B4022&amp;C4022</f>
        <v>Supplier_19Plant_2</v>
      </c>
      <c r="B4022" s="0" t="s">
        <v>727</v>
      </c>
      <c r="C4022" s="0" t="s">
        <v>972</v>
      </c>
      <c r="D4022" s="0" t="n">
        <v>200</v>
      </c>
      <c r="E4022" s="0" t="s">
        <v>5524</v>
      </c>
    </row>
    <row r="4023" customFormat="false" ht="12.8" hidden="false" customHeight="false" outlineLevel="0" collapsed="false">
      <c r="A4023" s="0" t="str">
        <f aca="false">+B4023&amp;C4023</f>
        <v>Supplier_19Plant_3</v>
      </c>
      <c r="B4023" s="0" t="s">
        <v>727</v>
      </c>
      <c r="C4023" s="0" t="s">
        <v>626</v>
      </c>
      <c r="D4023" s="0" t="n">
        <v>1600</v>
      </c>
      <c r="E4023" s="0" t="s">
        <v>5525</v>
      </c>
    </row>
    <row r="4024" customFormat="false" ht="12.8" hidden="false" customHeight="false" outlineLevel="0" collapsed="false">
      <c r="A4024" s="0" t="str">
        <f aca="false">+B4024&amp;C4024</f>
        <v>Supplier_20Plant_8</v>
      </c>
      <c r="B4024" s="0" t="s">
        <v>3329</v>
      </c>
      <c r="C4024" s="0" t="s">
        <v>1318</v>
      </c>
      <c r="D4024" s="0" t="n">
        <v>700</v>
      </c>
      <c r="E4024" s="0" t="s">
        <v>5526</v>
      </c>
    </row>
    <row r="4025" customFormat="false" ht="12.8" hidden="false" customHeight="false" outlineLevel="0" collapsed="false">
      <c r="A4025" s="0" t="str">
        <f aca="false">+B4025&amp;C4025</f>
        <v>Supplier_21Plant_10</v>
      </c>
      <c r="B4025" s="0" t="s">
        <v>826</v>
      </c>
      <c r="C4025" s="0" t="s">
        <v>750</v>
      </c>
      <c r="D4025" s="0" t="n">
        <v>1000</v>
      </c>
      <c r="E4025" s="0" t="s">
        <v>5527</v>
      </c>
    </row>
    <row r="4026" customFormat="false" ht="12.8" hidden="false" customHeight="false" outlineLevel="0" collapsed="false">
      <c r="A4026" s="0" t="str">
        <f aca="false">+B4026&amp;C4026</f>
        <v>Supplier_22Plant_4</v>
      </c>
      <c r="B4026" s="0" t="s">
        <v>2715</v>
      </c>
      <c r="C4026" s="0" t="s">
        <v>2093</v>
      </c>
      <c r="D4026" s="0" t="n">
        <v>1100</v>
      </c>
      <c r="E4026" s="0" t="s">
        <v>5528</v>
      </c>
    </row>
    <row r="4027" customFormat="false" ht="12.8" hidden="false" customHeight="false" outlineLevel="0" collapsed="false">
      <c r="A4027" s="0" t="str">
        <f aca="false">+B4027&amp;C4027</f>
        <v>Supplier_22Plant_11</v>
      </c>
      <c r="B4027" s="0" t="s">
        <v>2715</v>
      </c>
      <c r="C4027" s="0" t="s">
        <v>3005</v>
      </c>
      <c r="D4027" s="0" t="n">
        <v>1800</v>
      </c>
      <c r="E4027" s="0" t="s">
        <v>5529</v>
      </c>
    </row>
    <row r="4028" customFormat="false" ht="12.8" hidden="false" customHeight="false" outlineLevel="0" collapsed="false">
      <c r="A4028" s="0" t="str">
        <f aca="false">+B4028&amp;C4028</f>
        <v>Supplier_23Plant_2</v>
      </c>
      <c r="B4028" s="0" t="s">
        <v>671</v>
      </c>
      <c r="C4028" s="0" t="s">
        <v>972</v>
      </c>
      <c r="D4028" s="0" t="n">
        <v>100</v>
      </c>
      <c r="E4028" s="0" t="s">
        <v>5530</v>
      </c>
    </row>
    <row r="4029" customFormat="false" ht="12.8" hidden="false" customHeight="false" outlineLevel="0" collapsed="false">
      <c r="A4029" s="0" t="str">
        <f aca="false">+B4029&amp;C4029</f>
        <v>Supplier_23Plant_3</v>
      </c>
      <c r="B4029" s="0" t="s">
        <v>671</v>
      </c>
      <c r="C4029" s="0" t="s">
        <v>626</v>
      </c>
      <c r="D4029" s="0" t="n">
        <v>1700</v>
      </c>
      <c r="E4029" s="0" t="s">
        <v>5531</v>
      </c>
    </row>
    <row r="4030" customFormat="false" ht="12.8" hidden="false" customHeight="false" outlineLevel="0" collapsed="false">
      <c r="A4030" s="0" t="str">
        <f aca="false">+B4030&amp;C4030</f>
        <v>Supplier_24Plant_8</v>
      </c>
      <c r="B4030" s="0" t="s">
        <v>1331</v>
      </c>
      <c r="C4030" s="0" t="s">
        <v>1318</v>
      </c>
      <c r="D4030" s="0" t="n">
        <v>700</v>
      </c>
      <c r="E4030" s="0" t="s">
        <v>5532</v>
      </c>
    </row>
    <row r="4031" customFormat="false" ht="12.8" hidden="false" customHeight="false" outlineLevel="0" collapsed="false">
      <c r="A4031" s="0" t="str">
        <f aca="false">+B4031&amp;C4031</f>
        <v>Supplier_25Plant_2</v>
      </c>
      <c r="B4031" s="0" t="s">
        <v>978</v>
      </c>
      <c r="C4031" s="0" t="s">
        <v>972</v>
      </c>
      <c r="D4031" s="0" t="n">
        <v>100</v>
      </c>
      <c r="E4031" s="0" t="s">
        <v>5533</v>
      </c>
    </row>
    <row r="4032" customFormat="false" ht="12.8" hidden="false" customHeight="false" outlineLevel="0" collapsed="false">
      <c r="A4032" s="0" t="str">
        <f aca="false">+B4032&amp;C4032</f>
        <v>Supplier_26Plant_9</v>
      </c>
      <c r="B4032" s="0" t="s">
        <v>229</v>
      </c>
      <c r="C4032" s="0" t="s">
        <v>230</v>
      </c>
      <c r="D4032" s="0" t="n">
        <v>700</v>
      </c>
      <c r="E4032" s="0" t="s">
        <v>5534</v>
      </c>
    </row>
    <row r="4033" customFormat="false" ht="12.8" hidden="false" customHeight="false" outlineLevel="0" collapsed="false">
      <c r="A4033" s="0" t="str">
        <f aca="false">+B4033&amp;C4033</f>
        <v>Supplier_26Plant_12</v>
      </c>
      <c r="B4033" s="0" t="s">
        <v>229</v>
      </c>
      <c r="C4033" s="0" t="s">
        <v>203</v>
      </c>
      <c r="D4033" s="0" t="n">
        <v>1000</v>
      </c>
      <c r="E4033" s="0" t="s">
        <v>5535</v>
      </c>
    </row>
    <row r="4034" customFormat="false" ht="12.8" hidden="false" customHeight="false" outlineLevel="0" collapsed="false">
      <c r="A4034" s="0" t="str">
        <f aca="false">+B4034&amp;C4034</f>
        <v>Supplier_26Plant_13</v>
      </c>
      <c r="B4034" s="0" t="s">
        <v>229</v>
      </c>
      <c r="C4034" s="0" t="s">
        <v>377</v>
      </c>
      <c r="D4034" s="0" t="n">
        <v>1500</v>
      </c>
      <c r="E4034" s="0" t="s">
        <v>5536</v>
      </c>
    </row>
    <row r="4035" customFormat="false" ht="12.8" hidden="false" customHeight="false" outlineLevel="0" collapsed="false">
      <c r="A4035" s="0" t="str">
        <f aca="false">+B4035&amp;C4035</f>
        <v>Supplier_27Plant_2</v>
      </c>
      <c r="B4035" s="0" t="s">
        <v>3365</v>
      </c>
      <c r="C4035" s="0" t="s">
        <v>972</v>
      </c>
      <c r="D4035" s="0" t="n">
        <v>100</v>
      </c>
      <c r="E4035" s="0" t="s">
        <v>5537</v>
      </c>
    </row>
    <row r="4036" customFormat="false" ht="12.8" hidden="false" customHeight="false" outlineLevel="0" collapsed="false">
      <c r="A4036" s="0" t="str">
        <f aca="false">+B4036&amp;C4036</f>
        <v>Supplier_28Plant_2</v>
      </c>
      <c r="B4036" s="0" t="s">
        <v>974</v>
      </c>
      <c r="C4036" s="0" t="s">
        <v>972</v>
      </c>
      <c r="D4036" s="0" t="n">
        <v>1000</v>
      </c>
      <c r="E4036" s="0" t="s">
        <v>5538</v>
      </c>
    </row>
    <row r="4037" customFormat="false" ht="12.8" hidden="false" customHeight="false" outlineLevel="0" collapsed="false">
      <c r="A4037" s="0" t="str">
        <f aca="false">+B4037&amp;C4037</f>
        <v>Supplier_29Plant_14</v>
      </c>
      <c r="B4037" s="0" t="s">
        <v>3376</v>
      </c>
      <c r="C4037" s="0" t="s">
        <v>5539</v>
      </c>
      <c r="D4037" s="0" t="n">
        <v>200</v>
      </c>
      <c r="E4037" s="0" t="s">
        <v>5540</v>
      </c>
    </row>
    <row r="4038" customFormat="false" ht="12.8" hidden="false" customHeight="false" outlineLevel="0" collapsed="false">
      <c r="A4038" s="0" t="str">
        <f aca="false">+B4038&amp;C4038</f>
        <v>Supplier_30Plant_1</v>
      </c>
      <c r="B4038" s="0" t="s">
        <v>3383</v>
      </c>
      <c r="C4038" s="0" t="s">
        <v>21</v>
      </c>
      <c r="D4038" s="0" t="n">
        <v>400</v>
      </c>
      <c r="E4038" s="0" t="s">
        <v>5541</v>
      </c>
    </row>
    <row r="4039" customFormat="false" ht="12.8" hidden="false" customHeight="false" outlineLevel="0" collapsed="false">
      <c r="A4039" s="0" t="str">
        <f aca="false">+B4039&amp;C4039</f>
        <v>Supplier_31Plant_12</v>
      </c>
      <c r="B4039" s="0" t="s">
        <v>207</v>
      </c>
      <c r="C4039" s="0" t="s">
        <v>203</v>
      </c>
      <c r="D4039" s="0" t="n">
        <v>1100</v>
      </c>
      <c r="E4039" s="0" t="s">
        <v>5542</v>
      </c>
    </row>
    <row r="4040" customFormat="false" ht="12.8" hidden="false" customHeight="false" outlineLevel="0" collapsed="false">
      <c r="A4040" s="0" t="str">
        <f aca="false">+B4040&amp;C4040</f>
        <v>Supplier_32Plant_12</v>
      </c>
      <c r="B4040" s="0" t="s">
        <v>205</v>
      </c>
      <c r="C4040" s="0" t="s">
        <v>203</v>
      </c>
      <c r="D4040" s="0" t="n">
        <v>1300</v>
      </c>
      <c r="E4040" s="0" t="s">
        <v>5543</v>
      </c>
    </row>
    <row r="4041" customFormat="false" ht="12.8" hidden="false" customHeight="false" outlineLevel="0" collapsed="false">
      <c r="A4041" s="0" t="str">
        <f aca="false">+B4041&amp;C4041</f>
        <v>Supplier_33Plant_9</v>
      </c>
      <c r="B4041" s="0" t="s">
        <v>265</v>
      </c>
      <c r="C4041" s="0" t="s">
        <v>230</v>
      </c>
      <c r="D4041" s="0" t="n">
        <v>300</v>
      </c>
      <c r="E4041" s="0" t="s">
        <v>5544</v>
      </c>
    </row>
    <row r="4042" customFormat="false" ht="12.8" hidden="false" customHeight="false" outlineLevel="0" collapsed="false">
      <c r="A4042" s="0" t="str">
        <f aca="false">+B4042&amp;C4042</f>
        <v>Supplier_33Plant_13</v>
      </c>
      <c r="B4042" s="0" t="s">
        <v>265</v>
      </c>
      <c r="C4042" s="0" t="s">
        <v>377</v>
      </c>
      <c r="D4042" s="0" t="n">
        <v>1200</v>
      </c>
      <c r="E4042" s="0" t="s">
        <v>5545</v>
      </c>
    </row>
    <row r="4043" customFormat="false" ht="12.8" hidden="false" customHeight="false" outlineLevel="0" collapsed="false">
      <c r="A4043" s="0" t="str">
        <f aca="false">+B4043&amp;C4043</f>
        <v>Supplier_34Plant_2</v>
      </c>
      <c r="B4043" s="0" t="s">
        <v>988</v>
      </c>
      <c r="C4043" s="0" t="s">
        <v>972</v>
      </c>
      <c r="D4043" s="0" t="n">
        <v>400</v>
      </c>
      <c r="E4043" s="0" t="s">
        <v>5546</v>
      </c>
    </row>
    <row r="4044" customFormat="false" ht="12.8" hidden="false" customHeight="false" outlineLevel="0" collapsed="false">
      <c r="A4044" s="0" t="str">
        <f aca="false">+B4044&amp;C4044</f>
        <v>Supplier_35Plant_1</v>
      </c>
      <c r="B4044" s="0" t="s">
        <v>23</v>
      </c>
      <c r="C4044" s="0" t="s">
        <v>21</v>
      </c>
      <c r="D4044" s="0" t="n">
        <v>100</v>
      </c>
      <c r="E4044" s="0" t="s">
        <v>5547</v>
      </c>
    </row>
    <row r="4045" customFormat="false" ht="12.8" hidden="false" customHeight="false" outlineLevel="0" collapsed="false">
      <c r="A4045" s="0" t="str">
        <f aca="false">+B4045&amp;C4045</f>
        <v>Supplier_36Plant_1</v>
      </c>
      <c r="B4045" s="0" t="s">
        <v>3416</v>
      </c>
      <c r="C4045" s="0" t="s">
        <v>21</v>
      </c>
      <c r="D4045" s="0" t="n">
        <v>1100</v>
      </c>
      <c r="E4045" s="0" t="s">
        <v>5548</v>
      </c>
    </row>
    <row r="4046" customFormat="false" ht="12.8" hidden="false" customHeight="false" outlineLevel="0" collapsed="false">
      <c r="A4046" s="0" t="str">
        <f aca="false">+B4046&amp;C4046</f>
        <v>Supplier_36Plant_12</v>
      </c>
      <c r="B4046" s="0" t="s">
        <v>3416</v>
      </c>
      <c r="C4046" s="0" t="s">
        <v>203</v>
      </c>
      <c r="D4046" s="0" t="n">
        <v>700</v>
      </c>
      <c r="E4046" s="0" t="s">
        <v>5549</v>
      </c>
    </row>
    <row r="4047" customFormat="false" ht="12.8" hidden="false" customHeight="false" outlineLevel="0" collapsed="false">
      <c r="A4047" s="0" t="str">
        <f aca="false">+B4047&amp;C4047</f>
        <v>Supplier_37Plant_12</v>
      </c>
      <c r="B4047" s="0" t="s">
        <v>3422</v>
      </c>
      <c r="C4047" s="0" t="s">
        <v>203</v>
      </c>
      <c r="D4047" s="0" t="n">
        <v>1400</v>
      </c>
      <c r="E4047" s="0" t="s">
        <v>5550</v>
      </c>
    </row>
    <row r="4048" customFormat="false" ht="12.8" hidden="false" customHeight="false" outlineLevel="0" collapsed="false">
      <c r="A4048" s="0" t="str">
        <f aca="false">+B4048&amp;C4048</f>
        <v>Supplier_38Plant_4</v>
      </c>
      <c r="B4048" s="0" t="s">
        <v>3428</v>
      </c>
      <c r="C4048" s="0" t="s">
        <v>2093</v>
      </c>
      <c r="D4048" s="0" t="n">
        <v>700</v>
      </c>
      <c r="E4048" s="0" t="s">
        <v>5551</v>
      </c>
    </row>
    <row r="4049" customFormat="false" ht="12.8" hidden="false" customHeight="false" outlineLevel="0" collapsed="false">
      <c r="A4049" s="0" t="str">
        <f aca="false">+B4049&amp;C4049</f>
        <v>Supplier_39Plant_2</v>
      </c>
      <c r="B4049" s="0" t="s">
        <v>3434</v>
      </c>
      <c r="C4049" s="0" t="s">
        <v>972</v>
      </c>
      <c r="D4049" s="0" t="n">
        <v>400</v>
      </c>
      <c r="E4049" s="0" t="s">
        <v>5552</v>
      </c>
    </row>
    <row r="4050" customFormat="false" ht="12.8" hidden="false" customHeight="false" outlineLevel="0" collapsed="false">
      <c r="A4050" s="0" t="str">
        <f aca="false">+B4050&amp;C4050</f>
        <v>Supplier_40Plant_2</v>
      </c>
      <c r="B4050" s="0" t="s">
        <v>262</v>
      </c>
      <c r="C4050" s="0" t="s">
        <v>972</v>
      </c>
      <c r="D4050" s="0" t="n">
        <v>400</v>
      </c>
      <c r="E4050" s="0" t="s">
        <v>5553</v>
      </c>
    </row>
    <row r="4051" customFormat="false" ht="12.8" hidden="false" customHeight="false" outlineLevel="0" collapsed="false">
      <c r="A4051" s="0" t="str">
        <f aca="false">+B4051&amp;C4051</f>
        <v>Supplier_40Plant_3</v>
      </c>
      <c r="B4051" s="0" t="s">
        <v>262</v>
      </c>
      <c r="C4051" s="0" t="s">
        <v>626</v>
      </c>
      <c r="D4051" s="0" t="n">
        <v>1500</v>
      </c>
      <c r="E4051" s="0" t="s">
        <v>5554</v>
      </c>
    </row>
    <row r="4052" customFormat="false" ht="12.8" hidden="false" customHeight="false" outlineLevel="0" collapsed="false">
      <c r="A4052" s="0" t="str">
        <f aca="false">+B4052&amp;C4052</f>
        <v>Supplier_40Plant_8</v>
      </c>
      <c r="B4052" s="0" t="s">
        <v>262</v>
      </c>
      <c r="C4052" s="0" t="s">
        <v>1318</v>
      </c>
      <c r="D4052" s="0" t="n">
        <v>1300</v>
      </c>
      <c r="E4052" s="0" t="s">
        <v>5555</v>
      </c>
    </row>
    <row r="4053" customFormat="false" ht="12.8" hidden="false" customHeight="false" outlineLevel="0" collapsed="false">
      <c r="A4053" s="0" t="str">
        <f aca="false">+B4053&amp;C4053</f>
        <v>Supplier_40Plant_9</v>
      </c>
      <c r="B4053" s="0" t="s">
        <v>262</v>
      </c>
      <c r="C4053" s="0" t="s">
        <v>230</v>
      </c>
      <c r="D4053" s="0" t="n">
        <v>1200</v>
      </c>
      <c r="E4053" s="0" t="s">
        <v>5556</v>
      </c>
    </row>
    <row r="4054" customFormat="false" ht="12.8" hidden="false" customHeight="false" outlineLevel="0" collapsed="false">
      <c r="A4054" s="0" t="str">
        <f aca="false">+B4054&amp;C4054</f>
        <v>Supplier_40Plant_11</v>
      </c>
      <c r="B4054" s="0" t="s">
        <v>262</v>
      </c>
      <c r="C4054" s="0" t="s">
        <v>3005</v>
      </c>
      <c r="D4054" s="0" t="n">
        <v>1700</v>
      </c>
      <c r="E4054" s="0" t="s">
        <v>5557</v>
      </c>
    </row>
    <row r="4055" customFormat="false" ht="12.8" hidden="false" customHeight="false" outlineLevel="0" collapsed="false">
      <c r="A4055" s="0" t="str">
        <f aca="false">+B4055&amp;C4055</f>
        <v>Supplier_40Plant_15</v>
      </c>
      <c r="B4055" s="0" t="s">
        <v>262</v>
      </c>
      <c r="C4055" s="0" t="s">
        <v>1350</v>
      </c>
      <c r="D4055" s="0" t="n">
        <v>1700</v>
      </c>
      <c r="E4055" s="0" t="s">
        <v>5558</v>
      </c>
    </row>
    <row r="4056" customFormat="false" ht="12.8" hidden="false" customHeight="false" outlineLevel="0" collapsed="false">
      <c r="A4056" s="0" t="str">
        <f aca="false">+B4056&amp;C4056</f>
        <v>Supplier_41Plant_9</v>
      </c>
      <c r="B4056" s="0" t="s">
        <v>3446</v>
      </c>
      <c r="C4056" s="0" t="s">
        <v>230</v>
      </c>
      <c r="D4056" s="0" t="n">
        <v>300</v>
      </c>
      <c r="E4056" s="0" t="s">
        <v>5559</v>
      </c>
    </row>
    <row r="4057" customFormat="false" ht="12.8" hidden="false" customHeight="false" outlineLevel="0" collapsed="false">
      <c r="A4057" s="0" t="str">
        <f aca="false">+B4057&amp;C4057</f>
        <v>Supplier_42Plant_1</v>
      </c>
      <c r="B4057" s="0" t="s">
        <v>55</v>
      </c>
      <c r="C4057" s="0" t="s">
        <v>21</v>
      </c>
      <c r="D4057" s="0" t="n">
        <v>100</v>
      </c>
      <c r="E4057" s="0" t="s">
        <v>5560</v>
      </c>
    </row>
    <row r="4058" customFormat="false" ht="12.8" hidden="false" customHeight="false" outlineLevel="0" collapsed="false">
      <c r="A4058" s="0" t="str">
        <f aca="false">+B4058&amp;C4058</f>
        <v>Supplier_42Plant_9</v>
      </c>
      <c r="B4058" s="0" t="s">
        <v>55</v>
      </c>
      <c r="C4058" s="0" t="s">
        <v>230</v>
      </c>
      <c r="D4058" s="0" t="n">
        <v>200</v>
      </c>
      <c r="E4058" s="0" t="s">
        <v>5561</v>
      </c>
    </row>
    <row r="4059" customFormat="false" ht="12.8" hidden="false" customHeight="false" outlineLevel="0" collapsed="false">
      <c r="A4059" s="0" t="str">
        <f aca="false">+B4059&amp;C4059</f>
        <v>Supplier_42Plant_16</v>
      </c>
      <c r="B4059" s="0" t="s">
        <v>55</v>
      </c>
      <c r="C4059" s="0" t="s">
        <v>369</v>
      </c>
      <c r="D4059" s="0" t="n">
        <v>500</v>
      </c>
      <c r="E4059" s="0" t="s">
        <v>5562</v>
      </c>
    </row>
    <row r="4060" customFormat="false" ht="12.8" hidden="false" customHeight="false" outlineLevel="0" collapsed="false">
      <c r="A4060" s="0" t="str">
        <f aca="false">+B4060&amp;C4060</f>
        <v>Supplier_42Plant_17</v>
      </c>
      <c r="B4060" s="0" t="s">
        <v>55</v>
      </c>
      <c r="C4060" s="0" t="s">
        <v>5563</v>
      </c>
      <c r="D4060" s="0" t="n">
        <v>500</v>
      </c>
      <c r="E4060" s="0" t="s">
        <v>5564</v>
      </c>
    </row>
    <row r="4061" customFormat="false" ht="12.8" hidden="false" customHeight="false" outlineLevel="0" collapsed="false">
      <c r="A4061" s="0" t="str">
        <f aca="false">+B4061&amp;C4061</f>
        <v>Supplier_43Plant_1</v>
      </c>
      <c r="B4061" s="0" t="s">
        <v>685</v>
      </c>
      <c r="C4061" s="0" t="s">
        <v>21</v>
      </c>
      <c r="D4061" s="0" t="n">
        <v>300</v>
      </c>
      <c r="E4061" s="0" t="s">
        <v>5565</v>
      </c>
    </row>
    <row r="4062" customFormat="false" ht="12.8" hidden="false" customHeight="false" outlineLevel="0" collapsed="false">
      <c r="A4062" s="0" t="str">
        <f aca="false">+B4062&amp;C4062</f>
        <v>Supplier_43Plant_2</v>
      </c>
      <c r="B4062" s="0" t="s">
        <v>685</v>
      </c>
      <c r="C4062" s="0" t="s">
        <v>972</v>
      </c>
      <c r="D4062" s="0" t="n">
        <v>1300</v>
      </c>
      <c r="E4062" s="0" t="s">
        <v>5566</v>
      </c>
    </row>
    <row r="4063" customFormat="false" ht="12.8" hidden="false" customHeight="false" outlineLevel="0" collapsed="false">
      <c r="A4063" s="0" t="str">
        <f aca="false">+B4063&amp;C4063</f>
        <v>Supplier_43Plant_3</v>
      </c>
      <c r="B4063" s="0" t="s">
        <v>685</v>
      </c>
      <c r="C4063" s="0" t="s">
        <v>626</v>
      </c>
      <c r="D4063" s="0" t="n">
        <v>600</v>
      </c>
      <c r="E4063" s="0" t="s">
        <v>5567</v>
      </c>
    </row>
    <row r="4064" customFormat="false" ht="12.8" hidden="false" customHeight="false" outlineLevel="0" collapsed="false">
      <c r="A4064" s="0" t="str">
        <f aca="false">+B4064&amp;C4064</f>
        <v>Supplier_43Plant_12</v>
      </c>
      <c r="B4064" s="0" t="s">
        <v>685</v>
      </c>
      <c r="C4064" s="0" t="s">
        <v>203</v>
      </c>
      <c r="D4064" s="0" t="n">
        <v>1600</v>
      </c>
      <c r="E4064" s="0" t="s">
        <v>5568</v>
      </c>
    </row>
    <row r="4065" customFormat="false" ht="12.8" hidden="false" customHeight="false" outlineLevel="0" collapsed="false">
      <c r="A4065" s="0" t="str">
        <f aca="false">+B4065&amp;C4065</f>
        <v>Supplier_43Plant_15</v>
      </c>
      <c r="B4065" s="0" t="s">
        <v>685</v>
      </c>
      <c r="C4065" s="0" t="s">
        <v>1350</v>
      </c>
      <c r="D4065" s="0" t="n">
        <v>600</v>
      </c>
      <c r="E4065" s="0" t="s">
        <v>5569</v>
      </c>
    </row>
    <row r="4066" customFormat="false" ht="12.8" hidden="false" customHeight="false" outlineLevel="0" collapsed="false">
      <c r="A4066" s="0" t="str">
        <f aca="false">+B4066&amp;C4066</f>
        <v>Supplier_44Plant_9</v>
      </c>
      <c r="B4066" s="0" t="s">
        <v>275</v>
      </c>
      <c r="C4066" s="0" t="s">
        <v>230</v>
      </c>
      <c r="D4066" s="0" t="n">
        <v>400</v>
      </c>
      <c r="E4066" s="0" t="s">
        <v>5570</v>
      </c>
    </row>
    <row r="4067" customFormat="false" ht="12.8" hidden="false" customHeight="false" outlineLevel="0" collapsed="false">
      <c r="A4067" s="0" t="str">
        <f aca="false">+B4067&amp;C4067</f>
        <v>Supplier_45Plant_9</v>
      </c>
      <c r="B4067" s="0" t="s">
        <v>280</v>
      </c>
      <c r="C4067" s="0" t="s">
        <v>230</v>
      </c>
      <c r="D4067" s="0" t="n">
        <v>500</v>
      </c>
      <c r="E4067" s="0" t="s">
        <v>5571</v>
      </c>
    </row>
    <row r="4068" customFormat="false" ht="12.8" hidden="false" customHeight="false" outlineLevel="0" collapsed="false">
      <c r="A4068" s="0" t="str">
        <f aca="false">+B4068&amp;C4068</f>
        <v>Supplier_46Plant_11</v>
      </c>
      <c r="B4068" s="0" t="s">
        <v>3479</v>
      </c>
      <c r="C4068" s="0" t="s">
        <v>3005</v>
      </c>
      <c r="D4068" s="0" t="n">
        <v>1200</v>
      </c>
      <c r="E4068" s="0" t="s">
        <v>5572</v>
      </c>
    </row>
    <row r="4069" customFormat="false" ht="12.8" hidden="false" customHeight="false" outlineLevel="0" collapsed="false">
      <c r="A4069" s="0" t="str">
        <f aca="false">+B4069&amp;C4069</f>
        <v>Supplier_47Plant_4</v>
      </c>
      <c r="B4069" s="0" t="s">
        <v>3487</v>
      </c>
      <c r="C4069" s="0" t="s">
        <v>2093</v>
      </c>
      <c r="D4069" s="0" t="n">
        <v>600</v>
      </c>
      <c r="E4069" s="0" t="s">
        <v>5573</v>
      </c>
    </row>
    <row r="4070" customFormat="false" ht="12.8" hidden="false" customHeight="false" outlineLevel="0" collapsed="false">
      <c r="A4070" s="0" t="str">
        <f aca="false">+B4070&amp;C4070</f>
        <v>Supplier_47Plant_18</v>
      </c>
      <c r="B4070" s="0" t="s">
        <v>3487</v>
      </c>
      <c r="C4070" s="0" t="s">
        <v>1140</v>
      </c>
      <c r="D4070" s="0" t="n">
        <v>800</v>
      </c>
      <c r="E4070" s="0" t="s">
        <v>5574</v>
      </c>
    </row>
    <row r="4071" customFormat="false" ht="12.8" hidden="false" customHeight="false" outlineLevel="0" collapsed="false">
      <c r="A4071" s="0" t="str">
        <f aca="false">+B4071&amp;C4071</f>
        <v>Supplier_48Plant_13</v>
      </c>
      <c r="B4071" s="0" t="s">
        <v>3493</v>
      </c>
      <c r="C4071" s="0" t="s">
        <v>377</v>
      </c>
      <c r="D4071" s="0" t="n">
        <v>900</v>
      </c>
      <c r="E4071" s="0" t="s">
        <v>5575</v>
      </c>
    </row>
    <row r="4072" customFormat="false" ht="12.8" hidden="false" customHeight="false" outlineLevel="0" collapsed="false">
      <c r="A4072" s="0" t="str">
        <f aca="false">+B4072&amp;C4072</f>
        <v>Supplier_49Plant_9</v>
      </c>
      <c r="B4072" s="0" t="s">
        <v>296</v>
      </c>
      <c r="C4072" s="0" t="s">
        <v>230</v>
      </c>
      <c r="D4072" s="0" t="n">
        <v>800</v>
      </c>
      <c r="E4072" s="0" t="s">
        <v>5576</v>
      </c>
    </row>
    <row r="4073" customFormat="false" ht="12.8" hidden="false" customHeight="false" outlineLevel="0" collapsed="false">
      <c r="A4073" s="0" t="str">
        <f aca="false">+B4073&amp;C4073</f>
        <v>Supplier_50Plant_12</v>
      </c>
      <c r="B4073" s="0" t="s">
        <v>3505</v>
      </c>
      <c r="C4073" s="0" t="s">
        <v>203</v>
      </c>
      <c r="D4073" s="0" t="n">
        <v>1300</v>
      </c>
      <c r="E4073" s="0" t="s">
        <v>5577</v>
      </c>
    </row>
    <row r="4074" customFormat="false" ht="12.8" hidden="false" customHeight="false" outlineLevel="0" collapsed="false">
      <c r="A4074" s="0" t="str">
        <f aca="false">+B4074&amp;C4074</f>
        <v>Supplier_50Plant_13</v>
      </c>
      <c r="B4074" s="0" t="s">
        <v>3505</v>
      </c>
      <c r="C4074" s="0" t="s">
        <v>377</v>
      </c>
      <c r="D4074" s="0" t="n">
        <v>1000</v>
      </c>
      <c r="E4074" s="0" t="s">
        <v>5578</v>
      </c>
    </row>
    <row r="4075" customFormat="false" ht="12.8" hidden="false" customHeight="false" outlineLevel="0" collapsed="false">
      <c r="A4075" s="0" t="str">
        <f aca="false">+B4075&amp;C4075</f>
        <v>Supplier_51Plant_5</v>
      </c>
      <c r="B4075" s="0" t="s">
        <v>100</v>
      </c>
      <c r="C4075" s="0" t="s">
        <v>77</v>
      </c>
      <c r="D4075" s="0" t="n">
        <v>800</v>
      </c>
      <c r="E4075" s="0" t="s">
        <v>5579</v>
      </c>
    </row>
    <row r="4076" customFormat="false" ht="12.8" hidden="false" customHeight="false" outlineLevel="0" collapsed="false">
      <c r="A4076" s="0" t="str">
        <f aca="false">+B4076&amp;C4076</f>
        <v>Supplier_51Plant_8</v>
      </c>
      <c r="B4076" s="0" t="s">
        <v>100</v>
      </c>
      <c r="C4076" s="0" t="s">
        <v>1318</v>
      </c>
      <c r="D4076" s="0" t="n">
        <v>200</v>
      </c>
      <c r="E4076" s="0" t="s">
        <v>5580</v>
      </c>
    </row>
    <row r="4077" customFormat="false" ht="12.8" hidden="false" customHeight="false" outlineLevel="0" collapsed="false">
      <c r="A4077" s="0" t="str">
        <f aca="false">+B4077&amp;C4077</f>
        <v>Supplier_52Plant_4</v>
      </c>
      <c r="B4077" s="0" t="s">
        <v>749</v>
      </c>
      <c r="C4077" s="0" t="s">
        <v>2093</v>
      </c>
      <c r="D4077" s="0" t="n">
        <v>300</v>
      </c>
      <c r="E4077" s="0" t="s">
        <v>5581</v>
      </c>
    </row>
    <row r="4078" customFormat="false" ht="12.8" hidden="false" customHeight="false" outlineLevel="0" collapsed="false">
      <c r="A4078" s="0" t="str">
        <f aca="false">+B4078&amp;C4078</f>
        <v>Supplier_52Plant_8</v>
      </c>
      <c r="B4078" s="0" t="s">
        <v>749</v>
      </c>
      <c r="C4078" s="0" t="s">
        <v>1318</v>
      </c>
      <c r="D4078" s="0" t="n">
        <v>200</v>
      </c>
      <c r="E4078" s="0" t="s">
        <v>5582</v>
      </c>
    </row>
    <row r="4079" customFormat="false" ht="12.8" hidden="false" customHeight="false" outlineLevel="0" collapsed="false">
      <c r="A4079" s="0" t="str">
        <f aca="false">+B4079&amp;C4079</f>
        <v>Supplier_52Plant_10</v>
      </c>
      <c r="B4079" s="0" t="s">
        <v>749</v>
      </c>
      <c r="C4079" s="0" t="s">
        <v>750</v>
      </c>
      <c r="D4079" s="0" t="n">
        <v>200</v>
      </c>
      <c r="E4079" s="0" t="s">
        <v>5583</v>
      </c>
    </row>
    <row r="4080" customFormat="false" ht="12.8" hidden="false" customHeight="false" outlineLevel="0" collapsed="false">
      <c r="A4080" s="0" t="str">
        <f aca="false">+B4080&amp;C4080</f>
        <v>Supplier_52Plant_15</v>
      </c>
      <c r="B4080" s="0" t="s">
        <v>749</v>
      </c>
      <c r="C4080" s="0" t="s">
        <v>1350</v>
      </c>
      <c r="D4080" s="0" t="n">
        <v>500</v>
      </c>
      <c r="E4080" s="0" t="s">
        <v>5584</v>
      </c>
    </row>
    <row r="4081" customFormat="false" ht="12.8" hidden="false" customHeight="false" outlineLevel="0" collapsed="false">
      <c r="A4081" s="0" t="str">
        <f aca="false">+B4081&amp;C4081</f>
        <v>Supplier_52Plant_18</v>
      </c>
      <c r="B4081" s="0" t="s">
        <v>749</v>
      </c>
      <c r="C4081" s="0" t="s">
        <v>1140</v>
      </c>
      <c r="D4081" s="0" t="n">
        <v>600</v>
      </c>
      <c r="E4081" s="0" t="s">
        <v>5585</v>
      </c>
    </row>
    <row r="4082" customFormat="false" ht="12.8" hidden="false" customHeight="false" outlineLevel="0" collapsed="false">
      <c r="A4082" s="0" t="str">
        <f aca="false">+B4082&amp;C4082</f>
        <v>Supplier_52Plant_19</v>
      </c>
      <c r="B4082" s="0" t="s">
        <v>749</v>
      </c>
      <c r="C4082" s="0" t="s">
        <v>477</v>
      </c>
      <c r="D4082" s="0" t="n">
        <v>600</v>
      </c>
      <c r="E4082" s="0" t="s">
        <v>5586</v>
      </c>
    </row>
    <row r="4083" customFormat="false" ht="12.8" hidden="false" customHeight="false" outlineLevel="0" collapsed="false">
      <c r="A4083" s="0" t="str">
        <f aca="false">+B4083&amp;C4083</f>
        <v>Supplier_53Plant_3</v>
      </c>
      <c r="B4083" s="0" t="s">
        <v>3522</v>
      </c>
      <c r="C4083" s="0" t="s">
        <v>626</v>
      </c>
      <c r="D4083" s="0" t="n">
        <v>400</v>
      </c>
      <c r="E4083" s="0" t="s">
        <v>5587</v>
      </c>
    </row>
    <row r="4084" customFormat="false" ht="12.8" hidden="false" customHeight="false" outlineLevel="0" collapsed="false">
      <c r="A4084" s="0" t="str">
        <f aca="false">+B4084&amp;C4084</f>
        <v>Supplier_54Plant_20</v>
      </c>
      <c r="B4084" s="0" t="s">
        <v>2941</v>
      </c>
      <c r="C4084" s="0" t="s">
        <v>2932</v>
      </c>
      <c r="D4084" s="0" t="n">
        <v>300</v>
      </c>
      <c r="E4084" s="0" t="s">
        <v>5588</v>
      </c>
    </row>
    <row r="4085" customFormat="false" ht="12.8" hidden="false" customHeight="false" outlineLevel="0" collapsed="false">
      <c r="A4085" s="0" t="str">
        <f aca="false">+B4085&amp;C4085</f>
        <v>Supplier_55Plant_4</v>
      </c>
      <c r="B4085" s="0" t="s">
        <v>2137</v>
      </c>
      <c r="C4085" s="0" t="s">
        <v>2093</v>
      </c>
      <c r="D4085" s="0" t="n">
        <v>400</v>
      </c>
      <c r="E4085" s="0" t="s">
        <v>5589</v>
      </c>
    </row>
    <row r="4086" customFormat="false" ht="12.8" hidden="false" customHeight="false" outlineLevel="0" collapsed="false">
      <c r="A4086" s="0" t="str">
        <f aca="false">+B4086&amp;C4086</f>
        <v>Supplier_55Plant_11</v>
      </c>
      <c r="B4086" s="0" t="s">
        <v>2137</v>
      </c>
      <c r="C4086" s="0" t="s">
        <v>3005</v>
      </c>
      <c r="D4086" s="0" t="n">
        <v>1100</v>
      </c>
      <c r="E4086" s="0" t="s">
        <v>5590</v>
      </c>
    </row>
    <row r="4087" customFormat="false" ht="12.8" hidden="false" customHeight="false" outlineLevel="0" collapsed="false">
      <c r="A4087" s="0" t="str">
        <f aca="false">+B4087&amp;C4087</f>
        <v>Supplier_56Plant_2</v>
      </c>
      <c r="B4087" s="0" t="s">
        <v>732</v>
      </c>
      <c r="C4087" s="0" t="s">
        <v>972</v>
      </c>
      <c r="D4087" s="0" t="n">
        <v>1300</v>
      </c>
      <c r="E4087" s="0" t="s">
        <v>5591</v>
      </c>
    </row>
    <row r="4088" customFormat="false" ht="12.8" hidden="false" customHeight="false" outlineLevel="0" collapsed="false">
      <c r="A4088" s="0" t="str">
        <f aca="false">+B4088&amp;C4088</f>
        <v>Supplier_56Plant_3</v>
      </c>
      <c r="B4088" s="0" t="s">
        <v>732</v>
      </c>
      <c r="C4088" s="0" t="s">
        <v>626</v>
      </c>
      <c r="D4088" s="0" t="n">
        <v>400</v>
      </c>
      <c r="E4088" s="0" t="s">
        <v>5592</v>
      </c>
    </row>
    <row r="4089" customFormat="false" ht="12.8" hidden="false" customHeight="false" outlineLevel="0" collapsed="false">
      <c r="A4089" s="0" t="str">
        <f aca="false">+B4089&amp;C4089</f>
        <v>Supplier_56Plant_4</v>
      </c>
      <c r="B4089" s="0" t="s">
        <v>732</v>
      </c>
      <c r="C4089" s="0" t="s">
        <v>2093</v>
      </c>
      <c r="D4089" s="0" t="n">
        <v>300</v>
      </c>
      <c r="E4089" s="0" t="s">
        <v>5593</v>
      </c>
    </row>
    <row r="4090" customFormat="false" ht="12.8" hidden="false" customHeight="false" outlineLevel="0" collapsed="false">
      <c r="A4090" s="0" t="str">
        <f aca="false">+B4090&amp;C4090</f>
        <v>Supplier_56Plant_15</v>
      </c>
      <c r="B4090" s="0" t="s">
        <v>732</v>
      </c>
      <c r="C4090" s="0" t="s">
        <v>1350</v>
      </c>
      <c r="D4090" s="0" t="n">
        <v>600</v>
      </c>
      <c r="E4090" s="0" t="s">
        <v>5594</v>
      </c>
    </row>
    <row r="4091" customFormat="false" ht="12.8" hidden="false" customHeight="false" outlineLevel="0" collapsed="false">
      <c r="A4091" s="0" t="str">
        <f aca="false">+B4091&amp;C4091</f>
        <v>Supplier_57Plant_18</v>
      </c>
      <c r="B4091" s="0" t="s">
        <v>3549</v>
      </c>
      <c r="C4091" s="0" t="s">
        <v>1140</v>
      </c>
      <c r="D4091" s="0" t="n">
        <v>500</v>
      </c>
      <c r="E4091" s="0" t="s">
        <v>5595</v>
      </c>
    </row>
    <row r="4092" customFormat="false" ht="12.8" hidden="false" customHeight="false" outlineLevel="0" collapsed="false">
      <c r="A4092" s="0" t="str">
        <f aca="false">+B4092&amp;C4092</f>
        <v>Supplier_58Plant_12</v>
      </c>
      <c r="B4092" s="0" t="s">
        <v>202</v>
      </c>
      <c r="C4092" s="0" t="s">
        <v>203</v>
      </c>
      <c r="D4092" s="0" t="n">
        <v>1500</v>
      </c>
      <c r="E4092" s="0" t="s">
        <v>5596</v>
      </c>
    </row>
    <row r="4093" customFormat="false" ht="12.8" hidden="false" customHeight="false" outlineLevel="0" collapsed="false">
      <c r="A4093" s="0" t="str">
        <f aca="false">+B4093&amp;C4093</f>
        <v>Supplier_59Plant_2</v>
      </c>
      <c r="B4093" s="0" t="s">
        <v>723</v>
      </c>
      <c r="C4093" s="0" t="s">
        <v>972</v>
      </c>
      <c r="D4093" s="0" t="n">
        <v>1700</v>
      </c>
      <c r="E4093" s="0" t="s">
        <v>5597</v>
      </c>
    </row>
    <row r="4094" customFormat="false" ht="12.8" hidden="false" customHeight="false" outlineLevel="0" collapsed="false">
      <c r="A4094" s="0" t="str">
        <f aca="false">+B4094&amp;C4094</f>
        <v>Supplier_59Plant_3</v>
      </c>
      <c r="B4094" s="0" t="s">
        <v>723</v>
      </c>
      <c r="C4094" s="0" t="s">
        <v>626</v>
      </c>
      <c r="D4094" s="0" t="n">
        <v>400</v>
      </c>
      <c r="E4094" s="0" t="s">
        <v>5598</v>
      </c>
    </row>
    <row r="4095" customFormat="false" ht="12.8" hidden="false" customHeight="false" outlineLevel="0" collapsed="false">
      <c r="A4095" s="0" t="str">
        <f aca="false">+B4095&amp;C4095</f>
        <v>Supplier_59Plant_4</v>
      </c>
      <c r="B4095" s="0" t="s">
        <v>723</v>
      </c>
      <c r="C4095" s="0" t="s">
        <v>2093</v>
      </c>
      <c r="D4095" s="0" t="n">
        <v>500</v>
      </c>
      <c r="E4095" s="0" t="s">
        <v>5599</v>
      </c>
    </row>
    <row r="4096" customFormat="false" ht="12.8" hidden="false" customHeight="false" outlineLevel="0" collapsed="false">
      <c r="A4096" s="0" t="str">
        <f aca="false">+B4096&amp;C4096</f>
        <v>Supplier_59Plant_10</v>
      </c>
      <c r="B4096" s="0" t="s">
        <v>723</v>
      </c>
      <c r="C4096" s="0" t="s">
        <v>750</v>
      </c>
      <c r="D4096" s="0" t="n">
        <v>400</v>
      </c>
      <c r="E4096" s="0" t="s">
        <v>5600</v>
      </c>
    </row>
    <row r="4097" customFormat="false" ht="12.8" hidden="false" customHeight="false" outlineLevel="0" collapsed="false">
      <c r="A4097" s="0" t="str">
        <f aca="false">+B4097&amp;C4097</f>
        <v>Supplier_60Plant_15</v>
      </c>
      <c r="B4097" s="0" t="s">
        <v>3566</v>
      </c>
      <c r="C4097" s="0" t="s">
        <v>1350</v>
      </c>
      <c r="D4097" s="0" t="n">
        <v>300</v>
      </c>
      <c r="E4097" s="0" t="s">
        <v>5601</v>
      </c>
    </row>
    <row r="4098" customFormat="false" ht="12.8" hidden="false" customHeight="false" outlineLevel="0" collapsed="false">
      <c r="A4098" s="0" t="str">
        <f aca="false">+B4098&amp;C4098</f>
        <v>Supplier_61Plant_4</v>
      </c>
      <c r="B4098" s="0" t="s">
        <v>3572</v>
      </c>
      <c r="C4098" s="0" t="s">
        <v>2093</v>
      </c>
      <c r="D4098" s="0" t="n">
        <v>400</v>
      </c>
      <c r="E4098" s="0" t="s">
        <v>5602</v>
      </c>
    </row>
    <row r="4099" customFormat="false" ht="12.8" hidden="false" customHeight="false" outlineLevel="0" collapsed="false">
      <c r="A4099" s="0" t="str">
        <f aca="false">+B4099&amp;C4099</f>
        <v>Supplier_62Plant_8</v>
      </c>
      <c r="B4099" s="0" t="s">
        <v>3578</v>
      </c>
      <c r="C4099" s="0" t="s">
        <v>1318</v>
      </c>
      <c r="D4099" s="0" t="n">
        <v>200</v>
      </c>
      <c r="E4099" s="0" t="s">
        <v>5603</v>
      </c>
    </row>
    <row r="4100" customFormat="false" ht="12.8" hidden="false" customHeight="false" outlineLevel="0" collapsed="false">
      <c r="A4100" s="0" t="str">
        <f aca="false">+B4100&amp;C4100</f>
        <v>Supplier_62Plant_15</v>
      </c>
      <c r="B4100" s="0" t="s">
        <v>3578</v>
      </c>
      <c r="C4100" s="0" t="s">
        <v>1350</v>
      </c>
      <c r="D4100" s="0" t="n">
        <v>400</v>
      </c>
      <c r="E4100" s="0" t="s">
        <v>5604</v>
      </c>
    </row>
    <row r="4101" customFormat="false" ht="12.8" hidden="false" customHeight="false" outlineLevel="0" collapsed="false">
      <c r="A4101" s="0" t="str">
        <f aca="false">+B4101&amp;C4101</f>
        <v>Supplier_63Plant_18</v>
      </c>
      <c r="B4101" s="0" t="s">
        <v>3584</v>
      </c>
      <c r="C4101" s="0" t="s">
        <v>1140</v>
      </c>
      <c r="D4101" s="0" t="n">
        <v>600</v>
      </c>
      <c r="E4101" s="0" t="s">
        <v>5605</v>
      </c>
    </row>
    <row r="4102" customFormat="false" ht="12.8" hidden="false" customHeight="false" outlineLevel="0" collapsed="false">
      <c r="A4102" s="0" t="str">
        <f aca="false">+B4102&amp;C4102</f>
        <v>Supplier_63Plant_19</v>
      </c>
      <c r="B4102" s="0" t="s">
        <v>3584</v>
      </c>
      <c r="C4102" s="0" t="s">
        <v>477</v>
      </c>
      <c r="D4102" s="0" t="n">
        <v>600</v>
      </c>
      <c r="E4102" s="0" t="s">
        <v>5606</v>
      </c>
    </row>
    <row r="4103" customFormat="false" ht="12.8" hidden="false" customHeight="false" outlineLevel="0" collapsed="false">
      <c r="A4103" s="0" t="str">
        <f aca="false">+B4103&amp;C4103</f>
        <v>Supplier_63Plant_21</v>
      </c>
      <c r="B4103" s="0" t="s">
        <v>3584</v>
      </c>
      <c r="C4103" s="0" t="s">
        <v>1065</v>
      </c>
      <c r="D4103" s="0" t="n">
        <v>600</v>
      </c>
      <c r="E4103" s="0" t="s">
        <v>5607</v>
      </c>
    </row>
    <row r="4104" customFormat="false" ht="12.8" hidden="false" customHeight="false" outlineLevel="0" collapsed="false">
      <c r="A4104" s="0" t="str">
        <f aca="false">+B4104&amp;C4104</f>
        <v>Supplier_64Plant_15</v>
      </c>
      <c r="B4104" s="0" t="s">
        <v>1801</v>
      </c>
      <c r="C4104" s="0" t="s">
        <v>1350</v>
      </c>
      <c r="D4104" s="0" t="n">
        <v>300</v>
      </c>
      <c r="E4104" s="0" t="s">
        <v>5608</v>
      </c>
    </row>
    <row r="4105" customFormat="false" ht="12.8" hidden="false" customHeight="false" outlineLevel="0" collapsed="false">
      <c r="A4105" s="0" t="str">
        <f aca="false">+B4105&amp;C4105</f>
        <v>Supplier_65Plant_8</v>
      </c>
      <c r="B4105" s="0" t="s">
        <v>3595</v>
      </c>
      <c r="C4105" s="0" t="s">
        <v>1318</v>
      </c>
      <c r="D4105" s="0" t="n">
        <v>200</v>
      </c>
      <c r="E4105" s="0" t="s">
        <v>5609</v>
      </c>
    </row>
    <row r="4106" customFormat="false" ht="12.8" hidden="false" customHeight="false" outlineLevel="0" collapsed="false">
      <c r="A4106" s="0" t="str">
        <f aca="false">+B4106&amp;C4106</f>
        <v>Supplier_66Plant_11</v>
      </c>
      <c r="B4106" s="0" t="s">
        <v>3601</v>
      </c>
      <c r="C4106" s="0" t="s">
        <v>3005</v>
      </c>
      <c r="D4106" s="0" t="n">
        <v>1100</v>
      </c>
      <c r="E4106" s="0" t="s">
        <v>5610</v>
      </c>
    </row>
    <row r="4107" customFormat="false" ht="12.8" hidden="false" customHeight="false" outlineLevel="0" collapsed="false">
      <c r="A4107" s="0" t="str">
        <f aca="false">+B4107&amp;C4107</f>
        <v>Supplier_67Plant_3</v>
      </c>
      <c r="B4107" s="0" t="s">
        <v>3607</v>
      </c>
      <c r="C4107" s="0" t="s">
        <v>626</v>
      </c>
      <c r="D4107" s="0" t="n">
        <v>300</v>
      </c>
      <c r="E4107" s="0" t="s">
        <v>5611</v>
      </c>
    </row>
    <row r="4108" customFormat="false" ht="12.8" hidden="false" customHeight="false" outlineLevel="0" collapsed="false">
      <c r="A4108" s="0" t="str">
        <f aca="false">+B4108&amp;C4108</f>
        <v>Supplier_68Plant_15</v>
      </c>
      <c r="B4108" s="0" t="s">
        <v>1439</v>
      </c>
      <c r="C4108" s="0" t="s">
        <v>1350</v>
      </c>
      <c r="D4108" s="0" t="n">
        <v>300</v>
      </c>
      <c r="E4108" s="0" t="s">
        <v>5612</v>
      </c>
    </row>
    <row r="4109" customFormat="false" ht="12.8" hidden="false" customHeight="false" outlineLevel="0" collapsed="false">
      <c r="A4109" s="0" t="str">
        <f aca="false">+B4109&amp;C4109</f>
        <v>Supplier_69Plant_2</v>
      </c>
      <c r="B4109" s="0" t="s">
        <v>656</v>
      </c>
      <c r="C4109" s="0" t="s">
        <v>972</v>
      </c>
      <c r="D4109" s="0" t="n">
        <v>1600</v>
      </c>
      <c r="E4109" s="0" t="s">
        <v>5613</v>
      </c>
    </row>
    <row r="4110" customFormat="false" ht="12.8" hidden="false" customHeight="false" outlineLevel="0" collapsed="false">
      <c r="A4110" s="0" t="str">
        <f aca="false">+B4110&amp;C4110</f>
        <v>Supplier_69Plant_3</v>
      </c>
      <c r="B4110" s="0" t="s">
        <v>656</v>
      </c>
      <c r="C4110" s="0" t="s">
        <v>626</v>
      </c>
      <c r="D4110" s="0" t="n">
        <v>300</v>
      </c>
      <c r="E4110" s="0" t="s">
        <v>5614</v>
      </c>
    </row>
    <row r="4111" customFormat="false" ht="12.8" hidden="false" customHeight="false" outlineLevel="0" collapsed="false">
      <c r="A4111" s="0" t="str">
        <f aca="false">+B4111&amp;C4111</f>
        <v>Supplier_69Plant_18</v>
      </c>
      <c r="B4111" s="0" t="s">
        <v>656</v>
      </c>
      <c r="C4111" s="0" t="s">
        <v>1140</v>
      </c>
      <c r="D4111" s="0" t="n">
        <v>600</v>
      </c>
      <c r="E4111" s="0" t="s">
        <v>5615</v>
      </c>
    </row>
    <row r="4112" customFormat="false" ht="12.8" hidden="false" customHeight="false" outlineLevel="0" collapsed="false">
      <c r="A4112" s="0" t="str">
        <f aca="false">+B4112&amp;C4112</f>
        <v>Supplier_70Plant_11</v>
      </c>
      <c r="B4112" s="0" t="s">
        <v>3623</v>
      </c>
      <c r="C4112" s="0" t="s">
        <v>3005</v>
      </c>
      <c r="D4112" s="0" t="n">
        <v>1100</v>
      </c>
      <c r="E4112" s="0" t="s">
        <v>5616</v>
      </c>
    </row>
    <row r="4113" customFormat="false" ht="12.8" hidden="false" customHeight="false" outlineLevel="0" collapsed="false">
      <c r="A4113" s="0" t="str">
        <f aca="false">+B4113&amp;C4113</f>
        <v>Supplier_71Plant_10</v>
      </c>
      <c r="B4113" s="0" t="s">
        <v>881</v>
      </c>
      <c r="C4113" s="0" t="s">
        <v>750</v>
      </c>
      <c r="D4113" s="0" t="n">
        <v>200</v>
      </c>
      <c r="E4113" s="0" t="s">
        <v>5617</v>
      </c>
    </row>
    <row r="4114" customFormat="false" ht="12.8" hidden="false" customHeight="false" outlineLevel="0" collapsed="false">
      <c r="A4114" s="0" t="str">
        <f aca="false">+B4114&amp;C4114</f>
        <v>Supplier_72Plant_15</v>
      </c>
      <c r="B4114" s="0" t="s">
        <v>1789</v>
      </c>
      <c r="C4114" s="0" t="s">
        <v>1350</v>
      </c>
      <c r="D4114" s="0" t="n">
        <v>300</v>
      </c>
      <c r="E4114" s="0" t="s">
        <v>5618</v>
      </c>
    </row>
    <row r="4115" customFormat="false" ht="12.8" hidden="false" customHeight="false" outlineLevel="0" collapsed="false">
      <c r="A4115" s="0" t="str">
        <f aca="false">+B4115&amp;C4115</f>
        <v>Supplier_73Plant_11</v>
      </c>
      <c r="B4115" s="0" t="s">
        <v>3639</v>
      </c>
      <c r="C4115" s="0" t="s">
        <v>3005</v>
      </c>
      <c r="D4115" s="0" t="n">
        <v>1100</v>
      </c>
      <c r="E4115" s="0" t="s">
        <v>5619</v>
      </c>
    </row>
    <row r="4116" customFormat="false" ht="12.8" hidden="false" customHeight="false" outlineLevel="0" collapsed="false">
      <c r="A4116" s="0" t="str">
        <f aca="false">+B4116&amp;C4116</f>
        <v>Supplier_74Plant_11</v>
      </c>
      <c r="B4116" s="0" t="s">
        <v>3177</v>
      </c>
      <c r="C4116" s="0" t="s">
        <v>3005</v>
      </c>
      <c r="D4116" s="0" t="n">
        <v>1100</v>
      </c>
      <c r="E4116" s="0" t="s">
        <v>5620</v>
      </c>
    </row>
    <row r="4117" customFormat="false" ht="12.8" hidden="false" customHeight="false" outlineLevel="0" collapsed="false">
      <c r="A4117" s="0" t="str">
        <f aca="false">+B4117&amp;C4117</f>
        <v>Supplier_75Plant_2</v>
      </c>
      <c r="B4117" s="0" t="s">
        <v>1035</v>
      </c>
      <c r="C4117" s="0" t="s">
        <v>972</v>
      </c>
      <c r="D4117" s="0" t="n">
        <v>1000</v>
      </c>
      <c r="E4117" s="0" t="s">
        <v>5621</v>
      </c>
    </row>
    <row r="4118" customFormat="false" ht="12.8" hidden="false" customHeight="false" outlineLevel="0" collapsed="false">
      <c r="A4118" s="0" t="str">
        <f aca="false">+B4118&amp;C4118</f>
        <v>Supplier_75Plant_3</v>
      </c>
      <c r="B4118" s="0" t="s">
        <v>1035</v>
      </c>
      <c r="C4118" s="0" t="s">
        <v>626</v>
      </c>
      <c r="D4118" s="0" t="n">
        <v>900</v>
      </c>
      <c r="E4118" s="0" t="s">
        <v>5622</v>
      </c>
    </row>
    <row r="4119" customFormat="false" ht="12.8" hidden="false" customHeight="false" outlineLevel="0" collapsed="false">
      <c r="A4119" s="0" t="str">
        <f aca="false">+B4119&amp;C4119</f>
        <v>Supplier_76Plant_4</v>
      </c>
      <c r="B4119" s="0" t="s">
        <v>1805</v>
      </c>
      <c r="C4119" s="0" t="s">
        <v>2093</v>
      </c>
      <c r="D4119" s="0" t="n">
        <v>300</v>
      </c>
      <c r="E4119" s="0" t="s">
        <v>5623</v>
      </c>
    </row>
    <row r="4120" customFormat="false" ht="12.8" hidden="false" customHeight="false" outlineLevel="0" collapsed="false">
      <c r="A4120" s="0" t="str">
        <f aca="false">+B4120&amp;C4120</f>
        <v>Supplier_76Plant_15</v>
      </c>
      <c r="B4120" s="0" t="s">
        <v>1805</v>
      </c>
      <c r="C4120" s="0" t="s">
        <v>1350</v>
      </c>
      <c r="D4120" s="0" t="n">
        <v>500</v>
      </c>
      <c r="E4120" s="0" t="s">
        <v>5624</v>
      </c>
    </row>
    <row r="4121" customFormat="false" ht="12.8" hidden="false" customHeight="false" outlineLevel="0" collapsed="false">
      <c r="A4121" s="0" t="str">
        <f aca="false">+B4121&amp;C4121</f>
        <v>Supplier_76Plant_18</v>
      </c>
      <c r="B4121" s="0" t="s">
        <v>1805</v>
      </c>
      <c r="C4121" s="0" t="s">
        <v>1140</v>
      </c>
      <c r="D4121" s="0" t="n">
        <v>500</v>
      </c>
      <c r="E4121" s="0" t="s">
        <v>5625</v>
      </c>
    </row>
    <row r="4122" customFormat="false" ht="12.8" hidden="false" customHeight="false" outlineLevel="0" collapsed="false">
      <c r="A4122" s="0" t="str">
        <f aca="false">+B4122&amp;C4122</f>
        <v>Supplier_76Plant_21</v>
      </c>
      <c r="B4122" s="0" t="s">
        <v>1805</v>
      </c>
      <c r="C4122" s="0" t="s">
        <v>1065</v>
      </c>
      <c r="D4122" s="0" t="n">
        <v>500</v>
      </c>
      <c r="E4122" s="0" t="s">
        <v>5626</v>
      </c>
    </row>
    <row r="4123" customFormat="false" ht="12.8" hidden="false" customHeight="false" outlineLevel="0" collapsed="false">
      <c r="A4123" s="0" t="str">
        <f aca="false">+B4123&amp;C4123</f>
        <v>Supplier_77Plant_15</v>
      </c>
      <c r="B4123" s="0" t="s">
        <v>1450</v>
      </c>
      <c r="C4123" s="0" t="s">
        <v>1350</v>
      </c>
      <c r="D4123" s="0" t="n">
        <v>300</v>
      </c>
      <c r="E4123" s="0" t="s">
        <v>5627</v>
      </c>
    </row>
    <row r="4124" customFormat="false" ht="12.8" hidden="false" customHeight="false" outlineLevel="0" collapsed="false">
      <c r="A4124" s="0" t="str">
        <f aca="false">+B4124&amp;C4124</f>
        <v>Supplier_78Plant_11</v>
      </c>
      <c r="B4124" s="0" t="s">
        <v>3011</v>
      </c>
      <c r="C4124" s="0" t="s">
        <v>3005</v>
      </c>
      <c r="D4124" s="0" t="n">
        <v>1100</v>
      </c>
      <c r="E4124" s="0" t="s">
        <v>5628</v>
      </c>
    </row>
    <row r="4125" customFormat="false" ht="12.8" hidden="false" customHeight="false" outlineLevel="0" collapsed="false">
      <c r="A4125" s="0" t="str">
        <f aca="false">+B4125&amp;C4125</f>
        <v>Supplier_79Plant_2</v>
      </c>
      <c r="B4125" s="0" t="s">
        <v>718</v>
      </c>
      <c r="C4125" s="0" t="s">
        <v>972</v>
      </c>
      <c r="D4125" s="0" t="n">
        <v>1000</v>
      </c>
      <c r="E4125" s="0" t="s">
        <v>5629</v>
      </c>
    </row>
    <row r="4126" customFormat="false" ht="12.8" hidden="false" customHeight="false" outlineLevel="0" collapsed="false">
      <c r="A4126" s="0" t="str">
        <f aca="false">+B4126&amp;C4126</f>
        <v>Supplier_79Plant_3</v>
      </c>
      <c r="B4126" s="0" t="s">
        <v>718</v>
      </c>
      <c r="C4126" s="0" t="s">
        <v>626</v>
      </c>
      <c r="D4126" s="0" t="n">
        <v>900</v>
      </c>
      <c r="E4126" s="0" t="s">
        <v>5630</v>
      </c>
    </row>
    <row r="4127" customFormat="false" ht="12.8" hidden="false" customHeight="false" outlineLevel="0" collapsed="false">
      <c r="A4127" s="0" t="str">
        <f aca="false">+B4127&amp;C4127</f>
        <v>Supplier_80Plant_5</v>
      </c>
      <c r="B4127" s="0" t="s">
        <v>3680</v>
      </c>
      <c r="C4127" s="0" t="s">
        <v>77</v>
      </c>
      <c r="D4127" s="0" t="n">
        <v>1500</v>
      </c>
      <c r="E4127" s="0" t="s">
        <v>5631</v>
      </c>
    </row>
    <row r="4128" customFormat="false" ht="12.8" hidden="false" customHeight="false" outlineLevel="0" collapsed="false">
      <c r="A4128" s="0" t="str">
        <f aca="false">+B4128&amp;C4128</f>
        <v>Supplier_81Plant_8</v>
      </c>
      <c r="B4128" s="0" t="s">
        <v>3686</v>
      </c>
      <c r="C4128" s="0" t="s">
        <v>1318</v>
      </c>
      <c r="D4128" s="0" t="n">
        <v>200</v>
      </c>
      <c r="E4128" s="0" t="s">
        <v>5632</v>
      </c>
    </row>
    <row r="4129" customFormat="false" ht="12.8" hidden="false" customHeight="false" outlineLevel="0" collapsed="false">
      <c r="A4129" s="0" t="str">
        <f aca="false">+B4129&amp;C4129</f>
        <v>Supplier_82Plant_5</v>
      </c>
      <c r="B4129" s="0" t="s">
        <v>198</v>
      </c>
      <c r="C4129" s="0" t="s">
        <v>77</v>
      </c>
      <c r="D4129" s="0" t="n">
        <v>1000</v>
      </c>
      <c r="E4129" s="0" t="s">
        <v>5633</v>
      </c>
    </row>
    <row r="4130" customFormat="false" ht="12.8" hidden="false" customHeight="false" outlineLevel="0" collapsed="false">
      <c r="A4130" s="0" t="str">
        <f aca="false">+B4130&amp;C4130</f>
        <v>Supplier_83Plant_15</v>
      </c>
      <c r="B4130" s="0" t="s">
        <v>538</v>
      </c>
      <c r="C4130" s="0" t="s">
        <v>1350</v>
      </c>
      <c r="D4130" s="0" t="n">
        <v>300</v>
      </c>
      <c r="E4130" s="0" t="s">
        <v>5634</v>
      </c>
    </row>
    <row r="4131" customFormat="false" ht="12.8" hidden="false" customHeight="false" outlineLevel="0" collapsed="false">
      <c r="A4131" s="0" t="str">
        <f aca="false">+B4131&amp;C4131</f>
        <v>Supplier_83Plant_18</v>
      </c>
      <c r="B4131" s="0" t="s">
        <v>538</v>
      </c>
      <c r="C4131" s="0" t="s">
        <v>1140</v>
      </c>
      <c r="D4131" s="0" t="n">
        <v>500</v>
      </c>
      <c r="E4131" s="0" t="s">
        <v>5635</v>
      </c>
    </row>
    <row r="4132" customFormat="false" ht="12.8" hidden="false" customHeight="false" outlineLevel="0" collapsed="false">
      <c r="A4132" s="0" t="str">
        <f aca="false">+B4132&amp;C4132</f>
        <v>Supplier_83Plant_19</v>
      </c>
      <c r="B4132" s="0" t="s">
        <v>538</v>
      </c>
      <c r="C4132" s="0" t="s">
        <v>477</v>
      </c>
      <c r="D4132" s="0" t="n">
        <v>600</v>
      </c>
      <c r="E4132" s="0" t="s">
        <v>5636</v>
      </c>
    </row>
    <row r="4133" customFormat="false" ht="12.8" hidden="false" customHeight="false" outlineLevel="0" collapsed="false">
      <c r="A4133" s="0" t="str">
        <f aca="false">+B4133&amp;C4133</f>
        <v>Supplier_83Plant_21</v>
      </c>
      <c r="B4133" s="0" t="s">
        <v>538</v>
      </c>
      <c r="C4133" s="0" t="s">
        <v>1065</v>
      </c>
      <c r="D4133" s="0" t="n">
        <v>600</v>
      </c>
      <c r="E4133" s="0" t="s">
        <v>5637</v>
      </c>
    </row>
    <row r="4134" customFormat="false" ht="12.8" hidden="false" customHeight="false" outlineLevel="0" collapsed="false">
      <c r="A4134" s="0" t="str">
        <f aca="false">+B4134&amp;C4134</f>
        <v>Supplier_84Plant_15</v>
      </c>
      <c r="B4134" s="0" t="s">
        <v>3702</v>
      </c>
      <c r="C4134" s="0" t="s">
        <v>1350</v>
      </c>
      <c r="D4134" s="0" t="n">
        <v>300</v>
      </c>
      <c r="E4134" s="0" t="s">
        <v>5638</v>
      </c>
    </row>
    <row r="4135" customFormat="false" ht="12.8" hidden="false" customHeight="false" outlineLevel="0" collapsed="false">
      <c r="A4135" s="0" t="str">
        <f aca="false">+B4135&amp;C4135</f>
        <v>Supplier_85Plant_3</v>
      </c>
      <c r="B4135" s="0" t="s">
        <v>677</v>
      </c>
      <c r="C4135" s="0" t="s">
        <v>626</v>
      </c>
      <c r="D4135" s="0" t="n">
        <v>600</v>
      </c>
      <c r="E4135" s="0" t="s">
        <v>5639</v>
      </c>
    </row>
    <row r="4136" customFormat="false" ht="12.8" hidden="false" customHeight="false" outlineLevel="0" collapsed="false">
      <c r="A4136" s="0" t="str">
        <f aca="false">+B4136&amp;C4136</f>
        <v>Supplier_85Plant_10</v>
      </c>
      <c r="B4136" s="0" t="s">
        <v>677</v>
      </c>
      <c r="C4136" s="0" t="s">
        <v>750</v>
      </c>
      <c r="D4136" s="0" t="n">
        <v>400</v>
      </c>
      <c r="E4136" s="0" t="s">
        <v>5640</v>
      </c>
    </row>
    <row r="4137" customFormat="false" ht="12.8" hidden="false" customHeight="false" outlineLevel="0" collapsed="false">
      <c r="A4137" s="0" t="str">
        <f aca="false">+B4137&amp;C4137</f>
        <v>Supplier_85Plant_11</v>
      </c>
      <c r="B4137" s="0" t="s">
        <v>677</v>
      </c>
      <c r="C4137" s="0" t="s">
        <v>3005</v>
      </c>
      <c r="D4137" s="0" t="n">
        <v>1000</v>
      </c>
      <c r="E4137" s="0" t="s">
        <v>5641</v>
      </c>
    </row>
    <row r="4138" customFormat="false" ht="12.8" hidden="false" customHeight="false" outlineLevel="0" collapsed="false">
      <c r="A4138" s="0" t="str">
        <f aca="false">+B4138&amp;C4138</f>
        <v>Supplier_85Plant_18</v>
      </c>
      <c r="B4138" s="0" t="s">
        <v>677</v>
      </c>
      <c r="C4138" s="0" t="s">
        <v>1140</v>
      </c>
      <c r="D4138" s="0" t="n">
        <v>500</v>
      </c>
      <c r="E4138" s="0" t="s">
        <v>5642</v>
      </c>
    </row>
    <row r="4139" customFormat="false" ht="12.8" hidden="false" customHeight="false" outlineLevel="0" collapsed="false">
      <c r="A4139" s="0" t="str">
        <f aca="false">+B4139&amp;C4139</f>
        <v>Supplier_85Plant_19</v>
      </c>
      <c r="B4139" s="0" t="s">
        <v>677</v>
      </c>
      <c r="C4139" s="0" t="s">
        <v>477</v>
      </c>
      <c r="D4139" s="0" t="n">
        <v>600</v>
      </c>
      <c r="E4139" s="0" t="s">
        <v>5643</v>
      </c>
    </row>
    <row r="4140" customFormat="false" ht="12.8" hidden="false" customHeight="false" outlineLevel="0" collapsed="false">
      <c r="A4140" s="0" t="str">
        <f aca="false">+B4140&amp;C4140</f>
        <v>Supplier_86Plant_4</v>
      </c>
      <c r="B4140" s="0" t="s">
        <v>3715</v>
      </c>
      <c r="C4140" s="0" t="s">
        <v>2093</v>
      </c>
      <c r="D4140" s="0" t="n">
        <v>400</v>
      </c>
      <c r="E4140" s="0" t="s">
        <v>5644</v>
      </c>
    </row>
    <row r="4141" customFormat="false" ht="12.8" hidden="false" customHeight="false" outlineLevel="0" collapsed="false">
      <c r="A4141" s="0" t="str">
        <f aca="false">+B4141&amp;C4141</f>
        <v>Supplier_87Plant_4</v>
      </c>
      <c r="B4141" s="0" t="s">
        <v>2760</v>
      </c>
      <c r="C4141" s="0" t="s">
        <v>2093</v>
      </c>
      <c r="D4141" s="0" t="n">
        <v>300</v>
      </c>
      <c r="E4141" s="0" t="s">
        <v>5645</v>
      </c>
    </row>
    <row r="4142" customFormat="false" ht="12.8" hidden="false" customHeight="false" outlineLevel="0" collapsed="false">
      <c r="A4142" s="0" t="str">
        <f aca="false">+B4142&amp;C4142</f>
        <v>Supplier_87Plant_11</v>
      </c>
      <c r="B4142" s="0" t="s">
        <v>2760</v>
      </c>
      <c r="C4142" s="0" t="s">
        <v>3005</v>
      </c>
      <c r="D4142" s="0" t="n">
        <v>1000</v>
      </c>
      <c r="E4142" s="0" t="s">
        <v>5646</v>
      </c>
    </row>
    <row r="4143" customFormat="false" ht="12.8" hidden="false" customHeight="false" outlineLevel="0" collapsed="false">
      <c r="A4143" s="0" t="str">
        <f aca="false">+B4143&amp;C4143</f>
        <v>Supplier_88Plant_4</v>
      </c>
      <c r="B4143" s="0" t="s">
        <v>3726</v>
      </c>
      <c r="C4143" s="0" t="s">
        <v>2093</v>
      </c>
      <c r="D4143" s="0" t="n">
        <v>400</v>
      </c>
      <c r="E4143" s="0" t="s">
        <v>5647</v>
      </c>
    </row>
    <row r="4144" customFormat="false" ht="12.8" hidden="false" customHeight="false" outlineLevel="0" collapsed="false">
      <c r="A4144" s="0" t="str">
        <f aca="false">+B4144&amp;C4144</f>
        <v>Supplier_89Plant_19</v>
      </c>
      <c r="B4144" s="0" t="s">
        <v>476</v>
      </c>
      <c r="C4144" s="0" t="s">
        <v>477</v>
      </c>
      <c r="D4144" s="0" t="n">
        <v>600</v>
      </c>
      <c r="E4144" s="0" t="s">
        <v>5648</v>
      </c>
    </row>
    <row r="4145" customFormat="false" ht="12.8" hidden="false" customHeight="false" outlineLevel="0" collapsed="false">
      <c r="A4145" s="0" t="str">
        <f aca="false">+B4145&amp;C4145</f>
        <v>Supplier_89Plant_21</v>
      </c>
      <c r="B4145" s="0" t="s">
        <v>476</v>
      </c>
      <c r="C4145" s="0" t="s">
        <v>1065</v>
      </c>
      <c r="D4145" s="0" t="n">
        <v>600</v>
      </c>
      <c r="E4145" s="0" t="s">
        <v>5649</v>
      </c>
    </row>
    <row r="4146" customFormat="false" ht="12.8" hidden="false" customHeight="false" outlineLevel="0" collapsed="false">
      <c r="A4146" s="0" t="str">
        <f aca="false">+B4146&amp;C4146</f>
        <v>Supplier_90Plant_18</v>
      </c>
      <c r="B4146" s="0" t="s">
        <v>1149</v>
      </c>
      <c r="C4146" s="0" t="s">
        <v>1140</v>
      </c>
      <c r="D4146" s="0" t="n">
        <v>500</v>
      </c>
      <c r="E4146" s="0" t="s">
        <v>5650</v>
      </c>
    </row>
    <row r="4147" customFormat="false" ht="12.8" hidden="false" customHeight="false" outlineLevel="0" collapsed="false">
      <c r="A4147" s="0" t="str">
        <f aca="false">+B4147&amp;C4147</f>
        <v>Supplier_90Plant_19</v>
      </c>
      <c r="B4147" s="0" t="s">
        <v>1149</v>
      </c>
      <c r="C4147" s="0" t="s">
        <v>477</v>
      </c>
      <c r="D4147" s="0" t="n">
        <v>600</v>
      </c>
      <c r="E4147" s="0" t="s">
        <v>5651</v>
      </c>
    </row>
    <row r="4148" customFormat="false" ht="12.8" hidden="false" customHeight="false" outlineLevel="0" collapsed="false">
      <c r="A4148" s="0" t="str">
        <f aca="false">+B4148&amp;C4148</f>
        <v>Supplier_90Plant_21</v>
      </c>
      <c r="B4148" s="0" t="s">
        <v>1149</v>
      </c>
      <c r="C4148" s="0" t="s">
        <v>1065</v>
      </c>
      <c r="D4148" s="0" t="n">
        <v>600</v>
      </c>
      <c r="E4148" s="0" t="s">
        <v>5652</v>
      </c>
    </row>
    <row r="4149" customFormat="false" ht="12.8" hidden="false" customHeight="false" outlineLevel="0" collapsed="false">
      <c r="A4149" s="0" t="str">
        <f aca="false">+B4149&amp;C4149</f>
        <v>Supplier_91Plant_11</v>
      </c>
      <c r="B4149" s="0" t="s">
        <v>3051</v>
      </c>
      <c r="C4149" s="0" t="s">
        <v>3005</v>
      </c>
      <c r="D4149" s="0" t="n">
        <v>1000</v>
      </c>
      <c r="E4149" s="0" t="s">
        <v>5653</v>
      </c>
    </row>
    <row r="4150" customFormat="false" ht="12.8" hidden="false" customHeight="false" outlineLevel="0" collapsed="false">
      <c r="A4150" s="0" t="str">
        <f aca="false">+B4150&amp;C4150</f>
        <v>Supplier_92Plant_2</v>
      </c>
      <c r="B4150" s="0" t="s">
        <v>294</v>
      </c>
      <c r="C4150" s="0" t="s">
        <v>972</v>
      </c>
      <c r="D4150" s="0" t="n">
        <v>1700</v>
      </c>
      <c r="E4150" s="0" t="s">
        <v>5654</v>
      </c>
    </row>
    <row r="4151" customFormat="false" ht="12.8" hidden="false" customHeight="false" outlineLevel="0" collapsed="false">
      <c r="A4151" s="0" t="str">
        <f aca="false">+B4151&amp;C4151</f>
        <v>Supplier_92Plant_3</v>
      </c>
      <c r="B4151" s="0" t="s">
        <v>294</v>
      </c>
      <c r="C4151" s="0" t="s">
        <v>626</v>
      </c>
      <c r="D4151" s="0" t="n">
        <v>300</v>
      </c>
      <c r="E4151" s="0" t="s">
        <v>5655</v>
      </c>
    </row>
    <row r="4152" customFormat="false" ht="12.8" hidden="false" customHeight="false" outlineLevel="0" collapsed="false">
      <c r="A4152" s="0" t="str">
        <f aca="false">+B4152&amp;C4152</f>
        <v>Supplier_92Plant_4</v>
      </c>
      <c r="B4152" s="0" t="s">
        <v>294</v>
      </c>
      <c r="C4152" s="0" t="s">
        <v>2093</v>
      </c>
      <c r="D4152" s="0" t="n">
        <v>500</v>
      </c>
      <c r="E4152" s="0" t="s">
        <v>5656</v>
      </c>
    </row>
    <row r="4153" customFormat="false" ht="12.8" hidden="false" customHeight="false" outlineLevel="0" collapsed="false">
      <c r="A4153" s="0" t="str">
        <f aca="false">+B4153&amp;C4153</f>
        <v>Supplier_92Plant_9</v>
      </c>
      <c r="B4153" s="0" t="s">
        <v>294</v>
      </c>
      <c r="C4153" s="0" t="s">
        <v>230</v>
      </c>
      <c r="D4153" s="0" t="n">
        <v>500</v>
      </c>
      <c r="E4153" s="0" t="s">
        <v>5657</v>
      </c>
    </row>
    <row r="4154" customFormat="false" ht="12.8" hidden="false" customHeight="false" outlineLevel="0" collapsed="false">
      <c r="A4154" s="0" t="str">
        <f aca="false">+B4154&amp;C4154</f>
        <v>Supplier_93Plant_19</v>
      </c>
      <c r="B4154" s="0" t="s">
        <v>3754</v>
      </c>
      <c r="C4154" s="0" t="s">
        <v>477</v>
      </c>
      <c r="D4154" s="0" t="n">
        <v>500</v>
      </c>
      <c r="E4154" s="0" t="s">
        <v>5658</v>
      </c>
    </row>
    <row r="4155" customFormat="false" ht="12.8" hidden="false" customHeight="false" outlineLevel="0" collapsed="false">
      <c r="A4155" s="0" t="str">
        <f aca="false">+B4155&amp;C4155</f>
        <v>Supplier_94Plant_2</v>
      </c>
      <c r="B4155" s="0" t="s">
        <v>1792</v>
      </c>
      <c r="C4155" s="0" t="s">
        <v>972</v>
      </c>
      <c r="D4155" s="0" t="n">
        <v>1200</v>
      </c>
      <c r="E4155" s="0" t="s">
        <v>5659</v>
      </c>
    </row>
    <row r="4156" customFormat="false" ht="12.8" hidden="false" customHeight="false" outlineLevel="0" collapsed="false">
      <c r="A4156" s="0" t="str">
        <f aca="false">+B4156&amp;C4156</f>
        <v>Supplier_94Plant_4</v>
      </c>
      <c r="B4156" s="0" t="s">
        <v>1792</v>
      </c>
      <c r="C4156" s="0" t="s">
        <v>2093</v>
      </c>
      <c r="D4156" s="0" t="n">
        <v>300</v>
      </c>
      <c r="E4156" s="0" t="s">
        <v>5660</v>
      </c>
    </row>
    <row r="4157" customFormat="false" ht="12.8" hidden="false" customHeight="false" outlineLevel="0" collapsed="false">
      <c r="A4157" s="0" t="str">
        <f aca="false">+B4157&amp;C4157</f>
        <v>Supplier_94Plant_15</v>
      </c>
      <c r="B4157" s="0" t="s">
        <v>1792</v>
      </c>
      <c r="C4157" s="0" t="s">
        <v>1350</v>
      </c>
      <c r="D4157" s="0" t="n">
        <v>800</v>
      </c>
      <c r="E4157" s="0" t="s">
        <v>5661</v>
      </c>
    </row>
    <row r="4158" customFormat="false" ht="12.8" hidden="false" customHeight="false" outlineLevel="0" collapsed="false">
      <c r="A4158" s="0" t="str">
        <f aca="false">+B4158&amp;C4158</f>
        <v>Supplier_94Plant_19</v>
      </c>
      <c r="B4158" s="0" t="s">
        <v>1792</v>
      </c>
      <c r="C4158" s="0" t="s">
        <v>477</v>
      </c>
      <c r="D4158" s="0" t="n">
        <v>600</v>
      </c>
      <c r="E4158" s="0" t="s">
        <v>5662</v>
      </c>
    </row>
    <row r="4159" customFormat="false" ht="12.8" hidden="false" customHeight="false" outlineLevel="0" collapsed="false">
      <c r="A4159" s="0" t="str">
        <f aca="false">+B4159&amp;C4159</f>
        <v>Supplier_94Plant_20</v>
      </c>
      <c r="B4159" s="0" t="s">
        <v>1792</v>
      </c>
      <c r="C4159" s="0" t="s">
        <v>2932</v>
      </c>
      <c r="D4159" s="0" t="n">
        <v>200</v>
      </c>
      <c r="E4159" s="0" t="s">
        <v>5663</v>
      </c>
    </row>
    <row r="4160" customFormat="false" ht="12.8" hidden="false" customHeight="false" outlineLevel="0" collapsed="false">
      <c r="A4160" s="0" t="str">
        <f aca="false">+B4160&amp;C4160</f>
        <v>Supplier_94Plant_21</v>
      </c>
      <c r="B4160" s="0" t="s">
        <v>1792</v>
      </c>
      <c r="C4160" s="0" t="s">
        <v>1065</v>
      </c>
      <c r="D4160" s="0" t="n">
        <v>400</v>
      </c>
      <c r="E4160" s="0" t="s">
        <v>5664</v>
      </c>
    </row>
    <row r="4161" customFormat="false" ht="12.8" hidden="false" customHeight="false" outlineLevel="0" collapsed="false">
      <c r="A4161" s="0" t="str">
        <f aca="false">+B4161&amp;C4161</f>
        <v>Supplier_95Plant_4</v>
      </c>
      <c r="B4161" s="0" t="s">
        <v>1803</v>
      </c>
      <c r="C4161" s="0" t="s">
        <v>2093</v>
      </c>
      <c r="D4161" s="0" t="n">
        <v>400</v>
      </c>
      <c r="E4161" s="0" t="s">
        <v>5665</v>
      </c>
    </row>
    <row r="4162" customFormat="false" ht="12.8" hidden="false" customHeight="false" outlineLevel="0" collapsed="false">
      <c r="A4162" s="0" t="str">
        <f aca="false">+B4162&amp;C4162</f>
        <v>Supplier_95Plant_8</v>
      </c>
      <c r="B4162" s="0" t="s">
        <v>1803</v>
      </c>
      <c r="C4162" s="0" t="s">
        <v>1318</v>
      </c>
      <c r="D4162" s="0" t="n">
        <v>200</v>
      </c>
      <c r="E4162" s="0" t="s">
        <v>5666</v>
      </c>
    </row>
    <row r="4163" customFormat="false" ht="12.8" hidden="false" customHeight="false" outlineLevel="0" collapsed="false">
      <c r="A4163" s="0" t="str">
        <f aca="false">+B4163&amp;C4163</f>
        <v>Supplier_95Plant_15</v>
      </c>
      <c r="B4163" s="0" t="s">
        <v>1803</v>
      </c>
      <c r="C4163" s="0" t="s">
        <v>1350</v>
      </c>
      <c r="D4163" s="0" t="n">
        <v>300</v>
      </c>
      <c r="E4163" s="0" t="s">
        <v>5667</v>
      </c>
    </row>
    <row r="4164" customFormat="false" ht="12.8" hidden="false" customHeight="false" outlineLevel="0" collapsed="false">
      <c r="A4164" s="0" t="str">
        <f aca="false">+B4164&amp;C4164</f>
        <v>Supplier_95Plant_18</v>
      </c>
      <c r="B4164" s="0" t="s">
        <v>1803</v>
      </c>
      <c r="C4164" s="0" t="s">
        <v>1140</v>
      </c>
      <c r="D4164" s="0" t="n">
        <v>500</v>
      </c>
      <c r="E4164" s="0" t="s">
        <v>5668</v>
      </c>
    </row>
    <row r="4165" customFormat="false" ht="12.8" hidden="false" customHeight="false" outlineLevel="0" collapsed="false">
      <c r="A4165" s="0" t="str">
        <f aca="false">+B4165&amp;C4165</f>
        <v>Supplier_96Plant_18</v>
      </c>
      <c r="B4165" s="0" t="s">
        <v>3770</v>
      </c>
      <c r="C4165" s="0" t="s">
        <v>1140</v>
      </c>
      <c r="D4165" s="0" t="n">
        <v>500</v>
      </c>
      <c r="E4165" s="0" t="s">
        <v>5669</v>
      </c>
    </row>
    <row r="4166" customFormat="false" ht="12.8" hidden="false" customHeight="false" outlineLevel="0" collapsed="false">
      <c r="A4166" s="0" t="str">
        <f aca="false">+B4166&amp;C4166</f>
        <v>Supplier_96Plant_19</v>
      </c>
      <c r="B4166" s="0" t="s">
        <v>3770</v>
      </c>
      <c r="C4166" s="0" t="s">
        <v>477</v>
      </c>
      <c r="D4166" s="0" t="n">
        <v>600</v>
      </c>
      <c r="E4166" s="0" t="s">
        <v>5670</v>
      </c>
    </row>
    <row r="4167" customFormat="false" ht="12.8" hidden="false" customHeight="false" outlineLevel="0" collapsed="false">
      <c r="A4167" s="0" t="str">
        <f aca="false">+B4167&amp;C4167</f>
        <v>Supplier_97Plant_4</v>
      </c>
      <c r="B4167" s="0" t="s">
        <v>1835</v>
      </c>
      <c r="C4167" s="0" t="s">
        <v>2093</v>
      </c>
      <c r="D4167" s="0" t="n">
        <v>200</v>
      </c>
      <c r="E4167" s="0" t="s">
        <v>5671</v>
      </c>
    </row>
    <row r="4168" customFormat="false" ht="12.8" hidden="false" customHeight="false" outlineLevel="0" collapsed="false">
      <c r="A4168" s="0" t="str">
        <f aca="false">+B4168&amp;C4168</f>
        <v>Supplier_97Plant_15</v>
      </c>
      <c r="B4168" s="0" t="s">
        <v>1835</v>
      </c>
      <c r="C4168" s="0" t="s">
        <v>1350</v>
      </c>
      <c r="D4168" s="0" t="n">
        <v>700</v>
      </c>
      <c r="E4168" s="0" t="s">
        <v>5672</v>
      </c>
    </row>
    <row r="4169" customFormat="false" ht="12.8" hidden="false" customHeight="false" outlineLevel="0" collapsed="false">
      <c r="A4169" s="0" t="str">
        <f aca="false">+B4169&amp;C4169</f>
        <v>Supplier_98Plant_10</v>
      </c>
      <c r="B4169" s="0" t="s">
        <v>871</v>
      </c>
      <c r="C4169" s="0" t="s">
        <v>750</v>
      </c>
      <c r="D4169" s="0" t="n">
        <v>100</v>
      </c>
      <c r="E4169" s="0" t="s">
        <v>5673</v>
      </c>
    </row>
    <row r="4170" customFormat="false" ht="12.8" hidden="false" customHeight="false" outlineLevel="0" collapsed="false">
      <c r="A4170" s="0" t="str">
        <f aca="false">+B4170&amp;C4170</f>
        <v>Supplier_99Plant_2</v>
      </c>
      <c r="B4170" s="0" t="s">
        <v>945</v>
      </c>
      <c r="C4170" s="0" t="s">
        <v>972</v>
      </c>
      <c r="D4170" s="0" t="n">
        <v>1600</v>
      </c>
      <c r="E4170" s="0" t="s">
        <v>5674</v>
      </c>
    </row>
    <row r="4171" customFormat="false" ht="12.8" hidden="false" customHeight="false" outlineLevel="0" collapsed="false">
      <c r="A4171" s="0" t="str">
        <f aca="false">+B4171&amp;C4171</f>
        <v>Supplier_99Plant_4</v>
      </c>
      <c r="B4171" s="0" t="s">
        <v>945</v>
      </c>
      <c r="C4171" s="0" t="s">
        <v>2093</v>
      </c>
      <c r="D4171" s="0" t="n">
        <v>400</v>
      </c>
      <c r="E4171" s="0" t="s">
        <v>5675</v>
      </c>
    </row>
    <row r="4172" customFormat="false" ht="12.8" hidden="false" customHeight="false" outlineLevel="0" collapsed="false">
      <c r="A4172" s="0" t="str">
        <f aca="false">+B4172&amp;C4172</f>
        <v>Supplier_99Plant_10</v>
      </c>
      <c r="B4172" s="0" t="s">
        <v>945</v>
      </c>
      <c r="C4172" s="0" t="s">
        <v>750</v>
      </c>
      <c r="D4172" s="0" t="n">
        <v>200</v>
      </c>
      <c r="E4172" s="0" t="s">
        <v>5676</v>
      </c>
    </row>
    <row r="4173" customFormat="false" ht="12.8" hidden="false" customHeight="false" outlineLevel="0" collapsed="false">
      <c r="A4173" s="0" t="str">
        <f aca="false">+B4173&amp;C4173</f>
        <v>Supplier_99Plant_15</v>
      </c>
      <c r="B4173" s="0" t="s">
        <v>945</v>
      </c>
      <c r="C4173" s="0" t="s">
        <v>1350</v>
      </c>
      <c r="D4173" s="0" t="n">
        <v>300</v>
      </c>
      <c r="E4173" s="0" t="s">
        <v>5677</v>
      </c>
    </row>
    <row r="4174" customFormat="false" ht="12.8" hidden="false" customHeight="false" outlineLevel="0" collapsed="false">
      <c r="A4174" s="0" t="str">
        <f aca="false">+B4174&amp;C4174</f>
        <v>Supplier_99Plant_18</v>
      </c>
      <c r="B4174" s="0" t="s">
        <v>945</v>
      </c>
      <c r="C4174" s="0" t="s">
        <v>1140</v>
      </c>
      <c r="D4174" s="0" t="n">
        <v>500</v>
      </c>
      <c r="E4174" s="0" t="s">
        <v>5678</v>
      </c>
    </row>
    <row r="4175" customFormat="false" ht="12.8" hidden="false" customHeight="false" outlineLevel="0" collapsed="false">
      <c r="A4175" s="0" t="str">
        <f aca="false">+B4175&amp;C4175</f>
        <v>Supplier_99Plant_19</v>
      </c>
      <c r="B4175" s="0" t="s">
        <v>945</v>
      </c>
      <c r="C4175" s="0" t="s">
        <v>477</v>
      </c>
      <c r="D4175" s="0" t="n">
        <v>500</v>
      </c>
      <c r="E4175" s="0" t="s">
        <v>5679</v>
      </c>
    </row>
    <row r="4176" customFormat="false" ht="12.8" hidden="false" customHeight="false" outlineLevel="0" collapsed="false">
      <c r="A4176" s="0" t="str">
        <f aca="false">+B4176&amp;C4176</f>
        <v>Supplier_99Plant_20</v>
      </c>
      <c r="B4176" s="0" t="s">
        <v>945</v>
      </c>
      <c r="C4176" s="0" t="s">
        <v>2932</v>
      </c>
      <c r="D4176" s="0" t="n">
        <v>400</v>
      </c>
      <c r="E4176" s="0" t="s">
        <v>5680</v>
      </c>
    </row>
    <row r="4177" customFormat="false" ht="12.8" hidden="false" customHeight="false" outlineLevel="0" collapsed="false">
      <c r="A4177" s="0" t="str">
        <f aca="false">+B4177&amp;C4177</f>
        <v>Supplier_100Plant_4</v>
      </c>
      <c r="B4177" s="0" t="s">
        <v>581</v>
      </c>
      <c r="C4177" s="0" t="s">
        <v>2093</v>
      </c>
      <c r="D4177" s="0" t="n">
        <v>400</v>
      </c>
      <c r="E4177" s="0" t="s">
        <v>5681</v>
      </c>
    </row>
    <row r="4178" customFormat="false" ht="12.8" hidden="false" customHeight="false" outlineLevel="0" collapsed="false">
      <c r="A4178" s="0" t="str">
        <f aca="false">+B4178&amp;C4178</f>
        <v>Supplier_100Plant_15</v>
      </c>
      <c r="B4178" s="0" t="s">
        <v>581</v>
      </c>
      <c r="C4178" s="0" t="s">
        <v>1350</v>
      </c>
      <c r="D4178" s="0" t="n">
        <v>300</v>
      </c>
      <c r="E4178" s="0" t="s">
        <v>5682</v>
      </c>
    </row>
    <row r="4179" customFormat="false" ht="12.8" hidden="false" customHeight="false" outlineLevel="0" collapsed="false">
      <c r="A4179" s="0" t="str">
        <f aca="false">+B4179&amp;C4179</f>
        <v>Supplier_100Plant_18</v>
      </c>
      <c r="B4179" s="0" t="s">
        <v>581</v>
      </c>
      <c r="C4179" s="0" t="s">
        <v>1140</v>
      </c>
      <c r="D4179" s="0" t="n">
        <v>500</v>
      </c>
      <c r="E4179" s="0" t="s">
        <v>5683</v>
      </c>
    </row>
    <row r="4180" customFormat="false" ht="12.8" hidden="false" customHeight="false" outlineLevel="0" collapsed="false">
      <c r="A4180" s="0" t="str">
        <f aca="false">+B4180&amp;C4180</f>
        <v>Supplier_100Plant_19</v>
      </c>
      <c r="B4180" s="0" t="s">
        <v>581</v>
      </c>
      <c r="C4180" s="0" t="s">
        <v>477</v>
      </c>
      <c r="D4180" s="0" t="n">
        <v>600</v>
      </c>
      <c r="E4180" s="0" t="s">
        <v>5684</v>
      </c>
    </row>
    <row r="4181" customFormat="false" ht="12.8" hidden="false" customHeight="false" outlineLevel="0" collapsed="false">
      <c r="A4181" s="0" t="str">
        <f aca="false">+B4181&amp;C4181</f>
        <v>Supplier_101Plant_2</v>
      </c>
      <c r="B4181" s="0" t="s">
        <v>981</v>
      </c>
      <c r="C4181" s="0" t="s">
        <v>972</v>
      </c>
      <c r="D4181" s="0" t="n">
        <v>1600</v>
      </c>
      <c r="E4181" s="0" t="s">
        <v>5685</v>
      </c>
    </row>
    <row r="4182" customFormat="false" ht="12.8" hidden="false" customHeight="false" outlineLevel="0" collapsed="false">
      <c r="A4182" s="0" t="str">
        <f aca="false">+B4182&amp;C4182</f>
        <v>Supplier_101Plant_3</v>
      </c>
      <c r="B4182" s="0" t="s">
        <v>981</v>
      </c>
      <c r="C4182" s="0" t="s">
        <v>626</v>
      </c>
      <c r="D4182" s="0" t="n">
        <v>300</v>
      </c>
      <c r="E4182" s="0" t="s">
        <v>5686</v>
      </c>
    </row>
    <row r="4183" customFormat="false" ht="12.8" hidden="false" customHeight="false" outlineLevel="0" collapsed="false">
      <c r="A4183" s="0" t="str">
        <f aca="false">+B4183&amp;C4183</f>
        <v>Supplier_101Plant_10</v>
      </c>
      <c r="B4183" s="0" t="s">
        <v>981</v>
      </c>
      <c r="C4183" s="0" t="s">
        <v>750</v>
      </c>
      <c r="D4183" s="0" t="n">
        <v>200</v>
      </c>
      <c r="E4183" s="0" t="s">
        <v>5687</v>
      </c>
    </row>
    <row r="4184" customFormat="false" ht="12.8" hidden="false" customHeight="false" outlineLevel="0" collapsed="false">
      <c r="A4184" s="0" t="str">
        <f aca="false">+B4184&amp;C4184</f>
        <v>Supplier_102Plant_4</v>
      </c>
      <c r="B4184" s="0" t="s">
        <v>187</v>
      </c>
      <c r="C4184" s="0" t="s">
        <v>2093</v>
      </c>
      <c r="D4184" s="0" t="n">
        <v>200</v>
      </c>
      <c r="E4184" s="0" t="s">
        <v>5688</v>
      </c>
    </row>
    <row r="4185" customFormat="false" ht="12.8" hidden="false" customHeight="false" outlineLevel="0" collapsed="false">
      <c r="A4185" s="0" t="str">
        <f aca="false">+B4185&amp;C4185</f>
        <v>Supplier_102Plant_5</v>
      </c>
      <c r="B4185" s="0" t="s">
        <v>187</v>
      </c>
      <c r="C4185" s="0" t="s">
        <v>77</v>
      </c>
      <c r="D4185" s="0" t="n">
        <v>1100</v>
      </c>
      <c r="E4185" s="0" t="s">
        <v>5689</v>
      </c>
    </row>
    <row r="4186" customFormat="false" ht="12.8" hidden="false" customHeight="false" outlineLevel="0" collapsed="false">
      <c r="A4186" s="0" t="str">
        <f aca="false">+B4186&amp;C4186</f>
        <v>Supplier_102Plant_15</v>
      </c>
      <c r="B4186" s="0" t="s">
        <v>187</v>
      </c>
      <c r="C4186" s="0" t="s">
        <v>1350</v>
      </c>
      <c r="D4186" s="0" t="n">
        <v>500</v>
      </c>
      <c r="E4186" s="0" t="s">
        <v>5690</v>
      </c>
    </row>
    <row r="4187" customFormat="false" ht="12.8" hidden="false" customHeight="false" outlineLevel="0" collapsed="false">
      <c r="A4187" s="0" t="str">
        <f aca="false">+B4187&amp;C4187</f>
        <v>Supplier_103Plant_4</v>
      </c>
      <c r="B4187" s="0" t="s">
        <v>3806</v>
      </c>
      <c r="C4187" s="0" t="s">
        <v>2093</v>
      </c>
      <c r="D4187" s="0" t="n">
        <v>400</v>
      </c>
      <c r="E4187" s="0" t="s">
        <v>5691</v>
      </c>
    </row>
    <row r="4188" customFormat="false" ht="12.8" hidden="false" customHeight="false" outlineLevel="0" collapsed="false">
      <c r="A4188" s="0" t="str">
        <f aca="false">+B4188&amp;C4188</f>
        <v>Supplier_104Plant_20</v>
      </c>
      <c r="B4188" s="0" t="s">
        <v>3812</v>
      </c>
      <c r="C4188" s="0" t="s">
        <v>2932</v>
      </c>
      <c r="D4188" s="0" t="n">
        <v>200</v>
      </c>
      <c r="E4188" s="0" t="s">
        <v>5692</v>
      </c>
    </row>
    <row r="4189" customFormat="false" ht="12.8" hidden="false" customHeight="false" outlineLevel="0" collapsed="false">
      <c r="A4189" s="0" t="str">
        <f aca="false">+B4189&amp;C4189</f>
        <v>Supplier_105Plant_2</v>
      </c>
      <c r="B4189" s="0" t="s">
        <v>2478</v>
      </c>
      <c r="C4189" s="0" t="s">
        <v>972</v>
      </c>
      <c r="D4189" s="0" t="n">
        <v>1400</v>
      </c>
      <c r="E4189" s="0" t="s">
        <v>5693</v>
      </c>
    </row>
    <row r="4190" customFormat="false" ht="12.8" hidden="false" customHeight="false" outlineLevel="0" collapsed="false">
      <c r="A4190" s="0" t="str">
        <f aca="false">+B4190&amp;C4190</f>
        <v>Supplier_105Plant_4</v>
      </c>
      <c r="B4190" s="0" t="s">
        <v>2478</v>
      </c>
      <c r="C4190" s="0" t="s">
        <v>2093</v>
      </c>
      <c r="D4190" s="0" t="n">
        <v>200</v>
      </c>
      <c r="E4190" s="0" t="s">
        <v>5694</v>
      </c>
    </row>
    <row r="4191" customFormat="false" ht="12.8" hidden="false" customHeight="false" outlineLevel="0" collapsed="false">
      <c r="A4191" s="0" t="str">
        <f aca="false">+B4191&amp;C4191</f>
        <v>Supplier_105Plant_10</v>
      </c>
      <c r="B4191" s="0" t="s">
        <v>2478</v>
      </c>
      <c r="C4191" s="0" t="s">
        <v>750</v>
      </c>
      <c r="D4191" s="0" t="n">
        <v>100</v>
      </c>
      <c r="E4191" s="0" t="s">
        <v>5695</v>
      </c>
    </row>
    <row r="4192" customFormat="false" ht="12.8" hidden="false" customHeight="false" outlineLevel="0" collapsed="false">
      <c r="A4192" s="0" t="str">
        <f aca="false">+B4192&amp;C4192</f>
        <v>Supplier_105Plant_15</v>
      </c>
      <c r="B4192" s="0" t="s">
        <v>2478</v>
      </c>
      <c r="C4192" s="0" t="s">
        <v>1350</v>
      </c>
      <c r="D4192" s="0" t="n">
        <v>500</v>
      </c>
      <c r="E4192" s="0" t="s">
        <v>5696</v>
      </c>
    </row>
    <row r="4193" customFormat="false" ht="12.8" hidden="false" customHeight="false" outlineLevel="0" collapsed="false">
      <c r="A4193" s="0" t="str">
        <f aca="false">+B4193&amp;C4193</f>
        <v>Supplier_106Plant_18</v>
      </c>
      <c r="B4193" s="0" t="s">
        <v>518</v>
      </c>
      <c r="C4193" s="0" t="s">
        <v>1140</v>
      </c>
      <c r="D4193" s="0" t="n">
        <v>400</v>
      </c>
      <c r="E4193" s="0" t="s">
        <v>5697</v>
      </c>
    </row>
    <row r="4194" customFormat="false" ht="12.8" hidden="false" customHeight="false" outlineLevel="0" collapsed="false">
      <c r="A4194" s="0" t="str">
        <f aca="false">+B4194&amp;C4194</f>
        <v>Supplier_106Plant_19</v>
      </c>
      <c r="B4194" s="0" t="s">
        <v>518</v>
      </c>
      <c r="C4194" s="0" t="s">
        <v>477</v>
      </c>
      <c r="D4194" s="0" t="n">
        <v>500</v>
      </c>
      <c r="E4194" s="0" t="s">
        <v>5698</v>
      </c>
    </row>
    <row r="4195" customFormat="false" ht="12.8" hidden="false" customHeight="false" outlineLevel="0" collapsed="false">
      <c r="A4195" s="0" t="str">
        <f aca="false">+B4195&amp;C4195</f>
        <v>Supplier_106Plant_21</v>
      </c>
      <c r="B4195" s="0" t="s">
        <v>518</v>
      </c>
      <c r="C4195" s="0" t="s">
        <v>1065</v>
      </c>
      <c r="D4195" s="0" t="n">
        <v>400</v>
      </c>
      <c r="E4195" s="0" t="s">
        <v>5699</v>
      </c>
    </row>
    <row r="4196" customFormat="false" ht="12.8" hidden="false" customHeight="false" outlineLevel="0" collapsed="false">
      <c r="A4196" s="0" t="str">
        <f aca="false">+B4196&amp;C4196</f>
        <v>Supplier_107Plant_4</v>
      </c>
      <c r="B4196" s="0" t="s">
        <v>3828</v>
      </c>
      <c r="C4196" s="0" t="s">
        <v>2093</v>
      </c>
      <c r="D4196" s="0" t="n">
        <v>300</v>
      </c>
      <c r="E4196" s="0" t="s">
        <v>5700</v>
      </c>
    </row>
    <row r="4197" customFormat="false" ht="12.8" hidden="false" customHeight="false" outlineLevel="0" collapsed="false">
      <c r="A4197" s="0" t="str">
        <f aca="false">+B4197&amp;C4197</f>
        <v>Supplier_107Plant_11</v>
      </c>
      <c r="B4197" s="0" t="s">
        <v>3828</v>
      </c>
      <c r="C4197" s="0" t="s">
        <v>3005</v>
      </c>
      <c r="D4197" s="0" t="n">
        <v>1000</v>
      </c>
      <c r="E4197" s="0" t="s">
        <v>5701</v>
      </c>
    </row>
    <row r="4198" customFormat="false" ht="12.8" hidden="false" customHeight="false" outlineLevel="0" collapsed="false">
      <c r="A4198" s="0" t="str">
        <f aca="false">+B4198&amp;C4198</f>
        <v>Supplier_108Plant_4</v>
      </c>
      <c r="B4198" s="0" t="s">
        <v>2662</v>
      </c>
      <c r="C4198" s="0" t="s">
        <v>2093</v>
      </c>
      <c r="D4198" s="0" t="n">
        <v>300</v>
      </c>
      <c r="E4198" s="0" t="s">
        <v>5702</v>
      </c>
    </row>
    <row r="4199" customFormat="false" ht="12.8" hidden="false" customHeight="false" outlineLevel="0" collapsed="false">
      <c r="A4199" s="0" t="str">
        <f aca="false">+B4199&amp;C4199</f>
        <v>Supplier_108Plant_6</v>
      </c>
      <c r="B4199" s="0" t="s">
        <v>2662</v>
      </c>
      <c r="C4199" s="0" t="s">
        <v>2787</v>
      </c>
      <c r="D4199" s="0" t="n">
        <v>300</v>
      </c>
      <c r="E4199" s="0" t="s">
        <v>5703</v>
      </c>
    </row>
    <row r="4200" customFormat="false" ht="12.8" hidden="false" customHeight="false" outlineLevel="0" collapsed="false">
      <c r="A4200" s="0" t="str">
        <f aca="false">+B4200&amp;C4200</f>
        <v>Supplier_108Plant_11</v>
      </c>
      <c r="B4200" s="0" t="s">
        <v>2662</v>
      </c>
      <c r="C4200" s="0" t="s">
        <v>3005</v>
      </c>
      <c r="D4200" s="0" t="n">
        <v>1000</v>
      </c>
      <c r="E4200" s="0" t="s">
        <v>5704</v>
      </c>
    </row>
    <row r="4201" customFormat="false" ht="12.8" hidden="false" customHeight="false" outlineLevel="0" collapsed="false">
      <c r="A4201" s="0" t="str">
        <f aca="false">+B4201&amp;C4201</f>
        <v>Supplier_109Plant_4</v>
      </c>
      <c r="B4201" s="0" t="s">
        <v>3839</v>
      </c>
      <c r="C4201" s="0" t="s">
        <v>2093</v>
      </c>
      <c r="D4201" s="0" t="n">
        <v>300</v>
      </c>
      <c r="E4201" s="0" t="s">
        <v>5705</v>
      </c>
    </row>
    <row r="4202" customFormat="false" ht="12.8" hidden="false" customHeight="false" outlineLevel="0" collapsed="false">
      <c r="A4202" s="0" t="str">
        <f aca="false">+B4202&amp;C4202</f>
        <v>Supplier_110Plant_15</v>
      </c>
      <c r="B4202" s="0" t="s">
        <v>1777</v>
      </c>
      <c r="C4202" s="0" t="s">
        <v>1350</v>
      </c>
      <c r="D4202" s="0" t="n">
        <v>200</v>
      </c>
      <c r="E4202" s="0" t="s">
        <v>5706</v>
      </c>
    </row>
    <row r="4203" customFormat="false" ht="12.8" hidden="false" customHeight="false" outlineLevel="0" collapsed="false">
      <c r="A4203" s="0" t="str">
        <f aca="false">+B4203&amp;C4203</f>
        <v>Supplier_111Plant_6</v>
      </c>
      <c r="B4203" s="0" t="s">
        <v>3850</v>
      </c>
      <c r="C4203" s="0" t="s">
        <v>2787</v>
      </c>
      <c r="D4203" s="0" t="n">
        <v>400</v>
      </c>
      <c r="E4203" s="0" t="s">
        <v>5707</v>
      </c>
    </row>
    <row r="4204" customFormat="false" ht="12.8" hidden="false" customHeight="false" outlineLevel="0" collapsed="false">
      <c r="A4204" s="0" t="str">
        <f aca="false">+B4204&amp;C4204</f>
        <v>Supplier_111Plant_14</v>
      </c>
      <c r="B4204" s="0" t="s">
        <v>3850</v>
      </c>
      <c r="C4204" s="0" t="s">
        <v>5539</v>
      </c>
      <c r="D4204" s="0" t="n">
        <v>900</v>
      </c>
      <c r="E4204" s="0" t="s">
        <v>5708</v>
      </c>
    </row>
    <row r="4205" customFormat="false" ht="12.8" hidden="false" customHeight="false" outlineLevel="0" collapsed="false">
      <c r="A4205" s="0" t="str">
        <f aca="false">+B4205&amp;C4205</f>
        <v>Supplier_112Plant_10</v>
      </c>
      <c r="B4205" s="0" t="s">
        <v>967</v>
      </c>
      <c r="C4205" s="0" t="s">
        <v>750</v>
      </c>
      <c r="D4205" s="0" t="n">
        <v>100</v>
      </c>
      <c r="E4205" s="0" t="s">
        <v>5709</v>
      </c>
    </row>
    <row r="4206" customFormat="false" ht="12.8" hidden="false" customHeight="false" outlineLevel="0" collapsed="false">
      <c r="A4206" s="0" t="str">
        <f aca="false">+B4206&amp;C4206</f>
        <v>Supplier_113Plant_4</v>
      </c>
      <c r="B4206" s="0" t="s">
        <v>1826</v>
      </c>
      <c r="C4206" s="0" t="s">
        <v>2093</v>
      </c>
      <c r="D4206" s="0" t="n">
        <v>100</v>
      </c>
      <c r="E4206" s="0" t="s">
        <v>5710</v>
      </c>
    </row>
    <row r="4207" customFormat="false" ht="12.8" hidden="false" customHeight="false" outlineLevel="0" collapsed="false">
      <c r="A4207" s="0" t="str">
        <f aca="false">+B4207&amp;C4207</f>
        <v>Supplier_113Plant_15</v>
      </c>
      <c r="B4207" s="0" t="s">
        <v>1826</v>
      </c>
      <c r="C4207" s="0" t="s">
        <v>1350</v>
      </c>
      <c r="D4207" s="0" t="n">
        <v>600</v>
      </c>
      <c r="E4207" s="0" t="s">
        <v>5711</v>
      </c>
    </row>
    <row r="4208" customFormat="false" ht="12.8" hidden="false" customHeight="false" outlineLevel="0" collapsed="false">
      <c r="A4208" s="0" t="str">
        <f aca="false">+B4208&amp;C4208</f>
        <v>Supplier_114Plant_15</v>
      </c>
      <c r="B4208" s="0" t="s">
        <v>1820</v>
      </c>
      <c r="C4208" s="0" t="s">
        <v>1350</v>
      </c>
      <c r="D4208" s="0" t="n">
        <v>200</v>
      </c>
      <c r="E4208" s="0" t="s">
        <v>5712</v>
      </c>
    </row>
    <row r="4209" customFormat="false" ht="12.8" hidden="false" customHeight="false" outlineLevel="0" collapsed="false">
      <c r="A4209" s="0" t="str">
        <f aca="false">+B4209&amp;C4209</f>
        <v>Supplier_115Plant_3</v>
      </c>
      <c r="B4209" s="0" t="s">
        <v>625</v>
      </c>
      <c r="C4209" s="0" t="s">
        <v>626</v>
      </c>
      <c r="D4209" s="0" t="n">
        <v>300</v>
      </c>
      <c r="E4209" s="0" t="s">
        <v>5713</v>
      </c>
    </row>
    <row r="4210" customFormat="false" ht="12.8" hidden="false" customHeight="false" outlineLevel="0" collapsed="false">
      <c r="A4210" s="0" t="str">
        <f aca="false">+B4210&amp;C4210</f>
        <v>Supplier_115Plant_4</v>
      </c>
      <c r="B4210" s="0" t="s">
        <v>625</v>
      </c>
      <c r="C4210" s="0" t="s">
        <v>2093</v>
      </c>
      <c r="D4210" s="0" t="n">
        <v>500</v>
      </c>
      <c r="E4210" s="0" t="s">
        <v>5714</v>
      </c>
    </row>
    <row r="4211" customFormat="false" ht="12.8" hidden="false" customHeight="false" outlineLevel="0" collapsed="false">
      <c r="A4211" s="0" t="str">
        <f aca="false">+B4211&amp;C4211</f>
        <v>Supplier_115Plant_6</v>
      </c>
      <c r="B4211" s="0" t="s">
        <v>625</v>
      </c>
      <c r="C4211" s="0" t="s">
        <v>2787</v>
      </c>
      <c r="D4211" s="0" t="n">
        <v>500</v>
      </c>
      <c r="E4211" s="0" t="s">
        <v>5715</v>
      </c>
    </row>
    <row r="4212" customFormat="false" ht="12.8" hidden="false" customHeight="false" outlineLevel="0" collapsed="false">
      <c r="A4212" s="0" t="str">
        <f aca="false">+B4212&amp;C4212</f>
        <v>Supplier_115Plant_9</v>
      </c>
      <c r="B4212" s="0" t="s">
        <v>625</v>
      </c>
      <c r="C4212" s="0" t="s">
        <v>230</v>
      </c>
      <c r="D4212" s="0" t="n">
        <v>500</v>
      </c>
      <c r="E4212" s="0" t="s">
        <v>5716</v>
      </c>
    </row>
    <row r="4213" customFormat="false" ht="12.8" hidden="false" customHeight="false" outlineLevel="0" collapsed="false">
      <c r="A4213" s="0" t="str">
        <f aca="false">+B4213&amp;C4213</f>
        <v>Supplier_115Plant_10</v>
      </c>
      <c r="B4213" s="0" t="s">
        <v>625</v>
      </c>
      <c r="C4213" s="0" t="s">
        <v>750</v>
      </c>
      <c r="D4213" s="0" t="n">
        <v>400</v>
      </c>
      <c r="E4213" s="0" t="s">
        <v>5717</v>
      </c>
    </row>
    <row r="4214" customFormat="false" ht="12.8" hidden="false" customHeight="false" outlineLevel="0" collapsed="false">
      <c r="A4214" s="0" t="str">
        <f aca="false">+B4214&amp;C4214</f>
        <v>Supplier_115Plant_11</v>
      </c>
      <c r="B4214" s="0" t="s">
        <v>625</v>
      </c>
      <c r="C4214" s="0" t="s">
        <v>3005</v>
      </c>
      <c r="D4214" s="0" t="n">
        <v>1100</v>
      </c>
      <c r="E4214" s="0" t="s">
        <v>5718</v>
      </c>
    </row>
    <row r="4215" customFormat="false" ht="12.8" hidden="false" customHeight="false" outlineLevel="0" collapsed="false">
      <c r="A4215" s="0" t="str">
        <f aca="false">+B4215&amp;C4215</f>
        <v>Supplier_115Plant_18</v>
      </c>
      <c r="B4215" s="0" t="s">
        <v>625</v>
      </c>
      <c r="C4215" s="0" t="s">
        <v>1140</v>
      </c>
      <c r="D4215" s="0" t="n">
        <v>600</v>
      </c>
      <c r="E4215" s="0" t="s">
        <v>5719</v>
      </c>
    </row>
    <row r="4216" customFormat="false" ht="12.8" hidden="false" customHeight="false" outlineLevel="0" collapsed="false">
      <c r="A4216" s="0" t="str">
        <f aca="false">+B4216&amp;C4216</f>
        <v>Supplier_115Plant_19</v>
      </c>
      <c r="B4216" s="0" t="s">
        <v>625</v>
      </c>
      <c r="C4216" s="0" t="s">
        <v>477</v>
      </c>
      <c r="D4216" s="0" t="n">
        <v>600</v>
      </c>
      <c r="E4216" s="0" t="s">
        <v>5720</v>
      </c>
    </row>
    <row r="4217" customFormat="false" ht="12.8" hidden="false" customHeight="false" outlineLevel="0" collapsed="false">
      <c r="A4217" s="0" t="str">
        <f aca="false">+B4217&amp;C4217</f>
        <v>Supplier_115Plant_21</v>
      </c>
      <c r="B4217" s="0" t="s">
        <v>625</v>
      </c>
      <c r="C4217" s="0" t="s">
        <v>1065</v>
      </c>
      <c r="D4217" s="0" t="n">
        <v>700</v>
      </c>
      <c r="E4217" s="0" t="s">
        <v>5721</v>
      </c>
    </row>
    <row r="4218" customFormat="false" ht="12.8" hidden="false" customHeight="false" outlineLevel="0" collapsed="false">
      <c r="A4218" s="0" t="str">
        <f aca="false">+B4218&amp;C4218</f>
        <v>Supplier_116Plant_15</v>
      </c>
      <c r="B4218" s="0" t="s">
        <v>3876</v>
      </c>
      <c r="C4218" s="0" t="s">
        <v>1350</v>
      </c>
      <c r="D4218" s="0" t="n">
        <v>300</v>
      </c>
      <c r="E4218" s="0" t="s">
        <v>5722</v>
      </c>
    </row>
    <row r="4219" customFormat="false" ht="12.8" hidden="false" customHeight="false" outlineLevel="0" collapsed="false">
      <c r="A4219" s="0" t="str">
        <f aca="false">+B4219&amp;C4219</f>
        <v>Supplier_117Plant_15</v>
      </c>
      <c r="B4219" s="0" t="s">
        <v>3882</v>
      </c>
      <c r="C4219" s="0" t="s">
        <v>1350</v>
      </c>
      <c r="D4219" s="0" t="n">
        <v>700</v>
      </c>
      <c r="E4219" s="0" t="s">
        <v>5723</v>
      </c>
    </row>
    <row r="4220" customFormat="false" ht="12.8" hidden="false" customHeight="false" outlineLevel="0" collapsed="false">
      <c r="A4220" s="0" t="str">
        <f aca="false">+B4220&amp;C4220</f>
        <v>Supplier_118Plant_18</v>
      </c>
      <c r="B4220" s="0" t="s">
        <v>3888</v>
      </c>
      <c r="C4220" s="0" t="s">
        <v>1140</v>
      </c>
      <c r="D4220" s="0" t="n">
        <v>500</v>
      </c>
      <c r="E4220" s="0" t="s">
        <v>5724</v>
      </c>
    </row>
    <row r="4221" customFormat="false" ht="12.8" hidden="false" customHeight="false" outlineLevel="0" collapsed="false">
      <c r="A4221" s="0" t="str">
        <f aca="false">+B4221&amp;C4221</f>
        <v>Supplier_119Plant_4</v>
      </c>
      <c r="B4221" s="0" t="s">
        <v>2713</v>
      </c>
      <c r="C4221" s="0" t="s">
        <v>2093</v>
      </c>
      <c r="D4221" s="0" t="n">
        <v>100</v>
      </c>
      <c r="E4221" s="0" t="s">
        <v>5725</v>
      </c>
    </row>
    <row r="4222" customFormat="false" ht="12.8" hidden="false" customHeight="false" outlineLevel="0" collapsed="false">
      <c r="A4222" s="0" t="str">
        <f aca="false">+B4222&amp;C4222</f>
        <v>Supplier_119Plant_5</v>
      </c>
      <c r="B4222" s="0" t="s">
        <v>2713</v>
      </c>
      <c r="C4222" s="0" t="s">
        <v>77</v>
      </c>
      <c r="D4222" s="0" t="n">
        <v>1200</v>
      </c>
      <c r="E4222" s="0" t="s">
        <v>5726</v>
      </c>
    </row>
    <row r="4223" customFormat="false" ht="12.8" hidden="false" customHeight="false" outlineLevel="0" collapsed="false">
      <c r="A4223" s="0" t="str">
        <f aca="false">+B4223&amp;C4223</f>
        <v>Supplier_119Plant_15</v>
      </c>
      <c r="B4223" s="0" t="s">
        <v>2713</v>
      </c>
      <c r="C4223" s="0" t="s">
        <v>1350</v>
      </c>
      <c r="D4223" s="0" t="n">
        <v>600</v>
      </c>
      <c r="E4223" s="0" t="s">
        <v>5727</v>
      </c>
    </row>
    <row r="4224" customFormat="false" ht="12.8" hidden="false" customHeight="false" outlineLevel="0" collapsed="false">
      <c r="A4224" s="0" t="str">
        <f aca="false">+B4224&amp;C4224</f>
        <v>Supplier_120Plant_4</v>
      </c>
      <c r="B4224" s="0" t="s">
        <v>3899</v>
      </c>
      <c r="C4224" s="0" t="s">
        <v>2093</v>
      </c>
      <c r="D4224" s="0" t="n">
        <v>300</v>
      </c>
      <c r="E4224" s="0" t="s">
        <v>5728</v>
      </c>
    </row>
    <row r="4225" customFormat="false" ht="12.8" hidden="false" customHeight="false" outlineLevel="0" collapsed="false">
      <c r="A4225" s="0" t="str">
        <f aca="false">+B4225&amp;C4225</f>
        <v>Supplier_120Plant_15</v>
      </c>
      <c r="B4225" s="0" t="s">
        <v>3899</v>
      </c>
      <c r="C4225" s="0" t="s">
        <v>1350</v>
      </c>
      <c r="D4225" s="0" t="n">
        <v>300</v>
      </c>
      <c r="E4225" s="0" t="s">
        <v>5729</v>
      </c>
    </row>
    <row r="4226" customFormat="false" ht="12.8" hidden="false" customHeight="false" outlineLevel="0" collapsed="false">
      <c r="A4226" s="0" t="str">
        <f aca="false">+B4226&amp;C4226</f>
        <v>Supplier_120Plant_18</v>
      </c>
      <c r="B4226" s="0" t="s">
        <v>3899</v>
      </c>
      <c r="C4226" s="0" t="s">
        <v>1140</v>
      </c>
      <c r="D4226" s="0" t="n">
        <v>500</v>
      </c>
      <c r="E4226" s="0" t="s">
        <v>5730</v>
      </c>
    </row>
    <row r="4227" customFormat="false" ht="12.8" hidden="false" customHeight="false" outlineLevel="0" collapsed="false">
      <c r="A4227" s="0" t="str">
        <f aca="false">+B4227&amp;C4227</f>
        <v>Supplier_120Plant_19</v>
      </c>
      <c r="B4227" s="0" t="s">
        <v>3899</v>
      </c>
      <c r="C4227" s="0" t="s">
        <v>477</v>
      </c>
      <c r="D4227" s="0" t="n">
        <v>500</v>
      </c>
      <c r="E4227" s="0" t="s">
        <v>5731</v>
      </c>
    </row>
    <row r="4228" customFormat="false" ht="12.8" hidden="false" customHeight="false" outlineLevel="0" collapsed="false">
      <c r="A4228" s="0" t="str">
        <f aca="false">+B4228&amp;C4228</f>
        <v>Supplier_121Plant_15</v>
      </c>
      <c r="B4228" s="0" t="s">
        <v>1816</v>
      </c>
      <c r="C4228" s="0" t="s">
        <v>1350</v>
      </c>
      <c r="D4228" s="0" t="n">
        <v>300</v>
      </c>
      <c r="E4228" s="0" t="s">
        <v>5732</v>
      </c>
    </row>
    <row r="4229" customFormat="false" ht="12.8" hidden="false" customHeight="false" outlineLevel="0" collapsed="false">
      <c r="A4229" s="0" t="str">
        <f aca="false">+B4229&amp;C4229</f>
        <v>Supplier_122Plant_2</v>
      </c>
      <c r="B4229" s="0" t="s">
        <v>725</v>
      </c>
      <c r="C4229" s="0" t="s">
        <v>972</v>
      </c>
      <c r="D4229" s="0" t="n">
        <v>1700</v>
      </c>
      <c r="E4229" s="0" t="s">
        <v>5733</v>
      </c>
    </row>
    <row r="4230" customFormat="false" ht="12.8" hidden="false" customHeight="false" outlineLevel="0" collapsed="false">
      <c r="A4230" s="0" t="str">
        <f aca="false">+B4230&amp;C4230</f>
        <v>Supplier_122Plant_3</v>
      </c>
      <c r="B4230" s="0" t="s">
        <v>725</v>
      </c>
      <c r="C4230" s="0" t="s">
        <v>626</v>
      </c>
      <c r="D4230" s="0" t="n">
        <v>200</v>
      </c>
      <c r="E4230" s="0" t="s">
        <v>5734</v>
      </c>
    </row>
    <row r="4231" customFormat="false" ht="12.8" hidden="false" customHeight="false" outlineLevel="0" collapsed="false">
      <c r="A4231" s="0" t="str">
        <f aca="false">+B4231&amp;C4231</f>
        <v>Supplier_122Plant_5</v>
      </c>
      <c r="B4231" s="0" t="s">
        <v>725</v>
      </c>
      <c r="C4231" s="0" t="s">
        <v>77</v>
      </c>
      <c r="D4231" s="0" t="n">
        <v>900</v>
      </c>
      <c r="E4231" s="0" t="s">
        <v>5735</v>
      </c>
    </row>
    <row r="4232" customFormat="false" ht="12.8" hidden="false" customHeight="false" outlineLevel="0" collapsed="false">
      <c r="A4232" s="0" t="str">
        <f aca="false">+B4232&amp;C4232</f>
        <v>Supplier_122Plant_8</v>
      </c>
      <c r="B4232" s="0" t="s">
        <v>725</v>
      </c>
      <c r="C4232" s="0" t="s">
        <v>1318</v>
      </c>
      <c r="D4232" s="0" t="n">
        <v>300</v>
      </c>
      <c r="E4232" s="0" t="s">
        <v>5736</v>
      </c>
    </row>
    <row r="4233" customFormat="false" ht="12.8" hidden="false" customHeight="false" outlineLevel="0" collapsed="false">
      <c r="A4233" s="0" t="str">
        <f aca="false">+B4233&amp;C4233</f>
        <v>Supplier_122Plant_14</v>
      </c>
      <c r="B4233" s="0" t="s">
        <v>725</v>
      </c>
      <c r="C4233" s="0" t="s">
        <v>5539</v>
      </c>
      <c r="D4233" s="0" t="n">
        <v>900</v>
      </c>
      <c r="E4233" s="0" t="s">
        <v>5737</v>
      </c>
    </row>
    <row r="4234" customFormat="false" ht="12.8" hidden="false" customHeight="false" outlineLevel="0" collapsed="false">
      <c r="A4234" s="0" t="str">
        <f aca="false">+B4234&amp;C4234</f>
        <v>Supplier_122Plant_15</v>
      </c>
      <c r="B4234" s="0" t="s">
        <v>725</v>
      </c>
      <c r="C4234" s="0" t="s">
        <v>1350</v>
      </c>
      <c r="D4234" s="0" t="n">
        <v>200</v>
      </c>
      <c r="E4234" s="0" t="s">
        <v>5738</v>
      </c>
    </row>
    <row r="4235" customFormat="false" ht="12.8" hidden="false" customHeight="false" outlineLevel="0" collapsed="false">
      <c r="A4235" s="0" t="str">
        <f aca="false">+B4235&amp;C4235</f>
        <v>Supplier_123Plant_3</v>
      </c>
      <c r="B4235" s="0" t="s">
        <v>659</v>
      </c>
      <c r="C4235" s="0" t="s">
        <v>626</v>
      </c>
      <c r="D4235" s="0" t="n">
        <v>300</v>
      </c>
      <c r="E4235" s="0" t="s">
        <v>5739</v>
      </c>
    </row>
    <row r="4236" customFormat="false" ht="12.8" hidden="false" customHeight="false" outlineLevel="0" collapsed="false">
      <c r="A4236" s="0" t="str">
        <f aca="false">+B4236&amp;C4236</f>
        <v>Supplier_124Plant_4</v>
      </c>
      <c r="B4236" s="0" t="s">
        <v>1844</v>
      </c>
      <c r="C4236" s="0" t="s">
        <v>2093</v>
      </c>
      <c r="D4236" s="0" t="n">
        <v>400</v>
      </c>
      <c r="E4236" s="0" t="s">
        <v>5740</v>
      </c>
    </row>
    <row r="4237" customFormat="false" ht="12.8" hidden="false" customHeight="false" outlineLevel="0" collapsed="false">
      <c r="A4237" s="0" t="str">
        <f aca="false">+B4237&amp;C4237</f>
        <v>Supplier_124Plant_15</v>
      </c>
      <c r="B4237" s="0" t="s">
        <v>1844</v>
      </c>
      <c r="C4237" s="0" t="s">
        <v>1350</v>
      </c>
      <c r="D4237" s="0" t="n">
        <v>200</v>
      </c>
      <c r="E4237" s="0" t="s">
        <v>5741</v>
      </c>
    </row>
    <row r="4238" customFormat="false" ht="12.8" hidden="false" customHeight="false" outlineLevel="0" collapsed="false">
      <c r="A4238" s="0" t="str">
        <f aca="false">+B4238&amp;C4238</f>
        <v>Supplier_125Plant_4</v>
      </c>
      <c r="B4238" s="0" t="s">
        <v>3925</v>
      </c>
      <c r="C4238" s="0" t="s">
        <v>2093</v>
      </c>
      <c r="D4238" s="0" t="n">
        <v>500</v>
      </c>
      <c r="E4238" s="0" t="s">
        <v>5742</v>
      </c>
    </row>
    <row r="4239" customFormat="false" ht="12.8" hidden="false" customHeight="false" outlineLevel="0" collapsed="false">
      <c r="A4239" s="0" t="str">
        <f aca="false">+B4239&amp;C4239</f>
        <v>Supplier_125Plant_11</v>
      </c>
      <c r="B4239" s="0" t="s">
        <v>3925</v>
      </c>
      <c r="C4239" s="0" t="s">
        <v>3005</v>
      </c>
      <c r="D4239" s="0" t="n">
        <v>1000</v>
      </c>
      <c r="E4239" s="0" t="s">
        <v>5743</v>
      </c>
    </row>
    <row r="4240" customFormat="false" ht="12.8" hidden="false" customHeight="false" outlineLevel="0" collapsed="false">
      <c r="A4240" s="0" t="str">
        <f aca="false">+B4240&amp;C4240</f>
        <v>Supplier_126Plant_4</v>
      </c>
      <c r="B4240" s="0" t="s">
        <v>2475</v>
      </c>
      <c r="C4240" s="0" t="s">
        <v>2093</v>
      </c>
      <c r="D4240" s="0" t="n">
        <v>500</v>
      </c>
      <c r="E4240" s="0" t="s">
        <v>5744</v>
      </c>
    </row>
    <row r="4241" customFormat="false" ht="12.8" hidden="false" customHeight="false" outlineLevel="0" collapsed="false">
      <c r="A4241" s="0" t="str">
        <f aca="false">+B4241&amp;C4241</f>
        <v>Supplier_126Plant_11</v>
      </c>
      <c r="B4241" s="0" t="s">
        <v>2475</v>
      </c>
      <c r="C4241" s="0" t="s">
        <v>3005</v>
      </c>
      <c r="D4241" s="0" t="n">
        <v>1000</v>
      </c>
      <c r="E4241" s="0" t="s">
        <v>5745</v>
      </c>
    </row>
    <row r="4242" customFormat="false" ht="12.8" hidden="false" customHeight="false" outlineLevel="0" collapsed="false">
      <c r="A4242" s="0" t="str">
        <f aca="false">+B4242&amp;C4242</f>
        <v>Supplier_127Plant_19</v>
      </c>
      <c r="B4242" s="0" t="s">
        <v>3936</v>
      </c>
      <c r="C4242" s="0" t="s">
        <v>477</v>
      </c>
      <c r="D4242" s="0" t="n">
        <v>500</v>
      </c>
      <c r="E4242" s="0" t="s">
        <v>5746</v>
      </c>
    </row>
    <row r="4243" customFormat="false" ht="12.8" hidden="false" customHeight="false" outlineLevel="0" collapsed="false">
      <c r="A4243" s="0" t="str">
        <f aca="false">+B4243&amp;C4243</f>
        <v>Supplier_128Plant_3</v>
      </c>
      <c r="B4243" s="0" t="s">
        <v>736</v>
      </c>
      <c r="C4243" s="0" t="s">
        <v>626</v>
      </c>
      <c r="D4243" s="0" t="n">
        <v>200</v>
      </c>
      <c r="E4243" s="0" t="s">
        <v>5747</v>
      </c>
    </row>
    <row r="4244" customFormat="false" ht="12.8" hidden="false" customHeight="false" outlineLevel="0" collapsed="false">
      <c r="A4244" s="0" t="str">
        <f aca="false">+B4244&amp;C4244</f>
        <v>Supplier_128Plant_10</v>
      </c>
      <c r="B4244" s="0" t="s">
        <v>736</v>
      </c>
      <c r="C4244" s="0" t="s">
        <v>750</v>
      </c>
      <c r="D4244" s="0" t="n">
        <v>100</v>
      </c>
      <c r="E4244" s="0" t="s">
        <v>5748</v>
      </c>
    </row>
    <row r="4245" customFormat="false" ht="12.8" hidden="false" customHeight="false" outlineLevel="0" collapsed="false">
      <c r="A4245" s="0" t="str">
        <f aca="false">+B4245&amp;C4245</f>
        <v>Supplier_128Plant_11</v>
      </c>
      <c r="B4245" s="0" t="s">
        <v>736</v>
      </c>
      <c r="C4245" s="0" t="s">
        <v>3005</v>
      </c>
      <c r="D4245" s="0" t="n">
        <v>900</v>
      </c>
      <c r="E4245" s="0" t="s">
        <v>5749</v>
      </c>
    </row>
    <row r="4246" customFormat="false" ht="12.8" hidden="false" customHeight="false" outlineLevel="0" collapsed="false">
      <c r="A4246" s="0" t="str">
        <f aca="false">+B4246&amp;C4246</f>
        <v>Supplier_128Plant_18</v>
      </c>
      <c r="B4246" s="0" t="s">
        <v>736</v>
      </c>
      <c r="C4246" s="0" t="s">
        <v>1140</v>
      </c>
      <c r="D4246" s="0" t="n">
        <v>400</v>
      </c>
      <c r="E4246" s="0" t="s">
        <v>5750</v>
      </c>
    </row>
    <row r="4247" customFormat="false" ht="12.8" hidden="false" customHeight="false" outlineLevel="0" collapsed="false">
      <c r="A4247" s="0" t="str">
        <f aca="false">+B4247&amp;C4247</f>
        <v>Supplier_129Plant_2</v>
      </c>
      <c r="B4247" s="0" t="s">
        <v>740</v>
      </c>
      <c r="C4247" s="0" t="s">
        <v>972</v>
      </c>
      <c r="D4247" s="0" t="n">
        <v>1400</v>
      </c>
      <c r="E4247" s="0" t="s">
        <v>5751</v>
      </c>
    </row>
    <row r="4248" customFormat="false" ht="12.8" hidden="false" customHeight="false" outlineLevel="0" collapsed="false">
      <c r="A4248" s="0" t="str">
        <f aca="false">+B4248&amp;C4248</f>
        <v>Supplier_129Plant_3</v>
      </c>
      <c r="B4248" s="0" t="s">
        <v>740</v>
      </c>
      <c r="C4248" s="0" t="s">
        <v>626</v>
      </c>
      <c r="D4248" s="0" t="n">
        <v>300</v>
      </c>
      <c r="E4248" s="0" t="s">
        <v>5752</v>
      </c>
    </row>
    <row r="4249" customFormat="false" ht="12.8" hidden="false" customHeight="false" outlineLevel="0" collapsed="false">
      <c r="A4249" s="0" t="str">
        <f aca="false">+B4249&amp;C4249</f>
        <v>Supplier_130Plant_4</v>
      </c>
      <c r="B4249" s="0" t="s">
        <v>2139</v>
      </c>
      <c r="C4249" s="0" t="s">
        <v>2093</v>
      </c>
      <c r="D4249" s="0" t="n">
        <v>200</v>
      </c>
      <c r="E4249" s="0" t="s">
        <v>5753</v>
      </c>
    </row>
    <row r="4250" customFormat="false" ht="12.8" hidden="false" customHeight="false" outlineLevel="0" collapsed="false">
      <c r="A4250" s="0" t="str">
        <f aca="false">+B4250&amp;C4250</f>
        <v>Supplier_131Plant_4</v>
      </c>
      <c r="B4250" s="0" t="s">
        <v>278</v>
      </c>
      <c r="C4250" s="0" t="s">
        <v>2093</v>
      </c>
      <c r="D4250" s="0" t="n">
        <v>400</v>
      </c>
      <c r="E4250" s="0" t="s">
        <v>5754</v>
      </c>
    </row>
    <row r="4251" customFormat="false" ht="12.8" hidden="false" customHeight="false" outlineLevel="0" collapsed="false">
      <c r="A4251" s="0" t="str">
        <f aca="false">+B4251&amp;C4251</f>
        <v>Supplier_131Plant_9</v>
      </c>
      <c r="B4251" s="0" t="s">
        <v>278</v>
      </c>
      <c r="C4251" s="0" t="s">
        <v>230</v>
      </c>
      <c r="D4251" s="0" t="n">
        <v>500</v>
      </c>
      <c r="E4251" s="0" t="s">
        <v>5755</v>
      </c>
    </row>
    <row r="4252" customFormat="false" ht="12.8" hidden="false" customHeight="false" outlineLevel="0" collapsed="false">
      <c r="A4252" s="0" t="str">
        <f aca="false">+B4252&amp;C4252</f>
        <v>Supplier_132Plant_15</v>
      </c>
      <c r="B4252" s="0" t="s">
        <v>1486</v>
      </c>
      <c r="C4252" s="0" t="s">
        <v>1350</v>
      </c>
      <c r="D4252" s="0" t="n">
        <v>300</v>
      </c>
      <c r="E4252" s="0" t="s">
        <v>5756</v>
      </c>
    </row>
    <row r="4253" customFormat="false" ht="12.8" hidden="false" customHeight="false" outlineLevel="0" collapsed="false">
      <c r="A4253" s="0" t="str">
        <f aca="false">+B4253&amp;C4253</f>
        <v>Supplier_132Plant_18</v>
      </c>
      <c r="B4253" s="0" t="s">
        <v>1486</v>
      </c>
      <c r="C4253" s="0" t="s">
        <v>1140</v>
      </c>
      <c r="D4253" s="0" t="n">
        <v>400</v>
      </c>
      <c r="E4253" s="0" t="s">
        <v>5757</v>
      </c>
    </row>
    <row r="4254" customFormat="false" ht="12.8" hidden="false" customHeight="false" outlineLevel="0" collapsed="false">
      <c r="A4254" s="0" t="str">
        <f aca="false">+B4254&amp;C4254</f>
        <v>Supplier_132Plant_21</v>
      </c>
      <c r="B4254" s="0" t="s">
        <v>1486</v>
      </c>
      <c r="C4254" s="0" t="s">
        <v>1065</v>
      </c>
      <c r="D4254" s="0" t="n">
        <v>500</v>
      </c>
      <c r="E4254" s="0" t="s">
        <v>5758</v>
      </c>
    </row>
    <row r="4255" customFormat="false" ht="12.8" hidden="false" customHeight="false" outlineLevel="0" collapsed="false">
      <c r="A4255" s="0" t="str">
        <f aca="false">+B4255&amp;C4255</f>
        <v>Supplier_133Plant_2</v>
      </c>
      <c r="B4255" s="0" t="s">
        <v>879</v>
      </c>
      <c r="C4255" s="0" t="s">
        <v>972</v>
      </c>
      <c r="D4255" s="0" t="n">
        <v>1500</v>
      </c>
      <c r="E4255" s="0" t="s">
        <v>5759</v>
      </c>
    </row>
    <row r="4256" customFormat="false" ht="12.8" hidden="false" customHeight="false" outlineLevel="0" collapsed="false">
      <c r="A4256" s="0" t="str">
        <f aca="false">+B4256&amp;C4256</f>
        <v>Supplier_133Plant_3</v>
      </c>
      <c r="B4256" s="0" t="s">
        <v>879</v>
      </c>
      <c r="C4256" s="0" t="s">
        <v>626</v>
      </c>
      <c r="D4256" s="0" t="n">
        <v>200</v>
      </c>
      <c r="E4256" s="0" t="s">
        <v>5760</v>
      </c>
    </row>
    <row r="4257" customFormat="false" ht="12.8" hidden="false" customHeight="false" outlineLevel="0" collapsed="false">
      <c r="A4257" s="0" t="str">
        <f aca="false">+B4257&amp;C4257</f>
        <v>Supplier_133Plant_4</v>
      </c>
      <c r="B4257" s="0" t="s">
        <v>879</v>
      </c>
      <c r="C4257" s="0" t="s">
        <v>2093</v>
      </c>
      <c r="D4257" s="0" t="n">
        <v>200</v>
      </c>
      <c r="E4257" s="0" t="s">
        <v>5761</v>
      </c>
    </row>
    <row r="4258" customFormat="false" ht="12.8" hidden="false" customHeight="false" outlineLevel="0" collapsed="false">
      <c r="A4258" s="0" t="str">
        <f aca="false">+B4258&amp;C4258</f>
        <v>Supplier_133Plant_10</v>
      </c>
      <c r="B4258" s="0" t="s">
        <v>879</v>
      </c>
      <c r="C4258" s="0" t="s">
        <v>750</v>
      </c>
      <c r="D4258" s="0" t="n">
        <v>100</v>
      </c>
      <c r="E4258" s="0" t="s">
        <v>5762</v>
      </c>
    </row>
    <row r="4259" customFormat="false" ht="12.8" hidden="false" customHeight="false" outlineLevel="0" collapsed="false">
      <c r="A4259" s="0" t="str">
        <f aca="false">+B4259&amp;C4259</f>
        <v>Supplier_133Plant_11</v>
      </c>
      <c r="B4259" s="0" t="s">
        <v>879</v>
      </c>
      <c r="C4259" s="0" t="s">
        <v>3005</v>
      </c>
      <c r="D4259" s="0" t="n">
        <v>900</v>
      </c>
      <c r="E4259" s="0" t="s">
        <v>5763</v>
      </c>
    </row>
    <row r="4260" customFormat="false" ht="12.8" hidden="false" customHeight="false" outlineLevel="0" collapsed="false">
      <c r="A4260" s="0" t="str">
        <f aca="false">+B4260&amp;C4260</f>
        <v>Supplier_133Plant_15</v>
      </c>
      <c r="B4260" s="0" t="s">
        <v>879</v>
      </c>
      <c r="C4260" s="0" t="s">
        <v>1350</v>
      </c>
      <c r="D4260" s="0" t="n">
        <v>500</v>
      </c>
      <c r="E4260" s="0" t="s">
        <v>5764</v>
      </c>
    </row>
    <row r="4261" customFormat="false" ht="12.8" hidden="false" customHeight="false" outlineLevel="0" collapsed="false">
      <c r="A4261" s="0" t="str">
        <f aca="false">+B4261&amp;C4261</f>
        <v>Supplier_134Plant_20</v>
      </c>
      <c r="B4261" s="0" t="s">
        <v>2949</v>
      </c>
      <c r="C4261" s="0" t="s">
        <v>2932</v>
      </c>
      <c r="D4261" s="0" t="n">
        <v>100</v>
      </c>
      <c r="E4261" s="0" t="s">
        <v>5765</v>
      </c>
    </row>
    <row r="4262" customFormat="false" ht="12.8" hidden="false" customHeight="false" outlineLevel="0" collapsed="false">
      <c r="A4262" s="0" t="str">
        <f aca="false">+B4262&amp;C4262</f>
        <v>Supplier_135Plant_15</v>
      </c>
      <c r="B4262" s="0" t="s">
        <v>1662</v>
      </c>
      <c r="C4262" s="0" t="s">
        <v>1350</v>
      </c>
      <c r="D4262" s="0" t="n">
        <v>100</v>
      </c>
      <c r="E4262" s="0" t="s">
        <v>5766</v>
      </c>
    </row>
    <row r="4263" customFormat="false" ht="12.8" hidden="false" customHeight="false" outlineLevel="0" collapsed="false">
      <c r="A4263" s="0" t="str">
        <f aca="false">+B4263&amp;C4263</f>
        <v>Supplier_135Plant_18</v>
      </c>
      <c r="B4263" s="0" t="s">
        <v>1662</v>
      </c>
      <c r="C4263" s="0" t="s">
        <v>1140</v>
      </c>
      <c r="D4263" s="0" t="n">
        <v>600</v>
      </c>
      <c r="E4263" s="0" t="s">
        <v>5767</v>
      </c>
    </row>
    <row r="4264" customFormat="false" ht="12.8" hidden="false" customHeight="false" outlineLevel="0" collapsed="false">
      <c r="A4264" s="0" t="str">
        <f aca="false">+B4264&amp;C4264</f>
        <v>Supplier_136Plant_15</v>
      </c>
      <c r="B4264" s="0" t="s">
        <v>1358</v>
      </c>
      <c r="C4264" s="0" t="s">
        <v>1350</v>
      </c>
      <c r="D4264" s="0" t="n">
        <v>500</v>
      </c>
      <c r="E4264" s="0" t="s">
        <v>5768</v>
      </c>
    </row>
    <row r="4265" customFormat="false" ht="12.8" hidden="false" customHeight="false" outlineLevel="0" collapsed="false">
      <c r="A4265" s="0" t="str">
        <f aca="false">+B4265&amp;C4265</f>
        <v>Supplier_137Plant_15</v>
      </c>
      <c r="B4265" s="0" t="s">
        <v>2081</v>
      </c>
      <c r="C4265" s="0" t="s">
        <v>1350</v>
      </c>
      <c r="D4265" s="0" t="n">
        <v>100</v>
      </c>
      <c r="E4265" s="0" t="s">
        <v>5769</v>
      </c>
    </row>
    <row r="4266" customFormat="false" ht="12.8" hidden="false" customHeight="false" outlineLevel="0" collapsed="false">
      <c r="A4266" s="0" t="str">
        <f aca="false">+B4266&amp;C4266</f>
        <v>Supplier_138Plant_4</v>
      </c>
      <c r="B4266" s="0" t="s">
        <v>1799</v>
      </c>
      <c r="C4266" s="0" t="s">
        <v>2093</v>
      </c>
      <c r="D4266" s="0" t="n">
        <v>100</v>
      </c>
      <c r="E4266" s="0" t="s">
        <v>5770</v>
      </c>
    </row>
    <row r="4267" customFormat="false" ht="12.8" hidden="false" customHeight="false" outlineLevel="0" collapsed="false">
      <c r="A4267" s="0" t="str">
        <f aca="false">+B4267&amp;C4267</f>
        <v>Supplier_138Plant_15</v>
      </c>
      <c r="B4267" s="0" t="s">
        <v>1799</v>
      </c>
      <c r="C4267" s="0" t="s">
        <v>1350</v>
      </c>
      <c r="D4267" s="0" t="n">
        <v>500</v>
      </c>
      <c r="E4267" s="0" t="s">
        <v>5771</v>
      </c>
    </row>
    <row r="4268" customFormat="false" ht="12.8" hidden="false" customHeight="false" outlineLevel="0" collapsed="false">
      <c r="A4268" s="0" t="str">
        <f aca="false">+B4268&amp;C4268</f>
        <v>Supplier_139Plant_19</v>
      </c>
      <c r="B4268" s="0" t="s">
        <v>3997</v>
      </c>
      <c r="C4268" s="0" t="s">
        <v>477</v>
      </c>
      <c r="D4268" s="0" t="n">
        <v>400</v>
      </c>
      <c r="E4268" s="0" t="s">
        <v>5772</v>
      </c>
    </row>
    <row r="4269" customFormat="false" ht="12.8" hidden="false" customHeight="false" outlineLevel="0" collapsed="false">
      <c r="A4269" s="0" t="str">
        <f aca="false">+B4269&amp;C4269</f>
        <v>Supplier_140Plant_4</v>
      </c>
      <c r="B4269" s="0" t="s">
        <v>2123</v>
      </c>
      <c r="C4269" s="0" t="s">
        <v>2093</v>
      </c>
      <c r="D4269" s="0" t="n">
        <v>500</v>
      </c>
      <c r="E4269" s="0" t="s">
        <v>5773</v>
      </c>
    </row>
    <row r="4270" customFormat="false" ht="12.8" hidden="false" customHeight="false" outlineLevel="0" collapsed="false">
      <c r="A4270" s="0" t="str">
        <f aca="false">+B4270&amp;C4270</f>
        <v>Supplier_141Plant_15</v>
      </c>
      <c r="B4270" s="0" t="s">
        <v>4008</v>
      </c>
      <c r="C4270" s="0" t="s">
        <v>1350</v>
      </c>
      <c r="D4270" s="0" t="n">
        <v>400</v>
      </c>
      <c r="E4270" s="0" t="s">
        <v>5774</v>
      </c>
    </row>
    <row r="4271" customFormat="false" ht="12.8" hidden="false" customHeight="false" outlineLevel="0" collapsed="false">
      <c r="A4271" s="0" t="str">
        <f aca="false">+B4271&amp;C4271</f>
        <v>Supplier_142Plant_15</v>
      </c>
      <c r="B4271" s="0" t="s">
        <v>1415</v>
      </c>
      <c r="C4271" s="0" t="s">
        <v>1350</v>
      </c>
      <c r="D4271" s="0" t="n">
        <v>700</v>
      </c>
      <c r="E4271" s="0" t="s">
        <v>5775</v>
      </c>
    </row>
    <row r="4272" customFormat="false" ht="12.8" hidden="false" customHeight="false" outlineLevel="0" collapsed="false">
      <c r="A4272" s="0" t="str">
        <f aca="false">+B4272&amp;C4272</f>
        <v>Supplier_143Plant_10</v>
      </c>
      <c r="B4272" s="0" t="s">
        <v>4019</v>
      </c>
      <c r="C4272" s="0" t="s">
        <v>750</v>
      </c>
      <c r="D4272" s="0" t="n">
        <v>200</v>
      </c>
      <c r="E4272" s="0" t="s">
        <v>5776</v>
      </c>
    </row>
    <row r="4273" customFormat="false" ht="12.8" hidden="false" customHeight="false" outlineLevel="0" collapsed="false">
      <c r="A4273" s="0" t="str">
        <f aca="false">+B4273&amp;C4273</f>
        <v>Supplier_144Plant_18</v>
      </c>
      <c r="B4273" s="0" t="s">
        <v>4025</v>
      </c>
      <c r="C4273" s="0" t="s">
        <v>1140</v>
      </c>
      <c r="D4273" s="0" t="n">
        <v>400</v>
      </c>
      <c r="E4273" s="0" t="s">
        <v>5777</v>
      </c>
    </row>
    <row r="4274" customFormat="false" ht="12.8" hidden="false" customHeight="false" outlineLevel="0" collapsed="false">
      <c r="A4274" s="0" t="str">
        <f aca="false">+B4274&amp;C4274</f>
        <v>Supplier_145Plant_15</v>
      </c>
      <c r="B4274" s="0" t="s">
        <v>1830</v>
      </c>
      <c r="C4274" s="0" t="s">
        <v>1350</v>
      </c>
      <c r="D4274" s="0" t="n">
        <v>700</v>
      </c>
      <c r="E4274" s="0" t="s">
        <v>5778</v>
      </c>
    </row>
    <row r="4275" customFormat="false" ht="12.8" hidden="false" customHeight="false" outlineLevel="0" collapsed="false">
      <c r="A4275" s="0" t="str">
        <f aca="false">+B4275&amp;C4275</f>
        <v>Supplier_146Plant_2</v>
      </c>
      <c r="B4275" s="0" t="s">
        <v>4036</v>
      </c>
      <c r="C4275" s="0" t="s">
        <v>972</v>
      </c>
      <c r="D4275" s="0" t="n">
        <v>1300</v>
      </c>
      <c r="E4275" s="0" t="s">
        <v>5779</v>
      </c>
    </row>
    <row r="4276" customFormat="false" ht="12.8" hidden="false" customHeight="false" outlineLevel="0" collapsed="false">
      <c r="A4276" s="0" t="str">
        <f aca="false">+B4276&amp;C4276</f>
        <v>Supplier_147Plant_10</v>
      </c>
      <c r="B4276" s="0" t="s">
        <v>954</v>
      </c>
      <c r="C4276" s="0" t="s">
        <v>750</v>
      </c>
      <c r="D4276" s="0" t="n">
        <v>200</v>
      </c>
      <c r="E4276" s="0" t="s">
        <v>5780</v>
      </c>
    </row>
    <row r="4277" customFormat="false" ht="12.8" hidden="false" customHeight="false" outlineLevel="0" collapsed="false">
      <c r="A4277" s="0" t="str">
        <f aca="false">+B4277&amp;C4277</f>
        <v>Supplier_148Plant_2</v>
      </c>
      <c r="B4277" s="0" t="s">
        <v>4048</v>
      </c>
      <c r="C4277" s="0" t="s">
        <v>972</v>
      </c>
      <c r="D4277" s="0" t="n">
        <v>1600</v>
      </c>
      <c r="E4277" s="0" t="s">
        <v>5781</v>
      </c>
    </row>
    <row r="4278" customFormat="false" ht="12.8" hidden="false" customHeight="false" outlineLevel="0" collapsed="false">
      <c r="A4278" s="0" t="str">
        <f aca="false">+B4278&amp;C4278</f>
        <v>Supplier_148Plant_3</v>
      </c>
      <c r="B4278" s="0" t="s">
        <v>4048</v>
      </c>
      <c r="C4278" s="0" t="s">
        <v>626</v>
      </c>
      <c r="D4278" s="0" t="n">
        <v>200</v>
      </c>
      <c r="E4278" s="0" t="s">
        <v>5782</v>
      </c>
    </row>
    <row r="4279" customFormat="false" ht="12.8" hidden="false" customHeight="false" outlineLevel="0" collapsed="false">
      <c r="A4279" s="0" t="str">
        <f aca="false">+B4279&amp;C4279</f>
        <v>Supplier_149Plant_15</v>
      </c>
      <c r="B4279" s="0" t="s">
        <v>4054</v>
      </c>
      <c r="C4279" s="0" t="s">
        <v>1350</v>
      </c>
      <c r="D4279" s="0" t="n">
        <v>500</v>
      </c>
      <c r="E4279" s="0" t="s">
        <v>5783</v>
      </c>
    </row>
    <row r="4280" customFormat="false" ht="12.8" hidden="false" customHeight="false" outlineLevel="0" collapsed="false">
      <c r="A4280" s="0" t="str">
        <f aca="false">+B4280&amp;C4280</f>
        <v>Supplier_150Plant_15</v>
      </c>
      <c r="B4280" s="0" t="s">
        <v>4060</v>
      </c>
      <c r="C4280" s="0" t="s">
        <v>1350</v>
      </c>
      <c r="D4280" s="0" t="n">
        <v>1000</v>
      </c>
      <c r="E4280" s="0" t="s">
        <v>5784</v>
      </c>
    </row>
    <row r="4281" customFormat="false" ht="12.8" hidden="false" customHeight="false" outlineLevel="0" collapsed="false">
      <c r="A4281" s="0" t="str">
        <f aca="false">+B4281&amp;C4281</f>
        <v>Supplier_151Plant_4</v>
      </c>
      <c r="B4281" s="0" t="s">
        <v>1669</v>
      </c>
      <c r="C4281" s="0" t="s">
        <v>2093</v>
      </c>
      <c r="D4281" s="0" t="n">
        <v>100</v>
      </c>
      <c r="E4281" s="0" t="s">
        <v>5785</v>
      </c>
    </row>
    <row r="4282" customFormat="false" ht="12.8" hidden="false" customHeight="false" outlineLevel="0" collapsed="false">
      <c r="A4282" s="0" t="str">
        <f aca="false">+B4282&amp;C4282</f>
        <v>Supplier_151Plant_6</v>
      </c>
      <c r="B4282" s="0" t="s">
        <v>1669</v>
      </c>
      <c r="C4282" s="0" t="s">
        <v>2787</v>
      </c>
      <c r="D4282" s="0" t="n">
        <v>100</v>
      </c>
      <c r="E4282" s="0" t="s">
        <v>5786</v>
      </c>
    </row>
    <row r="4283" customFormat="false" ht="12.8" hidden="false" customHeight="false" outlineLevel="0" collapsed="false">
      <c r="A4283" s="0" t="str">
        <f aca="false">+B4283&amp;C4283</f>
        <v>Supplier_151Plant_15</v>
      </c>
      <c r="B4283" s="0" t="s">
        <v>1669</v>
      </c>
      <c r="C4283" s="0" t="s">
        <v>1350</v>
      </c>
      <c r="D4283" s="0" t="n">
        <v>600</v>
      </c>
      <c r="E4283" s="0" t="s">
        <v>5787</v>
      </c>
    </row>
    <row r="4284" customFormat="false" ht="12.8" hidden="false" customHeight="false" outlineLevel="0" collapsed="false">
      <c r="A4284" s="0" t="str">
        <f aca="false">+B4284&amp;C4284</f>
        <v>Supplier_152Plant_20</v>
      </c>
      <c r="B4284" s="0" t="s">
        <v>3001</v>
      </c>
      <c r="C4284" s="0" t="s">
        <v>2932</v>
      </c>
      <c r="D4284" s="0" t="n">
        <v>100</v>
      </c>
      <c r="E4284" s="0" t="s">
        <v>5788</v>
      </c>
    </row>
    <row r="4285" customFormat="false" ht="12.8" hidden="false" customHeight="false" outlineLevel="0" collapsed="false">
      <c r="A4285" s="0" t="str">
        <f aca="false">+B4285&amp;C4285</f>
        <v>Supplier_153Plant_11</v>
      </c>
      <c r="B4285" s="0" t="s">
        <v>3148</v>
      </c>
      <c r="C4285" s="0" t="s">
        <v>3005</v>
      </c>
      <c r="D4285" s="0" t="n">
        <v>900</v>
      </c>
      <c r="E4285" s="0" t="s">
        <v>5789</v>
      </c>
    </row>
    <row r="4286" customFormat="false" ht="12.8" hidden="false" customHeight="false" outlineLevel="0" collapsed="false">
      <c r="A4286" s="0" t="str">
        <f aca="false">+B4286&amp;C4286</f>
        <v>Supplier_153Plant_15</v>
      </c>
      <c r="B4286" s="0" t="s">
        <v>3148</v>
      </c>
      <c r="C4286" s="0" t="s">
        <v>1350</v>
      </c>
      <c r="D4286" s="0" t="n">
        <v>500</v>
      </c>
      <c r="E4286" s="0" t="s">
        <v>5790</v>
      </c>
    </row>
    <row r="4287" customFormat="false" ht="12.8" hidden="false" customHeight="false" outlineLevel="0" collapsed="false">
      <c r="A4287" s="0" t="str">
        <f aca="false">+B4287&amp;C4287</f>
        <v>Supplier_154Plant_4</v>
      </c>
      <c r="B4287" s="0" t="s">
        <v>1797</v>
      </c>
      <c r="C4287" s="0" t="s">
        <v>2093</v>
      </c>
      <c r="D4287" s="0" t="n">
        <v>100</v>
      </c>
      <c r="E4287" s="0" t="s">
        <v>5791</v>
      </c>
    </row>
    <row r="4288" customFormat="false" ht="12.8" hidden="false" customHeight="false" outlineLevel="0" collapsed="false">
      <c r="A4288" s="0" t="str">
        <f aca="false">+B4288&amp;C4288</f>
        <v>Supplier_154Plant_15</v>
      </c>
      <c r="B4288" s="0" t="s">
        <v>1797</v>
      </c>
      <c r="C4288" s="0" t="s">
        <v>1350</v>
      </c>
      <c r="D4288" s="0" t="n">
        <v>500</v>
      </c>
      <c r="E4288" s="0" t="s">
        <v>5792</v>
      </c>
    </row>
    <row r="4289" customFormat="false" ht="12.8" hidden="false" customHeight="false" outlineLevel="0" collapsed="false">
      <c r="A4289" s="0" t="str">
        <f aca="false">+B4289&amp;C4289</f>
        <v>Supplier_155Plant_11</v>
      </c>
      <c r="B4289" s="0" t="s">
        <v>3131</v>
      </c>
      <c r="C4289" s="0" t="s">
        <v>3005</v>
      </c>
      <c r="D4289" s="0" t="n">
        <v>800</v>
      </c>
      <c r="E4289" s="0" t="s">
        <v>5793</v>
      </c>
    </row>
    <row r="4290" customFormat="false" ht="12.8" hidden="false" customHeight="false" outlineLevel="0" collapsed="false">
      <c r="A4290" s="0" t="str">
        <f aca="false">+B4290&amp;C4290</f>
        <v>Supplier_156Plant_1</v>
      </c>
      <c r="B4290" s="0" t="s">
        <v>601</v>
      </c>
      <c r="C4290" s="0" t="s">
        <v>21</v>
      </c>
      <c r="D4290" s="0" t="n">
        <v>700</v>
      </c>
      <c r="E4290" s="0" t="s">
        <v>5794</v>
      </c>
    </row>
    <row r="4291" customFormat="false" ht="12.8" hidden="false" customHeight="false" outlineLevel="0" collapsed="false">
      <c r="A4291" s="0" t="str">
        <f aca="false">+B4291&amp;C4291</f>
        <v>Supplier_156Plant_2</v>
      </c>
      <c r="B4291" s="0" t="s">
        <v>601</v>
      </c>
      <c r="C4291" s="0" t="s">
        <v>972</v>
      </c>
      <c r="D4291" s="0" t="n">
        <v>1500</v>
      </c>
      <c r="E4291" s="0" t="s">
        <v>5795</v>
      </c>
    </row>
    <row r="4292" customFormat="false" ht="12.8" hidden="false" customHeight="false" outlineLevel="0" collapsed="false">
      <c r="A4292" s="0" t="str">
        <f aca="false">+B4292&amp;C4292</f>
        <v>Supplier_156Plant_3</v>
      </c>
      <c r="B4292" s="0" t="s">
        <v>601</v>
      </c>
      <c r="C4292" s="0" t="s">
        <v>626</v>
      </c>
      <c r="D4292" s="0" t="n">
        <v>200</v>
      </c>
      <c r="E4292" s="0" t="s">
        <v>5796</v>
      </c>
    </row>
    <row r="4293" customFormat="false" ht="12.8" hidden="false" customHeight="false" outlineLevel="0" collapsed="false">
      <c r="A4293" s="0" t="str">
        <f aca="false">+B4293&amp;C4293</f>
        <v>Supplier_156Plant_4</v>
      </c>
      <c r="B4293" s="0" t="s">
        <v>601</v>
      </c>
      <c r="C4293" s="0" t="s">
        <v>2093</v>
      </c>
      <c r="D4293" s="0" t="n">
        <v>200</v>
      </c>
      <c r="E4293" s="0" t="s">
        <v>5797</v>
      </c>
    </row>
    <row r="4294" customFormat="false" ht="12.8" hidden="false" customHeight="false" outlineLevel="0" collapsed="false">
      <c r="A4294" s="0" t="str">
        <f aca="false">+B4294&amp;C4294</f>
        <v>Supplier_156Plant_8</v>
      </c>
      <c r="B4294" s="0" t="s">
        <v>601</v>
      </c>
      <c r="C4294" s="0" t="s">
        <v>1318</v>
      </c>
      <c r="D4294" s="0" t="n">
        <v>400</v>
      </c>
      <c r="E4294" s="0" t="s">
        <v>5798</v>
      </c>
    </row>
    <row r="4295" customFormat="false" ht="12.8" hidden="false" customHeight="false" outlineLevel="0" collapsed="false">
      <c r="A4295" s="0" t="str">
        <f aca="false">+B4295&amp;C4295</f>
        <v>Supplier_156Plant_10</v>
      </c>
      <c r="B4295" s="0" t="s">
        <v>601</v>
      </c>
      <c r="C4295" s="0" t="s">
        <v>750</v>
      </c>
      <c r="D4295" s="0" t="n">
        <v>100</v>
      </c>
      <c r="E4295" s="0" t="s">
        <v>5799</v>
      </c>
    </row>
    <row r="4296" customFormat="false" ht="12.8" hidden="false" customHeight="false" outlineLevel="0" collapsed="false">
      <c r="A4296" s="0" t="str">
        <f aca="false">+B4296&amp;C4296</f>
        <v>Supplier_156Plant_15</v>
      </c>
      <c r="B4296" s="0" t="s">
        <v>601</v>
      </c>
      <c r="C4296" s="0" t="s">
        <v>1350</v>
      </c>
      <c r="D4296" s="0" t="n">
        <v>400</v>
      </c>
      <c r="E4296" s="0" t="s">
        <v>5800</v>
      </c>
    </row>
    <row r="4297" customFormat="false" ht="12.8" hidden="false" customHeight="false" outlineLevel="0" collapsed="false">
      <c r="A4297" s="0" t="str">
        <f aca="false">+B4297&amp;C4297</f>
        <v>Supplier_156Plant_18</v>
      </c>
      <c r="B4297" s="0" t="s">
        <v>601</v>
      </c>
      <c r="C4297" s="0" t="s">
        <v>1140</v>
      </c>
      <c r="D4297" s="0" t="n">
        <v>300</v>
      </c>
      <c r="E4297" s="0" t="s">
        <v>5801</v>
      </c>
    </row>
    <row r="4298" customFormat="false" ht="12.8" hidden="false" customHeight="false" outlineLevel="0" collapsed="false">
      <c r="A4298" s="0" t="str">
        <f aca="false">+B4298&amp;C4298</f>
        <v>Supplier_156Plant_19</v>
      </c>
      <c r="B4298" s="0" t="s">
        <v>601</v>
      </c>
      <c r="C4298" s="0" t="s">
        <v>477</v>
      </c>
      <c r="D4298" s="0" t="n">
        <v>400</v>
      </c>
      <c r="E4298" s="0" t="s">
        <v>5802</v>
      </c>
    </row>
    <row r="4299" customFormat="false" ht="12.8" hidden="false" customHeight="false" outlineLevel="0" collapsed="false">
      <c r="A4299" s="0" t="str">
        <f aca="false">+B4299&amp;C4299</f>
        <v>Supplier_156Plant_21</v>
      </c>
      <c r="B4299" s="0" t="s">
        <v>601</v>
      </c>
      <c r="C4299" s="0" t="s">
        <v>1065</v>
      </c>
      <c r="D4299" s="0" t="n">
        <v>400</v>
      </c>
      <c r="E4299" s="0" t="s">
        <v>5803</v>
      </c>
    </row>
    <row r="4300" customFormat="false" ht="12.8" hidden="false" customHeight="false" outlineLevel="0" collapsed="false">
      <c r="A4300" s="0" t="str">
        <f aca="false">+B4300&amp;C4300</f>
        <v>Supplier_156Plant_22</v>
      </c>
      <c r="B4300" s="0" t="s">
        <v>601</v>
      </c>
      <c r="C4300" s="0" t="s">
        <v>1194</v>
      </c>
      <c r="D4300" s="0" t="n">
        <v>400</v>
      </c>
      <c r="E4300" s="0" t="s">
        <v>5804</v>
      </c>
    </row>
    <row r="4301" customFormat="false" ht="12.8" hidden="false" customHeight="false" outlineLevel="0" collapsed="false">
      <c r="A4301" s="0" t="str">
        <f aca="false">+B4301&amp;C4301</f>
        <v>Supplier_157Plant_4</v>
      </c>
      <c r="B4301" s="0" t="s">
        <v>4096</v>
      </c>
      <c r="C4301" s="0" t="s">
        <v>2093</v>
      </c>
      <c r="D4301" s="0" t="n">
        <v>100</v>
      </c>
      <c r="E4301" s="0" t="s">
        <v>5805</v>
      </c>
    </row>
    <row r="4302" customFormat="false" ht="12.8" hidden="false" customHeight="false" outlineLevel="0" collapsed="false">
      <c r="A4302" s="0" t="str">
        <f aca="false">+B4302&amp;C4302</f>
        <v>Supplier_158Plant_15</v>
      </c>
      <c r="B4302" s="0" t="s">
        <v>4102</v>
      </c>
      <c r="C4302" s="0" t="s">
        <v>1350</v>
      </c>
      <c r="D4302" s="0" t="n">
        <v>600</v>
      </c>
      <c r="E4302" s="0" t="s">
        <v>5806</v>
      </c>
    </row>
    <row r="4303" customFormat="false" ht="12.8" hidden="false" customHeight="false" outlineLevel="0" collapsed="false">
      <c r="A4303" s="0" t="str">
        <f aca="false">+B4303&amp;C4303</f>
        <v>Supplier_159Plant_19</v>
      </c>
      <c r="B4303" s="0" t="s">
        <v>4108</v>
      </c>
      <c r="C4303" s="0" t="s">
        <v>477</v>
      </c>
      <c r="D4303" s="0" t="n">
        <v>400</v>
      </c>
      <c r="E4303" s="0" t="s">
        <v>5807</v>
      </c>
    </row>
    <row r="4304" customFormat="false" ht="12.8" hidden="false" customHeight="false" outlineLevel="0" collapsed="false">
      <c r="A4304" s="0" t="str">
        <f aca="false">+B4304&amp;C4304</f>
        <v>Supplier_160Plant_15</v>
      </c>
      <c r="B4304" s="0" t="s">
        <v>1366</v>
      </c>
      <c r="C4304" s="0" t="s">
        <v>1350</v>
      </c>
      <c r="D4304" s="0" t="n">
        <v>600</v>
      </c>
      <c r="E4304" s="0" t="s">
        <v>5808</v>
      </c>
    </row>
    <row r="4305" customFormat="false" ht="12.8" hidden="false" customHeight="false" outlineLevel="0" collapsed="false">
      <c r="A4305" s="0" t="str">
        <f aca="false">+B4305&amp;C4305</f>
        <v>Supplier_161Plant_4</v>
      </c>
      <c r="B4305" s="0" t="s">
        <v>3059</v>
      </c>
      <c r="C4305" s="0" t="s">
        <v>2093</v>
      </c>
      <c r="D4305" s="0" t="n">
        <v>500</v>
      </c>
      <c r="E4305" s="0" t="s">
        <v>5809</v>
      </c>
    </row>
    <row r="4306" customFormat="false" ht="12.8" hidden="false" customHeight="false" outlineLevel="0" collapsed="false">
      <c r="A4306" s="0" t="str">
        <f aca="false">+B4306&amp;C4306</f>
        <v>Supplier_161Plant_11</v>
      </c>
      <c r="B4306" s="0" t="s">
        <v>3059</v>
      </c>
      <c r="C4306" s="0" t="s">
        <v>3005</v>
      </c>
      <c r="D4306" s="0" t="n">
        <v>1000</v>
      </c>
      <c r="E4306" s="0" t="s">
        <v>5810</v>
      </c>
    </row>
    <row r="4307" customFormat="false" ht="12.8" hidden="false" customHeight="false" outlineLevel="0" collapsed="false">
      <c r="A4307" s="0" t="str">
        <f aca="false">+B4307&amp;C4307</f>
        <v>Supplier_162Plant_1</v>
      </c>
      <c r="B4307" s="0" t="s">
        <v>683</v>
      </c>
      <c r="C4307" s="0" t="s">
        <v>21</v>
      </c>
      <c r="D4307" s="0" t="n">
        <v>700</v>
      </c>
      <c r="E4307" s="0" t="s">
        <v>5811</v>
      </c>
    </row>
    <row r="4308" customFormat="false" ht="12.8" hidden="false" customHeight="false" outlineLevel="0" collapsed="false">
      <c r="A4308" s="0" t="str">
        <f aca="false">+B4308&amp;C4308</f>
        <v>Supplier_162Plant_2</v>
      </c>
      <c r="B4308" s="0" t="s">
        <v>683</v>
      </c>
      <c r="C4308" s="0" t="s">
        <v>972</v>
      </c>
      <c r="D4308" s="0" t="n">
        <v>1600</v>
      </c>
      <c r="E4308" s="0" t="s">
        <v>5812</v>
      </c>
    </row>
    <row r="4309" customFormat="false" ht="12.8" hidden="false" customHeight="false" outlineLevel="0" collapsed="false">
      <c r="A4309" s="0" t="str">
        <f aca="false">+B4309&amp;C4309</f>
        <v>Supplier_162Plant_3</v>
      </c>
      <c r="B4309" s="0" t="s">
        <v>683</v>
      </c>
      <c r="C4309" s="0" t="s">
        <v>626</v>
      </c>
      <c r="D4309" s="0" t="n">
        <v>100</v>
      </c>
      <c r="E4309" s="0" t="s">
        <v>5813</v>
      </c>
    </row>
    <row r="4310" customFormat="false" ht="12.8" hidden="false" customHeight="false" outlineLevel="0" collapsed="false">
      <c r="A4310" s="0" t="str">
        <f aca="false">+B4310&amp;C4310</f>
        <v>Supplier_162Plant_8</v>
      </c>
      <c r="B4310" s="0" t="s">
        <v>683</v>
      </c>
      <c r="C4310" s="0" t="s">
        <v>1318</v>
      </c>
      <c r="D4310" s="0" t="n">
        <v>400</v>
      </c>
      <c r="E4310" s="0" t="s">
        <v>5814</v>
      </c>
    </row>
    <row r="4311" customFormat="false" ht="12.8" hidden="false" customHeight="false" outlineLevel="0" collapsed="false">
      <c r="A4311" s="0" t="str">
        <f aca="false">+B4311&amp;C4311</f>
        <v>Supplier_162Plant_9</v>
      </c>
      <c r="B4311" s="0" t="s">
        <v>683</v>
      </c>
      <c r="C4311" s="0" t="s">
        <v>230</v>
      </c>
      <c r="D4311" s="0" t="n">
        <v>500</v>
      </c>
      <c r="E4311" s="0" t="s">
        <v>5815</v>
      </c>
    </row>
    <row r="4312" customFormat="false" ht="12.8" hidden="false" customHeight="false" outlineLevel="0" collapsed="false">
      <c r="A4312" s="0" t="str">
        <f aca="false">+B4312&amp;C4312</f>
        <v>Supplier_162Plant_12</v>
      </c>
      <c r="B4312" s="0" t="s">
        <v>683</v>
      </c>
      <c r="C4312" s="0" t="s">
        <v>203</v>
      </c>
      <c r="D4312" s="0" t="n">
        <v>1900</v>
      </c>
      <c r="E4312" s="0" t="s">
        <v>5816</v>
      </c>
    </row>
    <row r="4313" customFormat="false" ht="12.8" hidden="false" customHeight="false" outlineLevel="0" collapsed="false">
      <c r="A4313" s="0" t="str">
        <f aca="false">+B4313&amp;C4313</f>
        <v>Supplier_162Plant_15</v>
      </c>
      <c r="B4313" s="0" t="s">
        <v>683</v>
      </c>
      <c r="C4313" s="0" t="s">
        <v>1350</v>
      </c>
      <c r="D4313" s="0" t="n">
        <v>300</v>
      </c>
      <c r="E4313" s="0" t="s">
        <v>5817</v>
      </c>
    </row>
    <row r="4314" customFormat="false" ht="12.8" hidden="false" customHeight="false" outlineLevel="0" collapsed="false">
      <c r="A4314" s="0" t="str">
        <f aca="false">+B4314&amp;C4314</f>
        <v>Supplier_162Plant_18</v>
      </c>
      <c r="B4314" s="0" t="s">
        <v>683</v>
      </c>
      <c r="C4314" s="0" t="s">
        <v>1140</v>
      </c>
      <c r="D4314" s="0" t="n">
        <v>400</v>
      </c>
      <c r="E4314" s="0" t="s">
        <v>5818</v>
      </c>
    </row>
    <row r="4315" customFormat="false" ht="12.8" hidden="false" customHeight="false" outlineLevel="0" collapsed="false">
      <c r="A4315" s="0" t="str">
        <f aca="false">+B4315&amp;C4315</f>
        <v>Supplier_162Plant_21</v>
      </c>
      <c r="B4315" s="0" t="s">
        <v>683</v>
      </c>
      <c r="C4315" s="0" t="s">
        <v>1065</v>
      </c>
      <c r="D4315" s="0" t="n">
        <v>500</v>
      </c>
      <c r="E4315" s="0" t="s">
        <v>5819</v>
      </c>
    </row>
    <row r="4316" customFormat="false" ht="12.8" hidden="false" customHeight="false" outlineLevel="0" collapsed="false">
      <c r="A4316" s="0" t="str">
        <f aca="false">+B4316&amp;C4316</f>
        <v>Supplier_163Plant_2</v>
      </c>
      <c r="B4316" s="0" t="s">
        <v>681</v>
      </c>
      <c r="C4316" s="0" t="s">
        <v>972</v>
      </c>
      <c r="D4316" s="0" t="n">
        <v>1200</v>
      </c>
      <c r="E4316" s="0" t="s">
        <v>5820</v>
      </c>
    </row>
    <row r="4317" customFormat="false" ht="12.8" hidden="false" customHeight="false" outlineLevel="0" collapsed="false">
      <c r="A4317" s="0" t="str">
        <f aca="false">+B4317&amp;C4317</f>
        <v>Supplier_163Plant_3</v>
      </c>
      <c r="B4317" s="0" t="s">
        <v>681</v>
      </c>
      <c r="C4317" s="0" t="s">
        <v>626</v>
      </c>
      <c r="D4317" s="0" t="n">
        <v>700</v>
      </c>
      <c r="E4317" s="0" t="s">
        <v>5821</v>
      </c>
    </row>
    <row r="4318" customFormat="false" ht="12.8" hidden="false" customHeight="false" outlineLevel="0" collapsed="false">
      <c r="A4318" s="0" t="str">
        <f aca="false">+B4318&amp;C4318</f>
        <v>Supplier_163Plant_4</v>
      </c>
      <c r="B4318" s="0" t="s">
        <v>681</v>
      </c>
      <c r="C4318" s="0" t="s">
        <v>2093</v>
      </c>
      <c r="D4318" s="0" t="n">
        <v>500</v>
      </c>
      <c r="E4318" s="0" t="s">
        <v>5822</v>
      </c>
    </row>
    <row r="4319" customFormat="false" ht="12.8" hidden="false" customHeight="false" outlineLevel="0" collapsed="false">
      <c r="A4319" s="0" t="str">
        <f aca="false">+B4319&amp;C4319</f>
        <v>Supplier_164Plant_3</v>
      </c>
      <c r="B4319" s="0" t="s">
        <v>687</v>
      </c>
      <c r="C4319" s="0" t="s">
        <v>626</v>
      </c>
      <c r="D4319" s="0" t="n">
        <v>800</v>
      </c>
      <c r="E4319" s="0" t="s">
        <v>5823</v>
      </c>
    </row>
    <row r="4320" customFormat="false" ht="12.8" hidden="false" customHeight="false" outlineLevel="0" collapsed="false">
      <c r="A4320" s="0" t="str">
        <f aca="false">+B4320&amp;C4320</f>
        <v>Supplier_165Plant_6</v>
      </c>
      <c r="B4320" s="0" t="s">
        <v>2789</v>
      </c>
      <c r="C4320" s="0" t="s">
        <v>2787</v>
      </c>
      <c r="D4320" s="0" t="n">
        <v>200</v>
      </c>
      <c r="E4320" s="0" t="s">
        <v>5824</v>
      </c>
    </row>
    <row r="4321" customFormat="false" ht="12.8" hidden="false" customHeight="false" outlineLevel="0" collapsed="false">
      <c r="A4321" s="0" t="str">
        <f aca="false">+B4321&amp;C4321</f>
        <v>Supplier_166Plant_15</v>
      </c>
      <c r="B4321" s="0" t="s">
        <v>1375</v>
      </c>
      <c r="C4321" s="0" t="s">
        <v>1350</v>
      </c>
      <c r="D4321" s="0" t="n">
        <v>700</v>
      </c>
      <c r="E4321" s="0" t="s">
        <v>5825</v>
      </c>
    </row>
    <row r="4322" customFormat="false" ht="12.8" hidden="false" customHeight="false" outlineLevel="0" collapsed="false">
      <c r="A4322" s="0" t="str">
        <f aca="false">+B4322&amp;C4322</f>
        <v>Supplier_167Plant_15</v>
      </c>
      <c r="B4322" s="0" t="s">
        <v>4150</v>
      </c>
      <c r="C4322" s="0" t="s">
        <v>1350</v>
      </c>
      <c r="D4322" s="0" t="n">
        <v>600</v>
      </c>
      <c r="E4322" s="0" t="s">
        <v>5826</v>
      </c>
    </row>
    <row r="4323" customFormat="false" ht="12.8" hidden="false" customHeight="false" outlineLevel="0" collapsed="false">
      <c r="A4323" s="0" t="str">
        <f aca="false">+B4323&amp;C4323</f>
        <v>Supplier_168Plant_4</v>
      </c>
      <c r="B4323" s="0" t="s">
        <v>2449</v>
      </c>
      <c r="C4323" s="0" t="s">
        <v>2093</v>
      </c>
      <c r="D4323" s="0" t="n">
        <v>100</v>
      </c>
      <c r="E4323" s="0" t="s">
        <v>5827</v>
      </c>
    </row>
    <row r="4324" customFormat="false" ht="12.8" hidden="false" customHeight="false" outlineLevel="0" collapsed="false">
      <c r="A4324" s="0" t="str">
        <f aca="false">+B4324&amp;C4324</f>
        <v>Supplier_169Plant_4</v>
      </c>
      <c r="B4324" s="0" t="s">
        <v>4161</v>
      </c>
      <c r="C4324" s="0" t="s">
        <v>2093</v>
      </c>
      <c r="D4324" s="0" t="n">
        <v>100</v>
      </c>
      <c r="E4324" s="0" t="s">
        <v>5828</v>
      </c>
    </row>
    <row r="4325" customFormat="false" ht="12.8" hidden="false" customHeight="false" outlineLevel="0" collapsed="false">
      <c r="A4325" s="0" t="str">
        <f aca="false">+B4325&amp;C4325</f>
        <v>Supplier_170Plant_4</v>
      </c>
      <c r="B4325" s="0" t="s">
        <v>2710</v>
      </c>
      <c r="C4325" s="0" t="s">
        <v>2093</v>
      </c>
      <c r="D4325" s="0" t="n">
        <v>100</v>
      </c>
      <c r="E4325" s="0" t="s">
        <v>5829</v>
      </c>
    </row>
    <row r="4326" customFormat="false" ht="12.8" hidden="false" customHeight="false" outlineLevel="0" collapsed="false">
      <c r="A4326" s="0" t="str">
        <f aca="false">+B4326&amp;C4326</f>
        <v>Supplier_170Plant_20</v>
      </c>
      <c r="B4326" s="0" t="s">
        <v>2710</v>
      </c>
      <c r="C4326" s="0" t="s">
        <v>2932</v>
      </c>
      <c r="D4326" s="0" t="n">
        <v>200</v>
      </c>
      <c r="E4326" s="0" t="s">
        <v>5830</v>
      </c>
    </row>
    <row r="4327" customFormat="false" ht="12.8" hidden="false" customHeight="false" outlineLevel="0" collapsed="false">
      <c r="A4327" s="0" t="str">
        <f aca="false">+B4327&amp;C4327</f>
        <v>Supplier_171Plant_4</v>
      </c>
      <c r="B4327" s="0" t="s">
        <v>4172</v>
      </c>
      <c r="C4327" s="0" t="s">
        <v>2093</v>
      </c>
      <c r="D4327" s="0" t="n">
        <v>100</v>
      </c>
      <c r="E4327" s="0" t="s">
        <v>5831</v>
      </c>
    </row>
    <row r="4328" customFormat="false" ht="12.8" hidden="false" customHeight="false" outlineLevel="0" collapsed="false">
      <c r="A4328" s="0" t="str">
        <f aca="false">+B4328&amp;C4328</f>
        <v>Supplier_171Plant_18</v>
      </c>
      <c r="B4328" s="0" t="s">
        <v>4172</v>
      </c>
      <c r="C4328" s="0" t="s">
        <v>1140</v>
      </c>
      <c r="D4328" s="0" t="n">
        <v>300</v>
      </c>
      <c r="E4328" s="0" t="s">
        <v>5832</v>
      </c>
    </row>
    <row r="4329" customFormat="false" ht="12.8" hidden="false" customHeight="false" outlineLevel="0" collapsed="false">
      <c r="A4329" s="0" t="str">
        <f aca="false">+B4329&amp;C4329</f>
        <v>Supplier_172Plant_4</v>
      </c>
      <c r="B4329" s="0" t="s">
        <v>2707</v>
      </c>
      <c r="C4329" s="0" t="s">
        <v>2093</v>
      </c>
      <c r="D4329" s="0" t="n">
        <v>100</v>
      </c>
      <c r="E4329" s="0" t="s">
        <v>5833</v>
      </c>
    </row>
    <row r="4330" customFormat="false" ht="12.8" hidden="false" customHeight="false" outlineLevel="0" collapsed="false">
      <c r="A4330" s="0" t="str">
        <f aca="false">+B4330&amp;C4330</f>
        <v>Supplier_173Plant_4</v>
      </c>
      <c r="B4330" s="0" t="s">
        <v>1765</v>
      </c>
      <c r="C4330" s="0" t="s">
        <v>2093</v>
      </c>
      <c r="D4330" s="0" t="n">
        <v>100</v>
      </c>
      <c r="E4330" s="0" t="s">
        <v>5834</v>
      </c>
    </row>
    <row r="4331" customFormat="false" ht="12.8" hidden="false" customHeight="false" outlineLevel="0" collapsed="false">
      <c r="A4331" s="0" t="str">
        <f aca="false">+B4331&amp;C4331</f>
        <v>Supplier_173Plant_15</v>
      </c>
      <c r="B4331" s="0" t="s">
        <v>1765</v>
      </c>
      <c r="C4331" s="0" t="s">
        <v>1350</v>
      </c>
      <c r="D4331" s="0" t="n">
        <v>600</v>
      </c>
      <c r="E4331" s="0" t="s">
        <v>5835</v>
      </c>
    </row>
    <row r="4332" customFormat="false" ht="12.8" hidden="false" customHeight="false" outlineLevel="0" collapsed="false">
      <c r="A4332" s="0" t="str">
        <f aca="false">+B4332&amp;C4332</f>
        <v>Supplier_174Plant_4</v>
      </c>
      <c r="B4332" s="0" t="s">
        <v>1795</v>
      </c>
      <c r="C4332" s="0" t="s">
        <v>2093</v>
      </c>
      <c r="D4332" s="0" t="n">
        <v>100</v>
      </c>
      <c r="E4332" s="0" t="s">
        <v>5836</v>
      </c>
    </row>
    <row r="4333" customFormat="false" ht="12.8" hidden="false" customHeight="false" outlineLevel="0" collapsed="false">
      <c r="A4333" s="0" t="str">
        <f aca="false">+B4333&amp;C4333</f>
        <v>Supplier_174Plant_15</v>
      </c>
      <c r="B4333" s="0" t="s">
        <v>1795</v>
      </c>
      <c r="C4333" s="0" t="s">
        <v>1350</v>
      </c>
      <c r="D4333" s="0" t="n">
        <v>600</v>
      </c>
      <c r="E4333" s="0" t="s">
        <v>5837</v>
      </c>
    </row>
    <row r="4334" customFormat="false" ht="12.8" hidden="false" customHeight="false" outlineLevel="0" collapsed="false">
      <c r="A4334" s="0" t="str">
        <f aca="false">+B4334&amp;C4334</f>
        <v>Supplier_174Plant_18</v>
      </c>
      <c r="B4334" s="0" t="s">
        <v>1795</v>
      </c>
      <c r="C4334" s="0" t="s">
        <v>1140</v>
      </c>
      <c r="D4334" s="0" t="n">
        <v>300</v>
      </c>
      <c r="E4334" s="0" t="s">
        <v>5838</v>
      </c>
    </row>
    <row r="4335" customFormat="false" ht="12.8" hidden="false" customHeight="false" outlineLevel="0" collapsed="false">
      <c r="A4335" s="0" t="str">
        <f aca="false">+B4335&amp;C4335</f>
        <v>Supplier_175Plant_15</v>
      </c>
      <c r="B4335" s="0" t="s">
        <v>1822</v>
      </c>
      <c r="C4335" s="0" t="s">
        <v>1350</v>
      </c>
      <c r="D4335" s="0" t="n">
        <v>800</v>
      </c>
      <c r="E4335" s="0" t="s">
        <v>5839</v>
      </c>
    </row>
    <row r="4336" customFormat="false" ht="12.8" hidden="false" customHeight="false" outlineLevel="0" collapsed="false">
      <c r="A4336" s="0" t="str">
        <f aca="false">+B4336&amp;C4336</f>
        <v>Supplier_176Plant_15</v>
      </c>
      <c r="B4336" s="0" t="s">
        <v>4203</v>
      </c>
      <c r="C4336" s="0" t="s">
        <v>1350</v>
      </c>
      <c r="D4336" s="0" t="n">
        <v>600</v>
      </c>
      <c r="E4336" s="0" t="s">
        <v>5840</v>
      </c>
    </row>
    <row r="4337" customFormat="false" ht="12.8" hidden="false" customHeight="false" outlineLevel="0" collapsed="false">
      <c r="A4337" s="0" t="str">
        <f aca="false">+B4337&amp;C4337</f>
        <v>Supplier_177Plant_20</v>
      </c>
      <c r="B4337" s="0" t="s">
        <v>2931</v>
      </c>
      <c r="C4337" s="0" t="s">
        <v>2932</v>
      </c>
      <c r="D4337" s="0" t="n">
        <v>200</v>
      </c>
      <c r="E4337" s="0" t="s">
        <v>5841</v>
      </c>
    </row>
    <row r="4338" customFormat="false" ht="12.8" hidden="false" customHeight="false" outlineLevel="0" collapsed="false">
      <c r="A4338" s="0" t="str">
        <f aca="false">+B4338&amp;C4338</f>
        <v>Supplier_178Plant_18</v>
      </c>
      <c r="B4338" s="0" t="s">
        <v>4214</v>
      </c>
      <c r="C4338" s="0" t="s">
        <v>1140</v>
      </c>
      <c r="D4338" s="0" t="n">
        <v>700</v>
      </c>
      <c r="E4338" s="0" t="s">
        <v>5842</v>
      </c>
    </row>
    <row r="4339" customFormat="false" ht="12.8" hidden="false" customHeight="false" outlineLevel="0" collapsed="false">
      <c r="A4339" s="0" t="str">
        <f aca="false">+B4339&amp;C4339</f>
        <v>Supplier_178Plant_21</v>
      </c>
      <c r="B4339" s="0" t="s">
        <v>4214</v>
      </c>
      <c r="C4339" s="0" t="s">
        <v>1065</v>
      </c>
      <c r="D4339" s="0" t="n">
        <v>800</v>
      </c>
      <c r="E4339" s="0" t="s">
        <v>5843</v>
      </c>
    </row>
    <row r="4340" customFormat="false" ht="12.8" hidden="false" customHeight="false" outlineLevel="0" collapsed="false">
      <c r="A4340" s="0" t="str">
        <f aca="false">+B4340&amp;C4340</f>
        <v>Supplier_179Plant_4</v>
      </c>
      <c r="B4340" s="0" t="s">
        <v>2470</v>
      </c>
      <c r="C4340" s="0" t="s">
        <v>2093</v>
      </c>
      <c r="D4340" s="0" t="n">
        <v>100</v>
      </c>
      <c r="E4340" s="0" t="s">
        <v>5844</v>
      </c>
    </row>
    <row r="4341" customFormat="false" ht="12.8" hidden="false" customHeight="false" outlineLevel="0" collapsed="false">
      <c r="A4341" s="0" t="str">
        <f aca="false">+B4341&amp;C4341</f>
        <v>Supplier_179Plant_11</v>
      </c>
      <c r="B4341" s="0" t="s">
        <v>2470</v>
      </c>
      <c r="C4341" s="0" t="s">
        <v>3005</v>
      </c>
      <c r="D4341" s="0" t="n">
        <v>800</v>
      </c>
      <c r="E4341" s="0" t="s">
        <v>5845</v>
      </c>
    </row>
    <row r="4342" customFormat="false" ht="12.8" hidden="false" customHeight="false" outlineLevel="0" collapsed="false">
      <c r="A4342" s="0" t="str">
        <f aca="false">+B4342&amp;C4342</f>
        <v>Supplier_179Plant_15</v>
      </c>
      <c r="B4342" s="0" t="s">
        <v>2470</v>
      </c>
      <c r="C4342" s="0" t="s">
        <v>1350</v>
      </c>
      <c r="D4342" s="0" t="n">
        <v>600</v>
      </c>
      <c r="E4342" s="0" t="s">
        <v>5846</v>
      </c>
    </row>
    <row r="4343" customFormat="false" ht="12.8" hidden="false" customHeight="false" outlineLevel="0" collapsed="false">
      <c r="A4343" s="0" t="str">
        <f aca="false">+B4343&amp;C4343</f>
        <v>Supplier_180Plant_4</v>
      </c>
      <c r="B4343" s="0" t="s">
        <v>1452</v>
      </c>
      <c r="C4343" s="0" t="s">
        <v>2093</v>
      </c>
      <c r="D4343" s="0" t="n">
        <v>700</v>
      </c>
      <c r="E4343" s="0" t="s">
        <v>5847</v>
      </c>
    </row>
    <row r="4344" customFormat="false" ht="12.8" hidden="false" customHeight="false" outlineLevel="0" collapsed="false">
      <c r="A4344" s="0" t="str">
        <f aca="false">+B4344&amp;C4344</f>
        <v>Supplier_180Plant_10</v>
      </c>
      <c r="B4344" s="0" t="s">
        <v>1452</v>
      </c>
      <c r="C4344" s="0" t="s">
        <v>750</v>
      </c>
      <c r="D4344" s="0" t="n">
        <v>600</v>
      </c>
      <c r="E4344" s="0" t="s">
        <v>5848</v>
      </c>
    </row>
    <row r="4345" customFormat="false" ht="12.8" hidden="false" customHeight="false" outlineLevel="0" collapsed="false">
      <c r="A4345" s="0" t="str">
        <f aca="false">+B4345&amp;C4345</f>
        <v>Supplier_180Plant_15</v>
      </c>
      <c r="B4345" s="0" t="s">
        <v>1452</v>
      </c>
      <c r="C4345" s="0" t="s">
        <v>1350</v>
      </c>
      <c r="D4345" s="0" t="n">
        <v>200</v>
      </c>
      <c r="E4345" s="0" t="s">
        <v>5849</v>
      </c>
    </row>
    <row r="4346" customFormat="false" ht="12.8" hidden="false" customHeight="false" outlineLevel="0" collapsed="false">
      <c r="A4346" s="0" t="str">
        <f aca="false">+B4346&amp;C4346</f>
        <v>Supplier_180Plant_18</v>
      </c>
      <c r="B4346" s="0" t="s">
        <v>1452</v>
      </c>
      <c r="C4346" s="0" t="s">
        <v>1140</v>
      </c>
      <c r="D4346" s="0" t="n">
        <v>700</v>
      </c>
      <c r="E4346" s="0" t="s">
        <v>5850</v>
      </c>
    </row>
    <row r="4347" customFormat="false" ht="12.8" hidden="false" customHeight="false" outlineLevel="0" collapsed="false">
      <c r="A4347" s="0" t="str">
        <f aca="false">+B4347&amp;C4347</f>
        <v>Supplier_180Plant_19</v>
      </c>
      <c r="B4347" s="0" t="s">
        <v>1452</v>
      </c>
      <c r="C4347" s="0" t="s">
        <v>477</v>
      </c>
      <c r="D4347" s="0" t="n">
        <v>600</v>
      </c>
      <c r="E4347" s="0" t="s">
        <v>5851</v>
      </c>
    </row>
    <row r="4348" customFormat="false" ht="12.8" hidden="false" customHeight="false" outlineLevel="0" collapsed="false">
      <c r="A4348" s="0" t="str">
        <f aca="false">+B4348&amp;C4348</f>
        <v>Supplier_180Plant_21</v>
      </c>
      <c r="B4348" s="0" t="s">
        <v>1452</v>
      </c>
      <c r="C4348" s="0" t="s">
        <v>1065</v>
      </c>
      <c r="D4348" s="0" t="n">
        <v>800</v>
      </c>
      <c r="E4348" s="0" t="s">
        <v>5852</v>
      </c>
    </row>
    <row r="4349" customFormat="false" ht="12.8" hidden="false" customHeight="false" outlineLevel="0" collapsed="false">
      <c r="A4349" s="0" t="str">
        <f aca="false">+B4349&amp;C4349</f>
        <v>Supplier_181Plant_11</v>
      </c>
      <c r="B4349" s="0" t="s">
        <v>2076</v>
      </c>
      <c r="C4349" s="0" t="s">
        <v>3005</v>
      </c>
      <c r="D4349" s="0" t="n">
        <v>800</v>
      </c>
      <c r="E4349" s="0" t="s">
        <v>5853</v>
      </c>
    </row>
    <row r="4350" customFormat="false" ht="12.8" hidden="false" customHeight="false" outlineLevel="0" collapsed="false">
      <c r="A4350" s="0" t="str">
        <f aca="false">+B4350&amp;C4350</f>
        <v>Supplier_181Plant_15</v>
      </c>
      <c r="B4350" s="0" t="s">
        <v>2076</v>
      </c>
      <c r="C4350" s="0" t="s">
        <v>1350</v>
      </c>
      <c r="D4350" s="0" t="n">
        <v>600</v>
      </c>
      <c r="E4350" s="0" t="s">
        <v>5854</v>
      </c>
    </row>
    <row r="4351" customFormat="false" ht="12.8" hidden="false" customHeight="false" outlineLevel="0" collapsed="false">
      <c r="A4351" s="0" t="str">
        <f aca="false">+B4351&amp;C4351</f>
        <v>Supplier_182Plant_15</v>
      </c>
      <c r="B4351" s="0" t="s">
        <v>2088</v>
      </c>
      <c r="C4351" s="0" t="s">
        <v>1350</v>
      </c>
      <c r="D4351" s="0" t="n">
        <v>600</v>
      </c>
      <c r="E4351" s="0" t="s">
        <v>5855</v>
      </c>
    </row>
    <row r="4352" customFormat="false" ht="12.8" hidden="false" customHeight="false" outlineLevel="0" collapsed="false">
      <c r="A4352" s="0" t="str">
        <f aca="false">+B4352&amp;C4352</f>
        <v>Supplier_183Plant_3</v>
      </c>
      <c r="B4352" s="0" t="s">
        <v>4240</v>
      </c>
      <c r="C4352" s="0" t="s">
        <v>626</v>
      </c>
      <c r="D4352" s="0" t="n">
        <v>200</v>
      </c>
      <c r="E4352" s="0" t="s">
        <v>5856</v>
      </c>
    </row>
    <row r="4353" customFormat="false" ht="12.8" hidden="false" customHeight="false" outlineLevel="0" collapsed="false">
      <c r="A4353" s="0" t="str">
        <f aca="false">+B4353&amp;C4353</f>
        <v>Supplier_184Plant_4</v>
      </c>
      <c r="B4353" s="0" t="s">
        <v>4246</v>
      </c>
      <c r="C4353" s="0" t="s">
        <v>2093</v>
      </c>
      <c r="D4353" s="0" t="n">
        <v>100</v>
      </c>
      <c r="E4353" s="0" t="s">
        <v>5857</v>
      </c>
    </row>
    <row r="4354" customFormat="false" ht="12.8" hidden="false" customHeight="false" outlineLevel="0" collapsed="false">
      <c r="A4354" s="0" t="str">
        <f aca="false">+B4354&amp;C4354</f>
        <v>Supplier_185Plant_4</v>
      </c>
      <c r="B4354" s="0" t="s">
        <v>2130</v>
      </c>
      <c r="C4354" s="0" t="s">
        <v>2093</v>
      </c>
      <c r="D4354" s="0" t="n">
        <v>500</v>
      </c>
      <c r="E4354" s="0" t="s">
        <v>5858</v>
      </c>
    </row>
    <row r="4355" customFormat="false" ht="12.8" hidden="false" customHeight="false" outlineLevel="0" collapsed="false">
      <c r="A4355" s="0" t="str">
        <f aca="false">+B4355&amp;C4355</f>
        <v>Supplier_186Plant_18</v>
      </c>
      <c r="B4355" s="0" t="s">
        <v>4258</v>
      </c>
      <c r="C4355" s="0" t="s">
        <v>1140</v>
      </c>
      <c r="D4355" s="0" t="n">
        <v>200</v>
      </c>
      <c r="E4355" s="0" t="s">
        <v>5859</v>
      </c>
    </row>
    <row r="4356" customFormat="false" ht="12.8" hidden="false" customHeight="false" outlineLevel="0" collapsed="false">
      <c r="A4356" s="0" t="str">
        <f aca="false">+B4356&amp;C4356</f>
        <v>Supplier_186Plant_21</v>
      </c>
      <c r="B4356" s="0" t="s">
        <v>4258</v>
      </c>
      <c r="C4356" s="0" t="s">
        <v>1065</v>
      </c>
      <c r="D4356" s="0" t="n">
        <v>300</v>
      </c>
      <c r="E4356" s="0" t="s">
        <v>5860</v>
      </c>
    </row>
    <row r="4357" customFormat="false" ht="12.8" hidden="false" customHeight="false" outlineLevel="0" collapsed="false">
      <c r="A4357" s="0" t="str">
        <f aca="false">+B4357&amp;C4357</f>
        <v>Supplier_187Plant_4</v>
      </c>
      <c r="B4357" s="0" t="s">
        <v>1419</v>
      </c>
      <c r="C4357" s="0" t="s">
        <v>2093</v>
      </c>
      <c r="D4357" s="0" t="n">
        <v>200</v>
      </c>
      <c r="E4357" s="0" t="s">
        <v>5861</v>
      </c>
    </row>
    <row r="4358" customFormat="false" ht="12.8" hidden="false" customHeight="false" outlineLevel="0" collapsed="false">
      <c r="A4358" s="0" t="str">
        <f aca="false">+B4358&amp;C4358</f>
        <v>Supplier_187Plant_15</v>
      </c>
      <c r="B4358" s="0" t="s">
        <v>1419</v>
      </c>
      <c r="C4358" s="0" t="s">
        <v>1350</v>
      </c>
      <c r="D4358" s="0" t="n">
        <v>800</v>
      </c>
      <c r="E4358" s="0" t="s">
        <v>5862</v>
      </c>
    </row>
    <row r="4359" customFormat="false" ht="12.8" hidden="false" customHeight="false" outlineLevel="0" collapsed="false">
      <c r="A4359" s="0" t="str">
        <f aca="false">+B4359&amp;C4359</f>
        <v>Supplier_188Plant_18</v>
      </c>
      <c r="B4359" s="0" t="s">
        <v>4269</v>
      </c>
      <c r="C4359" s="0" t="s">
        <v>1140</v>
      </c>
      <c r="D4359" s="0" t="n">
        <v>200</v>
      </c>
      <c r="E4359" s="0" t="s">
        <v>5863</v>
      </c>
    </row>
    <row r="4360" customFormat="false" ht="12.8" hidden="false" customHeight="false" outlineLevel="0" collapsed="false">
      <c r="A4360" s="0" t="str">
        <f aca="false">+B4360&amp;C4360</f>
        <v>Supplier_189Plant_15</v>
      </c>
      <c r="B4360" s="0" t="s">
        <v>4275</v>
      </c>
      <c r="C4360" s="0" t="s">
        <v>1350</v>
      </c>
      <c r="D4360" s="0" t="n">
        <v>600</v>
      </c>
      <c r="E4360" s="0" t="s">
        <v>5864</v>
      </c>
    </row>
    <row r="4361" customFormat="false" ht="12.8" hidden="false" customHeight="false" outlineLevel="0" collapsed="false">
      <c r="A4361" s="0" t="str">
        <f aca="false">+B4361&amp;C4361</f>
        <v>Supplier_190Plant_3</v>
      </c>
      <c r="B4361" s="0" t="s">
        <v>4281</v>
      </c>
      <c r="C4361" s="0" t="s">
        <v>626</v>
      </c>
      <c r="D4361" s="0" t="n">
        <v>200</v>
      </c>
      <c r="E4361" s="0" t="s">
        <v>5865</v>
      </c>
    </row>
    <row r="4362" customFormat="false" ht="12.8" hidden="false" customHeight="false" outlineLevel="0" collapsed="false">
      <c r="A4362" s="0" t="str">
        <f aca="false">+B4362&amp;C4362</f>
        <v>Supplier_190Plant_19</v>
      </c>
      <c r="B4362" s="0" t="s">
        <v>4281</v>
      </c>
      <c r="C4362" s="0" t="s">
        <v>477</v>
      </c>
      <c r="D4362" s="0" t="n">
        <v>300</v>
      </c>
      <c r="E4362" s="0" t="s">
        <v>5866</v>
      </c>
    </row>
    <row r="4363" customFormat="false" ht="12.8" hidden="false" customHeight="false" outlineLevel="0" collapsed="false">
      <c r="A4363" s="0" t="str">
        <f aca="false">+B4363&amp;C4363</f>
        <v>Supplier_190Plant_21</v>
      </c>
      <c r="B4363" s="0" t="s">
        <v>4281</v>
      </c>
      <c r="C4363" s="0" t="s">
        <v>1065</v>
      </c>
      <c r="D4363" s="0" t="n">
        <v>300</v>
      </c>
      <c r="E4363" s="0" t="s">
        <v>5867</v>
      </c>
    </row>
    <row r="4364" customFormat="false" ht="12.8" hidden="false" customHeight="false" outlineLevel="0" collapsed="false">
      <c r="A4364" s="0" t="str">
        <f aca="false">+B4364&amp;C4364</f>
        <v>Supplier_191Plant_3</v>
      </c>
      <c r="B4364" s="0" t="s">
        <v>4287</v>
      </c>
      <c r="C4364" s="0" t="s">
        <v>626</v>
      </c>
      <c r="D4364" s="0" t="n">
        <v>400</v>
      </c>
      <c r="E4364" s="0" t="s">
        <v>5868</v>
      </c>
    </row>
    <row r="4365" customFormat="false" ht="12.8" hidden="false" customHeight="false" outlineLevel="0" collapsed="false">
      <c r="A4365" s="0" t="str">
        <f aca="false">+B4365&amp;C4365</f>
        <v>Supplier_192Plant_15</v>
      </c>
      <c r="B4365" s="0" t="s">
        <v>528</v>
      </c>
      <c r="C4365" s="0" t="s">
        <v>1350</v>
      </c>
      <c r="D4365" s="0" t="n">
        <v>500</v>
      </c>
      <c r="E4365" s="0" t="s">
        <v>5869</v>
      </c>
    </row>
    <row r="4366" customFormat="false" ht="12.8" hidden="false" customHeight="false" outlineLevel="0" collapsed="false">
      <c r="A4366" s="0" t="str">
        <f aca="false">+B4366&amp;C4366</f>
        <v>Supplier_192Plant_18</v>
      </c>
      <c r="B4366" s="0" t="s">
        <v>528</v>
      </c>
      <c r="C4366" s="0" t="s">
        <v>1140</v>
      </c>
      <c r="D4366" s="0" t="n">
        <v>200</v>
      </c>
      <c r="E4366" s="0" t="s">
        <v>5870</v>
      </c>
    </row>
    <row r="4367" customFormat="false" ht="12.8" hidden="false" customHeight="false" outlineLevel="0" collapsed="false">
      <c r="A4367" s="0" t="str">
        <f aca="false">+B4367&amp;C4367</f>
        <v>Supplier_192Plant_19</v>
      </c>
      <c r="B4367" s="0" t="s">
        <v>528</v>
      </c>
      <c r="C4367" s="0" t="s">
        <v>477</v>
      </c>
      <c r="D4367" s="0" t="n">
        <v>300</v>
      </c>
      <c r="E4367" s="0" t="s">
        <v>5871</v>
      </c>
    </row>
    <row r="4368" customFormat="false" ht="12.8" hidden="false" customHeight="false" outlineLevel="0" collapsed="false">
      <c r="A4368" s="0" t="str">
        <f aca="false">+B4368&amp;C4368</f>
        <v>Supplier_193Plant_11</v>
      </c>
      <c r="B4368" s="0" t="s">
        <v>3066</v>
      </c>
      <c r="C4368" s="0" t="s">
        <v>3005</v>
      </c>
      <c r="D4368" s="0" t="n">
        <v>900</v>
      </c>
      <c r="E4368" s="0" t="s">
        <v>5872</v>
      </c>
    </row>
    <row r="4369" customFormat="false" ht="12.8" hidden="false" customHeight="false" outlineLevel="0" collapsed="false">
      <c r="A4369" s="0" t="str">
        <f aca="false">+B4369&amp;C4369</f>
        <v>Supplier_194Plant_8</v>
      </c>
      <c r="B4369" s="0" t="s">
        <v>468</v>
      </c>
      <c r="C4369" s="0" t="s">
        <v>1318</v>
      </c>
      <c r="D4369" s="0" t="n">
        <v>500</v>
      </c>
      <c r="E4369" s="0" t="s">
        <v>5873</v>
      </c>
    </row>
    <row r="4370" customFormat="false" ht="12.8" hidden="false" customHeight="false" outlineLevel="0" collapsed="false">
      <c r="A4370" s="0" t="str">
        <f aca="false">+B4370&amp;C4370</f>
        <v>Supplier_194Plant_13</v>
      </c>
      <c r="B4370" s="0" t="s">
        <v>468</v>
      </c>
      <c r="C4370" s="0" t="s">
        <v>377</v>
      </c>
      <c r="D4370" s="0" t="n">
        <v>500</v>
      </c>
      <c r="E4370" s="0" t="s">
        <v>5874</v>
      </c>
    </row>
    <row r="4371" customFormat="false" ht="12.8" hidden="false" customHeight="false" outlineLevel="0" collapsed="false">
      <c r="A4371" s="0" t="str">
        <f aca="false">+B4371&amp;C4371</f>
        <v>Supplier_195Plant_4</v>
      </c>
      <c r="B4371" s="0" t="s">
        <v>2545</v>
      </c>
      <c r="C4371" s="0" t="s">
        <v>2093</v>
      </c>
      <c r="D4371" s="0" t="n">
        <v>300</v>
      </c>
      <c r="E4371" s="0" t="s">
        <v>5875</v>
      </c>
    </row>
    <row r="4372" customFormat="false" ht="12.8" hidden="false" customHeight="false" outlineLevel="0" collapsed="false">
      <c r="A4372" s="0" t="str">
        <f aca="false">+B4372&amp;C4372</f>
        <v>Supplier_195Plant_15</v>
      </c>
      <c r="B4372" s="0" t="s">
        <v>2545</v>
      </c>
      <c r="C4372" s="0" t="s">
        <v>1350</v>
      </c>
      <c r="D4372" s="0" t="n">
        <v>400</v>
      </c>
      <c r="E4372" s="0" t="s">
        <v>5876</v>
      </c>
    </row>
    <row r="4373" customFormat="false" ht="12.8" hidden="false" customHeight="false" outlineLevel="0" collapsed="false">
      <c r="A4373" s="0" t="str">
        <f aca="false">+B4373&amp;C4373</f>
        <v>Supplier_196Plant_15</v>
      </c>
      <c r="B4373" s="0" t="s">
        <v>4313</v>
      </c>
      <c r="C4373" s="0" t="s">
        <v>1350</v>
      </c>
      <c r="D4373" s="0" t="n">
        <v>600</v>
      </c>
      <c r="E4373" s="0" t="s">
        <v>5877</v>
      </c>
    </row>
    <row r="4374" customFormat="false" ht="12.8" hidden="false" customHeight="false" outlineLevel="0" collapsed="false">
      <c r="A4374" s="0" t="str">
        <f aca="false">+B4374&amp;C4374</f>
        <v>Supplier_197Plant_15</v>
      </c>
      <c r="B4374" s="0" t="s">
        <v>1370</v>
      </c>
      <c r="C4374" s="0" t="s">
        <v>1350</v>
      </c>
      <c r="D4374" s="0" t="n">
        <v>200</v>
      </c>
      <c r="E4374" s="0" t="s">
        <v>5878</v>
      </c>
    </row>
    <row r="4375" customFormat="false" ht="12.8" hidden="false" customHeight="false" outlineLevel="0" collapsed="false">
      <c r="A4375" s="0" t="str">
        <f aca="false">+B4375&amp;C4375</f>
        <v>Supplier_198Plant_20</v>
      </c>
      <c r="B4375" s="0" t="s">
        <v>2944</v>
      </c>
      <c r="C4375" s="0" t="s">
        <v>2932</v>
      </c>
      <c r="D4375" s="0" t="n">
        <v>500</v>
      </c>
      <c r="E4375" s="0" t="s">
        <v>5879</v>
      </c>
    </row>
    <row r="4376" customFormat="false" ht="12.8" hidden="false" customHeight="false" outlineLevel="0" collapsed="false">
      <c r="A4376" s="0" t="str">
        <f aca="false">+B4376&amp;C4376</f>
        <v>Supplier_199Plant_4</v>
      </c>
      <c r="B4376" s="0" t="s">
        <v>2532</v>
      </c>
      <c r="C4376" s="0" t="s">
        <v>2093</v>
      </c>
      <c r="D4376" s="0" t="n">
        <v>200</v>
      </c>
      <c r="E4376" s="0" t="s">
        <v>5880</v>
      </c>
    </row>
    <row r="4377" customFormat="false" ht="12.8" hidden="false" customHeight="false" outlineLevel="0" collapsed="false">
      <c r="A4377" s="0" t="str">
        <f aca="false">+B4377&amp;C4377</f>
        <v>Supplier_199Plant_11</v>
      </c>
      <c r="B4377" s="0" t="s">
        <v>2532</v>
      </c>
      <c r="C4377" s="0" t="s">
        <v>3005</v>
      </c>
      <c r="D4377" s="0" t="n">
        <v>800</v>
      </c>
      <c r="E4377" s="0" t="s">
        <v>5881</v>
      </c>
    </row>
    <row r="4378" customFormat="false" ht="12.8" hidden="false" customHeight="false" outlineLevel="0" collapsed="false">
      <c r="A4378" s="0" t="str">
        <f aca="false">+B4378&amp;C4378</f>
        <v>Supplier_200Plant_15</v>
      </c>
      <c r="B4378" s="0" t="s">
        <v>4334</v>
      </c>
      <c r="C4378" s="0" t="s">
        <v>1350</v>
      </c>
      <c r="D4378" s="0" t="n">
        <v>700</v>
      </c>
      <c r="E4378" s="0" t="s">
        <v>5882</v>
      </c>
    </row>
    <row r="4379" customFormat="false" ht="12.8" hidden="false" customHeight="false" outlineLevel="0" collapsed="false">
      <c r="A4379" s="0" t="str">
        <f aca="false">+B4379&amp;C4379</f>
        <v>Supplier_201Plant_4</v>
      </c>
      <c r="B4379" s="0" t="s">
        <v>2480</v>
      </c>
      <c r="C4379" s="0" t="s">
        <v>2093</v>
      </c>
      <c r="D4379" s="0" t="n">
        <v>400</v>
      </c>
      <c r="E4379" s="0" t="s">
        <v>5883</v>
      </c>
    </row>
    <row r="4380" customFormat="false" ht="12.8" hidden="false" customHeight="false" outlineLevel="0" collapsed="false">
      <c r="A4380" s="0" t="str">
        <f aca="false">+B4380&amp;C4380</f>
        <v>Supplier_201Plant_6</v>
      </c>
      <c r="B4380" s="0" t="s">
        <v>2480</v>
      </c>
      <c r="C4380" s="0" t="s">
        <v>2787</v>
      </c>
      <c r="D4380" s="0" t="n">
        <v>400</v>
      </c>
      <c r="E4380" s="0" t="s">
        <v>5884</v>
      </c>
    </row>
    <row r="4381" customFormat="false" ht="12.8" hidden="false" customHeight="false" outlineLevel="0" collapsed="false">
      <c r="A4381" s="0" t="str">
        <f aca="false">+B4381&amp;C4381</f>
        <v>Supplier_202Plant_4</v>
      </c>
      <c r="B4381" s="0" t="s">
        <v>4345</v>
      </c>
      <c r="C4381" s="0" t="s">
        <v>2093</v>
      </c>
      <c r="D4381" s="0" t="n">
        <v>300</v>
      </c>
      <c r="E4381" s="0" t="s">
        <v>5885</v>
      </c>
    </row>
    <row r="4382" customFormat="false" ht="12.8" hidden="false" customHeight="false" outlineLevel="0" collapsed="false">
      <c r="A4382" s="0" t="str">
        <f aca="false">+B4382&amp;C4382</f>
        <v>Supplier_203Plant_21</v>
      </c>
      <c r="B4382" s="0" t="s">
        <v>4351</v>
      </c>
      <c r="C4382" s="0" t="s">
        <v>1065</v>
      </c>
      <c r="D4382" s="0" t="n">
        <v>200</v>
      </c>
      <c r="E4382" s="0" t="s">
        <v>5886</v>
      </c>
    </row>
    <row r="4383" customFormat="false" ht="12.8" hidden="false" customHeight="false" outlineLevel="0" collapsed="false">
      <c r="A4383" s="0" t="str">
        <f aca="false">+B4383&amp;C4383</f>
        <v>Supplier_204Plant_15</v>
      </c>
      <c r="B4383" s="0" t="s">
        <v>1612</v>
      </c>
      <c r="C4383" s="0" t="s">
        <v>1350</v>
      </c>
      <c r="D4383" s="0" t="n">
        <v>700</v>
      </c>
      <c r="E4383" s="0" t="s">
        <v>5887</v>
      </c>
    </row>
    <row r="4384" customFormat="false" ht="12.8" hidden="false" customHeight="false" outlineLevel="0" collapsed="false">
      <c r="A4384" s="0" t="str">
        <f aca="false">+B4384&amp;C4384</f>
        <v>Supplier_205Plant_15</v>
      </c>
      <c r="B4384" s="0" t="s">
        <v>1775</v>
      </c>
      <c r="C4384" s="0" t="s">
        <v>1350</v>
      </c>
      <c r="D4384" s="0" t="n">
        <v>500</v>
      </c>
      <c r="E4384" s="0" t="s">
        <v>5888</v>
      </c>
    </row>
    <row r="4385" customFormat="false" ht="12.8" hidden="false" customHeight="false" outlineLevel="0" collapsed="false">
      <c r="A4385" s="0" t="str">
        <f aca="false">+B4385&amp;C4385</f>
        <v>Supplier_206Plant_15</v>
      </c>
      <c r="B4385" s="0" t="s">
        <v>1399</v>
      </c>
      <c r="C4385" s="0" t="s">
        <v>1350</v>
      </c>
      <c r="D4385" s="0" t="n">
        <v>600</v>
      </c>
      <c r="E4385" s="0" t="s">
        <v>5889</v>
      </c>
    </row>
    <row r="4386" customFormat="false" ht="12.8" hidden="false" customHeight="false" outlineLevel="0" collapsed="false">
      <c r="A4386" s="0" t="str">
        <f aca="false">+B4386&amp;C4386</f>
        <v>Supplier_207Plant_4</v>
      </c>
      <c r="B4386" s="0" t="s">
        <v>2091</v>
      </c>
      <c r="C4386" s="0" t="s">
        <v>2093</v>
      </c>
      <c r="D4386" s="0" t="n">
        <v>300</v>
      </c>
      <c r="E4386" s="0" t="s">
        <v>5890</v>
      </c>
    </row>
    <row r="4387" customFormat="false" ht="12.8" hidden="false" customHeight="false" outlineLevel="0" collapsed="false">
      <c r="A4387" s="0" t="str">
        <f aca="false">+B4387&amp;C4387</f>
        <v>Supplier_207Plant_11</v>
      </c>
      <c r="B4387" s="0" t="s">
        <v>2091</v>
      </c>
      <c r="C4387" s="0" t="s">
        <v>3005</v>
      </c>
      <c r="D4387" s="0" t="n">
        <v>700</v>
      </c>
      <c r="E4387" s="0" t="s">
        <v>5891</v>
      </c>
    </row>
    <row r="4388" customFormat="false" ht="12.8" hidden="false" customHeight="false" outlineLevel="0" collapsed="false">
      <c r="A4388" s="0" t="str">
        <f aca="false">+B4388&amp;C4388</f>
        <v>Supplier_207Plant_15</v>
      </c>
      <c r="B4388" s="0" t="s">
        <v>2091</v>
      </c>
      <c r="C4388" s="0" t="s">
        <v>1350</v>
      </c>
      <c r="D4388" s="0" t="n">
        <v>500</v>
      </c>
      <c r="E4388" s="0" t="s">
        <v>5892</v>
      </c>
    </row>
    <row r="4389" customFormat="false" ht="12.8" hidden="false" customHeight="false" outlineLevel="0" collapsed="false">
      <c r="A4389" s="0" t="str">
        <f aca="false">+B4389&amp;C4389</f>
        <v>Supplier_207Plant_21</v>
      </c>
      <c r="B4389" s="0" t="s">
        <v>2091</v>
      </c>
      <c r="C4389" s="0" t="s">
        <v>1065</v>
      </c>
      <c r="D4389" s="0" t="n">
        <v>300</v>
      </c>
      <c r="E4389" s="0" t="s">
        <v>5893</v>
      </c>
    </row>
    <row r="4390" customFormat="false" ht="12.8" hidden="false" customHeight="false" outlineLevel="0" collapsed="false">
      <c r="A4390" s="0" t="str">
        <f aca="false">+B4390&amp;C4390</f>
        <v>Supplier_208Plant_4</v>
      </c>
      <c r="B4390" s="0" t="s">
        <v>2108</v>
      </c>
      <c r="C4390" s="0" t="s">
        <v>2093</v>
      </c>
      <c r="D4390" s="0" t="n">
        <v>200</v>
      </c>
      <c r="E4390" s="0" t="s">
        <v>5894</v>
      </c>
    </row>
    <row r="4391" customFormat="false" ht="12.8" hidden="false" customHeight="false" outlineLevel="0" collapsed="false">
      <c r="A4391" s="0" t="str">
        <f aca="false">+B4391&amp;C4391</f>
        <v>Supplier_209Plant_2</v>
      </c>
      <c r="B4391" s="0" t="s">
        <v>747</v>
      </c>
      <c r="C4391" s="0" t="s">
        <v>972</v>
      </c>
      <c r="D4391" s="0" t="n">
        <v>1600</v>
      </c>
      <c r="E4391" s="0" t="s">
        <v>5895</v>
      </c>
    </row>
    <row r="4392" customFormat="false" ht="12.8" hidden="false" customHeight="false" outlineLevel="0" collapsed="false">
      <c r="A4392" s="0" t="str">
        <f aca="false">+B4392&amp;C4392</f>
        <v>Supplier_209Plant_3</v>
      </c>
      <c r="B4392" s="0" t="s">
        <v>747</v>
      </c>
      <c r="C4392" s="0" t="s">
        <v>626</v>
      </c>
      <c r="D4392" s="0" t="n">
        <v>300</v>
      </c>
      <c r="E4392" s="0" t="s">
        <v>5896</v>
      </c>
    </row>
    <row r="4393" customFormat="false" ht="12.8" hidden="false" customHeight="false" outlineLevel="0" collapsed="false">
      <c r="A4393" s="0" t="str">
        <f aca="false">+B4393&amp;C4393</f>
        <v>Supplier_210Plant_11</v>
      </c>
      <c r="B4393" s="0" t="s">
        <v>3080</v>
      </c>
      <c r="C4393" s="0" t="s">
        <v>3005</v>
      </c>
      <c r="D4393" s="0" t="n">
        <v>700</v>
      </c>
      <c r="E4393" s="0" t="s">
        <v>5897</v>
      </c>
    </row>
    <row r="4394" customFormat="false" ht="12.8" hidden="false" customHeight="false" outlineLevel="0" collapsed="false">
      <c r="A4394" s="0" t="str">
        <f aca="false">+B4394&amp;C4394</f>
        <v>Supplier_210Plant_18</v>
      </c>
      <c r="B4394" s="0" t="s">
        <v>3080</v>
      </c>
      <c r="C4394" s="0" t="s">
        <v>1140</v>
      </c>
      <c r="D4394" s="0" t="n">
        <v>200</v>
      </c>
      <c r="E4394" s="0" t="s">
        <v>5898</v>
      </c>
    </row>
    <row r="4395" customFormat="false" ht="12.8" hidden="false" customHeight="false" outlineLevel="0" collapsed="false">
      <c r="A4395" s="0" t="str">
        <f aca="false">+B4395&amp;C4395</f>
        <v>Supplier_210Plant_19</v>
      </c>
      <c r="B4395" s="0" t="s">
        <v>3080</v>
      </c>
      <c r="C4395" s="0" t="s">
        <v>477</v>
      </c>
      <c r="D4395" s="0" t="n">
        <v>200</v>
      </c>
      <c r="E4395" s="0" t="s">
        <v>5899</v>
      </c>
    </row>
    <row r="4396" customFormat="false" ht="12.8" hidden="false" customHeight="false" outlineLevel="0" collapsed="false">
      <c r="A4396" s="0" t="str">
        <f aca="false">+B4396&amp;C4396</f>
        <v>Supplier_210Plant_21</v>
      </c>
      <c r="B4396" s="0" t="s">
        <v>3080</v>
      </c>
      <c r="C4396" s="0" t="s">
        <v>1065</v>
      </c>
      <c r="D4396" s="0" t="n">
        <v>300</v>
      </c>
      <c r="E4396" s="0" t="s">
        <v>5900</v>
      </c>
    </row>
    <row r="4397" customFormat="false" ht="12.8" hidden="false" customHeight="false" outlineLevel="0" collapsed="false">
      <c r="A4397" s="0" t="str">
        <f aca="false">+B4397&amp;C4397</f>
        <v>Supplier_211Plant_4</v>
      </c>
      <c r="B4397" s="0" t="s">
        <v>2735</v>
      </c>
      <c r="C4397" s="0" t="s">
        <v>2093</v>
      </c>
      <c r="D4397" s="0" t="n">
        <v>200</v>
      </c>
      <c r="E4397" s="0" t="s">
        <v>5901</v>
      </c>
    </row>
    <row r="4398" customFormat="false" ht="12.8" hidden="false" customHeight="false" outlineLevel="0" collapsed="false">
      <c r="A4398" s="0" t="str">
        <f aca="false">+B4398&amp;C4398</f>
        <v>Supplier_211Plant_6</v>
      </c>
      <c r="B4398" s="0" t="s">
        <v>2735</v>
      </c>
      <c r="C4398" s="0" t="s">
        <v>2787</v>
      </c>
      <c r="D4398" s="0" t="n">
        <v>200</v>
      </c>
      <c r="E4398" s="0" t="s">
        <v>5902</v>
      </c>
    </row>
    <row r="4399" customFormat="false" ht="12.8" hidden="false" customHeight="false" outlineLevel="0" collapsed="false">
      <c r="A4399" s="0" t="str">
        <f aca="false">+B4399&amp;C4399</f>
        <v>Supplier_212Plant_18</v>
      </c>
      <c r="B4399" s="0" t="s">
        <v>481</v>
      </c>
      <c r="C4399" s="0" t="s">
        <v>1140</v>
      </c>
      <c r="D4399" s="0" t="n">
        <v>100</v>
      </c>
      <c r="E4399" s="0" t="s">
        <v>5903</v>
      </c>
    </row>
    <row r="4400" customFormat="false" ht="12.8" hidden="false" customHeight="false" outlineLevel="0" collapsed="false">
      <c r="A4400" s="0" t="str">
        <f aca="false">+B4400&amp;C4400</f>
        <v>Supplier_212Plant_19</v>
      </c>
      <c r="B4400" s="0" t="s">
        <v>481</v>
      </c>
      <c r="C4400" s="0" t="s">
        <v>477</v>
      </c>
      <c r="D4400" s="0" t="n">
        <v>200</v>
      </c>
      <c r="E4400" s="0" t="s">
        <v>5904</v>
      </c>
    </row>
    <row r="4401" customFormat="false" ht="12.8" hidden="false" customHeight="false" outlineLevel="0" collapsed="false">
      <c r="A4401" s="0" t="str">
        <f aca="false">+B4401&amp;C4401</f>
        <v>Supplier_212Plant_21</v>
      </c>
      <c r="B4401" s="0" t="s">
        <v>481</v>
      </c>
      <c r="C4401" s="0" t="s">
        <v>1065</v>
      </c>
      <c r="D4401" s="0" t="n">
        <v>200</v>
      </c>
      <c r="E4401" s="0" t="s">
        <v>5905</v>
      </c>
    </row>
    <row r="4402" customFormat="false" ht="12.8" hidden="false" customHeight="false" outlineLevel="0" collapsed="false">
      <c r="A4402" s="0" t="str">
        <f aca="false">+B4402&amp;C4402</f>
        <v>Supplier_213Plant_15</v>
      </c>
      <c r="B4402" s="0" t="s">
        <v>1355</v>
      </c>
      <c r="C4402" s="0" t="s">
        <v>1350</v>
      </c>
      <c r="D4402" s="0" t="n">
        <v>500</v>
      </c>
      <c r="E4402" s="0" t="s">
        <v>5906</v>
      </c>
    </row>
    <row r="4403" customFormat="false" ht="12.8" hidden="false" customHeight="false" outlineLevel="0" collapsed="false">
      <c r="A4403" s="0" t="str">
        <f aca="false">+B4403&amp;C4403</f>
        <v>Supplier_214Plant_4</v>
      </c>
      <c r="B4403" s="0" t="s">
        <v>492</v>
      </c>
      <c r="C4403" s="0" t="s">
        <v>2093</v>
      </c>
      <c r="D4403" s="0" t="n">
        <v>300</v>
      </c>
      <c r="E4403" s="0" t="s">
        <v>5907</v>
      </c>
    </row>
    <row r="4404" customFormat="false" ht="12.8" hidden="false" customHeight="false" outlineLevel="0" collapsed="false">
      <c r="A4404" s="0" t="str">
        <f aca="false">+B4404&amp;C4404</f>
        <v>Supplier_214Plant_15</v>
      </c>
      <c r="B4404" s="0" t="s">
        <v>492</v>
      </c>
      <c r="C4404" s="0" t="s">
        <v>1350</v>
      </c>
      <c r="D4404" s="0" t="n">
        <v>700</v>
      </c>
      <c r="E4404" s="0" t="s">
        <v>5908</v>
      </c>
    </row>
    <row r="4405" customFormat="false" ht="12.8" hidden="false" customHeight="false" outlineLevel="0" collapsed="false">
      <c r="A4405" s="0" t="str">
        <f aca="false">+B4405&amp;C4405</f>
        <v>Supplier_214Plant_18</v>
      </c>
      <c r="B4405" s="0" t="s">
        <v>492</v>
      </c>
      <c r="C4405" s="0" t="s">
        <v>1140</v>
      </c>
      <c r="D4405" s="0" t="n">
        <v>200</v>
      </c>
      <c r="E4405" s="0" t="s">
        <v>5909</v>
      </c>
    </row>
    <row r="4406" customFormat="false" ht="12.8" hidden="false" customHeight="false" outlineLevel="0" collapsed="false">
      <c r="A4406" s="0" t="str">
        <f aca="false">+B4406&amp;C4406</f>
        <v>Supplier_214Plant_19</v>
      </c>
      <c r="B4406" s="0" t="s">
        <v>492</v>
      </c>
      <c r="C4406" s="0" t="s">
        <v>477</v>
      </c>
      <c r="D4406" s="0" t="n">
        <v>300</v>
      </c>
      <c r="E4406" s="0" t="s">
        <v>5910</v>
      </c>
    </row>
    <row r="4407" customFormat="false" ht="12.8" hidden="false" customHeight="false" outlineLevel="0" collapsed="false">
      <c r="A4407" s="0" t="str">
        <f aca="false">+B4407&amp;C4407</f>
        <v>Supplier_214Plant_21</v>
      </c>
      <c r="B4407" s="0" t="s">
        <v>492</v>
      </c>
      <c r="C4407" s="0" t="s">
        <v>1065</v>
      </c>
      <c r="D4407" s="0" t="n">
        <v>100</v>
      </c>
      <c r="E4407" s="0" t="s">
        <v>5911</v>
      </c>
    </row>
    <row r="4408" customFormat="false" ht="12.8" hidden="false" customHeight="false" outlineLevel="0" collapsed="false">
      <c r="A4408" s="0" t="str">
        <f aca="false">+B4408&amp;C4408</f>
        <v>Supplier_215Plant_4</v>
      </c>
      <c r="B4408" s="0" t="s">
        <v>4412</v>
      </c>
      <c r="C4408" s="0" t="s">
        <v>2093</v>
      </c>
      <c r="D4408" s="0" t="n">
        <v>200</v>
      </c>
      <c r="E4408" s="0" t="s">
        <v>5912</v>
      </c>
    </row>
    <row r="4409" customFormat="false" ht="12.8" hidden="false" customHeight="false" outlineLevel="0" collapsed="false">
      <c r="A4409" s="0" t="str">
        <f aca="false">+B4409&amp;C4409</f>
        <v>Supplier_215Plant_11</v>
      </c>
      <c r="B4409" s="0" t="s">
        <v>4412</v>
      </c>
      <c r="C4409" s="0" t="s">
        <v>3005</v>
      </c>
      <c r="D4409" s="0" t="n">
        <v>600</v>
      </c>
      <c r="E4409" s="0" t="s">
        <v>5913</v>
      </c>
    </row>
    <row r="4410" customFormat="false" ht="12.8" hidden="false" customHeight="false" outlineLevel="0" collapsed="false">
      <c r="A4410" s="0" t="str">
        <f aca="false">+B4410&amp;C4410</f>
        <v>Supplier_216Plant_6</v>
      </c>
      <c r="B4410" s="0" t="s">
        <v>2869</v>
      </c>
      <c r="C4410" s="0" t="s">
        <v>2787</v>
      </c>
      <c r="D4410" s="0" t="n">
        <v>300</v>
      </c>
      <c r="E4410" s="0" t="s">
        <v>5914</v>
      </c>
    </row>
    <row r="4411" customFormat="false" ht="12.8" hidden="false" customHeight="false" outlineLevel="0" collapsed="false">
      <c r="A4411" s="0" t="str">
        <f aca="false">+B4411&amp;C4411</f>
        <v>Supplier_217Plant_4</v>
      </c>
      <c r="B4411" s="0" t="s">
        <v>1448</v>
      </c>
      <c r="C4411" s="0" t="s">
        <v>2093</v>
      </c>
      <c r="D4411" s="0" t="n">
        <v>300</v>
      </c>
      <c r="E4411" s="0" t="s">
        <v>5915</v>
      </c>
    </row>
    <row r="4412" customFormat="false" ht="12.8" hidden="false" customHeight="false" outlineLevel="0" collapsed="false">
      <c r="A4412" s="0" t="str">
        <f aca="false">+B4412&amp;C4412</f>
        <v>Supplier_217Plant_15</v>
      </c>
      <c r="B4412" s="0" t="s">
        <v>1448</v>
      </c>
      <c r="C4412" s="0" t="s">
        <v>1350</v>
      </c>
      <c r="D4412" s="0" t="n">
        <v>600</v>
      </c>
      <c r="E4412" s="0" t="s">
        <v>5916</v>
      </c>
    </row>
    <row r="4413" customFormat="false" ht="12.8" hidden="false" customHeight="false" outlineLevel="0" collapsed="false">
      <c r="A4413" s="0" t="str">
        <f aca="false">+B4413&amp;C4413</f>
        <v>Supplier_218Plant_11</v>
      </c>
      <c r="B4413" s="0" t="s">
        <v>3069</v>
      </c>
      <c r="C4413" s="0" t="s">
        <v>3005</v>
      </c>
      <c r="D4413" s="0" t="n">
        <v>600</v>
      </c>
      <c r="E4413" s="0" t="s">
        <v>5917</v>
      </c>
    </row>
    <row r="4414" customFormat="false" ht="12.8" hidden="false" customHeight="false" outlineLevel="0" collapsed="false">
      <c r="A4414" s="0" t="str">
        <f aca="false">+B4414&amp;C4414</f>
        <v>Supplier_219Plant_18</v>
      </c>
      <c r="B4414" s="0" t="s">
        <v>1181</v>
      </c>
      <c r="C4414" s="0" t="s">
        <v>1140</v>
      </c>
      <c r="D4414" s="0" t="n">
        <v>200</v>
      </c>
      <c r="E4414" s="0" t="s">
        <v>5918</v>
      </c>
    </row>
    <row r="4415" customFormat="false" ht="12.8" hidden="false" customHeight="false" outlineLevel="0" collapsed="false">
      <c r="A4415" s="0" t="str">
        <f aca="false">+B4415&amp;C4415</f>
        <v>Supplier_219Plant_21</v>
      </c>
      <c r="B4415" s="0" t="s">
        <v>1181</v>
      </c>
      <c r="C4415" s="0" t="s">
        <v>1065</v>
      </c>
      <c r="D4415" s="0" t="n">
        <v>100</v>
      </c>
      <c r="E4415" s="0" t="s">
        <v>5919</v>
      </c>
    </row>
    <row r="4416" customFormat="false" ht="12.8" hidden="false" customHeight="false" outlineLevel="0" collapsed="false">
      <c r="A4416" s="0" t="str">
        <f aca="false">+B4416&amp;C4416</f>
        <v>Supplier_220Plant_18</v>
      </c>
      <c r="B4416" s="0" t="s">
        <v>4438</v>
      </c>
      <c r="C4416" s="0" t="s">
        <v>1140</v>
      </c>
      <c r="D4416" s="0" t="n">
        <v>200</v>
      </c>
      <c r="E4416" s="0" t="s">
        <v>5920</v>
      </c>
    </row>
    <row r="4417" customFormat="false" ht="12.8" hidden="false" customHeight="false" outlineLevel="0" collapsed="false">
      <c r="A4417" s="0" t="str">
        <f aca="false">+B4417&amp;C4417</f>
        <v>Supplier_220Plant_19</v>
      </c>
      <c r="B4417" s="0" t="s">
        <v>4438</v>
      </c>
      <c r="C4417" s="0" t="s">
        <v>477</v>
      </c>
      <c r="D4417" s="0" t="n">
        <v>300</v>
      </c>
      <c r="E4417" s="0" t="s">
        <v>5921</v>
      </c>
    </row>
    <row r="4418" customFormat="false" ht="12.8" hidden="false" customHeight="false" outlineLevel="0" collapsed="false">
      <c r="A4418" s="0" t="str">
        <f aca="false">+B4418&amp;C4418</f>
        <v>Supplier_221Plant_4</v>
      </c>
      <c r="B4418" s="0" t="s">
        <v>2517</v>
      </c>
      <c r="C4418" s="0" t="s">
        <v>2093</v>
      </c>
      <c r="D4418" s="0" t="n">
        <v>300</v>
      </c>
      <c r="E4418" s="0" t="s">
        <v>5922</v>
      </c>
    </row>
    <row r="4419" customFormat="false" ht="12.8" hidden="false" customHeight="false" outlineLevel="0" collapsed="false">
      <c r="A4419" s="0" t="str">
        <f aca="false">+B4419&amp;C4419</f>
        <v>Supplier_222Plant_18</v>
      </c>
      <c r="B4419" s="0" t="s">
        <v>499</v>
      </c>
      <c r="C4419" s="0" t="s">
        <v>1140</v>
      </c>
      <c r="D4419" s="0" t="n">
        <v>100</v>
      </c>
      <c r="E4419" s="0" t="s">
        <v>5923</v>
      </c>
    </row>
    <row r="4420" customFormat="false" ht="12.8" hidden="false" customHeight="false" outlineLevel="0" collapsed="false">
      <c r="A4420" s="0" t="str">
        <f aca="false">+B4420&amp;C4420</f>
        <v>Supplier_222Plant_19</v>
      </c>
      <c r="B4420" s="0" t="s">
        <v>499</v>
      </c>
      <c r="C4420" s="0" t="s">
        <v>477</v>
      </c>
      <c r="D4420" s="0" t="n">
        <v>200</v>
      </c>
      <c r="E4420" s="0" t="s">
        <v>5924</v>
      </c>
    </row>
    <row r="4421" customFormat="false" ht="12.8" hidden="false" customHeight="false" outlineLevel="0" collapsed="false">
      <c r="A4421" s="0" t="str">
        <f aca="false">+B4421&amp;C4421</f>
        <v>Supplier_222Plant_21</v>
      </c>
      <c r="B4421" s="0" t="s">
        <v>499</v>
      </c>
      <c r="C4421" s="0" t="s">
        <v>1065</v>
      </c>
      <c r="D4421" s="0" t="n">
        <v>100</v>
      </c>
      <c r="E4421" s="0" t="s">
        <v>5925</v>
      </c>
    </row>
    <row r="4422" customFormat="false" ht="12.8" hidden="false" customHeight="false" outlineLevel="0" collapsed="false">
      <c r="A4422" s="0" t="str">
        <f aca="false">+B4422&amp;C4422</f>
        <v>Supplier_223Plant_18</v>
      </c>
      <c r="B4422" s="0" t="s">
        <v>4454</v>
      </c>
      <c r="C4422" s="0" t="s">
        <v>1140</v>
      </c>
      <c r="D4422" s="0" t="n">
        <v>100</v>
      </c>
      <c r="E4422" s="0" t="s">
        <v>5926</v>
      </c>
    </row>
    <row r="4423" customFormat="false" ht="12.8" hidden="false" customHeight="false" outlineLevel="0" collapsed="false">
      <c r="A4423" s="0" t="str">
        <f aca="false">+B4423&amp;C4423</f>
        <v>Supplier_224Plant_4</v>
      </c>
      <c r="B4423" s="0" t="s">
        <v>2696</v>
      </c>
      <c r="C4423" s="0" t="s">
        <v>2093</v>
      </c>
      <c r="D4423" s="0" t="n">
        <v>300</v>
      </c>
      <c r="E4423" s="0" t="s">
        <v>5927</v>
      </c>
    </row>
    <row r="4424" customFormat="false" ht="12.8" hidden="false" customHeight="false" outlineLevel="0" collapsed="false">
      <c r="A4424" s="0" t="str">
        <f aca="false">+B4424&amp;C4424</f>
        <v>Supplier_224Plant_11</v>
      </c>
      <c r="B4424" s="0" t="s">
        <v>2696</v>
      </c>
      <c r="C4424" s="0" t="s">
        <v>3005</v>
      </c>
      <c r="D4424" s="0" t="n">
        <v>600</v>
      </c>
      <c r="E4424" s="0" t="s">
        <v>5928</v>
      </c>
    </row>
    <row r="4425" customFormat="false" ht="12.8" hidden="false" customHeight="false" outlineLevel="0" collapsed="false">
      <c r="A4425" s="0" t="str">
        <f aca="false">+B4425&amp;C4425</f>
        <v>Supplier_225Plant_19</v>
      </c>
      <c r="B4425" s="0" t="s">
        <v>576</v>
      </c>
      <c r="C4425" s="0" t="s">
        <v>477</v>
      </c>
      <c r="D4425" s="0" t="n">
        <v>200</v>
      </c>
      <c r="E4425" s="0" t="s">
        <v>5929</v>
      </c>
    </row>
    <row r="4426" customFormat="false" ht="12.8" hidden="false" customHeight="false" outlineLevel="0" collapsed="false">
      <c r="A4426" s="0" t="str">
        <f aca="false">+B4426&amp;C4426</f>
        <v>Supplier_226Plant_4</v>
      </c>
      <c r="B4426" s="0" t="s">
        <v>1512</v>
      </c>
      <c r="C4426" s="0" t="s">
        <v>2093</v>
      </c>
      <c r="D4426" s="0" t="n">
        <v>400</v>
      </c>
      <c r="E4426" s="0" t="s">
        <v>5930</v>
      </c>
    </row>
    <row r="4427" customFormat="false" ht="12.8" hidden="false" customHeight="false" outlineLevel="0" collapsed="false">
      <c r="A4427" s="0" t="str">
        <f aca="false">+B4427&amp;C4427</f>
        <v>Supplier_226Plant_15</v>
      </c>
      <c r="B4427" s="0" t="s">
        <v>1512</v>
      </c>
      <c r="C4427" s="0" t="s">
        <v>1350</v>
      </c>
      <c r="D4427" s="0" t="n">
        <v>500</v>
      </c>
      <c r="E4427" s="0" t="s">
        <v>5931</v>
      </c>
    </row>
    <row r="4428" customFormat="false" ht="12.8" hidden="false" customHeight="false" outlineLevel="0" collapsed="false">
      <c r="A4428" s="0" t="str">
        <f aca="false">+B4428&amp;C4428</f>
        <v>Supplier_227Plant_18</v>
      </c>
      <c r="B4428" s="0" t="s">
        <v>4475</v>
      </c>
      <c r="C4428" s="0" t="s">
        <v>1140</v>
      </c>
      <c r="D4428" s="0" t="n">
        <v>100</v>
      </c>
      <c r="E4428" s="0" t="s">
        <v>5932</v>
      </c>
    </row>
    <row r="4429" customFormat="false" ht="12.8" hidden="false" customHeight="false" outlineLevel="0" collapsed="false">
      <c r="A4429" s="0" t="str">
        <f aca="false">+B4429&amp;C4429</f>
        <v>Supplier_228Plant_18</v>
      </c>
      <c r="B4429" s="0" t="s">
        <v>4481</v>
      </c>
      <c r="C4429" s="0" t="s">
        <v>1140</v>
      </c>
      <c r="D4429" s="0" t="n">
        <v>200</v>
      </c>
      <c r="E4429" s="0" t="s">
        <v>5933</v>
      </c>
    </row>
    <row r="4430" customFormat="false" ht="12.8" hidden="false" customHeight="false" outlineLevel="0" collapsed="false">
      <c r="A4430" s="0" t="str">
        <f aca="false">+B4430&amp;C4430</f>
        <v>Supplier_229Plant_21</v>
      </c>
      <c r="B4430" s="0" t="s">
        <v>4487</v>
      </c>
      <c r="C4430" s="0" t="s">
        <v>1065</v>
      </c>
      <c r="D4430" s="0" t="n">
        <v>200</v>
      </c>
      <c r="E4430" s="0" t="s">
        <v>5934</v>
      </c>
    </row>
    <row r="4431" customFormat="false" ht="12.8" hidden="false" customHeight="false" outlineLevel="0" collapsed="false">
      <c r="A4431" s="0" t="str">
        <f aca="false">+B4431&amp;C4431</f>
        <v>Supplier_230Plant_18</v>
      </c>
      <c r="B4431" s="0" t="s">
        <v>1139</v>
      </c>
      <c r="C4431" s="0" t="s">
        <v>1140</v>
      </c>
      <c r="D4431" s="0" t="n">
        <v>100</v>
      </c>
      <c r="E4431" s="0" t="s">
        <v>5935</v>
      </c>
    </row>
    <row r="4432" customFormat="false" ht="12.8" hidden="false" customHeight="false" outlineLevel="0" collapsed="false">
      <c r="A4432" s="0" t="str">
        <f aca="false">+B4432&amp;C4432</f>
        <v>Supplier_231Plant_4</v>
      </c>
      <c r="B4432" s="0" t="s">
        <v>1059</v>
      </c>
      <c r="C4432" s="0" t="s">
        <v>2093</v>
      </c>
      <c r="D4432" s="0" t="n">
        <v>300</v>
      </c>
      <c r="E4432" s="0" t="s">
        <v>5936</v>
      </c>
    </row>
    <row r="4433" customFormat="false" ht="12.8" hidden="false" customHeight="false" outlineLevel="0" collapsed="false">
      <c r="A4433" s="0" t="str">
        <f aca="false">+B4433&amp;C4433</f>
        <v>Supplier_231Plant_6</v>
      </c>
      <c r="B4433" s="0" t="s">
        <v>1059</v>
      </c>
      <c r="C4433" s="0" t="s">
        <v>2787</v>
      </c>
      <c r="D4433" s="0" t="n">
        <v>300</v>
      </c>
      <c r="E4433" s="0" t="s">
        <v>5937</v>
      </c>
    </row>
    <row r="4434" customFormat="false" ht="12.8" hidden="false" customHeight="false" outlineLevel="0" collapsed="false">
      <c r="A4434" s="0" t="str">
        <f aca="false">+B4434&amp;C4434</f>
        <v>Supplier_231Plant_7</v>
      </c>
      <c r="B4434" s="0" t="s">
        <v>1059</v>
      </c>
      <c r="C4434" s="0" t="s">
        <v>1060</v>
      </c>
      <c r="D4434" s="0" t="n">
        <v>1300</v>
      </c>
      <c r="E4434" s="0" t="s">
        <v>5938</v>
      </c>
    </row>
    <row r="4435" customFormat="false" ht="12.8" hidden="false" customHeight="false" outlineLevel="0" collapsed="false">
      <c r="A4435" s="0" t="str">
        <f aca="false">+B4435&amp;C4435</f>
        <v>Supplier_231Plant_11</v>
      </c>
      <c r="B4435" s="0" t="s">
        <v>1059</v>
      </c>
      <c r="C4435" s="0" t="s">
        <v>3005</v>
      </c>
      <c r="D4435" s="0" t="n">
        <v>600</v>
      </c>
      <c r="E4435" s="0" t="s">
        <v>5939</v>
      </c>
    </row>
    <row r="4436" customFormat="false" ht="12.8" hidden="false" customHeight="false" outlineLevel="0" collapsed="false">
      <c r="A4436" s="0" t="str">
        <f aca="false">+B4436&amp;C4436</f>
        <v>Supplier_231Plant_14</v>
      </c>
      <c r="B4436" s="0" t="s">
        <v>1059</v>
      </c>
      <c r="C4436" s="0" t="s">
        <v>5539</v>
      </c>
      <c r="D4436" s="0" t="n">
        <v>1300</v>
      </c>
      <c r="E4436" s="0" t="s">
        <v>5940</v>
      </c>
    </row>
    <row r="4437" customFormat="false" ht="12.8" hidden="false" customHeight="false" outlineLevel="0" collapsed="false">
      <c r="A4437" s="0" t="str">
        <f aca="false">+B4437&amp;C4437</f>
        <v>Supplier_231Plant_15</v>
      </c>
      <c r="B4437" s="0" t="s">
        <v>1059</v>
      </c>
      <c r="C4437" s="0" t="s">
        <v>1350</v>
      </c>
      <c r="D4437" s="0" t="n">
        <v>700</v>
      </c>
      <c r="E4437" s="0" t="s">
        <v>5941</v>
      </c>
    </row>
    <row r="4438" customFormat="false" ht="12.8" hidden="false" customHeight="false" outlineLevel="0" collapsed="false">
      <c r="A4438" s="0" t="str">
        <f aca="false">+B4438&amp;C4438</f>
        <v>Supplier_231Plant_21</v>
      </c>
      <c r="B4438" s="0" t="s">
        <v>1059</v>
      </c>
      <c r="C4438" s="0" t="s">
        <v>1065</v>
      </c>
      <c r="D4438" s="0" t="n">
        <v>200</v>
      </c>
      <c r="E4438" s="0" t="s">
        <v>5942</v>
      </c>
    </row>
    <row r="4439" customFormat="false" ht="12.8" hidden="false" customHeight="false" outlineLevel="0" collapsed="false">
      <c r="A4439" s="0" t="str">
        <f aca="false">+B4439&amp;C4439</f>
        <v>Supplier_232Plant_18</v>
      </c>
      <c r="B4439" s="0" t="s">
        <v>585</v>
      </c>
      <c r="C4439" s="0" t="s">
        <v>1140</v>
      </c>
      <c r="D4439" s="0" t="n">
        <v>100</v>
      </c>
      <c r="E4439" s="0" t="s">
        <v>5943</v>
      </c>
    </row>
    <row r="4440" customFormat="false" ht="12.8" hidden="false" customHeight="false" outlineLevel="0" collapsed="false">
      <c r="A4440" s="0" t="str">
        <f aca="false">+B4440&amp;C4440</f>
        <v>Supplier_232Plant_19</v>
      </c>
      <c r="B4440" s="0" t="s">
        <v>585</v>
      </c>
      <c r="C4440" s="0" t="s">
        <v>477</v>
      </c>
      <c r="D4440" s="0" t="n">
        <v>100</v>
      </c>
      <c r="E4440" s="0" t="s">
        <v>5944</v>
      </c>
    </row>
    <row r="4441" customFormat="false" ht="12.8" hidden="false" customHeight="false" outlineLevel="0" collapsed="false">
      <c r="A4441" s="0" t="str">
        <f aca="false">+B4441&amp;C4441</f>
        <v>Supplier_232Plant_21</v>
      </c>
      <c r="B4441" s="0" t="s">
        <v>585</v>
      </c>
      <c r="C4441" s="0" t="s">
        <v>1065</v>
      </c>
      <c r="D4441" s="0" t="n">
        <v>200</v>
      </c>
      <c r="E4441" s="0" t="s">
        <v>5945</v>
      </c>
    </row>
    <row r="4442" customFormat="false" ht="12.8" hidden="false" customHeight="false" outlineLevel="0" collapsed="false">
      <c r="A4442" s="0" t="str">
        <f aca="false">+B4442&amp;C4442</f>
        <v>Supplier_233Plant_15</v>
      </c>
      <c r="B4442" s="0" t="s">
        <v>583</v>
      </c>
      <c r="C4442" s="0" t="s">
        <v>1350</v>
      </c>
      <c r="D4442" s="0" t="n">
        <v>400</v>
      </c>
      <c r="E4442" s="0" t="s">
        <v>5946</v>
      </c>
    </row>
    <row r="4443" customFormat="false" ht="12.8" hidden="false" customHeight="false" outlineLevel="0" collapsed="false">
      <c r="A4443" s="0" t="str">
        <f aca="false">+B4443&amp;C4443</f>
        <v>Supplier_233Plant_19</v>
      </c>
      <c r="B4443" s="0" t="s">
        <v>583</v>
      </c>
      <c r="C4443" s="0" t="s">
        <v>477</v>
      </c>
      <c r="D4443" s="0" t="n">
        <v>300</v>
      </c>
      <c r="E4443" s="0" t="s">
        <v>5947</v>
      </c>
    </row>
    <row r="4444" customFormat="false" ht="12.8" hidden="false" customHeight="false" outlineLevel="0" collapsed="false">
      <c r="A4444" s="0" t="str">
        <f aca="false">+B4444&amp;C4444</f>
        <v>Supplier_233Plant_21</v>
      </c>
      <c r="B4444" s="0" t="s">
        <v>583</v>
      </c>
      <c r="C4444" s="0" t="s">
        <v>1065</v>
      </c>
      <c r="D4444" s="0" t="n">
        <v>500</v>
      </c>
      <c r="E4444" s="0" t="s">
        <v>5948</v>
      </c>
    </row>
    <row r="4445" customFormat="false" ht="12.8" hidden="false" customHeight="false" outlineLevel="0" collapsed="false">
      <c r="A4445" s="0" t="str">
        <f aca="false">+B4445&amp;C4445</f>
        <v>Supplier_234Plant_21</v>
      </c>
      <c r="B4445" s="0" t="s">
        <v>4513</v>
      </c>
      <c r="C4445" s="0" t="s">
        <v>1065</v>
      </c>
      <c r="D4445" s="0" t="n">
        <v>200</v>
      </c>
      <c r="E4445" s="0" t="s">
        <v>5949</v>
      </c>
    </row>
    <row r="4446" customFormat="false" ht="12.8" hidden="false" customHeight="false" outlineLevel="0" collapsed="false">
      <c r="A4446" s="0" t="str">
        <f aca="false">+B4446&amp;C4446</f>
        <v>Supplier_235Plant_4</v>
      </c>
      <c r="B4446" s="0" t="s">
        <v>4519</v>
      </c>
      <c r="C4446" s="0" t="s">
        <v>2093</v>
      </c>
      <c r="D4446" s="0" t="n">
        <v>300</v>
      </c>
      <c r="E4446" s="0" t="s">
        <v>5950</v>
      </c>
    </row>
    <row r="4447" customFormat="false" ht="12.8" hidden="false" customHeight="false" outlineLevel="0" collapsed="false">
      <c r="A4447" s="0" t="str">
        <f aca="false">+B4447&amp;C4447</f>
        <v>Supplier_235Plant_20</v>
      </c>
      <c r="B4447" s="0" t="s">
        <v>4519</v>
      </c>
      <c r="C4447" s="0" t="s">
        <v>2932</v>
      </c>
      <c r="D4447" s="0" t="n">
        <v>300</v>
      </c>
      <c r="E4447" s="0" t="s">
        <v>5951</v>
      </c>
    </row>
    <row r="4448" customFormat="false" ht="12.8" hidden="false" customHeight="false" outlineLevel="0" collapsed="false">
      <c r="A4448" s="0" t="str">
        <f aca="false">+B4448&amp;C4448</f>
        <v>Supplier_236Plant_4</v>
      </c>
      <c r="B4448" s="0" t="s">
        <v>4525</v>
      </c>
      <c r="C4448" s="0" t="s">
        <v>2093</v>
      </c>
      <c r="D4448" s="0" t="n">
        <v>400</v>
      </c>
      <c r="E4448" s="0" t="s">
        <v>5952</v>
      </c>
    </row>
    <row r="4449" customFormat="false" ht="12.8" hidden="false" customHeight="false" outlineLevel="0" collapsed="false">
      <c r="A4449" s="0" t="str">
        <f aca="false">+B4449&amp;C4449</f>
        <v>Supplier_236Plant_11</v>
      </c>
      <c r="B4449" s="0" t="s">
        <v>4525</v>
      </c>
      <c r="C4449" s="0" t="s">
        <v>3005</v>
      </c>
      <c r="D4449" s="0" t="n">
        <v>700</v>
      </c>
      <c r="E4449" s="0" t="s">
        <v>5953</v>
      </c>
    </row>
    <row r="4450" customFormat="false" ht="12.8" hidden="false" customHeight="false" outlineLevel="0" collapsed="false">
      <c r="A4450" s="0" t="str">
        <f aca="false">+B4450&amp;C4450</f>
        <v>Supplier_237Plant_21</v>
      </c>
      <c r="B4450" s="0" t="s">
        <v>1082</v>
      </c>
      <c r="C4450" s="0" t="s">
        <v>1065</v>
      </c>
      <c r="D4450" s="0" t="n">
        <v>400</v>
      </c>
      <c r="E4450" s="0" t="s">
        <v>5954</v>
      </c>
    </row>
    <row r="4451" customFormat="false" ht="12.8" hidden="false" customHeight="false" outlineLevel="0" collapsed="false">
      <c r="A4451" s="0" t="str">
        <f aca="false">+B4451&amp;C4451</f>
        <v>Supplier_238Plant_4</v>
      </c>
      <c r="B4451" s="0" t="s">
        <v>2526</v>
      </c>
      <c r="C4451" s="0" t="s">
        <v>2093</v>
      </c>
      <c r="D4451" s="0" t="n">
        <v>300</v>
      </c>
      <c r="E4451" s="0" t="s">
        <v>5955</v>
      </c>
    </row>
    <row r="4452" customFormat="false" ht="12.8" hidden="false" customHeight="false" outlineLevel="0" collapsed="false">
      <c r="A4452" s="0" t="str">
        <f aca="false">+B4452&amp;C4452</f>
        <v>Supplier_238Plant_6</v>
      </c>
      <c r="B4452" s="0" t="s">
        <v>2526</v>
      </c>
      <c r="C4452" s="0" t="s">
        <v>2787</v>
      </c>
      <c r="D4452" s="0" t="n">
        <v>300</v>
      </c>
      <c r="E4452" s="0" t="s">
        <v>5956</v>
      </c>
    </row>
    <row r="4453" customFormat="false" ht="12.8" hidden="false" customHeight="false" outlineLevel="0" collapsed="false">
      <c r="A4453" s="0" t="str">
        <f aca="false">+B4453&amp;C4453</f>
        <v>Supplier_239Plant_2</v>
      </c>
      <c r="B4453" s="0" t="s">
        <v>650</v>
      </c>
      <c r="C4453" s="0" t="s">
        <v>972</v>
      </c>
      <c r="D4453" s="0" t="n">
        <v>1900</v>
      </c>
      <c r="E4453" s="0" t="s">
        <v>5957</v>
      </c>
    </row>
    <row r="4454" customFormat="false" ht="12.8" hidden="false" customHeight="false" outlineLevel="0" collapsed="false">
      <c r="A4454" s="0" t="str">
        <f aca="false">+B4454&amp;C4454</f>
        <v>Supplier_239Plant_3</v>
      </c>
      <c r="B4454" s="0" t="s">
        <v>650</v>
      </c>
      <c r="C4454" s="0" t="s">
        <v>626</v>
      </c>
      <c r="D4454" s="0" t="n">
        <v>200</v>
      </c>
      <c r="E4454" s="0" t="s">
        <v>5958</v>
      </c>
    </row>
    <row r="4455" customFormat="false" ht="12.8" hidden="false" customHeight="false" outlineLevel="0" collapsed="false">
      <c r="A4455" s="0" t="str">
        <f aca="false">+B4455&amp;C4455</f>
        <v>Supplier_239Plant_10</v>
      </c>
      <c r="B4455" s="0" t="s">
        <v>650</v>
      </c>
      <c r="C4455" s="0" t="s">
        <v>750</v>
      </c>
      <c r="D4455" s="0" t="n">
        <v>400</v>
      </c>
      <c r="E4455" s="0" t="s">
        <v>5959</v>
      </c>
    </row>
    <row r="4456" customFormat="false" ht="12.8" hidden="false" customHeight="false" outlineLevel="0" collapsed="false">
      <c r="A4456" s="0" t="str">
        <f aca="false">+B4456&amp;C4456</f>
        <v>Supplier_240Plant_15</v>
      </c>
      <c r="B4456" s="0" t="s">
        <v>1411</v>
      </c>
      <c r="C4456" s="0" t="s">
        <v>1350</v>
      </c>
      <c r="D4456" s="0" t="n">
        <v>500</v>
      </c>
      <c r="E4456" s="0" t="s">
        <v>5960</v>
      </c>
    </row>
    <row r="4457" customFormat="false" ht="12.8" hidden="false" customHeight="false" outlineLevel="0" collapsed="false">
      <c r="A4457" s="0" t="str">
        <f aca="false">+B4457&amp;C4457</f>
        <v>Supplier_241Plant_6</v>
      </c>
      <c r="B4457" s="0" t="s">
        <v>2796</v>
      </c>
      <c r="C4457" s="0" t="s">
        <v>2787</v>
      </c>
      <c r="D4457" s="0" t="n">
        <v>400</v>
      </c>
      <c r="E4457" s="0" t="s">
        <v>5961</v>
      </c>
    </row>
    <row r="4458" customFormat="false" ht="12.8" hidden="false" customHeight="false" outlineLevel="0" collapsed="false">
      <c r="A4458" s="0" t="str">
        <f aca="false">+B4458&amp;C4458</f>
        <v>Supplier_242Plant_3</v>
      </c>
      <c r="B4458" s="0" t="s">
        <v>4561</v>
      </c>
      <c r="C4458" s="0" t="s">
        <v>626</v>
      </c>
      <c r="D4458" s="0" t="n">
        <v>1300</v>
      </c>
      <c r="E4458" s="0" t="s">
        <v>5962</v>
      </c>
    </row>
    <row r="4459" customFormat="false" ht="12.8" hidden="false" customHeight="false" outlineLevel="0" collapsed="false">
      <c r="A4459" s="0" t="str">
        <f aca="false">+B4459&amp;C4459</f>
        <v>Supplier_243Plant_6</v>
      </c>
      <c r="B4459" s="0" t="s">
        <v>2794</v>
      </c>
      <c r="C4459" s="0" t="s">
        <v>2787</v>
      </c>
      <c r="D4459" s="0" t="n">
        <v>400</v>
      </c>
      <c r="E4459" s="0" t="s">
        <v>5963</v>
      </c>
    </row>
    <row r="4460" customFormat="false" ht="12.8" hidden="false" customHeight="false" outlineLevel="0" collapsed="false">
      <c r="A4460" s="0" t="str">
        <f aca="false">+B4460&amp;C4460</f>
        <v>Supplier_244Plant_4</v>
      </c>
      <c r="B4460" s="0" t="s">
        <v>2727</v>
      </c>
      <c r="C4460" s="0" t="s">
        <v>2093</v>
      </c>
      <c r="D4460" s="0" t="n">
        <v>400</v>
      </c>
      <c r="E4460" s="0" t="s">
        <v>5964</v>
      </c>
    </row>
    <row r="4461" customFormat="false" ht="12.8" hidden="false" customHeight="false" outlineLevel="0" collapsed="false">
      <c r="A4461" s="0" t="str">
        <f aca="false">+B4461&amp;C4461</f>
        <v>Supplier_244Plant_15</v>
      </c>
      <c r="B4461" s="0" t="s">
        <v>2727</v>
      </c>
      <c r="C4461" s="0" t="s">
        <v>1350</v>
      </c>
      <c r="D4461" s="0" t="n">
        <v>600</v>
      </c>
      <c r="E4461" s="0" t="s">
        <v>5965</v>
      </c>
    </row>
    <row r="4462" customFormat="false" ht="12.8" hidden="false" customHeight="false" outlineLevel="0" collapsed="false">
      <c r="A4462" s="0" t="str">
        <f aca="false">+B4462&amp;C4462</f>
        <v>Supplier_244Plant_18</v>
      </c>
      <c r="B4462" s="0" t="s">
        <v>2727</v>
      </c>
      <c r="C4462" s="0" t="s">
        <v>1140</v>
      </c>
      <c r="D4462" s="0" t="n">
        <v>100</v>
      </c>
      <c r="E4462" s="0" t="s">
        <v>5966</v>
      </c>
    </row>
    <row r="4463" customFormat="false" ht="12.8" hidden="false" customHeight="false" outlineLevel="0" collapsed="false">
      <c r="A4463" s="0" t="str">
        <f aca="false">+B4463&amp;C4463</f>
        <v>Supplier_245Plant_19</v>
      </c>
      <c r="B4463" s="0" t="s">
        <v>479</v>
      </c>
      <c r="C4463" s="0" t="s">
        <v>477</v>
      </c>
      <c r="D4463" s="0" t="n">
        <v>200</v>
      </c>
      <c r="E4463" s="0" t="s">
        <v>5967</v>
      </c>
    </row>
    <row r="4464" customFormat="false" ht="12.8" hidden="false" customHeight="false" outlineLevel="0" collapsed="false">
      <c r="A4464" s="0" t="str">
        <f aca="false">+B4464&amp;C4464</f>
        <v>Supplier_246Plant_15</v>
      </c>
      <c r="B4464" s="0" t="s">
        <v>1824</v>
      </c>
      <c r="C4464" s="0" t="s">
        <v>1350</v>
      </c>
      <c r="D4464" s="0" t="n">
        <v>600</v>
      </c>
      <c r="E4464" s="0" t="s">
        <v>5968</v>
      </c>
    </row>
    <row r="4465" customFormat="false" ht="12.8" hidden="false" customHeight="false" outlineLevel="0" collapsed="false">
      <c r="A4465" s="0" t="str">
        <f aca="false">+B4465&amp;C4465</f>
        <v>Supplier_247Plant_15</v>
      </c>
      <c r="B4465" s="0" t="s">
        <v>1514</v>
      </c>
      <c r="C4465" s="0" t="s">
        <v>1350</v>
      </c>
      <c r="D4465" s="0" t="n">
        <v>600</v>
      </c>
      <c r="E4465" s="0" t="s">
        <v>5969</v>
      </c>
    </row>
    <row r="4466" customFormat="false" ht="12.8" hidden="false" customHeight="false" outlineLevel="0" collapsed="false">
      <c r="A4466" s="0" t="str">
        <f aca="false">+B4466&amp;C4466</f>
        <v>Supplier_247Plant_21</v>
      </c>
      <c r="B4466" s="0" t="s">
        <v>1514</v>
      </c>
      <c r="C4466" s="0" t="s">
        <v>1065</v>
      </c>
      <c r="D4466" s="0" t="n">
        <v>300</v>
      </c>
      <c r="E4466" s="0" t="s">
        <v>5970</v>
      </c>
    </row>
    <row r="4467" customFormat="false" ht="12.8" hidden="false" customHeight="false" outlineLevel="0" collapsed="false">
      <c r="A4467" s="0" t="str">
        <f aca="false">+B4467&amp;C4467</f>
        <v>Supplier_248Plant_15</v>
      </c>
      <c r="B4467" s="0" t="s">
        <v>1495</v>
      </c>
      <c r="C4467" s="0" t="s">
        <v>1350</v>
      </c>
      <c r="D4467" s="0" t="n">
        <v>700</v>
      </c>
      <c r="E4467" s="0" t="s">
        <v>5971</v>
      </c>
    </row>
    <row r="4468" customFormat="false" ht="12.8" hidden="false" customHeight="false" outlineLevel="0" collapsed="false">
      <c r="A4468" s="0" t="str">
        <f aca="false">+B4468&amp;C4468</f>
        <v>Supplier_248Plant_18</v>
      </c>
      <c r="B4468" s="0" t="s">
        <v>1495</v>
      </c>
      <c r="C4468" s="0" t="s">
        <v>1140</v>
      </c>
      <c r="D4468" s="0" t="n">
        <v>100</v>
      </c>
      <c r="E4468" s="0" t="s">
        <v>5972</v>
      </c>
    </row>
    <row r="4469" customFormat="false" ht="12.8" hidden="false" customHeight="false" outlineLevel="0" collapsed="false">
      <c r="A4469" s="0" t="str">
        <f aca="false">+B4469&amp;C4469</f>
        <v>Supplier_249Plant_4</v>
      </c>
      <c r="B4469" s="0" t="s">
        <v>969</v>
      </c>
      <c r="C4469" s="0" t="s">
        <v>2093</v>
      </c>
      <c r="D4469" s="0" t="n">
        <v>400</v>
      </c>
      <c r="E4469" s="0" t="s">
        <v>5973</v>
      </c>
    </row>
    <row r="4470" customFormat="false" ht="12.8" hidden="false" customHeight="false" outlineLevel="0" collapsed="false">
      <c r="A4470" s="0" t="str">
        <f aca="false">+B4470&amp;C4470</f>
        <v>Supplier_249Plant_6</v>
      </c>
      <c r="B4470" s="0" t="s">
        <v>969</v>
      </c>
      <c r="C4470" s="0" t="s">
        <v>2787</v>
      </c>
      <c r="D4470" s="0" t="n">
        <v>400</v>
      </c>
      <c r="E4470" s="0" t="s">
        <v>5974</v>
      </c>
    </row>
    <row r="4471" customFormat="false" ht="12.8" hidden="false" customHeight="false" outlineLevel="0" collapsed="false">
      <c r="A4471" s="0" t="str">
        <f aca="false">+B4471&amp;C4471</f>
        <v>Supplier_249Plant_10</v>
      </c>
      <c r="B4471" s="0" t="s">
        <v>969</v>
      </c>
      <c r="C4471" s="0" t="s">
        <v>750</v>
      </c>
      <c r="D4471" s="0" t="n">
        <v>400</v>
      </c>
      <c r="E4471" s="0" t="s">
        <v>5975</v>
      </c>
    </row>
    <row r="4472" customFormat="false" ht="12.8" hidden="false" customHeight="false" outlineLevel="0" collapsed="false">
      <c r="A4472" s="0" t="str">
        <f aca="false">+B4472&amp;C4472</f>
        <v>Supplier_249Plant_11</v>
      </c>
      <c r="B4472" s="0" t="s">
        <v>969</v>
      </c>
      <c r="C4472" s="0" t="s">
        <v>3005</v>
      </c>
      <c r="D4472" s="0" t="n">
        <v>600</v>
      </c>
      <c r="E4472" s="0" t="s">
        <v>5976</v>
      </c>
    </row>
    <row r="4473" customFormat="false" ht="12.8" hidden="false" customHeight="false" outlineLevel="0" collapsed="false">
      <c r="A4473" s="0" t="str">
        <f aca="false">+B4473&amp;C4473</f>
        <v>Supplier_249Plant_15</v>
      </c>
      <c r="B4473" s="0" t="s">
        <v>969</v>
      </c>
      <c r="C4473" s="0" t="s">
        <v>1350</v>
      </c>
      <c r="D4473" s="0" t="n">
        <v>500</v>
      </c>
      <c r="E4473" s="0" t="s">
        <v>5977</v>
      </c>
    </row>
    <row r="4474" customFormat="false" ht="12.8" hidden="false" customHeight="false" outlineLevel="0" collapsed="false">
      <c r="A4474" s="0" t="str">
        <f aca="false">+B4474&amp;C4474</f>
        <v>Supplier_250Plant_9</v>
      </c>
      <c r="B4474" s="0" t="s">
        <v>1850</v>
      </c>
      <c r="C4474" s="0" t="s">
        <v>230</v>
      </c>
      <c r="D4474" s="0" t="n">
        <v>800</v>
      </c>
      <c r="E4474" s="0" t="s">
        <v>5978</v>
      </c>
    </row>
    <row r="4475" customFormat="false" ht="12.8" hidden="false" customHeight="false" outlineLevel="0" collapsed="false">
      <c r="A4475" s="0" t="str">
        <f aca="false">+B4475&amp;C4475</f>
        <v>Supplier_250Plant_10</v>
      </c>
      <c r="B4475" s="0" t="s">
        <v>1850</v>
      </c>
      <c r="C4475" s="0" t="s">
        <v>750</v>
      </c>
      <c r="D4475" s="0" t="n">
        <v>500</v>
      </c>
      <c r="E4475" s="0" t="s">
        <v>5979</v>
      </c>
    </row>
    <row r="4476" customFormat="false" ht="12.8" hidden="false" customHeight="false" outlineLevel="0" collapsed="false">
      <c r="A4476" s="0" t="str">
        <f aca="false">+B4476&amp;C4476</f>
        <v>Supplier_250Plant_15</v>
      </c>
      <c r="B4476" s="0" t="s">
        <v>1850</v>
      </c>
      <c r="C4476" s="0" t="s">
        <v>1350</v>
      </c>
      <c r="D4476" s="0" t="n">
        <v>500</v>
      </c>
      <c r="E4476" s="0" t="s">
        <v>5980</v>
      </c>
    </row>
    <row r="4477" customFormat="false" ht="12.8" hidden="false" customHeight="false" outlineLevel="0" collapsed="false">
      <c r="A4477" s="0" t="str">
        <f aca="false">+B4477&amp;C4477</f>
        <v>Supplier_251Plant_4</v>
      </c>
      <c r="B4477" s="0" t="s">
        <v>2143</v>
      </c>
      <c r="C4477" s="0" t="s">
        <v>2093</v>
      </c>
      <c r="D4477" s="0" t="n">
        <v>400</v>
      </c>
      <c r="E4477" s="0" t="s">
        <v>5981</v>
      </c>
    </row>
    <row r="4478" customFormat="false" ht="12.8" hidden="false" customHeight="false" outlineLevel="0" collapsed="false">
      <c r="A4478" s="0" t="str">
        <f aca="false">+B4478&amp;C4478</f>
        <v>Supplier_252Plant_4</v>
      </c>
      <c r="B4478" s="0" t="s">
        <v>4617</v>
      </c>
      <c r="C4478" s="0" t="s">
        <v>2093</v>
      </c>
      <c r="D4478" s="0" t="n">
        <v>400</v>
      </c>
      <c r="E4478" s="0" t="s">
        <v>5982</v>
      </c>
    </row>
    <row r="4479" customFormat="false" ht="12.8" hidden="false" customHeight="false" outlineLevel="0" collapsed="false">
      <c r="A4479" s="0" t="str">
        <f aca="false">+B4479&amp;C4479</f>
        <v>Supplier_253Plant_18</v>
      </c>
      <c r="B4479" s="0" t="s">
        <v>4624</v>
      </c>
      <c r="C4479" s="0" t="s">
        <v>1140</v>
      </c>
      <c r="D4479" s="0" t="n">
        <v>300</v>
      </c>
      <c r="E4479" s="0" t="s">
        <v>5983</v>
      </c>
    </row>
    <row r="4480" customFormat="false" ht="12.8" hidden="false" customHeight="false" outlineLevel="0" collapsed="false">
      <c r="A4480" s="0" t="str">
        <f aca="false">+B4480&amp;C4480</f>
        <v>Supplier_253Plant_21</v>
      </c>
      <c r="B4480" s="0" t="s">
        <v>4624</v>
      </c>
      <c r="C4480" s="0" t="s">
        <v>1065</v>
      </c>
      <c r="D4480" s="0" t="n">
        <v>500</v>
      </c>
      <c r="E4480" s="0" t="s">
        <v>5984</v>
      </c>
    </row>
    <row r="4481" customFormat="false" ht="12.8" hidden="false" customHeight="false" outlineLevel="0" collapsed="false">
      <c r="A4481" s="0" t="str">
        <f aca="false">+B4481&amp;C4481</f>
        <v>Supplier_254Plant_2</v>
      </c>
      <c r="B4481" s="0" t="s">
        <v>679</v>
      </c>
      <c r="C4481" s="0" t="s">
        <v>972</v>
      </c>
      <c r="D4481" s="0" t="n">
        <v>1900</v>
      </c>
      <c r="E4481" s="0" t="s">
        <v>5985</v>
      </c>
    </row>
    <row r="4482" customFormat="false" ht="12.8" hidden="false" customHeight="false" outlineLevel="0" collapsed="false">
      <c r="A4482" s="0" t="str">
        <f aca="false">+B4482&amp;C4482</f>
        <v>Supplier_254Plant_3</v>
      </c>
      <c r="B4482" s="0" t="s">
        <v>679</v>
      </c>
      <c r="C4482" s="0" t="s">
        <v>626</v>
      </c>
      <c r="D4482" s="0" t="n">
        <v>300</v>
      </c>
      <c r="E4482" s="0" t="s">
        <v>5986</v>
      </c>
    </row>
    <row r="4483" customFormat="false" ht="12.8" hidden="false" customHeight="false" outlineLevel="0" collapsed="false">
      <c r="A4483" s="0" t="str">
        <f aca="false">+B4483&amp;C4483</f>
        <v>Supplier_255Plant_6</v>
      </c>
      <c r="B4483" s="0" t="s">
        <v>828</v>
      </c>
      <c r="C4483" s="0" t="s">
        <v>2787</v>
      </c>
      <c r="D4483" s="0" t="n">
        <v>500</v>
      </c>
      <c r="E4483" s="0" t="s">
        <v>5987</v>
      </c>
    </row>
    <row r="4484" customFormat="false" ht="12.8" hidden="false" customHeight="false" outlineLevel="0" collapsed="false">
      <c r="A4484" s="0" t="str">
        <f aca="false">+B4484&amp;C4484</f>
        <v>Supplier_255Plant_10</v>
      </c>
      <c r="B4484" s="0" t="s">
        <v>828</v>
      </c>
      <c r="C4484" s="0" t="s">
        <v>750</v>
      </c>
      <c r="D4484" s="0" t="n">
        <v>500</v>
      </c>
      <c r="E4484" s="0" t="s">
        <v>5988</v>
      </c>
    </row>
    <row r="4485" customFormat="false" ht="12.8" hidden="false" customHeight="false" outlineLevel="0" collapsed="false">
      <c r="A4485" s="0" t="str">
        <f aca="false">+B4485&amp;C4485</f>
        <v>Supplier_255Plant_15</v>
      </c>
      <c r="B4485" s="0" t="s">
        <v>828</v>
      </c>
      <c r="C4485" s="0" t="s">
        <v>1350</v>
      </c>
      <c r="D4485" s="0" t="n">
        <v>500</v>
      </c>
      <c r="E4485" s="0" t="s">
        <v>5989</v>
      </c>
    </row>
    <row r="4486" customFormat="false" ht="12.8" hidden="false" customHeight="false" outlineLevel="0" collapsed="false">
      <c r="A4486" s="0" t="str">
        <f aca="false">+B4486&amp;C4486</f>
        <v>Supplier_256Plant_18</v>
      </c>
      <c r="B4486" s="0" t="s">
        <v>4640</v>
      </c>
      <c r="C4486" s="0" t="s">
        <v>1140</v>
      </c>
      <c r="D4486" s="0" t="n">
        <v>200</v>
      </c>
      <c r="E4486" s="0" t="s">
        <v>5990</v>
      </c>
    </row>
    <row r="4487" customFormat="false" ht="12.8" hidden="false" customHeight="false" outlineLevel="0" collapsed="false">
      <c r="A4487" s="0" t="str">
        <f aca="false">+B4487&amp;C4487</f>
        <v>Supplier_256Plant_21</v>
      </c>
      <c r="B4487" s="0" t="s">
        <v>4640</v>
      </c>
      <c r="C4487" s="0" t="s">
        <v>1065</v>
      </c>
      <c r="D4487" s="0" t="n">
        <v>400</v>
      </c>
      <c r="E4487" s="0" t="s">
        <v>5991</v>
      </c>
    </row>
    <row r="4488" customFormat="false" ht="12.8" hidden="false" customHeight="false" outlineLevel="0" collapsed="false">
      <c r="A4488" s="0" t="str">
        <f aca="false">+B4488&amp;C4488</f>
        <v>Supplier_257Plant_4</v>
      </c>
      <c r="B4488" s="0" t="s">
        <v>2660</v>
      </c>
      <c r="C4488" s="0" t="s">
        <v>2093</v>
      </c>
      <c r="D4488" s="0" t="n">
        <v>400</v>
      </c>
      <c r="E4488" s="0" t="s">
        <v>5992</v>
      </c>
    </row>
    <row r="4489" customFormat="false" ht="12.8" hidden="false" customHeight="false" outlineLevel="0" collapsed="false">
      <c r="A4489" s="0" t="str">
        <f aca="false">+B4489&amp;C4489</f>
        <v>Supplier_258Plant_18</v>
      </c>
      <c r="B4489" s="0" t="s">
        <v>4652</v>
      </c>
      <c r="C4489" s="0" t="s">
        <v>1140</v>
      </c>
      <c r="D4489" s="0" t="n">
        <v>100</v>
      </c>
      <c r="E4489" s="0" t="s">
        <v>5993</v>
      </c>
    </row>
    <row r="4490" customFormat="false" ht="12.8" hidden="false" customHeight="false" outlineLevel="0" collapsed="false">
      <c r="A4490" s="0" t="str">
        <f aca="false">+B4490&amp;C4490</f>
        <v>Supplier_259Plant_4</v>
      </c>
      <c r="B4490" s="0" t="s">
        <v>2958</v>
      </c>
      <c r="C4490" s="0" t="s">
        <v>2093</v>
      </c>
      <c r="D4490" s="0" t="n">
        <v>400</v>
      </c>
      <c r="E4490" s="0" t="s">
        <v>5994</v>
      </c>
    </row>
    <row r="4491" customFormat="false" ht="12.8" hidden="false" customHeight="false" outlineLevel="0" collapsed="false">
      <c r="A4491" s="0" t="str">
        <f aca="false">+B4491&amp;C4491</f>
        <v>Supplier_259Plant_20</v>
      </c>
      <c r="B4491" s="0" t="s">
        <v>2958</v>
      </c>
      <c r="C4491" s="0" t="s">
        <v>2932</v>
      </c>
      <c r="D4491" s="0" t="n">
        <v>400</v>
      </c>
      <c r="E4491" s="0" t="s">
        <v>5995</v>
      </c>
    </row>
    <row r="4492" customFormat="false" ht="12.8" hidden="false" customHeight="false" outlineLevel="0" collapsed="false">
      <c r="A4492" s="0" t="str">
        <f aca="false">+B4492&amp;C4492</f>
        <v>Supplier_260Plant_4</v>
      </c>
      <c r="B4492" s="0" t="s">
        <v>3190</v>
      </c>
      <c r="C4492" s="0" t="s">
        <v>2093</v>
      </c>
      <c r="D4492" s="0" t="n">
        <v>400</v>
      </c>
      <c r="E4492" s="0" t="s">
        <v>5996</v>
      </c>
    </row>
    <row r="4493" customFormat="false" ht="12.8" hidden="false" customHeight="false" outlineLevel="0" collapsed="false">
      <c r="A4493" s="0" t="str">
        <f aca="false">+B4493&amp;C4493</f>
        <v>Supplier_260Plant_11</v>
      </c>
      <c r="B4493" s="0" t="s">
        <v>3190</v>
      </c>
      <c r="C4493" s="0" t="s">
        <v>3005</v>
      </c>
      <c r="D4493" s="0" t="n">
        <v>500</v>
      </c>
      <c r="E4493" s="0" t="s">
        <v>5997</v>
      </c>
    </row>
    <row r="4494" customFormat="false" ht="12.8" hidden="false" customHeight="false" outlineLevel="0" collapsed="false">
      <c r="A4494" s="0" t="str">
        <f aca="false">+B4494&amp;C4494</f>
        <v>Supplier_261Plant_10</v>
      </c>
      <c r="B4494" s="0" t="s">
        <v>572</v>
      </c>
      <c r="C4494" s="0" t="s">
        <v>750</v>
      </c>
      <c r="D4494" s="0" t="n">
        <v>500</v>
      </c>
      <c r="E4494" s="0" t="s">
        <v>5998</v>
      </c>
    </row>
    <row r="4495" customFormat="false" ht="12.8" hidden="false" customHeight="false" outlineLevel="0" collapsed="false">
      <c r="A4495" s="0" t="str">
        <f aca="false">+B4495&amp;C4495</f>
        <v>Supplier_261Plant_15</v>
      </c>
      <c r="B4495" s="0" t="s">
        <v>572</v>
      </c>
      <c r="C4495" s="0" t="s">
        <v>1350</v>
      </c>
      <c r="D4495" s="0" t="n">
        <v>600</v>
      </c>
      <c r="E4495" s="0" t="s">
        <v>5999</v>
      </c>
    </row>
    <row r="4496" customFormat="false" ht="12.8" hidden="false" customHeight="false" outlineLevel="0" collapsed="false">
      <c r="A4496" s="0" t="str">
        <f aca="false">+B4496&amp;C4496</f>
        <v>Supplier_261Plant_18</v>
      </c>
      <c r="B4496" s="0" t="s">
        <v>572</v>
      </c>
      <c r="C4496" s="0" t="s">
        <v>1140</v>
      </c>
      <c r="D4496" s="0" t="n">
        <v>200</v>
      </c>
      <c r="E4496" s="0" t="s">
        <v>6000</v>
      </c>
    </row>
    <row r="4497" customFormat="false" ht="12.8" hidden="false" customHeight="false" outlineLevel="0" collapsed="false">
      <c r="A4497" s="0" t="str">
        <f aca="false">+B4497&amp;C4497</f>
        <v>Supplier_261Plant_19</v>
      </c>
      <c r="B4497" s="0" t="s">
        <v>572</v>
      </c>
      <c r="C4497" s="0" t="s">
        <v>477</v>
      </c>
      <c r="D4497" s="0" t="n">
        <v>100</v>
      </c>
      <c r="E4497" s="0" t="s">
        <v>6001</v>
      </c>
    </row>
    <row r="4498" customFormat="false" ht="12.8" hidden="false" customHeight="false" outlineLevel="0" collapsed="false">
      <c r="A4498" s="0" t="str">
        <f aca="false">+B4498&amp;C4498</f>
        <v>Supplier_262Plant_13</v>
      </c>
      <c r="B4498" s="0" t="s">
        <v>387</v>
      </c>
      <c r="C4498" s="0" t="s">
        <v>377</v>
      </c>
      <c r="D4498" s="0" t="n">
        <v>200</v>
      </c>
      <c r="E4498" s="0" t="s">
        <v>6002</v>
      </c>
    </row>
    <row r="4499" customFormat="false" ht="12.8" hidden="false" customHeight="false" outlineLevel="0" collapsed="false">
      <c r="A4499" s="0" t="str">
        <f aca="false">+B4499&amp;C4499</f>
        <v>Supplier_263Plant_11</v>
      </c>
      <c r="B4499" s="0" t="s">
        <v>3128</v>
      </c>
      <c r="C4499" s="0" t="s">
        <v>3005</v>
      </c>
      <c r="D4499" s="0" t="n">
        <v>500</v>
      </c>
      <c r="E4499" s="0" t="s">
        <v>6003</v>
      </c>
    </row>
    <row r="4500" customFormat="false" ht="12.8" hidden="false" customHeight="false" outlineLevel="0" collapsed="false">
      <c r="A4500" s="0" t="str">
        <f aca="false">+B4500&amp;C4500</f>
        <v>Supplier_264Plant_4</v>
      </c>
      <c r="B4500" s="0" t="s">
        <v>1434</v>
      </c>
      <c r="C4500" s="0" t="s">
        <v>2093</v>
      </c>
      <c r="D4500" s="0" t="n">
        <v>500</v>
      </c>
      <c r="E4500" s="0" t="s">
        <v>6004</v>
      </c>
    </row>
    <row r="4501" customFormat="false" ht="12.8" hidden="false" customHeight="false" outlineLevel="0" collapsed="false">
      <c r="A4501" s="0" t="str">
        <f aca="false">+B4501&amp;C4501</f>
        <v>Supplier_264Plant_6</v>
      </c>
      <c r="B4501" s="0" t="s">
        <v>1434</v>
      </c>
      <c r="C4501" s="0" t="s">
        <v>2787</v>
      </c>
      <c r="D4501" s="0" t="n">
        <v>500</v>
      </c>
      <c r="E4501" s="0" t="s">
        <v>6005</v>
      </c>
    </row>
    <row r="4502" customFormat="false" ht="12.8" hidden="false" customHeight="false" outlineLevel="0" collapsed="false">
      <c r="A4502" s="0" t="str">
        <f aca="false">+B4502&amp;C4502</f>
        <v>Supplier_264Plant_11</v>
      </c>
      <c r="B4502" s="0" t="s">
        <v>1434</v>
      </c>
      <c r="C4502" s="0" t="s">
        <v>3005</v>
      </c>
      <c r="D4502" s="0" t="n">
        <v>400</v>
      </c>
      <c r="E4502" s="0" t="s">
        <v>6006</v>
      </c>
    </row>
    <row r="4503" customFormat="false" ht="12.8" hidden="false" customHeight="false" outlineLevel="0" collapsed="false">
      <c r="A4503" s="0" t="str">
        <f aca="false">+B4503&amp;C4503</f>
        <v>Supplier_264Plant_15</v>
      </c>
      <c r="B4503" s="0" t="s">
        <v>1434</v>
      </c>
      <c r="C4503" s="0" t="s">
        <v>1350</v>
      </c>
      <c r="D4503" s="0" t="n">
        <v>900</v>
      </c>
      <c r="E4503" s="0" t="s">
        <v>6007</v>
      </c>
    </row>
    <row r="4504" customFormat="false" ht="12.8" hidden="false" customHeight="false" outlineLevel="0" collapsed="false">
      <c r="A4504" s="0" t="str">
        <f aca="false">+B4504&amp;C4504</f>
        <v>Supplier_264Plant_21</v>
      </c>
      <c r="B4504" s="0" t="s">
        <v>1434</v>
      </c>
      <c r="C4504" s="0" t="s">
        <v>1065</v>
      </c>
      <c r="D4504" s="0" t="n">
        <v>300</v>
      </c>
      <c r="E4504" s="0" t="s">
        <v>6008</v>
      </c>
    </row>
    <row r="4505" customFormat="false" ht="12.8" hidden="false" customHeight="false" outlineLevel="0" collapsed="false">
      <c r="A4505" s="0" t="str">
        <f aca="false">+B4505&amp;C4505</f>
        <v>Supplier_265Plant_4</v>
      </c>
      <c r="B4505" s="0" t="s">
        <v>2644</v>
      </c>
      <c r="C4505" s="0" t="s">
        <v>2093</v>
      </c>
      <c r="D4505" s="0" t="n">
        <v>400</v>
      </c>
      <c r="E4505" s="0" t="s">
        <v>6009</v>
      </c>
    </row>
    <row r="4506" customFormat="false" ht="12.8" hidden="false" customHeight="false" outlineLevel="0" collapsed="false">
      <c r="A4506" s="0" t="str">
        <f aca="false">+B4506&amp;C4506</f>
        <v>Supplier_265Plant_15</v>
      </c>
      <c r="B4506" s="0" t="s">
        <v>2644</v>
      </c>
      <c r="C4506" s="0" t="s">
        <v>1350</v>
      </c>
      <c r="D4506" s="0" t="n">
        <v>600</v>
      </c>
      <c r="E4506" s="0" t="s">
        <v>6010</v>
      </c>
    </row>
    <row r="4507" customFormat="false" ht="12.8" hidden="false" customHeight="false" outlineLevel="0" collapsed="false">
      <c r="A4507" s="0" t="str">
        <f aca="false">+B4507&amp;C4507</f>
        <v>Supplier_266Plant_11</v>
      </c>
      <c r="B4507" s="0" t="s">
        <v>3134</v>
      </c>
      <c r="C4507" s="0" t="s">
        <v>3005</v>
      </c>
      <c r="D4507" s="0" t="n">
        <v>600</v>
      </c>
      <c r="E4507" s="0" t="s">
        <v>6011</v>
      </c>
    </row>
    <row r="4508" customFormat="false" ht="12.8" hidden="false" customHeight="false" outlineLevel="0" collapsed="false">
      <c r="A4508" s="0" t="str">
        <f aca="false">+B4508&amp;C4508</f>
        <v>Supplier_267Plant_20</v>
      </c>
      <c r="B4508" s="0" t="s">
        <v>2982</v>
      </c>
      <c r="C4508" s="0" t="s">
        <v>2932</v>
      </c>
      <c r="D4508" s="0" t="n">
        <v>600</v>
      </c>
      <c r="E4508" s="0" t="s">
        <v>6012</v>
      </c>
    </row>
    <row r="4509" customFormat="false" ht="12.8" hidden="false" customHeight="false" outlineLevel="0" collapsed="false">
      <c r="A4509" s="0" t="str">
        <f aca="false">+B4509&amp;C4509</f>
        <v>Supplier_268Plant_6</v>
      </c>
      <c r="B4509" s="0" t="s">
        <v>2865</v>
      </c>
      <c r="C4509" s="0" t="s">
        <v>2787</v>
      </c>
      <c r="D4509" s="0" t="n">
        <v>500</v>
      </c>
      <c r="E4509" s="0" t="s">
        <v>6013</v>
      </c>
    </row>
    <row r="4510" customFormat="false" ht="12.8" hidden="false" customHeight="false" outlineLevel="0" collapsed="false">
      <c r="A4510" s="0" t="str">
        <f aca="false">+B4510&amp;C4510</f>
        <v>Supplier_269Plant_13</v>
      </c>
      <c r="B4510" s="0" t="s">
        <v>470</v>
      </c>
      <c r="C4510" s="0" t="s">
        <v>377</v>
      </c>
      <c r="D4510" s="0" t="n">
        <v>200</v>
      </c>
      <c r="E4510" s="0" t="s">
        <v>6014</v>
      </c>
    </row>
    <row r="4511" customFormat="false" ht="12.8" hidden="false" customHeight="false" outlineLevel="0" collapsed="false">
      <c r="A4511" s="0" t="str">
        <f aca="false">+B4511&amp;C4511</f>
        <v>Supplier_270Plant_13</v>
      </c>
      <c r="B4511" s="0" t="s">
        <v>4713</v>
      </c>
      <c r="C4511" s="0" t="s">
        <v>377</v>
      </c>
      <c r="D4511" s="0" t="n">
        <v>200</v>
      </c>
      <c r="E4511" s="0" t="s">
        <v>6015</v>
      </c>
    </row>
    <row r="4512" customFormat="false" ht="12.8" hidden="false" customHeight="false" outlineLevel="0" collapsed="false">
      <c r="A4512" s="0" t="str">
        <f aca="false">+B4512&amp;C4512</f>
        <v>Supplier_271Plant_4</v>
      </c>
      <c r="B4512" s="0" t="s">
        <v>2134</v>
      </c>
      <c r="C4512" s="0" t="s">
        <v>2093</v>
      </c>
      <c r="D4512" s="0" t="n">
        <v>500</v>
      </c>
      <c r="E4512" s="0" t="s">
        <v>6016</v>
      </c>
    </row>
    <row r="4513" customFormat="false" ht="12.8" hidden="false" customHeight="false" outlineLevel="0" collapsed="false">
      <c r="A4513" s="0" t="str">
        <f aca="false">+B4513&amp;C4513</f>
        <v>Supplier_271Plant_11</v>
      </c>
      <c r="B4513" s="0" t="s">
        <v>2134</v>
      </c>
      <c r="C4513" s="0" t="s">
        <v>3005</v>
      </c>
      <c r="D4513" s="0" t="n">
        <v>400</v>
      </c>
      <c r="E4513" s="0" t="s">
        <v>6017</v>
      </c>
    </row>
    <row r="4514" customFormat="false" ht="12.8" hidden="false" customHeight="false" outlineLevel="0" collapsed="false">
      <c r="A4514" s="0" t="str">
        <f aca="false">+B4514&amp;C4514</f>
        <v>Supplier_272Plant_11</v>
      </c>
      <c r="B4514" s="0" t="s">
        <v>4724</v>
      </c>
      <c r="C4514" s="0" t="s">
        <v>3005</v>
      </c>
      <c r="D4514" s="0" t="n">
        <v>500</v>
      </c>
      <c r="E4514" s="0" t="s">
        <v>6018</v>
      </c>
    </row>
    <row r="4515" customFormat="false" ht="12.8" hidden="false" customHeight="false" outlineLevel="0" collapsed="false">
      <c r="A4515" s="0" t="str">
        <f aca="false">+B4515&amp;C4515</f>
        <v>Supplier_273Plant_3</v>
      </c>
      <c r="B4515" s="0" t="s">
        <v>4735</v>
      </c>
      <c r="C4515" s="0" t="s">
        <v>626</v>
      </c>
      <c r="D4515" s="0" t="n">
        <v>400</v>
      </c>
      <c r="E4515" s="0" t="s">
        <v>6019</v>
      </c>
    </row>
    <row r="4516" customFormat="false" ht="12.8" hidden="false" customHeight="false" outlineLevel="0" collapsed="false">
      <c r="A4516" s="0" t="str">
        <f aca="false">+B4516&amp;C4516</f>
        <v>Supplier_274Plant_10</v>
      </c>
      <c r="B4516" s="0" t="s">
        <v>3041</v>
      </c>
      <c r="C4516" s="0" t="s">
        <v>750</v>
      </c>
      <c r="D4516" s="0" t="n">
        <v>600</v>
      </c>
      <c r="E4516" s="0" t="s">
        <v>6020</v>
      </c>
    </row>
    <row r="4517" customFormat="false" ht="12.8" hidden="false" customHeight="false" outlineLevel="0" collapsed="false">
      <c r="A4517" s="0" t="str">
        <f aca="false">+B4517&amp;C4517</f>
        <v>Supplier_274Plant_11</v>
      </c>
      <c r="B4517" s="0" t="s">
        <v>3041</v>
      </c>
      <c r="C4517" s="0" t="s">
        <v>3005</v>
      </c>
      <c r="D4517" s="0" t="n">
        <v>600</v>
      </c>
      <c r="E4517" s="0" t="s">
        <v>6021</v>
      </c>
    </row>
    <row r="4518" customFormat="false" ht="12.8" hidden="false" customHeight="false" outlineLevel="0" collapsed="false">
      <c r="A4518" s="0" t="str">
        <f aca="false">+B4518&amp;C4518</f>
        <v>Supplier_275Plant_15</v>
      </c>
      <c r="B4518" s="0" t="s">
        <v>1075</v>
      </c>
      <c r="C4518" s="0" t="s">
        <v>1350</v>
      </c>
      <c r="D4518" s="0" t="n">
        <v>600</v>
      </c>
      <c r="E4518" s="0" t="s">
        <v>6022</v>
      </c>
    </row>
    <row r="4519" customFormat="false" ht="12.8" hidden="false" customHeight="false" outlineLevel="0" collapsed="false">
      <c r="A4519" s="0" t="str">
        <f aca="false">+B4519&amp;C4519</f>
        <v>Supplier_275Plant_18</v>
      </c>
      <c r="B4519" s="0" t="s">
        <v>1075</v>
      </c>
      <c r="C4519" s="0" t="s">
        <v>1140</v>
      </c>
      <c r="D4519" s="0" t="n">
        <v>300</v>
      </c>
      <c r="E4519" s="0" t="s">
        <v>6023</v>
      </c>
    </row>
    <row r="4520" customFormat="false" ht="12.8" hidden="false" customHeight="false" outlineLevel="0" collapsed="false">
      <c r="A4520" s="0" t="str">
        <f aca="false">+B4520&amp;C4520</f>
        <v>Supplier_275Plant_21</v>
      </c>
      <c r="B4520" s="0" t="s">
        <v>1075</v>
      </c>
      <c r="C4520" s="0" t="s">
        <v>1065</v>
      </c>
      <c r="D4520" s="0" t="n">
        <v>500</v>
      </c>
      <c r="E4520" s="0" t="s">
        <v>6024</v>
      </c>
    </row>
    <row r="4521" customFormat="false" ht="12.8" hidden="false" customHeight="false" outlineLevel="0" collapsed="false">
      <c r="A4521" s="0" t="str">
        <f aca="false">+B4521&amp;C4521</f>
        <v>Supplier_276Plant_18</v>
      </c>
      <c r="B4521" s="0" t="s">
        <v>1112</v>
      </c>
      <c r="C4521" s="0" t="s">
        <v>1140</v>
      </c>
      <c r="D4521" s="0" t="n">
        <v>300</v>
      </c>
      <c r="E4521" s="0" t="s">
        <v>6025</v>
      </c>
    </row>
    <row r="4522" customFormat="false" ht="12.8" hidden="false" customHeight="false" outlineLevel="0" collapsed="false">
      <c r="A4522" s="0" t="str">
        <f aca="false">+B4522&amp;C4522</f>
        <v>Supplier_276Plant_19</v>
      </c>
      <c r="B4522" s="0" t="s">
        <v>1112</v>
      </c>
      <c r="C4522" s="0" t="s">
        <v>477</v>
      </c>
      <c r="D4522" s="0" t="n">
        <v>200</v>
      </c>
      <c r="E4522" s="0" t="s">
        <v>6026</v>
      </c>
    </row>
    <row r="4523" customFormat="false" ht="12.8" hidden="false" customHeight="false" outlineLevel="0" collapsed="false">
      <c r="A4523" s="0" t="str">
        <f aca="false">+B4523&amp;C4523</f>
        <v>Supplier_276Plant_21</v>
      </c>
      <c r="B4523" s="0" t="s">
        <v>1112</v>
      </c>
      <c r="C4523" s="0" t="s">
        <v>1065</v>
      </c>
      <c r="D4523" s="0" t="n">
        <v>500</v>
      </c>
      <c r="E4523" s="0" t="s">
        <v>6027</v>
      </c>
    </row>
    <row r="4524" customFormat="false" ht="12.8" hidden="false" customHeight="false" outlineLevel="0" collapsed="false">
      <c r="A4524" s="0" t="str">
        <f aca="false">+B4524&amp;C4524</f>
        <v>Supplier_276Plant_23</v>
      </c>
      <c r="B4524" s="0" t="s">
        <v>1112</v>
      </c>
      <c r="C4524" s="0" t="s">
        <v>1240</v>
      </c>
      <c r="D4524" s="0" t="n">
        <v>200</v>
      </c>
      <c r="E4524" s="0" t="s">
        <v>6028</v>
      </c>
    </row>
    <row r="4525" customFormat="false" ht="12.8" hidden="false" customHeight="false" outlineLevel="0" collapsed="false">
      <c r="A4525" s="0" t="str">
        <f aca="false">+B4525&amp;C4525</f>
        <v>Supplier_277Plant_19</v>
      </c>
      <c r="B4525" s="0" t="s">
        <v>4756</v>
      </c>
      <c r="C4525" s="0" t="s">
        <v>477</v>
      </c>
      <c r="D4525" s="0" t="n">
        <v>300</v>
      </c>
      <c r="E4525" s="0" t="s">
        <v>6029</v>
      </c>
    </row>
    <row r="4526" customFormat="false" ht="12.8" hidden="false" customHeight="false" outlineLevel="0" collapsed="false">
      <c r="A4526" s="0" t="str">
        <f aca="false">+B4526&amp;C4526</f>
        <v>Supplier_277Plant_21</v>
      </c>
      <c r="B4526" s="0" t="s">
        <v>4756</v>
      </c>
      <c r="C4526" s="0" t="s">
        <v>1065</v>
      </c>
      <c r="D4526" s="0" t="n">
        <v>500</v>
      </c>
      <c r="E4526" s="0" t="s">
        <v>6030</v>
      </c>
    </row>
    <row r="4527" customFormat="false" ht="12.8" hidden="false" customHeight="false" outlineLevel="0" collapsed="false">
      <c r="A4527" s="0" t="str">
        <f aca="false">+B4527&amp;C4527</f>
        <v>Supplier_278Plant_19</v>
      </c>
      <c r="B4527" s="0" t="s">
        <v>564</v>
      </c>
      <c r="C4527" s="0" t="s">
        <v>477</v>
      </c>
      <c r="D4527" s="0" t="n">
        <v>200</v>
      </c>
      <c r="E4527" s="0" t="s">
        <v>6031</v>
      </c>
    </row>
    <row r="4528" customFormat="false" ht="12.8" hidden="false" customHeight="false" outlineLevel="0" collapsed="false">
      <c r="A4528" s="0" t="str">
        <f aca="false">+B4528&amp;C4528</f>
        <v>Supplier_279Plant_15</v>
      </c>
      <c r="B4528" s="0" t="s">
        <v>4767</v>
      </c>
      <c r="C4528" s="0" t="s">
        <v>1350</v>
      </c>
      <c r="D4528" s="0" t="n">
        <v>900</v>
      </c>
      <c r="E4528" s="0" t="s">
        <v>6032</v>
      </c>
    </row>
    <row r="4529" customFormat="false" ht="12.8" hidden="false" customHeight="false" outlineLevel="0" collapsed="false">
      <c r="A4529" s="0" t="str">
        <f aca="false">+B4529&amp;C4529</f>
        <v>Supplier_280Plant_4</v>
      </c>
      <c r="B4529" s="0" t="s">
        <v>2145</v>
      </c>
      <c r="C4529" s="0" t="s">
        <v>2093</v>
      </c>
      <c r="D4529" s="0" t="n">
        <v>600</v>
      </c>
      <c r="E4529" s="0" t="s">
        <v>6033</v>
      </c>
    </row>
    <row r="4530" customFormat="false" ht="12.8" hidden="false" customHeight="false" outlineLevel="0" collapsed="false">
      <c r="A4530" s="0" t="str">
        <f aca="false">+B4530&amp;C4530</f>
        <v>Supplier_280Plant_6</v>
      </c>
      <c r="B4530" s="0" t="s">
        <v>2145</v>
      </c>
      <c r="C4530" s="0" t="s">
        <v>2787</v>
      </c>
      <c r="D4530" s="0" t="n">
        <v>600</v>
      </c>
      <c r="E4530" s="0" t="s">
        <v>6034</v>
      </c>
    </row>
    <row r="4531" customFormat="false" ht="12.8" hidden="false" customHeight="false" outlineLevel="0" collapsed="false">
      <c r="A4531" s="0" t="str">
        <f aca="false">+B4531&amp;C4531</f>
        <v>Supplier_280Plant_18</v>
      </c>
      <c r="B4531" s="0" t="s">
        <v>2145</v>
      </c>
      <c r="C4531" s="0" t="s">
        <v>1140</v>
      </c>
      <c r="D4531" s="0" t="n">
        <v>400</v>
      </c>
      <c r="E4531" s="0" t="s">
        <v>6035</v>
      </c>
    </row>
    <row r="4532" customFormat="false" ht="12.8" hidden="false" customHeight="false" outlineLevel="0" collapsed="false">
      <c r="A4532" s="0" t="str">
        <f aca="false">+B4532&amp;C4532</f>
        <v>Supplier_280Plant_19</v>
      </c>
      <c r="B4532" s="0" t="s">
        <v>2145</v>
      </c>
      <c r="C4532" s="0" t="s">
        <v>477</v>
      </c>
      <c r="D4532" s="0" t="n">
        <v>300</v>
      </c>
      <c r="E4532" s="0" t="s">
        <v>6036</v>
      </c>
    </row>
    <row r="4533" customFormat="false" ht="12.8" hidden="false" customHeight="false" outlineLevel="0" collapsed="false">
      <c r="A4533" s="0" t="str">
        <f aca="false">+B4533&amp;C4533</f>
        <v>Supplier_280Plant_21</v>
      </c>
      <c r="B4533" s="0" t="s">
        <v>2145</v>
      </c>
      <c r="C4533" s="0" t="s">
        <v>1065</v>
      </c>
      <c r="D4533" s="0" t="n">
        <v>500</v>
      </c>
      <c r="E4533" s="0" t="s">
        <v>6037</v>
      </c>
    </row>
    <row r="4534" customFormat="false" ht="12.8" hidden="false" customHeight="false" outlineLevel="0" collapsed="false">
      <c r="A4534" s="0" t="str">
        <f aca="false">+B4534&amp;C4534</f>
        <v>Supplier_281Plant_11</v>
      </c>
      <c r="B4534" s="0" t="s">
        <v>3057</v>
      </c>
      <c r="C4534" s="0" t="s">
        <v>3005</v>
      </c>
      <c r="D4534" s="0" t="n">
        <v>500</v>
      </c>
      <c r="E4534" s="0" t="s">
        <v>6038</v>
      </c>
    </row>
    <row r="4535" customFormat="false" ht="12.8" hidden="false" customHeight="false" outlineLevel="0" collapsed="false">
      <c r="A4535" s="0" t="str">
        <f aca="false">+B4535&amp;C4535</f>
        <v>Supplier_282Plant_15</v>
      </c>
      <c r="B4535" s="0" t="s">
        <v>4784</v>
      </c>
      <c r="C4535" s="0" t="s">
        <v>1350</v>
      </c>
      <c r="D4535" s="0" t="n">
        <v>600</v>
      </c>
      <c r="E4535" s="0" t="s">
        <v>6039</v>
      </c>
    </row>
    <row r="4536" customFormat="false" ht="12.8" hidden="false" customHeight="false" outlineLevel="0" collapsed="false">
      <c r="A4536" s="0" t="str">
        <f aca="false">+B4536&amp;C4536</f>
        <v>Supplier_283Plant_11</v>
      </c>
      <c r="B4536" s="0" t="s">
        <v>1384</v>
      </c>
      <c r="C4536" s="0" t="s">
        <v>3005</v>
      </c>
      <c r="D4536" s="0" t="n">
        <v>300</v>
      </c>
      <c r="E4536" s="0" t="s">
        <v>6040</v>
      </c>
    </row>
    <row r="4537" customFormat="false" ht="12.8" hidden="false" customHeight="false" outlineLevel="0" collapsed="false">
      <c r="A4537" s="0" t="str">
        <f aca="false">+B4537&amp;C4537</f>
        <v>Supplier_283Plant_15</v>
      </c>
      <c r="B4537" s="0" t="s">
        <v>1384</v>
      </c>
      <c r="C4537" s="0" t="s">
        <v>1350</v>
      </c>
      <c r="D4537" s="0" t="n">
        <v>1100</v>
      </c>
      <c r="E4537" s="0" t="s">
        <v>6041</v>
      </c>
    </row>
    <row r="4538" customFormat="false" ht="12.8" hidden="false" customHeight="false" outlineLevel="0" collapsed="false">
      <c r="A4538" s="0" t="str">
        <f aca="false">+B4538&amp;C4538</f>
        <v>Supplier_284Plant_13</v>
      </c>
      <c r="B4538" s="0" t="s">
        <v>450</v>
      </c>
      <c r="C4538" s="0" t="s">
        <v>377</v>
      </c>
      <c r="D4538" s="0" t="n">
        <v>100</v>
      </c>
      <c r="E4538" s="0" t="s">
        <v>6042</v>
      </c>
    </row>
    <row r="4539" customFormat="false" ht="12.8" hidden="false" customHeight="false" outlineLevel="0" collapsed="false">
      <c r="A4539" s="0" t="str">
        <f aca="false">+B4539&amp;C4539</f>
        <v>Supplier_285Plant_11</v>
      </c>
      <c r="B4539" s="0" t="s">
        <v>1360</v>
      </c>
      <c r="C4539" s="0" t="s">
        <v>3005</v>
      </c>
      <c r="D4539" s="0" t="n">
        <v>500</v>
      </c>
      <c r="E4539" s="0" t="s">
        <v>6043</v>
      </c>
    </row>
    <row r="4540" customFormat="false" ht="12.8" hidden="false" customHeight="false" outlineLevel="0" collapsed="false">
      <c r="A4540" s="0" t="str">
        <f aca="false">+B4540&amp;C4540</f>
        <v>Supplier_285Plant_15</v>
      </c>
      <c r="B4540" s="0" t="s">
        <v>1360</v>
      </c>
      <c r="C4540" s="0" t="s">
        <v>1350</v>
      </c>
      <c r="D4540" s="0" t="n">
        <v>600</v>
      </c>
      <c r="E4540" s="0" t="s">
        <v>6044</v>
      </c>
    </row>
    <row r="4541" customFormat="false" ht="12.8" hidden="false" customHeight="false" outlineLevel="0" collapsed="false">
      <c r="A4541" s="0" t="str">
        <f aca="false">+B4541&amp;C4541</f>
        <v>Supplier_286Plant_7</v>
      </c>
      <c r="B4541" s="0" t="s">
        <v>4805</v>
      </c>
      <c r="C4541" s="0" t="s">
        <v>1060</v>
      </c>
      <c r="D4541" s="0" t="n">
        <v>1700</v>
      </c>
      <c r="E4541" s="0" t="s">
        <v>6045</v>
      </c>
    </row>
    <row r="4542" customFormat="false" ht="12.8" hidden="false" customHeight="false" outlineLevel="0" collapsed="false">
      <c r="A4542" s="0" t="str">
        <f aca="false">+B4542&amp;C4542</f>
        <v>Supplier_286Plant_14</v>
      </c>
      <c r="B4542" s="0" t="s">
        <v>4805</v>
      </c>
      <c r="C4542" s="0" t="s">
        <v>5539</v>
      </c>
      <c r="D4542" s="0" t="n">
        <v>1700</v>
      </c>
      <c r="E4542" s="0" t="s">
        <v>6046</v>
      </c>
    </row>
    <row r="4543" customFormat="false" ht="12.8" hidden="false" customHeight="false" outlineLevel="0" collapsed="false">
      <c r="A4543" s="0" t="str">
        <f aca="false">+B4543&amp;C4543</f>
        <v>Supplier_287Plant_15</v>
      </c>
      <c r="B4543" s="0" t="s">
        <v>4811</v>
      </c>
      <c r="C4543" s="0" t="s">
        <v>1350</v>
      </c>
      <c r="D4543" s="0" t="n">
        <v>700</v>
      </c>
      <c r="E4543" s="0" t="s">
        <v>6047</v>
      </c>
    </row>
    <row r="4544" customFormat="false" ht="12.8" hidden="false" customHeight="false" outlineLevel="0" collapsed="false">
      <c r="A4544" s="0" t="str">
        <f aca="false">+B4544&amp;C4544</f>
        <v>Supplier_288Plant_11</v>
      </c>
      <c r="B4544" s="0" t="s">
        <v>4817</v>
      </c>
      <c r="C4544" s="0" t="s">
        <v>3005</v>
      </c>
      <c r="D4544" s="0" t="n">
        <v>300</v>
      </c>
      <c r="E4544" s="0" t="s">
        <v>6048</v>
      </c>
    </row>
    <row r="4545" customFormat="false" ht="12.8" hidden="false" customHeight="false" outlineLevel="0" collapsed="false">
      <c r="A4545" s="0" t="str">
        <f aca="false">+B4545&amp;C4545</f>
        <v>Supplier_289Plant_10</v>
      </c>
      <c r="B4545" s="0" t="s">
        <v>947</v>
      </c>
      <c r="C4545" s="0" t="s">
        <v>750</v>
      </c>
      <c r="D4545" s="0" t="n">
        <v>700</v>
      </c>
      <c r="E4545" s="0" t="s">
        <v>6049</v>
      </c>
    </row>
    <row r="4546" customFormat="false" ht="12.8" hidden="false" customHeight="false" outlineLevel="0" collapsed="false">
      <c r="A4546" s="0" t="str">
        <f aca="false">+B4546&amp;C4546</f>
        <v>Supplier_290Plant_4</v>
      </c>
      <c r="B4546" s="0" t="s">
        <v>2463</v>
      </c>
      <c r="C4546" s="0" t="s">
        <v>2093</v>
      </c>
      <c r="D4546" s="0" t="n">
        <v>700</v>
      </c>
      <c r="E4546" s="0" t="s">
        <v>6050</v>
      </c>
    </row>
    <row r="4547" customFormat="false" ht="12.8" hidden="false" customHeight="false" outlineLevel="0" collapsed="false">
      <c r="A4547" s="0" t="str">
        <f aca="false">+B4547&amp;C4547</f>
        <v>Supplier_290Plant_11</v>
      </c>
      <c r="B4547" s="0" t="s">
        <v>2463</v>
      </c>
      <c r="C4547" s="0" t="s">
        <v>3005</v>
      </c>
      <c r="D4547" s="0" t="n">
        <v>700</v>
      </c>
      <c r="E4547" s="0" t="s">
        <v>6051</v>
      </c>
    </row>
    <row r="4548" customFormat="false" ht="12.8" hidden="false" customHeight="false" outlineLevel="0" collapsed="false">
      <c r="A4548" s="0" t="str">
        <f aca="false">+B4548&amp;C4548</f>
        <v>Supplier_291Plant_4</v>
      </c>
      <c r="B4548" s="0" t="s">
        <v>4837</v>
      </c>
      <c r="C4548" s="0" t="s">
        <v>2093</v>
      </c>
      <c r="D4548" s="0" t="n">
        <v>1400</v>
      </c>
      <c r="E4548" s="0" t="s">
        <v>6052</v>
      </c>
    </row>
    <row r="4549" customFormat="false" ht="12.8" hidden="false" customHeight="false" outlineLevel="0" collapsed="false">
      <c r="A4549" s="0" t="str">
        <f aca="false">+B4549&amp;C4549</f>
        <v>Supplier_292Plant_11</v>
      </c>
      <c r="B4549" s="0" t="s">
        <v>3173</v>
      </c>
      <c r="C4549" s="0" t="s">
        <v>3005</v>
      </c>
      <c r="D4549" s="0" t="n">
        <v>400</v>
      </c>
      <c r="E4549" s="0" t="s">
        <v>6053</v>
      </c>
    </row>
    <row r="4550" customFormat="false" ht="12.8" hidden="false" customHeight="false" outlineLevel="0" collapsed="false">
      <c r="A4550" s="0" t="str">
        <f aca="false">+B4550&amp;C4550</f>
        <v>Supplier_293Plant_4</v>
      </c>
      <c r="B4550" s="0" t="s">
        <v>1593</v>
      </c>
      <c r="C4550" s="0" t="s">
        <v>2093</v>
      </c>
      <c r="D4550" s="0" t="n">
        <v>700</v>
      </c>
      <c r="E4550" s="0" t="s">
        <v>6054</v>
      </c>
    </row>
    <row r="4551" customFormat="false" ht="12.8" hidden="false" customHeight="false" outlineLevel="0" collapsed="false">
      <c r="A4551" s="0" t="str">
        <f aca="false">+B4551&amp;C4551</f>
        <v>Supplier_293Plant_15</v>
      </c>
      <c r="B4551" s="0" t="s">
        <v>1593</v>
      </c>
      <c r="C4551" s="0" t="s">
        <v>1350</v>
      </c>
      <c r="D4551" s="0" t="n">
        <v>700</v>
      </c>
      <c r="E4551" s="0" t="s">
        <v>6055</v>
      </c>
    </row>
    <row r="4552" customFormat="false" ht="12.8" hidden="false" customHeight="false" outlineLevel="0" collapsed="false">
      <c r="A4552" s="0" t="str">
        <f aca="false">+B4552&amp;C4552</f>
        <v>Supplier_294Plant_4</v>
      </c>
      <c r="B4552" s="0" t="s">
        <v>2116</v>
      </c>
      <c r="C4552" s="0" t="s">
        <v>2093</v>
      </c>
      <c r="D4552" s="0" t="n">
        <v>700</v>
      </c>
      <c r="E4552" s="0" t="s">
        <v>6056</v>
      </c>
    </row>
    <row r="4553" customFormat="false" ht="12.8" hidden="false" customHeight="false" outlineLevel="0" collapsed="false">
      <c r="A4553" s="0" t="str">
        <f aca="false">+B4553&amp;C4553</f>
        <v>Supplier_294Plant_11</v>
      </c>
      <c r="B4553" s="0" t="s">
        <v>2116</v>
      </c>
      <c r="C4553" s="0" t="s">
        <v>3005</v>
      </c>
      <c r="D4553" s="0" t="n">
        <v>600</v>
      </c>
      <c r="E4553" s="0" t="s">
        <v>6057</v>
      </c>
    </row>
    <row r="4554" customFormat="false" ht="12.8" hidden="false" customHeight="false" outlineLevel="0" collapsed="false">
      <c r="A4554" s="0" t="str">
        <f aca="false">+B4554&amp;C4554</f>
        <v>Supplier_295Plant_19</v>
      </c>
      <c r="B4554" s="0" t="s">
        <v>489</v>
      </c>
      <c r="C4554" s="0" t="s">
        <v>477</v>
      </c>
      <c r="D4554" s="0" t="n">
        <v>300</v>
      </c>
      <c r="E4554" s="0" t="s">
        <v>6058</v>
      </c>
    </row>
    <row r="4555" customFormat="false" ht="12.8" hidden="false" customHeight="false" outlineLevel="0" collapsed="false">
      <c r="A4555" s="0" t="str">
        <f aca="false">+B4555&amp;C4555</f>
        <v>Supplier_295Plant_22</v>
      </c>
      <c r="B4555" s="0" t="s">
        <v>489</v>
      </c>
      <c r="C4555" s="0" t="s">
        <v>1194</v>
      </c>
      <c r="D4555" s="0" t="n">
        <v>300</v>
      </c>
      <c r="E4555" s="0" t="s">
        <v>6059</v>
      </c>
    </row>
    <row r="4556" customFormat="false" ht="12.8" hidden="false" customHeight="false" outlineLevel="0" collapsed="false">
      <c r="A4556" s="0" t="str">
        <f aca="false">+B4556&amp;C4556</f>
        <v>Supplier_296Plant_9</v>
      </c>
      <c r="B4556" s="0" t="s">
        <v>4870</v>
      </c>
      <c r="C4556" s="0" t="s">
        <v>230</v>
      </c>
      <c r="D4556" s="0" t="n">
        <v>1200</v>
      </c>
      <c r="E4556" s="0" t="s">
        <v>6060</v>
      </c>
    </row>
    <row r="4557" customFormat="false" ht="12.8" hidden="false" customHeight="false" outlineLevel="0" collapsed="false">
      <c r="A4557" s="0" t="str">
        <f aca="false">+B4557&amp;C4557</f>
        <v>Supplier_297Plant_3</v>
      </c>
      <c r="B4557" s="0" t="s">
        <v>716</v>
      </c>
      <c r="C4557" s="0" t="s">
        <v>626</v>
      </c>
      <c r="D4557" s="0" t="n">
        <v>500</v>
      </c>
      <c r="E4557" s="0" t="s">
        <v>6061</v>
      </c>
    </row>
    <row r="4558" customFormat="false" ht="12.8" hidden="false" customHeight="false" outlineLevel="0" collapsed="false">
      <c r="A4558" s="0" t="str">
        <f aca="false">+B4558&amp;C4558</f>
        <v>Supplier_297Plant_4</v>
      </c>
      <c r="B4558" s="0" t="s">
        <v>716</v>
      </c>
      <c r="C4558" s="0" t="s">
        <v>2093</v>
      </c>
      <c r="D4558" s="0" t="n">
        <v>700</v>
      </c>
      <c r="E4558" s="0" t="s">
        <v>6062</v>
      </c>
    </row>
    <row r="4559" customFormat="false" ht="12.8" hidden="false" customHeight="false" outlineLevel="0" collapsed="false">
      <c r="A4559" s="0" t="str">
        <f aca="false">+B4559&amp;C4559</f>
        <v>Supplier_298Plant_19</v>
      </c>
      <c r="B4559" s="0" t="s">
        <v>4882</v>
      </c>
      <c r="C4559" s="0" t="s">
        <v>477</v>
      </c>
      <c r="D4559" s="0" t="n">
        <v>300</v>
      </c>
      <c r="E4559" s="0" t="s">
        <v>6063</v>
      </c>
    </row>
    <row r="4560" customFormat="false" ht="12.8" hidden="false" customHeight="false" outlineLevel="0" collapsed="false">
      <c r="A4560" s="0" t="str">
        <f aca="false">+B4560&amp;C4560</f>
        <v>Supplier_299Plant_4</v>
      </c>
      <c r="B4560" s="0" t="s">
        <v>2495</v>
      </c>
      <c r="C4560" s="0" t="s">
        <v>2093</v>
      </c>
      <c r="D4560" s="0" t="n">
        <v>700</v>
      </c>
      <c r="E4560" s="0" t="s">
        <v>6064</v>
      </c>
    </row>
    <row r="4561" customFormat="false" ht="12.8" hidden="false" customHeight="false" outlineLevel="0" collapsed="false">
      <c r="A4561" s="0" t="str">
        <f aca="false">+B4561&amp;C4561</f>
        <v>Supplier_299Plant_11</v>
      </c>
      <c r="B4561" s="0" t="s">
        <v>2495</v>
      </c>
      <c r="C4561" s="0" t="s">
        <v>3005</v>
      </c>
      <c r="D4561" s="0" t="n">
        <v>500</v>
      </c>
      <c r="E4561" s="0" t="s">
        <v>6065</v>
      </c>
    </row>
    <row r="4562" customFormat="false" ht="12.8" hidden="false" customHeight="false" outlineLevel="0" collapsed="false">
      <c r="A4562" s="0" t="str">
        <f aca="false">+B4562&amp;C4562</f>
        <v>Supplier_300Plant_4</v>
      </c>
      <c r="B4562" s="0" t="s">
        <v>4894</v>
      </c>
      <c r="C4562" s="0" t="s">
        <v>2093</v>
      </c>
      <c r="D4562" s="0" t="n">
        <v>700</v>
      </c>
      <c r="E4562" s="0" t="s">
        <v>6066</v>
      </c>
    </row>
    <row r="4563" customFormat="false" ht="12.8" hidden="false" customHeight="false" outlineLevel="0" collapsed="false">
      <c r="A4563" s="0" t="str">
        <f aca="false">+B4563&amp;C4563</f>
        <v>Supplier_300Plant_6</v>
      </c>
      <c r="B4563" s="0" t="s">
        <v>4894</v>
      </c>
      <c r="C4563" s="0" t="s">
        <v>2787</v>
      </c>
      <c r="D4563" s="0" t="n">
        <v>700</v>
      </c>
      <c r="E4563" s="0" t="s">
        <v>6067</v>
      </c>
    </row>
    <row r="4564" customFormat="false" ht="12.8" hidden="false" customHeight="false" outlineLevel="0" collapsed="false">
      <c r="A4564" s="0" t="str">
        <f aca="false">+B4564&amp;C4564</f>
        <v>Supplier_300Plant_21</v>
      </c>
      <c r="B4564" s="0" t="s">
        <v>4894</v>
      </c>
      <c r="C4564" s="0" t="s">
        <v>1065</v>
      </c>
      <c r="D4564" s="0" t="n">
        <v>600</v>
      </c>
      <c r="E4564" s="0" t="s">
        <v>6068</v>
      </c>
    </row>
    <row r="4565" customFormat="false" ht="12.8" hidden="false" customHeight="false" outlineLevel="0" collapsed="false">
      <c r="A4565" s="0" t="str">
        <f aca="false">+B4565&amp;C4565</f>
        <v>Supplier_301Plant_10</v>
      </c>
      <c r="B4565" s="0" t="s">
        <v>764</v>
      </c>
      <c r="C4565" s="0" t="s">
        <v>750</v>
      </c>
      <c r="D4565" s="0" t="n">
        <v>800</v>
      </c>
      <c r="E4565" s="0" t="s">
        <v>6069</v>
      </c>
    </row>
    <row r="4566" customFormat="false" ht="12.8" hidden="false" customHeight="false" outlineLevel="0" collapsed="false">
      <c r="A4566" s="0" t="str">
        <f aca="false">+B4566&amp;C4566</f>
        <v>Supplier_302Plant_11</v>
      </c>
      <c r="B4566" s="0" t="s">
        <v>3105</v>
      </c>
      <c r="C4566" s="0" t="s">
        <v>3005</v>
      </c>
      <c r="D4566" s="0" t="n">
        <v>200</v>
      </c>
      <c r="E4566" s="0" t="s">
        <v>6070</v>
      </c>
    </row>
    <row r="4567" customFormat="false" ht="12.8" hidden="false" customHeight="false" outlineLevel="0" collapsed="false">
      <c r="A4567" s="0" t="str">
        <f aca="false">+B4567&amp;C4567</f>
        <v>Supplier_303Plant_4</v>
      </c>
      <c r="B4567" s="0" t="s">
        <v>462</v>
      </c>
      <c r="C4567" s="0" t="s">
        <v>2093</v>
      </c>
      <c r="D4567" s="0" t="n">
        <v>700</v>
      </c>
      <c r="E4567" s="0" t="s">
        <v>6071</v>
      </c>
    </row>
    <row r="4568" customFormat="false" ht="12.8" hidden="false" customHeight="false" outlineLevel="0" collapsed="false">
      <c r="A4568" s="0" t="str">
        <f aca="false">+B4568&amp;C4568</f>
        <v>Supplier_303Plant_13</v>
      </c>
      <c r="B4568" s="0" t="s">
        <v>462</v>
      </c>
      <c r="C4568" s="0" t="s">
        <v>377</v>
      </c>
      <c r="D4568" s="0" t="n">
        <v>200</v>
      </c>
      <c r="E4568" s="0" t="s">
        <v>6072</v>
      </c>
    </row>
    <row r="4569" customFormat="false" ht="12.8" hidden="false" customHeight="false" outlineLevel="0" collapsed="false">
      <c r="A4569" s="0" t="str">
        <f aca="false">+B4569&amp;C4569</f>
        <v>Supplier_304Plant_18</v>
      </c>
      <c r="B4569" s="0" t="s">
        <v>4915</v>
      </c>
      <c r="C4569" s="0" t="s">
        <v>1140</v>
      </c>
      <c r="D4569" s="0" t="n">
        <v>500</v>
      </c>
      <c r="E4569" s="0" t="s">
        <v>6073</v>
      </c>
    </row>
    <row r="4570" customFormat="false" ht="12.8" hidden="false" customHeight="false" outlineLevel="0" collapsed="false">
      <c r="A4570" s="0" t="str">
        <f aca="false">+B4570&amp;C4570</f>
        <v>Supplier_304Plant_21</v>
      </c>
      <c r="B4570" s="0" t="s">
        <v>4915</v>
      </c>
      <c r="C4570" s="0" t="s">
        <v>1065</v>
      </c>
      <c r="D4570" s="0" t="n">
        <v>600</v>
      </c>
      <c r="E4570" s="0" t="s">
        <v>6074</v>
      </c>
    </row>
    <row r="4571" customFormat="false" ht="12.8" hidden="false" customHeight="false" outlineLevel="0" collapsed="false">
      <c r="A4571" s="0" t="str">
        <f aca="false">+B4571&amp;C4571</f>
        <v>Supplier_305Plant_2</v>
      </c>
      <c r="B4571" s="0" t="s">
        <v>714</v>
      </c>
      <c r="C4571" s="0" t="s">
        <v>972</v>
      </c>
      <c r="D4571" s="0" t="n">
        <v>1900</v>
      </c>
      <c r="E4571" s="0" t="s">
        <v>6075</v>
      </c>
    </row>
    <row r="4572" customFormat="false" ht="12.8" hidden="false" customHeight="false" outlineLevel="0" collapsed="false">
      <c r="A4572" s="0" t="str">
        <f aca="false">+B4572&amp;C4572</f>
        <v>Supplier_305Plant_3</v>
      </c>
      <c r="B4572" s="0" t="s">
        <v>714</v>
      </c>
      <c r="C4572" s="0" t="s">
        <v>626</v>
      </c>
      <c r="D4572" s="0" t="n">
        <v>800</v>
      </c>
      <c r="E4572" s="0" t="s">
        <v>6076</v>
      </c>
    </row>
    <row r="4573" customFormat="false" ht="12.8" hidden="false" customHeight="false" outlineLevel="0" collapsed="false">
      <c r="A4573" s="0" t="str">
        <f aca="false">+B4573&amp;C4573</f>
        <v>Supplier_306Plant_18</v>
      </c>
      <c r="B4573" s="0" t="s">
        <v>4931</v>
      </c>
      <c r="C4573" s="0" t="s">
        <v>1140</v>
      </c>
      <c r="D4573" s="0" t="n">
        <v>400</v>
      </c>
      <c r="E4573" s="0" t="s">
        <v>6077</v>
      </c>
    </row>
    <row r="4574" customFormat="false" ht="12.8" hidden="false" customHeight="false" outlineLevel="0" collapsed="false">
      <c r="A4574" s="0" t="str">
        <f aca="false">+B4574&amp;C4574</f>
        <v>Supplier_306Plant_19</v>
      </c>
      <c r="B4574" s="0" t="s">
        <v>4931</v>
      </c>
      <c r="C4574" s="0" t="s">
        <v>477</v>
      </c>
      <c r="D4574" s="0" t="n">
        <v>400</v>
      </c>
      <c r="E4574" s="0" t="s">
        <v>6078</v>
      </c>
    </row>
    <row r="4575" customFormat="false" ht="12.8" hidden="false" customHeight="false" outlineLevel="0" collapsed="false">
      <c r="A4575" s="0" t="str">
        <f aca="false">+B4575&amp;C4575</f>
        <v>Supplier_306Plant_21</v>
      </c>
      <c r="B4575" s="0" t="s">
        <v>4931</v>
      </c>
      <c r="C4575" s="0" t="s">
        <v>1065</v>
      </c>
      <c r="D4575" s="0" t="n">
        <v>500</v>
      </c>
      <c r="E4575" s="0" t="s">
        <v>6079</v>
      </c>
    </row>
    <row r="4576" customFormat="false" ht="12.8" hidden="false" customHeight="false" outlineLevel="0" collapsed="false">
      <c r="A4576" s="0" t="str">
        <f aca="false">+B4576&amp;C4576</f>
        <v>Supplier_307Plant_4</v>
      </c>
      <c r="B4576" s="0" t="s">
        <v>2530</v>
      </c>
      <c r="C4576" s="0" t="s">
        <v>2093</v>
      </c>
      <c r="D4576" s="0" t="n">
        <v>700</v>
      </c>
      <c r="E4576" s="0" t="s">
        <v>6080</v>
      </c>
    </row>
    <row r="4577" customFormat="false" ht="12.8" hidden="false" customHeight="false" outlineLevel="0" collapsed="false">
      <c r="A4577" s="0" t="str">
        <f aca="false">+B4577&amp;C4577</f>
        <v>Supplier_308Plant_4</v>
      </c>
      <c r="B4577" s="0" t="s">
        <v>904</v>
      </c>
      <c r="C4577" s="0" t="s">
        <v>2093</v>
      </c>
      <c r="D4577" s="0" t="n">
        <v>700</v>
      </c>
      <c r="E4577" s="0" t="s">
        <v>6081</v>
      </c>
    </row>
    <row r="4578" customFormat="false" ht="12.8" hidden="false" customHeight="false" outlineLevel="0" collapsed="false">
      <c r="A4578" s="0" t="str">
        <f aca="false">+B4578&amp;C4578</f>
        <v>Supplier_308Plant_10</v>
      </c>
      <c r="B4578" s="0" t="s">
        <v>904</v>
      </c>
      <c r="C4578" s="0" t="s">
        <v>750</v>
      </c>
      <c r="D4578" s="0" t="n">
        <v>900</v>
      </c>
      <c r="E4578" s="0" t="s">
        <v>6082</v>
      </c>
    </row>
    <row r="4579" customFormat="false" ht="12.8" hidden="false" customHeight="false" outlineLevel="0" collapsed="false">
      <c r="A4579" s="0" t="str">
        <f aca="false">+B4579&amp;C4579</f>
        <v>Supplier_308Plant_15</v>
      </c>
      <c r="B4579" s="0" t="s">
        <v>904</v>
      </c>
      <c r="C4579" s="0" t="s">
        <v>1350</v>
      </c>
      <c r="D4579" s="0" t="n">
        <v>1000</v>
      </c>
      <c r="E4579" s="0" t="s">
        <v>6083</v>
      </c>
    </row>
    <row r="4580" customFormat="false" ht="12.8" hidden="false" customHeight="false" outlineLevel="0" collapsed="false">
      <c r="A4580" s="0" t="str">
        <f aca="false">+B4580&amp;C4580</f>
        <v>Supplier_309Plant_2</v>
      </c>
      <c r="B4580" s="0" t="s">
        <v>4947</v>
      </c>
      <c r="C4580" s="0" t="s">
        <v>972</v>
      </c>
      <c r="D4580" s="0" t="n">
        <v>2000</v>
      </c>
      <c r="E4580" s="0" t="s">
        <v>6084</v>
      </c>
    </row>
    <row r="4581" customFormat="false" ht="12.8" hidden="false" customHeight="false" outlineLevel="0" collapsed="false">
      <c r="A4581" s="0" t="str">
        <f aca="false">+B4581&amp;C4581</f>
        <v>Supplier_309Plant_3</v>
      </c>
      <c r="B4581" s="0" t="s">
        <v>4947</v>
      </c>
      <c r="C4581" s="0" t="s">
        <v>626</v>
      </c>
      <c r="D4581" s="0" t="n">
        <v>700</v>
      </c>
      <c r="E4581" s="0" t="s">
        <v>6085</v>
      </c>
    </row>
    <row r="4582" customFormat="false" ht="12.8" hidden="false" customHeight="false" outlineLevel="0" collapsed="false">
      <c r="A4582" s="0" t="str">
        <f aca="false">+B4582&amp;C4582</f>
        <v>Supplier_310Plant_6</v>
      </c>
      <c r="B4582" s="0" t="s">
        <v>2800</v>
      </c>
      <c r="C4582" s="0" t="s">
        <v>2787</v>
      </c>
      <c r="D4582" s="0" t="n">
        <v>700</v>
      </c>
      <c r="E4582" s="0" t="s">
        <v>6086</v>
      </c>
    </row>
    <row r="4583" customFormat="false" ht="12.8" hidden="false" customHeight="false" outlineLevel="0" collapsed="false">
      <c r="A4583" s="0" t="str">
        <f aca="false">+B4583&amp;C4583</f>
        <v>Supplier_311Plant_20</v>
      </c>
      <c r="B4583" s="0" t="s">
        <v>2951</v>
      </c>
      <c r="C4583" s="0" t="s">
        <v>2932</v>
      </c>
      <c r="D4583" s="0" t="n">
        <v>800</v>
      </c>
      <c r="E4583" s="0" t="s">
        <v>6087</v>
      </c>
    </row>
    <row r="4584" customFormat="false" ht="12.8" hidden="false" customHeight="false" outlineLevel="0" collapsed="false">
      <c r="A4584" s="0" t="str">
        <f aca="false">+B4584&amp;C4584</f>
        <v>Supplier_312Plant_4</v>
      </c>
      <c r="B4584" s="0" t="s">
        <v>2547</v>
      </c>
      <c r="C4584" s="0" t="s">
        <v>2093</v>
      </c>
      <c r="D4584" s="0" t="n">
        <v>800</v>
      </c>
      <c r="E4584" s="0" t="s">
        <v>6088</v>
      </c>
    </row>
    <row r="4585" customFormat="false" ht="12.8" hidden="false" customHeight="false" outlineLevel="0" collapsed="false">
      <c r="A4585" s="0" t="str">
        <f aca="false">+B4585&amp;C4585</f>
        <v>Supplier_313Plant_10</v>
      </c>
      <c r="B4585" s="0" t="s">
        <v>956</v>
      </c>
      <c r="C4585" s="0" t="s">
        <v>750</v>
      </c>
      <c r="D4585" s="0" t="n">
        <v>800</v>
      </c>
      <c r="E4585" s="0" t="s">
        <v>6089</v>
      </c>
    </row>
    <row r="4586" customFormat="false" ht="12.8" hidden="false" customHeight="false" outlineLevel="0" collapsed="false">
      <c r="A4586" s="0" t="str">
        <f aca="false">+B4586&amp;C4586</f>
        <v>Supplier_314Plant_10</v>
      </c>
      <c r="B4586" s="0" t="s">
        <v>950</v>
      </c>
      <c r="C4586" s="0" t="s">
        <v>750</v>
      </c>
      <c r="D4586" s="0" t="n">
        <v>800</v>
      </c>
      <c r="E4586" s="0" t="s">
        <v>6090</v>
      </c>
    </row>
    <row r="4587" customFormat="false" ht="12.8" hidden="false" customHeight="false" outlineLevel="0" collapsed="false">
      <c r="A4587" s="0" t="str">
        <f aca="false">+B4587&amp;C4587</f>
        <v>Supplier_314Plant_18</v>
      </c>
      <c r="B4587" s="0" t="s">
        <v>950</v>
      </c>
      <c r="C4587" s="0" t="s">
        <v>1140</v>
      </c>
      <c r="D4587" s="0" t="n">
        <v>600</v>
      </c>
      <c r="E4587" s="0" t="s">
        <v>6091</v>
      </c>
    </row>
    <row r="4588" customFormat="false" ht="12.8" hidden="false" customHeight="false" outlineLevel="0" collapsed="false">
      <c r="A4588" s="0" t="str">
        <f aca="false">+B4588&amp;C4588</f>
        <v>Supplier_314Plant_19</v>
      </c>
      <c r="B4588" s="0" t="s">
        <v>950</v>
      </c>
      <c r="C4588" s="0" t="s">
        <v>477</v>
      </c>
      <c r="D4588" s="0" t="n">
        <v>500</v>
      </c>
      <c r="E4588" s="0" t="s">
        <v>6092</v>
      </c>
    </row>
    <row r="4589" customFormat="false" ht="12.8" hidden="false" customHeight="false" outlineLevel="0" collapsed="false">
      <c r="A4589" s="0" t="str">
        <f aca="false">+B4589&amp;C4589</f>
        <v>Supplier_314Plant_21</v>
      </c>
      <c r="B4589" s="0" t="s">
        <v>950</v>
      </c>
      <c r="C4589" s="0" t="s">
        <v>1065</v>
      </c>
      <c r="D4589" s="0" t="n">
        <v>700</v>
      </c>
      <c r="E4589" s="0" t="s">
        <v>6093</v>
      </c>
    </row>
    <row r="4590" customFormat="false" ht="12.8" hidden="false" customHeight="false" outlineLevel="0" collapsed="false">
      <c r="A4590" s="0" t="str">
        <f aca="false">+B4590&amp;C4590</f>
        <v>Supplier_315Plant_6</v>
      </c>
      <c r="B4590" s="0" t="s">
        <v>2803</v>
      </c>
      <c r="C4590" s="0" t="s">
        <v>2787</v>
      </c>
      <c r="D4590" s="0" t="n">
        <v>800</v>
      </c>
      <c r="E4590" s="0" t="s">
        <v>6094</v>
      </c>
    </row>
    <row r="4591" customFormat="false" ht="12.8" hidden="false" customHeight="false" outlineLevel="0" collapsed="false">
      <c r="A4591" s="0" t="str">
        <f aca="false">+B4591&amp;C4591</f>
        <v>Supplier_315Plant_11</v>
      </c>
      <c r="B4591" s="0" t="s">
        <v>2803</v>
      </c>
      <c r="C4591" s="0" t="s">
        <v>3005</v>
      </c>
      <c r="D4591" s="0" t="n">
        <v>200</v>
      </c>
      <c r="E4591" s="0" t="s">
        <v>6095</v>
      </c>
    </row>
    <row r="4592" customFormat="false" ht="12.8" hidden="false" customHeight="false" outlineLevel="0" collapsed="false">
      <c r="A4592" s="0" t="str">
        <f aca="false">+B4592&amp;C4592</f>
        <v>Supplier_316Plant_4</v>
      </c>
      <c r="B4592" s="0" t="s">
        <v>803</v>
      </c>
      <c r="C4592" s="0" t="s">
        <v>2093</v>
      </c>
      <c r="D4592" s="0" t="n">
        <v>800</v>
      </c>
      <c r="E4592" s="0" t="s">
        <v>6096</v>
      </c>
    </row>
    <row r="4593" customFormat="false" ht="12.8" hidden="false" customHeight="false" outlineLevel="0" collapsed="false">
      <c r="A4593" s="0" t="str">
        <f aca="false">+B4593&amp;C4593</f>
        <v>Supplier_316Plant_10</v>
      </c>
      <c r="B4593" s="0" t="s">
        <v>803</v>
      </c>
      <c r="C4593" s="0" t="s">
        <v>750</v>
      </c>
      <c r="D4593" s="0" t="n">
        <v>900</v>
      </c>
      <c r="E4593" s="0" t="s">
        <v>6097</v>
      </c>
    </row>
    <row r="4594" customFormat="false" ht="12.8" hidden="false" customHeight="false" outlineLevel="0" collapsed="false">
      <c r="A4594" s="0" t="str">
        <f aca="false">+B4594&amp;C4594</f>
        <v>Supplier_317Plant_10</v>
      </c>
      <c r="B4594" s="0" t="s">
        <v>752</v>
      </c>
      <c r="C4594" s="0" t="s">
        <v>750</v>
      </c>
      <c r="D4594" s="0" t="n">
        <v>900</v>
      </c>
      <c r="E4594" s="0" t="s">
        <v>6098</v>
      </c>
    </row>
    <row r="4595" customFormat="false" ht="12.8" hidden="false" customHeight="false" outlineLevel="0" collapsed="false">
      <c r="A4595" s="0" t="str">
        <f aca="false">+B4595&amp;C4595</f>
        <v>Supplier_318Plant_11</v>
      </c>
      <c r="B4595" s="0" t="s">
        <v>4998</v>
      </c>
      <c r="C4595" s="0" t="s">
        <v>3005</v>
      </c>
      <c r="D4595" s="0" t="n">
        <v>200</v>
      </c>
      <c r="E4595" s="0" t="s">
        <v>6099</v>
      </c>
    </row>
    <row r="4596" customFormat="false" ht="12.8" hidden="false" customHeight="false" outlineLevel="0" collapsed="false">
      <c r="A4596" s="0" t="str">
        <f aca="false">+B4596&amp;C4596</f>
        <v>Supplier_319Plant_11</v>
      </c>
      <c r="B4596" s="0" t="s">
        <v>3086</v>
      </c>
      <c r="C4596" s="0" t="s">
        <v>3005</v>
      </c>
      <c r="D4596" s="0" t="n">
        <v>200</v>
      </c>
      <c r="E4596" s="0" t="s">
        <v>6100</v>
      </c>
    </row>
    <row r="4597" customFormat="false" ht="12.8" hidden="false" customHeight="false" outlineLevel="0" collapsed="false">
      <c r="A4597" s="0" t="str">
        <f aca="false">+B4597&amp;C4597</f>
        <v>Supplier_320Plant_15</v>
      </c>
      <c r="B4597" s="0" t="s">
        <v>1368</v>
      </c>
      <c r="C4597" s="0" t="s">
        <v>1350</v>
      </c>
      <c r="D4597" s="0" t="n">
        <v>900</v>
      </c>
      <c r="E4597" s="0" t="s">
        <v>6101</v>
      </c>
    </row>
    <row r="4598" customFormat="false" ht="12.8" hidden="false" customHeight="false" outlineLevel="0" collapsed="false">
      <c r="A4598" s="0" t="str">
        <f aca="false">+B4598&amp;C4598</f>
        <v>Supplier_321Plant_4</v>
      </c>
      <c r="B4598" s="0" t="s">
        <v>1855</v>
      </c>
      <c r="C4598" s="0" t="s">
        <v>2093</v>
      </c>
      <c r="D4598" s="0" t="n">
        <v>900</v>
      </c>
      <c r="E4598" s="0" t="s">
        <v>6102</v>
      </c>
    </row>
    <row r="4599" customFormat="false" ht="12.8" hidden="false" customHeight="false" outlineLevel="0" collapsed="false">
      <c r="A4599" s="0" t="str">
        <f aca="false">+B4599&amp;C4599</f>
        <v>Supplier_321Plant_6</v>
      </c>
      <c r="B4599" s="0" t="s">
        <v>1855</v>
      </c>
      <c r="C4599" s="0" t="s">
        <v>2787</v>
      </c>
      <c r="D4599" s="0" t="n">
        <v>900</v>
      </c>
      <c r="E4599" s="0" t="s">
        <v>6103</v>
      </c>
    </row>
    <row r="4600" customFormat="false" ht="12.8" hidden="false" customHeight="false" outlineLevel="0" collapsed="false">
      <c r="A4600" s="0" t="str">
        <f aca="false">+B4600&amp;C4600</f>
        <v>Supplier_321Plant_11</v>
      </c>
      <c r="B4600" s="0" t="s">
        <v>1855</v>
      </c>
      <c r="C4600" s="0" t="s">
        <v>3005</v>
      </c>
      <c r="D4600" s="0" t="n">
        <v>100</v>
      </c>
      <c r="E4600" s="0" t="s">
        <v>6104</v>
      </c>
    </row>
    <row r="4601" customFormat="false" ht="12.8" hidden="false" customHeight="false" outlineLevel="0" collapsed="false">
      <c r="A4601" s="0" t="str">
        <f aca="false">+B4601&amp;C4601</f>
        <v>Supplier_321Plant_15</v>
      </c>
      <c r="B4601" s="0" t="s">
        <v>1855</v>
      </c>
      <c r="C4601" s="0" t="s">
        <v>1350</v>
      </c>
      <c r="D4601" s="0" t="n">
        <v>1100</v>
      </c>
      <c r="E4601" s="0" t="s">
        <v>6105</v>
      </c>
    </row>
    <row r="4602" customFormat="false" ht="12.8" hidden="false" customHeight="false" outlineLevel="0" collapsed="false">
      <c r="A4602" s="0" t="str">
        <f aca="false">+B4602&amp;C4602</f>
        <v>Supplier_321Plant_19</v>
      </c>
      <c r="B4602" s="0" t="s">
        <v>1855</v>
      </c>
      <c r="C4602" s="0" t="s">
        <v>477</v>
      </c>
      <c r="D4602" s="0" t="n">
        <v>600</v>
      </c>
      <c r="E4602" s="0" t="s">
        <v>6106</v>
      </c>
    </row>
    <row r="4603" customFormat="false" ht="12.8" hidden="false" customHeight="false" outlineLevel="0" collapsed="false">
      <c r="A4603" s="0" t="str">
        <f aca="false">+B4603&amp;C4603</f>
        <v>Supplier_322Plant_15</v>
      </c>
      <c r="B4603" s="0" t="s">
        <v>545</v>
      </c>
      <c r="C4603" s="0" t="s">
        <v>1350</v>
      </c>
      <c r="D4603" s="0" t="n">
        <v>1100</v>
      </c>
      <c r="E4603" s="0" t="s">
        <v>6107</v>
      </c>
    </row>
    <row r="4604" customFormat="false" ht="12.8" hidden="false" customHeight="false" outlineLevel="0" collapsed="false">
      <c r="A4604" s="0" t="str">
        <f aca="false">+B4604&amp;C4604</f>
        <v>Supplier_322Plant_19</v>
      </c>
      <c r="B4604" s="0" t="s">
        <v>545</v>
      </c>
      <c r="C4604" s="0" t="s">
        <v>477</v>
      </c>
      <c r="D4604" s="0" t="n">
        <v>600</v>
      </c>
      <c r="E4604" s="0" t="s">
        <v>6108</v>
      </c>
    </row>
    <row r="4605" customFormat="false" ht="12.8" hidden="false" customHeight="false" outlineLevel="0" collapsed="false">
      <c r="A4605" s="0" t="str">
        <f aca="false">+B4605&amp;C4605</f>
        <v>Supplier_322Plant_21</v>
      </c>
      <c r="B4605" s="0" t="s">
        <v>545</v>
      </c>
      <c r="C4605" s="0" t="s">
        <v>1065</v>
      </c>
      <c r="D4605" s="0" t="n">
        <v>700</v>
      </c>
      <c r="E4605" s="0" t="s">
        <v>6109</v>
      </c>
    </row>
    <row r="4606" customFormat="false" ht="12.8" hidden="false" customHeight="false" outlineLevel="0" collapsed="false">
      <c r="A4606" s="0" t="str">
        <f aca="false">+B4606&amp;C4606</f>
        <v>Supplier_322Plant_22</v>
      </c>
      <c r="B4606" s="0" t="s">
        <v>545</v>
      </c>
      <c r="C4606" s="0" t="s">
        <v>1194</v>
      </c>
      <c r="D4606" s="0" t="n">
        <v>600</v>
      </c>
      <c r="E4606" s="0" t="s">
        <v>6110</v>
      </c>
    </row>
    <row r="4607" customFormat="false" ht="12.8" hidden="false" customHeight="false" outlineLevel="0" collapsed="false">
      <c r="A4607" s="0" t="str">
        <f aca="false">+B4607&amp;C4607</f>
        <v>Supplier_323Plant_11</v>
      </c>
      <c r="B4607" s="0" t="s">
        <v>3143</v>
      </c>
      <c r="C4607" s="0" t="s">
        <v>3005</v>
      </c>
      <c r="D4607" s="0" t="n">
        <v>100</v>
      </c>
      <c r="E4607" s="0" t="s">
        <v>6111</v>
      </c>
    </row>
    <row r="4608" customFormat="false" ht="12.8" hidden="false" customHeight="false" outlineLevel="0" collapsed="false">
      <c r="A4608" s="0" t="str">
        <f aca="false">+B4608&amp;C4608</f>
        <v>Supplier_324Plant_11</v>
      </c>
      <c r="B4608" s="0" t="s">
        <v>3179</v>
      </c>
      <c r="C4608" s="0" t="s">
        <v>3005</v>
      </c>
      <c r="D4608" s="0" t="n">
        <v>200</v>
      </c>
      <c r="E4608" s="0" t="s">
        <v>6112</v>
      </c>
    </row>
    <row r="4609" customFormat="false" ht="12.8" hidden="false" customHeight="false" outlineLevel="0" collapsed="false">
      <c r="A4609" s="0" t="str">
        <f aca="false">+B4609&amp;C4609</f>
        <v>Supplier_325Plant_4</v>
      </c>
      <c r="B4609" s="0" t="s">
        <v>259</v>
      </c>
      <c r="C4609" s="0" t="s">
        <v>2093</v>
      </c>
      <c r="D4609" s="0" t="n">
        <v>900</v>
      </c>
      <c r="E4609" s="0" t="s">
        <v>6113</v>
      </c>
    </row>
    <row r="4610" customFormat="false" ht="12.8" hidden="false" customHeight="false" outlineLevel="0" collapsed="false">
      <c r="A4610" s="0" t="str">
        <f aca="false">+B4610&amp;C4610</f>
        <v>Supplier_325Plant_9</v>
      </c>
      <c r="B4610" s="0" t="s">
        <v>259</v>
      </c>
      <c r="C4610" s="0" t="s">
        <v>230</v>
      </c>
      <c r="D4610" s="0" t="n">
        <v>1400</v>
      </c>
      <c r="E4610" s="0" t="s">
        <v>6114</v>
      </c>
    </row>
    <row r="4611" customFormat="false" ht="12.8" hidden="false" customHeight="false" outlineLevel="0" collapsed="false">
      <c r="A4611" s="0" t="str">
        <f aca="false">+B4611&amp;C4611</f>
        <v>Supplier_325Plant_10</v>
      </c>
      <c r="B4611" s="0" t="s">
        <v>259</v>
      </c>
      <c r="C4611" s="0" t="s">
        <v>750</v>
      </c>
      <c r="D4611" s="0" t="n">
        <v>1000</v>
      </c>
      <c r="E4611" s="0" t="s">
        <v>6115</v>
      </c>
    </row>
    <row r="4612" customFormat="false" ht="12.8" hidden="false" customHeight="false" outlineLevel="0" collapsed="false">
      <c r="A4612" s="0" t="str">
        <f aca="false">+B4612&amp;C4612</f>
        <v>Supplier_325Plant_15</v>
      </c>
      <c r="B4612" s="0" t="s">
        <v>259</v>
      </c>
      <c r="C4612" s="0" t="s">
        <v>1350</v>
      </c>
      <c r="D4612" s="0" t="n">
        <v>1200</v>
      </c>
      <c r="E4612" s="0" t="s">
        <v>6116</v>
      </c>
    </row>
    <row r="4613" customFormat="false" ht="12.8" hidden="false" customHeight="false" outlineLevel="0" collapsed="false">
      <c r="A4613" s="0" t="str">
        <f aca="false">+B4613&amp;C4613</f>
        <v>Supplier_325Plant_18</v>
      </c>
      <c r="B4613" s="0" t="s">
        <v>259</v>
      </c>
      <c r="C4613" s="0" t="s">
        <v>1140</v>
      </c>
      <c r="D4613" s="0" t="n">
        <v>700</v>
      </c>
      <c r="E4613" s="0" t="s">
        <v>6117</v>
      </c>
    </row>
    <row r="4614" customFormat="false" ht="12.8" hidden="false" customHeight="false" outlineLevel="0" collapsed="false">
      <c r="A4614" s="0" t="str">
        <f aca="false">+B4614&amp;C4614</f>
        <v>Supplier_325Plant_21</v>
      </c>
      <c r="B4614" s="0" t="s">
        <v>259</v>
      </c>
      <c r="C4614" s="0" t="s">
        <v>1065</v>
      </c>
      <c r="D4614" s="0" t="n">
        <v>700</v>
      </c>
      <c r="E4614" s="0" t="s">
        <v>6118</v>
      </c>
    </row>
    <row r="4615" customFormat="false" ht="12.8" hidden="false" customHeight="false" outlineLevel="0" collapsed="false">
      <c r="A4615" s="0" t="str">
        <f aca="false">+B4615&amp;C4615</f>
        <v>Supplier_325Plant_22</v>
      </c>
      <c r="B4615" s="0" t="s">
        <v>259</v>
      </c>
      <c r="C4615" s="0" t="s">
        <v>1194</v>
      </c>
      <c r="D4615" s="0" t="n">
        <v>600</v>
      </c>
      <c r="E4615" s="0" t="s">
        <v>6119</v>
      </c>
    </row>
    <row r="4616" customFormat="false" ht="12.8" hidden="false" customHeight="false" outlineLevel="0" collapsed="false">
      <c r="A4616" s="0" t="str">
        <f aca="false">+B4616&amp;C4616</f>
        <v>Supplier_326Plant_4</v>
      </c>
      <c r="B4616" s="0" t="s">
        <v>76</v>
      </c>
      <c r="C4616" s="0" t="s">
        <v>2093</v>
      </c>
      <c r="D4616" s="0" t="n">
        <v>900</v>
      </c>
      <c r="E4616" s="0" t="s">
        <v>6120</v>
      </c>
    </row>
    <row r="4617" customFormat="false" ht="12.8" hidden="false" customHeight="false" outlineLevel="0" collapsed="false">
      <c r="A4617" s="0" t="str">
        <f aca="false">+B4617&amp;C4617</f>
        <v>Supplier_326Plant_5</v>
      </c>
      <c r="B4617" s="0" t="s">
        <v>76</v>
      </c>
      <c r="C4617" s="0" t="s">
        <v>77</v>
      </c>
      <c r="D4617" s="0" t="n">
        <v>1800</v>
      </c>
      <c r="E4617" s="0" t="s">
        <v>6121</v>
      </c>
    </row>
    <row r="4618" customFormat="false" ht="12.8" hidden="false" customHeight="false" outlineLevel="0" collapsed="false">
      <c r="A4618" s="0" t="str">
        <f aca="false">+B4618&amp;C4618</f>
        <v>Supplier_326Plant_6</v>
      </c>
      <c r="B4618" s="0" t="s">
        <v>76</v>
      </c>
      <c r="C4618" s="0" t="s">
        <v>2787</v>
      </c>
      <c r="D4618" s="0" t="n">
        <v>900</v>
      </c>
      <c r="E4618" s="0" t="s">
        <v>6122</v>
      </c>
    </row>
    <row r="4619" customFormat="false" ht="12.8" hidden="false" customHeight="false" outlineLevel="0" collapsed="false">
      <c r="A4619" s="0" t="str">
        <f aca="false">+B4619&amp;C4619</f>
        <v>Supplier_326Plant_7</v>
      </c>
      <c r="B4619" s="0" t="s">
        <v>76</v>
      </c>
      <c r="C4619" s="0" t="s">
        <v>1060</v>
      </c>
      <c r="D4619" s="0" t="n">
        <v>1800</v>
      </c>
      <c r="E4619" s="0" t="s">
        <v>6123</v>
      </c>
    </row>
    <row r="4620" customFormat="false" ht="12.8" hidden="false" customHeight="false" outlineLevel="0" collapsed="false">
      <c r="A4620" s="0" t="str">
        <f aca="false">+B4620&amp;C4620</f>
        <v>Supplier_326Plant_8</v>
      </c>
      <c r="B4620" s="0" t="s">
        <v>76</v>
      </c>
      <c r="C4620" s="0" t="s">
        <v>1318</v>
      </c>
      <c r="D4620" s="0" t="n">
        <v>1200</v>
      </c>
      <c r="E4620" s="0" t="s">
        <v>6124</v>
      </c>
    </row>
    <row r="4621" customFormat="false" ht="12.8" hidden="false" customHeight="false" outlineLevel="0" collapsed="false">
      <c r="A4621" s="0" t="str">
        <f aca="false">+B4621&amp;C4621</f>
        <v>Supplier_326Plant_13</v>
      </c>
      <c r="B4621" s="0" t="s">
        <v>76</v>
      </c>
      <c r="C4621" s="0" t="s">
        <v>377</v>
      </c>
      <c r="D4621" s="0" t="n">
        <v>400</v>
      </c>
      <c r="E4621" s="0" t="s">
        <v>6125</v>
      </c>
    </row>
    <row r="4622" customFormat="false" ht="12.8" hidden="false" customHeight="false" outlineLevel="0" collapsed="false">
      <c r="A4622" s="0" t="str">
        <f aca="false">+B4622&amp;C4622</f>
        <v>Supplier_326Plant_15</v>
      </c>
      <c r="B4622" s="0" t="s">
        <v>76</v>
      </c>
      <c r="C4622" s="0" t="s">
        <v>1350</v>
      </c>
      <c r="D4622" s="0" t="n">
        <v>1000</v>
      </c>
      <c r="E4622" s="0" t="s">
        <v>6126</v>
      </c>
    </row>
    <row r="4623" customFormat="false" ht="12.8" hidden="false" customHeight="false" outlineLevel="0" collapsed="false">
      <c r="A4623" s="0" t="str">
        <f aca="false">+B4623&amp;C4623</f>
        <v>Supplier_326Plant_18</v>
      </c>
      <c r="B4623" s="0" t="s">
        <v>76</v>
      </c>
      <c r="C4623" s="0" t="s">
        <v>1140</v>
      </c>
      <c r="D4623" s="0" t="n">
        <v>600</v>
      </c>
      <c r="E4623" s="0" t="s">
        <v>6127</v>
      </c>
    </row>
    <row r="4624" customFormat="false" ht="12.8" hidden="false" customHeight="false" outlineLevel="0" collapsed="false">
      <c r="A4624" s="0" t="str">
        <f aca="false">+B4624&amp;C4624</f>
        <v>Supplier_326Plant_19</v>
      </c>
      <c r="B4624" s="0" t="s">
        <v>76</v>
      </c>
      <c r="C4624" s="0" t="s">
        <v>477</v>
      </c>
      <c r="D4624" s="0" t="n">
        <v>600</v>
      </c>
      <c r="E4624" s="0" t="s">
        <v>6128</v>
      </c>
    </row>
    <row r="4625" customFormat="false" ht="12.8" hidden="false" customHeight="false" outlineLevel="0" collapsed="false">
      <c r="A4625" s="0" t="str">
        <f aca="false">+B4625&amp;C4625</f>
        <v>Supplier_326Plant_21</v>
      </c>
      <c r="B4625" s="0" t="s">
        <v>76</v>
      </c>
      <c r="C4625" s="0" t="s">
        <v>1065</v>
      </c>
      <c r="D4625" s="0" t="n">
        <v>700</v>
      </c>
      <c r="E4625" s="0" t="s">
        <v>6129</v>
      </c>
    </row>
    <row r="4626" customFormat="false" ht="12.8" hidden="false" customHeight="false" outlineLevel="0" collapsed="false">
      <c r="A4626" s="0" t="str">
        <f aca="false">+B4626&amp;C4626</f>
        <v>Supplier_327Plant_5</v>
      </c>
      <c r="B4626" s="0" t="s">
        <v>200</v>
      </c>
      <c r="C4626" s="0" t="s">
        <v>77</v>
      </c>
      <c r="D4626" s="0" t="n">
        <v>1900</v>
      </c>
      <c r="E4626" s="0" t="s">
        <v>6130</v>
      </c>
    </row>
    <row r="4627" customFormat="false" ht="12.8" hidden="false" customHeight="false" outlineLevel="0" collapsed="false">
      <c r="A4627" s="0" t="str">
        <f aca="false">+B4627&amp;C4627</f>
        <v>Supplier_328Plant_8</v>
      </c>
      <c r="B4627" s="0" t="s">
        <v>1327</v>
      </c>
      <c r="C4627" s="0" t="s">
        <v>1318</v>
      </c>
      <c r="D4627" s="0" t="n">
        <v>1200</v>
      </c>
      <c r="E4627" s="0" t="s">
        <v>6131</v>
      </c>
    </row>
    <row r="4628" customFormat="false" ht="12.8" hidden="false" customHeight="false" outlineLevel="0" collapsed="false">
      <c r="A4628" s="0" t="str">
        <f aca="false">+B4628&amp;C4628</f>
        <v>Supplier_329Plant_3</v>
      </c>
      <c r="B4628" s="0" t="s">
        <v>5057</v>
      </c>
      <c r="C4628" s="0" t="s">
        <v>626</v>
      </c>
      <c r="D4628" s="0" t="n">
        <v>800</v>
      </c>
      <c r="E4628" s="0" t="s">
        <v>6132</v>
      </c>
    </row>
    <row r="4629" customFormat="false" ht="12.8" hidden="false" customHeight="false" outlineLevel="0" collapsed="false">
      <c r="A4629" s="0" t="str">
        <f aca="false">+B4629&amp;C4629</f>
        <v>Supplier_329Plant_18</v>
      </c>
      <c r="B4629" s="0" t="s">
        <v>5057</v>
      </c>
      <c r="C4629" s="0" t="s">
        <v>1140</v>
      </c>
      <c r="D4629" s="0" t="n">
        <v>600</v>
      </c>
      <c r="E4629" s="0" t="s">
        <v>6133</v>
      </c>
    </row>
    <row r="4630" customFormat="false" ht="12.8" hidden="false" customHeight="false" outlineLevel="0" collapsed="false">
      <c r="A4630" s="0" t="str">
        <f aca="false">+B4630&amp;C4630</f>
        <v>Supplier_330Plant_10</v>
      </c>
      <c r="B4630" s="0" t="s">
        <v>930</v>
      </c>
      <c r="C4630" s="0" t="s">
        <v>750</v>
      </c>
      <c r="D4630" s="0" t="n">
        <v>1000</v>
      </c>
      <c r="E4630" s="0" t="s">
        <v>6134</v>
      </c>
    </row>
    <row r="4631" customFormat="false" ht="12.8" hidden="false" customHeight="false" outlineLevel="0" collapsed="false">
      <c r="A4631" s="0" t="str">
        <f aca="false">+B4631&amp;C4631</f>
        <v>Supplier_331Plant_4</v>
      </c>
      <c r="B4631" s="0" t="s">
        <v>1349</v>
      </c>
      <c r="C4631" s="0" t="s">
        <v>2093</v>
      </c>
      <c r="D4631" s="0" t="n">
        <v>900</v>
      </c>
      <c r="E4631" s="0" t="s">
        <v>6135</v>
      </c>
    </row>
    <row r="4632" customFormat="false" ht="12.8" hidden="false" customHeight="false" outlineLevel="0" collapsed="false">
      <c r="A4632" s="0" t="str">
        <f aca="false">+B4632&amp;C4632</f>
        <v>Supplier_331Plant_15</v>
      </c>
      <c r="B4632" s="0" t="s">
        <v>1349</v>
      </c>
      <c r="C4632" s="0" t="s">
        <v>1350</v>
      </c>
      <c r="D4632" s="0" t="n">
        <v>1000</v>
      </c>
      <c r="E4632" s="0" t="s">
        <v>6136</v>
      </c>
    </row>
    <row r="4633" customFormat="false" ht="12.8" hidden="false" customHeight="false" outlineLevel="0" collapsed="false">
      <c r="A4633" s="0" t="str">
        <f aca="false">+B4633&amp;C4633</f>
        <v>Supplier_331Plant_18</v>
      </c>
      <c r="B4633" s="0" t="s">
        <v>1349</v>
      </c>
      <c r="C4633" s="0" t="s">
        <v>1140</v>
      </c>
      <c r="D4633" s="0" t="n">
        <v>600</v>
      </c>
      <c r="E4633" s="0" t="s">
        <v>6137</v>
      </c>
    </row>
    <row r="4634" customFormat="false" ht="12.8" hidden="false" customHeight="false" outlineLevel="0" collapsed="false">
      <c r="A4634" s="0" t="str">
        <f aca="false">+B4634&amp;C4634</f>
        <v>Supplier_331Plant_19</v>
      </c>
      <c r="B4634" s="0" t="s">
        <v>1349</v>
      </c>
      <c r="C4634" s="0" t="s">
        <v>477</v>
      </c>
      <c r="D4634" s="0" t="n">
        <v>600</v>
      </c>
      <c r="E4634" s="0" t="s">
        <v>6138</v>
      </c>
    </row>
    <row r="4635" customFormat="false" ht="12.8" hidden="false" customHeight="false" outlineLevel="0" collapsed="false">
      <c r="A4635" s="0" t="str">
        <f aca="false">+B4635&amp;C4635</f>
        <v>Supplier_331Plant_21</v>
      </c>
      <c r="B4635" s="0" t="s">
        <v>1349</v>
      </c>
      <c r="C4635" s="0" t="s">
        <v>1065</v>
      </c>
      <c r="D4635" s="0" t="n">
        <v>700</v>
      </c>
      <c r="E4635" s="0" t="s">
        <v>6139</v>
      </c>
    </row>
    <row r="4636" customFormat="false" ht="12.8" hidden="false" customHeight="false" outlineLevel="0" collapsed="false">
      <c r="A4636" s="0" t="str">
        <f aca="false">+B4636&amp;C4636</f>
        <v>Supplier_332Plant_4</v>
      </c>
      <c r="B4636" s="0" t="s">
        <v>5073</v>
      </c>
      <c r="C4636" s="0" t="s">
        <v>2093</v>
      </c>
      <c r="D4636" s="0" t="n">
        <v>900</v>
      </c>
      <c r="E4636" s="0" t="s">
        <v>6140</v>
      </c>
    </row>
    <row r="4637" customFormat="false" ht="12.8" hidden="false" customHeight="false" outlineLevel="0" collapsed="false">
      <c r="A4637" s="0" t="str">
        <f aca="false">+B4637&amp;C4637</f>
        <v>Supplier_332Plant_6</v>
      </c>
      <c r="B4637" s="0" t="s">
        <v>5073</v>
      </c>
      <c r="C4637" s="0" t="s">
        <v>2787</v>
      </c>
      <c r="D4637" s="0" t="n">
        <v>900</v>
      </c>
      <c r="E4637" s="0" t="s">
        <v>6141</v>
      </c>
    </row>
    <row r="4638" customFormat="false" ht="12.8" hidden="false" customHeight="false" outlineLevel="0" collapsed="false">
      <c r="A4638" s="0" t="str">
        <f aca="false">+B4638&amp;C4638</f>
        <v>Supplier_332Plant_18</v>
      </c>
      <c r="B4638" s="0" t="s">
        <v>5073</v>
      </c>
      <c r="C4638" s="0" t="s">
        <v>1140</v>
      </c>
      <c r="D4638" s="0" t="n">
        <v>600</v>
      </c>
      <c r="E4638" s="0" t="s">
        <v>6142</v>
      </c>
    </row>
    <row r="4639" customFormat="false" ht="12.8" hidden="false" customHeight="false" outlineLevel="0" collapsed="false">
      <c r="A4639" s="0" t="str">
        <f aca="false">+B4639&amp;C4639</f>
        <v>Supplier_332Plant_21</v>
      </c>
      <c r="B4639" s="0" t="s">
        <v>5073</v>
      </c>
      <c r="C4639" s="0" t="s">
        <v>1065</v>
      </c>
      <c r="D4639" s="0" t="n">
        <v>700</v>
      </c>
      <c r="E4639" s="0" t="s">
        <v>6143</v>
      </c>
    </row>
    <row r="4640" customFormat="false" ht="12.8" hidden="false" customHeight="false" outlineLevel="0" collapsed="false">
      <c r="A4640" s="0" t="str">
        <f aca="false">+B4640&amp;C4640</f>
        <v>Supplier_332Plant_23</v>
      </c>
      <c r="B4640" s="0" t="s">
        <v>5073</v>
      </c>
      <c r="C4640" s="0" t="s">
        <v>1240</v>
      </c>
      <c r="D4640" s="0" t="n">
        <v>600</v>
      </c>
      <c r="E4640" s="0" t="s">
        <v>6144</v>
      </c>
    </row>
    <row r="4641" customFormat="false" ht="12.8" hidden="false" customHeight="false" outlineLevel="0" collapsed="false">
      <c r="A4641" s="0" t="str">
        <f aca="false">+B4641&amp;C4641</f>
        <v>Supplier_333Plant_7</v>
      </c>
      <c r="B4641" s="0" t="s">
        <v>1070</v>
      </c>
      <c r="C4641" s="0" t="s">
        <v>1060</v>
      </c>
      <c r="D4641" s="0" t="n">
        <v>1800</v>
      </c>
      <c r="E4641" s="0" t="s">
        <v>6145</v>
      </c>
    </row>
    <row r="4642" customFormat="false" ht="12.8" hidden="false" customHeight="false" outlineLevel="0" collapsed="false">
      <c r="A4642" s="0" t="str">
        <f aca="false">+B4642&amp;C4642</f>
        <v>Supplier_333Plant_14</v>
      </c>
      <c r="B4642" s="0" t="s">
        <v>1070</v>
      </c>
      <c r="C4642" s="0" t="s">
        <v>5539</v>
      </c>
      <c r="D4642" s="0" t="n">
        <v>1800</v>
      </c>
      <c r="E4642" s="0" t="s">
        <v>6146</v>
      </c>
    </row>
    <row r="4643" customFormat="false" ht="12.8" hidden="false" customHeight="false" outlineLevel="0" collapsed="false">
      <c r="A4643" s="0" t="str">
        <f aca="false">+B4643&amp;C4643</f>
        <v>Supplier_333Plant_15</v>
      </c>
      <c r="B4643" s="0" t="s">
        <v>1070</v>
      </c>
      <c r="C4643" s="0" t="s">
        <v>1350</v>
      </c>
      <c r="D4643" s="0" t="n">
        <v>900</v>
      </c>
      <c r="E4643" s="0" t="s">
        <v>6147</v>
      </c>
    </row>
    <row r="4644" customFormat="false" ht="12.8" hidden="false" customHeight="false" outlineLevel="0" collapsed="false">
      <c r="A4644" s="0" t="str">
        <f aca="false">+B4644&amp;C4644</f>
        <v>Supplier_333Plant_19</v>
      </c>
      <c r="B4644" s="0" t="s">
        <v>1070</v>
      </c>
      <c r="C4644" s="0" t="s">
        <v>477</v>
      </c>
      <c r="D4644" s="0" t="n">
        <v>600</v>
      </c>
      <c r="E4644" s="0" t="s">
        <v>6148</v>
      </c>
    </row>
    <row r="4645" customFormat="false" ht="12.8" hidden="false" customHeight="false" outlineLevel="0" collapsed="false">
      <c r="A4645" s="0" t="str">
        <f aca="false">+B4645&amp;C4645</f>
        <v>Supplier_333Plant_21</v>
      </c>
      <c r="B4645" s="0" t="s">
        <v>1070</v>
      </c>
      <c r="C4645" s="0" t="s">
        <v>1065</v>
      </c>
      <c r="D4645" s="0" t="n">
        <v>800</v>
      </c>
      <c r="E4645" s="0" t="s">
        <v>6149</v>
      </c>
    </row>
    <row r="4646" customFormat="false" ht="12.8" hidden="false" customHeight="false" outlineLevel="0" collapsed="false">
      <c r="A4646" s="0" t="str">
        <f aca="false">+B4646&amp;C4646</f>
        <v>Supplier_333Plant_22</v>
      </c>
      <c r="B4646" s="0" t="s">
        <v>1070</v>
      </c>
      <c r="C4646" s="0" t="s">
        <v>1194</v>
      </c>
      <c r="D4646" s="0" t="n">
        <v>600</v>
      </c>
      <c r="E4646" s="0" t="s">
        <v>6150</v>
      </c>
    </row>
    <row r="4647" customFormat="false" ht="12.8" hidden="false" customHeight="false" outlineLevel="0" collapsed="false">
      <c r="A4647" s="0" t="str">
        <f aca="false">+B4647&amp;C4647</f>
        <v>Supplier_334Plant_3</v>
      </c>
      <c r="B4647" s="0" t="s">
        <v>5084</v>
      </c>
      <c r="C4647" s="0" t="s">
        <v>626</v>
      </c>
      <c r="D4647" s="0" t="n">
        <v>800</v>
      </c>
      <c r="E4647" s="0" t="s">
        <v>6151</v>
      </c>
    </row>
    <row r="4648" customFormat="false" ht="12.8" hidden="false" customHeight="false" outlineLevel="0" collapsed="false">
      <c r="A4648" s="0" t="str">
        <f aca="false">+B4648&amp;C4648</f>
        <v>Supplier_334Plant_6</v>
      </c>
      <c r="B4648" s="0" t="s">
        <v>5084</v>
      </c>
      <c r="C4648" s="0" t="s">
        <v>2787</v>
      </c>
      <c r="D4648" s="0" t="n">
        <v>900</v>
      </c>
      <c r="E4648" s="0" t="s">
        <v>6152</v>
      </c>
    </row>
    <row r="4649" customFormat="false" ht="12.8" hidden="false" customHeight="false" outlineLevel="0" collapsed="false">
      <c r="A4649" s="0" t="str">
        <f aca="false">+B4649&amp;C4649</f>
        <v>Supplier_334Plant_11</v>
      </c>
      <c r="B4649" s="0" t="s">
        <v>5084</v>
      </c>
      <c r="C4649" s="0" t="s">
        <v>3005</v>
      </c>
      <c r="D4649" s="0" t="n">
        <v>500</v>
      </c>
      <c r="E4649" s="0" t="s">
        <v>6153</v>
      </c>
    </row>
    <row r="4650" customFormat="false" ht="12.8" hidden="false" customHeight="false" outlineLevel="0" collapsed="false">
      <c r="A4650" s="0" t="str">
        <f aca="false">+B4650&amp;C4650</f>
        <v>Supplier_334Plant_18</v>
      </c>
      <c r="B4650" s="0" t="s">
        <v>5084</v>
      </c>
      <c r="C4650" s="0" t="s">
        <v>1140</v>
      </c>
      <c r="D4650" s="0" t="n">
        <v>700</v>
      </c>
      <c r="E4650" s="0" t="s">
        <v>6154</v>
      </c>
    </row>
    <row r="4651" customFormat="false" ht="12.8" hidden="false" customHeight="false" outlineLevel="0" collapsed="false">
      <c r="A4651" s="0" t="str">
        <f aca="false">+B4651&amp;C4651</f>
        <v>Supplier_335Plant_11</v>
      </c>
      <c r="B4651" s="0" t="s">
        <v>3036</v>
      </c>
      <c r="C4651" s="0" t="s">
        <v>3005</v>
      </c>
      <c r="D4651" s="0" t="n">
        <v>200</v>
      </c>
      <c r="E4651" s="0" t="s">
        <v>6155</v>
      </c>
    </row>
    <row r="4652" customFormat="false" ht="12.8" hidden="false" customHeight="false" outlineLevel="0" collapsed="false">
      <c r="A4652" s="0" t="str">
        <f aca="false">+B4652&amp;C4652</f>
        <v>Supplier_336Plant_10</v>
      </c>
      <c r="B4652" s="0" t="s">
        <v>5095</v>
      </c>
      <c r="C4652" s="0" t="s">
        <v>750</v>
      </c>
      <c r="D4652" s="0" t="n">
        <v>1000</v>
      </c>
      <c r="E4652" s="0" t="s">
        <v>6156</v>
      </c>
    </row>
    <row r="4653" customFormat="false" ht="12.8" hidden="false" customHeight="false" outlineLevel="0" collapsed="false">
      <c r="A4653" s="0" t="str">
        <f aca="false">+B4653&amp;C4653</f>
        <v>Supplier_337Plant_1</v>
      </c>
      <c r="B4653" s="0" t="s">
        <v>20</v>
      </c>
      <c r="C4653" s="0" t="s">
        <v>21</v>
      </c>
      <c r="D4653" s="0" t="n">
        <v>1600</v>
      </c>
      <c r="E4653" s="0" t="s">
        <v>6157</v>
      </c>
    </row>
    <row r="4654" customFormat="false" ht="12.8" hidden="false" customHeight="false" outlineLevel="0" collapsed="false">
      <c r="A4654" s="0" t="str">
        <f aca="false">+B4654&amp;C4654</f>
        <v>Supplier_337Plant_12</v>
      </c>
      <c r="B4654" s="0" t="s">
        <v>20</v>
      </c>
      <c r="C4654" s="0" t="s">
        <v>203</v>
      </c>
      <c r="D4654" s="0" t="n">
        <v>2500</v>
      </c>
      <c r="E4654" s="0" t="s">
        <v>6158</v>
      </c>
    </row>
    <row r="4655" customFormat="false" ht="12.8" hidden="false" customHeight="false" outlineLevel="0" collapsed="false">
      <c r="A4655" s="0" t="str">
        <f aca="false">+B4655&amp;C4655</f>
        <v>Supplier_337Plant_16</v>
      </c>
      <c r="B4655" s="0" t="s">
        <v>20</v>
      </c>
      <c r="C4655" s="0" t="s">
        <v>369</v>
      </c>
      <c r="D4655" s="0" t="n">
        <v>1900</v>
      </c>
      <c r="E4655" s="0" t="s">
        <v>6159</v>
      </c>
    </row>
    <row r="4656" customFormat="false" ht="12.8" hidden="false" customHeight="false" outlineLevel="0" collapsed="false">
      <c r="A4656" s="0" t="str">
        <f aca="false">+B4656&amp;C4656</f>
        <v>Supplier_338Plant_21</v>
      </c>
      <c r="B4656" s="0" t="s">
        <v>5107</v>
      </c>
      <c r="C4656" s="0" t="s">
        <v>1065</v>
      </c>
      <c r="D4656" s="0" t="n">
        <v>800</v>
      </c>
      <c r="E4656" s="0" t="s">
        <v>6160</v>
      </c>
    </row>
    <row r="4657" customFormat="false" ht="12.8" hidden="false" customHeight="false" outlineLevel="0" collapsed="false">
      <c r="A4657" s="0" t="str">
        <f aca="false">+B4657&amp;C4657</f>
        <v>Supplier_339Plant_8</v>
      </c>
      <c r="B4657" s="0" t="s">
        <v>5113</v>
      </c>
      <c r="C4657" s="0" t="s">
        <v>1318</v>
      </c>
      <c r="D4657" s="0" t="n">
        <v>1400</v>
      </c>
      <c r="E4657" s="0" t="s">
        <v>6161</v>
      </c>
    </row>
    <row r="4658" customFormat="false" ht="12.8" hidden="false" customHeight="false" outlineLevel="0" collapsed="false">
      <c r="A4658" s="0" t="str">
        <f aca="false">+B4658&amp;C4658</f>
        <v>Supplier_340Plant_10</v>
      </c>
      <c r="B4658" s="0" t="s">
        <v>940</v>
      </c>
      <c r="C4658" s="0" t="s">
        <v>750</v>
      </c>
      <c r="D4658" s="0" t="n">
        <v>1100</v>
      </c>
      <c r="E4658" s="0" t="s">
        <v>6162</v>
      </c>
    </row>
    <row r="4659" customFormat="false" ht="12.8" hidden="false" customHeight="false" outlineLevel="0" collapsed="false">
      <c r="A4659" s="0" t="str">
        <f aca="false">+B4659&amp;C4659</f>
        <v>Supplier_341Plant_15</v>
      </c>
      <c r="B4659" s="0" t="s">
        <v>1454</v>
      </c>
      <c r="C4659" s="0" t="s">
        <v>1350</v>
      </c>
      <c r="D4659" s="0" t="n">
        <v>1500</v>
      </c>
      <c r="E4659" s="0" t="s">
        <v>6163</v>
      </c>
    </row>
    <row r="4660" customFormat="false" ht="12.8" hidden="false" customHeight="false" outlineLevel="0" collapsed="false">
      <c r="A4660" s="0" t="str">
        <f aca="false">+B4660&amp;C4660</f>
        <v>Supplier_342Plant_4</v>
      </c>
      <c r="B4660" s="0" t="s">
        <v>540</v>
      </c>
      <c r="C4660" s="0" t="s">
        <v>2093</v>
      </c>
      <c r="D4660" s="0" t="n">
        <v>1100</v>
      </c>
      <c r="E4660" s="0" t="s">
        <v>6164</v>
      </c>
    </row>
    <row r="4661" customFormat="false" ht="12.8" hidden="false" customHeight="false" outlineLevel="0" collapsed="false">
      <c r="A4661" s="0" t="str">
        <f aca="false">+B4661&amp;C4661</f>
        <v>Supplier_342Plant_11</v>
      </c>
      <c r="B4661" s="0" t="s">
        <v>540</v>
      </c>
      <c r="C4661" s="0" t="s">
        <v>3005</v>
      </c>
      <c r="D4661" s="0" t="n">
        <v>700</v>
      </c>
      <c r="E4661" s="0" t="s">
        <v>6165</v>
      </c>
    </row>
    <row r="4662" customFormat="false" ht="12.8" hidden="false" customHeight="false" outlineLevel="0" collapsed="false">
      <c r="A4662" s="0" t="str">
        <f aca="false">+B4662&amp;C4662</f>
        <v>Supplier_342Plant_18</v>
      </c>
      <c r="B4662" s="0" t="s">
        <v>540</v>
      </c>
      <c r="C4662" s="0" t="s">
        <v>1140</v>
      </c>
      <c r="D4662" s="0" t="n">
        <v>900</v>
      </c>
      <c r="E4662" s="0" t="s">
        <v>6166</v>
      </c>
    </row>
    <row r="4663" customFormat="false" ht="12.8" hidden="false" customHeight="false" outlineLevel="0" collapsed="false">
      <c r="A4663" s="0" t="str">
        <f aca="false">+B4663&amp;C4663</f>
        <v>Supplier_342Plant_19</v>
      </c>
      <c r="B4663" s="0" t="s">
        <v>540</v>
      </c>
      <c r="C4663" s="0" t="s">
        <v>477</v>
      </c>
      <c r="D4663" s="0" t="n">
        <v>800</v>
      </c>
      <c r="E4663" s="0" t="s">
        <v>6167</v>
      </c>
    </row>
    <row r="4664" customFormat="false" ht="12.8" hidden="false" customHeight="false" outlineLevel="0" collapsed="false">
      <c r="A4664" s="0" t="str">
        <f aca="false">+B4664&amp;C4664</f>
        <v>Supplier_342Plant_21</v>
      </c>
      <c r="B4664" s="0" t="s">
        <v>540</v>
      </c>
      <c r="C4664" s="0" t="s">
        <v>1065</v>
      </c>
      <c r="D4664" s="0" t="n">
        <v>1000</v>
      </c>
      <c r="E4664" s="0" t="s">
        <v>6168</v>
      </c>
    </row>
    <row r="4665" customFormat="false" ht="12.8" hidden="false" customHeight="false" outlineLevel="0" collapsed="false">
      <c r="A4665" s="0" t="str">
        <f aca="false">+B4665&amp;C4665</f>
        <v>Supplier_343Plant_2</v>
      </c>
      <c r="B4665" s="0" t="s">
        <v>5139</v>
      </c>
      <c r="C4665" s="0" t="s">
        <v>972</v>
      </c>
      <c r="D4665" s="0" t="n">
        <v>2500</v>
      </c>
      <c r="E4665" s="0" t="s">
        <v>6169</v>
      </c>
    </row>
    <row r="4666" customFormat="false" ht="12.8" hidden="false" customHeight="false" outlineLevel="0" collapsed="false">
      <c r="A4666" s="0" t="str">
        <f aca="false">+B4666&amp;C4666</f>
        <v>Supplier_344Plant_4</v>
      </c>
      <c r="B4666" s="0" t="s">
        <v>2748</v>
      </c>
      <c r="C4666" s="0" t="s">
        <v>2093</v>
      </c>
      <c r="D4666" s="0" t="n">
        <v>1100</v>
      </c>
      <c r="E4666" s="0" t="s">
        <v>6170</v>
      </c>
    </row>
    <row r="4667" customFormat="false" ht="12.8" hidden="false" customHeight="false" outlineLevel="0" collapsed="false">
      <c r="A4667" s="0" t="str">
        <f aca="false">+B4667&amp;C4667</f>
        <v>Supplier_344Plant_5</v>
      </c>
      <c r="B4667" s="0" t="s">
        <v>2748</v>
      </c>
      <c r="C4667" s="0" t="s">
        <v>77</v>
      </c>
      <c r="D4667" s="0" t="n">
        <v>2100</v>
      </c>
      <c r="E4667" s="0" t="s">
        <v>6171</v>
      </c>
    </row>
    <row r="4668" customFormat="false" ht="12.8" hidden="false" customHeight="false" outlineLevel="0" collapsed="false">
      <c r="A4668" s="0" t="str">
        <f aca="false">+B4668&amp;C4668</f>
        <v>Supplier_344Plant_6</v>
      </c>
      <c r="B4668" s="0" t="s">
        <v>2748</v>
      </c>
      <c r="C4668" s="0" t="s">
        <v>2787</v>
      </c>
      <c r="D4668" s="0" t="n">
        <v>1100</v>
      </c>
      <c r="E4668" s="0" t="s">
        <v>6172</v>
      </c>
    </row>
    <row r="4669" customFormat="false" ht="12.8" hidden="false" customHeight="false" outlineLevel="0" collapsed="false">
      <c r="A4669" s="0" t="str">
        <f aca="false">+B4669&amp;C4669</f>
        <v>Supplier_344Plant_8</v>
      </c>
      <c r="B4669" s="0" t="s">
        <v>2748</v>
      </c>
      <c r="C4669" s="0" t="s">
        <v>1318</v>
      </c>
      <c r="D4669" s="0" t="n">
        <v>1400</v>
      </c>
      <c r="E4669" s="0" t="s">
        <v>6173</v>
      </c>
    </row>
    <row r="4670" customFormat="false" ht="12.8" hidden="false" customHeight="false" outlineLevel="0" collapsed="false">
      <c r="A4670" s="0" t="str">
        <f aca="false">+B4670&amp;C4670</f>
        <v>Supplier_344Plant_14</v>
      </c>
      <c r="B4670" s="0" t="s">
        <v>2748</v>
      </c>
      <c r="C4670" s="0" t="s">
        <v>5539</v>
      </c>
      <c r="D4670" s="0" t="n">
        <v>2000</v>
      </c>
      <c r="E4670" s="0" t="s">
        <v>6174</v>
      </c>
    </row>
    <row r="4671" customFormat="false" ht="12.8" hidden="false" customHeight="false" outlineLevel="0" collapsed="false">
      <c r="A4671" s="0" t="str">
        <f aca="false">+B4671&amp;C4671</f>
        <v>Supplier_345Plant_10</v>
      </c>
      <c r="B4671" s="0" t="s">
        <v>831</v>
      </c>
      <c r="C4671" s="0" t="s">
        <v>750</v>
      </c>
      <c r="D4671" s="0" t="n">
        <v>1300</v>
      </c>
      <c r="E4671" s="0" t="s">
        <v>6175</v>
      </c>
    </row>
    <row r="4672" customFormat="false" ht="12.8" hidden="false" customHeight="false" outlineLevel="0" collapsed="false">
      <c r="A4672" s="0" t="str">
        <f aca="false">+B4672&amp;C4672</f>
        <v>Supplier_346Plant_3</v>
      </c>
      <c r="B4672" s="0" t="s">
        <v>5157</v>
      </c>
      <c r="C4672" s="0" t="s">
        <v>626</v>
      </c>
      <c r="D4672" s="0" t="n">
        <v>1000</v>
      </c>
      <c r="E4672" s="0" t="s">
        <v>6176</v>
      </c>
    </row>
    <row r="4673" customFormat="false" ht="12.8" hidden="false" customHeight="false" outlineLevel="0" collapsed="false">
      <c r="A4673" s="0" t="str">
        <f aca="false">+B4673&amp;C4673</f>
        <v>Supplier_347Plant_9</v>
      </c>
      <c r="B4673" s="0" t="s">
        <v>298</v>
      </c>
      <c r="C4673" s="0" t="s">
        <v>230</v>
      </c>
      <c r="D4673" s="0" t="n">
        <v>1700</v>
      </c>
      <c r="E4673" s="0" t="s">
        <v>6177</v>
      </c>
    </row>
    <row r="4674" customFormat="false" ht="12.8" hidden="false" customHeight="false" outlineLevel="0" collapsed="false">
      <c r="A4674" s="0" t="str">
        <f aca="false">+B4674&amp;C4674</f>
        <v>Supplier_348Plant_15</v>
      </c>
      <c r="B4674" s="0" t="s">
        <v>1584</v>
      </c>
      <c r="C4674" s="0" t="s">
        <v>1350</v>
      </c>
      <c r="D4674" s="0" t="n">
        <v>1300</v>
      </c>
      <c r="E4674" s="0" t="s">
        <v>6178</v>
      </c>
    </row>
    <row r="4675" customFormat="false" ht="12.8" hidden="false" customHeight="false" outlineLevel="0" collapsed="false">
      <c r="A4675" s="0" t="str">
        <f aca="false">+B4675&amp;C4675</f>
        <v>Supplier_349Plant_19</v>
      </c>
      <c r="B4675" s="0" t="s">
        <v>598</v>
      </c>
      <c r="C4675" s="0" t="s">
        <v>477</v>
      </c>
      <c r="D4675" s="0" t="n">
        <v>800</v>
      </c>
      <c r="E4675" s="0" t="s">
        <v>6179</v>
      </c>
    </row>
    <row r="4676" customFormat="false" ht="12.8" hidden="false" customHeight="false" outlineLevel="0" collapsed="false">
      <c r="A4676" s="0" t="str">
        <f aca="false">+B4676&amp;C4676</f>
        <v>Supplier_350Plant_11</v>
      </c>
      <c r="B4676" s="0" t="s">
        <v>3014</v>
      </c>
      <c r="C4676" s="0" t="s">
        <v>3005</v>
      </c>
      <c r="D4676" s="0" t="n">
        <v>800</v>
      </c>
      <c r="E4676" s="0" t="s">
        <v>6180</v>
      </c>
    </row>
    <row r="4677" customFormat="false" ht="12.8" hidden="false" customHeight="false" outlineLevel="0" collapsed="false">
      <c r="A4677" s="0" t="str">
        <f aca="false">+B4677&amp;C4677</f>
        <v>Supplier_351Plant_5</v>
      </c>
      <c r="B4677" s="0" t="s">
        <v>102</v>
      </c>
      <c r="C4677" s="0" t="s">
        <v>77</v>
      </c>
      <c r="D4677" s="0" t="n">
        <v>2100</v>
      </c>
      <c r="E4677" s="0" t="s">
        <v>6181</v>
      </c>
    </row>
    <row r="4678" customFormat="false" ht="12.8" hidden="false" customHeight="false" outlineLevel="0" collapsed="false">
      <c r="A4678" s="0" t="str">
        <f aca="false">+B4678&amp;C4678</f>
        <v>Supplier_351Plant_7</v>
      </c>
      <c r="B4678" s="0" t="s">
        <v>102</v>
      </c>
      <c r="C4678" s="0" t="s">
        <v>1060</v>
      </c>
      <c r="D4678" s="0" t="n">
        <v>2100</v>
      </c>
      <c r="E4678" s="0" t="s">
        <v>6182</v>
      </c>
    </row>
    <row r="4679" customFormat="false" ht="12.8" hidden="false" customHeight="false" outlineLevel="0" collapsed="false">
      <c r="A4679" s="0" t="str">
        <f aca="false">+B4679&amp;C4679</f>
        <v>Supplier_351Plant_8</v>
      </c>
      <c r="B4679" s="0" t="s">
        <v>102</v>
      </c>
      <c r="C4679" s="0" t="s">
        <v>1318</v>
      </c>
      <c r="D4679" s="0" t="n">
        <v>1500</v>
      </c>
      <c r="E4679" s="0" t="s">
        <v>6183</v>
      </c>
    </row>
    <row r="4680" customFormat="false" ht="12.8" hidden="false" customHeight="false" outlineLevel="0" collapsed="false">
      <c r="A4680" s="0" t="str">
        <f aca="false">+B4680&amp;C4680</f>
        <v>Supplier_351Plant_14</v>
      </c>
      <c r="B4680" s="0" t="s">
        <v>102</v>
      </c>
      <c r="C4680" s="0" t="s">
        <v>5539</v>
      </c>
      <c r="D4680" s="0" t="n">
        <v>2100</v>
      </c>
      <c r="E4680" s="0" t="s">
        <v>6184</v>
      </c>
    </row>
    <row r="4681" customFormat="false" ht="12.8" hidden="false" customHeight="false" outlineLevel="0" collapsed="false">
      <c r="A4681" s="0" t="str">
        <f aca="false">+B4681&amp;C4681</f>
        <v>Supplier_352Plant_4</v>
      </c>
      <c r="B4681" s="0" t="s">
        <v>3107</v>
      </c>
      <c r="C4681" s="0" t="s">
        <v>2093</v>
      </c>
      <c r="D4681" s="0" t="n">
        <v>1300</v>
      </c>
      <c r="E4681" s="0" t="s">
        <v>6185</v>
      </c>
    </row>
    <row r="4682" customFormat="false" ht="12.8" hidden="false" customHeight="false" outlineLevel="0" collapsed="false">
      <c r="A4682" s="0" t="str">
        <f aca="false">+B4682&amp;C4682</f>
        <v>Supplier_352Plant_11</v>
      </c>
      <c r="B4682" s="0" t="s">
        <v>3107</v>
      </c>
      <c r="C4682" s="0" t="s">
        <v>3005</v>
      </c>
      <c r="D4682" s="0" t="n">
        <v>600</v>
      </c>
      <c r="E4682" s="0" t="s">
        <v>6186</v>
      </c>
    </row>
    <row r="4683" customFormat="false" ht="12.8" hidden="false" customHeight="false" outlineLevel="0" collapsed="false">
      <c r="A4683" s="0" t="str">
        <f aca="false">+B4683&amp;C4683</f>
        <v>Supplier_353Plant_15</v>
      </c>
      <c r="B4683" s="0" t="s">
        <v>1352</v>
      </c>
      <c r="C4683" s="0" t="s">
        <v>1350</v>
      </c>
      <c r="D4683" s="0" t="n">
        <v>1700</v>
      </c>
      <c r="E4683" s="0" t="s">
        <v>6187</v>
      </c>
    </row>
    <row r="4684" customFormat="false" ht="12.8" hidden="false" customHeight="false" outlineLevel="0" collapsed="false">
      <c r="A4684" s="0" t="str">
        <f aca="false">+B4684&amp;C4684</f>
        <v>Supplier_354Plant_4</v>
      </c>
      <c r="B4684" s="0" t="s">
        <v>5206</v>
      </c>
      <c r="C4684" s="0" t="s">
        <v>2093</v>
      </c>
      <c r="D4684" s="0" t="n">
        <v>1500</v>
      </c>
      <c r="E4684" s="0" t="s">
        <v>6188</v>
      </c>
    </row>
    <row r="4685" customFormat="false" ht="12.8" hidden="false" customHeight="false" outlineLevel="0" collapsed="false">
      <c r="A4685" s="0" t="str">
        <f aca="false">+B4685&amp;C4685</f>
        <v>Supplier_355Plant_4</v>
      </c>
      <c r="B4685" s="0" t="s">
        <v>1837</v>
      </c>
      <c r="C4685" s="0" t="s">
        <v>2093</v>
      </c>
      <c r="D4685" s="0" t="n">
        <v>1800</v>
      </c>
      <c r="E4685" s="0" t="s">
        <v>6189</v>
      </c>
    </row>
    <row r="4686" customFormat="false" ht="12.8" hidden="false" customHeight="false" outlineLevel="0" collapsed="false">
      <c r="A4686" s="0" t="str">
        <f aca="false">+B4686&amp;C4686</f>
        <v>Supplier_355Plant_9</v>
      </c>
      <c r="B4686" s="0" t="s">
        <v>1837</v>
      </c>
      <c r="C4686" s="0" t="s">
        <v>230</v>
      </c>
      <c r="D4686" s="0" t="n">
        <v>2300</v>
      </c>
      <c r="E4686" s="0" t="s">
        <v>6190</v>
      </c>
    </row>
    <row r="4687" customFormat="false" ht="12.8" hidden="false" customHeight="false" outlineLevel="0" collapsed="false">
      <c r="A4687" s="0" t="str">
        <f aca="false">+B4687&amp;C4687</f>
        <v>Supplier_355Plant_15</v>
      </c>
      <c r="B4687" s="0" t="s">
        <v>1837</v>
      </c>
      <c r="C4687" s="0" t="s">
        <v>1350</v>
      </c>
      <c r="D4687" s="0" t="n">
        <v>2100</v>
      </c>
      <c r="E4687" s="0" t="s">
        <v>6191</v>
      </c>
    </row>
    <row r="4688" customFormat="false" ht="12.8" hidden="false" customHeight="false" outlineLevel="0" collapsed="false">
      <c r="A4688" s="0" t="str">
        <f aca="false">+B4688&amp;C4688</f>
        <v>Supplier_356Plant_10</v>
      </c>
      <c r="B4688" s="0" t="s">
        <v>868</v>
      </c>
      <c r="C4688" s="0" t="s">
        <v>750</v>
      </c>
      <c r="D4688" s="0" t="n">
        <v>1700</v>
      </c>
      <c r="E4688" s="0" t="s">
        <v>6192</v>
      </c>
    </row>
    <row r="4689" customFormat="false" ht="12.8" hidden="false" customHeight="false" outlineLevel="0" collapsed="false">
      <c r="A4689" s="0" t="str">
        <f aca="false">+B4689&amp;C4689</f>
        <v>Supplier_356Plant_18</v>
      </c>
      <c r="B4689" s="0" t="s">
        <v>868</v>
      </c>
      <c r="C4689" s="0" t="s">
        <v>1140</v>
      </c>
      <c r="D4689" s="0" t="n">
        <v>1400</v>
      </c>
      <c r="E4689" s="0" t="s">
        <v>6193</v>
      </c>
    </row>
    <row r="4690" customFormat="false" ht="12.8" hidden="false" customHeight="false" outlineLevel="0" collapsed="false">
      <c r="A4690" s="0" t="str">
        <f aca="false">+B4690&amp;C4690</f>
        <v>Supplier_356Plant_21</v>
      </c>
      <c r="B4690" s="0" t="s">
        <v>868</v>
      </c>
      <c r="C4690" s="0" t="s">
        <v>1065</v>
      </c>
      <c r="D4690" s="0" t="n">
        <v>1400</v>
      </c>
      <c r="E4690" s="0" t="s">
        <v>6194</v>
      </c>
    </row>
    <row r="4691" customFormat="false" ht="12.8" hidden="false" customHeight="false" outlineLevel="0" collapsed="false">
      <c r="A4691" s="0" t="str">
        <f aca="false">+B4691&amp;C4691</f>
        <v>Supplier_357Plant_13</v>
      </c>
      <c r="B4691" s="0" t="s">
        <v>391</v>
      </c>
      <c r="C4691" s="0" t="s">
        <v>377</v>
      </c>
      <c r="D4691" s="0" t="n">
        <v>1200</v>
      </c>
      <c r="E4691" s="0" t="s">
        <v>6195</v>
      </c>
    </row>
    <row r="4692" customFormat="false" ht="12.8" hidden="false" customHeight="false" outlineLevel="0" collapsed="false">
      <c r="A4692" s="0" t="str">
        <f aca="false">+B4692&amp;C4692</f>
        <v>Supplier_357Plant_15</v>
      </c>
      <c r="B4692" s="0" t="s">
        <v>391</v>
      </c>
      <c r="C4692" s="0" t="s">
        <v>1350</v>
      </c>
      <c r="D4692" s="0" t="n">
        <v>1800</v>
      </c>
      <c r="E4692" s="0" t="s">
        <v>6196</v>
      </c>
    </row>
    <row r="4693" customFormat="false" ht="12.8" hidden="false" customHeight="false" outlineLevel="0" collapsed="false">
      <c r="A4693" s="0" t="str">
        <f aca="false">+B4693&amp;C4693</f>
        <v>Supplier_358Plant_3</v>
      </c>
      <c r="B4693" s="0" t="s">
        <v>689</v>
      </c>
      <c r="C4693" s="0" t="s">
        <v>626</v>
      </c>
      <c r="D4693" s="0" t="n">
        <v>2300</v>
      </c>
      <c r="E4693" s="0" t="s">
        <v>6197</v>
      </c>
    </row>
    <row r="4694" customFormat="false" ht="12.8" hidden="false" customHeight="false" outlineLevel="0" collapsed="false">
      <c r="A4694" s="0" t="str">
        <f aca="false">+B4694&amp;C4694</f>
        <v>Supplier_358Plant_4</v>
      </c>
      <c r="B4694" s="0" t="s">
        <v>689</v>
      </c>
      <c r="C4694" s="0" t="s">
        <v>2093</v>
      </c>
      <c r="D4694" s="0" t="n">
        <v>2200</v>
      </c>
      <c r="E4694" s="0" t="s">
        <v>6198</v>
      </c>
    </row>
    <row r="4695" customFormat="false" ht="12.8" hidden="false" customHeight="false" outlineLevel="0" collapsed="false">
      <c r="A4695" s="0" t="str">
        <f aca="false">+B4695&amp;C4695</f>
        <v>Supplier_358Plant_6</v>
      </c>
      <c r="B4695" s="0" t="s">
        <v>689</v>
      </c>
      <c r="C4695" s="0" t="s">
        <v>2787</v>
      </c>
      <c r="D4695" s="0" t="n">
        <v>2200</v>
      </c>
      <c r="E4695" s="0" t="s">
        <v>6199</v>
      </c>
    </row>
    <row r="4696" customFormat="false" ht="12.8" hidden="false" customHeight="false" outlineLevel="0" collapsed="false">
      <c r="A4696" s="0" t="str">
        <f aca="false">+B4696&amp;C4696</f>
        <v>Supplier_358Plant_9</v>
      </c>
      <c r="B4696" s="0" t="s">
        <v>689</v>
      </c>
      <c r="C4696" s="0" t="s">
        <v>230</v>
      </c>
      <c r="D4696" s="0" t="n">
        <v>2700</v>
      </c>
      <c r="E4696" s="0" t="s">
        <v>6200</v>
      </c>
    </row>
    <row r="4697" customFormat="false" ht="12.8" hidden="false" customHeight="false" outlineLevel="0" collapsed="false">
      <c r="A4697" s="0" t="str">
        <f aca="false">+B4697&amp;C4697</f>
        <v>Supplier_359Plant_11</v>
      </c>
      <c r="B4697" s="0" t="s">
        <v>3153</v>
      </c>
      <c r="C4697" s="0" t="s">
        <v>3005</v>
      </c>
      <c r="D4697" s="0" t="n">
        <v>600</v>
      </c>
      <c r="E4697" s="0" t="s">
        <v>6201</v>
      </c>
    </row>
    <row r="4698" customFormat="false" ht="12.8" hidden="false" customHeight="false" outlineLevel="0" collapsed="false">
      <c r="A4698" s="0" t="str">
        <f aca="false">+B4698&amp;C4698</f>
        <v>Supplier_360Plant_8</v>
      </c>
      <c r="B4698" s="0" t="s">
        <v>5253</v>
      </c>
      <c r="C4698" s="0" t="s">
        <v>1318</v>
      </c>
      <c r="D4698" s="0" t="n">
        <v>1000</v>
      </c>
      <c r="E4698" s="0" t="s">
        <v>6202</v>
      </c>
    </row>
    <row r="4699" customFormat="false" ht="12.8" hidden="false" customHeight="false" outlineLevel="0" collapsed="false">
      <c r="A4699" s="0" t="str">
        <f aca="false">+B4699&amp;C4699</f>
        <v>Supplier_360Plant_18</v>
      </c>
      <c r="B4699" s="0" t="s">
        <v>5253</v>
      </c>
      <c r="C4699" s="0" t="s">
        <v>1140</v>
      </c>
      <c r="D4699" s="0" t="n">
        <v>400</v>
      </c>
      <c r="E4699" s="0" t="s">
        <v>6203</v>
      </c>
    </row>
    <row r="4700" customFormat="false" ht="12.8" hidden="false" customHeight="false" outlineLevel="0" collapsed="false">
      <c r="A4700" s="0" t="str">
        <f aca="false">+B4700&amp;C4700</f>
        <v>Supplier_361Plant_20</v>
      </c>
      <c r="B4700" s="0" t="s">
        <v>2956</v>
      </c>
      <c r="C4700" s="0" t="s">
        <v>2932</v>
      </c>
      <c r="D4700" s="0" t="n">
        <v>400</v>
      </c>
      <c r="E4700" s="0" t="s">
        <v>6204</v>
      </c>
    </row>
    <row r="4701" customFormat="false" ht="12.8" hidden="false" customHeight="false" outlineLevel="0" collapsed="false">
      <c r="A4701" s="0" t="str">
        <f aca="false">+B4701&amp;C4701</f>
        <v>Supplier_362Plant_19</v>
      </c>
      <c r="B4701" s="0" t="s">
        <v>5264</v>
      </c>
      <c r="C4701" s="0" t="s">
        <v>477</v>
      </c>
      <c r="D4701" s="0" t="n">
        <v>300</v>
      </c>
      <c r="E4701" s="0" t="s">
        <v>6205</v>
      </c>
    </row>
    <row r="4702" customFormat="false" ht="12.8" hidden="false" customHeight="false" outlineLevel="0" collapsed="false">
      <c r="A4702" s="0" t="str">
        <f aca="false">+B4702&amp;C4702</f>
        <v>Supplier_363Plant_13</v>
      </c>
      <c r="B4702" s="0" t="s">
        <v>452</v>
      </c>
      <c r="C4702" s="0" t="s">
        <v>377</v>
      </c>
      <c r="D4702" s="0" t="n">
        <v>400</v>
      </c>
      <c r="E4702" s="0" t="s">
        <v>6206</v>
      </c>
    </row>
    <row r="4703" customFormat="false" ht="12.8" hidden="false" customHeight="false" outlineLevel="0" collapsed="false">
      <c r="A4703" s="0" t="str">
        <f aca="false">+B4703&amp;C4703</f>
        <v>Supplier_363Plant_15</v>
      </c>
      <c r="B4703" s="0" t="s">
        <v>452</v>
      </c>
      <c r="C4703" s="0" t="s">
        <v>1350</v>
      </c>
      <c r="D4703" s="0" t="n">
        <v>1000</v>
      </c>
      <c r="E4703" s="0" t="s">
        <v>6207</v>
      </c>
    </row>
    <row r="4704" customFormat="false" ht="12.8" hidden="false" customHeight="false" outlineLevel="0" collapsed="false">
      <c r="A4704" s="0" t="str">
        <f aca="false">+B4704&amp;C4704</f>
        <v>Supplier_363Plant_19</v>
      </c>
      <c r="B4704" s="0" t="s">
        <v>452</v>
      </c>
      <c r="C4704" s="0" t="s">
        <v>477</v>
      </c>
      <c r="D4704" s="0" t="n">
        <v>600</v>
      </c>
      <c r="E4704" s="0" t="s">
        <v>6208</v>
      </c>
    </row>
    <row r="4705" customFormat="false" ht="12.8" hidden="false" customHeight="false" outlineLevel="0" collapsed="false">
      <c r="A4705" s="0" t="str">
        <f aca="false">+B4705&amp;C4705</f>
        <v>Supplier_364Plant_10</v>
      </c>
      <c r="B4705" s="0" t="s">
        <v>784</v>
      </c>
      <c r="C4705" s="0" t="s">
        <v>750</v>
      </c>
      <c r="D4705" s="0" t="n">
        <v>500</v>
      </c>
      <c r="E4705" s="0" t="s">
        <v>6209</v>
      </c>
    </row>
    <row r="4706" customFormat="false" ht="12.8" hidden="false" customHeight="false" outlineLevel="0" collapsed="false">
      <c r="A4706" s="0" t="str">
        <f aca="false">+B4706&amp;C4706</f>
        <v>Supplier_365Plant_4</v>
      </c>
      <c r="B4706" s="0" t="s">
        <v>534</v>
      </c>
      <c r="C4706" s="0" t="s">
        <v>2093</v>
      </c>
      <c r="D4706" s="0" t="n">
        <v>200</v>
      </c>
      <c r="E4706" s="0" t="s">
        <v>6210</v>
      </c>
    </row>
    <row r="4707" customFormat="false" ht="12.8" hidden="false" customHeight="false" outlineLevel="0" collapsed="false">
      <c r="A4707" s="0" t="str">
        <f aca="false">+B4707&amp;C4707</f>
        <v>Supplier_365Plant_15</v>
      </c>
      <c r="B4707" s="0" t="s">
        <v>534</v>
      </c>
      <c r="C4707" s="0" t="s">
        <v>1350</v>
      </c>
      <c r="D4707" s="0" t="n">
        <v>700</v>
      </c>
      <c r="E4707" s="0" t="s">
        <v>6211</v>
      </c>
    </row>
    <row r="4708" customFormat="false" ht="12.8" hidden="false" customHeight="false" outlineLevel="0" collapsed="false">
      <c r="A4708" s="0" t="str">
        <f aca="false">+B4708&amp;C4708</f>
        <v>Supplier_365Plant_18</v>
      </c>
      <c r="B4708" s="0" t="s">
        <v>534</v>
      </c>
      <c r="C4708" s="0" t="s">
        <v>1140</v>
      </c>
      <c r="D4708" s="0" t="n">
        <v>200</v>
      </c>
      <c r="E4708" s="0" t="s">
        <v>6212</v>
      </c>
    </row>
    <row r="4709" customFormat="false" ht="12.8" hidden="false" customHeight="false" outlineLevel="0" collapsed="false">
      <c r="A4709" s="0" t="str">
        <f aca="false">+B4709&amp;C4709</f>
        <v>Supplier_365Plant_19</v>
      </c>
      <c r="B4709" s="0" t="s">
        <v>534</v>
      </c>
      <c r="C4709" s="0" t="s">
        <v>477</v>
      </c>
      <c r="D4709" s="0" t="n">
        <v>200</v>
      </c>
      <c r="E4709" s="0" t="s">
        <v>6213</v>
      </c>
    </row>
    <row r="4710" customFormat="false" ht="12.8" hidden="false" customHeight="false" outlineLevel="0" collapsed="false">
      <c r="A4710" s="0" t="str">
        <f aca="false">+B4710&amp;C4710</f>
        <v>Supplier_365Plant_21</v>
      </c>
      <c r="B4710" s="0" t="s">
        <v>534</v>
      </c>
      <c r="C4710" s="0" t="s">
        <v>1065</v>
      </c>
      <c r="D4710" s="0" t="n">
        <v>100</v>
      </c>
      <c r="E4710" s="0" t="s">
        <v>6214</v>
      </c>
    </row>
    <row r="4711" customFormat="false" ht="12.8" hidden="false" customHeight="false" outlineLevel="0" collapsed="false">
      <c r="A4711" s="0" t="str">
        <f aca="false">+B4711&amp;C4711</f>
        <v>Supplier_366Plant_11</v>
      </c>
      <c r="B4711" s="0" t="s">
        <v>3175</v>
      </c>
      <c r="C4711" s="0" t="s">
        <v>3005</v>
      </c>
      <c r="D4711" s="0" t="n">
        <v>600</v>
      </c>
      <c r="E4711" s="0" t="s">
        <v>6215</v>
      </c>
    </row>
    <row r="4712" customFormat="false" ht="12.8" hidden="false" customHeight="false" outlineLevel="0" collapsed="false">
      <c r="A4712" s="0" t="str">
        <f aca="false">+B4712&amp;C4712</f>
        <v>Supplier_367Plant_11</v>
      </c>
      <c r="B4712" s="0" t="s">
        <v>5290</v>
      </c>
      <c r="C4712" s="0" t="s">
        <v>3005</v>
      </c>
      <c r="D4712" s="0" t="n">
        <v>100</v>
      </c>
      <c r="E4712" s="0" t="s">
        <v>6216</v>
      </c>
    </row>
    <row r="4713" customFormat="false" ht="12.8" hidden="false" customHeight="false" outlineLevel="0" collapsed="false">
      <c r="A4713" s="0" t="str">
        <f aca="false">+B4713&amp;C4713</f>
        <v>Supplier_367Plant_19</v>
      </c>
      <c r="B4713" s="0" t="s">
        <v>5290</v>
      </c>
      <c r="C4713" s="0" t="s">
        <v>477</v>
      </c>
      <c r="D4713" s="0" t="n">
        <v>500</v>
      </c>
      <c r="E4713" s="0" t="s">
        <v>6217</v>
      </c>
    </row>
    <row r="4714" customFormat="false" ht="12.8" hidden="false" customHeight="false" outlineLevel="0" collapsed="false">
      <c r="A4714" s="0" t="str">
        <f aca="false">+B4714&amp;C4714</f>
        <v>Supplier_368Plant_11</v>
      </c>
      <c r="B4714" s="0" t="s">
        <v>5296</v>
      </c>
      <c r="C4714" s="0" t="s">
        <v>3005</v>
      </c>
      <c r="D4714" s="0" t="n">
        <v>500</v>
      </c>
      <c r="E4714" s="0" t="s">
        <v>6218</v>
      </c>
    </row>
    <row r="4715" customFormat="false" ht="12.8" hidden="false" customHeight="false" outlineLevel="0" collapsed="false">
      <c r="A4715" s="0" t="str">
        <f aca="false">+B4715&amp;C4715</f>
        <v>Supplier_369Plant_11</v>
      </c>
      <c r="B4715" s="0" t="s">
        <v>5302</v>
      </c>
      <c r="C4715" s="0" t="s">
        <v>3005</v>
      </c>
      <c r="D4715" s="0" t="n">
        <v>900</v>
      </c>
      <c r="E4715" s="0" t="s">
        <v>6219</v>
      </c>
    </row>
    <row r="4716" customFormat="false" ht="12.8" hidden="false" customHeight="false" outlineLevel="0" collapsed="false">
      <c r="A4716" s="0" t="str">
        <f aca="false">+B4716&amp;C4716</f>
        <v>Supplier_370Plant_4</v>
      </c>
      <c r="B4716" s="0" t="s">
        <v>5308</v>
      </c>
      <c r="C4716" s="0" t="s">
        <v>2093</v>
      </c>
      <c r="D4716" s="0" t="n">
        <v>100</v>
      </c>
      <c r="E4716" s="0" t="s">
        <v>6220</v>
      </c>
    </row>
    <row r="4717" customFormat="false" ht="12.8" hidden="false" customHeight="false" outlineLevel="0" collapsed="false">
      <c r="A4717" s="0" t="str">
        <f aca="false">+B4717&amp;C4717</f>
        <v>Supplier_371Plant_21</v>
      </c>
      <c r="B4717" s="0" t="s">
        <v>5314</v>
      </c>
      <c r="C4717" s="0" t="s">
        <v>1065</v>
      </c>
      <c r="D4717" s="0" t="n">
        <v>1300</v>
      </c>
      <c r="E4717" s="0" t="s">
        <v>6221</v>
      </c>
    </row>
    <row r="4718" customFormat="false" ht="12.8" hidden="false" customHeight="false" outlineLevel="0" collapsed="false">
      <c r="A4718" s="0" t="str">
        <f aca="false">+B4718&amp;C4718</f>
        <v>Supplier_372Plant_4</v>
      </c>
      <c r="B4718" s="0" t="s">
        <v>5324</v>
      </c>
      <c r="C4718" s="0" t="s">
        <v>2093</v>
      </c>
      <c r="D4718" s="0" t="n">
        <v>1100</v>
      </c>
      <c r="E4718" s="0" t="s">
        <v>6222</v>
      </c>
    </row>
    <row r="4719" customFormat="false" ht="12.8" hidden="false" customHeight="false" outlineLevel="0" collapsed="false">
      <c r="A4719" s="0" t="str">
        <f aca="false">+B4719&amp;C4719</f>
        <v>Supplier_373Plant_4</v>
      </c>
      <c r="B4719" s="0" t="s">
        <v>5330</v>
      </c>
      <c r="C4719" s="0" t="s">
        <v>2093</v>
      </c>
      <c r="D4719" s="0" t="n">
        <v>300</v>
      </c>
      <c r="E4719" s="0" t="s">
        <v>6223</v>
      </c>
    </row>
    <row r="4720" customFormat="false" ht="12.8" hidden="false" customHeight="false" outlineLevel="0" collapsed="false">
      <c r="A4720" s="0" t="str">
        <f aca="false">+B4720&amp;C4720</f>
        <v>Supplier_373Plant_18</v>
      </c>
      <c r="B4720" s="0" t="s">
        <v>5330</v>
      </c>
      <c r="C4720" s="0" t="s">
        <v>1140</v>
      </c>
      <c r="D4720" s="0" t="n">
        <v>500</v>
      </c>
      <c r="E4720" s="0" t="s">
        <v>6224</v>
      </c>
    </row>
    <row r="4721" customFormat="false" ht="12.8" hidden="false" customHeight="false" outlineLevel="0" collapsed="false">
      <c r="A4721" s="0" t="str">
        <f aca="false">+B4721&amp;C4721</f>
        <v>Supplier_373Plant_19</v>
      </c>
      <c r="B4721" s="0" t="s">
        <v>5330</v>
      </c>
      <c r="C4721" s="0" t="s">
        <v>477</v>
      </c>
      <c r="D4721" s="0" t="n">
        <v>600</v>
      </c>
      <c r="E4721" s="0" t="s">
        <v>6225</v>
      </c>
    </row>
    <row r="4722" customFormat="false" ht="12.8" hidden="false" customHeight="false" outlineLevel="0" collapsed="false">
      <c r="A4722" s="0" t="str">
        <f aca="false">+B4722&amp;C4722</f>
        <v>Supplier_373Plant_21</v>
      </c>
      <c r="B4722" s="0" t="s">
        <v>5330</v>
      </c>
      <c r="C4722" s="0" t="s">
        <v>1065</v>
      </c>
      <c r="D4722" s="0" t="n">
        <v>500</v>
      </c>
      <c r="E4722" s="0" t="s">
        <v>6226</v>
      </c>
    </row>
    <row r="4723" customFormat="false" ht="12.8" hidden="false" customHeight="false" outlineLevel="0" collapsed="false">
      <c r="A4723" s="0" t="str">
        <f aca="false">+B4723&amp;C4723</f>
        <v>Supplier_374Plant_15</v>
      </c>
      <c r="B4723" s="0" t="s">
        <v>5336</v>
      </c>
      <c r="C4723" s="0" t="s">
        <v>1350</v>
      </c>
      <c r="D4723" s="0" t="n">
        <v>600</v>
      </c>
      <c r="E4723" s="0" t="s">
        <v>6227</v>
      </c>
    </row>
    <row r="4724" customFormat="false" ht="12.8" hidden="false" customHeight="false" outlineLevel="0" collapsed="false">
      <c r="A4724" s="0" t="str">
        <f aca="false">+B4724&amp;C4724</f>
        <v>Supplier_375Plant_15</v>
      </c>
      <c r="B4724" s="0" t="s">
        <v>5342</v>
      </c>
      <c r="C4724" s="0" t="s">
        <v>1350</v>
      </c>
      <c r="D4724" s="0" t="n">
        <v>400</v>
      </c>
      <c r="E4724" s="0" t="s">
        <v>6228</v>
      </c>
    </row>
    <row r="4725" customFormat="false" ht="12.8" hidden="false" customHeight="false" outlineLevel="0" collapsed="false">
      <c r="A4725" s="0" t="str">
        <f aca="false">+B4725&amp;C4725</f>
        <v>Supplier_376Plant_21</v>
      </c>
      <c r="B4725" s="0" t="s">
        <v>5348</v>
      </c>
      <c r="C4725" s="0" t="s">
        <v>1065</v>
      </c>
      <c r="D4725" s="0" t="n">
        <v>400</v>
      </c>
      <c r="E4725" s="0" t="s">
        <v>6229</v>
      </c>
    </row>
    <row r="4726" customFormat="false" ht="12.8" hidden="false" customHeight="false" outlineLevel="0" collapsed="false">
      <c r="A4726" s="0" t="str">
        <f aca="false">+B4726&amp;C4726</f>
        <v>Supplier_377Plant_21</v>
      </c>
      <c r="B4726" s="0" t="s">
        <v>5354</v>
      </c>
      <c r="C4726" s="0" t="s">
        <v>1065</v>
      </c>
      <c r="D4726" s="0" t="n">
        <v>200</v>
      </c>
      <c r="E4726" s="0" t="s">
        <v>6230</v>
      </c>
    </row>
    <row r="4727" customFormat="false" ht="12.8" hidden="false" customHeight="false" outlineLevel="0" collapsed="false">
      <c r="A4727" s="0" t="str">
        <f aca="false">+B4727&amp;C4727</f>
        <v>Supplier_378Plant_21</v>
      </c>
      <c r="B4727" s="0" t="s">
        <v>5360</v>
      </c>
      <c r="C4727" s="0" t="s">
        <v>1065</v>
      </c>
      <c r="D4727" s="0" t="n">
        <v>400</v>
      </c>
      <c r="E4727" s="0" t="s">
        <v>6231</v>
      </c>
    </row>
    <row r="4728" customFormat="false" ht="12.8" hidden="false" customHeight="false" outlineLevel="0" collapsed="false">
      <c r="A4728" s="0" t="str">
        <f aca="false">+B4728&amp;C4728</f>
        <v>Supplier_379Plant_21</v>
      </c>
      <c r="B4728" s="0" t="s">
        <v>5366</v>
      </c>
      <c r="C4728" s="0" t="s">
        <v>1065</v>
      </c>
      <c r="D4728" s="0" t="n">
        <v>400</v>
      </c>
      <c r="E4728" s="0" t="s">
        <v>6232</v>
      </c>
    </row>
    <row r="4729" customFormat="false" ht="12.8" hidden="false" customHeight="false" outlineLevel="0" collapsed="false">
      <c r="A4729" s="0" t="str">
        <f aca="false">+B4729&amp;C4729</f>
        <v>Supplier_380Plant_21</v>
      </c>
      <c r="B4729" s="0" t="s">
        <v>5372</v>
      </c>
      <c r="C4729" s="0" t="s">
        <v>1065</v>
      </c>
      <c r="D4729" s="0" t="n">
        <v>100</v>
      </c>
      <c r="E4729" s="0" t="s">
        <v>6233</v>
      </c>
    </row>
    <row r="4730" customFormat="false" ht="12.8" hidden="false" customHeight="false" outlineLevel="0" collapsed="false">
      <c r="A4730" s="0" t="str">
        <f aca="false">+B4730&amp;C4730</f>
        <v>Supplier_381Plant_21</v>
      </c>
      <c r="B4730" s="0" t="s">
        <v>5378</v>
      </c>
      <c r="C4730" s="0" t="s">
        <v>1065</v>
      </c>
      <c r="D4730" s="0" t="n">
        <v>400</v>
      </c>
      <c r="E4730" s="0" t="s">
        <v>6234</v>
      </c>
    </row>
    <row r="4731" customFormat="false" ht="12.8" hidden="false" customHeight="false" outlineLevel="0" collapsed="false">
      <c r="A4731" s="0" t="str">
        <f aca="false">+B4731&amp;C4731</f>
        <v>Supplier_382Plant_21</v>
      </c>
      <c r="B4731" s="0" t="s">
        <v>5384</v>
      </c>
      <c r="C4731" s="0" t="s">
        <v>1065</v>
      </c>
      <c r="D4731" s="0" t="n">
        <v>1000</v>
      </c>
      <c r="E4731" s="0" t="s">
        <v>6235</v>
      </c>
    </row>
    <row r="4732" customFormat="false" ht="12.8" hidden="false" customHeight="false" outlineLevel="0" collapsed="false">
      <c r="A4732" s="0" t="str">
        <f aca="false">+B4732&amp;C4732</f>
        <v>Supplier_383Plant_21</v>
      </c>
      <c r="B4732" s="0" t="s">
        <v>5390</v>
      </c>
      <c r="C4732" s="0" t="s">
        <v>1065</v>
      </c>
      <c r="D4732" s="0" t="n">
        <v>400</v>
      </c>
      <c r="E4732" s="0" t="s">
        <v>6236</v>
      </c>
    </row>
    <row r="4733" customFormat="false" ht="12.8" hidden="false" customHeight="false" outlineLevel="0" collapsed="false">
      <c r="A4733" s="0" t="str">
        <f aca="false">+B4733&amp;C4733</f>
        <v>Supplier_384Plant_21</v>
      </c>
      <c r="B4733" s="0" t="s">
        <v>5396</v>
      </c>
      <c r="C4733" s="0" t="s">
        <v>1065</v>
      </c>
      <c r="D4733" s="0" t="n">
        <v>700</v>
      </c>
      <c r="E4733" s="0" t="s">
        <v>6237</v>
      </c>
    </row>
    <row r="4734" customFormat="false" ht="12.8" hidden="false" customHeight="false" outlineLevel="0" collapsed="false">
      <c r="A4734" s="0" t="str">
        <f aca="false">+B4734&amp;C4734</f>
        <v>Supplier_385Plant_21</v>
      </c>
      <c r="B4734" s="0" t="s">
        <v>5402</v>
      </c>
      <c r="C4734" s="0" t="s">
        <v>1065</v>
      </c>
      <c r="D4734" s="0" t="n">
        <v>600</v>
      </c>
      <c r="E4734" s="0" t="s">
        <v>6238</v>
      </c>
    </row>
    <row r="4735" customFormat="false" ht="12.8" hidden="false" customHeight="false" outlineLevel="0" collapsed="false">
      <c r="A4735" s="0" t="str">
        <f aca="false">+B4735&amp;C4735</f>
        <v>Supplier_386Plant_21</v>
      </c>
      <c r="B4735" s="0" t="s">
        <v>5408</v>
      </c>
      <c r="C4735" s="0" t="s">
        <v>1065</v>
      </c>
      <c r="D4735" s="0" t="n">
        <v>100</v>
      </c>
      <c r="E4735" s="0" t="s">
        <v>6239</v>
      </c>
    </row>
    <row r="4736" customFormat="false" ht="12.8" hidden="false" customHeight="false" outlineLevel="0" collapsed="false">
      <c r="A4736" s="0" t="str">
        <f aca="false">+B4736&amp;C4736</f>
        <v>Supplier_387Plant_21</v>
      </c>
      <c r="B4736" s="0" t="s">
        <v>5414</v>
      </c>
      <c r="C4736" s="0" t="s">
        <v>1065</v>
      </c>
      <c r="D4736" s="0" t="n">
        <v>400</v>
      </c>
      <c r="E4736" s="0" t="s">
        <v>6240</v>
      </c>
    </row>
    <row r="4737" customFormat="false" ht="12.8" hidden="false" customHeight="false" outlineLevel="0" collapsed="false">
      <c r="A4737" s="0" t="str">
        <f aca="false">+B4737&amp;C4737</f>
        <v>Supplier_388Plant_21</v>
      </c>
      <c r="B4737" s="0" t="s">
        <v>5420</v>
      </c>
      <c r="C4737" s="0" t="s">
        <v>1065</v>
      </c>
      <c r="D4737" s="0" t="n">
        <v>400</v>
      </c>
      <c r="E4737" s="0" t="s">
        <v>6241</v>
      </c>
    </row>
    <row r="4738" customFormat="false" ht="12.8" hidden="false" customHeight="false" outlineLevel="0" collapsed="false">
      <c r="A4738" s="0" t="str">
        <f aca="false">+B4738&amp;C4738</f>
        <v>Supplier_389Plant_4</v>
      </c>
      <c r="B4738" s="0" t="s">
        <v>5426</v>
      </c>
      <c r="C4738" s="0" t="s">
        <v>2093</v>
      </c>
      <c r="D4738" s="0" t="n">
        <v>400</v>
      </c>
      <c r="E4738" s="0" t="s">
        <v>6242</v>
      </c>
    </row>
    <row r="4739" customFormat="false" ht="12.8" hidden="false" customHeight="false" outlineLevel="0" collapsed="false">
      <c r="A4739" s="0" t="str">
        <f aca="false">+B4739&amp;C4739</f>
        <v>Supplier_390Plant_4</v>
      </c>
      <c r="B4739" s="0" t="s">
        <v>5432</v>
      </c>
      <c r="C4739" s="0" t="s">
        <v>2093</v>
      </c>
      <c r="D4739" s="0" t="n">
        <v>400</v>
      </c>
      <c r="E4739" s="0" t="s">
        <v>6243</v>
      </c>
    </row>
    <row r="4740" customFormat="false" ht="12.8" hidden="false" customHeight="false" outlineLevel="0" collapsed="false">
      <c r="A4740" s="0" t="str">
        <f aca="false">+B4740&amp;C4740</f>
        <v>Supplier_391Plant_3</v>
      </c>
      <c r="B4740" s="0" t="s">
        <v>5438</v>
      </c>
      <c r="C4740" s="0" t="s">
        <v>626</v>
      </c>
      <c r="D4740" s="0" t="n">
        <v>300</v>
      </c>
      <c r="E4740" s="0" t="s">
        <v>6244</v>
      </c>
    </row>
    <row r="4741" customFormat="false" ht="12.8" hidden="false" customHeight="false" outlineLevel="0" collapsed="false">
      <c r="A4741" s="0" t="str">
        <f aca="false">+B4741&amp;C4741</f>
        <v>Supplier_391Plant_10</v>
      </c>
      <c r="B4741" s="0" t="s">
        <v>5438</v>
      </c>
      <c r="C4741" s="0" t="s">
        <v>750</v>
      </c>
      <c r="D4741" s="0" t="n">
        <v>200</v>
      </c>
      <c r="E4741" s="0" t="s">
        <v>6245</v>
      </c>
    </row>
    <row r="4742" customFormat="false" ht="12.8" hidden="false" customHeight="false" outlineLevel="0" collapsed="false">
      <c r="A4742" s="0" t="str">
        <f aca="false">+B4742&amp;C4742</f>
        <v>Supplier_392Plant_11</v>
      </c>
      <c r="B4742" s="0" t="s">
        <v>5444</v>
      </c>
      <c r="C4742" s="0" t="s">
        <v>3005</v>
      </c>
      <c r="D4742" s="0" t="n">
        <v>700</v>
      </c>
      <c r="E4742" s="0" t="s">
        <v>6246</v>
      </c>
    </row>
    <row r="4743" customFormat="false" ht="12.8" hidden="false" customHeight="false" outlineLevel="0" collapsed="false">
      <c r="A4743" s="0" t="str">
        <f aca="false">+B4743&amp;C4743</f>
        <v>Supplier_393Plant_15</v>
      </c>
      <c r="B4743" s="0" t="s">
        <v>5450</v>
      </c>
      <c r="C4743" s="0" t="s">
        <v>1350</v>
      </c>
      <c r="D4743" s="0" t="n">
        <v>600</v>
      </c>
      <c r="E4743" s="0" t="s">
        <v>6247</v>
      </c>
    </row>
    <row r="4744" customFormat="false" ht="12.8" hidden="false" customHeight="false" outlineLevel="0" collapsed="false">
      <c r="A4744" s="0" t="str">
        <f aca="false">+B4744&amp;C4744</f>
        <v>Supplier_394Plant_2</v>
      </c>
      <c r="B4744" s="0" t="s">
        <v>5456</v>
      </c>
      <c r="C4744" s="0" t="s">
        <v>972</v>
      </c>
      <c r="D4744" s="0" t="n">
        <v>1600</v>
      </c>
      <c r="E4744" s="0" t="s">
        <v>6248</v>
      </c>
    </row>
    <row r="4745" customFormat="false" ht="12.8" hidden="false" customHeight="false" outlineLevel="0" collapsed="false">
      <c r="A4745" s="0" t="str">
        <f aca="false">+B4745&amp;C4745</f>
        <v>Supplier_395Plant_13</v>
      </c>
      <c r="B4745" s="0" t="s">
        <v>5462</v>
      </c>
      <c r="C4745" s="0" t="s">
        <v>377</v>
      </c>
      <c r="D4745" s="0" t="n">
        <v>200</v>
      </c>
      <c r="E4745" s="0" t="s">
        <v>6249</v>
      </c>
    </row>
    <row r="4746" customFormat="false" ht="12.8" hidden="false" customHeight="false" outlineLevel="0" collapsed="false">
      <c r="A4746" s="0" t="str">
        <f aca="false">+B4746&amp;C4746</f>
        <v>Supplier_396Plant_12</v>
      </c>
      <c r="B4746" s="0" t="s">
        <v>5468</v>
      </c>
      <c r="C4746" s="0" t="s">
        <v>203</v>
      </c>
      <c r="D4746" s="0" t="n">
        <v>1500</v>
      </c>
      <c r="E4746" s="0" t="s">
        <v>6250</v>
      </c>
    </row>
    <row r="4747" customFormat="false" ht="12.8" hidden="false" customHeight="false" outlineLevel="0" collapsed="false">
      <c r="A4747" s="0" t="str">
        <f aca="false">+B4747&amp;C4747</f>
        <v>Supplier_397Plant_15</v>
      </c>
      <c r="B4747" s="0" t="s">
        <v>5474</v>
      </c>
      <c r="C4747" s="0" t="s">
        <v>1350</v>
      </c>
      <c r="D4747" s="0" t="n">
        <v>900</v>
      </c>
      <c r="E4747" s="0" t="s">
        <v>6251</v>
      </c>
    </row>
    <row r="4748" customFormat="false" ht="12.8" hidden="false" customHeight="false" outlineLevel="0" collapsed="false">
      <c r="A4748" s="0" t="str">
        <f aca="false">+B4748&amp;C4748</f>
        <v>Supplier_398Plant_12</v>
      </c>
      <c r="B4748" s="0" t="s">
        <v>5480</v>
      </c>
      <c r="C4748" s="0" t="s">
        <v>203</v>
      </c>
      <c r="D4748" s="0" t="n">
        <v>900</v>
      </c>
      <c r="E4748" s="0" t="s">
        <v>6252</v>
      </c>
    </row>
    <row r="4749" customFormat="false" ht="12.8" hidden="false" customHeight="false" outlineLevel="0" collapsed="false">
      <c r="A4749" s="0" t="str">
        <f aca="false">+B4749&amp;C4749</f>
        <v>Supplier_399Plant_15</v>
      </c>
      <c r="B4749" s="0" t="s">
        <v>5487</v>
      </c>
      <c r="C4749" s="0" t="s">
        <v>1350</v>
      </c>
      <c r="D4749" s="0" t="n">
        <v>200</v>
      </c>
      <c r="E4749" s="0" t="s">
        <v>6253</v>
      </c>
    </row>
    <row r="4750" customFormat="false" ht="12.8" hidden="false" customHeight="false" outlineLevel="0" collapsed="false">
      <c r="A4750" s="0" t="str">
        <f aca="false">+B4750&amp;C4750</f>
        <v>Supplier_400Plant_15</v>
      </c>
      <c r="B4750" s="0" t="s">
        <v>5493</v>
      </c>
      <c r="C4750" s="0" t="s">
        <v>1350</v>
      </c>
      <c r="D4750" s="0" t="n">
        <v>800</v>
      </c>
      <c r="E4750" s="0" t="s">
        <v>6254</v>
      </c>
    </row>
    <row r="4751" customFormat="false" ht="12.8" hidden="false" customHeight="false" outlineLevel="0" collapsed="false">
      <c r="A4751" s="0" t="str">
        <f aca="false">+B4751&amp;C4751</f>
        <v>Hub_86Plant_1</v>
      </c>
      <c r="B4751" s="0" t="s">
        <v>3198</v>
      </c>
      <c r="C4751" s="0" t="s">
        <v>21</v>
      </c>
      <c r="D4751" s="0" t="n">
        <v>600</v>
      </c>
      <c r="E4751" s="0" t="s">
        <v>6255</v>
      </c>
    </row>
    <row r="4752" customFormat="false" ht="12.8" hidden="false" customHeight="false" outlineLevel="0" collapsed="false">
      <c r="A4752" s="0" t="str">
        <f aca="false">+B4752&amp;C4752</f>
        <v>Hub_86Plant_1</v>
      </c>
      <c r="B4752" s="0" t="s">
        <v>3198</v>
      </c>
      <c r="C4752" s="0" t="s">
        <v>21</v>
      </c>
      <c r="D4752" s="0" t="n">
        <v>600</v>
      </c>
      <c r="E4752" s="0" t="s">
        <v>6256</v>
      </c>
    </row>
    <row r="4753" customFormat="false" ht="12.8" hidden="false" customHeight="false" outlineLevel="0" collapsed="false">
      <c r="A4753" s="0" t="str">
        <f aca="false">+B4753&amp;C4753</f>
        <v>Hub_86Plant_2</v>
      </c>
      <c r="B4753" s="0" t="s">
        <v>3198</v>
      </c>
      <c r="C4753" s="0" t="s">
        <v>972</v>
      </c>
      <c r="D4753" s="0" t="n">
        <v>1500</v>
      </c>
      <c r="E4753" s="0" t="s">
        <v>6257</v>
      </c>
    </row>
    <row r="4754" customFormat="false" ht="12.8" hidden="false" customHeight="false" outlineLevel="0" collapsed="false">
      <c r="A4754" s="0" t="str">
        <f aca="false">+B4754&amp;C4754</f>
        <v>Hub_86Plant_2</v>
      </c>
      <c r="B4754" s="0" t="s">
        <v>3198</v>
      </c>
      <c r="C4754" s="0" t="s">
        <v>972</v>
      </c>
      <c r="D4754" s="0" t="n">
        <v>1500</v>
      </c>
      <c r="E4754" s="0" t="s">
        <v>3238</v>
      </c>
    </row>
    <row r="4755" customFormat="false" ht="12.8" hidden="false" customHeight="false" outlineLevel="0" collapsed="false">
      <c r="A4755" s="0" t="str">
        <f aca="false">+B4755&amp;C4755</f>
        <v>Hub_86Plant_3</v>
      </c>
      <c r="B4755" s="0" t="s">
        <v>3198</v>
      </c>
      <c r="C4755" s="0" t="s">
        <v>626</v>
      </c>
      <c r="D4755" s="0" t="n">
        <v>1100</v>
      </c>
      <c r="E4755" s="0" t="s">
        <v>6258</v>
      </c>
    </row>
    <row r="4756" customFormat="false" ht="12.8" hidden="false" customHeight="false" outlineLevel="0" collapsed="false">
      <c r="A4756" s="0" t="str">
        <f aca="false">+B4756&amp;C4756</f>
        <v>Hub_86Plant_3</v>
      </c>
      <c r="B4756" s="0" t="s">
        <v>3198</v>
      </c>
      <c r="C4756" s="0" t="s">
        <v>626</v>
      </c>
      <c r="D4756" s="0" t="n">
        <v>1100</v>
      </c>
      <c r="E4756" s="0" t="s">
        <v>3244</v>
      </c>
    </row>
    <row r="4757" customFormat="false" ht="12.8" hidden="false" customHeight="false" outlineLevel="0" collapsed="false">
      <c r="A4757" s="0" t="str">
        <f aca="false">+B4757&amp;C4757</f>
        <v>Hub_86Plant_4</v>
      </c>
      <c r="B4757" s="0" t="s">
        <v>3198</v>
      </c>
      <c r="C4757" s="0" t="s">
        <v>2093</v>
      </c>
      <c r="D4757" s="0" t="n">
        <v>1100</v>
      </c>
      <c r="E4757" s="0" t="s">
        <v>6259</v>
      </c>
    </row>
    <row r="4758" customFormat="false" ht="12.8" hidden="false" customHeight="false" outlineLevel="0" collapsed="false">
      <c r="A4758" s="0" t="str">
        <f aca="false">+B4758&amp;C4758</f>
        <v>Hub_86Plant_4</v>
      </c>
      <c r="B4758" s="0" t="s">
        <v>3198</v>
      </c>
      <c r="C4758" s="0" t="s">
        <v>2093</v>
      </c>
      <c r="D4758" s="0" t="n">
        <v>1100</v>
      </c>
      <c r="E4758" s="0" t="s">
        <v>3244</v>
      </c>
    </row>
    <row r="4759" customFormat="false" ht="12.8" hidden="false" customHeight="false" outlineLevel="0" collapsed="false">
      <c r="A4759" s="0" t="str">
        <f aca="false">+B4759&amp;C4759</f>
        <v>Hub_86Plant_5</v>
      </c>
      <c r="B4759" s="0" t="s">
        <v>3198</v>
      </c>
      <c r="C4759" s="0" t="s">
        <v>77</v>
      </c>
      <c r="D4759" s="0" t="n">
        <v>400</v>
      </c>
      <c r="E4759" s="0" t="s">
        <v>6260</v>
      </c>
    </row>
    <row r="4760" customFormat="false" ht="12.8" hidden="false" customHeight="false" outlineLevel="0" collapsed="false">
      <c r="A4760" s="0" t="str">
        <f aca="false">+B4760&amp;C4760</f>
        <v>Hub_86Plant_5</v>
      </c>
      <c r="B4760" s="0" t="s">
        <v>3198</v>
      </c>
      <c r="C4760" s="0" t="s">
        <v>77</v>
      </c>
      <c r="D4760" s="0" t="n">
        <v>400</v>
      </c>
      <c r="E4760" s="0" t="s">
        <v>3304</v>
      </c>
    </row>
    <row r="4761" customFormat="false" ht="12.8" hidden="false" customHeight="false" outlineLevel="0" collapsed="false">
      <c r="A4761" s="0" t="str">
        <f aca="false">+B4761&amp;C4761</f>
        <v>Hub_86Plant_6</v>
      </c>
      <c r="B4761" s="0" t="s">
        <v>3198</v>
      </c>
      <c r="C4761" s="0" t="s">
        <v>2787</v>
      </c>
      <c r="D4761" s="0" t="n">
        <v>1100</v>
      </c>
      <c r="E4761" s="0" t="s">
        <v>6261</v>
      </c>
    </row>
    <row r="4762" customFormat="false" ht="12.8" hidden="false" customHeight="false" outlineLevel="0" collapsed="false">
      <c r="A4762" s="0" t="str">
        <f aca="false">+B4762&amp;C4762</f>
        <v>Hub_86Plant_6</v>
      </c>
      <c r="B4762" s="0" t="s">
        <v>3198</v>
      </c>
      <c r="C4762" s="0" t="s">
        <v>2787</v>
      </c>
      <c r="D4762" s="0" t="n">
        <v>1100</v>
      </c>
      <c r="E4762" s="0" t="s">
        <v>3244</v>
      </c>
    </row>
    <row r="4763" customFormat="false" ht="12.8" hidden="false" customHeight="false" outlineLevel="0" collapsed="false">
      <c r="A4763" s="0" t="str">
        <f aca="false">+B4763&amp;C4763</f>
        <v>Hub_86Plant_7</v>
      </c>
      <c r="B4763" s="0" t="s">
        <v>3198</v>
      </c>
      <c r="C4763" s="0" t="s">
        <v>1060</v>
      </c>
      <c r="D4763" s="0" t="n">
        <v>100</v>
      </c>
      <c r="E4763" s="0" t="s">
        <v>6262</v>
      </c>
    </row>
    <row r="4764" customFormat="false" ht="12.8" hidden="false" customHeight="false" outlineLevel="0" collapsed="false">
      <c r="A4764" s="0" t="str">
        <f aca="false">+B4764&amp;C4764</f>
        <v>Hub_86Plant_7</v>
      </c>
      <c r="B4764" s="0" t="s">
        <v>3198</v>
      </c>
      <c r="C4764" s="0" t="s">
        <v>1060</v>
      </c>
      <c r="D4764" s="0" t="n">
        <v>100</v>
      </c>
      <c r="E4764" s="0" t="s">
        <v>3275</v>
      </c>
    </row>
    <row r="4765" customFormat="false" ht="12.8" hidden="false" customHeight="false" outlineLevel="0" collapsed="false">
      <c r="A4765" s="0" t="str">
        <f aca="false">+B4765&amp;C4765</f>
        <v>Hub_86Plant_8</v>
      </c>
      <c r="B4765" s="0" t="s">
        <v>3198</v>
      </c>
      <c r="C4765" s="0" t="s">
        <v>1318</v>
      </c>
      <c r="D4765" s="0" t="n">
        <v>700</v>
      </c>
      <c r="E4765" s="0" t="s">
        <v>6263</v>
      </c>
    </row>
    <row r="4766" customFormat="false" ht="12.8" hidden="false" customHeight="false" outlineLevel="0" collapsed="false">
      <c r="A4766" s="0" t="str">
        <f aca="false">+B4766&amp;C4766</f>
        <v>Hub_86Plant_8</v>
      </c>
      <c r="B4766" s="0" t="s">
        <v>3198</v>
      </c>
      <c r="C4766" s="0" t="s">
        <v>1318</v>
      </c>
      <c r="D4766" s="0" t="n">
        <v>700</v>
      </c>
      <c r="E4766" s="0" t="s">
        <v>6264</v>
      </c>
    </row>
    <row r="4767" customFormat="false" ht="12.8" hidden="false" customHeight="false" outlineLevel="0" collapsed="false">
      <c r="A4767" s="0" t="str">
        <f aca="false">+B4767&amp;C4767</f>
        <v>Hub_86Plant_9</v>
      </c>
      <c r="B4767" s="0" t="s">
        <v>3198</v>
      </c>
      <c r="C4767" s="0" t="s">
        <v>230</v>
      </c>
      <c r="D4767" s="0" t="n">
        <v>600</v>
      </c>
      <c r="E4767" s="0" t="s">
        <v>6265</v>
      </c>
    </row>
    <row r="4768" customFormat="false" ht="12.8" hidden="false" customHeight="false" outlineLevel="0" collapsed="false">
      <c r="A4768" s="0" t="str">
        <f aca="false">+B4768&amp;C4768</f>
        <v>Hub_86Plant_9</v>
      </c>
      <c r="B4768" s="0" t="s">
        <v>3198</v>
      </c>
      <c r="C4768" s="0" t="s">
        <v>230</v>
      </c>
      <c r="D4768" s="0" t="n">
        <v>600</v>
      </c>
      <c r="E4768" s="0" t="s">
        <v>6256</v>
      </c>
    </row>
    <row r="4769" customFormat="false" ht="12.8" hidden="false" customHeight="false" outlineLevel="0" collapsed="false">
      <c r="A4769" s="0" t="str">
        <f aca="false">+B4769&amp;C4769</f>
        <v>Hub_86Plant_10</v>
      </c>
      <c r="B4769" s="0" t="s">
        <v>3198</v>
      </c>
      <c r="C4769" s="0" t="s">
        <v>750</v>
      </c>
      <c r="D4769" s="0" t="n">
        <v>1000</v>
      </c>
      <c r="E4769" s="0" t="s">
        <v>6266</v>
      </c>
    </row>
    <row r="4770" customFormat="false" ht="12.8" hidden="false" customHeight="false" outlineLevel="0" collapsed="false">
      <c r="A4770" s="0" t="str">
        <f aca="false">+B4770&amp;C4770</f>
        <v>Hub_86Plant_10</v>
      </c>
      <c r="B4770" s="0" t="s">
        <v>3198</v>
      </c>
      <c r="C4770" s="0" t="s">
        <v>750</v>
      </c>
      <c r="D4770" s="0" t="n">
        <v>1000</v>
      </c>
      <c r="E4770" s="0" t="s">
        <v>3240</v>
      </c>
    </row>
    <row r="4771" customFormat="false" ht="12.8" hidden="false" customHeight="false" outlineLevel="0" collapsed="false">
      <c r="A4771" s="0" t="str">
        <f aca="false">+B4771&amp;C4771</f>
        <v>Hub_86Plant_11</v>
      </c>
      <c r="B4771" s="0" t="s">
        <v>3198</v>
      </c>
      <c r="C4771" s="0" t="s">
        <v>3005</v>
      </c>
      <c r="D4771" s="0" t="n">
        <v>1800</v>
      </c>
      <c r="E4771" s="0" t="s">
        <v>6267</v>
      </c>
    </row>
    <row r="4772" customFormat="false" ht="12.8" hidden="false" customHeight="false" outlineLevel="0" collapsed="false">
      <c r="A4772" s="0" t="str">
        <f aca="false">+B4772&amp;C4772</f>
        <v>Hub_86Plant_11</v>
      </c>
      <c r="B4772" s="0" t="s">
        <v>3198</v>
      </c>
      <c r="C4772" s="0" t="s">
        <v>3005</v>
      </c>
      <c r="D4772" s="0" t="n">
        <v>1800</v>
      </c>
      <c r="E4772" s="0" t="s">
        <v>6268</v>
      </c>
    </row>
    <row r="4773" customFormat="false" ht="12.8" hidden="false" customHeight="false" outlineLevel="0" collapsed="false">
      <c r="A4773" s="0" t="str">
        <f aca="false">+B4773&amp;C4773</f>
        <v>Hub_86Plant_12</v>
      </c>
      <c r="B4773" s="0" t="s">
        <v>3198</v>
      </c>
      <c r="C4773" s="0" t="s">
        <v>203</v>
      </c>
      <c r="D4773" s="0" t="n">
        <v>1700</v>
      </c>
      <c r="E4773" s="0" t="s">
        <v>6269</v>
      </c>
    </row>
    <row r="4774" customFormat="false" ht="12.8" hidden="false" customHeight="false" outlineLevel="0" collapsed="false">
      <c r="A4774" s="0" t="str">
        <f aca="false">+B4774&amp;C4774</f>
        <v>Hub_86Plant_12</v>
      </c>
      <c r="B4774" s="0" t="s">
        <v>3198</v>
      </c>
      <c r="C4774" s="0" t="s">
        <v>203</v>
      </c>
      <c r="D4774" s="0" t="n">
        <v>1700</v>
      </c>
      <c r="E4774" s="0" t="s">
        <v>3298</v>
      </c>
    </row>
    <row r="4775" customFormat="false" ht="12.8" hidden="false" customHeight="false" outlineLevel="0" collapsed="false">
      <c r="A4775" s="0" t="str">
        <f aca="false">+B4775&amp;C4775</f>
        <v>Hub_86Plant_13</v>
      </c>
      <c r="B4775" s="0" t="s">
        <v>3198</v>
      </c>
      <c r="C4775" s="0" t="s">
        <v>377</v>
      </c>
      <c r="D4775" s="0" t="n">
        <v>1500</v>
      </c>
      <c r="E4775" s="0" t="s">
        <v>6270</v>
      </c>
    </row>
    <row r="4776" customFormat="false" ht="12.8" hidden="false" customHeight="false" outlineLevel="0" collapsed="false">
      <c r="A4776" s="0" t="str">
        <f aca="false">+B4776&amp;C4776</f>
        <v>Hub_86Plant_13</v>
      </c>
      <c r="B4776" s="0" t="s">
        <v>3198</v>
      </c>
      <c r="C4776" s="0" t="s">
        <v>377</v>
      </c>
      <c r="D4776" s="0" t="n">
        <v>1500</v>
      </c>
      <c r="E4776" s="0" t="s">
        <v>6271</v>
      </c>
    </row>
    <row r="4777" customFormat="false" ht="12.8" hidden="false" customHeight="false" outlineLevel="0" collapsed="false">
      <c r="A4777" s="0" t="str">
        <f aca="false">+B4777&amp;C4777</f>
        <v>Hub_86Plant_14</v>
      </c>
      <c r="B4777" s="0" t="s">
        <v>3198</v>
      </c>
      <c r="C4777" s="0" t="s">
        <v>5539</v>
      </c>
      <c r="D4777" s="0" t="n">
        <v>100</v>
      </c>
      <c r="E4777" s="0" t="s">
        <v>6272</v>
      </c>
    </row>
    <row r="4778" customFormat="false" ht="12.8" hidden="false" customHeight="false" outlineLevel="0" collapsed="false">
      <c r="A4778" s="0" t="str">
        <f aca="false">+B4778&amp;C4778</f>
        <v>Hub_86Plant_14</v>
      </c>
      <c r="B4778" s="0" t="s">
        <v>3198</v>
      </c>
      <c r="C4778" s="0" t="s">
        <v>5539</v>
      </c>
      <c r="D4778" s="0" t="n">
        <v>100</v>
      </c>
      <c r="E4778" s="0" t="s">
        <v>3275</v>
      </c>
    </row>
    <row r="4779" customFormat="false" ht="12.8" hidden="false" customHeight="false" outlineLevel="0" collapsed="false">
      <c r="A4779" s="0" t="str">
        <f aca="false">+B4779&amp;C4779</f>
        <v>Hub_86Plant_15</v>
      </c>
      <c r="B4779" s="0" t="s">
        <v>3198</v>
      </c>
      <c r="C4779" s="0" t="s">
        <v>1350</v>
      </c>
      <c r="D4779" s="0" t="n">
        <v>900</v>
      </c>
      <c r="E4779" s="0" t="s">
        <v>6273</v>
      </c>
    </row>
    <row r="4780" customFormat="false" ht="12.8" hidden="false" customHeight="false" outlineLevel="0" collapsed="false">
      <c r="A4780" s="0" t="str">
        <f aca="false">+B4780&amp;C4780</f>
        <v>Hub_86Plant_15</v>
      </c>
      <c r="B4780" s="0" t="s">
        <v>3198</v>
      </c>
      <c r="C4780" s="0" t="s">
        <v>1350</v>
      </c>
      <c r="D4780" s="0" t="n">
        <v>900</v>
      </c>
      <c r="E4780" s="0" t="s">
        <v>3240</v>
      </c>
    </row>
    <row r="4781" customFormat="false" ht="12.8" hidden="false" customHeight="false" outlineLevel="0" collapsed="false">
      <c r="A4781" s="0" t="str">
        <f aca="false">+B4781&amp;C4781</f>
        <v>Hub_86Plant_16</v>
      </c>
      <c r="B4781" s="0" t="s">
        <v>3198</v>
      </c>
      <c r="C4781" s="0" t="s">
        <v>369</v>
      </c>
      <c r="D4781" s="0" t="n">
        <v>700</v>
      </c>
      <c r="E4781" s="0" t="s">
        <v>6274</v>
      </c>
    </row>
    <row r="4782" customFormat="false" ht="12.8" hidden="false" customHeight="false" outlineLevel="0" collapsed="false">
      <c r="A4782" s="0" t="str">
        <f aca="false">+B4782&amp;C4782</f>
        <v>Hub_86Plant_16</v>
      </c>
      <c r="B4782" s="0" t="s">
        <v>3198</v>
      </c>
      <c r="C4782" s="0" t="s">
        <v>369</v>
      </c>
      <c r="D4782" s="0" t="n">
        <v>700</v>
      </c>
      <c r="E4782" s="0" t="s">
        <v>6256</v>
      </c>
    </row>
    <row r="4783" customFormat="false" ht="12.8" hidden="false" customHeight="false" outlineLevel="0" collapsed="false">
      <c r="A4783" s="0" t="str">
        <f aca="false">+B4783&amp;C4783</f>
        <v>Hub_86Plant_17</v>
      </c>
      <c r="B4783" s="0" t="s">
        <v>3198</v>
      </c>
      <c r="C4783" s="0" t="s">
        <v>5563</v>
      </c>
      <c r="D4783" s="0" t="n">
        <v>700</v>
      </c>
      <c r="E4783" s="0" t="s">
        <v>6275</v>
      </c>
    </row>
    <row r="4784" customFormat="false" ht="12.8" hidden="false" customHeight="false" outlineLevel="0" collapsed="false">
      <c r="A4784" s="0" t="str">
        <f aca="false">+B4784&amp;C4784</f>
        <v>Hub_86Plant_17</v>
      </c>
      <c r="B4784" s="0" t="s">
        <v>3198</v>
      </c>
      <c r="C4784" s="0" t="s">
        <v>5563</v>
      </c>
      <c r="D4784" s="0" t="n">
        <v>700</v>
      </c>
      <c r="E4784" s="0" t="s">
        <v>6256</v>
      </c>
    </row>
    <row r="4785" customFormat="false" ht="12.8" hidden="false" customHeight="false" outlineLevel="0" collapsed="false">
      <c r="A4785" s="0" t="str">
        <f aca="false">+B4785&amp;C4785</f>
        <v>Hub_86Plant_18</v>
      </c>
      <c r="B4785" s="0" t="s">
        <v>3198</v>
      </c>
      <c r="C4785" s="0" t="s">
        <v>1140</v>
      </c>
      <c r="D4785" s="0" t="n">
        <v>1300</v>
      </c>
      <c r="E4785" s="0" t="s">
        <v>6276</v>
      </c>
    </row>
    <row r="4786" customFormat="false" ht="12.8" hidden="false" customHeight="false" outlineLevel="0" collapsed="false">
      <c r="A4786" s="0" t="str">
        <f aca="false">+B4786&amp;C4786</f>
        <v>Hub_86Plant_18</v>
      </c>
      <c r="B4786" s="0" t="s">
        <v>3198</v>
      </c>
      <c r="C4786" s="0" t="s">
        <v>1140</v>
      </c>
      <c r="D4786" s="0" t="n">
        <v>1300</v>
      </c>
      <c r="E4786" s="0" t="s">
        <v>3244</v>
      </c>
    </row>
    <row r="4787" customFormat="false" ht="12.8" hidden="false" customHeight="false" outlineLevel="0" collapsed="false">
      <c r="A4787" s="0" t="str">
        <f aca="false">+B4787&amp;C4787</f>
        <v>Hub_86Plant_19</v>
      </c>
      <c r="B4787" s="0" t="s">
        <v>3198</v>
      </c>
      <c r="C4787" s="0" t="s">
        <v>477</v>
      </c>
      <c r="D4787" s="0" t="n">
        <v>1300</v>
      </c>
      <c r="E4787" s="0" t="s">
        <v>6277</v>
      </c>
    </row>
    <row r="4788" customFormat="false" ht="12.8" hidden="false" customHeight="false" outlineLevel="0" collapsed="false">
      <c r="A4788" s="0" t="str">
        <f aca="false">+B4788&amp;C4788</f>
        <v>Hub_86Plant_19</v>
      </c>
      <c r="B4788" s="0" t="s">
        <v>3198</v>
      </c>
      <c r="C4788" s="0" t="s">
        <v>477</v>
      </c>
      <c r="D4788" s="0" t="n">
        <v>1300</v>
      </c>
      <c r="E4788" s="0" t="s">
        <v>6271</v>
      </c>
    </row>
    <row r="4789" customFormat="false" ht="12.8" hidden="false" customHeight="false" outlineLevel="0" collapsed="false">
      <c r="A4789" s="0" t="str">
        <f aca="false">+B4789&amp;C4789</f>
        <v>Hub_86Plant_20</v>
      </c>
      <c r="B4789" s="0" t="s">
        <v>3198</v>
      </c>
      <c r="C4789" s="0" t="s">
        <v>2932</v>
      </c>
      <c r="D4789" s="0" t="n">
        <v>1100</v>
      </c>
      <c r="E4789" s="0" t="s">
        <v>6278</v>
      </c>
    </row>
    <row r="4790" customFormat="false" ht="12.8" hidden="false" customHeight="false" outlineLevel="0" collapsed="false">
      <c r="A4790" s="0" t="str">
        <f aca="false">+B4790&amp;C4790</f>
        <v>Hub_86Plant_20</v>
      </c>
      <c r="B4790" s="0" t="s">
        <v>3198</v>
      </c>
      <c r="C4790" s="0" t="s">
        <v>2932</v>
      </c>
      <c r="D4790" s="0" t="n">
        <v>1100</v>
      </c>
      <c r="E4790" s="0" t="s">
        <v>3244</v>
      </c>
    </row>
    <row r="4791" customFormat="false" ht="12.8" hidden="false" customHeight="false" outlineLevel="0" collapsed="false">
      <c r="A4791" s="0" t="str">
        <f aca="false">+B4791&amp;C4791</f>
        <v>Hub_86Plant_21</v>
      </c>
      <c r="B4791" s="0" t="s">
        <v>3198</v>
      </c>
      <c r="C4791" s="0" t="s">
        <v>1065</v>
      </c>
      <c r="D4791" s="0" t="n">
        <v>1300</v>
      </c>
      <c r="E4791" s="0" t="s">
        <v>6279</v>
      </c>
    </row>
    <row r="4792" customFormat="false" ht="12.8" hidden="false" customHeight="false" outlineLevel="0" collapsed="false">
      <c r="A4792" s="0" t="str">
        <f aca="false">+B4792&amp;C4792</f>
        <v>Hub_86Plant_21</v>
      </c>
      <c r="B4792" s="0" t="s">
        <v>3198</v>
      </c>
      <c r="C4792" s="0" t="s">
        <v>1065</v>
      </c>
      <c r="D4792" s="0" t="n">
        <v>1300</v>
      </c>
      <c r="E4792" s="0" t="s">
        <v>3244</v>
      </c>
    </row>
    <row r="4793" customFormat="false" ht="12.8" hidden="false" customHeight="false" outlineLevel="0" collapsed="false">
      <c r="A4793" s="0" t="str">
        <f aca="false">+B4793&amp;C4793</f>
        <v>Hub_86Plant_22</v>
      </c>
      <c r="B4793" s="0" t="s">
        <v>3198</v>
      </c>
      <c r="C4793" s="0" t="s">
        <v>1194</v>
      </c>
      <c r="D4793" s="0" t="n">
        <v>1300</v>
      </c>
      <c r="E4793" s="0" t="s">
        <v>6280</v>
      </c>
    </row>
    <row r="4794" customFormat="false" ht="12.8" hidden="false" customHeight="false" outlineLevel="0" collapsed="false">
      <c r="A4794" s="0" t="str">
        <f aca="false">+B4794&amp;C4794</f>
        <v>Hub_86Plant_22</v>
      </c>
      <c r="B4794" s="0" t="s">
        <v>3198</v>
      </c>
      <c r="C4794" s="0" t="s">
        <v>1194</v>
      </c>
      <c r="D4794" s="0" t="n">
        <v>1300</v>
      </c>
      <c r="E4794" s="0" t="s">
        <v>6271</v>
      </c>
    </row>
    <row r="4795" customFormat="false" ht="12.8" hidden="false" customHeight="false" outlineLevel="0" collapsed="false">
      <c r="A4795" s="0" t="str">
        <f aca="false">+B4795&amp;C4795</f>
        <v>Hub_86Plant_23</v>
      </c>
      <c r="B4795" s="0" t="s">
        <v>3198</v>
      </c>
      <c r="C4795" s="0" t="s">
        <v>1240</v>
      </c>
      <c r="D4795" s="0" t="n">
        <v>1300</v>
      </c>
      <c r="E4795" s="0" t="s">
        <v>6281</v>
      </c>
    </row>
    <row r="4796" customFormat="false" ht="12.8" hidden="false" customHeight="false" outlineLevel="0" collapsed="false">
      <c r="A4796" s="0" t="str">
        <f aca="false">+B4796&amp;C4796</f>
        <v>Hub_86Plant_23</v>
      </c>
      <c r="B4796" s="0" t="s">
        <v>3198</v>
      </c>
      <c r="C4796" s="0" t="s">
        <v>1240</v>
      </c>
      <c r="D4796" s="0" t="n">
        <v>1300</v>
      </c>
      <c r="E4796" s="0" t="s">
        <v>6271</v>
      </c>
    </row>
    <row r="4797" customFormat="false" ht="12.8" hidden="false" customHeight="false" outlineLevel="0" collapsed="false">
      <c r="A4797" s="0" t="str">
        <f aca="false">+B4797&amp;C4797</f>
        <v>Hub_87Plant_1</v>
      </c>
      <c r="B4797" s="0" t="s">
        <v>3201</v>
      </c>
      <c r="C4797" s="0" t="s">
        <v>21</v>
      </c>
      <c r="D4797" s="0" t="n">
        <v>1000</v>
      </c>
      <c r="E4797" s="0" t="s">
        <v>6282</v>
      </c>
    </row>
    <row r="4798" customFormat="false" ht="12.8" hidden="false" customHeight="false" outlineLevel="0" collapsed="false">
      <c r="A4798" s="0" t="str">
        <f aca="false">+B4798&amp;C4798</f>
        <v>Hub_87Plant_1</v>
      </c>
      <c r="B4798" s="0" t="s">
        <v>3201</v>
      </c>
      <c r="C4798" s="0" t="s">
        <v>21</v>
      </c>
      <c r="D4798" s="0" t="n">
        <v>1000</v>
      </c>
      <c r="E4798" s="0" t="s">
        <v>6283</v>
      </c>
    </row>
    <row r="4799" customFormat="false" ht="12.8" hidden="false" customHeight="false" outlineLevel="0" collapsed="false">
      <c r="A4799" s="0" t="str">
        <f aca="false">+B4799&amp;C4799</f>
        <v>Hub_87Plant_2</v>
      </c>
      <c r="B4799" s="0" t="s">
        <v>3201</v>
      </c>
      <c r="C4799" s="0" t="s">
        <v>972</v>
      </c>
      <c r="D4799" s="0" t="n">
        <v>400</v>
      </c>
      <c r="E4799" s="0" t="s">
        <v>6284</v>
      </c>
    </row>
    <row r="4800" customFormat="false" ht="12.8" hidden="false" customHeight="false" outlineLevel="0" collapsed="false">
      <c r="A4800" s="0" t="str">
        <f aca="false">+B4800&amp;C4800</f>
        <v>Hub_87Plant_2</v>
      </c>
      <c r="B4800" s="0" t="s">
        <v>3201</v>
      </c>
      <c r="C4800" s="0" t="s">
        <v>972</v>
      </c>
      <c r="D4800" s="0" t="n">
        <v>400</v>
      </c>
      <c r="E4800" s="0" t="s">
        <v>3282</v>
      </c>
    </row>
    <row r="4801" customFormat="false" ht="12.8" hidden="false" customHeight="false" outlineLevel="0" collapsed="false">
      <c r="A4801" s="0" t="str">
        <f aca="false">+B4801&amp;C4801</f>
        <v>Hub_87Plant_3</v>
      </c>
      <c r="B4801" s="0" t="s">
        <v>3201</v>
      </c>
      <c r="C4801" s="0" t="s">
        <v>626</v>
      </c>
      <c r="D4801" s="0" t="n">
        <v>1500</v>
      </c>
      <c r="E4801" s="0" t="s">
        <v>6285</v>
      </c>
    </row>
    <row r="4802" customFormat="false" ht="12.8" hidden="false" customHeight="false" outlineLevel="0" collapsed="false">
      <c r="A4802" s="0" t="str">
        <f aca="false">+B4802&amp;C4802</f>
        <v>Hub_87Plant_3</v>
      </c>
      <c r="B4802" s="0" t="s">
        <v>3201</v>
      </c>
      <c r="C4802" s="0" t="s">
        <v>626</v>
      </c>
      <c r="D4802" s="0" t="n">
        <v>1500</v>
      </c>
      <c r="E4802" s="0" t="s">
        <v>3270</v>
      </c>
    </row>
    <row r="4803" customFormat="false" ht="12.8" hidden="false" customHeight="false" outlineLevel="0" collapsed="false">
      <c r="A4803" s="0" t="str">
        <f aca="false">+B4803&amp;C4803</f>
        <v>Hub_87Plant_4</v>
      </c>
      <c r="B4803" s="0" t="s">
        <v>3201</v>
      </c>
      <c r="C4803" s="0" t="s">
        <v>2093</v>
      </c>
      <c r="D4803" s="0" t="n">
        <v>1300</v>
      </c>
      <c r="E4803" s="0" t="s">
        <v>6286</v>
      </c>
    </row>
    <row r="4804" customFormat="false" ht="12.8" hidden="false" customHeight="false" outlineLevel="0" collapsed="false">
      <c r="A4804" s="0" t="str">
        <f aca="false">+B4804&amp;C4804</f>
        <v>Hub_87Plant_4</v>
      </c>
      <c r="B4804" s="0" t="s">
        <v>3201</v>
      </c>
      <c r="C4804" s="0" t="s">
        <v>2093</v>
      </c>
      <c r="D4804" s="0" t="n">
        <v>1300</v>
      </c>
      <c r="E4804" s="0" t="s">
        <v>3270</v>
      </c>
    </row>
    <row r="4805" customFormat="false" ht="12.8" hidden="false" customHeight="false" outlineLevel="0" collapsed="false">
      <c r="A4805" s="0" t="str">
        <f aca="false">+B4805&amp;C4805</f>
        <v>Hub_87Plant_5</v>
      </c>
      <c r="B4805" s="0" t="s">
        <v>3201</v>
      </c>
      <c r="C4805" s="0" t="s">
        <v>77</v>
      </c>
      <c r="D4805" s="0" t="n">
        <v>1800</v>
      </c>
      <c r="E4805" s="0" t="s">
        <v>6287</v>
      </c>
    </row>
    <row r="4806" customFormat="false" ht="12.8" hidden="false" customHeight="false" outlineLevel="0" collapsed="false">
      <c r="A4806" s="0" t="str">
        <f aca="false">+B4806&amp;C4806</f>
        <v>Hub_87Plant_5</v>
      </c>
      <c r="B4806" s="0" t="s">
        <v>3201</v>
      </c>
      <c r="C4806" s="0" t="s">
        <v>77</v>
      </c>
      <c r="D4806" s="0" t="n">
        <v>1800</v>
      </c>
      <c r="E4806" s="0" t="s">
        <v>3246</v>
      </c>
    </row>
    <row r="4807" customFormat="false" ht="12.8" hidden="false" customHeight="false" outlineLevel="0" collapsed="false">
      <c r="A4807" s="0" t="str">
        <f aca="false">+B4807&amp;C4807</f>
        <v>Hub_87Plant_6</v>
      </c>
      <c r="B4807" s="0" t="s">
        <v>3201</v>
      </c>
      <c r="C4807" s="0" t="s">
        <v>2787</v>
      </c>
      <c r="D4807" s="0" t="n">
        <v>1300</v>
      </c>
      <c r="E4807" s="0" t="s">
        <v>6288</v>
      </c>
    </row>
    <row r="4808" customFormat="false" ht="12.8" hidden="false" customHeight="false" outlineLevel="0" collapsed="false">
      <c r="A4808" s="0" t="str">
        <f aca="false">+B4808&amp;C4808</f>
        <v>Hub_87Plant_6</v>
      </c>
      <c r="B4808" s="0" t="s">
        <v>3201</v>
      </c>
      <c r="C4808" s="0" t="s">
        <v>2787</v>
      </c>
      <c r="D4808" s="0" t="n">
        <v>1300</v>
      </c>
      <c r="E4808" s="0" t="s">
        <v>3270</v>
      </c>
    </row>
    <row r="4809" customFormat="false" ht="12.8" hidden="false" customHeight="false" outlineLevel="0" collapsed="false">
      <c r="A4809" s="0" t="str">
        <f aca="false">+B4809&amp;C4809</f>
        <v>Hub_87Plant_7</v>
      </c>
      <c r="B4809" s="0" t="s">
        <v>3201</v>
      </c>
      <c r="C4809" s="0" t="s">
        <v>1060</v>
      </c>
      <c r="D4809" s="0" t="n">
        <v>1500</v>
      </c>
      <c r="E4809" s="0" t="s">
        <v>6289</v>
      </c>
    </row>
    <row r="4810" customFormat="false" ht="12.8" hidden="false" customHeight="false" outlineLevel="0" collapsed="false">
      <c r="A4810" s="0" t="str">
        <f aca="false">+B4810&amp;C4810</f>
        <v>Hub_87Plant_7</v>
      </c>
      <c r="B4810" s="0" t="s">
        <v>3201</v>
      </c>
      <c r="C4810" s="0" t="s">
        <v>1060</v>
      </c>
      <c r="D4810" s="0" t="n">
        <v>1500</v>
      </c>
      <c r="E4810" s="0" t="s">
        <v>3267</v>
      </c>
    </row>
    <row r="4811" customFormat="false" ht="12.8" hidden="false" customHeight="false" outlineLevel="0" collapsed="false">
      <c r="A4811" s="0" t="str">
        <f aca="false">+B4811&amp;C4811</f>
        <v>Hub_87Plant_8</v>
      </c>
      <c r="B4811" s="0" t="s">
        <v>3201</v>
      </c>
      <c r="C4811" s="0" t="s">
        <v>1318</v>
      </c>
      <c r="D4811" s="0" t="n">
        <v>1300</v>
      </c>
      <c r="E4811" s="0" t="s">
        <v>6290</v>
      </c>
    </row>
    <row r="4812" customFormat="false" ht="12.8" hidden="false" customHeight="false" outlineLevel="0" collapsed="false">
      <c r="A4812" s="0" t="str">
        <f aca="false">+B4812&amp;C4812</f>
        <v>Hub_87Plant_8</v>
      </c>
      <c r="B4812" s="0" t="s">
        <v>3201</v>
      </c>
      <c r="C4812" s="0" t="s">
        <v>1318</v>
      </c>
      <c r="D4812" s="0" t="n">
        <v>1300</v>
      </c>
      <c r="E4812" s="0" t="s">
        <v>6291</v>
      </c>
    </row>
    <row r="4813" customFormat="false" ht="12.8" hidden="false" customHeight="false" outlineLevel="0" collapsed="false">
      <c r="A4813" s="0" t="str">
        <f aca="false">+B4813&amp;C4813</f>
        <v>Hub_87Plant_9</v>
      </c>
      <c r="B4813" s="0" t="s">
        <v>3201</v>
      </c>
      <c r="C4813" s="0" t="s">
        <v>230</v>
      </c>
      <c r="D4813" s="0" t="n">
        <v>1200</v>
      </c>
      <c r="E4813" s="0" t="s">
        <v>6292</v>
      </c>
    </row>
    <row r="4814" customFormat="false" ht="12.8" hidden="false" customHeight="false" outlineLevel="0" collapsed="false">
      <c r="A4814" s="0" t="str">
        <f aca="false">+B4814&amp;C4814</f>
        <v>Hub_87Plant_9</v>
      </c>
      <c r="B4814" s="0" t="s">
        <v>3201</v>
      </c>
      <c r="C4814" s="0" t="s">
        <v>230</v>
      </c>
      <c r="D4814" s="0" t="n">
        <v>1200</v>
      </c>
      <c r="E4814" s="0" t="s">
        <v>6293</v>
      </c>
    </row>
    <row r="4815" customFormat="false" ht="12.8" hidden="false" customHeight="false" outlineLevel="0" collapsed="false">
      <c r="A4815" s="0" t="str">
        <f aca="false">+B4815&amp;C4815</f>
        <v>Hub_87Plant_10</v>
      </c>
      <c r="B4815" s="0" t="s">
        <v>3201</v>
      </c>
      <c r="C4815" s="0" t="s">
        <v>750</v>
      </c>
      <c r="D4815" s="0" t="n">
        <v>1300</v>
      </c>
      <c r="E4815" s="0" t="s">
        <v>6294</v>
      </c>
    </row>
    <row r="4816" customFormat="false" ht="12.8" hidden="false" customHeight="false" outlineLevel="0" collapsed="false">
      <c r="A4816" s="0" t="str">
        <f aca="false">+B4816&amp;C4816</f>
        <v>Hub_87Plant_10</v>
      </c>
      <c r="B4816" s="0" t="s">
        <v>3201</v>
      </c>
      <c r="C4816" s="0" t="s">
        <v>750</v>
      </c>
      <c r="D4816" s="0" t="n">
        <v>1300</v>
      </c>
      <c r="E4816" s="0" t="s">
        <v>3270</v>
      </c>
    </row>
    <row r="4817" customFormat="false" ht="12.8" hidden="false" customHeight="false" outlineLevel="0" collapsed="false">
      <c r="A4817" s="0" t="str">
        <f aca="false">+B4817&amp;C4817</f>
        <v>Hub_87Plant_11</v>
      </c>
      <c r="B4817" s="0" t="s">
        <v>3201</v>
      </c>
      <c r="C4817" s="0" t="s">
        <v>3005</v>
      </c>
      <c r="D4817" s="0" t="n">
        <v>1700</v>
      </c>
      <c r="E4817" s="0" t="s">
        <v>6295</v>
      </c>
    </row>
    <row r="4818" customFormat="false" ht="12.8" hidden="false" customHeight="false" outlineLevel="0" collapsed="false">
      <c r="A4818" s="0" t="str">
        <f aca="false">+B4818&amp;C4818</f>
        <v>Hub_87Plant_11</v>
      </c>
      <c r="B4818" s="0" t="s">
        <v>3201</v>
      </c>
      <c r="C4818" s="0" t="s">
        <v>3005</v>
      </c>
      <c r="D4818" s="0" t="n">
        <v>1700</v>
      </c>
      <c r="E4818" s="0" t="s">
        <v>6296</v>
      </c>
    </row>
    <row r="4819" customFormat="false" ht="12.8" hidden="false" customHeight="false" outlineLevel="0" collapsed="false">
      <c r="A4819" s="0" t="str">
        <f aca="false">+B4819&amp;C4819</f>
        <v>Hub_87Plant_12</v>
      </c>
      <c r="B4819" s="0" t="s">
        <v>3201</v>
      </c>
      <c r="C4819" s="0" t="s">
        <v>203</v>
      </c>
      <c r="D4819" s="0" t="n">
        <v>700</v>
      </c>
      <c r="E4819" s="0" t="s">
        <v>6297</v>
      </c>
    </row>
    <row r="4820" customFormat="false" ht="12.8" hidden="false" customHeight="false" outlineLevel="0" collapsed="false">
      <c r="A4820" s="0" t="str">
        <f aca="false">+B4820&amp;C4820</f>
        <v>Hub_87Plant_12</v>
      </c>
      <c r="B4820" s="0" t="s">
        <v>3201</v>
      </c>
      <c r="C4820" s="0" t="s">
        <v>203</v>
      </c>
      <c r="D4820" s="0" t="n">
        <v>700</v>
      </c>
      <c r="E4820" s="0" t="s">
        <v>3248</v>
      </c>
    </row>
    <row r="4821" customFormat="false" ht="12.8" hidden="false" customHeight="false" outlineLevel="0" collapsed="false">
      <c r="A4821" s="0" t="str">
        <f aca="false">+B4821&amp;C4821</f>
        <v>Hub_87Plant_13</v>
      </c>
      <c r="B4821" s="0" t="s">
        <v>3201</v>
      </c>
      <c r="C4821" s="0" t="s">
        <v>377</v>
      </c>
      <c r="D4821" s="0" t="n">
        <v>1700</v>
      </c>
      <c r="E4821" s="0" t="s">
        <v>6298</v>
      </c>
    </row>
    <row r="4822" customFormat="false" ht="12.8" hidden="false" customHeight="false" outlineLevel="0" collapsed="false">
      <c r="A4822" s="0" t="str">
        <f aca="false">+B4822&amp;C4822</f>
        <v>Hub_87Plant_13</v>
      </c>
      <c r="B4822" s="0" t="s">
        <v>3201</v>
      </c>
      <c r="C4822" s="0" t="s">
        <v>377</v>
      </c>
      <c r="D4822" s="0" t="n">
        <v>1700</v>
      </c>
      <c r="E4822" s="0" t="s">
        <v>6299</v>
      </c>
    </row>
    <row r="4823" customFormat="false" ht="12.8" hidden="false" customHeight="false" outlineLevel="0" collapsed="false">
      <c r="A4823" s="0" t="str">
        <f aca="false">+B4823&amp;C4823</f>
        <v>Hub_87Plant_14</v>
      </c>
      <c r="B4823" s="0" t="s">
        <v>3201</v>
      </c>
      <c r="C4823" s="0" t="s">
        <v>5539</v>
      </c>
      <c r="D4823" s="0" t="n">
        <v>1500</v>
      </c>
      <c r="E4823" s="0" t="s">
        <v>6300</v>
      </c>
    </row>
    <row r="4824" customFormat="false" ht="12.8" hidden="false" customHeight="false" outlineLevel="0" collapsed="false">
      <c r="A4824" s="0" t="str">
        <f aca="false">+B4824&amp;C4824</f>
        <v>Hub_87Plant_14</v>
      </c>
      <c r="B4824" s="0" t="s">
        <v>3201</v>
      </c>
      <c r="C4824" s="0" t="s">
        <v>5539</v>
      </c>
      <c r="D4824" s="0" t="n">
        <v>1500</v>
      </c>
      <c r="E4824" s="0" t="s">
        <v>3267</v>
      </c>
    </row>
    <row r="4825" customFormat="false" ht="12.8" hidden="false" customHeight="false" outlineLevel="0" collapsed="false">
      <c r="A4825" s="0" t="str">
        <f aca="false">+B4825&amp;C4825</f>
        <v>Hub_87Plant_15</v>
      </c>
      <c r="B4825" s="0" t="s">
        <v>3201</v>
      </c>
      <c r="C4825" s="0" t="s">
        <v>1350</v>
      </c>
      <c r="D4825" s="0" t="n">
        <v>1700</v>
      </c>
      <c r="E4825" s="0" t="s">
        <v>6301</v>
      </c>
    </row>
    <row r="4826" customFormat="false" ht="12.8" hidden="false" customHeight="false" outlineLevel="0" collapsed="false">
      <c r="A4826" s="0" t="str">
        <f aca="false">+B4826&amp;C4826</f>
        <v>Hub_87Plant_15</v>
      </c>
      <c r="B4826" s="0" t="s">
        <v>3201</v>
      </c>
      <c r="C4826" s="0" t="s">
        <v>1350</v>
      </c>
      <c r="D4826" s="0" t="n">
        <v>1700</v>
      </c>
      <c r="E4826" s="0" t="s">
        <v>3250</v>
      </c>
    </row>
    <row r="4827" customFormat="false" ht="12.8" hidden="false" customHeight="false" outlineLevel="0" collapsed="false">
      <c r="A4827" s="0" t="str">
        <f aca="false">+B4827&amp;C4827</f>
        <v>Hub_87Plant_16</v>
      </c>
      <c r="B4827" s="0" t="s">
        <v>3201</v>
      </c>
      <c r="C4827" s="0" t="s">
        <v>369</v>
      </c>
      <c r="D4827" s="0" t="n">
        <v>1000</v>
      </c>
      <c r="E4827" s="0" t="s">
        <v>6302</v>
      </c>
    </row>
    <row r="4828" customFormat="false" ht="12.8" hidden="false" customHeight="false" outlineLevel="0" collapsed="false">
      <c r="A4828" s="0" t="str">
        <f aca="false">+B4828&amp;C4828</f>
        <v>Hub_87Plant_16</v>
      </c>
      <c r="B4828" s="0" t="s">
        <v>3201</v>
      </c>
      <c r="C4828" s="0" t="s">
        <v>369</v>
      </c>
      <c r="D4828" s="0" t="n">
        <v>1000</v>
      </c>
      <c r="E4828" s="0" t="s">
        <v>6283</v>
      </c>
    </row>
    <row r="4829" customFormat="false" ht="12.8" hidden="false" customHeight="false" outlineLevel="0" collapsed="false">
      <c r="A4829" s="0" t="str">
        <f aca="false">+B4829&amp;C4829</f>
        <v>Hub_87Plant_17</v>
      </c>
      <c r="B4829" s="0" t="s">
        <v>3201</v>
      </c>
      <c r="C4829" s="0" t="s">
        <v>5563</v>
      </c>
      <c r="D4829" s="0" t="n">
        <v>1000</v>
      </c>
      <c r="E4829" s="0" t="s">
        <v>6303</v>
      </c>
    </row>
    <row r="4830" customFormat="false" ht="12.8" hidden="false" customHeight="false" outlineLevel="0" collapsed="false">
      <c r="A4830" s="0" t="str">
        <f aca="false">+B4830&amp;C4830</f>
        <v>Hub_87Plant_17</v>
      </c>
      <c r="B4830" s="0" t="s">
        <v>3201</v>
      </c>
      <c r="C4830" s="0" t="s">
        <v>5563</v>
      </c>
      <c r="D4830" s="0" t="n">
        <v>1000</v>
      </c>
      <c r="E4830" s="0" t="s">
        <v>6283</v>
      </c>
    </row>
    <row r="4831" customFormat="false" ht="12.8" hidden="false" customHeight="false" outlineLevel="0" collapsed="false">
      <c r="A4831" s="0" t="str">
        <f aca="false">+B4831&amp;C4831</f>
        <v>Hub_87Plant_18</v>
      </c>
      <c r="B4831" s="0" t="s">
        <v>3201</v>
      </c>
      <c r="C4831" s="0" t="s">
        <v>1140</v>
      </c>
      <c r="D4831" s="0" t="n">
        <v>1500</v>
      </c>
      <c r="E4831" s="0" t="s">
        <v>6304</v>
      </c>
    </row>
    <row r="4832" customFormat="false" ht="12.8" hidden="false" customHeight="false" outlineLevel="0" collapsed="false">
      <c r="A4832" s="0" t="str">
        <f aca="false">+B4832&amp;C4832</f>
        <v>Hub_87Plant_18</v>
      </c>
      <c r="B4832" s="0" t="s">
        <v>3201</v>
      </c>
      <c r="C4832" s="0" t="s">
        <v>1140</v>
      </c>
      <c r="D4832" s="0" t="n">
        <v>1500</v>
      </c>
      <c r="E4832" s="0" t="s">
        <v>3270</v>
      </c>
    </row>
    <row r="4833" customFormat="false" ht="12.8" hidden="false" customHeight="false" outlineLevel="0" collapsed="false">
      <c r="A4833" s="0" t="str">
        <f aca="false">+B4833&amp;C4833</f>
        <v>Hub_87Plant_19</v>
      </c>
      <c r="B4833" s="0" t="s">
        <v>3201</v>
      </c>
      <c r="C4833" s="0" t="s">
        <v>477</v>
      </c>
      <c r="D4833" s="0" t="n">
        <v>1500</v>
      </c>
      <c r="E4833" s="0" t="s">
        <v>6305</v>
      </c>
    </row>
    <row r="4834" customFormat="false" ht="12.8" hidden="false" customHeight="false" outlineLevel="0" collapsed="false">
      <c r="A4834" s="0" t="str">
        <f aca="false">+B4834&amp;C4834</f>
        <v>Hub_87Plant_19</v>
      </c>
      <c r="B4834" s="0" t="s">
        <v>3201</v>
      </c>
      <c r="C4834" s="0" t="s">
        <v>477</v>
      </c>
      <c r="D4834" s="0" t="n">
        <v>1500</v>
      </c>
      <c r="E4834" s="0" t="s">
        <v>6306</v>
      </c>
    </row>
    <row r="4835" customFormat="false" ht="12.8" hidden="false" customHeight="false" outlineLevel="0" collapsed="false">
      <c r="A4835" s="0" t="str">
        <f aca="false">+B4835&amp;C4835</f>
        <v>Hub_87Plant_20</v>
      </c>
      <c r="B4835" s="0" t="s">
        <v>3201</v>
      </c>
      <c r="C4835" s="0" t="s">
        <v>2932</v>
      </c>
      <c r="D4835" s="0" t="n">
        <v>1200</v>
      </c>
      <c r="E4835" s="0" t="s">
        <v>6307</v>
      </c>
    </row>
    <row r="4836" customFormat="false" ht="12.8" hidden="false" customHeight="false" outlineLevel="0" collapsed="false">
      <c r="A4836" s="0" t="str">
        <f aca="false">+B4836&amp;C4836</f>
        <v>Hub_87Plant_20</v>
      </c>
      <c r="B4836" s="0" t="s">
        <v>3201</v>
      </c>
      <c r="C4836" s="0" t="s">
        <v>2932</v>
      </c>
      <c r="D4836" s="0" t="n">
        <v>1200</v>
      </c>
      <c r="E4836" s="0" t="s">
        <v>3270</v>
      </c>
    </row>
    <row r="4837" customFormat="false" ht="12.8" hidden="false" customHeight="false" outlineLevel="0" collapsed="false">
      <c r="A4837" s="0" t="str">
        <f aca="false">+B4837&amp;C4837</f>
        <v>Hub_87Plant_21</v>
      </c>
      <c r="B4837" s="0" t="s">
        <v>3201</v>
      </c>
      <c r="C4837" s="0" t="s">
        <v>1065</v>
      </c>
      <c r="D4837" s="0" t="n">
        <v>1300</v>
      </c>
      <c r="E4837" s="0" t="s">
        <v>6308</v>
      </c>
    </row>
    <row r="4838" customFormat="false" ht="12.8" hidden="false" customHeight="false" outlineLevel="0" collapsed="false">
      <c r="A4838" s="0" t="str">
        <f aca="false">+B4838&amp;C4838</f>
        <v>Hub_87Plant_21</v>
      </c>
      <c r="B4838" s="0" t="s">
        <v>3201</v>
      </c>
      <c r="C4838" s="0" t="s">
        <v>1065</v>
      </c>
      <c r="D4838" s="0" t="n">
        <v>1300</v>
      </c>
      <c r="E4838" s="0" t="s">
        <v>3270</v>
      </c>
    </row>
    <row r="4839" customFormat="false" ht="12.8" hidden="false" customHeight="false" outlineLevel="0" collapsed="false">
      <c r="A4839" s="0" t="str">
        <f aca="false">+B4839&amp;C4839</f>
        <v>Hub_87Plant_22</v>
      </c>
      <c r="B4839" s="0" t="s">
        <v>3201</v>
      </c>
      <c r="C4839" s="0" t="s">
        <v>1194</v>
      </c>
      <c r="D4839" s="0" t="n">
        <v>1500</v>
      </c>
      <c r="E4839" s="0" t="s">
        <v>6309</v>
      </c>
    </row>
    <row r="4840" customFormat="false" ht="12.8" hidden="false" customHeight="false" outlineLevel="0" collapsed="false">
      <c r="A4840" s="0" t="str">
        <f aca="false">+B4840&amp;C4840</f>
        <v>Hub_87Plant_22</v>
      </c>
      <c r="B4840" s="0" t="s">
        <v>3201</v>
      </c>
      <c r="C4840" s="0" t="s">
        <v>1194</v>
      </c>
      <c r="D4840" s="0" t="n">
        <v>1500</v>
      </c>
      <c r="E4840" s="0" t="s">
        <v>6306</v>
      </c>
    </row>
    <row r="4841" customFormat="false" ht="12.8" hidden="false" customHeight="false" outlineLevel="0" collapsed="false">
      <c r="A4841" s="0" t="str">
        <f aca="false">+B4841&amp;C4841</f>
        <v>Hub_87Plant_23</v>
      </c>
      <c r="B4841" s="0" t="s">
        <v>3201</v>
      </c>
      <c r="C4841" s="0" t="s">
        <v>1240</v>
      </c>
      <c r="D4841" s="0" t="n">
        <v>1500</v>
      </c>
      <c r="E4841" s="0" t="s">
        <v>6310</v>
      </c>
    </row>
    <row r="4842" customFormat="false" ht="12.8" hidden="false" customHeight="false" outlineLevel="0" collapsed="false">
      <c r="A4842" s="0" t="str">
        <f aca="false">+B4842&amp;C4842</f>
        <v>Hub_87Plant_23</v>
      </c>
      <c r="B4842" s="0" t="s">
        <v>3201</v>
      </c>
      <c r="C4842" s="0" t="s">
        <v>1240</v>
      </c>
      <c r="D4842" s="0" t="n">
        <v>1500</v>
      </c>
      <c r="E4842" s="0" t="s">
        <v>6306</v>
      </c>
    </row>
    <row r="4843" customFormat="false" ht="12.8" hidden="false" customHeight="false" outlineLevel="0" collapsed="false">
      <c r="A4843" s="0" t="str">
        <f aca="false">+B4843&amp;C4843</f>
        <v>Hub_88Plant_1</v>
      </c>
      <c r="B4843" s="0" t="s">
        <v>3204</v>
      </c>
      <c r="C4843" s="0" t="s">
        <v>21</v>
      </c>
      <c r="D4843" s="0" t="n">
        <v>600</v>
      </c>
      <c r="E4843" s="0" t="s">
        <v>6311</v>
      </c>
    </row>
    <row r="4844" customFormat="false" ht="12.8" hidden="false" customHeight="false" outlineLevel="0" collapsed="false">
      <c r="A4844" s="0" t="str">
        <f aca="false">+B4844&amp;C4844</f>
        <v>Hub_88Plant_1</v>
      </c>
      <c r="B4844" s="0" t="s">
        <v>3204</v>
      </c>
      <c r="C4844" s="0" t="s">
        <v>21</v>
      </c>
      <c r="D4844" s="0" t="n">
        <v>600</v>
      </c>
      <c r="E4844" s="0" t="s">
        <v>6312</v>
      </c>
    </row>
    <row r="4845" customFormat="false" ht="12.8" hidden="false" customHeight="false" outlineLevel="0" collapsed="false">
      <c r="A4845" s="0" t="str">
        <f aca="false">+B4845&amp;C4845</f>
        <v>Hub_88Plant_2</v>
      </c>
      <c r="B4845" s="0" t="s">
        <v>3204</v>
      </c>
      <c r="C4845" s="0" t="s">
        <v>972</v>
      </c>
      <c r="D4845" s="0" t="n">
        <v>1600</v>
      </c>
      <c r="E4845" s="0" t="s">
        <v>6313</v>
      </c>
    </row>
    <row r="4846" customFormat="false" ht="12.8" hidden="false" customHeight="false" outlineLevel="0" collapsed="false">
      <c r="A4846" s="0" t="str">
        <f aca="false">+B4846&amp;C4846</f>
        <v>Hub_88Plant_2</v>
      </c>
      <c r="B4846" s="0" t="s">
        <v>3204</v>
      </c>
      <c r="C4846" s="0" t="s">
        <v>972</v>
      </c>
      <c r="D4846" s="0" t="n">
        <v>1600</v>
      </c>
      <c r="E4846" s="0" t="s">
        <v>3749</v>
      </c>
    </row>
    <row r="4847" customFormat="false" ht="12.8" hidden="false" customHeight="false" outlineLevel="0" collapsed="false">
      <c r="A4847" s="0" t="str">
        <f aca="false">+B4847&amp;C4847</f>
        <v>Hub_88Plant_3</v>
      </c>
      <c r="B4847" s="0" t="s">
        <v>3204</v>
      </c>
      <c r="C4847" s="0" t="s">
        <v>626</v>
      </c>
      <c r="D4847" s="0" t="n">
        <v>300</v>
      </c>
      <c r="E4847" s="0" t="s">
        <v>6314</v>
      </c>
    </row>
    <row r="4848" customFormat="false" ht="12.8" hidden="false" customHeight="false" outlineLevel="0" collapsed="false">
      <c r="A4848" s="0" t="str">
        <f aca="false">+B4848&amp;C4848</f>
        <v>Hub_88Plant_3</v>
      </c>
      <c r="B4848" s="0" t="s">
        <v>3204</v>
      </c>
      <c r="C4848" s="0" t="s">
        <v>626</v>
      </c>
      <c r="D4848" s="0" t="n">
        <v>300</v>
      </c>
      <c r="E4848" s="0" t="s">
        <v>3662</v>
      </c>
    </row>
    <row r="4849" customFormat="false" ht="12.8" hidden="false" customHeight="false" outlineLevel="0" collapsed="false">
      <c r="A4849" s="0" t="str">
        <f aca="false">+B4849&amp;C4849</f>
        <v>Hub_88Plant_4</v>
      </c>
      <c r="B4849" s="0" t="s">
        <v>3204</v>
      </c>
      <c r="C4849" s="0" t="s">
        <v>2093</v>
      </c>
      <c r="D4849" s="0" t="n">
        <v>400</v>
      </c>
      <c r="E4849" s="0" t="s">
        <v>6315</v>
      </c>
    </row>
    <row r="4850" customFormat="false" ht="12.8" hidden="false" customHeight="false" outlineLevel="0" collapsed="false">
      <c r="A4850" s="0" t="str">
        <f aca="false">+B4850&amp;C4850</f>
        <v>Hub_88Plant_4</v>
      </c>
      <c r="B4850" s="0" t="s">
        <v>3204</v>
      </c>
      <c r="C4850" s="0" t="s">
        <v>2093</v>
      </c>
      <c r="D4850" s="0" t="n">
        <v>400</v>
      </c>
      <c r="E4850" s="0" t="s">
        <v>3546</v>
      </c>
    </row>
    <row r="4851" customFormat="false" ht="12.8" hidden="false" customHeight="false" outlineLevel="0" collapsed="false">
      <c r="A4851" s="0" t="str">
        <f aca="false">+B4851&amp;C4851</f>
        <v>Hub_88Plant_5</v>
      </c>
      <c r="B4851" s="0" t="s">
        <v>3204</v>
      </c>
      <c r="C4851" s="0" t="s">
        <v>77</v>
      </c>
      <c r="D4851" s="0" t="n">
        <v>900</v>
      </c>
      <c r="E4851" s="0" t="s">
        <v>6316</v>
      </c>
    </row>
    <row r="4852" customFormat="false" ht="12.8" hidden="false" customHeight="false" outlineLevel="0" collapsed="false">
      <c r="A4852" s="0" t="str">
        <f aca="false">+B4852&amp;C4852</f>
        <v>Hub_88Plant_5</v>
      </c>
      <c r="B4852" s="0" t="s">
        <v>3204</v>
      </c>
      <c r="C4852" s="0" t="s">
        <v>77</v>
      </c>
      <c r="D4852" s="0" t="n">
        <v>900</v>
      </c>
      <c r="E4852" s="0" t="s">
        <v>3524</v>
      </c>
    </row>
    <row r="4853" customFormat="false" ht="12.8" hidden="false" customHeight="false" outlineLevel="0" collapsed="false">
      <c r="A4853" s="0" t="str">
        <f aca="false">+B4853&amp;C4853</f>
        <v>Hub_88Plant_6</v>
      </c>
      <c r="B4853" s="0" t="s">
        <v>3204</v>
      </c>
      <c r="C4853" s="0" t="s">
        <v>2787</v>
      </c>
      <c r="D4853" s="0" t="n">
        <v>400</v>
      </c>
      <c r="E4853" s="0" t="s">
        <v>6317</v>
      </c>
    </row>
    <row r="4854" customFormat="false" ht="12.8" hidden="false" customHeight="false" outlineLevel="0" collapsed="false">
      <c r="A4854" s="0" t="str">
        <f aca="false">+B4854&amp;C4854</f>
        <v>Hub_88Plant_6</v>
      </c>
      <c r="B4854" s="0" t="s">
        <v>3204</v>
      </c>
      <c r="C4854" s="0" t="s">
        <v>2787</v>
      </c>
      <c r="D4854" s="0" t="n">
        <v>400</v>
      </c>
      <c r="E4854" s="0" t="s">
        <v>3546</v>
      </c>
    </row>
    <row r="4855" customFormat="false" ht="12.8" hidden="false" customHeight="false" outlineLevel="0" collapsed="false">
      <c r="A4855" s="0" t="str">
        <f aca="false">+B4855&amp;C4855</f>
        <v>Hub_88Plant_7</v>
      </c>
      <c r="B4855" s="0" t="s">
        <v>3204</v>
      </c>
      <c r="C4855" s="0" t="s">
        <v>1060</v>
      </c>
      <c r="D4855" s="0" t="n">
        <v>800</v>
      </c>
      <c r="E4855" s="0" t="s">
        <v>6318</v>
      </c>
    </row>
    <row r="4856" customFormat="false" ht="12.8" hidden="false" customHeight="false" outlineLevel="0" collapsed="false">
      <c r="A4856" s="0" t="str">
        <f aca="false">+B4856&amp;C4856</f>
        <v>Hub_88Plant_7</v>
      </c>
      <c r="B4856" s="0" t="s">
        <v>3204</v>
      </c>
      <c r="C4856" s="0" t="s">
        <v>1060</v>
      </c>
      <c r="D4856" s="0" t="n">
        <v>800</v>
      </c>
      <c r="E4856" s="0" t="s">
        <v>3524</v>
      </c>
    </row>
    <row r="4857" customFormat="false" ht="12.8" hidden="false" customHeight="false" outlineLevel="0" collapsed="false">
      <c r="A4857" s="0" t="str">
        <f aca="false">+B4857&amp;C4857</f>
        <v>Hub_88Plant_8</v>
      </c>
      <c r="B4857" s="0" t="s">
        <v>3204</v>
      </c>
      <c r="C4857" s="0" t="s">
        <v>1318</v>
      </c>
      <c r="D4857" s="0" t="n">
        <v>200</v>
      </c>
      <c r="E4857" s="0" t="s">
        <v>6319</v>
      </c>
    </row>
    <row r="4858" customFormat="false" ht="12.8" hidden="false" customHeight="false" outlineLevel="0" collapsed="false">
      <c r="A4858" s="0" t="str">
        <f aca="false">+B4858&amp;C4858</f>
        <v>Hub_88Plant_8</v>
      </c>
      <c r="B4858" s="0" t="s">
        <v>3204</v>
      </c>
      <c r="C4858" s="0" t="s">
        <v>1318</v>
      </c>
      <c r="D4858" s="0" t="n">
        <v>200</v>
      </c>
      <c r="E4858" s="0" t="s">
        <v>6320</v>
      </c>
    </row>
    <row r="4859" customFormat="false" ht="12.8" hidden="false" customHeight="false" outlineLevel="0" collapsed="false">
      <c r="A4859" s="0" t="str">
        <f aca="false">+B4859&amp;C4859</f>
        <v>Hub_88Plant_9</v>
      </c>
      <c r="B4859" s="0" t="s">
        <v>3204</v>
      </c>
      <c r="C4859" s="0" t="s">
        <v>230</v>
      </c>
      <c r="D4859" s="0" t="n">
        <v>400</v>
      </c>
      <c r="E4859" s="0" t="s">
        <v>6321</v>
      </c>
    </row>
    <row r="4860" customFormat="false" ht="12.8" hidden="false" customHeight="false" outlineLevel="0" collapsed="false">
      <c r="A4860" s="0" t="str">
        <f aca="false">+B4860&amp;C4860</f>
        <v>Hub_88Plant_9</v>
      </c>
      <c r="B4860" s="0" t="s">
        <v>3204</v>
      </c>
      <c r="C4860" s="0" t="s">
        <v>230</v>
      </c>
      <c r="D4860" s="0" t="n">
        <v>400</v>
      </c>
      <c r="E4860" s="0" t="s">
        <v>6322</v>
      </c>
    </row>
    <row r="4861" customFormat="false" ht="12.8" hidden="false" customHeight="false" outlineLevel="0" collapsed="false">
      <c r="A4861" s="0" t="str">
        <f aca="false">+B4861&amp;C4861</f>
        <v>Hub_88Plant_10</v>
      </c>
      <c r="B4861" s="0" t="s">
        <v>3204</v>
      </c>
      <c r="C4861" s="0" t="s">
        <v>750</v>
      </c>
      <c r="D4861" s="0" t="n">
        <v>200</v>
      </c>
      <c r="E4861" s="0" t="s">
        <v>6323</v>
      </c>
    </row>
    <row r="4862" customFormat="false" ht="12.8" hidden="false" customHeight="false" outlineLevel="0" collapsed="false">
      <c r="A4862" s="0" t="str">
        <f aca="false">+B4862&amp;C4862</f>
        <v>Hub_88Plant_10</v>
      </c>
      <c r="B4862" s="0" t="s">
        <v>3204</v>
      </c>
      <c r="C4862" s="0" t="s">
        <v>750</v>
      </c>
      <c r="D4862" s="0" t="n">
        <v>200</v>
      </c>
      <c r="E4862" s="0" t="s">
        <v>3662</v>
      </c>
    </row>
    <row r="4863" customFormat="false" ht="12.8" hidden="false" customHeight="false" outlineLevel="0" collapsed="false">
      <c r="A4863" s="0" t="str">
        <f aca="false">+B4863&amp;C4863</f>
        <v>Hub_88Plant_11</v>
      </c>
      <c r="B4863" s="0" t="s">
        <v>3204</v>
      </c>
      <c r="C4863" s="0" t="s">
        <v>3005</v>
      </c>
      <c r="D4863" s="0" t="n">
        <v>1100</v>
      </c>
      <c r="E4863" s="0" t="s">
        <v>6324</v>
      </c>
    </row>
    <row r="4864" customFormat="false" ht="12.8" hidden="false" customHeight="false" outlineLevel="0" collapsed="false">
      <c r="A4864" s="0" t="str">
        <f aca="false">+B4864&amp;C4864</f>
        <v>Hub_88Plant_11</v>
      </c>
      <c r="B4864" s="0" t="s">
        <v>3204</v>
      </c>
      <c r="C4864" s="0" t="s">
        <v>3005</v>
      </c>
      <c r="D4864" s="0" t="n">
        <v>1100</v>
      </c>
      <c r="E4864" s="0" t="s">
        <v>6325</v>
      </c>
    </row>
    <row r="4865" customFormat="false" ht="12.8" hidden="false" customHeight="false" outlineLevel="0" collapsed="false">
      <c r="A4865" s="0" t="str">
        <f aca="false">+B4865&amp;C4865</f>
        <v>Hub_88Plant_12</v>
      </c>
      <c r="B4865" s="0" t="s">
        <v>3204</v>
      </c>
      <c r="C4865" s="0" t="s">
        <v>203</v>
      </c>
      <c r="D4865" s="0" t="n">
        <v>1900</v>
      </c>
      <c r="E4865" s="0" t="s">
        <v>6326</v>
      </c>
    </row>
    <row r="4866" customFormat="false" ht="12.8" hidden="false" customHeight="false" outlineLevel="0" collapsed="false">
      <c r="A4866" s="0" t="str">
        <f aca="false">+B4866&amp;C4866</f>
        <v>Hub_88Plant_12</v>
      </c>
      <c r="B4866" s="0" t="s">
        <v>3204</v>
      </c>
      <c r="C4866" s="0" t="s">
        <v>203</v>
      </c>
      <c r="D4866" s="0" t="n">
        <v>1900</v>
      </c>
      <c r="E4866" s="0" t="s">
        <v>3749</v>
      </c>
    </row>
    <row r="4867" customFormat="false" ht="12.8" hidden="false" customHeight="false" outlineLevel="0" collapsed="false">
      <c r="A4867" s="0" t="str">
        <f aca="false">+B4867&amp;C4867</f>
        <v>Hub_88Plant_13</v>
      </c>
      <c r="B4867" s="0" t="s">
        <v>3204</v>
      </c>
      <c r="C4867" s="0" t="s">
        <v>377</v>
      </c>
      <c r="D4867" s="0" t="n">
        <v>700</v>
      </c>
      <c r="E4867" s="0" t="s">
        <v>6327</v>
      </c>
    </row>
    <row r="4868" customFormat="false" ht="12.8" hidden="false" customHeight="false" outlineLevel="0" collapsed="false">
      <c r="A4868" s="0" t="str">
        <f aca="false">+B4868&amp;C4868</f>
        <v>Hub_88Plant_13</v>
      </c>
      <c r="B4868" s="0" t="s">
        <v>3204</v>
      </c>
      <c r="C4868" s="0" t="s">
        <v>377</v>
      </c>
      <c r="D4868" s="0" t="n">
        <v>700</v>
      </c>
      <c r="E4868" s="0" t="s">
        <v>6328</v>
      </c>
    </row>
    <row r="4869" customFormat="false" ht="12.8" hidden="false" customHeight="false" outlineLevel="0" collapsed="false">
      <c r="A4869" s="0" t="str">
        <f aca="false">+B4869&amp;C4869</f>
        <v>Hub_88Plant_14</v>
      </c>
      <c r="B4869" s="0" t="s">
        <v>3204</v>
      </c>
      <c r="C4869" s="0" t="s">
        <v>5539</v>
      </c>
      <c r="D4869" s="0" t="n">
        <v>800</v>
      </c>
      <c r="E4869" s="0" t="s">
        <v>6329</v>
      </c>
    </row>
    <row r="4870" customFormat="false" ht="12.8" hidden="false" customHeight="false" outlineLevel="0" collapsed="false">
      <c r="A4870" s="0" t="str">
        <f aca="false">+B4870&amp;C4870</f>
        <v>Hub_88Plant_14</v>
      </c>
      <c r="B4870" s="0" t="s">
        <v>3204</v>
      </c>
      <c r="C4870" s="0" t="s">
        <v>5539</v>
      </c>
      <c r="D4870" s="0" t="n">
        <v>800</v>
      </c>
      <c r="E4870" s="0" t="s">
        <v>3524</v>
      </c>
    </row>
    <row r="4871" customFormat="false" ht="12.8" hidden="false" customHeight="false" outlineLevel="0" collapsed="false">
      <c r="A4871" s="0" t="str">
        <f aca="false">+B4871&amp;C4871</f>
        <v>Hub_88Plant_15</v>
      </c>
      <c r="B4871" s="0" t="s">
        <v>3204</v>
      </c>
      <c r="C4871" s="0" t="s">
        <v>1350</v>
      </c>
      <c r="D4871" s="0" t="n">
        <v>300</v>
      </c>
      <c r="E4871" s="0" t="s">
        <v>6330</v>
      </c>
    </row>
    <row r="4872" customFormat="false" ht="12.8" hidden="false" customHeight="false" outlineLevel="0" collapsed="false">
      <c r="A4872" s="0" t="str">
        <f aca="false">+B4872&amp;C4872</f>
        <v>Hub_88Plant_15</v>
      </c>
      <c r="B4872" s="0" t="s">
        <v>3204</v>
      </c>
      <c r="C4872" s="0" t="s">
        <v>1350</v>
      </c>
      <c r="D4872" s="0" t="n">
        <v>300</v>
      </c>
      <c r="E4872" s="0" t="s">
        <v>3546</v>
      </c>
    </row>
    <row r="4873" customFormat="false" ht="12.8" hidden="false" customHeight="false" outlineLevel="0" collapsed="false">
      <c r="A4873" s="0" t="str">
        <f aca="false">+B4873&amp;C4873</f>
        <v>Hub_88Plant_16</v>
      </c>
      <c r="B4873" s="0" t="s">
        <v>3204</v>
      </c>
      <c r="C4873" s="0" t="s">
        <v>369</v>
      </c>
      <c r="D4873" s="0" t="n">
        <v>1000</v>
      </c>
      <c r="E4873" s="0" t="s">
        <v>6331</v>
      </c>
    </row>
    <row r="4874" customFormat="false" ht="12.8" hidden="false" customHeight="false" outlineLevel="0" collapsed="false">
      <c r="A4874" s="0" t="str">
        <f aca="false">+B4874&amp;C4874</f>
        <v>Hub_88Plant_16</v>
      </c>
      <c r="B4874" s="0" t="s">
        <v>3204</v>
      </c>
      <c r="C4874" s="0" t="s">
        <v>369</v>
      </c>
      <c r="D4874" s="0" t="n">
        <v>1000</v>
      </c>
      <c r="E4874" s="0" t="s">
        <v>6312</v>
      </c>
    </row>
    <row r="4875" customFormat="false" ht="12.8" hidden="false" customHeight="false" outlineLevel="0" collapsed="false">
      <c r="A4875" s="0" t="str">
        <f aca="false">+B4875&amp;C4875</f>
        <v>Hub_88Plant_17</v>
      </c>
      <c r="B4875" s="0" t="s">
        <v>3204</v>
      </c>
      <c r="C4875" s="0" t="s">
        <v>5563</v>
      </c>
      <c r="D4875" s="0" t="n">
        <v>1000</v>
      </c>
      <c r="E4875" s="0" t="s">
        <v>6332</v>
      </c>
    </row>
    <row r="4876" customFormat="false" ht="12.8" hidden="false" customHeight="false" outlineLevel="0" collapsed="false">
      <c r="A4876" s="0" t="str">
        <f aca="false">+B4876&amp;C4876</f>
        <v>Hub_88Plant_17</v>
      </c>
      <c r="B4876" s="0" t="s">
        <v>3204</v>
      </c>
      <c r="C4876" s="0" t="s">
        <v>5563</v>
      </c>
      <c r="D4876" s="0" t="n">
        <v>1000</v>
      </c>
      <c r="E4876" s="0" t="s">
        <v>6312</v>
      </c>
    </row>
    <row r="4877" customFormat="false" ht="12.8" hidden="false" customHeight="false" outlineLevel="0" collapsed="false">
      <c r="A4877" s="0" t="str">
        <f aca="false">+B4877&amp;C4877</f>
        <v>Hub_88Plant_18</v>
      </c>
      <c r="B4877" s="0" t="s">
        <v>3204</v>
      </c>
      <c r="C4877" s="0" t="s">
        <v>1140</v>
      </c>
      <c r="D4877" s="0" t="n">
        <v>500</v>
      </c>
      <c r="E4877" s="0" t="s">
        <v>6333</v>
      </c>
    </row>
    <row r="4878" customFormat="false" ht="12.8" hidden="false" customHeight="false" outlineLevel="0" collapsed="false">
      <c r="A4878" s="0" t="str">
        <f aca="false">+B4878&amp;C4878</f>
        <v>Hub_88Plant_18</v>
      </c>
      <c r="B4878" s="0" t="s">
        <v>3204</v>
      </c>
      <c r="C4878" s="0" t="s">
        <v>1140</v>
      </c>
      <c r="D4878" s="0" t="n">
        <v>500</v>
      </c>
      <c r="E4878" s="0" t="s">
        <v>3546</v>
      </c>
    </row>
    <row r="4879" customFormat="false" ht="12.8" hidden="false" customHeight="false" outlineLevel="0" collapsed="false">
      <c r="A4879" s="0" t="str">
        <f aca="false">+B4879&amp;C4879</f>
        <v>Hub_88Plant_19</v>
      </c>
      <c r="B4879" s="0" t="s">
        <v>3204</v>
      </c>
      <c r="C4879" s="0" t="s">
        <v>477</v>
      </c>
      <c r="D4879" s="0" t="n">
        <v>600</v>
      </c>
      <c r="E4879" s="0" t="s">
        <v>6334</v>
      </c>
    </row>
    <row r="4880" customFormat="false" ht="12.8" hidden="false" customHeight="false" outlineLevel="0" collapsed="false">
      <c r="A4880" s="0" t="str">
        <f aca="false">+B4880&amp;C4880</f>
        <v>Hub_88Plant_19</v>
      </c>
      <c r="B4880" s="0" t="s">
        <v>3204</v>
      </c>
      <c r="C4880" s="0" t="s">
        <v>477</v>
      </c>
      <c r="D4880" s="0" t="n">
        <v>600</v>
      </c>
      <c r="E4880" s="0" t="s">
        <v>6328</v>
      </c>
    </row>
    <row r="4881" customFormat="false" ht="12.8" hidden="false" customHeight="false" outlineLevel="0" collapsed="false">
      <c r="A4881" s="0" t="str">
        <f aca="false">+B4881&amp;C4881</f>
        <v>Hub_88Plant_20</v>
      </c>
      <c r="B4881" s="0" t="s">
        <v>3204</v>
      </c>
      <c r="C4881" s="0" t="s">
        <v>2932</v>
      </c>
      <c r="D4881" s="0" t="n">
        <v>400</v>
      </c>
      <c r="E4881" s="0" t="s">
        <v>6335</v>
      </c>
    </row>
    <row r="4882" customFormat="false" ht="12.8" hidden="false" customHeight="false" outlineLevel="0" collapsed="false">
      <c r="A4882" s="0" t="str">
        <f aca="false">+B4882&amp;C4882</f>
        <v>Hub_88Plant_20</v>
      </c>
      <c r="B4882" s="0" t="s">
        <v>3204</v>
      </c>
      <c r="C4882" s="0" t="s">
        <v>2932</v>
      </c>
      <c r="D4882" s="0" t="n">
        <v>400</v>
      </c>
      <c r="E4882" s="0" t="s">
        <v>3546</v>
      </c>
    </row>
    <row r="4883" customFormat="false" ht="12.8" hidden="false" customHeight="false" outlineLevel="0" collapsed="false">
      <c r="A4883" s="0" t="str">
        <f aca="false">+B4883&amp;C4883</f>
        <v>Hub_88Plant_21</v>
      </c>
      <c r="B4883" s="0" t="s">
        <v>3204</v>
      </c>
      <c r="C4883" s="0" t="s">
        <v>1065</v>
      </c>
      <c r="D4883" s="0" t="n">
        <v>600</v>
      </c>
      <c r="E4883" s="0" t="s">
        <v>6336</v>
      </c>
    </row>
    <row r="4884" customFormat="false" ht="12.8" hidden="false" customHeight="false" outlineLevel="0" collapsed="false">
      <c r="A4884" s="0" t="str">
        <f aca="false">+B4884&amp;C4884</f>
        <v>Hub_88Plant_21</v>
      </c>
      <c r="B4884" s="0" t="s">
        <v>3204</v>
      </c>
      <c r="C4884" s="0" t="s">
        <v>1065</v>
      </c>
      <c r="D4884" s="0" t="n">
        <v>600</v>
      </c>
      <c r="E4884" s="0" t="s">
        <v>3532</v>
      </c>
    </row>
    <row r="4885" customFormat="false" ht="12.8" hidden="false" customHeight="false" outlineLevel="0" collapsed="false">
      <c r="A4885" s="0" t="str">
        <f aca="false">+B4885&amp;C4885</f>
        <v>Hub_88Plant_22</v>
      </c>
      <c r="B4885" s="0" t="s">
        <v>3204</v>
      </c>
      <c r="C4885" s="0" t="s">
        <v>1194</v>
      </c>
      <c r="D4885" s="0" t="n">
        <v>600</v>
      </c>
      <c r="E4885" s="0" t="s">
        <v>6337</v>
      </c>
    </row>
    <row r="4886" customFormat="false" ht="12.8" hidden="false" customHeight="false" outlineLevel="0" collapsed="false">
      <c r="A4886" s="0" t="str">
        <f aca="false">+B4886&amp;C4886</f>
        <v>Hub_88Plant_22</v>
      </c>
      <c r="B4886" s="0" t="s">
        <v>3204</v>
      </c>
      <c r="C4886" s="0" t="s">
        <v>1194</v>
      </c>
      <c r="D4886" s="0" t="n">
        <v>600</v>
      </c>
      <c r="E4886" s="0" t="s">
        <v>6328</v>
      </c>
    </row>
    <row r="4887" customFormat="false" ht="12.8" hidden="false" customHeight="false" outlineLevel="0" collapsed="false">
      <c r="A4887" s="0" t="str">
        <f aca="false">+B4887&amp;C4887</f>
        <v>Hub_88Plant_23</v>
      </c>
      <c r="B4887" s="0" t="s">
        <v>3204</v>
      </c>
      <c r="C4887" s="0" t="s">
        <v>1240</v>
      </c>
      <c r="D4887" s="0" t="n">
        <v>600</v>
      </c>
      <c r="E4887" s="0" t="s">
        <v>6338</v>
      </c>
    </row>
    <row r="4888" customFormat="false" ht="12.8" hidden="false" customHeight="false" outlineLevel="0" collapsed="false">
      <c r="A4888" s="0" t="str">
        <f aca="false">+B4888&amp;C4888</f>
        <v>Hub_88Plant_23</v>
      </c>
      <c r="B4888" s="0" t="s">
        <v>3204</v>
      </c>
      <c r="C4888" s="0" t="s">
        <v>1240</v>
      </c>
      <c r="D4888" s="0" t="n">
        <v>600</v>
      </c>
      <c r="E4888" s="0" t="s">
        <v>6328</v>
      </c>
    </row>
    <row r="4889" customFormat="false" ht="12.8" hidden="false" customHeight="false" outlineLevel="0" collapsed="false">
      <c r="A4889" s="0" t="str">
        <f aca="false">+B4889&amp;C4889</f>
        <v>Hub_89Plant_1</v>
      </c>
      <c r="B4889" s="0" t="s">
        <v>3207</v>
      </c>
      <c r="C4889" s="0" t="s">
        <v>21</v>
      </c>
      <c r="D4889" s="0" t="n">
        <v>1100</v>
      </c>
      <c r="E4889" s="0" t="s">
        <v>6339</v>
      </c>
    </row>
    <row r="4890" customFormat="false" ht="12.8" hidden="false" customHeight="false" outlineLevel="0" collapsed="false">
      <c r="A4890" s="0" t="str">
        <f aca="false">+B4890&amp;C4890</f>
        <v>Hub_89Plant_1</v>
      </c>
      <c r="B4890" s="0" t="s">
        <v>3207</v>
      </c>
      <c r="C4890" s="0" t="s">
        <v>21</v>
      </c>
      <c r="D4890" s="0" t="n">
        <v>1100</v>
      </c>
      <c r="E4890" s="0" t="s">
        <v>6340</v>
      </c>
    </row>
    <row r="4891" customFormat="false" ht="12.8" hidden="false" customHeight="false" outlineLevel="0" collapsed="false">
      <c r="A4891" s="0" t="str">
        <f aca="false">+B4891&amp;C4891</f>
        <v>Hub_89Plant_2</v>
      </c>
      <c r="B4891" s="0" t="s">
        <v>3207</v>
      </c>
      <c r="C4891" s="0" t="s">
        <v>972</v>
      </c>
      <c r="D4891" s="0" t="n">
        <v>1300</v>
      </c>
      <c r="E4891" s="0" t="s">
        <v>6341</v>
      </c>
    </row>
    <row r="4892" customFormat="false" ht="12.8" hidden="false" customHeight="false" outlineLevel="0" collapsed="false">
      <c r="A4892" s="0" t="str">
        <f aca="false">+B4892&amp;C4892</f>
        <v>Hub_89Plant_2</v>
      </c>
      <c r="B4892" s="0" t="s">
        <v>3207</v>
      </c>
      <c r="C4892" s="0" t="s">
        <v>972</v>
      </c>
      <c r="D4892" s="0" t="n">
        <v>1300</v>
      </c>
      <c r="E4892" s="0" t="s">
        <v>4565</v>
      </c>
    </row>
    <row r="4893" customFormat="false" ht="12.8" hidden="false" customHeight="false" outlineLevel="0" collapsed="false">
      <c r="A4893" s="0" t="str">
        <f aca="false">+B4893&amp;C4893</f>
        <v>Hub_89Plant_3</v>
      </c>
      <c r="B4893" s="0" t="s">
        <v>3207</v>
      </c>
      <c r="C4893" s="0" t="s">
        <v>626</v>
      </c>
      <c r="D4893" s="0" t="n">
        <v>900</v>
      </c>
      <c r="E4893" s="0" t="s">
        <v>6342</v>
      </c>
    </row>
    <row r="4894" customFormat="false" ht="12.8" hidden="false" customHeight="false" outlineLevel="0" collapsed="false">
      <c r="A4894" s="0" t="str">
        <f aca="false">+B4894&amp;C4894</f>
        <v>Hub_89Plant_3</v>
      </c>
      <c r="B4894" s="0" t="s">
        <v>3207</v>
      </c>
      <c r="C4894" s="0" t="s">
        <v>626</v>
      </c>
      <c r="D4894" s="0" t="n">
        <v>900</v>
      </c>
      <c r="E4894" s="0" t="s">
        <v>3655</v>
      </c>
    </row>
    <row r="4895" customFormat="false" ht="12.8" hidden="false" customHeight="false" outlineLevel="0" collapsed="false">
      <c r="A4895" s="0" t="str">
        <f aca="false">+B4895&amp;C4895</f>
        <v>Hub_89Plant_4</v>
      </c>
      <c r="B4895" s="0" t="s">
        <v>3207</v>
      </c>
      <c r="C4895" s="0" t="s">
        <v>2093</v>
      </c>
      <c r="D4895" s="0" t="n">
        <v>700</v>
      </c>
      <c r="E4895" s="0" t="s">
        <v>6343</v>
      </c>
    </row>
    <row r="4896" customFormat="false" ht="12.8" hidden="false" customHeight="false" outlineLevel="0" collapsed="false">
      <c r="A4896" s="0" t="str">
        <f aca="false">+B4896&amp;C4896</f>
        <v>Hub_89Plant_4</v>
      </c>
      <c r="B4896" s="0" t="s">
        <v>3207</v>
      </c>
      <c r="C4896" s="0" t="s">
        <v>2093</v>
      </c>
      <c r="D4896" s="0" t="n">
        <v>700</v>
      </c>
      <c r="E4896" s="0" t="s">
        <v>3655</v>
      </c>
    </row>
    <row r="4897" customFormat="false" ht="12.8" hidden="false" customHeight="false" outlineLevel="0" collapsed="false">
      <c r="A4897" s="0" t="str">
        <f aca="false">+B4897&amp;C4897</f>
        <v>Hub_89Plant_5</v>
      </c>
      <c r="B4897" s="0" t="s">
        <v>3207</v>
      </c>
      <c r="C4897" s="0" t="s">
        <v>77</v>
      </c>
      <c r="D4897" s="0" t="n">
        <v>1800</v>
      </c>
      <c r="E4897" s="0" t="s">
        <v>6344</v>
      </c>
    </row>
    <row r="4898" customFormat="false" ht="12.8" hidden="false" customHeight="false" outlineLevel="0" collapsed="false">
      <c r="A4898" s="0" t="str">
        <f aca="false">+B4898&amp;C4898</f>
        <v>Hub_89Plant_5</v>
      </c>
      <c r="B4898" s="0" t="s">
        <v>3207</v>
      </c>
      <c r="C4898" s="0" t="s">
        <v>77</v>
      </c>
      <c r="D4898" s="0" t="n">
        <v>1800</v>
      </c>
      <c r="E4898" s="0" t="s">
        <v>4563</v>
      </c>
    </row>
    <row r="4899" customFormat="false" ht="12.8" hidden="false" customHeight="false" outlineLevel="0" collapsed="false">
      <c r="A4899" s="0" t="str">
        <f aca="false">+B4899&amp;C4899</f>
        <v>Hub_89Plant_6</v>
      </c>
      <c r="B4899" s="0" t="s">
        <v>3207</v>
      </c>
      <c r="C4899" s="0" t="s">
        <v>2787</v>
      </c>
      <c r="D4899" s="0" t="n">
        <v>700</v>
      </c>
      <c r="E4899" s="0" t="s">
        <v>6345</v>
      </c>
    </row>
    <row r="4900" customFormat="false" ht="12.8" hidden="false" customHeight="false" outlineLevel="0" collapsed="false">
      <c r="A4900" s="0" t="str">
        <f aca="false">+B4900&amp;C4900</f>
        <v>Hub_89Plant_6</v>
      </c>
      <c r="B4900" s="0" t="s">
        <v>3207</v>
      </c>
      <c r="C4900" s="0" t="s">
        <v>2787</v>
      </c>
      <c r="D4900" s="0" t="n">
        <v>700</v>
      </c>
      <c r="E4900" s="0" t="s">
        <v>3655</v>
      </c>
    </row>
    <row r="4901" customFormat="false" ht="12.8" hidden="false" customHeight="false" outlineLevel="0" collapsed="false">
      <c r="A4901" s="0" t="str">
        <f aca="false">+B4901&amp;C4901</f>
        <v>Hub_89Plant_7</v>
      </c>
      <c r="B4901" s="0" t="s">
        <v>3207</v>
      </c>
      <c r="C4901" s="0" t="s">
        <v>1060</v>
      </c>
      <c r="D4901" s="0" t="n">
        <v>1600</v>
      </c>
      <c r="E4901" s="0" t="s">
        <v>6346</v>
      </c>
    </row>
    <row r="4902" customFormat="false" ht="12.8" hidden="false" customHeight="false" outlineLevel="0" collapsed="false">
      <c r="A4902" s="0" t="str">
        <f aca="false">+B4902&amp;C4902</f>
        <v>Hub_89Plant_7</v>
      </c>
      <c r="B4902" s="0" t="s">
        <v>3207</v>
      </c>
      <c r="C4902" s="0" t="s">
        <v>1060</v>
      </c>
      <c r="D4902" s="0" t="n">
        <v>1600</v>
      </c>
      <c r="E4902" s="0" t="s">
        <v>4563</v>
      </c>
    </row>
    <row r="4903" customFormat="false" ht="12.8" hidden="false" customHeight="false" outlineLevel="0" collapsed="false">
      <c r="A4903" s="0" t="str">
        <f aca="false">+B4903&amp;C4903</f>
        <v>Hub_89Plant_8</v>
      </c>
      <c r="B4903" s="0" t="s">
        <v>3207</v>
      </c>
      <c r="C4903" s="0" t="s">
        <v>1318</v>
      </c>
      <c r="D4903" s="0" t="n">
        <v>1000</v>
      </c>
      <c r="E4903" s="0" t="s">
        <v>6347</v>
      </c>
    </row>
    <row r="4904" customFormat="false" ht="12.8" hidden="false" customHeight="false" outlineLevel="0" collapsed="false">
      <c r="A4904" s="0" t="str">
        <f aca="false">+B4904&amp;C4904</f>
        <v>Hub_89Plant_8</v>
      </c>
      <c r="B4904" s="0" t="s">
        <v>3207</v>
      </c>
      <c r="C4904" s="0" t="s">
        <v>1318</v>
      </c>
      <c r="D4904" s="0" t="n">
        <v>1000</v>
      </c>
      <c r="E4904" s="0" t="s">
        <v>6348</v>
      </c>
    </row>
    <row r="4905" customFormat="false" ht="12.8" hidden="false" customHeight="false" outlineLevel="0" collapsed="false">
      <c r="A4905" s="0" t="str">
        <f aca="false">+B4905&amp;C4905</f>
        <v>Hub_89Plant_9</v>
      </c>
      <c r="B4905" s="0" t="s">
        <v>3207</v>
      </c>
      <c r="C4905" s="0" t="s">
        <v>230</v>
      </c>
      <c r="D4905" s="0" t="n">
        <v>1100</v>
      </c>
      <c r="E4905" s="0" t="s">
        <v>6349</v>
      </c>
    </row>
    <row r="4906" customFormat="false" ht="12.8" hidden="false" customHeight="false" outlineLevel="0" collapsed="false">
      <c r="A4906" s="0" t="str">
        <f aca="false">+B4906&amp;C4906</f>
        <v>Hub_89Plant_9</v>
      </c>
      <c r="B4906" s="0" t="s">
        <v>3207</v>
      </c>
      <c r="C4906" s="0" t="s">
        <v>230</v>
      </c>
      <c r="D4906" s="0" t="n">
        <v>1100</v>
      </c>
      <c r="E4906" s="0" t="s">
        <v>6340</v>
      </c>
    </row>
    <row r="4907" customFormat="false" ht="12.8" hidden="false" customHeight="false" outlineLevel="0" collapsed="false">
      <c r="A4907" s="0" t="str">
        <f aca="false">+B4907&amp;C4907</f>
        <v>Hub_89Plant_10</v>
      </c>
      <c r="B4907" s="0" t="s">
        <v>3207</v>
      </c>
      <c r="C4907" s="0" t="s">
        <v>750</v>
      </c>
      <c r="D4907" s="0" t="n">
        <v>800</v>
      </c>
      <c r="E4907" s="0" t="s">
        <v>6350</v>
      </c>
    </row>
    <row r="4908" customFormat="false" ht="12.8" hidden="false" customHeight="false" outlineLevel="0" collapsed="false">
      <c r="A4908" s="0" t="str">
        <f aca="false">+B4908&amp;C4908</f>
        <v>Hub_89Plant_10</v>
      </c>
      <c r="B4908" s="0" t="s">
        <v>3207</v>
      </c>
      <c r="C4908" s="0" t="s">
        <v>750</v>
      </c>
      <c r="D4908" s="0" t="n">
        <v>800</v>
      </c>
      <c r="E4908" s="0" t="s">
        <v>3655</v>
      </c>
    </row>
    <row r="4909" customFormat="false" ht="12.8" hidden="false" customHeight="false" outlineLevel="0" collapsed="false">
      <c r="A4909" s="0" t="str">
        <f aca="false">+B4909&amp;C4909</f>
        <v>Hub_89Plant_11</v>
      </c>
      <c r="B4909" s="0" t="s">
        <v>3207</v>
      </c>
      <c r="C4909" s="0" t="s">
        <v>3005</v>
      </c>
      <c r="D4909" s="0" t="n">
        <v>800</v>
      </c>
      <c r="E4909" s="0" t="s">
        <v>6351</v>
      </c>
    </row>
    <row r="4910" customFormat="false" ht="12.8" hidden="false" customHeight="false" outlineLevel="0" collapsed="false">
      <c r="A4910" s="0" t="str">
        <f aca="false">+B4910&amp;C4910</f>
        <v>Hub_89Plant_11</v>
      </c>
      <c r="B4910" s="0" t="s">
        <v>3207</v>
      </c>
      <c r="C4910" s="0" t="s">
        <v>3005</v>
      </c>
      <c r="D4910" s="0" t="n">
        <v>800</v>
      </c>
      <c r="E4910" s="0" t="s">
        <v>6352</v>
      </c>
    </row>
    <row r="4911" customFormat="false" ht="12.8" hidden="false" customHeight="false" outlineLevel="0" collapsed="false">
      <c r="A4911" s="0" t="str">
        <f aca="false">+B4911&amp;C4911</f>
        <v>Hub_89Plant_12</v>
      </c>
      <c r="B4911" s="0" t="s">
        <v>3207</v>
      </c>
      <c r="C4911" s="0" t="s">
        <v>203</v>
      </c>
      <c r="D4911" s="0" t="n">
        <v>1600</v>
      </c>
      <c r="E4911" s="0" t="s">
        <v>6353</v>
      </c>
    </row>
    <row r="4912" customFormat="false" ht="12.8" hidden="false" customHeight="false" outlineLevel="0" collapsed="false">
      <c r="A4912" s="0" t="str">
        <f aca="false">+B4912&amp;C4912</f>
        <v>Hub_89Plant_12</v>
      </c>
      <c r="B4912" s="0" t="s">
        <v>3207</v>
      </c>
      <c r="C4912" s="0" t="s">
        <v>203</v>
      </c>
      <c r="D4912" s="0" t="n">
        <v>1600</v>
      </c>
      <c r="E4912" s="0" t="s">
        <v>6354</v>
      </c>
    </row>
    <row r="4913" customFormat="false" ht="12.8" hidden="false" customHeight="false" outlineLevel="0" collapsed="false">
      <c r="A4913" s="0" t="str">
        <f aca="false">+B4913&amp;C4913</f>
        <v>Hub_89Plant_13</v>
      </c>
      <c r="B4913" s="0" t="s">
        <v>3207</v>
      </c>
      <c r="C4913" s="0" t="s">
        <v>377</v>
      </c>
      <c r="D4913" s="0" t="n">
        <v>900</v>
      </c>
      <c r="E4913" s="0" t="s">
        <v>6355</v>
      </c>
    </row>
    <row r="4914" customFormat="false" ht="12.8" hidden="false" customHeight="false" outlineLevel="0" collapsed="false">
      <c r="A4914" s="0" t="str">
        <f aca="false">+B4914&amp;C4914</f>
        <v>Hub_89Plant_13</v>
      </c>
      <c r="B4914" s="0" t="s">
        <v>3207</v>
      </c>
      <c r="C4914" s="0" t="s">
        <v>377</v>
      </c>
      <c r="D4914" s="0" t="n">
        <v>900</v>
      </c>
      <c r="E4914" s="0" t="s">
        <v>6356</v>
      </c>
    </row>
    <row r="4915" customFormat="false" ht="12.8" hidden="false" customHeight="false" outlineLevel="0" collapsed="false">
      <c r="A4915" s="0" t="str">
        <f aca="false">+B4915&amp;C4915</f>
        <v>Hub_89Plant_14</v>
      </c>
      <c r="B4915" s="0" t="s">
        <v>3207</v>
      </c>
      <c r="C4915" s="0" t="s">
        <v>5539</v>
      </c>
      <c r="D4915" s="0" t="n">
        <v>1600</v>
      </c>
      <c r="E4915" s="0" t="s">
        <v>6357</v>
      </c>
    </row>
    <row r="4916" customFormat="false" ht="12.8" hidden="false" customHeight="false" outlineLevel="0" collapsed="false">
      <c r="A4916" s="0" t="str">
        <f aca="false">+B4916&amp;C4916</f>
        <v>Hub_89Plant_14</v>
      </c>
      <c r="B4916" s="0" t="s">
        <v>3207</v>
      </c>
      <c r="C4916" s="0" t="s">
        <v>5539</v>
      </c>
      <c r="D4916" s="0" t="n">
        <v>1600</v>
      </c>
      <c r="E4916" s="0" t="s">
        <v>4563</v>
      </c>
    </row>
    <row r="4917" customFormat="false" ht="12.8" hidden="false" customHeight="false" outlineLevel="0" collapsed="false">
      <c r="A4917" s="0" t="str">
        <f aca="false">+B4917&amp;C4917</f>
        <v>Hub_89Plant_15</v>
      </c>
      <c r="B4917" s="0" t="s">
        <v>3207</v>
      </c>
      <c r="C4917" s="0" t="s">
        <v>1350</v>
      </c>
      <c r="D4917" s="0" t="n">
        <v>1200</v>
      </c>
      <c r="E4917" s="0" t="s">
        <v>6358</v>
      </c>
    </row>
    <row r="4918" customFormat="false" ht="12.8" hidden="false" customHeight="false" outlineLevel="0" collapsed="false">
      <c r="A4918" s="0" t="str">
        <f aca="false">+B4918&amp;C4918</f>
        <v>Hub_89Plant_15</v>
      </c>
      <c r="B4918" s="0" t="s">
        <v>3207</v>
      </c>
      <c r="C4918" s="0" t="s">
        <v>1350</v>
      </c>
      <c r="D4918" s="0" t="n">
        <v>1200</v>
      </c>
      <c r="E4918" s="0" t="s">
        <v>4567</v>
      </c>
    </row>
    <row r="4919" customFormat="false" ht="12.8" hidden="false" customHeight="false" outlineLevel="0" collapsed="false">
      <c r="A4919" s="0" t="str">
        <f aca="false">+B4919&amp;C4919</f>
        <v>Hub_89Plant_16</v>
      </c>
      <c r="B4919" s="0" t="s">
        <v>3207</v>
      </c>
      <c r="C4919" s="0" t="s">
        <v>369</v>
      </c>
      <c r="D4919" s="0" t="n">
        <v>1300</v>
      </c>
      <c r="E4919" s="0" t="s">
        <v>6359</v>
      </c>
    </row>
    <row r="4920" customFormat="false" ht="12.8" hidden="false" customHeight="false" outlineLevel="0" collapsed="false">
      <c r="A4920" s="0" t="str">
        <f aca="false">+B4920&amp;C4920</f>
        <v>Hub_89Plant_16</v>
      </c>
      <c r="B4920" s="0" t="s">
        <v>3207</v>
      </c>
      <c r="C4920" s="0" t="s">
        <v>369</v>
      </c>
      <c r="D4920" s="0" t="n">
        <v>1300</v>
      </c>
      <c r="E4920" s="0" t="s">
        <v>6340</v>
      </c>
    </row>
    <row r="4921" customFormat="false" ht="12.8" hidden="false" customHeight="false" outlineLevel="0" collapsed="false">
      <c r="A4921" s="0" t="str">
        <f aca="false">+B4921&amp;C4921</f>
        <v>Hub_89Plant_17</v>
      </c>
      <c r="B4921" s="0" t="s">
        <v>3207</v>
      </c>
      <c r="C4921" s="0" t="s">
        <v>5563</v>
      </c>
      <c r="D4921" s="0" t="n">
        <v>1300</v>
      </c>
      <c r="E4921" s="0" t="s">
        <v>6360</v>
      </c>
    </row>
    <row r="4922" customFormat="false" ht="12.8" hidden="false" customHeight="false" outlineLevel="0" collapsed="false">
      <c r="A4922" s="0" t="str">
        <f aca="false">+B4922&amp;C4922</f>
        <v>Hub_89Plant_17</v>
      </c>
      <c r="B4922" s="0" t="s">
        <v>3207</v>
      </c>
      <c r="C4922" s="0" t="s">
        <v>5563</v>
      </c>
      <c r="D4922" s="0" t="n">
        <v>1300</v>
      </c>
      <c r="E4922" s="0" t="s">
        <v>6340</v>
      </c>
    </row>
    <row r="4923" customFormat="false" ht="12.8" hidden="false" customHeight="false" outlineLevel="0" collapsed="false">
      <c r="A4923" s="0" t="str">
        <f aca="false">+B4923&amp;C4923</f>
        <v>Hub_89Plant_18</v>
      </c>
      <c r="B4923" s="0" t="s">
        <v>3207</v>
      </c>
      <c r="C4923" s="0" t="s">
        <v>1140</v>
      </c>
      <c r="D4923" s="0" t="n">
        <v>700</v>
      </c>
      <c r="E4923" s="0" t="s">
        <v>6361</v>
      </c>
    </row>
    <row r="4924" customFormat="false" ht="12.8" hidden="false" customHeight="false" outlineLevel="0" collapsed="false">
      <c r="A4924" s="0" t="str">
        <f aca="false">+B4924&amp;C4924</f>
        <v>Hub_89Plant_18</v>
      </c>
      <c r="B4924" s="0" t="s">
        <v>3207</v>
      </c>
      <c r="C4924" s="0" t="s">
        <v>1140</v>
      </c>
      <c r="D4924" s="0" t="n">
        <v>700</v>
      </c>
      <c r="E4924" s="0" t="s">
        <v>3655</v>
      </c>
    </row>
    <row r="4925" customFormat="false" ht="12.8" hidden="false" customHeight="false" outlineLevel="0" collapsed="false">
      <c r="A4925" s="0" t="str">
        <f aca="false">+B4925&amp;C4925</f>
        <v>Hub_89Plant_19</v>
      </c>
      <c r="B4925" s="0" t="s">
        <v>3207</v>
      </c>
      <c r="C4925" s="0" t="s">
        <v>477</v>
      </c>
      <c r="D4925" s="0" t="n">
        <v>700</v>
      </c>
      <c r="E4925" s="0" t="s">
        <v>6362</v>
      </c>
    </row>
    <row r="4926" customFormat="false" ht="12.8" hidden="false" customHeight="false" outlineLevel="0" collapsed="false">
      <c r="A4926" s="0" t="str">
        <f aca="false">+B4926&amp;C4926</f>
        <v>Hub_89Plant_19</v>
      </c>
      <c r="B4926" s="0" t="s">
        <v>3207</v>
      </c>
      <c r="C4926" s="0" t="s">
        <v>477</v>
      </c>
      <c r="D4926" s="0" t="n">
        <v>700</v>
      </c>
      <c r="E4926" s="0" t="s">
        <v>6356</v>
      </c>
    </row>
    <row r="4927" customFormat="false" ht="12.8" hidden="false" customHeight="false" outlineLevel="0" collapsed="false">
      <c r="A4927" s="0" t="str">
        <f aca="false">+B4927&amp;C4927</f>
        <v>Hub_89Plant_20</v>
      </c>
      <c r="B4927" s="0" t="s">
        <v>3207</v>
      </c>
      <c r="C4927" s="0" t="s">
        <v>2932</v>
      </c>
      <c r="D4927" s="0" t="n">
        <v>600</v>
      </c>
      <c r="E4927" s="0" t="s">
        <v>6363</v>
      </c>
    </row>
    <row r="4928" customFormat="false" ht="12.8" hidden="false" customHeight="false" outlineLevel="0" collapsed="false">
      <c r="A4928" s="0" t="str">
        <f aca="false">+B4928&amp;C4928</f>
        <v>Hub_89Plant_20</v>
      </c>
      <c r="B4928" s="0" t="s">
        <v>3207</v>
      </c>
      <c r="C4928" s="0" t="s">
        <v>2932</v>
      </c>
      <c r="D4928" s="0" t="n">
        <v>600</v>
      </c>
      <c r="E4928" s="0" t="s">
        <v>3655</v>
      </c>
    </row>
    <row r="4929" customFormat="false" ht="12.8" hidden="false" customHeight="false" outlineLevel="0" collapsed="false">
      <c r="A4929" s="0" t="str">
        <f aca="false">+B4929&amp;C4929</f>
        <v>Hub_89Plant_21</v>
      </c>
      <c r="B4929" s="0" t="s">
        <v>3207</v>
      </c>
      <c r="C4929" s="0" t="s">
        <v>1065</v>
      </c>
      <c r="D4929" s="0" t="n">
        <v>500</v>
      </c>
      <c r="E4929" s="0" t="s">
        <v>6364</v>
      </c>
    </row>
    <row r="4930" customFormat="false" ht="12.8" hidden="false" customHeight="false" outlineLevel="0" collapsed="false">
      <c r="A4930" s="0" t="str">
        <f aca="false">+B4930&amp;C4930</f>
        <v>Hub_89Plant_21</v>
      </c>
      <c r="B4930" s="0" t="s">
        <v>3207</v>
      </c>
      <c r="C4930" s="0" t="s">
        <v>1065</v>
      </c>
      <c r="D4930" s="0" t="n">
        <v>500</v>
      </c>
      <c r="E4930" s="0" t="s">
        <v>4257</v>
      </c>
    </row>
    <row r="4931" customFormat="false" ht="12.8" hidden="false" customHeight="false" outlineLevel="0" collapsed="false">
      <c r="A4931" s="0" t="str">
        <f aca="false">+B4931&amp;C4931</f>
        <v>Hub_89Plant_22</v>
      </c>
      <c r="B4931" s="0" t="s">
        <v>3207</v>
      </c>
      <c r="C4931" s="0" t="s">
        <v>1194</v>
      </c>
      <c r="D4931" s="0" t="n">
        <v>700</v>
      </c>
      <c r="E4931" s="0" t="s">
        <v>6365</v>
      </c>
    </row>
    <row r="4932" customFormat="false" ht="12.8" hidden="false" customHeight="false" outlineLevel="0" collapsed="false">
      <c r="A4932" s="0" t="str">
        <f aca="false">+B4932&amp;C4932</f>
        <v>Hub_89Plant_22</v>
      </c>
      <c r="B4932" s="0" t="s">
        <v>3207</v>
      </c>
      <c r="C4932" s="0" t="s">
        <v>1194</v>
      </c>
      <c r="D4932" s="0" t="n">
        <v>700</v>
      </c>
      <c r="E4932" s="0" t="s">
        <v>6356</v>
      </c>
    </row>
    <row r="4933" customFormat="false" ht="12.8" hidden="false" customHeight="false" outlineLevel="0" collapsed="false">
      <c r="A4933" s="0" t="str">
        <f aca="false">+B4933&amp;C4933</f>
        <v>Hub_89Plant_23</v>
      </c>
      <c r="B4933" s="0" t="s">
        <v>3207</v>
      </c>
      <c r="C4933" s="0" t="s">
        <v>1240</v>
      </c>
      <c r="D4933" s="0" t="n">
        <v>700</v>
      </c>
      <c r="E4933" s="0" t="s">
        <v>6366</v>
      </c>
    </row>
    <row r="4934" customFormat="false" ht="12.8" hidden="false" customHeight="false" outlineLevel="0" collapsed="false">
      <c r="A4934" s="0" t="str">
        <f aca="false">+B4934&amp;C4934</f>
        <v>Hub_89Plant_23</v>
      </c>
      <c r="B4934" s="0" t="s">
        <v>3207</v>
      </c>
      <c r="C4934" s="0" t="s">
        <v>1240</v>
      </c>
      <c r="D4934" s="0" t="n">
        <v>700</v>
      </c>
      <c r="E4934" s="0" t="s">
        <v>6356</v>
      </c>
    </row>
    <row r="4935" customFormat="false" ht="12.8" hidden="false" customHeight="false" outlineLevel="0" collapsed="false">
      <c r="A4935" s="0" t="str">
        <f aca="false">+B4935&amp;C4935</f>
        <v>Hub_90Plant_1</v>
      </c>
      <c r="B4935" s="0" t="s">
        <v>3210</v>
      </c>
      <c r="C4935" s="0" t="s">
        <v>21</v>
      </c>
      <c r="D4935" s="0" t="n">
        <v>900</v>
      </c>
      <c r="E4935" s="0" t="s">
        <v>6367</v>
      </c>
    </row>
    <row r="4936" customFormat="false" ht="12.8" hidden="false" customHeight="false" outlineLevel="0" collapsed="false">
      <c r="A4936" s="0" t="str">
        <f aca="false">+B4936&amp;C4936</f>
        <v>Hub_90Plant_1</v>
      </c>
      <c r="B4936" s="0" t="s">
        <v>3210</v>
      </c>
      <c r="C4936" s="0" t="s">
        <v>21</v>
      </c>
      <c r="D4936" s="0" t="n">
        <v>900</v>
      </c>
      <c r="E4936" s="0" t="s">
        <v>6312</v>
      </c>
    </row>
    <row r="4937" customFormat="false" ht="12.8" hidden="false" customHeight="false" outlineLevel="0" collapsed="false">
      <c r="A4937" s="0" t="str">
        <f aca="false">+B4937&amp;C4937</f>
        <v>Hub_90Plant_2</v>
      </c>
      <c r="B4937" s="0" t="s">
        <v>3210</v>
      </c>
      <c r="C4937" s="0" t="s">
        <v>972</v>
      </c>
      <c r="D4937" s="0" t="n">
        <v>1700</v>
      </c>
      <c r="E4937" s="0" t="s">
        <v>6368</v>
      </c>
    </row>
    <row r="4938" customFormat="false" ht="12.8" hidden="false" customHeight="false" outlineLevel="0" collapsed="false">
      <c r="A4938" s="0" t="str">
        <f aca="false">+B4938&amp;C4938</f>
        <v>Hub_90Plant_2</v>
      </c>
      <c r="B4938" s="0" t="s">
        <v>3210</v>
      </c>
      <c r="C4938" s="0" t="s">
        <v>972</v>
      </c>
      <c r="D4938" s="0" t="n">
        <v>1700</v>
      </c>
      <c r="E4938" s="0" t="s">
        <v>3749</v>
      </c>
    </row>
    <row r="4939" customFormat="false" ht="12.8" hidden="false" customHeight="false" outlineLevel="0" collapsed="false">
      <c r="A4939" s="0" t="str">
        <f aca="false">+B4939&amp;C4939</f>
        <v>Hub_90Plant_3</v>
      </c>
      <c r="B4939" s="0" t="s">
        <v>3210</v>
      </c>
      <c r="C4939" s="0" t="s">
        <v>626</v>
      </c>
      <c r="D4939" s="0" t="n">
        <v>400</v>
      </c>
      <c r="E4939" s="0" t="s">
        <v>6369</v>
      </c>
    </row>
    <row r="4940" customFormat="false" ht="12.8" hidden="false" customHeight="false" outlineLevel="0" collapsed="false">
      <c r="A4940" s="0" t="str">
        <f aca="false">+B4940&amp;C4940</f>
        <v>Hub_90Plant_3</v>
      </c>
      <c r="B4940" s="0" t="s">
        <v>3210</v>
      </c>
      <c r="C4940" s="0" t="s">
        <v>626</v>
      </c>
      <c r="D4940" s="0" t="n">
        <v>400</v>
      </c>
      <c r="E4940" s="0" t="s">
        <v>3546</v>
      </c>
    </row>
    <row r="4941" customFormat="false" ht="12.8" hidden="false" customHeight="false" outlineLevel="0" collapsed="false">
      <c r="A4941" s="0" t="str">
        <f aca="false">+B4941&amp;C4941</f>
        <v>Hub_90Plant_4</v>
      </c>
      <c r="B4941" s="0" t="s">
        <v>3210</v>
      </c>
      <c r="C4941" s="0" t="s">
        <v>2093</v>
      </c>
      <c r="D4941" s="0" t="n">
        <v>300</v>
      </c>
      <c r="E4941" s="0" t="s">
        <v>6370</v>
      </c>
    </row>
    <row r="4942" customFormat="false" ht="12.8" hidden="false" customHeight="false" outlineLevel="0" collapsed="false">
      <c r="A4942" s="0" t="str">
        <f aca="false">+B4942&amp;C4942</f>
        <v>Hub_90Plant_4</v>
      </c>
      <c r="B4942" s="0" t="s">
        <v>3210</v>
      </c>
      <c r="C4942" s="0" t="s">
        <v>2093</v>
      </c>
      <c r="D4942" s="0" t="n">
        <v>300</v>
      </c>
      <c r="E4942" s="0" t="s">
        <v>3546</v>
      </c>
    </row>
    <row r="4943" customFormat="false" ht="12.8" hidden="false" customHeight="false" outlineLevel="0" collapsed="false">
      <c r="A4943" s="0" t="str">
        <f aca="false">+B4943&amp;C4943</f>
        <v>Hub_90Plant_5</v>
      </c>
      <c r="B4943" s="0" t="s">
        <v>3210</v>
      </c>
      <c r="C4943" s="0" t="s">
        <v>77</v>
      </c>
      <c r="D4943" s="0" t="n">
        <v>1400</v>
      </c>
      <c r="E4943" s="0" t="s">
        <v>6371</v>
      </c>
    </row>
    <row r="4944" customFormat="false" ht="12.8" hidden="false" customHeight="false" outlineLevel="0" collapsed="false">
      <c r="A4944" s="0" t="str">
        <f aca="false">+B4944&amp;C4944</f>
        <v>Hub_90Plant_5</v>
      </c>
      <c r="B4944" s="0" t="s">
        <v>3210</v>
      </c>
      <c r="C4944" s="0" t="s">
        <v>77</v>
      </c>
      <c r="D4944" s="0" t="n">
        <v>1400</v>
      </c>
      <c r="E4944" s="0" t="s">
        <v>3709</v>
      </c>
    </row>
    <row r="4945" customFormat="false" ht="12.8" hidden="false" customHeight="false" outlineLevel="0" collapsed="false">
      <c r="A4945" s="0" t="str">
        <f aca="false">+B4945&amp;C4945</f>
        <v>Hub_90Plant_6</v>
      </c>
      <c r="B4945" s="0" t="s">
        <v>3210</v>
      </c>
      <c r="C4945" s="0" t="s">
        <v>2787</v>
      </c>
      <c r="D4945" s="0" t="n">
        <v>300</v>
      </c>
      <c r="E4945" s="0" t="s">
        <v>6372</v>
      </c>
    </row>
    <row r="4946" customFormat="false" ht="12.8" hidden="false" customHeight="false" outlineLevel="0" collapsed="false">
      <c r="A4946" s="0" t="str">
        <f aca="false">+B4946&amp;C4946</f>
        <v>Hub_90Plant_6</v>
      </c>
      <c r="B4946" s="0" t="s">
        <v>3210</v>
      </c>
      <c r="C4946" s="0" t="s">
        <v>2787</v>
      </c>
      <c r="D4946" s="0" t="n">
        <v>300</v>
      </c>
      <c r="E4946" s="0" t="s">
        <v>3546</v>
      </c>
    </row>
    <row r="4947" customFormat="false" ht="12.8" hidden="false" customHeight="false" outlineLevel="0" collapsed="false">
      <c r="A4947" s="0" t="str">
        <f aca="false">+B4947&amp;C4947</f>
        <v>Hub_90Plant_7</v>
      </c>
      <c r="B4947" s="0" t="s">
        <v>3210</v>
      </c>
      <c r="C4947" s="0" t="s">
        <v>1060</v>
      </c>
      <c r="D4947" s="0" t="n">
        <v>1300</v>
      </c>
      <c r="E4947" s="0" t="s">
        <v>6373</v>
      </c>
    </row>
    <row r="4948" customFormat="false" ht="12.8" hidden="false" customHeight="false" outlineLevel="0" collapsed="false">
      <c r="A4948" s="0" t="str">
        <f aca="false">+B4948&amp;C4948</f>
        <v>Hub_90Plant_7</v>
      </c>
      <c r="B4948" s="0" t="s">
        <v>3210</v>
      </c>
      <c r="C4948" s="0" t="s">
        <v>1060</v>
      </c>
      <c r="D4948" s="0" t="n">
        <v>1300</v>
      </c>
      <c r="E4948" s="0" t="s">
        <v>3709</v>
      </c>
    </row>
    <row r="4949" customFormat="false" ht="12.8" hidden="false" customHeight="false" outlineLevel="0" collapsed="false">
      <c r="A4949" s="0" t="str">
        <f aca="false">+B4949&amp;C4949</f>
        <v>Hub_90Plant_8</v>
      </c>
      <c r="B4949" s="0" t="s">
        <v>3210</v>
      </c>
      <c r="C4949" s="0" t="s">
        <v>1318</v>
      </c>
      <c r="D4949" s="0" t="n">
        <v>700</v>
      </c>
      <c r="E4949" s="0" t="s">
        <v>6374</v>
      </c>
    </row>
    <row r="4950" customFormat="false" ht="12.8" hidden="false" customHeight="false" outlineLevel="0" collapsed="false">
      <c r="A4950" s="0" t="str">
        <f aca="false">+B4950&amp;C4950</f>
        <v>Hub_90Plant_8</v>
      </c>
      <c r="B4950" s="0" t="s">
        <v>3210</v>
      </c>
      <c r="C4950" s="0" t="s">
        <v>1318</v>
      </c>
      <c r="D4950" s="0" t="n">
        <v>700</v>
      </c>
      <c r="E4950" s="0" t="s">
        <v>6375</v>
      </c>
    </row>
    <row r="4951" customFormat="false" ht="12.8" hidden="false" customHeight="false" outlineLevel="0" collapsed="false">
      <c r="A4951" s="0" t="str">
        <f aca="false">+B4951&amp;C4951</f>
        <v>Hub_90Plant_9</v>
      </c>
      <c r="B4951" s="0" t="s">
        <v>3210</v>
      </c>
      <c r="C4951" s="0" t="s">
        <v>230</v>
      </c>
      <c r="D4951" s="0" t="n">
        <v>800</v>
      </c>
      <c r="E4951" s="0" t="s">
        <v>6376</v>
      </c>
    </row>
    <row r="4952" customFormat="false" ht="12.8" hidden="false" customHeight="false" outlineLevel="0" collapsed="false">
      <c r="A4952" s="0" t="str">
        <f aca="false">+B4952&amp;C4952</f>
        <v>Hub_90Plant_9</v>
      </c>
      <c r="B4952" s="0" t="s">
        <v>3210</v>
      </c>
      <c r="C4952" s="0" t="s">
        <v>230</v>
      </c>
      <c r="D4952" s="0" t="n">
        <v>800</v>
      </c>
      <c r="E4952" s="0" t="s">
        <v>6312</v>
      </c>
    </row>
    <row r="4953" customFormat="false" ht="12.8" hidden="false" customHeight="false" outlineLevel="0" collapsed="false">
      <c r="A4953" s="0" t="str">
        <f aca="false">+B4953&amp;C4953</f>
        <v>Hub_90Plant_10</v>
      </c>
      <c r="B4953" s="0" t="s">
        <v>3210</v>
      </c>
      <c r="C4953" s="0" t="s">
        <v>750</v>
      </c>
      <c r="D4953" s="0" t="n">
        <v>400</v>
      </c>
      <c r="E4953" s="0" t="s">
        <v>6377</v>
      </c>
    </row>
    <row r="4954" customFormat="false" ht="12.8" hidden="false" customHeight="false" outlineLevel="0" collapsed="false">
      <c r="A4954" s="0" t="str">
        <f aca="false">+B4954&amp;C4954</f>
        <v>Hub_90Plant_10</v>
      </c>
      <c r="B4954" s="0" t="s">
        <v>3210</v>
      </c>
      <c r="C4954" s="0" t="s">
        <v>750</v>
      </c>
      <c r="D4954" s="0" t="n">
        <v>400</v>
      </c>
      <c r="E4954" s="0" t="s">
        <v>3546</v>
      </c>
    </row>
    <row r="4955" customFormat="false" ht="12.8" hidden="false" customHeight="false" outlineLevel="0" collapsed="false">
      <c r="A4955" s="0" t="str">
        <f aca="false">+B4955&amp;C4955</f>
        <v>Hub_90Plant_11</v>
      </c>
      <c r="B4955" s="0" t="s">
        <v>3210</v>
      </c>
      <c r="C4955" s="0" t="s">
        <v>3005</v>
      </c>
      <c r="D4955" s="0" t="n">
        <v>600</v>
      </c>
      <c r="E4955" s="0" t="s">
        <v>6378</v>
      </c>
    </row>
    <row r="4956" customFormat="false" ht="12.8" hidden="false" customHeight="false" outlineLevel="0" collapsed="false">
      <c r="A4956" s="0" t="str">
        <f aca="false">+B4956&amp;C4956</f>
        <v>Hub_90Plant_11</v>
      </c>
      <c r="B4956" s="0" t="s">
        <v>3210</v>
      </c>
      <c r="C4956" s="0" t="s">
        <v>3005</v>
      </c>
      <c r="D4956" s="0" t="n">
        <v>600</v>
      </c>
      <c r="E4956" s="0" t="s">
        <v>6379</v>
      </c>
    </row>
    <row r="4957" customFormat="false" ht="12.8" hidden="false" customHeight="false" outlineLevel="0" collapsed="false">
      <c r="A4957" s="0" t="str">
        <f aca="false">+B4957&amp;C4957</f>
        <v>Hub_90Plant_12</v>
      </c>
      <c r="B4957" s="0" t="s">
        <v>3210</v>
      </c>
      <c r="C4957" s="0" t="s">
        <v>203</v>
      </c>
      <c r="D4957" s="0" t="n">
        <v>2000</v>
      </c>
      <c r="E4957" s="0" t="s">
        <v>6380</v>
      </c>
    </row>
    <row r="4958" customFormat="false" ht="12.8" hidden="false" customHeight="false" outlineLevel="0" collapsed="false">
      <c r="A4958" s="0" t="str">
        <f aca="false">+B4958&amp;C4958</f>
        <v>Hub_90Plant_12</v>
      </c>
      <c r="B4958" s="0" t="s">
        <v>3210</v>
      </c>
      <c r="C4958" s="0" t="s">
        <v>203</v>
      </c>
      <c r="D4958" s="0" t="n">
        <v>2000</v>
      </c>
      <c r="E4958" s="0" t="s">
        <v>3749</v>
      </c>
    </row>
    <row r="4959" customFormat="false" ht="12.8" hidden="false" customHeight="false" outlineLevel="0" collapsed="false">
      <c r="A4959" s="0" t="str">
        <f aca="false">+B4959&amp;C4959</f>
        <v>Hub_90Plant_13</v>
      </c>
      <c r="B4959" s="0" t="s">
        <v>3210</v>
      </c>
      <c r="C4959" s="0" t="s">
        <v>377</v>
      </c>
      <c r="D4959" s="0" t="n">
        <v>300</v>
      </c>
      <c r="E4959" s="0" t="s">
        <v>6381</v>
      </c>
    </row>
    <row r="4960" customFormat="false" ht="12.8" hidden="false" customHeight="false" outlineLevel="0" collapsed="false">
      <c r="A4960" s="0" t="str">
        <f aca="false">+B4960&amp;C4960</f>
        <v>Hub_90Plant_13</v>
      </c>
      <c r="B4960" s="0" t="s">
        <v>3210</v>
      </c>
      <c r="C4960" s="0" t="s">
        <v>377</v>
      </c>
      <c r="D4960" s="0" t="n">
        <v>300</v>
      </c>
      <c r="E4960" s="0" t="s">
        <v>6382</v>
      </c>
    </row>
    <row r="4961" customFormat="false" ht="12.8" hidden="false" customHeight="false" outlineLevel="0" collapsed="false">
      <c r="A4961" s="0" t="str">
        <f aca="false">+B4961&amp;C4961</f>
        <v>Hub_90Plant_14</v>
      </c>
      <c r="B4961" s="0" t="s">
        <v>3210</v>
      </c>
      <c r="C4961" s="0" t="s">
        <v>5539</v>
      </c>
      <c r="D4961" s="0" t="n">
        <v>1300</v>
      </c>
      <c r="E4961" s="0" t="s">
        <v>6383</v>
      </c>
    </row>
    <row r="4962" customFormat="false" ht="12.8" hidden="false" customHeight="false" outlineLevel="0" collapsed="false">
      <c r="A4962" s="0" t="str">
        <f aca="false">+B4962&amp;C4962</f>
        <v>Hub_90Plant_14</v>
      </c>
      <c r="B4962" s="0" t="s">
        <v>3210</v>
      </c>
      <c r="C4962" s="0" t="s">
        <v>5539</v>
      </c>
      <c r="D4962" s="0" t="n">
        <v>1300</v>
      </c>
      <c r="E4962" s="0" t="s">
        <v>3709</v>
      </c>
    </row>
    <row r="4963" customFormat="false" ht="12.8" hidden="false" customHeight="false" outlineLevel="0" collapsed="false">
      <c r="A4963" s="0" t="str">
        <f aca="false">+B4963&amp;C4963</f>
        <v>Hub_90Plant_15</v>
      </c>
      <c r="B4963" s="0" t="s">
        <v>3210</v>
      </c>
      <c r="C4963" s="0" t="s">
        <v>1350</v>
      </c>
      <c r="D4963" s="0" t="n">
        <v>700</v>
      </c>
      <c r="E4963" s="0" t="s">
        <v>6384</v>
      </c>
    </row>
    <row r="4964" customFormat="false" ht="12.8" hidden="false" customHeight="false" outlineLevel="0" collapsed="false">
      <c r="A4964" s="0" t="str">
        <f aca="false">+B4964&amp;C4964</f>
        <v>Hub_90Plant_15</v>
      </c>
      <c r="B4964" s="0" t="s">
        <v>3210</v>
      </c>
      <c r="C4964" s="0" t="s">
        <v>1350</v>
      </c>
      <c r="D4964" s="0" t="n">
        <v>700</v>
      </c>
      <c r="E4964" s="0" t="s">
        <v>3532</v>
      </c>
    </row>
    <row r="4965" customFormat="false" ht="12.8" hidden="false" customHeight="false" outlineLevel="0" collapsed="false">
      <c r="A4965" s="0" t="str">
        <f aca="false">+B4965&amp;C4965</f>
        <v>Hub_90Plant_16</v>
      </c>
      <c r="B4965" s="0" t="s">
        <v>3210</v>
      </c>
      <c r="C4965" s="0" t="s">
        <v>369</v>
      </c>
      <c r="D4965" s="0" t="n">
        <v>1300</v>
      </c>
      <c r="E4965" s="0" t="s">
        <v>6385</v>
      </c>
    </row>
    <row r="4966" customFormat="false" ht="12.8" hidden="false" customHeight="false" outlineLevel="0" collapsed="false">
      <c r="A4966" s="0" t="str">
        <f aca="false">+B4966&amp;C4966</f>
        <v>Hub_90Plant_16</v>
      </c>
      <c r="B4966" s="0" t="s">
        <v>3210</v>
      </c>
      <c r="C4966" s="0" t="s">
        <v>369</v>
      </c>
      <c r="D4966" s="0" t="n">
        <v>1300</v>
      </c>
      <c r="E4966" s="0" t="s">
        <v>6386</v>
      </c>
    </row>
    <row r="4967" customFormat="false" ht="12.8" hidden="false" customHeight="false" outlineLevel="0" collapsed="false">
      <c r="A4967" s="0" t="str">
        <f aca="false">+B4967&amp;C4967</f>
        <v>Hub_90Plant_17</v>
      </c>
      <c r="B4967" s="0" t="s">
        <v>3210</v>
      </c>
      <c r="C4967" s="0" t="s">
        <v>5563</v>
      </c>
      <c r="D4967" s="0" t="n">
        <v>1300</v>
      </c>
      <c r="E4967" s="0" t="s">
        <v>6387</v>
      </c>
    </row>
    <row r="4968" customFormat="false" ht="12.8" hidden="false" customHeight="false" outlineLevel="0" collapsed="false">
      <c r="A4968" s="0" t="str">
        <f aca="false">+B4968&amp;C4968</f>
        <v>Hub_90Plant_17</v>
      </c>
      <c r="B4968" s="0" t="s">
        <v>3210</v>
      </c>
      <c r="C4968" s="0" t="s">
        <v>5563</v>
      </c>
      <c r="D4968" s="0" t="n">
        <v>1300</v>
      </c>
      <c r="E4968" s="0" t="s">
        <v>6386</v>
      </c>
    </row>
    <row r="4969" customFormat="false" ht="12.8" hidden="false" customHeight="false" outlineLevel="0" collapsed="false">
      <c r="A4969" s="0" t="str">
        <f aca="false">+B4969&amp;C4969</f>
        <v>Hub_90Plant_18</v>
      </c>
      <c r="B4969" s="0" t="s">
        <v>3210</v>
      </c>
      <c r="C4969" s="0" t="s">
        <v>1140</v>
      </c>
      <c r="D4969" s="0" t="n">
        <v>100</v>
      </c>
      <c r="E4969" s="0" t="s">
        <v>6388</v>
      </c>
    </row>
    <row r="4970" customFormat="false" ht="12.8" hidden="false" customHeight="false" outlineLevel="0" collapsed="false">
      <c r="A4970" s="0" t="str">
        <f aca="false">+B4970&amp;C4970</f>
        <v>Hub_90Plant_18</v>
      </c>
      <c r="B4970" s="0" t="s">
        <v>3210</v>
      </c>
      <c r="C4970" s="0" t="s">
        <v>1140</v>
      </c>
      <c r="D4970" s="0" t="n">
        <v>100</v>
      </c>
      <c r="E4970" s="0" t="s">
        <v>3528</v>
      </c>
    </row>
    <row r="4971" customFormat="false" ht="12.8" hidden="false" customHeight="false" outlineLevel="0" collapsed="false">
      <c r="A4971" s="0" t="str">
        <f aca="false">+B4971&amp;C4971</f>
        <v>Hub_90Plant_19</v>
      </c>
      <c r="B4971" s="0" t="s">
        <v>3210</v>
      </c>
      <c r="C4971" s="0" t="s">
        <v>477</v>
      </c>
      <c r="D4971" s="0" t="n">
        <v>200</v>
      </c>
      <c r="E4971" s="0" t="s">
        <v>6389</v>
      </c>
    </row>
    <row r="4972" customFormat="false" ht="12.8" hidden="false" customHeight="false" outlineLevel="0" collapsed="false">
      <c r="A4972" s="0" t="str">
        <f aca="false">+B4972&amp;C4972</f>
        <v>Hub_90Plant_19</v>
      </c>
      <c r="B4972" s="0" t="s">
        <v>3210</v>
      </c>
      <c r="C4972" s="0" t="s">
        <v>477</v>
      </c>
      <c r="D4972" s="0" t="n">
        <v>200</v>
      </c>
      <c r="E4972" s="0" t="s">
        <v>6390</v>
      </c>
    </row>
    <row r="4973" customFormat="false" ht="12.8" hidden="false" customHeight="false" outlineLevel="0" collapsed="false">
      <c r="A4973" s="0" t="str">
        <f aca="false">+B4973&amp;C4973</f>
        <v>Hub_90Plant_20</v>
      </c>
      <c r="B4973" s="0" t="s">
        <v>3210</v>
      </c>
      <c r="C4973" s="0" t="s">
        <v>2932</v>
      </c>
      <c r="D4973" s="0" t="n">
        <v>300</v>
      </c>
      <c r="E4973" s="0" t="s">
        <v>6391</v>
      </c>
    </row>
    <row r="4974" customFormat="false" ht="12.8" hidden="false" customHeight="false" outlineLevel="0" collapsed="false">
      <c r="A4974" s="0" t="str">
        <f aca="false">+B4974&amp;C4974</f>
        <v>Hub_90Plant_20</v>
      </c>
      <c r="B4974" s="0" t="s">
        <v>3210</v>
      </c>
      <c r="C4974" s="0" t="s">
        <v>2932</v>
      </c>
      <c r="D4974" s="0" t="n">
        <v>300</v>
      </c>
      <c r="E4974" s="0" t="s">
        <v>3546</v>
      </c>
    </row>
    <row r="4975" customFormat="false" ht="12.8" hidden="false" customHeight="false" outlineLevel="0" collapsed="false">
      <c r="A4975" s="0" t="str">
        <f aca="false">+B4975&amp;C4975</f>
        <v>Hub_90Plant_21</v>
      </c>
      <c r="B4975" s="0" t="s">
        <v>3210</v>
      </c>
      <c r="C4975" s="0" t="s">
        <v>1065</v>
      </c>
      <c r="D4975" s="0" t="n">
        <v>200</v>
      </c>
      <c r="E4975" s="0" t="s">
        <v>6392</v>
      </c>
    </row>
    <row r="4976" customFormat="false" ht="12.8" hidden="false" customHeight="false" outlineLevel="0" collapsed="false">
      <c r="A4976" s="0" t="str">
        <f aca="false">+B4976&amp;C4976</f>
        <v>Hub_90Plant_21</v>
      </c>
      <c r="B4976" s="0" t="s">
        <v>3210</v>
      </c>
      <c r="C4976" s="0" t="s">
        <v>1065</v>
      </c>
      <c r="D4976" s="0" t="n">
        <v>200</v>
      </c>
      <c r="E4976" s="0" t="s">
        <v>3662</v>
      </c>
    </row>
    <row r="4977" customFormat="false" ht="12.8" hidden="false" customHeight="false" outlineLevel="0" collapsed="false">
      <c r="A4977" s="0" t="str">
        <f aca="false">+B4977&amp;C4977</f>
        <v>Hub_90Plant_22</v>
      </c>
      <c r="B4977" s="0" t="s">
        <v>3210</v>
      </c>
      <c r="C4977" s="0" t="s">
        <v>1194</v>
      </c>
      <c r="D4977" s="0" t="n">
        <v>200</v>
      </c>
      <c r="E4977" s="0" t="s">
        <v>6393</v>
      </c>
    </row>
    <row r="4978" customFormat="false" ht="12.8" hidden="false" customHeight="false" outlineLevel="0" collapsed="false">
      <c r="A4978" s="0" t="str">
        <f aca="false">+B4978&amp;C4978</f>
        <v>Hub_90Plant_22</v>
      </c>
      <c r="B4978" s="0" t="s">
        <v>3210</v>
      </c>
      <c r="C4978" s="0" t="s">
        <v>1194</v>
      </c>
      <c r="D4978" s="0" t="n">
        <v>200</v>
      </c>
      <c r="E4978" s="0" t="s">
        <v>6390</v>
      </c>
    </row>
    <row r="4979" customFormat="false" ht="12.8" hidden="false" customHeight="false" outlineLevel="0" collapsed="false">
      <c r="A4979" s="0" t="str">
        <f aca="false">+B4979&amp;C4979</f>
        <v>Hub_90Plant_23</v>
      </c>
      <c r="B4979" s="0" t="s">
        <v>3210</v>
      </c>
      <c r="C4979" s="0" t="s">
        <v>1240</v>
      </c>
      <c r="D4979" s="0" t="n">
        <v>200</v>
      </c>
      <c r="E4979" s="0" t="s">
        <v>6394</v>
      </c>
    </row>
    <row r="4980" customFormat="false" ht="12.8" hidden="false" customHeight="false" outlineLevel="0" collapsed="false">
      <c r="A4980" s="0" t="str">
        <f aca="false">+B4980&amp;C4980</f>
        <v>Hub_90Plant_23</v>
      </c>
      <c r="B4980" s="0" t="s">
        <v>3210</v>
      </c>
      <c r="C4980" s="0" t="s">
        <v>1240</v>
      </c>
      <c r="D4980" s="0" t="n">
        <v>200</v>
      </c>
      <c r="E4980" s="0" t="s">
        <v>6390</v>
      </c>
    </row>
    <row r="4981" customFormat="false" ht="12.8" hidden="false" customHeight="false" outlineLevel="0" collapsed="false">
      <c r="A4981" s="0" t="str">
        <f aca="false">+B4981&amp;C4981</f>
        <v>Hub_86Hub_87</v>
      </c>
      <c r="B4981" s="0" t="s">
        <v>3198</v>
      </c>
      <c r="C4981" s="0" t="s">
        <v>3201</v>
      </c>
      <c r="D4981" s="0" t="n">
        <v>1600</v>
      </c>
      <c r="E4981" s="0" t="s">
        <v>6395</v>
      </c>
    </row>
    <row r="4982" customFormat="false" ht="12.8" hidden="false" customHeight="false" outlineLevel="0" collapsed="false">
      <c r="A4982" s="0" t="str">
        <f aca="false">+B4982&amp;C4982</f>
        <v>Hub_86Hub_87</v>
      </c>
      <c r="B4982" s="0" t="s">
        <v>3198</v>
      </c>
      <c r="C4982" s="0" t="s">
        <v>3201</v>
      </c>
      <c r="D4982" s="0" t="n">
        <v>1600</v>
      </c>
      <c r="E4982" s="0" t="s">
        <v>6396</v>
      </c>
    </row>
    <row r="4983" customFormat="false" ht="12.8" hidden="false" customHeight="false" outlineLevel="0" collapsed="false">
      <c r="A4983" s="0" t="str">
        <f aca="false">+B4983&amp;C4983</f>
        <v>Hub_86Hub_88</v>
      </c>
      <c r="B4983" s="0" t="s">
        <v>3198</v>
      </c>
      <c r="C4983" s="0" t="s">
        <v>3204</v>
      </c>
      <c r="D4983" s="0" t="n">
        <v>800</v>
      </c>
      <c r="E4983" s="0" t="s">
        <v>6397</v>
      </c>
    </row>
    <row r="4984" customFormat="false" ht="12.8" hidden="false" customHeight="false" outlineLevel="0" collapsed="false">
      <c r="A4984" s="0" t="str">
        <f aca="false">+B4984&amp;C4984</f>
        <v>Hub_86Hub_88</v>
      </c>
      <c r="B4984" s="0" t="s">
        <v>3198</v>
      </c>
      <c r="C4984" s="0" t="s">
        <v>3204</v>
      </c>
      <c r="D4984" s="0" t="n">
        <v>800</v>
      </c>
      <c r="E4984" s="0" t="s">
        <v>6398</v>
      </c>
    </row>
    <row r="4985" customFormat="false" ht="12.8" hidden="false" customHeight="false" outlineLevel="0" collapsed="false">
      <c r="A4985" s="0" t="str">
        <f aca="false">+B4985&amp;C4985</f>
        <v>Hub_86Hub_89</v>
      </c>
      <c r="B4985" s="0" t="s">
        <v>3198</v>
      </c>
      <c r="C4985" s="0" t="s">
        <v>3207</v>
      </c>
      <c r="D4985" s="0" t="n">
        <v>1600</v>
      </c>
      <c r="E4985" s="0" t="s">
        <v>6399</v>
      </c>
    </row>
    <row r="4986" customFormat="false" ht="12.8" hidden="false" customHeight="false" outlineLevel="0" collapsed="false">
      <c r="A4986" s="0" t="str">
        <f aca="false">+B4986&amp;C4986</f>
        <v>Hub_86Hub_89</v>
      </c>
      <c r="B4986" s="0" t="s">
        <v>3198</v>
      </c>
      <c r="C4986" s="0" t="s">
        <v>3207</v>
      </c>
      <c r="D4986" s="0" t="n">
        <v>1600</v>
      </c>
      <c r="E4986" s="0" t="s">
        <v>6400</v>
      </c>
    </row>
    <row r="4987" customFormat="false" ht="12.8" hidden="false" customHeight="false" outlineLevel="0" collapsed="false">
      <c r="A4987" s="0" t="str">
        <f aca="false">+B4987&amp;C4987</f>
        <v>Hub_86Hub_90</v>
      </c>
      <c r="B4987" s="0" t="s">
        <v>3198</v>
      </c>
      <c r="C4987" s="0" t="s">
        <v>3210</v>
      </c>
      <c r="D4987" s="0" t="n">
        <v>1300</v>
      </c>
      <c r="E4987" s="0" t="s">
        <v>6401</v>
      </c>
    </row>
    <row r="4988" customFormat="false" ht="12.8" hidden="false" customHeight="false" outlineLevel="0" collapsed="false">
      <c r="A4988" s="0" t="str">
        <f aca="false">+B4988&amp;C4988</f>
        <v>Hub_86Hub_90</v>
      </c>
      <c r="B4988" s="0" t="s">
        <v>3198</v>
      </c>
      <c r="C4988" s="0" t="s">
        <v>3210</v>
      </c>
      <c r="D4988" s="0" t="n">
        <v>1300</v>
      </c>
      <c r="E4988" s="0" t="s">
        <v>6402</v>
      </c>
    </row>
    <row r="4989" customFormat="false" ht="12.8" hidden="false" customHeight="false" outlineLevel="0" collapsed="false">
      <c r="A4989" s="0" t="str">
        <f aca="false">+B4989&amp;C4989</f>
        <v>Hub_87Hub_86</v>
      </c>
      <c r="B4989" s="0" t="s">
        <v>3201</v>
      </c>
      <c r="C4989" s="0" t="s">
        <v>3198</v>
      </c>
      <c r="D4989" s="0" t="n">
        <v>1600</v>
      </c>
      <c r="E4989" s="0" t="s">
        <v>6403</v>
      </c>
    </row>
    <row r="4990" customFormat="false" ht="12.8" hidden="false" customHeight="false" outlineLevel="0" collapsed="false">
      <c r="A4990" s="0" t="str">
        <f aca="false">+B4990&amp;C4990</f>
        <v>Hub_87Hub_86</v>
      </c>
      <c r="B4990" s="0" t="s">
        <v>3201</v>
      </c>
      <c r="C4990" s="0" t="s">
        <v>3198</v>
      </c>
      <c r="D4990" s="0" t="n">
        <v>1600</v>
      </c>
      <c r="E4990" s="0" t="s">
        <v>6404</v>
      </c>
    </row>
    <row r="4991" customFormat="false" ht="12.8" hidden="false" customHeight="false" outlineLevel="0" collapsed="false">
      <c r="A4991" s="0" t="str">
        <f aca="false">+B4991&amp;C4991</f>
        <v>Hub_87Hub_88</v>
      </c>
      <c r="B4991" s="0" t="s">
        <v>3201</v>
      </c>
      <c r="C4991" s="0" t="s">
        <v>3204</v>
      </c>
      <c r="D4991" s="0" t="n">
        <v>1400</v>
      </c>
      <c r="E4991" s="0" t="s">
        <v>6405</v>
      </c>
    </row>
    <row r="4992" customFormat="false" ht="12.8" hidden="false" customHeight="false" outlineLevel="0" collapsed="false">
      <c r="A4992" s="0" t="str">
        <f aca="false">+B4992&amp;C4992</f>
        <v>Hub_87Hub_88</v>
      </c>
      <c r="B4992" s="0" t="s">
        <v>3201</v>
      </c>
      <c r="C4992" s="0" t="s">
        <v>3204</v>
      </c>
      <c r="D4992" s="0" t="n">
        <v>1400</v>
      </c>
      <c r="E4992" s="0" t="s">
        <v>6406</v>
      </c>
    </row>
    <row r="4993" customFormat="false" ht="12.8" hidden="false" customHeight="false" outlineLevel="0" collapsed="false">
      <c r="A4993" s="0" t="str">
        <f aca="false">+B4993&amp;C4993</f>
        <v>Hub_87Hub_89</v>
      </c>
      <c r="B4993" s="0" t="s">
        <v>3201</v>
      </c>
      <c r="C4993" s="0" t="s">
        <v>3207</v>
      </c>
      <c r="D4993" s="0" t="n">
        <v>1000</v>
      </c>
      <c r="E4993" s="0" t="s">
        <v>6407</v>
      </c>
    </row>
    <row r="4994" customFormat="false" ht="12.8" hidden="false" customHeight="false" outlineLevel="0" collapsed="false">
      <c r="A4994" s="0" t="str">
        <f aca="false">+B4994&amp;C4994</f>
        <v>Hub_87Hub_89</v>
      </c>
      <c r="B4994" s="0" t="s">
        <v>3201</v>
      </c>
      <c r="C4994" s="0" t="s">
        <v>3207</v>
      </c>
      <c r="D4994" s="0" t="n">
        <v>1000</v>
      </c>
      <c r="E4994" s="0" t="s">
        <v>6408</v>
      </c>
    </row>
    <row r="4995" customFormat="false" ht="12.8" hidden="false" customHeight="false" outlineLevel="0" collapsed="false">
      <c r="A4995" s="0" t="str">
        <f aca="false">+B4995&amp;C4995</f>
        <v>Hub_87Hub_90</v>
      </c>
      <c r="B4995" s="0" t="s">
        <v>3201</v>
      </c>
      <c r="C4995" s="0" t="s">
        <v>3210</v>
      </c>
      <c r="D4995" s="0" t="n">
        <v>1400</v>
      </c>
      <c r="E4995" s="0" t="s">
        <v>6409</v>
      </c>
    </row>
    <row r="4996" customFormat="false" ht="12.8" hidden="false" customHeight="false" outlineLevel="0" collapsed="false">
      <c r="A4996" s="0" t="str">
        <f aca="false">+B4996&amp;C4996</f>
        <v>Hub_87Hub_90</v>
      </c>
      <c r="B4996" s="0" t="s">
        <v>3201</v>
      </c>
      <c r="C4996" s="0" t="s">
        <v>3210</v>
      </c>
      <c r="D4996" s="0" t="n">
        <v>1400</v>
      </c>
      <c r="E4996" s="0" t="s">
        <v>6410</v>
      </c>
    </row>
    <row r="4997" customFormat="false" ht="12.8" hidden="false" customHeight="false" outlineLevel="0" collapsed="false">
      <c r="A4997" s="0" t="str">
        <f aca="false">+B4997&amp;C4997</f>
        <v>Hub_88Hub_86</v>
      </c>
      <c r="B4997" s="0" t="s">
        <v>3204</v>
      </c>
      <c r="C4997" s="0" t="s">
        <v>3198</v>
      </c>
      <c r="D4997" s="0" t="n">
        <v>800</v>
      </c>
      <c r="E4997" s="0" t="s">
        <v>6411</v>
      </c>
    </row>
    <row r="4998" customFormat="false" ht="12.8" hidden="false" customHeight="false" outlineLevel="0" collapsed="false">
      <c r="A4998" s="0" t="str">
        <f aca="false">+B4998&amp;C4998</f>
        <v>Hub_88Hub_86</v>
      </c>
      <c r="B4998" s="0" t="s">
        <v>3204</v>
      </c>
      <c r="C4998" s="0" t="s">
        <v>3198</v>
      </c>
      <c r="D4998" s="0" t="n">
        <v>800</v>
      </c>
      <c r="E4998" s="0" t="s">
        <v>6412</v>
      </c>
    </row>
    <row r="4999" customFormat="false" ht="12.8" hidden="false" customHeight="false" outlineLevel="0" collapsed="false">
      <c r="A4999" s="0" t="str">
        <f aca="false">+B4999&amp;C4999</f>
        <v>Hub_88Hub_87</v>
      </c>
      <c r="B4999" s="0" t="s">
        <v>3204</v>
      </c>
      <c r="C4999" s="0" t="s">
        <v>3201</v>
      </c>
      <c r="D4999" s="0" t="n">
        <v>1400</v>
      </c>
      <c r="E4999" s="0" t="s">
        <v>6413</v>
      </c>
    </row>
    <row r="5000" customFormat="false" ht="12.8" hidden="false" customHeight="false" outlineLevel="0" collapsed="false">
      <c r="A5000" s="0" t="str">
        <f aca="false">+B5000&amp;C5000</f>
        <v>Hub_88Hub_87</v>
      </c>
      <c r="B5000" s="0" t="s">
        <v>3204</v>
      </c>
      <c r="C5000" s="0" t="s">
        <v>3201</v>
      </c>
      <c r="D5000" s="0" t="n">
        <v>1400</v>
      </c>
      <c r="E5000" s="0" t="s">
        <v>6414</v>
      </c>
    </row>
    <row r="5001" customFormat="false" ht="12.8" hidden="false" customHeight="false" outlineLevel="0" collapsed="false">
      <c r="A5001" s="0" t="str">
        <f aca="false">+B5001&amp;C5001</f>
        <v>Hub_88Hub_89</v>
      </c>
      <c r="B5001" s="0" t="s">
        <v>3204</v>
      </c>
      <c r="C5001" s="0" t="s">
        <v>3207</v>
      </c>
      <c r="D5001" s="0" t="n">
        <v>1000</v>
      </c>
      <c r="E5001" s="0" t="s">
        <v>6415</v>
      </c>
    </row>
    <row r="5002" customFormat="false" ht="12.8" hidden="false" customHeight="false" outlineLevel="0" collapsed="false">
      <c r="A5002" s="0" t="str">
        <f aca="false">+B5002&amp;C5002</f>
        <v>Hub_88Hub_89</v>
      </c>
      <c r="B5002" s="0" t="s">
        <v>3204</v>
      </c>
      <c r="C5002" s="0" t="s">
        <v>3207</v>
      </c>
      <c r="D5002" s="0" t="n">
        <v>1000</v>
      </c>
      <c r="E5002" s="0" t="s">
        <v>6416</v>
      </c>
    </row>
    <row r="5003" customFormat="false" ht="12.8" hidden="false" customHeight="false" outlineLevel="0" collapsed="false">
      <c r="A5003" s="0" t="str">
        <f aca="false">+B5003&amp;C5003</f>
        <v>Hub_88Hub_90</v>
      </c>
      <c r="B5003" s="0" t="s">
        <v>3204</v>
      </c>
      <c r="C5003" s="0" t="s">
        <v>3210</v>
      </c>
      <c r="D5003" s="0" t="n">
        <v>600</v>
      </c>
      <c r="E5003" s="0" t="s">
        <v>6417</v>
      </c>
    </row>
    <row r="5004" customFormat="false" ht="12.8" hidden="false" customHeight="false" outlineLevel="0" collapsed="false">
      <c r="A5004" s="0" t="str">
        <f aca="false">+B5004&amp;C5004</f>
        <v>Hub_88Hub_90</v>
      </c>
      <c r="B5004" s="0" t="s">
        <v>3204</v>
      </c>
      <c r="C5004" s="0" t="s">
        <v>3210</v>
      </c>
      <c r="D5004" s="0" t="n">
        <v>600</v>
      </c>
      <c r="E5004" s="0" t="s">
        <v>6418</v>
      </c>
    </row>
    <row r="5005" customFormat="false" ht="12.8" hidden="false" customHeight="false" outlineLevel="0" collapsed="false">
      <c r="A5005" s="0" t="str">
        <f aca="false">+B5005&amp;C5005</f>
        <v>Hub_89Hub_86</v>
      </c>
      <c r="B5005" s="0" t="s">
        <v>3207</v>
      </c>
      <c r="C5005" s="0" t="s">
        <v>3198</v>
      </c>
      <c r="D5005" s="0" t="n">
        <v>1600</v>
      </c>
      <c r="E5005" s="0" t="s">
        <v>6419</v>
      </c>
    </row>
    <row r="5006" customFormat="false" ht="12.8" hidden="false" customHeight="false" outlineLevel="0" collapsed="false">
      <c r="A5006" s="0" t="str">
        <f aca="false">+B5006&amp;C5006</f>
        <v>Hub_89Hub_86</v>
      </c>
      <c r="B5006" s="0" t="s">
        <v>3207</v>
      </c>
      <c r="C5006" s="0" t="s">
        <v>3198</v>
      </c>
      <c r="D5006" s="0" t="n">
        <v>1600</v>
      </c>
      <c r="E5006" s="0" t="s">
        <v>6420</v>
      </c>
    </row>
    <row r="5007" customFormat="false" ht="12.8" hidden="false" customHeight="false" outlineLevel="0" collapsed="false">
      <c r="A5007" s="0" t="str">
        <f aca="false">+B5007&amp;C5007</f>
        <v>Hub_89Hub_87</v>
      </c>
      <c r="B5007" s="0" t="s">
        <v>3207</v>
      </c>
      <c r="C5007" s="0" t="s">
        <v>3201</v>
      </c>
      <c r="D5007" s="0" t="n">
        <v>1000</v>
      </c>
      <c r="E5007" s="0" t="s">
        <v>6421</v>
      </c>
    </row>
    <row r="5008" customFormat="false" ht="12.8" hidden="false" customHeight="false" outlineLevel="0" collapsed="false">
      <c r="A5008" s="0" t="str">
        <f aca="false">+B5008&amp;C5008</f>
        <v>Hub_89Hub_87</v>
      </c>
      <c r="B5008" s="0" t="s">
        <v>3207</v>
      </c>
      <c r="C5008" s="0" t="s">
        <v>3201</v>
      </c>
      <c r="D5008" s="0" t="n">
        <v>1000</v>
      </c>
      <c r="E5008" s="0" t="s">
        <v>6422</v>
      </c>
    </row>
    <row r="5009" customFormat="false" ht="12.8" hidden="false" customHeight="false" outlineLevel="0" collapsed="false">
      <c r="A5009" s="0" t="str">
        <f aca="false">+B5009&amp;C5009</f>
        <v>Hub_89Hub_88</v>
      </c>
      <c r="B5009" s="0" t="s">
        <v>3207</v>
      </c>
      <c r="C5009" s="0" t="s">
        <v>3204</v>
      </c>
      <c r="D5009" s="0" t="n">
        <v>1000</v>
      </c>
      <c r="E5009" s="0" t="s">
        <v>6423</v>
      </c>
    </row>
    <row r="5010" customFormat="false" ht="12.8" hidden="false" customHeight="false" outlineLevel="0" collapsed="false">
      <c r="A5010" s="0" t="str">
        <f aca="false">+B5010&amp;C5010</f>
        <v>Hub_89Hub_88</v>
      </c>
      <c r="B5010" s="0" t="s">
        <v>3207</v>
      </c>
      <c r="C5010" s="0" t="s">
        <v>3204</v>
      </c>
      <c r="D5010" s="0" t="n">
        <v>1000</v>
      </c>
      <c r="E5010" s="0" t="s">
        <v>6424</v>
      </c>
    </row>
    <row r="5011" customFormat="false" ht="12.8" hidden="false" customHeight="false" outlineLevel="0" collapsed="false">
      <c r="A5011" s="0" t="str">
        <f aca="false">+B5011&amp;C5011</f>
        <v>Hub_89Hub_90</v>
      </c>
      <c r="B5011" s="0" t="s">
        <v>3207</v>
      </c>
      <c r="C5011" s="0" t="s">
        <v>3210</v>
      </c>
      <c r="D5011" s="0" t="n">
        <v>600</v>
      </c>
      <c r="E5011" s="0" t="s">
        <v>6425</v>
      </c>
    </row>
    <row r="5012" customFormat="false" ht="12.8" hidden="false" customHeight="false" outlineLevel="0" collapsed="false">
      <c r="A5012" s="0" t="str">
        <f aca="false">+B5012&amp;C5012</f>
        <v>Hub_89Hub_90</v>
      </c>
      <c r="B5012" s="0" t="s">
        <v>3207</v>
      </c>
      <c r="C5012" s="0" t="s">
        <v>3210</v>
      </c>
      <c r="D5012" s="0" t="n">
        <v>600</v>
      </c>
      <c r="E5012" s="0" t="s">
        <v>6426</v>
      </c>
    </row>
    <row r="5013" customFormat="false" ht="12.8" hidden="false" customHeight="false" outlineLevel="0" collapsed="false">
      <c r="A5013" s="0" t="str">
        <f aca="false">+B5013&amp;C5013</f>
        <v>Hub_90Hub_86</v>
      </c>
      <c r="B5013" s="0" t="s">
        <v>3210</v>
      </c>
      <c r="C5013" s="0" t="s">
        <v>3198</v>
      </c>
      <c r="D5013" s="0" t="n">
        <v>1300</v>
      </c>
      <c r="E5013" s="0" t="s">
        <v>6427</v>
      </c>
    </row>
    <row r="5014" customFormat="false" ht="12.8" hidden="false" customHeight="false" outlineLevel="0" collapsed="false">
      <c r="A5014" s="0" t="str">
        <f aca="false">+B5014&amp;C5014</f>
        <v>Hub_90Hub_86</v>
      </c>
      <c r="B5014" s="0" t="s">
        <v>3210</v>
      </c>
      <c r="C5014" s="0" t="s">
        <v>3198</v>
      </c>
      <c r="D5014" s="0" t="n">
        <v>1300</v>
      </c>
      <c r="E5014" s="0" t="s">
        <v>6428</v>
      </c>
    </row>
    <row r="5015" customFormat="false" ht="12.8" hidden="false" customHeight="false" outlineLevel="0" collapsed="false">
      <c r="A5015" s="0" t="str">
        <f aca="false">+B5015&amp;C5015</f>
        <v>Hub_90Hub_87</v>
      </c>
      <c r="B5015" s="0" t="s">
        <v>3210</v>
      </c>
      <c r="C5015" s="0" t="s">
        <v>3201</v>
      </c>
      <c r="D5015" s="0" t="n">
        <v>1400</v>
      </c>
      <c r="E5015" s="0" t="s">
        <v>6429</v>
      </c>
    </row>
    <row r="5016" customFormat="false" ht="12.8" hidden="false" customHeight="false" outlineLevel="0" collapsed="false">
      <c r="A5016" s="0" t="str">
        <f aca="false">+B5016&amp;C5016</f>
        <v>Hub_90Hub_87</v>
      </c>
      <c r="B5016" s="0" t="s">
        <v>3210</v>
      </c>
      <c r="C5016" s="0" t="s">
        <v>3201</v>
      </c>
      <c r="D5016" s="0" t="n">
        <v>1400</v>
      </c>
      <c r="E5016" s="0" t="s">
        <v>6430</v>
      </c>
    </row>
    <row r="5017" customFormat="false" ht="12.8" hidden="false" customHeight="false" outlineLevel="0" collapsed="false">
      <c r="A5017" s="0" t="str">
        <f aca="false">+B5017&amp;C5017</f>
        <v>Hub_90Hub_88</v>
      </c>
      <c r="B5017" s="0" t="s">
        <v>3210</v>
      </c>
      <c r="C5017" s="0" t="s">
        <v>3204</v>
      </c>
      <c r="D5017" s="0" t="n">
        <v>600</v>
      </c>
      <c r="E5017" s="0" t="s">
        <v>6431</v>
      </c>
    </row>
    <row r="5018" customFormat="false" ht="12.8" hidden="false" customHeight="false" outlineLevel="0" collapsed="false">
      <c r="A5018" s="0" t="str">
        <f aca="false">+B5018&amp;C5018</f>
        <v>Hub_90Hub_88</v>
      </c>
      <c r="B5018" s="0" t="s">
        <v>3210</v>
      </c>
      <c r="C5018" s="0" t="s">
        <v>3204</v>
      </c>
      <c r="D5018" s="0" t="n">
        <v>600</v>
      </c>
      <c r="E5018" s="0" t="s">
        <v>6432</v>
      </c>
    </row>
    <row r="5019" customFormat="false" ht="12.8" hidden="false" customHeight="false" outlineLevel="0" collapsed="false">
      <c r="A5019" s="0" t="str">
        <f aca="false">+B5019&amp;C5019</f>
        <v>Hub_90Hub_89</v>
      </c>
      <c r="B5019" s="0" t="s">
        <v>3210</v>
      </c>
      <c r="C5019" s="0" t="s">
        <v>3207</v>
      </c>
      <c r="D5019" s="0" t="n">
        <v>600</v>
      </c>
      <c r="E5019" s="0" t="s">
        <v>6433</v>
      </c>
    </row>
    <row r="5020" customFormat="false" ht="12.8" hidden="false" customHeight="false" outlineLevel="0" collapsed="false">
      <c r="A5020" s="0" t="str">
        <f aca="false">+B5020&amp;C5020</f>
        <v>Hub_90Hub_89</v>
      </c>
      <c r="B5020" s="0" t="s">
        <v>3210</v>
      </c>
      <c r="C5020" s="0" t="s">
        <v>3207</v>
      </c>
      <c r="D5020" s="0" t="n">
        <v>600</v>
      </c>
      <c r="E5020" s="0" t="s">
        <v>6434</v>
      </c>
    </row>
  </sheetData>
  <autoFilter ref="A1:E502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2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87"/>
    <col collapsed="false" customWidth="true" hidden="false" outlineLevel="0" max="2" min="2" style="0" width="13.82"/>
    <col collapsed="false" customWidth="true" hidden="false" outlineLevel="0" max="6" min="3" style="0" width="12.83"/>
    <col collapsed="false" customWidth="true" hidden="false" outlineLevel="0" max="7" min="7" style="0" width="4.07"/>
    <col collapsed="false" customWidth="true" hidden="false" outlineLevel="0" max="8" min="8" style="0" width="15.46"/>
    <col collapsed="false" customWidth="false" hidden="false" outlineLevel="0" max="1025" min="9" style="0" width="11.52"/>
  </cols>
  <sheetData>
    <row r="1" customFormat="false" ht="12.8" hidden="false" customHeight="false" outlineLevel="0" collapsed="false">
      <c r="A1" s="0" t="s">
        <v>6435</v>
      </c>
      <c r="B1" s="0" t="s">
        <v>6436</v>
      </c>
      <c r="C1" s="0" t="s">
        <v>6437</v>
      </c>
      <c r="D1" s="0" t="s">
        <v>6438</v>
      </c>
      <c r="E1" s="0" t="s">
        <v>6439</v>
      </c>
      <c r="F1" s="0" t="s">
        <v>6440</v>
      </c>
      <c r="G1" s="0" t="s">
        <v>6441</v>
      </c>
      <c r="H1" s="0" t="s">
        <v>6442</v>
      </c>
    </row>
    <row r="2" customFormat="false" ht="12.8" hidden="false" customHeight="false" outlineLevel="0" collapsed="false">
      <c r="A2" s="0" t="s">
        <v>6443</v>
      </c>
      <c r="B2" s="0" t="n">
        <v>0.0566666667</v>
      </c>
      <c r="C2" s="0" t="n">
        <v>0.000548856</v>
      </c>
      <c r="D2" s="0" t="n">
        <v>0.0002777778</v>
      </c>
      <c r="E2" s="0" t="n">
        <v>0.0083333333</v>
      </c>
      <c r="F2" s="0" t="n">
        <v>0.0019602</v>
      </c>
      <c r="G2" s="0" t="n">
        <v>1</v>
      </c>
      <c r="H2" s="0" t="n">
        <v>0.22</v>
      </c>
    </row>
    <row r="3" customFormat="false" ht="12.8" hidden="false" customHeight="false" outlineLevel="0" collapsed="false">
      <c r="A3" s="0" t="s">
        <v>2293</v>
      </c>
      <c r="B3" s="0" t="n">
        <v>0.9986666667</v>
      </c>
      <c r="C3" s="0" t="n">
        <v>0.0096</v>
      </c>
      <c r="D3" s="0" t="n">
        <v>0.0013333333</v>
      </c>
      <c r="E3" s="0" t="n">
        <v>0.0133333333</v>
      </c>
      <c r="F3" s="0" t="n">
        <v>0.0128</v>
      </c>
      <c r="G3" s="0" t="n">
        <v>1</v>
      </c>
      <c r="H3" s="0" t="n">
        <v>5445</v>
      </c>
    </row>
    <row r="4" customFormat="false" ht="12.8" hidden="false" customHeight="false" outlineLevel="0" collapsed="false">
      <c r="A4" s="0" t="s">
        <v>2690</v>
      </c>
      <c r="B4" s="0" t="n">
        <v>0.0415</v>
      </c>
      <c r="C4" s="0" t="n">
        <v>0.0012122</v>
      </c>
      <c r="D4" s="0" t="n">
        <v>0.0002924731</v>
      </c>
      <c r="E4" s="0" t="n">
        <v>0.02</v>
      </c>
      <c r="F4" s="0" t="n">
        <v>0.00638</v>
      </c>
      <c r="G4" s="0" t="n">
        <v>1</v>
      </c>
      <c r="H4" s="0" t="n">
        <v>120.3333333333</v>
      </c>
    </row>
    <row r="5" customFormat="false" ht="12.8" hidden="false" customHeight="false" outlineLevel="0" collapsed="false">
      <c r="A5" s="0" t="s">
        <v>2875</v>
      </c>
      <c r="B5" s="0" t="n">
        <v>1.405</v>
      </c>
      <c r="C5" s="0" t="n">
        <v>0.018</v>
      </c>
      <c r="D5" s="0" t="n">
        <v>0.0025</v>
      </c>
      <c r="E5" s="0" t="n">
        <v>0.025</v>
      </c>
      <c r="F5" s="0" t="n">
        <v>0.024</v>
      </c>
      <c r="G5" s="0" t="n">
        <v>1</v>
      </c>
      <c r="H5" s="0" t="n">
        <v>884</v>
      </c>
    </row>
    <row r="6" customFormat="false" ht="12.8" hidden="false" customHeight="false" outlineLevel="0" collapsed="false">
      <c r="A6" s="0" t="s">
        <v>6444</v>
      </c>
      <c r="B6" s="0" t="n">
        <v>1.405</v>
      </c>
      <c r="C6" s="0" t="n">
        <v>0.018</v>
      </c>
      <c r="D6" s="0" t="n">
        <v>0.0025</v>
      </c>
      <c r="E6" s="0" t="n">
        <v>0.025</v>
      </c>
      <c r="F6" s="0" t="n">
        <v>0.024</v>
      </c>
      <c r="G6" s="0" t="n">
        <v>1</v>
      </c>
      <c r="H6" s="0" t="n">
        <v>294.6666666667</v>
      </c>
    </row>
    <row r="7" customFormat="false" ht="12.8" hidden="false" customHeight="false" outlineLevel="0" collapsed="false">
      <c r="A7" s="0" t="s">
        <v>6445</v>
      </c>
      <c r="B7" s="0" t="n">
        <v>1.085</v>
      </c>
      <c r="C7" s="0" t="n">
        <v>0.0087</v>
      </c>
      <c r="D7" s="0" t="n">
        <v>0.0013888889</v>
      </c>
      <c r="E7" s="0" t="n">
        <v>0.125</v>
      </c>
      <c r="F7" s="0" t="n">
        <v>0.03</v>
      </c>
      <c r="G7" s="0" t="n">
        <v>1</v>
      </c>
      <c r="H7" s="0" t="n">
        <v>9.41</v>
      </c>
    </row>
    <row r="8" customFormat="false" ht="12.8" hidden="false" customHeight="false" outlineLevel="0" collapsed="false">
      <c r="A8" s="0" t="s">
        <v>2253</v>
      </c>
      <c r="B8" s="0" t="n">
        <v>0.9010909091</v>
      </c>
      <c r="C8" s="0" t="n">
        <v>0.0065454545</v>
      </c>
      <c r="D8" s="0" t="n">
        <v>0.0009090909</v>
      </c>
      <c r="E8" s="0" t="n">
        <v>0.0090909091</v>
      </c>
      <c r="F8" s="0" t="n">
        <v>0.0087272727</v>
      </c>
      <c r="G8" s="0" t="n">
        <v>1</v>
      </c>
      <c r="H8" s="0" t="n">
        <v>4094</v>
      </c>
    </row>
    <row r="9" customFormat="false" ht="12.8" hidden="false" customHeight="false" outlineLevel="0" collapsed="false">
      <c r="A9" s="0" t="s">
        <v>6446</v>
      </c>
      <c r="B9" s="0" t="n">
        <v>1.405</v>
      </c>
      <c r="C9" s="0" t="n">
        <v>0.018</v>
      </c>
      <c r="D9" s="0" t="n">
        <v>0.0025</v>
      </c>
      <c r="E9" s="0" t="n">
        <v>0.025</v>
      </c>
      <c r="F9" s="0" t="n">
        <v>0.024</v>
      </c>
      <c r="G9" s="0" t="n">
        <v>1</v>
      </c>
      <c r="H9" s="0" t="n">
        <v>294.6666666667</v>
      </c>
    </row>
    <row r="10" customFormat="false" ht="12.8" hidden="false" customHeight="false" outlineLevel="0" collapsed="false">
      <c r="A10" s="0" t="s">
        <v>6447</v>
      </c>
      <c r="B10" s="0" t="n">
        <v>0.0566666667</v>
      </c>
      <c r="C10" s="0" t="n">
        <v>0.000548856</v>
      </c>
      <c r="D10" s="0" t="n">
        <v>0.0002777778</v>
      </c>
      <c r="E10" s="0" t="n">
        <v>0.0083333333</v>
      </c>
      <c r="F10" s="0" t="n">
        <v>0.0019602</v>
      </c>
      <c r="G10" s="0" t="n">
        <v>1</v>
      </c>
      <c r="H10" s="0" t="n">
        <v>0.22</v>
      </c>
    </row>
    <row r="11" customFormat="false" ht="12.8" hidden="false" customHeight="false" outlineLevel="0" collapsed="false">
      <c r="A11" s="0" t="s">
        <v>6448</v>
      </c>
      <c r="B11" s="0" t="n">
        <v>0.023</v>
      </c>
      <c r="C11" s="0" t="n">
        <v>0.00024</v>
      </c>
      <c r="D11" s="0" t="n">
        <v>5.55556E-005</v>
      </c>
      <c r="E11" s="0" t="n">
        <v>0.0033333333</v>
      </c>
      <c r="F11" s="0" t="n">
        <v>0.0008</v>
      </c>
      <c r="G11" s="0" t="n">
        <v>1</v>
      </c>
      <c r="H11" s="0" t="n">
        <v>136</v>
      </c>
    </row>
    <row r="12" customFormat="false" ht="12.8" hidden="false" customHeight="false" outlineLevel="0" collapsed="false">
      <c r="A12" s="0" t="s">
        <v>6449</v>
      </c>
      <c r="B12" s="0" t="n">
        <v>0.089</v>
      </c>
      <c r="C12" s="0" t="n">
        <v>0.0009322</v>
      </c>
      <c r="D12" s="0" t="n">
        <v>0.0001564297</v>
      </c>
      <c r="E12" s="0" t="n">
        <v>0.0142857143</v>
      </c>
      <c r="F12" s="0" t="n">
        <v>0.0033292857</v>
      </c>
      <c r="G12" s="0" t="n">
        <v>1</v>
      </c>
      <c r="H12" s="0" t="n">
        <v>0.35</v>
      </c>
    </row>
    <row r="13" customFormat="false" ht="12.8" hidden="false" customHeight="false" outlineLevel="0" collapsed="false">
      <c r="A13" s="0" t="s">
        <v>6450</v>
      </c>
      <c r="B13" s="0" t="n">
        <v>1.085</v>
      </c>
      <c r="C13" s="0" t="n">
        <v>0.0087</v>
      </c>
      <c r="D13" s="0" t="n">
        <v>0.0013888889</v>
      </c>
      <c r="E13" s="0" t="n">
        <v>0.125</v>
      </c>
      <c r="F13" s="0" t="n">
        <v>0.03</v>
      </c>
      <c r="G13" s="0" t="n">
        <v>1</v>
      </c>
      <c r="H13" s="0" t="n">
        <v>9.41</v>
      </c>
    </row>
    <row r="14" customFormat="false" ht="12.8" hidden="false" customHeight="false" outlineLevel="0" collapsed="false">
      <c r="A14" s="0" t="s">
        <v>2254</v>
      </c>
      <c r="B14" s="0" t="n">
        <v>0.9010909091</v>
      </c>
      <c r="C14" s="0" t="n">
        <v>0.0065454545</v>
      </c>
      <c r="D14" s="0" t="n">
        <v>0.0009090909</v>
      </c>
      <c r="E14" s="0" t="n">
        <v>0.0090909091</v>
      </c>
      <c r="F14" s="0" t="n">
        <v>0.0087272727</v>
      </c>
      <c r="G14" s="0" t="n">
        <v>1</v>
      </c>
      <c r="H14" s="0" t="n">
        <v>4094</v>
      </c>
    </row>
    <row r="15" customFormat="false" ht="12.8" hidden="false" customHeight="false" outlineLevel="0" collapsed="false">
      <c r="A15" s="0" t="s">
        <v>6451</v>
      </c>
      <c r="B15" s="0" t="n">
        <v>0.0566666667</v>
      </c>
      <c r="C15" s="0" t="n">
        <v>0.000548856</v>
      </c>
      <c r="D15" s="0" t="n">
        <v>0.0002777778</v>
      </c>
      <c r="E15" s="0" t="n">
        <v>0.0083333333</v>
      </c>
      <c r="F15" s="0" t="n">
        <v>0.0019602</v>
      </c>
      <c r="G15" s="0" t="n">
        <v>1</v>
      </c>
      <c r="H15" s="0" t="n">
        <v>0.22</v>
      </c>
    </row>
    <row r="16" customFormat="false" ht="12.8" hidden="false" customHeight="false" outlineLevel="0" collapsed="false">
      <c r="A16" s="0" t="s">
        <v>6452</v>
      </c>
      <c r="B16" s="0" t="n">
        <v>0.118</v>
      </c>
      <c r="C16" s="0" t="n">
        <v>0.0012122</v>
      </c>
      <c r="D16" s="0" t="n">
        <v>0.0002924731</v>
      </c>
      <c r="E16" s="0" t="n">
        <v>0.02</v>
      </c>
      <c r="F16" s="0" t="n">
        <v>0.00638</v>
      </c>
      <c r="G16" s="0" t="n">
        <v>1</v>
      </c>
      <c r="H16" s="0" t="n">
        <v>92.6666666667</v>
      </c>
    </row>
    <row r="17" customFormat="false" ht="12.8" hidden="false" customHeight="false" outlineLevel="0" collapsed="false">
      <c r="A17" s="0" t="s">
        <v>6453</v>
      </c>
      <c r="B17" s="0" t="n">
        <v>0.0191</v>
      </c>
      <c r="C17" s="0" t="n">
        <v>0.000132</v>
      </c>
      <c r="D17" s="0" t="n">
        <v>5E-005</v>
      </c>
      <c r="E17" s="0" t="n">
        <v>0.001</v>
      </c>
      <c r="F17" s="0" t="n">
        <v>0.00024</v>
      </c>
      <c r="G17" s="0" t="n">
        <v>1</v>
      </c>
      <c r="H17" s="0" t="n">
        <v>10.1</v>
      </c>
    </row>
    <row r="18" customFormat="false" ht="12.8" hidden="false" customHeight="false" outlineLevel="0" collapsed="false">
      <c r="A18" s="0" t="s">
        <v>6454</v>
      </c>
      <c r="B18" s="0" t="n">
        <v>1.537037037</v>
      </c>
      <c r="C18" s="0" t="n">
        <v>0.0092994259</v>
      </c>
      <c r="D18" s="0" t="n">
        <v>0.0013117284</v>
      </c>
      <c r="E18" s="0" t="n">
        <v>0.0092592593</v>
      </c>
      <c r="F18" s="0" t="n">
        <v>0.009587037</v>
      </c>
      <c r="G18" s="0" t="n">
        <v>1</v>
      </c>
      <c r="H18" s="0" t="n">
        <v>10.12</v>
      </c>
    </row>
    <row r="19" customFormat="false" ht="12.8" hidden="false" customHeight="false" outlineLevel="0" collapsed="false">
      <c r="A19" s="0" t="s">
        <v>6455</v>
      </c>
      <c r="B19" s="0" t="n">
        <v>0.9010909091</v>
      </c>
      <c r="C19" s="0" t="n">
        <v>0.0065454545</v>
      </c>
      <c r="D19" s="0" t="n">
        <v>0.0009090909</v>
      </c>
      <c r="E19" s="0" t="n">
        <v>0.0090909091</v>
      </c>
      <c r="F19" s="0" t="n">
        <v>0.0087272727</v>
      </c>
      <c r="G19" s="0" t="n">
        <v>1</v>
      </c>
      <c r="H19" s="0" t="n">
        <v>4094</v>
      </c>
    </row>
    <row r="20" customFormat="false" ht="12.8" hidden="false" customHeight="false" outlineLevel="0" collapsed="false">
      <c r="A20" s="0" t="s">
        <v>3164</v>
      </c>
      <c r="B20" s="0" t="n">
        <v>0.6772222222</v>
      </c>
      <c r="C20" s="0" t="n">
        <v>0.0132666667</v>
      </c>
      <c r="D20" s="0" t="n">
        <v>0.0018518519</v>
      </c>
      <c r="E20" s="0" t="n">
        <v>0.0138888889</v>
      </c>
      <c r="F20" s="0" t="n">
        <v>0.0133333333</v>
      </c>
      <c r="G20" s="0" t="n">
        <v>1</v>
      </c>
      <c r="H20" s="0" t="n">
        <v>0.9</v>
      </c>
    </row>
    <row r="21" customFormat="false" ht="12.8" hidden="false" customHeight="false" outlineLevel="0" collapsed="false">
      <c r="A21" s="0" t="s">
        <v>6456</v>
      </c>
      <c r="B21" s="0" t="n">
        <v>0.268</v>
      </c>
      <c r="C21" s="0" t="n">
        <v>0.0012122</v>
      </c>
      <c r="D21" s="0" t="n">
        <v>0.0002924731</v>
      </c>
      <c r="E21" s="0" t="n">
        <v>0.02</v>
      </c>
      <c r="F21" s="0" t="n">
        <v>0.00638</v>
      </c>
      <c r="G21" s="0" t="n">
        <v>1</v>
      </c>
      <c r="H21" s="0" t="n">
        <v>92.6666666667</v>
      </c>
    </row>
    <row r="22" customFormat="false" ht="12.8" hidden="false" customHeight="false" outlineLevel="0" collapsed="false">
      <c r="A22" s="0" t="s">
        <v>6457</v>
      </c>
      <c r="B22" s="0" t="n">
        <v>1.4416666667</v>
      </c>
      <c r="C22" s="0" t="n">
        <v>0.0165</v>
      </c>
      <c r="D22" s="0" t="n">
        <v>0.0024216524</v>
      </c>
      <c r="E22" s="0" t="n">
        <v>0.0138888889</v>
      </c>
      <c r="F22" s="0" t="n">
        <v>0.0166666667</v>
      </c>
      <c r="G22" s="0" t="n">
        <v>1</v>
      </c>
      <c r="H22" s="0" t="n">
        <v>1</v>
      </c>
    </row>
    <row r="23" customFormat="false" ht="12.8" hidden="false" customHeight="false" outlineLevel="0" collapsed="false">
      <c r="A23" s="0" t="s">
        <v>6458</v>
      </c>
      <c r="B23" s="0" t="n">
        <v>1.405</v>
      </c>
      <c r="C23" s="0" t="n">
        <v>0.018</v>
      </c>
      <c r="D23" s="0" t="n">
        <v>0.0025</v>
      </c>
      <c r="E23" s="0" t="n">
        <v>0.025</v>
      </c>
      <c r="F23" s="0" t="n">
        <v>0.024</v>
      </c>
      <c r="G23" s="0" t="n">
        <v>1</v>
      </c>
      <c r="H23" s="0" t="n">
        <v>151.3333333333</v>
      </c>
    </row>
    <row r="24" customFormat="false" ht="12.8" hidden="false" customHeight="false" outlineLevel="0" collapsed="false">
      <c r="A24" s="0" t="s">
        <v>6459</v>
      </c>
      <c r="B24" s="0" t="n">
        <v>0.6396666667</v>
      </c>
      <c r="C24" s="0" t="n">
        <v>0.013629</v>
      </c>
      <c r="D24" s="0" t="n">
        <v>0.0041975309</v>
      </c>
      <c r="E24" s="0" t="n">
        <v>0.0833333333</v>
      </c>
      <c r="F24" s="0" t="n">
        <v>0.048675</v>
      </c>
      <c r="G24" s="0" t="n">
        <v>1</v>
      </c>
      <c r="H24" s="0" t="n">
        <v>1.33</v>
      </c>
    </row>
    <row r="25" customFormat="false" ht="12.8" hidden="false" customHeight="false" outlineLevel="0" collapsed="false">
      <c r="A25" s="0" t="s">
        <v>2262</v>
      </c>
      <c r="B25" s="0" t="n">
        <v>0.5150909091</v>
      </c>
      <c r="C25" s="0" t="n">
        <v>0.0065454545</v>
      </c>
      <c r="D25" s="0" t="n">
        <v>0.0009090909</v>
      </c>
      <c r="E25" s="0" t="n">
        <v>0.0090909091</v>
      </c>
      <c r="F25" s="0" t="n">
        <v>0.0087272727</v>
      </c>
      <c r="G25" s="0" t="n">
        <v>1</v>
      </c>
      <c r="H25" s="0" t="n">
        <v>3180</v>
      </c>
    </row>
    <row r="26" customFormat="false" ht="12.8" hidden="false" customHeight="false" outlineLevel="0" collapsed="false">
      <c r="A26" s="0" t="s">
        <v>3169</v>
      </c>
      <c r="B26" s="0" t="n">
        <v>0.6772222222</v>
      </c>
      <c r="C26" s="0" t="n">
        <v>0.0132666667</v>
      </c>
      <c r="D26" s="0" t="n">
        <v>0.0018518519</v>
      </c>
      <c r="E26" s="0" t="n">
        <v>0.0138888889</v>
      </c>
      <c r="F26" s="0" t="n">
        <v>0.0133333333</v>
      </c>
      <c r="G26" s="0" t="n">
        <v>1</v>
      </c>
      <c r="H26" s="0" t="n">
        <v>1.09</v>
      </c>
    </row>
    <row r="27" customFormat="false" ht="12.8" hidden="false" customHeight="false" outlineLevel="0" collapsed="false">
      <c r="A27" s="0" t="s">
        <v>6460</v>
      </c>
      <c r="B27" s="0" t="n">
        <v>0.1222727273</v>
      </c>
      <c r="C27" s="0" t="n">
        <v>0.000598752</v>
      </c>
      <c r="D27" s="0" t="n">
        <v>0.0001515152</v>
      </c>
      <c r="E27" s="0" t="n">
        <v>0.0090909091</v>
      </c>
      <c r="F27" s="0" t="n">
        <v>0.0021384</v>
      </c>
      <c r="G27" s="0" t="n">
        <v>1</v>
      </c>
      <c r="H27" s="0" t="n">
        <v>144.5633333333</v>
      </c>
    </row>
    <row r="28" customFormat="false" ht="12.8" hidden="false" customHeight="false" outlineLevel="0" collapsed="false">
      <c r="A28" s="0" t="s">
        <v>6461</v>
      </c>
      <c r="B28" s="0" t="n">
        <v>0.6396666667</v>
      </c>
      <c r="C28" s="0" t="n">
        <v>0.013629</v>
      </c>
      <c r="D28" s="0" t="n">
        <v>0.0041975309</v>
      </c>
      <c r="E28" s="0" t="n">
        <v>0.0833333333</v>
      </c>
      <c r="F28" s="0" t="n">
        <v>0.048675</v>
      </c>
      <c r="G28" s="0" t="n">
        <v>1</v>
      </c>
      <c r="H28" s="0" t="n">
        <v>1.33</v>
      </c>
    </row>
    <row r="29" customFormat="false" ht="12.8" hidden="false" customHeight="false" outlineLevel="0" collapsed="false">
      <c r="A29" s="0" t="s">
        <v>2236</v>
      </c>
      <c r="B29" s="0" t="n">
        <v>0.5150909091</v>
      </c>
      <c r="C29" s="0" t="n">
        <v>0.0065454545</v>
      </c>
      <c r="D29" s="0" t="n">
        <v>0.0009090909</v>
      </c>
      <c r="E29" s="0" t="n">
        <v>0.0090909091</v>
      </c>
      <c r="F29" s="0" t="n">
        <v>0.0087272727</v>
      </c>
      <c r="G29" s="0" t="n">
        <v>1</v>
      </c>
      <c r="H29" s="0" t="n">
        <v>3180</v>
      </c>
    </row>
    <row r="30" customFormat="false" ht="12.8" hidden="false" customHeight="false" outlineLevel="0" collapsed="false">
      <c r="A30" s="0" t="s">
        <v>6462</v>
      </c>
      <c r="B30" s="0" t="n">
        <v>1.405</v>
      </c>
      <c r="C30" s="0" t="n">
        <v>0.018</v>
      </c>
      <c r="D30" s="0" t="n">
        <v>0.0025</v>
      </c>
      <c r="E30" s="0" t="n">
        <v>0.025</v>
      </c>
      <c r="F30" s="0" t="n">
        <v>0.024</v>
      </c>
      <c r="G30" s="0" t="n">
        <v>1</v>
      </c>
      <c r="H30" s="0" t="n">
        <v>454</v>
      </c>
    </row>
    <row r="31" customFormat="false" ht="12.8" hidden="false" customHeight="false" outlineLevel="0" collapsed="false">
      <c r="A31" s="0" t="s">
        <v>2239</v>
      </c>
      <c r="B31" s="0" t="n">
        <v>0.9010909091</v>
      </c>
      <c r="C31" s="0" t="n">
        <v>0.0065454545</v>
      </c>
      <c r="D31" s="0" t="n">
        <v>0.0009090909</v>
      </c>
      <c r="E31" s="0" t="n">
        <v>0.0090909091</v>
      </c>
      <c r="F31" s="0" t="n">
        <v>0.0087272727</v>
      </c>
      <c r="G31" s="0" t="n">
        <v>1</v>
      </c>
      <c r="H31" s="0" t="n">
        <v>4094</v>
      </c>
    </row>
    <row r="32" customFormat="false" ht="12.8" hidden="false" customHeight="false" outlineLevel="0" collapsed="false">
      <c r="A32" s="0" t="s">
        <v>6463</v>
      </c>
      <c r="B32" s="0" t="n">
        <v>1.405</v>
      </c>
      <c r="C32" s="0" t="n">
        <v>0.018</v>
      </c>
      <c r="D32" s="0" t="n">
        <v>0.0025</v>
      </c>
      <c r="E32" s="0" t="n">
        <v>0.025</v>
      </c>
      <c r="F32" s="0" t="n">
        <v>0.024</v>
      </c>
      <c r="G32" s="0" t="n">
        <v>1</v>
      </c>
      <c r="H32" s="0" t="n">
        <v>294.6666666667</v>
      </c>
    </row>
    <row r="33" customFormat="false" ht="12.8" hidden="false" customHeight="false" outlineLevel="0" collapsed="false">
      <c r="A33" s="0" t="s">
        <v>6464</v>
      </c>
      <c r="B33" s="0" t="n">
        <v>0.0566666667</v>
      </c>
      <c r="C33" s="0" t="n">
        <v>0.000548856</v>
      </c>
      <c r="D33" s="0" t="n">
        <v>0.0002777778</v>
      </c>
      <c r="E33" s="0" t="n">
        <v>0.0083333333</v>
      </c>
      <c r="F33" s="0" t="n">
        <v>0.0019602</v>
      </c>
      <c r="G33" s="0" t="n">
        <v>1</v>
      </c>
      <c r="H33" s="0" t="n">
        <v>0.22</v>
      </c>
    </row>
    <row r="34" customFormat="false" ht="12.8" hidden="false" customHeight="false" outlineLevel="0" collapsed="false">
      <c r="A34" s="0" t="s">
        <v>6465</v>
      </c>
      <c r="B34" s="0" t="n">
        <v>0.0275</v>
      </c>
      <c r="C34" s="0" t="n">
        <v>0.0006</v>
      </c>
      <c r="D34" s="0" t="n">
        <v>0.0001388889</v>
      </c>
      <c r="E34" s="0" t="n">
        <v>0.0083333333</v>
      </c>
      <c r="F34" s="0" t="n">
        <v>0.002</v>
      </c>
      <c r="G34" s="0" t="n">
        <v>1</v>
      </c>
      <c r="H34" s="0" t="n">
        <v>136</v>
      </c>
    </row>
    <row r="35" customFormat="false" ht="12.8" hidden="false" customHeight="false" outlineLevel="0" collapsed="false">
      <c r="A35" s="0" t="s">
        <v>2292</v>
      </c>
      <c r="B35" s="0" t="n">
        <v>0.6126666667</v>
      </c>
      <c r="C35" s="0" t="n">
        <v>0.0096</v>
      </c>
      <c r="D35" s="0" t="n">
        <v>0.0013333333</v>
      </c>
      <c r="E35" s="0" t="n">
        <v>0.0133333333</v>
      </c>
      <c r="F35" s="0" t="n">
        <v>0.0128</v>
      </c>
      <c r="G35" s="0" t="n">
        <v>1</v>
      </c>
      <c r="H35" s="0" t="n">
        <v>4229</v>
      </c>
    </row>
    <row r="36" customFormat="false" ht="12.8" hidden="false" customHeight="false" outlineLevel="0" collapsed="false">
      <c r="A36" s="0" t="s">
        <v>6466</v>
      </c>
      <c r="B36" s="0" t="n">
        <v>1.405</v>
      </c>
      <c r="C36" s="0" t="n">
        <v>0.018</v>
      </c>
      <c r="D36" s="0" t="n">
        <v>0.0025</v>
      </c>
      <c r="E36" s="0" t="n">
        <v>0.025</v>
      </c>
      <c r="F36" s="0" t="n">
        <v>0.024</v>
      </c>
      <c r="G36" s="0" t="n">
        <v>1</v>
      </c>
      <c r="H36" s="0" t="n">
        <v>151.3333333333</v>
      </c>
    </row>
    <row r="37" customFormat="false" ht="12.8" hidden="false" customHeight="false" outlineLevel="0" collapsed="false">
      <c r="A37" s="0" t="s">
        <v>6467</v>
      </c>
      <c r="B37" s="0" t="n">
        <v>1.4416666667</v>
      </c>
      <c r="C37" s="0" t="n">
        <v>0.0165</v>
      </c>
      <c r="D37" s="0" t="n">
        <v>0.0024216524</v>
      </c>
      <c r="E37" s="0" t="n">
        <v>0.0138888889</v>
      </c>
      <c r="F37" s="0" t="n">
        <v>0.0166666667</v>
      </c>
      <c r="G37" s="0" t="n">
        <v>1</v>
      </c>
      <c r="H37" s="0" t="n">
        <v>1</v>
      </c>
    </row>
    <row r="38" customFormat="false" ht="12.8" hidden="false" customHeight="false" outlineLevel="0" collapsed="false">
      <c r="A38" s="0" t="s">
        <v>6468</v>
      </c>
      <c r="B38" s="0" t="n">
        <v>0.6772222222</v>
      </c>
      <c r="C38" s="0" t="n">
        <v>0.0132666667</v>
      </c>
      <c r="D38" s="0" t="n">
        <v>0.0018518519</v>
      </c>
      <c r="E38" s="0" t="n">
        <v>0.0138888889</v>
      </c>
      <c r="F38" s="0" t="n">
        <v>0.0133333333</v>
      </c>
      <c r="G38" s="0" t="n">
        <v>1</v>
      </c>
      <c r="H38" s="0" t="n">
        <v>1.09</v>
      </c>
    </row>
    <row r="39" customFormat="false" ht="12.8" hidden="false" customHeight="false" outlineLevel="0" collapsed="false">
      <c r="A39" s="0" t="s">
        <v>6469</v>
      </c>
      <c r="B39" s="0" t="n">
        <v>0.1222727273</v>
      </c>
      <c r="C39" s="0" t="n">
        <v>0.000598752</v>
      </c>
      <c r="D39" s="0" t="n">
        <v>0.0001515152</v>
      </c>
      <c r="E39" s="0" t="n">
        <v>0.0090909091</v>
      </c>
      <c r="F39" s="0" t="n">
        <v>0.0021384</v>
      </c>
      <c r="G39" s="0" t="n">
        <v>1</v>
      </c>
      <c r="H39" s="0" t="n">
        <v>144.5633333333</v>
      </c>
    </row>
    <row r="40" customFormat="false" ht="12.8" hidden="false" customHeight="false" outlineLevel="0" collapsed="false">
      <c r="A40" s="0" t="s">
        <v>6470</v>
      </c>
      <c r="B40" s="0" t="n">
        <v>0.0566666667</v>
      </c>
      <c r="C40" s="0" t="n">
        <v>0.000548856</v>
      </c>
      <c r="D40" s="0" t="n">
        <v>0.0002777778</v>
      </c>
      <c r="E40" s="0" t="n">
        <v>0.0083333333</v>
      </c>
      <c r="F40" s="0" t="n">
        <v>0.0019602</v>
      </c>
      <c r="G40" s="0" t="n">
        <v>1</v>
      </c>
      <c r="H40" s="0" t="n">
        <v>0.22</v>
      </c>
    </row>
    <row r="41" customFormat="false" ht="12.8" hidden="false" customHeight="false" outlineLevel="0" collapsed="false">
      <c r="A41" s="0" t="s">
        <v>6471</v>
      </c>
      <c r="B41" s="0" t="n">
        <v>0.275</v>
      </c>
      <c r="C41" s="0" t="n">
        <v>0.0026345088</v>
      </c>
      <c r="D41" s="0" t="n">
        <v>0.0013333333</v>
      </c>
      <c r="E41" s="0" t="n">
        <v>0.04</v>
      </c>
      <c r="F41" s="0" t="n">
        <v>0.00940896</v>
      </c>
      <c r="G41" s="0" t="n">
        <v>1</v>
      </c>
      <c r="H41" s="0" t="n">
        <v>0.67</v>
      </c>
    </row>
    <row r="42" customFormat="false" ht="12.8" hidden="false" customHeight="false" outlineLevel="0" collapsed="false">
      <c r="A42" s="0" t="s">
        <v>2107</v>
      </c>
      <c r="B42" s="0" t="n">
        <v>0.4655</v>
      </c>
      <c r="C42" s="0" t="n">
        <v>0.00357</v>
      </c>
      <c r="D42" s="0" t="n">
        <v>0.0010625</v>
      </c>
      <c r="E42" s="0" t="n">
        <v>0.005</v>
      </c>
      <c r="F42" s="0" t="n">
        <v>0.0051</v>
      </c>
      <c r="G42" s="0" t="n">
        <v>1</v>
      </c>
      <c r="H42" s="0" t="n">
        <v>68.38</v>
      </c>
    </row>
    <row r="43" customFormat="false" ht="12.8" hidden="false" customHeight="false" outlineLevel="0" collapsed="false">
      <c r="A43" s="0" t="s">
        <v>6472</v>
      </c>
      <c r="B43" s="0" t="n">
        <v>1.587037037</v>
      </c>
      <c r="C43" s="0" t="n">
        <v>0.0092994259</v>
      </c>
      <c r="D43" s="0" t="n">
        <v>0.0013117284</v>
      </c>
      <c r="E43" s="0" t="n">
        <v>0.0092592593</v>
      </c>
      <c r="F43" s="0" t="n">
        <v>0.009587037</v>
      </c>
      <c r="G43" s="0" t="n">
        <v>1</v>
      </c>
      <c r="H43" s="0" t="n">
        <v>6.78</v>
      </c>
    </row>
    <row r="44" customFormat="false" ht="12.8" hidden="false" customHeight="false" outlineLevel="0" collapsed="false">
      <c r="A44" s="0" t="s">
        <v>6473</v>
      </c>
      <c r="B44" s="0" t="n">
        <v>0.6772222222</v>
      </c>
      <c r="C44" s="0" t="n">
        <v>0.0132666667</v>
      </c>
      <c r="D44" s="0" t="n">
        <v>0.0018518519</v>
      </c>
      <c r="E44" s="0" t="n">
        <v>0.0138888889</v>
      </c>
      <c r="F44" s="0" t="n">
        <v>0.0133333333</v>
      </c>
      <c r="G44" s="0" t="n">
        <v>1</v>
      </c>
      <c r="H44" s="0" t="n">
        <v>0.9</v>
      </c>
    </row>
    <row r="45" customFormat="false" ht="12.8" hidden="false" customHeight="false" outlineLevel="0" collapsed="false">
      <c r="A45" s="0" t="s">
        <v>2648</v>
      </c>
      <c r="B45" s="0" t="n">
        <v>0.392</v>
      </c>
      <c r="C45" s="0" t="n">
        <v>0.004390848</v>
      </c>
      <c r="D45" s="0" t="n">
        <v>0.0011111111</v>
      </c>
      <c r="E45" s="0" t="n">
        <v>0.0666666667</v>
      </c>
      <c r="F45" s="0" t="n">
        <v>0.0156816</v>
      </c>
      <c r="G45" s="0" t="n">
        <v>1</v>
      </c>
      <c r="H45" s="0" t="n">
        <v>113.1666666667</v>
      </c>
    </row>
    <row r="46" customFormat="false" ht="12.8" hidden="false" customHeight="false" outlineLevel="0" collapsed="false">
      <c r="A46" s="0" t="s">
        <v>6474</v>
      </c>
      <c r="B46" s="0" t="n">
        <v>0.275</v>
      </c>
      <c r="C46" s="0" t="n">
        <v>0.0026345088</v>
      </c>
      <c r="D46" s="0" t="n">
        <v>0.0013333333</v>
      </c>
      <c r="E46" s="0" t="n">
        <v>0.04</v>
      </c>
      <c r="F46" s="0" t="n">
        <v>0.00940896</v>
      </c>
      <c r="G46" s="0" t="n">
        <v>1</v>
      </c>
      <c r="H46" s="0" t="n">
        <v>0.55</v>
      </c>
    </row>
    <row r="47" customFormat="false" ht="12.8" hidden="false" customHeight="false" outlineLevel="0" collapsed="false">
      <c r="A47" s="0" t="s">
        <v>6475</v>
      </c>
      <c r="B47" s="0" t="n">
        <v>0.0337142857</v>
      </c>
      <c r="C47" s="0" t="n">
        <v>0.00024</v>
      </c>
      <c r="D47" s="0" t="n">
        <v>5.95238E-005</v>
      </c>
      <c r="E47" s="0" t="n">
        <v>0.0035714286</v>
      </c>
      <c r="F47" s="0" t="n">
        <v>0.0008571429</v>
      </c>
      <c r="G47" s="0" t="n">
        <v>1</v>
      </c>
      <c r="H47" s="0" t="n">
        <v>15</v>
      </c>
    </row>
    <row r="48" customFormat="false" ht="12.8" hidden="false" customHeight="false" outlineLevel="0" collapsed="false">
      <c r="A48" s="0" t="s">
        <v>6476</v>
      </c>
      <c r="B48" s="0" t="n">
        <v>1.6866666667</v>
      </c>
      <c r="C48" s="0" t="n">
        <v>0.0167389667</v>
      </c>
      <c r="D48" s="0" t="n">
        <v>0.0023611111</v>
      </c>
      <c r="E48" s="0" t="n">
        <v>0.0166666667</v>
      </c>
      <c r="F48" s="0" t="n">
        <v>0.0172566667</v>
      </c>
      <c r="G48" s="0" t="n">
        <v>1</v>
      </c>
      <c r="H48" s="0" t="n">
        <v>2.74</v>
      </c>
    </row>
    <row r="49" customFormat="false" ht="12.8" hidden="false" customHeight="false" outlineLevel="0" collapsed="false">
      <c r="A49" s="0" t="s">
        <v>6477</v>
      </c>
      <c r="B49" s="0" t="n">
        <v>0.266</v>
      </c>
      <c r="C49" s="0" t="n">
        <v>0.0026345088</v>
      </c>
      <c r="D49" s="0" t="n">
        <v>0.0013333333</v>
      </c>
      <c r="E49" s="0" t="n">
        <v>0.04</v>
      </c>
      <c r="F49" s="0" t="n">
        <v>0.00940896</v>
      </c>
      <c r="G49" s="0" t="n">
        <v>1</v>
      </c>
      <c r="H49" s="0" t="n">
        <v>0.55</v>
      </c>
    </row>
    <row r="50" customFormat="false" ht="12.8" hidden="false" customHeight="false" outlineLevel="0" collapsed="false">
      <c r="A50" s="0" t="s">
        <v>2647</v>
      </c>
      <c r="B50" s="0" t="n">
        <v>0.392</v>
      </c>
      <c r="C50" s="0" t="n">
        <v>0.004390848</v>
      </c>
      <c r="D50" s="0" t="n">
        <v>0.0011111111</v>
      </c>
      <c r="E50" s="0" t="n">
        <v>0.0666666667</v>
      </c>
      <c r="F50" s="0" t="n">
        <v>0.0156816</v>
      </c>
      <c r="G50" s="0" t="n">
        <v>1</v>
      </c>
      <c r="H50" s="0" t="n">
        <v>113.1666666667</v>
      </c>
    </row>
    <row r="51" customFormat="false" ht="12.8" hidden="false" customHeight="false" outlineLevel="0" collapsed="false">
      <c r="A51" s="0" t="s">
        <v>6478</v>
      </c>
      <c r="B51" s="0" t="n">
        <v>0.6772222222</v>
      </c>
      <c r="C51" s="0" t="n">
        <v>0.0132666667</v>
      </c>
      <c r="D51" s="0" t="n">
        <v>0.0018518519</v>
      </c>
      <c r="E51" s="0" t="n">
        <v>0.0138888889</v>
      </c>
      <c r="F51" s="0" t="n">
        <v>0.0133333333</v>
      </c>
      <c r="G51" s="0" t="n">
        <v>1</v>
      </c>
      <c r="H51" s="0" t="n">
        <v>0.9</v>
      </c>
    </row>
    <row r="52" customFormat="false" ht="12.8" hidden="false" customHeight="false" outlineLevel="0" collapsed="false">
      <c r="A52" s="0" t="s">
        <v>2900</v>
      </c>
      <c r="B52" s="0" t="n">
        <v>0.164875</v>
      </c>
      <c r="C52" s="0" t="n">
        <v>0.001029105</v>
      </c>
      <c r="D52" s="0" t="n">
        <v>0.0002604167</v>
      </c>
      <c r="E52" s="0" t="n">
        <v>0.015625</v>
      </c>
      <c r="F52" s="0" t="n">
        <v>0.003675375</v>
      </c>
      <c r="G52" s="0" t="n">
        <v>1</v>
      </c>
      <c r="H52" s="0" t="n">
        <v>210</v>
      </c>
    </row>
    <row r="53" customFormat="false" ht="12.8" hidden="false" customHeight="false" outlineLevel="0" collapsed="false">
      <c r="A53" s="0" t="s">
        <v>2650</v>
      </c>
      <c r="B53" s="0" t="n">
        <v>0.392</v>
      </c>
      <c r="C53" s="0" t="n">
        <v>0.004390848</v>
      </c>
      <c r="D53" s="0" t="n">
        <v>0.0011111111</v>
      </c>
      <c r="E53" s="0" t="n">
        <v>0.0666666667</v>
      </c>
      <c r="F53" s="0" t="n">
        <v>0.0156816</v>
      </c>
      <c r="G53" s="0" t="n">
        <v>1</v>
      </c>
      <c r="H53" s="0" t="n">
        <v>113.1666666667</v>
      </c>
    </row>
    <row r="54" customFormat="false" ht="12.8" hidden="false" customHeight="false" outlineLevel="0" collapsed="false">
      <c r="A54" s="0" t="s">
        <v>6479</v>
      </c>
      <c r="B54" s="0" t="n">
        <v>0.665</v>
      </c>
      <c r="C54" s="0" t="n">
        <v>0.0035</v>
      </c>
      <c r="D54" s="0" t="n">
        <v>0.0005246914</v>
      </c>
      <c r="E54" s="0" t="n">
        <v>0.0083333333</v>
      </c>
      <c r="F54" s="0" t="n">
        <v>0.005</v>
      </c>
      <c r="G54" s="0" t="n">
        <v>1</v>
      </c>
      <c r="H54" s="0" t="n">
        <v>2.05</v>
      </c>
    </row>
    <row r="55" customFormat="false" ht="12.8" hidden="false" customHeight="false" outlineLevel="0" collapsed="false">
      <c r="A55" s="0" t="s">
        <v>3167</v>
      </c>
      <c r="B55" s="0" t="n">
        <v>0.6772222222</v>
      </c>
      <c r="C55" s="0" t="n">
        <v>0.0132666667</v>
      </c>
      <c r="D55" s="0" t="n">
        <v>0.0018518519</v>
      </c>
      <c r="E55" s="0" t="n">
        <v>0.0138888889</v>
      </c>
      <c r="F55" s="0" t="n">
        <v>0.0133333333</v>
      </c>
      <c r="G55" s="0" t="n">
        <v>1</v>
      </c>
      <c r="H55" s="0" t="n">
        <v>0.9</v>
      </c>
    </row>
    <row r="56" customFormat="false" ht="12.8" hidden="false" customHeight="false" outlineLevel="0" collapsed="false">
      <c r="A56" s="0" t="s">
        <v>2901</v>
      </c>
      <c r="B56" s="0" t="n">
        <v>0.057275</v>
      </c>
      <c r="C56" s="0" t="n">
        <v>0.001029105</v>
      </c>
      <c r="D56" s="0" t="n">
        <v>0.0002604167</v>
      </c>
      <c r="E56" s="0" t="n">
        <v>0.015625</v>
      </c>
      <c r="F56" s="0" t="n">
        <v>0.003675375</v>
      </c>
      <c r="G56" s="0" t="n">
        <v>1</v>
      </c>
      <c r="H56" s="0" t="n">
        <v>210</v>
      </c>
    </row>
    <row r="57" customFormat="false" ht="12.8" hidden="false" customHeight="false" outlineLevel="0" collapsed="false">
      <c r="A57" s="0" t="s">
        <v>2649</v>
      </c>
      <c r="B57" s="0" t="n">
        <v>0.392</v>
      </c>
      <c r="C57" s="0" t="n">
        <v>0.004390848</v>
      </c>
      <c r="D57" s="0" t="n">
        <v>0.0011111111</v>
      </c>
      <c r="E57" s="0" t="n">
        <v>0.0666666667</v>
      </c>
      <c r="F57" s="0" t="n">
        <v>0.0156816</v>
      </c>
      <c r="G57" s="0" t="n">
        <v>1</v>
      </c>
      <c r="H57" s="0" t="n">
        <v>113.1666666667</v>
      </c>
    </row>
    <row r="58" customFormat="false" ht="12.8" hidden="false" customHeight="false" outlineLevel="0" collapsed="false">
      <c r="A58" s="0" t="s">
        <v>2678</v>
      </c>
      <c r="B58" s="0" t="n">
        <v>0.268</v>
      </c>
      <c r="C58" s="0" t="n">
        <v>0.0012122</v>
      </c>
      <c r="D58" s="0" t="n">
        <v>0.0002924731</v>
      </c>
      <c r="E58" s="0" t="n">
        <v>0.02</v>
      </c>
      <c r="F58" s="0" t="n">
        <v>0.00638</v>
      </c>
      <c r="G58" s="0" t="n">
        <v>1</v>
      </c>
      <c r="H58" s="0" t="n">
        <v>156.3333333333</v>
      </c>
    </row>
    <row r="59" customFormat="false" ht="12.8" hidden="false" customHeight="false" outlineLevel="0" collapsed="false">
      <c r="A59" s="0" t="s">
        <v>6480</v>
      </c>
      <c r="B59" s="0" t="n">
        <v>0.9111111111</v>
      </c>
      <c r="C59" s="0" t="n">
        <v>0.01297725</v>
      </c>
      <c r="D59" s="0" t="n">
        <v>0.0024216524</v>
      </c>
      <c r="E59" s="0" t="n">
        <v>0.0138888889</v>
      </c>
      <c r="F59" s="0" t="n">
        <v>0.0166375</v>
      </c>
      <c r="G59" s="0" t="n">
        <v>1</v>
      </c>
      <c r="H59" s="0" t="n">
        <v>15.47</v>
      </c>
    </row>
    <row r="60" customFormat="false" ht="12.8" hidden="false" customHeight="false" outlineLevel="0" collapsed="false">
      <c r="A60" s="0" t="s">
        <v>6481</v>
      </c>
      <c r="B60" s="0" t="n">
        <v>0.0337142857</v>
      </c>
      <c r="C60" s="0" t="n">
        <v>0.00024</v>
      </c>
      <c r="D60" s="0" t="n">
        <v>5.95238E-005</v>
      </c>
      <c r="E60" s="0" t="n">
        <v>0.0035714286</v>
      </c>
      <c r="F60" s="0" t="n">
        <v>0.0008571429</v>
      </c>
      <c r="G60" s="0" t="n">
        <v>1</v>
      </c>
      <c r="H60" s="0" t="n">
        <v>15</v>
      </c>
    </row>
    <row r="61" customFormat="false" ht="12.8" hidden="false" customHeight="false" outlineLevel="0" collapsed="false">
      <c r="A61" s="0" t="s">
        <v>2679</v>
      </c>
      <c r="B61" s="0" t="n">
        <v>0.119</v>
      </c>
      <c r="C61" s="0" t="n">
        <v>0.0006061</v>
      </c>
      <c r="D61" s="0" t="n">
        <v>0.0001462366</v>
      </c>
      <c r="E61" s="0" t="n">
        <v>0.01</v>
      </c>
      <c r="F61" s="0" t="n">
        <v>0.00319</v>
      </c>
      <c r="G61" s="0" t="n">
        <v>1</v>
      </c>
      <c r="H61" s="0" t="n">
        <v>76</v>
      </c>
    </row>
    <row r="62" customFormat="false" ht="12.8" hidden="false" customHeight="false" outlineLevel="0" collapsed="false">
      <c r="A62" s="0" t="s">
        <v>2645</v>
      </c>
      <c r="B62" s="0" t="n">
        <v>0.392</v>
      </c>
      <c r="C62" s="0" t="n">
        <v>0.004390848</v>
      </c>
      <c r="D62" s="0" t="n">
        <v>0.0011111111</v>
      </c>
      <c r="E62" s="0" t="n">
        <v>0.0666666667</v>
      </c>
      <c r="F62" s="0" t="n">
        <v>0.0156816</v>
      </c>
      <c r="G62" s="0" t="n">
        <v>1</v>
      </c>
      <c r="H62" s="0" t="n">
        <v>117.2066666667</v>
      </c>
    </row>
    <row r="63" customFormat="false" ht="12.8" hidden="false" customHeight="false" outlineLevel="0" collapsed="false">
      <c r="A63" s="0" t="s">
        <v>6482</v>
      </c>
      <c r="B63" s="0" t="n">
        <v>0.938</v>
      </c>
      <c r="C63" s="0" t="n">
        <v>0.00696</v>
      </c>
      <c r="D63" s="0" t="n">
        <v>0.0011111111</v>
      </c>
      <c r="E63" s="0" t="n">
        <v>0.1</v>
      </c>
      <c r="F63" s="0" t="n">
        <v>0.024</v>
      </c>
      <c r="G63" s="0" t="n">
        <v>1</v>
      </c>
      <c r="H63" s="0" t="n">
        <v>7.06</v>
      </c>
    </row>
    <row r="64" customFormat="false" ht="12.8" hidden="false" customHeight="false" outlineLevel="0" collapsed="false">
      <c r="A64" s="0" t="s">
        <v>6483</v>
      </c>
      <c r="B64" s="0" t="n">
        <v>0.275</v>
      </c>
      <c r="C64" s="0" t="n">
        <v>0.0026345088</v>
      </c>
      <c r="D64" s="0" t="n">
        <v>0.0013333333</v>
      </c>
      <c r="E64" s="0" t="n">
        <v>0.04</v>
      </c>
      <c r="F64" s="0" t="n">
        <v>0.00940896</v>
      </c>
      <c r="G64" s="0" t="n">
        <v>1</v>
      </c>
      <c r="H64" s="0" t="n">
        <v>0.55</v>
      </c>
    </row>
    <row r="65" customFormat="false" ht="12.8" hidden="false" customHeight="false" outlineLevel="0" collapsed="false">
      <c r="A65" s="0" t="s">
        <v>6484</v>
      </c>
      <c r="B65" s="0" t="n">
        <v>0.266</v>
      </c>
      <c r="C65" s="0" t="n">
        <v>0.0026345088</v>
      </c>
      <c r="D65" s="0" t="n">
        <v>0.0013333333</v>
      </c>
      <c r="E65" s="0" t="n">
        <v>0.04</v>
      </c>
      <c r="F65" s="0" t="n">
        <v>0.00940896</v>
      </c>
      <c r="G65" s="0" t="n">
        <v>1</v>
      </c>
      <c r="H65" s="0" t="n">
        <v>0.55</v>
      </c>
    </row>
    <row r="66" customFormat="false" ht="12.8" hidden="false" customHeight="false" outlineLevel="0" collapsed="false">
      <c r="A66" s="0" t="s">
        <v>2691</v>
      </c>
      <c r="B66" s="0" t="n">
        <v>0.275</v>
      </c>
      <c r="C66" s="0" t="n">
        <v>0.00151525</v>
      </c>
      <c r="D66" s="0" t="n">
        <v>0.0003655914</v>
      </c>
      <c r="E66" s="0" t="n">
        <v>0.025</v>
      </c>
      <c r="F66" s="0" t="n">
        <v>0.007975</v>
      </c>
      <c r="G66" s="0" t="n">
        <v>1</v>
      </c>
      <c r="H66" s="0" t="n">
        <v>160</v>
      </c>
    </row>
    <row r="67" customFormat="false" ht="12.8" hidden="false" customHeight="false" outlineLevel="0" collapsed="false">
      <c r="A67" s="0" t="s">
        <v>2790</v>
      </c>
      <c r="B67" s="0" t="n">
        <v>0.0256964286</v>
      </c>
      <c r="C67" s="0" t="n">
        <v>0.000147015</v>
      </c>
      <c r="D67" s="0" t="n">
        <v>3.72024E-005</v>
      </c>
      <c r="E67" s="0" t="n">
        <v>0.0022321429</v>
      </c>
      <c r="F67" s="0" t="n">
        <v>0.0005250536</v>
      </c>
      <c r="G67" s="0" t="n">
        <v>1</v>
      </c>
      <c r="H67" s="0" t="n">
        <v>27.8</v>
      </c>
    </row>
    <row r="68" customFormat="false" ht="12.8" hidden="false" customHeight="false" outlineLevel="0" collapsed="false">
      <c r="A68" s="0" t="s">
        <v>6485</v>
      </c>
      <c r="B68" s="0" t="n">
        <v>0.9111111111</v>
      </c>
      <c r="C68" s="0" t="n">
        <v>0.01297725</v>
      </c>
      <c r="D68" s="0" t="n">
        <v>0.0024216524</v>
      </c>
      <c r="E68" s="0" t="n">
        <v>0.0138888889</v>
      </c>
      <c r="F68" s="0" t="n">
        <v>0.0166375</v>
      </c>
      <c r="G68" s="0" t="n">
        <v>1</v>
      </c>
      <c r="H68" s="0" t="n">
        <v>15.47</v>
      </c>
    </row>
    <row r="69" customFormat="false" ht="12.8" hidden="false" customHeight="false" outlineLevel="0" collapsed="false">
      <c r="A69" s="0" t="s">
        <v>6486</v>
      </c>
      <c r="B69" s="0" t="n">
        <v>0.6772222222</v>
      </c>
      <c r="C69" s="0" t="n">
        <v>0.0132666667</v>
      </c>
      <c r="D69" s="0" t="n">
        <v>0.0018518519</v>
      </c>
      <c r="E69" s="0" t="n">
        <v>0.0138888889</v>
      </c>
      <c r="F69" s="0" t="n">
        <v>0.0133333333</v>
      </c>
      <c r="G69" s="0" t="n">
        <v>1</v>
      </c>
      <c r="H69" s="0" t="n">
        <v>0.9</v>
      </c>
    </row>
    <row r="70" customFormat="false" ht="12.8" hidden="false" customHeight="false" outlineLevel="0" collapsed="false">
      <c r="A70" s="0" t="s">
        <v>2294</v>
      </c>
      <c r="B70" s="0" t="n">
        <v>0.9986666667</v>
      </c>
      <c r="C70" s="0" t="n">
        <v>0.0096</v>
      </c>
      <c r="D70" s="0" t="n">
        <v>0.0013333333</v>
      </c>
      <c r="E70" s="0" t="n">
        <v>0.0133333333</v>
      </c>
      <c r="F70" s="0" t="n">
        <v>0.0128</v>
      </c>
      <c r="G70" s="0" t="n">
        <v>1</v>
      </c>
      <c r="H70" s="0" t="n">
        <v>5445</v>
      </c>
    </row>
    <row r="71" customFormat="false" ht="12.8" hidden="false" customHeight="false" outlineLevel="0" collapsed="false">
      <c r="A71" s="0" t="s">
        <v>6487</v>
      </c>
      <c r="B71" s="0" t="n">
        <v>0.938</v>
      </c>
      <c r="C71" s="0" t="n">
        <v>0.00696</v>
      </c>
      <c r="D71" s="0" t="n">
        <v>0.0011111111</v>
      </c>
      <c r="E71" s="0" t="n">
        <v>0.1</v>
      </c>
      <c r="F71" s="0" t="n">
        <v>0.024</v>
      </c>
      <c r="G71" s="0" t="n">
        <v>1</v>
      </c>
      <c r="H71" s="0" t="n">
        <v>7.06</v>
      </c>
    </row>
    <row r="72" customFormat="false" ht="12.8" hidden="false" customHeight="false" outlineLevel="0" collapsed="false">
      <c r="A72" s="0" t="s">
        <v>6488</v>
      </c>
      <c r="B72" s="0" t="n">
        <v>0.0256964286</v>
      </c>
      <c r="C72" s="0" t="n">
        <v>0.000147015</v>
      </c>
      <c r="D72" s="0" t="n">
        <v>3.72024E-005</v>
      </c>
      <c r="E72" s="0" t="n">
        <v>0.0022321429</v>
      </c>
      <c r="F72" s="0" t="n">
        <v>0.0005250536</v>
      </c>
      <c r="G72" s="0" t="n">
        <v>1</v>
      </c>
      <c r="H72" s="0" t="n">
        <v>27.8</v>
      </c>
    </row>
    <row r="73" customFormat="false" ht="12.8" hidden="false" customHeight="false" outlineLevel="0" collapsed="false">
      <c r="A73" s="0" t="s">
        <v>3165</v>
      </c>
      <c r="B73" s="0" t="n">
        <v>0.6772222222</v>
      </c>
      <c r="C73" s="0" t="n">
        <v>0.0132666667</v>
      </c>
      <c r="D73" s="0" t="n">
        <v>0.0018518519</v>
      </c>
      <c r="E73" s="0" t="n">
        <v>0.0138888889</v>
      </c>
      <c r="F73" s="0" t="n">
        <v>0.0133333333</v>
      </c>
      <c r="G73" s="0" t="n">
        <v>1</v>
      </c>
      <c r="H73" s="0" t="n">
        <v>0.9</v>
      </c>
    </row>
    <row r="74" customFormat="false" ht="12.8" hidden="false" customHeight="false" outlineLevel="0" collapsed="false">
      <c r="A74" s="0" t="s">
        <v>6489</v>
      </c>
      <c r="B74" s="0" t="n">
        <v>0.00646</v>
      </c>
      <c r="C74" s="0" t="n">
        <v>0.000128</v>
      </c>
      <c r="D74" s="0" t="n">
        <v>3.33333E-005</v>
      </c>
      <c r="E74" s="0" t="n">
        <v>0.001</v>
      </c>
      <c r="F74" s="0" t="n">
        <v>0.00032</v>
      </c>
      <c r="G74" s="0" t="n">
        <v>1</v>
      </c>
      <c r="H74" s="0" t="n">
        <v>2</v>
      </c>
    </row>
    <row r="75" customFormat="false" ht="12.8" hidden="false" customHeight="false" outlineLevel="0" collapsed="false">
      <c r="A75" s="0" t="s">
        <v>2646</v>
      </c>
      <c r="B75" s="0" t="n">
        <v>0.392</v>
      </c>
      <c r="C75" s="0" t="n">
        <v>0.004390848</v>
      </c>
      <c r="D75" s="0" t="n">
        <v>0.0011111111</v>
      </c>
      <c r="E75" s="0" t="n">
        <v>0.0666666667</v>
      </c>
      <c r="F75" s="0" t="n">
        <v>0.0156816</v>
      </c>
      <c r="G75" s="0" t="n">
        <v>1</v>
      </c>
      <c r="H75" s="0" t="n">
        <v>113.1666666667</v>
      </c>
    </row>
    <row r="76" customFormat="false" ht="12.8" hidden="false" customHeight="false" outlineLevel="0" collapsed="false">
      <c r="A76" s="0" t="s">
        <v>6490</v>
      </c>
      <c r="B76" s="0" t="n">
        <v>0.938</v>
      </c>
      <c r="C76" s="0" t="n">
        <v>0.00696</v>
      </c>
      <c r="D76" s="0" t="n">
        <v>0.0011111111</v>
      </c>
      <c r="E76" s="0" t="n">
        <v>0.1</v>
      </c>
      <c r="F76" s="0" t="n">
        <v>0.024</v>
      </c>
      <c r="G76" s="0" t="n">
        <v>1</v>
      </c>
      <c r="H76" s="0" t="n">
        <v>7.06</v>
      </c>
    </row>
    <row r="77" customFormat="false" ht="12.8" hidden="false" customHeight="false" outlineLevel="0" collapsed="false">
      <c r="A77" s="0" t="s">
        <v>6491</v>
      </c>
      <c r="B77" s="0" t="n">
        <v>0.275</v>
      </c>
      <c r="C77" s="0" t="n">
        <v>0.0026345088</v>
      </c>
      <c r="D77" s="0" t="n">
        <v>0.0013333333</v>
      </c>
      <c r="E77" s="0" t="n">
        <v>0.04</v>
      </c>
      <c r="F77" s="0" t="n">
        <v>0.00940896</v>
      </c>
      <c r="G77" s="0" t="n">
        <v>1</v>
      </c>
      <c r="H77" s="0" t="n">
        <v>0.55</v>
      </c>
    </row>
    <row r="78" customFormat="false" ht="12.8" hidden="false" customHeight="false" outlineLevel="0" collapsed="false">
      <c r="A78" s="0" t="s">
        <v>6492</v>
      </c>
      <c r="B78" s="0" t="n">
        <v>0.6772222222</v>
      </c>
      <c r="C78" s="0" t="n">
        <v>0.0132666667</v>
      </c>
      <c r="D78" s="0" t="n">
        <v>0.0018518519</v>
      </c>
      <c r="E78" s="0" t="n">
        <v>0.0138888889</v>
      </c>
      <c r="F78" s="0" t="n">
        <v>0.0133333333</v>
      </c>
      <c r="G78" s="0" t="n">
        <v>1</v>
      </c>
      <c r="H78" s="0" t="n">
        <v>0.9</v>
      </c>
    </row>
    <row r="79" customFormat="false" ht="12.8" hidden="false" customHeight="false" outlineLevel="0" collapsed="false">
      <c r="A79" s="0" t="s">
        <v>6493</v>
      </c>
      <c r="B79" s="0" t="n">
        <v>0.0337142857</v>
      </c>
      <c r="C79" s="0" t="n">
        <v>0.00024</v>
      </c>
      <c r="D79" s="0" t="n">
        <v>5.95238E-005</v>
      </c>
      <c r="E79" s="0" t="n">
        <v>0.0035714286</v>
      </c>
      <c r="F79" s="0" t="n">
        <v>0.0008571429</v>
      </c>
      <c r="G79" s="0" t="n">
        <v>1</v>
      </c>
      <c r="H79" s="0" t="n">
        <v>15</v>
      </c>
    </row>
    <row r="80" customFormat="false" ht="12.8" hidden="false" customHeight="false" outlineLevel="0" collapsed="false">
      <c r="A80" s="0" t="s">
        <v>6494</v>
      </c>
      <c r="B80" s="0" t="n">
        <v>0.392</v>
      </c>
      <c r="C80" s="0" t="n">
        <v>0.004390848</v>
      </c>
      <c r="D80" s="0" t="n">
        <v>0.0011111111</v>
      </c>
      <c r="E80" s="0" t="n">
        <v>0.0666666667</v>
      </c>
      <c r="F80" s="0" t="n">
        <v>0.0156816</v>
      </c>
      <c r="G80" s="0" t="n">
        <v>1</v>
      </c>
      <c r="H80" s="0" t="n">
        <v>113.1666666667</v>
      </c>
    </row>
    <row r="81" customFormat="false" ht="12.8" hidden="false" customHeight="false" outlineLevel="0" collapsed="false">
      <c r="A81" s="0" t="s">
        <v>6495</v>
      </c>
      <c r="B81" s="0" t="n">
        <v>1.068</v>
      </c>
      <c r="C81" s="0" t="n">
        <v>0.00696</v>
      </c>
      <c r="D81" s="0" t="n">
        <v>0.0011111111</v>
      </c>
      <c r="E81" s="0" t="n">
        <v>0.1</v>
      </c>
      <c r="F81" s="0" t="n">
        <v>0.024</v>
      </c>
      <c r="G81" s="0" t="n">
        <v>1</v>
      </c>
      <c r="H81" s="0" t="n">
        <v>6.78</v>
      </c>
    </row>
    <row r="82" customFormat="false" ht="12.8" hidden="false" customHeight="false" outlineLevel="0" collapsed="false">
      <c r="A82" s="0" t="s">
        <v>2692</v>
      </c>
      <c r="B82" s="0" t="n">
        <v>0.125</v>
      </c>
      <c r="C82" s="0" t="n">
        <v>0.0008658571</v>
      </c>
      <c r="D82" s="0" t="n">
        <v>0.0002089094</v>
      </c>
      <c r="E82" s="0" t="n">
        <v>0.0142857143</v>
      </c>
      <c r="F82" s="0" t="n">
        <v>0.0045571429</v>
      </c>
      <c r="G82" s="0" t="n">
        <v>1</v>
      </c>
      <c r="H82" s="0" t="n">
        <v>79.3333333333</v>
      </c>
    </row>
    <row r="83" customFormat="false" ht="12.8" hidden="false" customHeight="false" outlineLevel="0" collapsed="false">
      <c r="A83" s="0" t="s">
        <v>6496</v>
      </c>
      <c r="B83" s="0" t="n">
        <v>0.275</v>
      </c>
      <c r="C83" s="0" t="n">
        <v>0.0026345088</v>
      </c>
      <c r="D83" s="0" t="n">
        <v>0.0013333333</v>
      </c>
      <c r="E83" s="0" t="n">
        <v>0.04</v>
      </c>
      <c r="F83" s="0" t="n">
        <v>0.00940896</v>
      </c>
      <c r="G83" s="0" t="n">
        <v>1</v>
      </c>
      <c r="H83" s="0" t="n">
        <v>0.55</v>
      </c>
    </row>
    <row r="84" customFormat="false" ht="12.8" hidden="false" customHeight="false" outlineLevel="0" collapsed="false">
      <c r="A84" s="0" t="s">
        <v>6497</v>
      </c>
      <c r="B84" s="0" t="n">
        <v>0.2326666667</v>
      </c>
      <c r="C84" s="0" t="n">
        <v>0.001048725</v>
      </c>
      <c r="D84" s="0" t="n">
        <v>0.0001493193</v>
      </c>
      <c r="E84" s="0" t="n">
        <v>0.0166666667</v>
      </c>
      <c r="F84" s="0" t="n">
        <v>0.0038841667</v>
      </c>
      <c r="G84" s="0" t="n">
        <v>1</v>
      </c>
      <c r="H84" s="0" t="n">
        <v>4.74</v>
      </c>
    </row>
    <row r="85" customFormat="false" ht="12.8" hidden="false" customHeight="false" outlineLevel="0" collapsed="false">
      <c r="A85" s="0" t="s">
        <v>6498</v>
      </c>
      <c r="B85" s="0" t="n">
        <v>0.552</v>
      </c>
      <c r="C85" s="0" t="n">
        <v>0.00411642</v>
      </c>
      <c r="D85" s="0" t="n">
        <v>0.0020833333</v>
      </c>
      <c r="E85" s="0" t="n">
        <v>0.0625</v>
      </c>
      <c r="F85" s="0" t="n">
        <v>0.0147015</v>
      </c>
      <c r="G85" s="0" t="n">
        <v>1</v>
      </c>
      <c r="H85" s="0" t="n">
        <v>2.82</v>
      </c>
    </row>
    <row r="86" customFormat="false" ht="12.8" hidden="false" customHeight="false" outlineLevel="0" collapsed="false">
      <c r="A86" s="0" t="s">
        <v>6499</v>
      </c>
      <c r="B86" s="0" t="n">
        <v>0.0589</v>
      </c>
      <c r="C86" s="0" t="n">
        <v>0.00084</v>
      </c>
      <c r="D86" s="0" t="n">
        <v>0.0002083333</v>
      </c>
      <c r="E86" s="0" t="n">
        <v>0.0125</v>
      </c>
      <c r="F86" s="0" t="n">
        <v>0.003</v>
      </c>
      <c r="G86" s="0" t="n">
        <v>1</v>
      </c>
      <c r="H86" s="0" t="n">
        <v>25</v>
      </c>
    </row>
    <row r="87" customFormat="false" ht="12.8" hidden="false" customHeight="false" outlineLevel="0" collapsed="false">
      <c r="A87" s="0" t="s">
        <v>2654</v>
      </c>
      <c r="B87" s="0" t="n">
        <v>0.392</v>
      </c>
      <c r="C87" s="0" t="n">
        <v>0.004390848</v>
      </c>
      <c r="D87" s="0" t="n">
        <v>0.0011111111</v>
      </c>
      <c r="E87" s="0" t="n">
        <v>0.0666666667</v>
      </c>
      <c r="F87" s="0" t="n">
        <v>0.0156816</v>
      </c>
      <c r="G87" s="0" t="n">
        <v>1</v>
      </c>
      <c r="H87" s="0" t="n">
        <v>113.1666666667</v>
      </c>
    </row>
    <row r="88" customFormat="false" ht="12.8" hidden="false" customHeight="false" outlineLevel="0" collapsed="false">
      <c r="A88" s="0" t="s">
        <v>6500</v>
      </c>
      <c r="B88" s="0" t="n">
        <v>1.068</v>
      </c>
      <c r="C88" s="0" t="n">
        <v>0.00696</v>
      </c>
      <c r="D88" s="0" t="n">
        <v>0.0011111111</v>
      </c>
      <c r="E88" s="0" t="n">
        <v>0.1</v>
      </c>
      <c r="F88" s="0" t="n">
        <v>0.024</v>
      </c>
      <c r="G88" s="0" t="n">
        <v>1</v>
      </c>
      <c r="H88" s="0" t="n">
        <v>7.24</v>
      </c>
    </row>
    <row r="89" customFormat="false" ht="12.8" hidden="false" customHeight="false" outlineLevel="0" collapsed="false">
      <c r="A89" s="0" t="s">
        <v>6501</v>
      </c>
      <c r="B89" s="0" t="n">
        <v>0.552</v>
      </c>
      <c r="C89" s="0" t="n">
        <v>0.00411642</v>
      </c>
      <c r="D89" s="0" t="n">
        <v>0.0020833333</v>
      </c>
      <c r="E89" s="0" t="n">
        <v>0.0625</v>
      </c>
      <c r="F89" s="0" t="n">
        <v>0.0147015</v>
      </c>
      <c r="G89" s="0" t="n">
        <v>1</v>
      </c>
      <c r="H89" s="0" t="n">
        <v>2.82</v>
      </c>
    </row>
    <row r="90" customFormat="false" ht="12.8" hidden="false" customHeight="false" outlineLevel="0" collapsed="false">
      <c r="A90" s="0" t="s">
        <v>6502</v>
      </c>
      <c r="B90" s="0" t="n">
        <v>0.2025</v>
      </c>
      <c r="C90" s="0" t="n">
        <v>0.00137214</v>
      </c>
      <c r="D90" s="0" t="n">
        <v>0.0003472222</v>
      </c>
      <c r="E90" s="0" t="n">
        <v>0.0208333333</v>
      </c>
      <c r="F90" s="0" t="n">
        <v>0.0049005</v>
      </c>
      <c r="G90" s="0" t="n">
        <v>1</v>
      </c>
      <c r="H90" s="0" t="n">
        <v>414</v>
      </c>
    </row>
    <row r="91" customFormat="false" ht="12.8" hidden="false" customHeight="false" outlineLevel="0" collapsed="false">
      <c r="A91" s="0" t="s">
        <v>6503</v>
      </c>
      <c r="B91" s="0" t="n">
        <v>0.9111111111</v>
      </c>
      <c r="C91" s="0" t="n">
        <v>0.01297725</v>
      </c>
      <c r="D91" s="0" t="n">
        <v>0.0024216524</v>
      </c>
      <c r="E91" s="0" t="n">
        <v>0.0138888889</v>
      </c>
      <c r="F91" s="0" t="n">
        <v>0.0166375</v>
      </c>
      <c r="G91" s="0" t="n">
        <v>1</v>
      </c>
      <c r="H91" s="0" t="n">
        <v>15.47</v>
      </c>
    </row>
    <row r="92" customFormat="false" ht="12.8" hidden="false" customHeight="false" outlineLevel="0" collapsed="false">
      <c r="A92" s="0" t="s">
        <v>2655</v>
      </c>
      <c r="B92" s="0" t="n">
        <v>0.392</v>
      </c>
      <c r="C92" s="0" t="n">
        <v>0.004390848</v>
      </c>
      <c r="D92" s="0" t="n">
        <v>0.0011111111</v>
      </c>
      <c r="E92" s="0" t="n">
        <v>0.0666666667</v>
      </c>
      <c r="F92" s="0" t="n">
        <v>0.0156816</v>
      </c>
      <c r="G92" s="0" t="n">
        <v>1</v>
      </c>
      <c r="H92" s="0" t="n">
        <v>113.1666666667</v>
      </c>
    </row>
    <row r="93" customFormat="false" ht="12.8" hidden="false" customHeight="false" outlineLevel="0" collapsed="false">
      <c r="A93" s="0" t="s">
        <v>6504</v>
      </c>
      <c r="B93" s="0" t="n">
        <v>2.28</v>
      </c>
      <c r="C93" s="0" t="n">
        <v>0.075686967</v>
      </c>
      <c r="D93" s="0" t="n">
        <v>0.0121428571</v>
      </c>
      <c r="E93" s="0" t="n">
        <v>1</v>
      </c>
      <c r="F93" s="0" t="n">
        <v>0.178929</v>
      </c>
      <c r="G93" s="0" t="n">
        <v>1</v>
      </c>
      <c r="H93" s="0" t="n">
        <v>12.83</v>
      </c>
    </row>
    <row r="94" customFormat="false" ht="12.8" hidden="false" customHeight="false" outlineLevel="0" collapsed="false">
      <c r="A94" s="0" t="s">
        <v>6505</v>
      </c>
      <c r="B94" s="0" t="n">
        <v>0.046796875</v>
      </c>
      <c r="C94" s="0" t="n">
        <v>0.0005097969</v>
      </c>
      <c r="D94" s="0" t="n">
        <v>8.55475E-005</v>
      </c>
      <c r="E94" s="0" t="n">
        <v>0.0078125</v>
      </c>
      <c r="F94" s="0" t="n">
        <v>0.0018207031</v>
      </c>
      <c r="G94" s="0" t="n">
        <v>1</v>
      </c>
      <c r="H94" s="0" t="n">
        <v>0.21</v>
      </c>
    </row>
    <row r="95" customFormat="false" ht="12.8" hidden="false" customHeight="false" outlineLevel="0" collapsed="false">
      <c r="A95" s="0" t="s">
        <v>6506</v>
      </c>
      <c r="B95" s="0" t="n">
        <v>1.587037037</v>
      </c>
      <c r="C95" s="0" t="n">
        <v>0.0092994259</v>
      </c>
      <c r="D95" s="0" t="n">
        <v>0.0013117284</v>
      </c>
      <c r="E95" s="0" t="n">
        <v>0.0092592593</v>
      </c>
      <c r="F95" s="0" t="n">
        <v>0.009587037</v>
      </c>
      <c r="G95" s="0" t="n">
        <v>1</v>
      </c>
      <c r="H95" s="0" t="n">
        <v>6.77</v>
      </c>
    </row>
    <row r="96" customFormat="false" ht="12.8" hidden="false" customHeight="false" outlineLevel="0" collapsed="false">
      <c r="A96" s="0" t="s">
        <v>6507</v>
      </c>
      <c r="B96" s="0" t="n">
        <v>0.057275</v>
      </c>
      <c r="C96" s="0" t="n">
        <v>0.001029105</v>
      </c>
      <c r="D96" s="0" t="n">
        <v>0.0002604167</v>
      </c>
      <c r="E96" s="0" t="n">
        <v>0.015625</v>
      </c>
      <c r="F96" s="0" t="n">
        <v>0.003675375</v>
      </c>
      <c r="G96" s="0" t="n">
        <v>1</v>
      </c>
      <c r="H96" s="0" t="n">
        <v>210</v>
      </c>
    </row>
    <row r="97" customFormat="false" ht="12.8" hidden="false" customHeight="false" outlineLevel="0" collapsed="false">
      <c r="A97" s="0" t="s">
        <v>6508</v>
      </c>
      <c r="B97" s="0" t="n">
        <v>0.9111111111</v>
      </c>
      <c r="C97" s="0" t="n">
        <v>0.01297725</v>
      </c>
      <c r="D97" s="0" t="n">
        <v>0.0024216524</v>
      </c>
      <c r="E97" s="0" t="n">
        <v>0.0138888889</v>
      </c>
      <c r="F97" s="0" t="n">
        <v>0.0166375</v>
      </c>
      <c r="G97" s="0" t="n">
        <v>1</v>
      </c>
      <c r="H97" s="0" t="n">
        <v>15.47</v>
      </c>
    </row>
    <row r="98" customFormat="false" ht="12.8" hidden="false" customHeight="false" outlineLevel="0" collapsed="false">
      <c r="A98" s="0" t="s">
        <v>6509</v>
      </c>
      <c r="B98" s="0" t="n">
        <v>1.068</v>
      </c>
      <c r="C98" s="0" t="n">
        <v>0.00696</v>
      </c>
      <c r="D98" s="0" t="n">
        <v>0.0011111111</v>
      </c>
      <c r="E98" s="0" t="n">
        <v>0.1</v>
      </c>
      <c r="F98" s="0" t="n">
        <v>0.024</v>
      </c>
      <c r="G98" s="0" t="n">
        <v>1</v>
      </c>
      <c r="H98" s="0" t="n">
        <v>7.24</v>
      </c>
    </row>
    <row r="99" customFormat="false" ht="12.8" hidden="false" customHeight="false" outlineLevel="0" collapsed="false">
      <c r="A99" s="0" t="s">
        <v>2656</v>
      </c>
      <c r="B99" s="0" t="n">
        <v>0.392</v>
      </c>
      <c r="C99" s="0" t="n">
        <v>0.004390848</v>
      </c>
      <c r="D99" s="0" t="n">
        <v>0.0011111111</v>
      </c>
      <c r="E99" s="0" t="n">
        <v>0.0666666667</v>
      </c>
      <c r="F99" s="0" t="n">
        <v>0.0156816</v>
      </c>
      <c r="G99" s="0" t="n">
        <v>1</v>
      </c>
      <c r="H99" s="0" t="n">
        <v>113.1666666667</v>
      </c>
    </row>
    <row r="100" customFormat="false" ht="12.8" hidden="false" customHeight="false" outlineLevel="0" collapsed="false">
      <c r="A100" s="0" t="s">
        <v>6510</v>
      </c>
      <c r="B100" s="0" t="n">
        <v>0.0589</v>
      </c>
      <c r="C100" s="0" t="n">
        <v>0.00084</v>
      </c>
      <c r="D100" s="0" t="n">
        <v>0.0002083333</v>
      </c>
      <c r="E100" s="0" t="n">
        <v>0.0125</v>
      </c>
      <c r="F100" s="0" t="n">
        <v>0.003</v>
      </c>
      <c r="G100" s="0" t="n">
        <v>1</v>
      </c>
      <c r="H100" s="0" t="n">
        <v>25</v>
      </c>
    </row>
    <row r="101" customFormat="false" ht="12.8" hidden="false" customHeight="false" outlineLevel="0" collapsed="false">
      <c r="A101" s="0" t="s">
        <v>3168</v>
      </c>
      <c r="B101" s="0" t="n">
        <v>0.6772222222</v>
      </c>
      <c r="C101" s="0" t="n">
        <v>0.0132666667</v>
      </c>
      <c r="D101" s="0" t="n">
        <v>0.0018518519</v>
      </c>
      <c r="E101" s="0" t="n">
        <v>0.0138888889</v>
      </c>
      <c r="F101" s="0" t="n">
        <v>0.0133333333</v>
      </c>
      <c r="G101" s="0" t="n">
        <v>1</v>
      </c>
      <c r="H101" s="0" t="n">
        <v>1.09</v>
      </c>
    </row>
    <row r="102" customFormat="false" ht="12.8" hidden="false" customHeight="false" outlineLevel="0" collapsed="false">
      <c r="A102" s="0" t="s">
        <v>6511</v>
      </c>
      <c r="B102" s="0" t="n">
        <v>0.046796875</v>
      </c>
      <c r="C102" s="0" t="n">
        <v>0.0005097969</v>
      </c>
      <c r="D102" s="0" t="n">
        <v>8.55475E-005</v>
      </c>
      <c r="E102" s="0" t="n">
        <v>0.0078125</v>
      </c>
      <c r="F102" s="0" t="n">
        <v>0.0018207031</v>
      </c>
      <c r="G102" s="0" t="n">
        <v>1</v>
      </c>
      <c r="H102" s="0" t="n">
        <v>0.21</v>
      </c>
    </row>
    <row r="103" customFormat="false" ht="12.8" hidden="false" customHeight="false" outlineLevel="0" collapsed="false">
      <c r="A103" s="0" t="s">
        <v>6512</v>
      </c>
      <c r="B103" s="0" t="n">
        <v>0.9111111111</v>
      </c>
      <c r="C103" s="0" t="n">
        <v>0.01297725</v>
      </c>
      <c r="D103" s="0" t="n">
        <v>0.0024216524</v>
      </c>
      <c r="E103" s="0" t="n">
        <v>0.0138888889</v>
      </c>
      <c r="F103" s="0" t="n">
        <v>0.0166375</v>
      </c>
      <c r="G103" s="0" t="n">
        <v>1</v>
      </c>
      <c r="H103" s="0" t="n">
        <v>15.47</v>
      </c>
    </row>
    <row r="104" customFormat="false" ht="12.8" hidden="false" customHeight="false" outlineLevel="0" collapsed="false">
      <c r="A104" s="0" t="s">
        <v>6513</v>
      </c>
      <c r="B104" s="0" t="n">
        <v>0.0414375</v>
      </c>
      <c r="C104" s="0" t="n">
        <v>0.0004078375</v>
      </c>
      <c r="D104" s="0" t="n">
        <v>6.8438E-005</v>
      </c>
      <c r="E104" s="0" t="n">
        <v>0.00625</v>
      </c>
      <c r="F104" s="0" t="n">
        <v>0.0014565625</v>
      </c>
      <c r="G104" s="0" t="n">
        <v>1</v>
      </c>
      <c r="H104" s="0" t="n">
        <v>0.29</v>
      </c>
    </row>
    <row r="105" customFormat="false" ht="12.8" hidden="false" customHeight="false" outlineLevel="0" collapsed="false">
      <c r="A105" s="0" t="s">
        <v>6514</v>
      </c>
      <c r="B105" s="0" t="n">
        <v>0.057275</v>
      </c>
      <c r="C105" s="0" t="n">
        <v>0.001029105</v>
      </c>
      <c r="D105" s="0" t="n">
        <v>0.0002604167</v>
      </c>
      <c r="E105" s="0" t="n">
        <v>0.015625</v>
      </c>
      <c r="F105" s="0" t="n">
        <v>0.003675375</v>
      </c>
      <c r="G105" s="0" t="n">
        <v>1</v>
      </c>
      <c r="H105" s="0" t="n">
        <v>210</v>
      </c>
    </row>
    <row r="106" customFormat="false" ht="12.8" hidden="false" customHeight="false" outlineLevel="0" collapsed="false">
      <c r="A106" s="0" t="s">
        <v>6515</v>
      </c>
      <c r="B106" s="0" t="n">
        <v>0.5921428571</v>
      </c>
      <c r="C106" s="0" t="n">
        <v>0.0069863095</v>
      </c>
      <c r="D106" s="0" t="n">
        <v>0.001037851</v>
      </c>
      <c r="E106" s="0" t="n">
        <v>0.005952381</v>
      </c>
      <c r="F106" s="0" t="n">
        <v>0.007202381</v>
      </c>
      <c r="G106" s="0" t="n">
        <v>1</v>
      </c>
      <c r="H106" s="0" t="n">
        <v>1.87</v>
      </c>
    </row>
    <row r="107" customFormat="false" ht="12.8" hidden="false" customHeight="false" outlineLevel="0" collapsed="false">
      <c r="A107" s="0" t="s">
        <v>2657</v>
      </c>
      <c r="B107" s="0" t="n">
        <v>0.392</v>
      </c>
      <c r="C107" s="0" t="n">
        <v>0.004390848</v>
      </c>
      <c r="D107" s="0" t="n">
        <v>0.0011111111</v>
      </c>
      <c r="E107" s="0" t="n">
        <v>0.0666666667</v>
      </c>
      <c r="F107" s="0" t="n">
        <v>0.0156816</v>
      </c>
      <c r="G107" s="0" t="n">
        <v>1</v>
      </c>
      <c r="H107" s="0" t="n">
        <v>113.1666666667</v>
      </c>
    </row>
    <row r="108" customFormat="false" ht="12.8" hidden="false" customHeight="false" outlineLevel="0" collapsed="false">
      <c r="A108" s="0" t="s">
        <v>6516</v>
      </c>
      <c r="B108" s="0" t="n">
        <v>0.9111111111</v>
      </c>
      <c r="C108" s="0" t="n">
        <v>0.01297725</v>
      </c>
      <c r="D108" s="0" t="n">
        <v>0.0024216524</v>
      </c>
      <c r="E108" s="0" t="n">
        <v>0.0138888889</v>
      </c>
      <c r="F108" s="0" t="n">
        <v>0.0166375</v>
      </c>
      <c r="G108" s="0" t="n">
        <v>1</v>
      </c>
      <c r="H108" s="0" t="n">
        <v>15.47</v>
      </c>
    </row>
    <row r="109" customFormat="false" ht="12.8" hidden="false" customHeight="false" outlineLevel="0" collapsed="false">
      <c r="A109" s="0" t="s">
        <v>6517</v>
      </c>
      <c r="B109" s="0" t="n">
        <v>0.392</v>
      </c>
      <c r="C109" s="0" t="n">
        <v>0.004390848</v>
      </c>
      <c r="D109" s="0" t="n">
        <v>0.0011111111</v>
      </c>
      <c r="E109" s="0" t="n">
        <v>0.0666666667</v>
      </c>
      <c r="F109" s="0" t="n">
        <v>0.0156816</v>
      </c>
      <c r="G109" s="0" t="n">
        <v>1</v>
      </c>
      <c r="H109" s="0" t="n">
        <v>339.5</v>
      </c>
    </row>
    <row r="110" customFormat="false" ht="12.8" hidden="false" customHeight="false" outlineLevel="0" collapsed="false">
      <c r="A110" s="0" t="s">
        <v>2905</v>
      </c>
      <c r="B110" s="0" t="n">
        <v>0.164875</v>
      </c>
      <c r="C110" s="0" t="n">
        <v>0.001029105</v>
      </c>
      <c r="D110" s="0" t="n">
        <v>0.0002604167</v>
      </c>
      <c r="E110" s="0" t="n">
        <v>0.015625</v>
      </c>
      <c r="F110" s="0" t="n">
        <v>0.003675375</v>
      </c>
      <c r="G110" s="0" t="n">
        <v>1</v>
      </c>
      <c r="H110" s="0" t="n">
        <v>0.01</v>
      </c>
    </row>
    <row r="111" customFormat="false" ht="12.8" hidden="false" customHeight="false" outlineLevel="0" collapsed="false">
      <c r="A111" s="0" t="s">
        <v>6518</v>
      </c>
      <c r="B111" s="0" t="n">
        <v>0.2326666667</v>
      </c>
      <c r="C111" s="0" t="n">
        <v>0.001048725</v>
      </c>
      <c r="D111" s="0" t="n">
        <v>0.0001493193</v>
      </c>
      <c r="E111" s="0" t="n">
        <v>0.0166666667</v>
      </c>
      <c r="F111" s="0" t="n">
        <v>0.0038841667</v>
      </c>
      <c r="G111" s="0" t="n">
        <v>1</v>
      </c>
      <c r="H111" s="0" t="n">
        <v>4.74</v>
      </c>
    </row>
    <row r="112" customFormat="false" ht="12.8" hidden="false" customHeight="false" outlineLevel="0" collapsed="false">
      <c r="A112" s="0" t="s">
        <v>6519</v>
      </c>
      <c r="B112" s="0" t="n">
        <v>0.258</v>
      </c>
      <c r="C112" s="0" t="n">
        <v>0.001646568</v>
      </c>
      <c r="D112" s="0" t="n">
        <v>0.0008333333</v>
      </c>
      <c r="E112" s="0" t="n">
        <v>0.025</v>
      </c>
      <c r="F112" s="0" t="n">
        <v>0.0058806</v>
      </c>
      <c r="G112" s="0" t="n">
        <v>1</v>
      </c>
      <c r="H112" s="0" t="n">
        <v>0.46</v>
      </c>
    </row>
    <row r="113" customFormat="false" ht="12.8" hidden="false" customHeight="false" outlineLevel="0" collapsed="false">
      <c r="A113" s="0" t="s">
        <v>6520</v>
      </c>
      <c r="B113" s="0" t="n">
        <v>1.085</v>
      </c>
      <c r="C113" s="0" t="n">
        <v>0.0087</v>
      </c>
      <c r="D113" s="0" t="n">
        <v>0.0013888889</v>
      </c>
      <c r="E113" s="0" t="n">
        <v>0.125</v>
      </c>
      <c r="F113" s="0" t="n">
        <v>0.03</v>
      </c>
      <c r="G113" s="0" t="n">
        <v>1</v>
      </c>
      <c r="H113" s="0" t="n">
        <v>9.42</v>
      </c>
    </row>
    <row r="114" customFormat="false" ht="12.8" hidden="false" customHeight="false" outlineLevel="0" collapsed="false">
      <c r="A114" s="0" t="s">
        <v>2651</v>
      </c>
      <c r="B114" s="0" t="n">
        <v>0.392</v>
      </c>
      <c r="C114" s="0" t="n">
        <v>0.004390848</v>
      </c>
      <c r="D114" s="0" t="n">
        <v>0.0011111111</v>
      </c>
      <c r="E114" s="0" t="n">
        <v>0.0666666667</v>
      </c>
      <c r="F114" s="0" t="n">
        <v>0.0156816</v>
      </c>
      <c r="G114" s="0" t="n">
        <v>1</v>
      </c>
      <c r="H114" s="0" t="n">
        <v>113.1666666667</v>
      </c>
    </row>
    <row r="115" customFormat="false" ht="12.8" hidden="false" customHeight="false" outlineLevel="0" collapsed="false">
      <c r="A115" s="0" t="s">
        <v>6521</v>
      </c>
      <c r="B115" s="0" t="n">
        <v>0.0589</v>
      </c>
      <c r="C115" s="0" t="n">
        <v>0.00084</v>
      </c>
      <c r="D115" s="0" t="n">
        <v>0.0002083333</v>
      </c>
      <c r="E115" s="0" t="n">
        <v>0.0125</v>
      </c>
      <c r="F115" s="0" t="n">
        <v>0.003</v>
      </c>
      <c r="G115" s="0" t="n">
        <v>1</v>
      </c>
      <c r="H115" s="0" t="n">
        <v>25</v>
      </c>
    </row>
    <row r="116" customFormat="false" ht="12.8" hidden="false" customHeight="false" outlineLevel="0" collapsed="false">
      <c r="A116" s="0" t="s">
        <v>6522</v>
      </c>
      <c r="B116" s="0" t="n">
        <v>0.258</v>
      </c>
      <c r="C116" s="0" t="n">
        <v>0.001646568</v>
      </c>
      <c r="D116" s="0" t="n">
        <v>0.0008333333</v>
      </c>
      <c r="E116" s="0" t="n">
        <v>0.025</v>
      </c>
      <c r="F116" s="0" t="n">
        <v>0.0058806</v>
      </c>
      <c r="G116" s="0" t="n">
        <v>1</v>
      </c>
      <c r="H116" s="0" t="n">
        <v>0.46</v>
      </c>
    </row>
    <row r="117" customFormat="false" ht="12.8" hidden="false" customHeight="false" outlineLevel="0" collapsed="false">
      <c r="A117" s="0" t="s">
        <v>6523</v>
      </c>
      <c r="B117" s="0" t="n">
        <v>1.085</v>
      </c>
      <c r="C117" s="0" t="n">
        <v>0.0087</v>
      </c>
      <c r="D117" s="0" t="n">
        <v>0.0013888889</v>
      </c>
      <c r="E117" s="0" t="n">
        <v>0.125</v>
      </c>
      <c r="F117" s="0" t="n">
        <v>0.03</v>
      </c>
      <c r="G117" s="0" t="n">
        <v>1</v>
      </c>
      <c r="H117" s="0" t="n">
        <v>9.42</v>
      </c>
    </row>
    <row r="118" customFormat="false" ht="12.8" hidden="false" customHeight="false" outlineLevel="0" collapsed="false">
      <c r="A118" s="0" t="s">
        <v>6524</v>
      </c>
      <c r="B118" s="0" t="n">
        <v>0.164875</v>
      </c>
      <c r="C118" s="0" t="n">
        <v>0.001029105</v>
      </c>
      <c r="D118" s="0" t="n">
        <v>0.0002604167</v>
      </c>
      <c r="E118" s="0" t="n">
        <v>0.015625</v>
      </c>
      <c r="F118" s="0" t="n">
        <v>0.003675375</v>
      </c>
      <c r="G118" s="0" t="n">
        <v>1</v>
      </c>
      <c r="H118" s="0" t="n">
        <v>0.01</v>
      </c>
    </row>
    <row r="119" customFormat="false" ht="12.8" hidden="false" customHeight="false" outlineLevel="0" collapsed="false">
      <c r="A119" s="0" t="s">
        <v>6525</v>
      </c>
      <c r="B119" s="0" t="n">
        <v>0.0589</v>
      </c>
      <c r="C119" s="0" t="n">
        <v>0.00084</v>
      </c>
      <c r="D119" s="0" t="n">
        <v>0.0002083333</v>
      </c>
      <c r="E119" s="0" t="n">
        <v>0.0125</v>
      </c>
      <c r="F119" s="0" t="n">
        <v>0.003</v>
      </c>
      <c r="G119" s="0" t="n">
        <v>1</v>
      </c>
      <c r="H119" s="0" t="n">
        <v>25</v>
      </c>
    </row>
    <row r="120" customFormat="false" ht="12.8" hidden="false" customHeight="false" outlineLevel="0" collapsed="false">
      <c r="A120" s="0" t="s">
        <v>2652</v>
      </c>
      <c r="B120" s="0" t="n">
        <v>0.392</v>
      </c>
      <c r="C120" s="0" t="n">
        <v>0.004390848</v>
      </c>
      <c r="D120" s="0" t="n">
        <v>0.0011111111</v>
      </c>
      <c r="E120" s="0" t="n">
        <v>0.0666666667</v>
      </c>
      <c r="F120" s="0" t="n">
        <v>0.0156816</v>
      </c>
      <c r="G120" s="0" t="n">
        <v>1</v>
      </c>
      <c r="H120" s="0" t="n">
        <v>117.2066666667</v>
      </c>
    </row>
    <row r="121" customFormat="false" ht="12.8" hidden="false" customHeight="false" outlineLevel="0" collapsed="false">
      <c r="A121" s="0" t="s">
        <v>6526</v>
      </c>
      <c r="B121" s="0" t="n">
        <v>0.6236666667</v>
      </c>
      <c r="C121" s="0" t="n">
        <v>0.013629</v>
      </c>
      <c r="D121" s="0" t="n">
        <v>0.0041975309</v>
      </c>
      <c r="E121" s="0" t="n">
        <v>0.0833333333</v>
      </c>
      <c r="F121" s="0" t="n">
        <v>0.048675</v>
      </c>
      <c r="G121" s="0" t="n">
        <v>1</v>
      </c>
      <c r="H121" s="0" t="n">
        <v>1.38</v>
      </c>
    </row>
    <row r="122" customFormat="false" ht="12.8" hidden="false" customHeight="false" outlineLevel="0" collapsed="false">
      <c r="A122" s="0" t="s">
        <v>6527</v>
      </c>
      <c r="B122" s="0" t="n">
        <v>0.2326666667</v>
      </c>
      <c r="C122" s="0" t="n">
        <v>0.001048725</v>
      </c>
      <c r="D122" s="0" t="n">
        <v>0.0001493193</v>
      </c>
      <c r="E122" s="0" t="n">
        <v>0.0166666667</v>
      </c>
      <c r="F122" s="0" t="n">
        <v>0.0038841667</v>
      </c>
      <c r="G122" s="0" t="n">
        <v>1</v>
      </c>
      <c r="H122" s="0" t="n">
        <v>4.74</v>
      </c>
    </row>
    <row r="123" customFormat="false" ht="12.8" hidden="false" customHeight="false" outlineLevel="0" collapsed="false">
      <c r="A123" s="0" t="s">
        <v>6528</v>
      </c>
      <c r="B123" s="0" t="n">
        <v>0.046796875</v>
      </c>
      <c r="C123" s="0" t="n">
        <v>0.0005097969</v>
      </c>
      <c r="D123" s="0" t="n">
        <v>8.55475E-005</v>
      </c>
      <c r="E123" s="0" t="n">
        <v>0.0078125</v>
      </c>
      <c r="F123" s="0" t="n">
        <v>0.0018207031</v>
      </c>
      <c r="G123" s="0" t="n">
        <v>1</v>
      </c>
      <c r="H123" s="0" t="n">
        <v>0.21</v>
      </c>
    </row>
    <row r="124" customFormat="false" ht="12.8" hidden="false" customHeight="false" outlineLevel="0" collapsed="false">
      <c r="A124" s="0" t="s">
        <v>6529</v>
      </c>
      <c r="B124" s="0" t="n">
        <v>1.587037037</v>
      </c>
      <c r="C124" s="0" t="n">
        <v>0.0092994259</v>
      </c>
      <c r="D124" s="0" t="n">
        <v>0.0013117284</v>
      </c>
      <c r="E124" s="0" t="n">
        <v>0.0092592593</v>
      </c>
      <c r="F124" s="0" t="n">
        <v>0.009587037</v>
      </c>
      <c r="G124" s="0" t="n">
        <v>1</v>
      </c>
      <c r="H124" s="0" t="n">
        <v>7</v>
      </c>
    </row>
    <row r="125" customFormat="false" ht="12.8" hidden="false" customHeight="false" outlineLevel="0" collapsed="false">
      <c r="A125" s="0" t="s">
        <v>6530</v>
      </c>
      <c r="B125" s="0" t="n">
        <v>0.6236666667</v>
      </c>
      <c r="C125" s="0" t="n">
        <v>0.013629</v>
      </c>
      <c r="D125" s="0" t="n">
        <v>0.0041975309</v>
      </c>
      <c r="E125" s="0" t="n">
        <v>0.0833333333</v>
      </c>
      <c r="F125" s="0" t="n">
        <v>0.048675</v>
      </c>
      <c r="G125" s="0" t="n">
        <v>1</v>
      </c>
      <c r="H125" s="0" t="n">
        <v>1.38</v>
      </c>
    </row>
    <row r="126" customFormat="false" ht="12.8" hidden="false" customHeight="false" outlineLevel="0" collapsed="false">
      <c r="A126" s="0" t="s">
        <v>6531</v>
      </c>
      <c r="B126" s="0" t="n">
        <v>0.046796875</v>
      </c>
      <c r="C126" s="0" t="n">
        <v>0.0005097969</v>
      </c>
      <c r="D126" s="0" t="n">
        <v>8.55475E-005</v>
      </c>
      <c r="E126" s="0" t="n">
        <v>0.0078125</v>
      </c>
      <c r="F126" s="0" t="n">
        <v>0.0018207031</v>
      </c>
      <c r="G126" s="0" t="n">
        <v>1</v>
      </c>
      <c r="H126" s="0" t="n">
        <v>0.21</v>
      </c>
    </row>
    <row r="127" customFormat="false" ht="12.8" hidden="false" customHeight="false" outlineLevel="0" collapsed="false">
      <c r="A127" s="0" t="s">
        <v>6532</v>
      </c>
      <c r="B127" s="0" t="n">
        <v>0.0589</v>
      </c>
      <c r="C127" s="0" t="n">
        <v>0.00084</v>
      </c>
      <c r="D127" s="0" t="n">
        <v>0.0002083333</v>
      </c>
      <c r="E127" s="0" t="n">
        <v>0.0125</v>
      </c>
      <c r="F127" s="0" t="n">
        <v>0.003</v>
      </c>
      <c r="G127" s="0" t="n">
        <v>1</v>
      </c>
      <c r="H127" s="0" t="n">
        <v>25</v>
      </c>
    </row>
    <row r="128" customFormat="false" ht="12.8" hidden="false" customHeight="false" outlineLevel="0" collapsed="false">
      <c r="A128" s="0" t="s">
        <v>2653</v>
      </c>
      <c r="B128" s="0" t="n">
        <v>0.392</v>
      </c>
      <c r="C128" s="0" t="n">
        <v>0.004390848</v>
      </c>
      <c r="D128" s="0" t="n">
        <v>0.0011111111</v>
      </c>
      <c r="E128" s="0" t="n">
        <v>0.0666666667</v>
      </c>
      <c r="F128" s="0" t="n">
        <v>0.0156816</v>
      </c>
      <c r="G128" s="0" t="n">
        <v>1</v>
      </c>
      <c r="H128" s="0" t="n">
        <v>113.1666666667</v>
      </c>
    </row>
    <row r="129" customFormat="false" ht="12.8" hidden="false" customHeight="false" outlineLevel="0" collapsed="false">
      <c r="A129" s="0" t="s">
        <v>6533</v>
      </c>
      <c r="B129" s="0" t="n">
        <v>0.2326666667</v>
      </c>
      <c r="C129" s="0" t="n">
        <v>0.001048725</v>
      </c>
      <c r="D129" s="0" t="n">
        <v>0.0001493193</v>
      </c>
      <c r="E129" s="0" t="n">
        <v>0.0166666667</v>
      </c>
      <c r="F129" s="0" t="n">
        <v>0.0038841667</v>
      </c>
      <c r="G129" s="0" t="n">
        <v>1</v>
      </c>
      <c r="H129" s="0" t="n">
        <v>4.74</v>
      </c>
    </row>
    <row r="130" customFormat="false" ht="12.8" hidden="false" customHeight="false" outlineLevel="0" collapsed="false">
      <c r="A130" s="0" t="s">
        <v>6534</v>
      </c>
      <c r="B130" s="0" t="n">
        <v>1.587037037</v>
      </c>
      <c r="C130" s="0" t="n">
        <v>0.0092994259</v>
      </c>
      <c r="D130" s="0" t="n">
        <v>0.0013117284</v>
      </c>
      <c r="E130" s="0" t="n">
        <v>0.0092592593</v>
      </c>
      <c r="F130" s="0" t="n">
        <v>0.009587037</v>
      </c>
      <c r="G130" s="0" t="n">
        <v>1</v>
      </c>
      <c r="H130" s="0" t="n">
        <v>7</v>
      </c>
    </row>
    <row r="131" customFormat="false" ht="12.8" hidden="false" customHeight="false" outlineLevel="0" collapsed="false">
      <c r="A131" s="0" t="s">
        <v>6535</v>
      </c>
      <c r="B131" s="0" t="n">
        <v>0.163175</v>
      </c>
      <c r="C131" s="0" t="n">
        <v>0.001029105</v>
      </c>
      <c r="D131" s="0" t="n">
        <v>0.0002604167</v>
      </c>
      <c r="E131" s="0" t="n">
        <v>0.015625</v>
      </c>
      <c r="F131" s="0" t="n">
        <v>0.003675375</v>
      </c>
      <c r="G131" s="0" t="n">
        <v>1</v>
      </c>
      <c r="H131" s="0" t="n">
        <v>210</v>
      </c>
    </row>
    <row r="132" customFormat="false" ht="12.8" hidden="false" customHeight="false" outlineLevel="0" collapsed="false">
      <c r="A132" s="0" t="s">
        <v>6536</v>
      </c>
      <c r="B132" s="0" t="n">
        <v>0.6147619048</v>
      </c>
      <c r="C132" s="0" t="n">
        <v>0.0047825619</v>
      </c>
      <c r="D132" s="0" t="n">
        <v>0.0006746032</v>
      </c>
      <c r="E132" s="0" t="n">
        <v>0.0047619048</v>
      </c>
      <c r="F132" s="0" t="n">
        <v>0.0049304762</v>
      </c>
      <c r="G132" s="0" t="n">
        <v>1</v>
      </c>
      <c r="H132" s="0" t="n">
        <v>1.24</v>
      </c>
    </row>
    <row r="133" customFormat="false" ht="12.8" hidden="false" customHeight="false" outlineLevel="0" collapsed="false">
      <c r="A133" s="0" t="s">
        <v>6537</v>
      </c>
      <c r="B133" s="0" t="n">
        <v>0.3985</v>
      </c>
      <c r="C133" s="0" t="n">
        <v>0.003567</v>
      </c>
      <c r="D133" s="0" t="n">
        <v>0.0008585859</v>
      </c>
      <c r="E133" s="0" t="n">
        <v>0.05</v>
      </c>
      <c r="F133" s="0" t="n">
        <v>0.0123</v>
      </c>
      <c r="G133" s="0" t="n">
        <v>1</v>
      </c>
      <c r="H133" s="0" t="n">
        <v>2.46</v>
      </c>
    </row>
    <row r="134" customFormat="false" ht="12.8" hidden="false" customHeight="false" outlineLevel="0" collapsed="false">
      <c r="A134" s="0" t="s">
        <v>2904</v>
      </c>
      <c r="B134" s="0" t="n">
        <v>0.164875</v>
      </c>
      <c r="C134" s="0" t="n">
        <v>0.001029105</v>
      </c>
      <c r="D134" s="0" t="n">
        <v>0.0002604167</v>
      </c>
      <c r="E134" s="0" t="n">
        <v>0.015625</v>
      </c>
      <c r="F134" s="0" t="n">
        <v>0.003675375</v>
      </c>
      <c r="G134" s="0" t="n">
        <v>1</v>
      </c>
      <c r="H134" s="0" t="n">
        <v>0.01</v>
      </c>
    </row>
    <row r="135" customFormat="false" ht="12.8" hidden="false" customHeight="false" outlineLevel="0" collapsed="false">
      <c r="A135" s="0" t="s">
        <v>6538</v>
      </c>
      <c r="B135" s="0" t="n">
        <v>0.3778688525</v>
      </c>
      <c r="C135" s="0" t="n">
        <v>0.0060438689</v>
      </c>
      <c r="D135" s="0" t="n">
        <v>0.0015925059</v>
      </c>
      <c r="E135" s="0" t="n">
        <v>0.0081967213</v>
      </c>
      <c r="F135" s="0" t="n">
        <v>0.007195082</v>
      </c>
      <c r="G135" s="0" t="n">
        <v>1</v>
      </c>
      <c r="H135" s="0" t="n">
        <v>1</v>
      </c>
    </row>
    <row r="136" customFormat="false" ht="12.8" hidden="false" customHeight="false" outlineLevel="0" collapsed="false">
      <c r="A136" s="0" t="s">
        <v>6539</v>
      </c>
      <c r="B136" s="0" t="n">
        <v>1.085</v>
      </c>
      <c r="C136" s="0" t="n">
        <v>0.0087</v>
      </c>
      <c r="D136" s="0" t="n">
        <v>0.0013888889</v>
      </c>
      <c r="E136" s="0" t="n">
        <v>0.125</v>
      </c>
      <c r="F136" s="0" t="n">
        <v>0.03</v>
      </c>
      <c r="G136" s="0" t="n">
        <v>1</v>
      </c>
      <c r="H136" s="0" t="n">
        <v>9.41</v>
      </c>
    </row>
    <row r="137" customFormat="false" ht="12.8" hidden="false" customHeight="false" outlineLevel="0" collapsed="false">
      <c r="A137" s="0" t="s">
        <v>6540</v>
      </c>
      <c r="B137" s="0" t="n">
        <v>0.0527888889</v>
      </c>
      <c r="C137" s="0" t="n">
        <v>0.0007466667</v>
      </c>
      <c r="D137" s="0" t="n">
        <v>0.0001851852</v>
      </c>
      <c r="E137" s="0" t="n">
        <v>0.0111111111</v>
      </c>
      <c r="F137" s="0" t="n">
        <v>0.0026666667</v>
      </c>
      <c r="G137" s="0" t="n">
        <v>1</v>
      </c>
      <c r="H137" s="0" t="n">
        <v>8.6666666667</v>
      </c>
    </row>
    <row r="138" customFormat="false" ht="12.8" hidden="false" customHeight="false" outlineLevel="0" collapsed="false">
      <c r="A138" s="0" t="s">
        <v>6541</v>
      </c>
      <c r="B138" s="0" t="n">
        <v>0.3985</v>
      </c>
      <c r="C138" s="0" t="n">
        <v>0.003567</v>
      </c>
      <c r="D138" s="0" t="n">
        <v>0.0008585859</v>
      </c>
      <c r="E138" s="0" t="n">
        <v>0.05</v>
      </c>
      <c r="F138" s="0" t="n">
        <v>0.0123</v>
      </c>
      <c r="G138" s="0" t="n">
        <v>1</v>
      </c>
      <c r="H138" s="0" t="n">
        <v>2.46</v>
      </c>
    </row>
    <row r="139" customFormat="false" ht="12.8" hidden="false" customHeight="false" outlineLevel="0" collapsed="false">
      <c r="A139" s="0" t="s">
        <v>6542</v>
      </c>
      <c r="B139" s="0" t="n">
        <v>0.00133</v>
      </c>
      <c r="C139" s="0" t="n">
        <v>3.528E-006</v>
      </c>
      <c r="D139" s="0" t="n">
        <v>2E-006</v>
      </c>
      <c r="E139" s="0" t="n">
        <v>0.0002</v>
      </c>
      <c r="F139" s="0" t="n">
        <v>2.4E-005</v>
      </c>
      <c r="G139" s="0" t="n">
        <v>1</v>
      </c>
      <c r="H139" s="0" t="n">
        <v>0.08</v>
      </c>
    </row>
    <row r="140" customFormat="false" ht="12.8" hidden="false" customHeight="false" outlineLevel="0" collapsed="false">
      <c r="A140" s="0" t="s">
        <v>2188</v>
      </c>
      <c r="B140" s="0" t="n">
        <v>0.1504814815</v>
      </c>
      <c r="C140" s="0" t="n">
        <v>0.0012444444</v>
      </c>
      <c r="D140" s="0" t="n">
        <v>0.000308642</v>
      </c>
      <c r="E140" s="0" t="n">
        <v>0.0185185185</v>
      </c>
      <c r="F140" s="0" t="n">
        <v>0.0044444444</v>
      </c>
      <c r="G140" s="0" t="n">
        <v>1</v>
      </c>
      <c r="H140" s="0" t="n">
        <v>9.28</v>
      </c>
    </row>
    <row r="141" customFormat="false" ht="12.8" hidden="false" customHeight="false" outlineLevel="0" collapsed="false">
      <c r="A141" s="0" t="s">
        <v>6543</v>
      </c>
      <c r="B141" s="0" t="n">
        <v>16.96</v>
      </c>
      <c r="C141" s="0" t="n">
        <v>0.15</v>
      </c>
      <c r="D141" s="0" t="n">
        <v>0.0217948718</v>
      </c>
      <c r="E141" s="0" t="n">
        <v>0.125</v>
      </c>
      <c r="F141" s="0" t="n">
        <v>0.15</v>
      </c>
      <c r="G141" s="0" t="n">
        <v>1</v>
      </c>
      <c r="H141" s="0" t="n">
        <v>39</v>
      </c>
    </row>
    <row r="142" customFormat="false" ht="12.8" hidden="false" customHeight="false" outlineLevel="0" collapsed="false">
      <c r="A142" s="0" t="s">
        <v>6544</v>
      </c>
      <c r="B142" s="0" t="n">
        <v>0.3778688525</v>
      </c>
      <c r="C142" s="0" t="n">
        <v>0.0060438689</v>
      </c>
      <c r="D142" s="0" t="n">
        <v>0.0015925059</v>
      </c>
      <c r="E142" s="0" t="n">
        <v>0.0081967213</v>
      </c>
      <c r="F142" s="0" t="n">
        <v>0.007195082</v>
      </c>
      <c r="G142" s="0" t="n">
        <v>1</v>
      </c>
      <c r="H142" s="0" t="n">
        <v>1</v>
      </c>
    </row>
    <row r="143" customFormat="false" ht="12.8" hidden="false" customHeight="false" outlineLevel="0" collapsed="false">
      <c r="A143" s="0" t="s">
        <v>6545</v>
      </c>
      <c r="B143" s="0" t="n">
        <v>1.537037037</v>
      </c>
      <c r="C143" s="0" t="n">
        <v>0.0092994259</v>
      </c>
      <c r="D143" s="0" t="n">
        <v>0.0013117284</v>
      </c>
      <c r="E143" s="0" t="n">
        <v>0.0092592593</v>
      </c>
      <c r="F143" s="0" t="n">
        <v>0.009587037</v>
      </c>
      <c r="G143" s="0" t="n">
        <v>1</v>
      </c>
      <c r="H143" s="0" t="n">
        <v>9.42</v>
      </c>
    </row>
    <row r="144" customFormat="false" ht="12.8" hidden="false" customHeight="false" outlineLevel="0" collapsed="false">
      <c r="A144" s="0" t="s">
        <v>6546</v>
      </c>
      <c r="B144" s="0" t="n">
        <v>0.0218</v>
      </c>
      <c r="C144" s="0" t="n">
        <v>0.0001317254</v>
      </c>
      <c r="D144" s="0" t="n">
        <v>6.66667E-005</v>
      </c>
      <c r="E144" s="0" t="n">
        <v>0.002</v>
      </c>
      <c r="F144" s="0" t="n">
        <v>0.000470448</v>
      </c>
      <c r="G144" s="0" t="n">
        <v>1</v>
      </c>
      <c r="H144" s="0" t="n">
        <v>0.1</v>
      </c>
    </row>
    <row r="145" customFormat="false" ht="12.8" hidden="false" customHeight="false" outlineLevel="0" collapsed="false">
      <c r="A145" s="0" t="s">
        <v>2164</v>
      </c>
      <c r="B145" s="0" t="n">
        <v>0.0925925926</v>
      </c>
      <c r="C145" s="0" t="n">
        <v>0.0004977778</v>
      </c>
      <c r="D145" s="0" t="n">
        <v>0.0001234568</v>
      </c>
      <c r="E145" s="0" t="n">
        <v>0.0074074074</v>
      </c>
      <c r="F145" s="0" t="n">
        <v>0.0017777778</v>
      </c>
      <c r="G145" s="0" t="n">
        <v>1</v>
      </c>
      <c r="H145" s="0" t="n">
        <v>35.4</v>
      </c>
    </row>
    <row r="146" customFormat="false" ht="12.8" hidden="false" customHeight="false" outlineLevel="0" collapsed="false">
      <c r="A146" s="0" t="s">
        <v>6547</v>
      </c>
      <c r="B146" s="0" t="n">
        <v>0.2425</v>
      </c>
      <c r="C146" s="0" t="n">
        <v>0.00205821</v>
      </c>
      <c r="D146" s="0" t="n">
        <v>0.0010416667</v>
      </c>
      <c r="E146" s="0" t="n">
        <v>0.03125</v>
      </c>
      <c r="F146" s="0" t="n">
        <v>0.00735075</v>
      </c>
      <c r="G146" s="0" t="n">
        <v>1</v>
      </c>
      <c r="H146" s="0" t="n">
        <v>4.13</v>
      </c>
    </row>
    <row r="147" customFormat="false" ht="12.8" hidden="false" customHeight="false" outlineLevel="0" collapsed="false">
      <c r="A147" s="0" t="s">
        <v>6548</v>
      </c>
      <c r="B147" s="0" t="n">
        <v>0.0526888889</v>
      </c>
      <c r="C147" s="0" t="n">
        <v>0.0007466667</v>
      </c>
      <c r="D147" s="0" t="n">
        <v>0.0001851852</v>
      </c>
      <c r="E147" s="0" t="n">
        <v>0.0111111111</v>
      </c>
      <c r="F147" s="0" t="n">
        <v>0.0026666667</v>
      </c>
      <c r="G147" s="0" t="n">
        <v>1</v>
      </c>
      <c r="H147" s="0" t="n">
        <v>8.6666666667</v>
      </c>
    </row>
    <row r="148" customFormat="false" ht="12.8" hidden="false" customHeight="false" outlineLevel="0" collapsed="false">
      <c r="A148" s="0" t="s">
        <v>6549</v>
      </c>
      <c r="B148" s="0" t="n">
        <v>0.164875</v>
      </c>
      <c r="C148" s="0" t="n">
        <v>0.001029105</v>
      </c>
      <c r="D148" s="0" t="n">
        <v>0.0002604167</v>
      </c>
      <c r="E148" s="0" t="n">
        <v>0.015625</v>
      </c>
      <c r="F148" s="0" t="n">
        <v>0.003675375</v>
      </c>
      <c r="G148" s="0" t="n">
        <v>1</v>
      </c>
      <c r="H148" s="0" t="n">
        <v>210</v>
      </c>
    </row>
    <row r="149" customFormat="false" ht="12.8" hidden="false" customHeight="false" outlineLevel="0" collapsed="false">
      <c r="A149" s="0" t="s">
        <v>6550</v>
      </c>
      <c r="B149" s="0" t="n">
        <v>1.2948717949</v>
      </c>
      <c r="C149" s="0" t="n">
        <v>0.0064380641</v>
      </c>
      <c r="D149" s="0" t="n">
        <v>0.0009081197</v>
      </c>
      <c r="E149" s="0" t="n">
        <v>0.0064102564</v>
      </c>
      <c r="F149" s="0" t="n">
        <v>0.0066371795</v>
      </c>
      <c r="G149" s="0" t="n">
        <v>1</v>
      </c>
      <c r="H149" s="0" t="n">
        <v>16.9</v>
      </c>
    </row>
    <row r="150" customFormat="false" ht="12.8" hidden="false" customHeight="false" outlineLevel="0" collapsed="false">
      <c r="A150" s="0" t="s">
        <v>6551</v>
      </c>
      <c r="B150" s="0" t="n">
        <v>1.085</v>
      </c>
      <c r="C150" s="0" t="n">
        <v>0.0087</v>
      </c>
      <c r="D150" s="0" t="n">
        <v>0.0013888889</v>
      </c>
      <c r="E150" s="0" t="n">
        <v>0.125</v>
      </c>
      <c r="F150" s="0" t="n">
        <v>0.03</v>
      </c>
      <c r="G150" s="0" t="n">
        <v>1</v>
      </c>
      <c r="H150" s="0" t="n">
        <v>9.41</v>
      </c>
    </row>
    <row r="151" customFormat="false" ht="12.8" hidden="false" customHeight="false" outlineLevel="0" collapsed="false">
      <c r="A151" s="0" t="s">
        <v>2173</v>
      </c>
      <c r="B151" s="0" t="n">
        <v>0.0625666667</v>
      </c>
      <c r="C151" s="0" t="n">
        <v>0.00056</v>
      </c>
      <c r="D151" s="0" t="n">
        <v>0.0001388889</v>
      </c>
      <c r="E151" s="0" t="n">
        <v>0.0083333333</v>
      </c>
      <c r="F151" s="0" t="n">
        <v>0.002</v>
      </c>
      <c r="G151" s="0" t="n">
        <v>1</v>
      </c>
      <c r="H151" s="0" t="n">
        <v>9.2233333333</v>
      </c>
    </row>
    <row r="152" customFormat="false" ht="12.8" hidden="false" customHeight="false" outlineLevel="0" collapsed="false">
      <c r="A152" s="0" t="s">
        <v>6552</v>
      </c>
      <c r="B152" s="0" t="n">
        <v>0.3985</v>
      </c>
      <c r="C152" s="0" t="n">
        <v>0.003567</v>
      </c>
      <c r="D152" s="0" t="n">
        <v>0.0008585859</v>
      </c>
      <c r="E152" s="0" t="n">
        <v>0.05</v>
      </c>
      <c r="F152" s="0" t="n">
        <v>0.0123</v>
      </c>
      <c r="G152" s="0" t="n">
        <v>1</v>
      </c>
      <c r="H152" s="0" t="n">
        <v>2.46</v>
      </c>
    </row>
    <row r="153" customFormat="false" ht="12.8" hidden="false" customHeight="false" outlineLevel="0" collapsed="false">
      <c r="A153" s="0" t="s">
        <v>6553</v>
      </c>
      <c r="B153" s="0" t="n">
        <v>0.2425</v>
      </c>
      <c r="C153" s="0" t="n">
        <v>0.00205821</v>
      </c>
      <c r="D153" s="0" t="n">
        <v>0.0010416667</v>
      </c>
      <c r="E153" s="0" t="n">
        <v>0.03125</v>
      </c>
      <c r="F153" s="0" t="n">
        <v>0.00735075</v>
      </c>
      <c r="G153" s="0" t="n">
        <v>1</v>
      </c>
      <c r="H153" s="0" t="n">
        <v>4.13</v>
      </c>
    </row>
    <row r="154" customFormat="false" ht="12.8" hidden="false" customHeight="false" outlineLevel="0" collapsed="false">
      <c r="A154" s="0" t="s">
        <v>6554</v>
      </c>
      <c r="B154" s="0" t="n">
        <v>1.085</v>
      </c>
      <c r="C154" s="0" t="n">
        <v>0.0087</v>
      </c>
      <c r="D154" s="0" t="n">
        <v>0.0013888889</v>
      </c>
      <c r="E154" s="0" t="n">
        <v>0.125</v>
      </c>
      <c r="F154" s="0" t="n">
        <v>0.03</v>
      </c>
      <c r="G154" s="0" t="n">
        <v>1</v>
      </c>
      <c r="H154" s="0" t="n">
        <v>9.4</v>
      </c>
    </row>
    <row r="155" customFormat="false" ht="12.8" hidden="false" customHeight="false" outlineLevel="0" collapsed="false">
      <c r="A155" s="0" t="s">
        <v>2667</v>
      </c>
      <c r="B155" s="0" t="n">
        <v>0.0526888889</v>
      </c>
      <c r="C155" s="0" t="n">
        <v>0.0007466667</v>
      </c>
      <c r="D155" s="0" t="n">
        <v>0.0001851852</v>
      </c>
      <c r="E155" s="0" t="n">
        <v>0.0111111111</v>
      </c>
      <c r="F155" s="0" t="n">
        <v>0.0026666667</v>
      </c>
      <c r="G155" s="0" t="n">
        <v>1</v>
      </c>
      <c r="H155" s="0" t="n">
        <v>8.6666666667</v>
      </c>
    </row>
    <row r="156" customFormat="false" ht="12.8" hidden="false" customHeight="false" outlineLevel="0" collapsed="false">
      <c r="A156" s="0" t="s">
        <v>2728</v>
      </c>
      <c r="B156" s="0" t="n">
        <v>0.2280888889</v>
      </c>
      <c r="C156" s="0" t="n">
        <v>0.0021513311</v>
      </c>
      <c r="D156" s="0" t="n">
        <v>0.0003148148</v>
      </c>
      <c r="E156" s="0" t="n">
        <v>0.0022222222</v>
      </c>
      <c r="F156" s="0" t="n">
        <v>0.0023008889</v>
      </c>
      <c r="G156" s="0" t="n">
        <v>1</v>
      </c>
      <c r="H156" s="0" t="n">
        <v>18.86</v>
      </c>
    </row>
    <row r="157" customFormat="false" ht="12.8" hidden="false" customHeight="false" outlineLevel="0" collapsed="false">
      <c r="A157" s="0" t="s">
        <v>6555</v>
      </c>
      <c r="B157" s="0" t="n">
        <v>0.0589</v>
      </c>
      <c r="C157" s="0" t="n">
        <v>0.00084</v>
      </c>
      <c r="D157" s="0" t="n">
        <v>0.0002083333</v>
      </c>
      <c r="E157" s="0" t="n">
        <v>0.0125</v>
      </c>
      <c r="F157" s="0" t="n">
        <v>0.003</v>
      </c>
      <c r="G157" s="0" t="n">
        <v>1</v>
      </c>
      <c r="H157" s="0" t="n">
        <v>25</v>
      </c>
    </row>
    <row r="158" customFormat="false" ht="12.8" hidden="false" customHeight="false" outlineLevel="0" collapsed="false">
      <c r="A158" s="0" t="s">
        <v>6556</v>
      </c>
      <c r="B158" s="0" t="n">
        <v>0.1595</v>
      </c>
      <c r="C158" s="0" t="n">
        <v>0.0013172544</v>
      </c>
      <c r="D158" s="0" t="n">
        <v>0.0006666667</v>
      </c>
      <c r="E158" s="0" t="n">
        <v>0.02</v>
      </c>
      <c r="F158" s="0" t="n">
        <v>0.00470448</v>
      </c>
      <c r="G158" s="0" t="n">
        <v>1</v>
      </c>
      <c r="H158" s="0" t="n">
        <v>0.33</v>
      </c>
    </row>
    <row r="159" customFormat="false" ht="12.8" hidden="false" customHeight="false" outlineLevel="0" collapsed="false">
      <c r="A159" s="0" t="s">
        <v>6557</v>
      </c>
      <c r="B159" s="0" t="n">
        <v>0.6772222222</v>
      </c>
      <c r="C159" s="0" t="n">
        <v>0.0132666667</v>
      </c>
      <c r="D159" s="0" t="n">
        <v>0.0018518519</v>
      </c>
      <c r="E159" s="0" t="n">
        <v>0.0138888889</v>
      </c>
      <c r="F159" s="0" t="n">
        <v>0.0133333333</v>
      </c>
      <c r="G159" s="0" t="n">
        <v>1</v>
      </c>
      <c r="H159" s="0" t="n">
        <v>1.09</v>
      </c>
    </row>
    <row r="160" customFormat="false" ht="12.8" hidden="false" customHeight="false" outlineLevel="0" collapsed="false">
      <c r="A160" s="0" t="s">
        <v>2658</v>
      </c>
      <c r="B160" s="0" t="n">
        <v>0.392</v>
      </c>
      <c r="C160" s="0" t="n">
        <v>0.004390848</v>
      </c>
      <c r="D160" s="0" t="n">
        <v>0.0011111111</v>
      </c>
      <c r="E160" s="0" t="n">
        <v>0.0666666667</v>
      </c>
      <c r="F160" s="0" t="n">
        <v>0.0156816</v>
      </c>
      <c r="G160" s="0" t="n">
        <v>1</v>
      </c>
      <c r="H160" s="0" t="n">
        <v>113.1666666667</v>
      </c>
    </row>
    <row r="161" customFormat="false" ht="12.8" hidden="false" customHeight="false" outlineLevel="0" collapsed="false">
      <c r="A161" s="0" t="s">
        <v>6558</v>
      </c>
      <c r="B161" s="0" t="n">
        <v>1.52</v>
      </c>
      <c r="C161" s="0" t="n">
        <v>0.058653</v>
      </c>
      <c r="D161" s="0" t="n">
        <v>0.008994709</v>
      </c>
      <c r="E161" s="0" t="n">
        <v>0.1666666667</v>
      </c>
      <c r="F161" s="0" t="n">
        <v>0.1197</v>
      </c>
      <c r="G161" s="0" t="n">
        <v>1</v>
      </c>
      <c r="H161" s="0" t="n">
        <v>11.97</v>
      </c>
    </row>
    <row r="162" customFormat="false" ht="12.8" hidden="false" customHeight="false" outlineLevel="0" collapsed="false">
      <c r="A162" s="0" t="s">
        <v>6559</v>
      </c>
      <c r="B162" s="0" t="n">
        <v>1.587037037</v>
      </c>
      <c r="C162" s="0" t="n">
        <v>0.0092994259</v>
      </c>
      <c r="D162" s="0" t="n">
        <v>0.0013117284</v>
      </c>
      <c r="E162" s="0" t="n">
        <v>0.0092592593</v>
      </c>
      <c r="F162" s="0" t="n">
        <v>0.009587037</v>
      </c>
      <c r="G162" s="0" t="n">
        <v>1</v>
      </c>
      <c r="H162" s="0" t="n">
        <v>6.99</v>
      </c>
    </row>
    <row r="163" customFormat="false" ht="12.8" hidden="false" customHeight="false" outlineLevel="0" collapsed="false">
      <c r="A163" s="0" t="s">
        <v>6560</v>
      </c>
      <c r="B163" s="0" t="n">
        <v>0.099</v>
      </c>
      <c r="C163" s="0" t="n">
        <v>0.0009322</v>
      </c>
      <c r="D163" s="0" t="n">
        <v>0.0001564297</v>
      </c>
      <c r="E163" s="0" t="n">
        <v>0.0142857143</v>
      </c>
      <c r="F163" s="0" t="n">
        <v>0.0033292857</v>
      </c>
      <c r="G163" s="0" t="n">
        <v>1</v>
      </c>
      <c r="H163" s="0" t="n">
        <v>0.35</v>
      </c>
    </row>
    <row r="164" customFormat="false" ht="12.8" hidden="false" customHeight="false" outlineLevel="0" collapsed="false">
      <c r="A164" s="0" t="s">
        <v>6561</v>
      </c>
      <c r="B164" s="0" t="n">
        <v>0.057275</v>
      </c>
      <c r="C164" s="0" t="n">
        <v>0.001029105</v>
      </c>
      <c r="D164" s="0" t="n">
        <v>0.0002604167</v>
      </c>
      <c r="E164" s="0" t="n">
        <v>0.015625</v>
      </c>
      <c r="F164" s="0" t="n">
        <v>0.003675375</v>
      </c>
      <c r="G164" s="0" t="n">
        <v>1</v>
      </c>
      <c r="H164" s="0" t="n">
        <v>210</v>
      </c>
    </row>
    <row r="165" customFormat="false" ht="12.8" hidden="false" customHeight="false" outlineLevel="0" collapsed="false">
      <c r="A165" s="0" t="s">
        <v>6562</v>
      </c>
      <c r="B165" s="0" t="n">
        <v>0.00133</v>
      </c>
      <c r="C165" s="0" t="n">
        <v>3.528E-006</v>
      </c>
      <c r="D165" s="0" t="n">
        <v>2E-006</v>
      </c>
      <c r="E165" s="0" t="n">
        <v>0.0002</v>
      </c>
      <c r="F165" s="0" t="n">
        <v>2.4E-005</v>
      </c>
      <c r="G165" s="0" t="n">
        <v>1</v>
      </c>
      <c r="H165" s="0" t="n">
        <v>0.08</v>
      </c>
    </row>
    <row r="166" customFormat="false" ht="12.8" hidden="false" customHeight="false" outlineLevel="0" collapsed="false">
      <c r="A166" s="0" t="s">
        <v>2873</v>
      </c>
      <c r="B166" s="0" t="n">
        <v>0.0527888889</v>
      </c>
      <c r="C166" s="0" t="n">
        <v>0.0007466667</v>
      </c>
      <c r="D166" s="0" t="n">
        <v>0.0001851852</v>
      </c>
      <c r="E166" s="0" t="n">
        <v>0.0111111111</v>
      </c>
      <c r="F166" s="0" t="n">
        <v>0.0026666667</v>
      </c>
      <c r="G166" s="0" t="n">
        <v>1</v>
      </c>
      <c r="H166" s="0" t="n">
        <v>13.17</v>
      </c>
    </row>
    <row r="167" customFormat="false" ht="12.8" hidden="false" customHeight="false" outlineLevel="0" collapsed="false">
      <c r="A167" s="0" t="s">
        <v>2903</v>
      </c>
      <c r="B167" s="0" t="n">
        <v>0.057275</v>
      </c>
      <c r="C167" s="0" t="n">
        <v>0.001029105</v>
      </c>
      <c r="D167" s="0" t="n">
        <v>0.0002604167</v>
      </c>
      <c r="E167" s="0" t="n">
        <v>0.015625</v>
      </c>
      <c r="F167" s="0" t="n">
        <v>0.003675375</v>
      </c>
      <c r="G167" s="0" t="n">
        <v>1</v>
      </c>
      <c r="H167" s="0" t="n">
        <v>210</v>
      </c>
    </row>
    <row r="168" customFormat="false" ht="12.8" hidden="false" customHeight="false" outlineLevel="0" collapsed="false">
      <c r="A168" s="0" t="s">
        <v>6563</v>
      </c>
      <c r="B168" s="0" t="n">
        <v>0.392</v>
      </c>
      <c r="C168" s="0" t="n">
        <v>0.004390848</v>
      </c>
      <c r="D168" s="0" t="n">
        <v>0.0011111111</v>
      </c>
      <c r="E168" s="0" t="n">
        <v>0.0666666667</v>
      </c>
      <c r="F168" s="0" t="n">
        <v>0.0156816</v>
      </c>
      <c r="G168" s="0" t="n">
        <v>1</v>
      </c>
      <c r="H168" s="0" t="n">
        <v>339.5</v>
      </c>
    </row>
    <row r="169" customFormat="false" ht="12.8" hidden="false" customHeight="false" outlineLevel="0" collapsed="false">
      <c r="A169" s="0" t="s">
        <v>6564</v>
      </c>
      <c r="B169" s="0" t="n">
        <v>1.52</v>
      </c>
      <c r="C169" s="0" t="n">
        <v>0.058653</v>
      </c>
      <c r="D169" s="0" t="n">
        <v>0.008994709</v>
      </c>
      <c r="E169" s="0" t="n">
        <v>0.1666666667</v>
      </c>
      <c r="F169" s="0" t="n">
        <v>0.1197</v>
      </c>
      <c r="G169" s="0" t="n">
        <v>1</v>
      </c>
      <c r="H169" s="0" t="n">
        <v>11.97</v>
      </c>
    </row>
    <row r="170" customFormat="false" ht="12.8" hidden="false" customHeight="false" outlineLevel="0" collapsed="false">
      <c r="A170" s="0" t="s">
        <v>6565</v>
      </c>
      <c r="B170" s="0" t="n">
        <v>0.0527888889</v>
      </c>
      <c r="C170" s="0" t="n">
        <v>0.0007466667</v>
      </c>
      <c r="D170" s="0" t="n">
        <v>0.0001851852</v>
      </c>
      <c r="E170" s="0" t="n">
        <v>0.0111111111</v>
      </c>
      <c r="F170" s="0" t="n">
        <v>0.0026666667</v>
      </c>
      <c r="G170" s="0" t="n">
        <v>1</v>
      </c>
      <c r="H170" s="0" t="n">
        <v>26</v>
      </c>
    </row>
    <row r="171" customFormat="false" ht="12.8" hidden="false" customHeight="false" outlineLevel="0" collapsed="false">
      <c r="A171" s="0" t="s">
        <v>6566</v>
      </c>
      <c r="B171" s="0" t="n">
        <v>0.6772222222</v>
      </c>
      <c r="C171" s="0" t="n">
        <v>0.0132666667</v>
      </c>
      <c r="D171" s="0" t="n">
        <v>0.0018518519</v>
      </c>
      <c r="E171" s="0" t="n">
        <v>0.0138888889</v>
      </c>
      <c r="F171" s="0" t="n">
        <v>0.0133333333</v>
      </c>
      <c r="G171" s="0" t="n">
        <v>1</v>
      </c>
      <c r="H171" s="0" t="n">
        <v>1.09</v>
      </c>
    </row>
    <row r="172" customFormat="false" ht="12.8" hidden="false" customHeight="false" outlineLevel="0" collapsed="false">
      <c r="A172" s="0" t="s">
        <v>2902</v>
      </c>
      <c r="B172" s="0" t="n">
        <v>0.164875</v>
      </c>
      <c r="C172" s="0" t="n">
        <v>0.001029105</v>
      </c>
      <c r="D172" s="0" t="n">
        <v>0.0002604167</v>
      </c>
      <c r="E172" s="0" t="n">
        <v>0.015625</v>
      </c>
      <c r="F172" s="0" t="n">
        <v>0.003675375</v>
      </c>
      <c r="G172" s="0" t="n">
        <v>1</v>
      </c>
      <c r="H172" s="0" t="n">
        <v>210</v>
      </c>
    </row>
    <row r="173" customFormat="false" ht="12.8" hidden="false" customHeight="false" outlineLevel="0" collapsed="false">
      <c r="A173" s="0" t="s">
        <v>2659</v>
      </c>
      <c r="B173" s="0" t="n">
        <v>0.392</v>
      </c>
      <c r="C173" s="0" t="n">
        <v>0.004390848</v>
      </c>
      <c r="D173" s="0" t="n">
        <v>0.0011111111</v>
      </c>
      <c r="E173" s="0" t="n">
        <v>0.0666666667</v>
      </c>
      <c r="F173" s="0" t="n">
        <v>0.0156816</v>
      </c>
      <c r="G173" s="0" t="n">
        <v>1</v>
      </c>
      <c r="H173" s="0" t="n">
        <v>113.1666666667</v>
      </c>
    </row>
    <row r="174" customFormat="false" ht="12.8" hidden="false" customHeight="false" outlineLevel="0" collapsed="false">
      <c r="A174" s="0" t="s">
        <v>6567</v>
      </c>
      <c r="B174" s="0" t="n">
        <v>1.135</v>
      </c>
      <c r="C174" s="0" t="n">
        <v>0.0087</v>
      </c>
      <c r="D174" s="0" t="n">
        <v>0.0013888889</v>
      </c>
      <c r="E174" s="0" t="n">
        <v>0.125</v>
      </c>
      <c r="F174" s="0" t="n">
        <v>0.03</v>
      </c>
      <c r="G174" s="0" t="n">
        <v>1</v>
      </c>
      <c r="H174" s="0" t="n">
        <v>7.46</v>
      </c>
    </row>
    <row r="175" customFormat="false" ht="12.8" hidden="false" customHeight="false" outlineLevel="0" collapsed="false">
      <c r="A175" s="0" t="s">
        <v>6568</v>
      </c>
      <c r="B175" s="0" t="n">
        <v>0.3778688525</v>
      </c>
      <c r="C175" s="0" t="n">
        <v>0.0060438689</v>
      </c>
      <c r="D175" s="0" t="n">
        <v>0.0015925059</v>
      </c>
      <c r="E175" s="0" t="n">
        <v>0.0081967213</v>
      </c>
      <c r="F175" s="0" t="n">
        <v>0.007195082</v>
      </c>
      <c r="G175" s="0" t="n">
        <v>1</v>
      </c>
      <c r="H175" s="0" t="n">
        <v>1</v>
      </c>
    </row>
    <row r="176" customFormat="false" ht="12.8" hidden="false" customHeight="false" outlineLevel="0" collapsed="false">
      <c r="A176" s="0" t="s">
        <v>6569</v>
      </c>
      <c r="B176" s="0" t="n">
        <v>0.164875</v>
      </c>
      <c r="C176" s="0" t="n">
        <v>0.001029105</v>
      </c>
      <c r="D176" s="0" t="n">
        <v>0.0002604167</v>
      </c>
      <c r="E176" s="0" t="n">
        <v>0.015625</v>
      </c>
      <c r="F176" s="0" t="n">
        <v>0.003675375</v>
      </c>
      <c r="G176" s="0" t="n">
        <v>1</v>
      </c>
      <c r="H176" s="0" t="n">
        <v>0.01</v>
      </c>
    </row>
    <row r="177" customFormat="false" ht="12.8" hidden="false" customHeight="false" outlineLevel="0" collapsed="false">
      <c r="A177" s="0" t="s">
        <v>2187</v>
      </c>
      <c r="B177" s="0" t="n">
        <v>0.1504814815</v>
      </c>
      <c r="C177" s="0" t="n">
        <v>0.0012444444</v>
      </c>
      <c r="D177" s="0" t="n">
        <v>0.000308642</v>
      </c>
      <c r="E177" s="0" t="n">
        <v>0.0185185185</v>
      </c>
      <c r="F177" s="0" t="n">
        <v>0.0044444444</v>
      </c>
      <c r="G177" s="0" t="n">
        <v>1</v>
      </c>
      <c r="H177" s="0" t="n">
        <v>9.28</v>
      </c>
    </row>
    <row r="178" customFormat="false" ht="12.8" hidden="false" customHeight="false" outlineLevel="0" collapsed="false">
      <c r="A178" s="0" t="s">
        <v>6570</v>
      </c>
      <c r="B178" s="0" t="n">
        <v>1.135</v>
      </c>
      <c r="C178" s="0" t="n">
        <v>0.0087</v>
      </c>
      <c r="D178" s="0" t="n">
        <v>0.0013888889</v>
      </c>
      <c r="E178" s="0" t="n">
        <v>0.125</v>
      </c>
      <c r="F178" s="0" t="n">
        <v>0.03</v>
      </c>
      <c r="G178" s="0" t="n">
        <v>1</v>
      </c>
      <c r="H178" s="0" t="n">
        <v>7.46</v>
      </c>
    </row>
    <row r="179" customFormat="false" ht="12.8" hidden="false" customHeight="false" outlineLevel="0" collapsed="false">
      <c r="A179" s="0" t="s">
        <v>6571</v>
      </c>
      <c r="B179" s="0" t="n">
        <v>0.0527888889</v>
      </c>
      <c r="C179" s="0" t="n">
        <v>0.0007466667</v>
      </c>
      <c r="D179" s="0" t="n">
        <v>0.0001851852</v>
      </c>
      <c r="E179" s="0" t="n">
        <v>0.0111111111</v>
      </c>
      <c r="F179" s="0" t="n">
        <v>0.0026666667</v>
      </c>
      <c r="G179" s="0" t="n">
        <v>1</v>
      </c>
      <c r="H179" s="0" t="n">
        <v>8.6666666667</v>
      </c>
    </row>
    <row r="180" customFormat="false" ht="12.8" hidden="false" customHeight="false" outlineLevel="0" collapsed="false">
      <c r="A180" s="0" t="s">
        <v>2249</v>
      </c>
      <c r="B180" s="0" t="n">
        <v>0.3495454545</v>
      </c>
      <c r="C180" s="0" t="n">
        <v>0.0032727273</v>
      </c>
      <c r="D180" s="0" t="n">
        <v>0.0004545455</v>
      </c>
      <c r="E180" s="0" t="n">
        <v>0.0045454545</v>
      </c>
      <c r="F180" s="0" t="n">
        <v>0.0043636364</v>
      </c>
      <c r="G180" s="0" t="n">
        <v>1</v>
      </c>
      <c r="H180" s="0" t="n">
        <v>1143</v>
      </c>
    </row>
    <row r="181" customFormat="false" ht="12.8" hidden="false" customHeight="false" outlineLevel="0" collapsed="false">
      <c r="A181" s="0" t="s">
        <v>6572</v>
      </c>
      <c r="B181" s="0" t="n">
        <v>0.0946666667</v>
      </c>
      <c r="C181" s="0" t="n">
        <v>0.000548856</v>
      </c>
      <c r="D181" s="0" t="n">
        <v>0.0002777778</v>
      </c>
      <c r="E181" s="0" t="n">
        <v>0.0083333333</v>
      </c>
      <c r="F181" s="0" t="n">
        <v>0.0019602</v>
      </c>
      <c r="G181" s="0" t="n">
        <v>1</v>
      </c>
      <c r="H181" s="0" t="n">
        <v>0.44</v>
      </c>
    </row>
    <row r="182" customFormat="false" ht="12.8" hidden="false" customHeight="false" outlineLevel="0" collapsed="false">
      <c r="A182" s="0" t="s">
        <v>6573</v>
      </c>
      <c r="B182" s="0" t="n">
        <v>1.0626666667</v>
      </c>
      <c r="C182" s="0" t="n">
        <v>0.0209025333</v>
      </c>
      <c r="D182" s="0" t="n">
        <v>0.0035978836</v>
      </c>
      <c r="E182" s="0" t="n">
        <v>0.0666666667</v>
      </c>
      <c r="F182" s="0" t="n">
        <v>0.0550066667</v>
      </c>
      <c r="G182" s="0" t="n">
        <v>1</v>
      </c>
      <c r="H182" s="0" t="n">
        <v>21.72</v>
      </c>
    </row>
    <row r="183" customFormat="false" ht="12.8" hidden="false" customHeight="false" outlineLevel="0" collapsed="false">
      <c r="A183" s="0" t="s">
        <v>6574</v>
      </c>
      <c r="B183" s="0" t="n">
        <v>0.0271571429</v>
      </c>
      <c r="C183" s="0" t="n">
        <v>0.0005357143</v>
      </c>
      <c r="D183" s="0" t="n">
        <v>7.19577E-005</v>
      </c>
      <c r="E183" s="0" t="n">
        <v>0.0357142857</v>
      </c>
      <c r="F183" s="0" t="n">
        <v>0.0026785714</v>
      </c>
      <c r="G183" s="0" t="n">
        <v>1</v>
      </c>
      <c r="H183" s="0" t="n">
        <v>130.8766666667</v>
      </c>
    </row>
    <row r="184" customFormat="false" ht="12.8" hidden="false" customHeight="false" outlineLevel="0" collapsed="false">
      <c r="A184" s="0" t="s">
        <v>6575</v>
      </c>
      <c r="B184" s="0" t="n">
        <v>0.00666</v>
      </c>
      <c r="C184" s="0" t="n">
        <v>3.6E-005</v>
      </c>
      <c r="D184" s="0" t="n">
        <v>3.33333E-005</v>
      </c>
      <c r="E184" s="0" t="n">
        <v>0.001</v>
      </c>
      <c r="F184" s="0" t="n">
        <v>0.00024</v>
      </c>
      <c r="G184" s="0" t="n">
        <v>1</v>
      </c>
      <c r="H184" s="0" t="n">
        <v>0.36</v>
      </c>
    </row>
    <row r="185" customFormat="false" ht="12.8" hidden="false" customHeight="false" outlineLevel="0" collapsed="false">
      <c r="A185" s="0" t="s">
        <v>6576</v>
      </c>
      <c r="B185" s="0" t="n">
        <v>0.3495454545</v>
      </c>
      <c r="C185" s="0" t="n">
        <v>0.0032727273</v>
      </c>
      <c r="D185" s="0" t="n">
        <v>0.0004545455</v>
      </c>
      <c r="E185" s="0" t="n">
        <v>0.0045454545</v>
      </c>
      <c r="F185" s="0" t="n">
        <v>0.0043636364</v>
      </c>
      <c r="G185" s="0" t="n">
        <v>1</v>
      </c>
      <c r="H185" s="0" t="n">
        <v>1143</v>
      </c>
    </row>
    <row r="186" customFormat="false" ht="12.8" hidden="false" customHeight="false" outlineLevel="0" collapsed="false">
      <c r="A186" s="0" t="s">
        <v>6577</v>
      </c>
      <c r="B186" s="0" t="n">
        <v>0.0946666667</v>
      </c>
      <c r="C186" s="0" t="n">
        <v>0.000548856</v>
      </c>
      <c r="D186" s="0" t="n">
        <v>0.0002777778</v>
      </c>
      <c r="E186" s="0" t="n">
        <v>0.0083333333</v>
      </c>
      <c r="F186" s="0" t="n">
        <v>0.0019602</v>
      </c>
      <c r="G186" s="0" t="n">
        <v>1</v>
      </c>
      <c r="H186" s="0" t="n">
        <v>0.44</v>
      </c>
    </row>
    <row r="187" customFormat="false" ht="12.8" hidden="false" customHeight="false" outlineLevel="0" collapsed="false">
      <c r="A187" s="0" t="s">
        <v>6578</v>
      </c>
      <c r="B187" s="0" t="n">
        <v>1.0626666667</v>
      </c>
      <c r="C187" s="0" t="n">
        <v>0.0209025333</v>
      </c>
      <c r="D187" s="0" t="n">
        <v>0.0035978836</v>
      </c>
      <c r="E187" s="0" t="n">
        <v>0.0666666667</v>
      </c>
      <c r="F187" s="0" t="n">
        <v>0.0550066667</v>
      </c>
      <c r="G187" s="0" t="n">
        <v>1</v>
      </c>
      <c r="H187" s="0" t="n">
        <v>21.72</v>
      </c>
    </row>
    <row r="188" customFormat="false" ht="12.8" hidden="false" customHeight="false" outlineLevel="0" collapsed="false">
      <c r="A188" s="0" t="s">
        <v>2524</v>
      </c>
      <c r="B188" s="0" t="n">
        <v>0.0271571429</v>
      </c>
      <c r="C188" s="0" t="n">
        <v>0.0005357143</v>
      </c>
      <c r="D188" s="0" t="n">
        <v>7.19577E-005</v>
      </c>
      <c r="E188" s="0" t="n">
        <v>0.0357142857</v>
      </c>
      <c r="F188" s="0" t="n">
        <v>0.0026785714</v>
      </c>
      <c r="G188" s="0" t="n">
        <v>1</v>
      </c>
      <c r="H188" s="0" t="n">
        <v>130.8766666667</v>
      </c>
    </row>
    <row r="189" customFormat="false" ht="12.8" hidden="false" customHeight="false" outlineLevel="0" collapsed="false">
      <c r="A189" s="0" t="s">
        <v>6579</v>
      </c>
      <c r="B189" s="0" t="n">
        <v>0.00514</v>
      </c>
      <c r="C189" s="0" t="n">
        <v>7.502E-006</v>
      </c>
      <c r="D189" s="0" t="n">
        <v>9.2896E-006</v>
      </c>
      <c r="E189" s="0" t="n">
        <v>0.001</v>
      </c>
      <c r="F189" s="0" t="n">
        <v>6.82E-005</v>
      </c>
      <c r="G189" s="0" t="n">
        <v>1</v>
      </c>
      <c r="H189" s="0" t="n">
        <v>0.29</v>
      </c>
    </row>
    <row r="190" customFormat="false" ht="12.8" hidden="false" customHeight="false" outlineLevel="0" collapsed="false">
      <c r="A190" s="0" t="s">
        <v>6580</v>
      </c>
      <c r="B190" s="0" t="n">
        <v>3.9805555556</v>
      </c>
      <c r="C190" s="0" t="n">
        <v>0.0139491389</v>
      </c>
      <c r="D190" s="0" t="n">
        <v>0.0019675926</v>
      </c>
      <c r="E190" s="0" t="n">
        <v>0.0138888889</v>
      </c>
      <c r="F190" s="0" t="n">
        <v>0.0143805556</v>
      </c>
      <c r="G190" s="0" t="n">
        <v>1</v>
      </c>
      <c r="H190" s="0" t="n">
        <v>44</v>
      </c>
    </row>
    <row r="191" customFormat="false" ht="12.8" hidden="false" customHeight="false" outlineLevel="0" collapsed="false">
      <c r="A191" s="0" t="s">
        <v>6581</v>
      </c>
      <c r="B191" s="0" t="n">
        <v>16.575</v>
      </c>
      <c r="C191" s="0" t="n">
        <v>0.145903125</v>
      </c>
      <c r="D191" s="0" t="n">
        <v>0.0217948718</v>
      </c>
      <c r="E191" s="0" t="n">
        <v>0.125</v>
      </c>
      <c r="F191" s="0" t="n">
        <v>0.145903125</v>
      </c>
      <c r="G191" s="0" t="n">
        <v>1</v>
      </c>
      <c r="H191" s="0" t="n">
        <v>92.87</v>
      </c>
    </row>
    <row r="192" customFormat="false" ht="12.8" hidden="false" customHeight="false" outlineLevel="0" collapsed="false">
      <c r="A192" s="0" t="s">
        <v>2287</v>
      </c>
      <c r="B192" s="0" t="n">
        <v>0.3495454545</v>
      </c>
      <c r="C192" s="0" t="n">
        <v>0.0032727273</v>
      </c>
      <c r="D192" s="0" t="n">
        <v>0.0004545455</v>
      </c>
      <c r="E192" s="0" t="n">
        <v>0.0045454545</v>
      </c>
      <c r="F192" s="0" t="n">
        <v>0.0043636364</v>
      </c>
      <c r="G192" s="0" t="n">
        <v>1</v>
      </c>
      <c r="H192" s="0" t="n">
        <v>1520</v>
      </c>
    </row>
    <row r="193" customFormat="false" ht="12.8" hidden="false" customHeight="false" outlineLevel="0" collapsed="false">
      <c r="A193" s="0" t="s">
        <v>6582</v>
      </c>
      <c r="B193" s="0" t="n">
        <v>5.2865555556</v>
      </c>
      <c r="C193" s="0" t="n">
        <v>0.0533333333</v>
      </c>
      <c r="D193" s="0" t="n">
        <v>0.0078703704</v>
      </c>
      <c r="E193" s="0" t="n">
        <v>0.0277777778</v>
      </c>
      <c r="F193" s="0" t="n">
        <v>0.0533333333</v>
      </c>
      <c r="G193" s="0" t="n">
        <v>1</v>
      </c>
      <c r="H193" s="0" t="n">
        <v>3.37</v>
      </c>
    </row>
    <row r="194" customFormat="false" ht="12.8" hidden="false" customHeight="false" outlineLevel="0" collapsed="false">
      <c r="A194" s="0" t="s">
        <v>6583</v>
      </c>
      <c r="B194" s="0" t="n">
        <v>1.0626666667</v>
      </c>
      <c r="C194" s="0" t="n">
        <v>0.0209025333</v>
      </c>
      <c r="D194" s="0" t="n">
        <v>0.0035978836</v>
      </c>
      <c r="E194" s="0" t="n">
        <v>0.0666666667</v>
      </c>
      <c r="F194" s="0" t="n">
        <v>0.0550066667</v>
      </c>
      <c r="G194" s="0" t="n">
        <v>1</v>
      </c>
      <c r="H194" s="0" t="n">
        <v>21.72</v>
      </c>
    </row>
    <row r="195" customFormat="false" ht="12.8" hidden="false" customHeight="false" outlineLevel="0" collapsed="false">
      <c r="A195" s="0" t="s">
        <v>6584</v>
      </c>
      <c r="B195" s="0" t="n">
        <v>3.9805555556</v>
      </c>
      <c r="C195" s="0" t="n">
        <v>0.0139491389</v>
      </c>
      <c r="D195" s="0" t="n">
        <v>0.0019675926</v>
      </c>
      <c r="E195" s="0" t="n">
        <v>0.0138888889</v>
      </c>
      <c r="F195" s="0" t="n">
        <v>0.0143805556</v>
      </c>
      <c r="G195" s="0" t="n">
        <v>1</v>
      </c>
      <c r="H195" s="0" t="n">
        <v>44</v>
      </c>
    </row>
    <row r="196" customFormat="false" ht="12.8" hidden="false" customHeight="false" outlineLevel="0" collapsed="false">
      <c r="A196" s="0" t="s">
        <v>6585</v>
      </c>
      <c r="B196" s="0" t="n">
        <v>0.011284127</v>
      </c>
      <c r="C196" s="0" t="n">
        <v>5.95238E-005</v>
      </c>
      <c r="D196" s="0" t="n">
        <v>7.9953E-006</v>
      </c>
      <c r="E196" s="0" t="n">
        <v>0.003968254</v>
      </c>
      <c r="F196" s="0" t="n">
        <v>0.000297619</v>
      </c>
      <c r="G196" s="0" t="n">
        <v>1</v>
      </c>
      <c r="H196" s="0" t="n">
        <v>160.54</v>
      </c>
    </row>
    <row r="197" customFormat="false" ht="12.8" hidden="false" customHeight="false" outlineLevel="0" collapsed="false">
      <c r="A197" s="0" t="s">
        <v>2248</v>
      </c>
      <c r="B197" s="0" t="n">
        <v>0.3495454545</v>
      </c>
      <c r="C197" s="0" t="n">
        <v>0.0032727273</v>
      </c>
      <c r="D197" s="0" t="n">
        <v>0.0004545455</v>
      </c>
      <c r="E197" s="0" t="n">
        <v>0.0045454545</v>
      </c>
      <c r="F197" s="0" t="n">
        <v>0.0043636364</v>
      </c>
      <c r="G197" s="0" t="n">
        <v>1</v>
      </c>
      <c r="H197" s="0" t="n">
        <v>1143</v>
      </c>
    </row>
    <row r="198" customFormat="false" ht="12.8" hidden="false" customHeight="false" outlineLevel="0" collapsed="false">
      <c r="A198" s="0" t="s">
        <v>6586</v>
      </c>
      <c r="B198" s="0" t="n">
        <v>0.619</v>
      </c>
      <c r="C198" s="0" t="n">
        <v>0.004351644</v>
      </c>
      <c r="D198" s="0" t="n">
        <v>0.0010416667</v>
      </c>
      <c r="E198" s="0" t="n">
        <v>0.125</v>
      </c>
      <c r="F198" s="0" t="n">
        <v>0.029403</v>
      </c>
      <c r="G198" s="0" t="n">
        <v>1</v>
      </c>
      <c r="H198" s="0" t="n">
        <v>1555.11</v>
      </c>
    </row>
    <row r="199" customFormat="false" ht="12.8" hidden="false" customHeight="false" outlineLevel="0" collapsed="false">
      <c r="A199" s="0" t="s">
        <v>6587</v>
      </c>
      <c r="B199" s="0" t="n">
        <v>0.00666</v>
      </c>
      <c r="C199" s="0" t="n">
        <v>3.6E-005</v>
      </c>
      <c r="D199" s="0" t="n">
        <v>3.33333E-005</v>
      </c>
      <c r="E199" s="0" t="n">
        <v>0.001</v>
      </c>
      <c r="F199" s="0" t="n">
        <v>0.00024</v>
      </c>
      <c r="G199" s="0" t="n">
        <v>1</v>
      </c>
      <c r="H199" s="0" t="n">
        <v>0.36</v>
      </c>
    </row>
    <row r="200" customFormat="false" ht="12.8" hidden="false" customHeight="false" outlineLevel="0" collapsed="false">
      <c r="A200" s="0" t="s">
        <v>2518</v>
      </c>
      <c r="B200" s="0" t="n">
        <v>0.011284127</v>
      </c>
      <c r="C200" s="0" t="n">
        <v>5.95238E-005</v>
      </c>
      <c r="D200" s="0" t="n">
        <v>7.9953E-006</v>
      </c>
      <c r="E200" s="0" t="n">
        <v>0.003968254</v>
      </c>
      <c r="F200" s="0" t="n">
        <v>0.000297619</v>
      </c>
      <c r="G200" s="0" t="n">
        <v>1</v>
      </c>
      <c r="H200" s="0" t="n">
        <v>134.6866666667</v>
      </c>
    </row>
    <row r="201" customFormat="false" ht="12.8" hidden="false" customHeight="false" outlineLevel="0" collapsed="false">
      <c r="A201" s="0" t="s">
        <v>6588</v>
      </c>
      <c r="B201" s="0" t="n">
        <v>0.6772222222</v>
      </c>
      <c r="C201" s="0" t="n">
        <v>0.0132666667</v>
      </c>
      <c r="D201" s="0" t="n">
        <v>0.0018518519</v>
      </c>
      <c r="E201" s="0" t="n">
        <v>0.0138888889</v>
      </c>
      <c r="F201" s="0" t="n">
        <v>0.0133333333</v>
      </c>
      <c r="G201" s="0" t="n">
        <v>1</v>
      </c>
      <c r="H201" s="0" t="n">
        <v>1.02</v>
      </c>
    </row>
    <row r="202" customFormat="false" ht="12.8" hidden="false" customHeight="false" outlineLevel="0" collapsed="false">
      <c r="A202" s="0" t="s">
        <v>6589</v>
      </c>
      <c r="B202" s="0" t="n">
        <v>0.3495454545</v>
      </c>
      <c r="C202" s="0" t="n">
        <v>0.0032727273</v>
      </c>
      <c r="D202" s="0" t="n">
        <v>0.0004545455</v>
      </c>
      <c r="E202" s="0" t="n">
        <v>0.0045454545</v>
      </c>
      <c r="F202" s="0" t="n">
        <v>0.0043636364</v>
      </c>
      <c r="G202" s="0" t="n">
        <v>1</v>
      </c>
      <c r="H202" s="0" t="n">
        <v>1143</v>
      </c>
    </row>
    <row r="203" customFormat="false" ht="12.8" hidden="false" customHeight="false" outlineLevel="0" collapsed="false">
      <c r="A203" s="0" t="s">
        <v>6590</v>
      </c>
      <c r="B203" s="0" t="n">
        <v>0.057275</v>
      </c>
      <c r="C203" s="0" t="n">
        <v>0.001029105</v>
      </c>
      <c r="D203" s="0" t="n">
        <v>0.0002604167</v>
      </c>
      <c r="E203" s="0" t="n">
        <v>0.015625</v>
      </c>
      <c r="F203" s="0" t="n">
        <v>0.003675375</v>
      </c>
      <c r="G203" s="0" t="n">
        <v>1</v>
      </c>
      <c r="H203" s="0" t="n">
        <v>210</v>
      </c>
    </row>
    <row r="204" customFormat="false" ht="12.8" hidden="false" customHeight="false" outlineLevel="0" collapsed="false">
      <c r="A204" s="0" t="s">
        <v>6591</v>
      </c>
      <c r="B204" s="0" t="n">
        <v>3.9805555556</v>
      </c>
      <c r="C204" s="0" t="n">
        <v>0.0139491389</v>
      </c>
      <c r="D204" s="0" t="n">
        <v>0.0019675926</v>
      </c>
      <c r="E204" s="0" t="n">
        <v>0.0138888889</v>
      </c>
      <c r="F204" s="0" t="n">
        <v>0.0143805556</v>
      </c>
      <c r="G204" s="0" t="n">
        <v>1</v>
      </c>
      <c r="H204" s="0" t="n">
        <v>44</v>
      </c>
    </row>
    <row r="205" customFormat="false" ht="12.8" hidden="false" customHeight="false" outlineLevel="0" collapsed="false">
      <c r="A205" s="0" t="s">
        <v>6592</v>
      </c>
      <c r="B205" s="0" t="n">
        <v>0.0275</v>
      </c>
      <c r="C205" s="0" t="n">
        <v>0.0001764</v>
      </c>
      <c r="D205" s="0" t="n">
        <v>0.0001</v>
      </c>
      <c r="E205" s="0" t="n">
        <v>0.01</v>
      </c>
      <c r="F205" s="0" t="n">
        <v>0.0012</v>
      </c>
      <c r="G205" s="0" t="n">
        <v>1</v>
      </c>
      <c r="H205" s="0" t="n">
        <v>0.12</v>
      </c>
    </row>
    <row r="206" customFormat="false" ht="12.8" hidden="false" customHeight="false" outlineLevel="0" collapsed="false">
      <c r="A206" s="0" t="s">
        <v>6593</v>
      </c>
      <c r="B206" s="0" t="n">
        <v>0.621</v>
      </c>
      <c r="C206" s="0" t="n">
        <v>0.004351644</v>
      </c>
      <c r="D206" s="0" t="n">
        <v>0.0010416667</v>
      </c>
      <c r="E206" s="0" t="n">
        <v>0.125</v>
      </c>
      <c r="F206" s="0" t="n">
        <v>0.029403</v>
      </c>
      <c r="G206" s="0" t="n">
        <v>1</v>
      </c>
      <c r="H206" s="0" t="n">
        <v>1555.11</v>
      </c>
    </row>
    <row r="207" customFormat="false" ht="12.8" hidden="false" customHeight="false" outlineLevel="0" collapsed="false">
      <c r="A207" s="0" t="s">
        <v>6594</v>
      </c>
      <c r="B207" s="0" t="n">
        <v>0.0032</v>
      </c>
      <c r="C207" s="0" t="n">
        <v>7.8E-006</v>
      </c>
      <c r="D207" s="0" t="n">
        <v>5E-006</v>
      </c>
      <c r="E207" s="0" t="n">
        <v>0.001</v>
      </c>
      <c r="F207" s="0" t="n">
        <v>6E-005</v>
      </c>
      <c r="G207" s="0" t="n">
        <v>1</v>
      </c>
      <c r="H207" s="0" t="n">
        <v>0.03</v>
      </c>
    </row>
    <row r="208" customFormat="false" ht="12.8" hidden="false" customHeight="false" outlineLevel="0" collapsed="false">
      <c r="A208" s="0" t="s">
        <v>6595</v>
      </c>
      <c r="B208" s="0" t="n">
        <v>0.00115</v>
      </c>
      <c r="C208" s="0" t="n">
        <v>2.56E-005</v>
      </c>
      <c r="D208" s="0" t="n">
        <v>6.6667E-006</v>
      </c>
      <c r="E208" s="0" t="n">
        <v>6.66667E-005</v>
      </c>
      <c r="F208" s="0" t="n">
        <v>6.4E-005</v>
      </c>
      <c r="G208" s="0" t="n">
        <v>1</v>
      </c>
      <c r="H208" s="0" t="n">
        <v>0.22</v>
      </c>
    </row>
    <row r="209" customFormat="false" ht="12.8" hidden="false" customHeight="false" outlineLevel="0" collapsed="false">
      <c r="A209" s="0" t="s">
        <v>2286</v>
      </c>
      <c r="B209" s="0" t="n">
        <v>0.3495454545</v>
      </c>
      <c r="C209" s="0" t="n">
        <v>0.0032727273</v>
      </c>
      <c r="D209" s="0" t="n">
        <v>0.0004545455</v>
      </c>
      <c r="E209" s="0" t="n">
        <v>0.0045454545</v>
      </c>
      <c r="F209" s="0" t="n">
        <v>0.0043636364</v>
      </c>
      <c r="G209" s="0" t="n">
        <v>1</v>
      </c>
      <c r="H209" s="0" t="n">
        <v>1199</v>
      </c>
    </row>
    <row r="210" customFormat="false" ht="12.8" hidden="false" customHeight="false" outlineLevel="0" collapsed="false">
      <c r="A210" s="0" t="s">
        <v>6596</v>
      </c>
      <c r="B210" s="0" t="n">
        <v>0.057275</v>
      </c>
      <c r="C210" s="0" t="n">
        <v>0.001029105</v>
      </c>
      <c r="D210" s="0" t="n">
        <v>0.0002604167</v>
      </c>
      <c r="E210" s="0" t="n">
        <v>0.015625</v>
      </c>
      <c r="F210" s="0" t="n">
        <v>0.003675375</v>
      </c>
      <c r="G210" s="0" t="n">
        <v>1</v>
      </c>
      <c r="H210" s="0" t="n">
        <v>210</v>
      </c>
    </row>
    <row r="211" customFormat="false" ht="12.8" hidden="false" customHeight="false" outlineLevel="0" collapsed="false">
      <c r="A211" s="0" t="s">
        <v>6597</v>
      </c>
      <c r="B211" s="0" t="n">
        <v>0.111</v>
      </c>
      <c r="C211" s="0" t="n">
        <v>0.000823284</v>
      </c>
      <c r="D211" s="0" t="n">
        <v>0.0004166667</v>
      </c>
      <c r="E211" s="0" t="n">
        <v>0.0125</v>
      </c>
      <c r="F211" s="0" t="n">
        <v>0.0029403</v>
      </c>
      <c r="G211" s="0" t="n">
        <v>1</v>
      </c>
      <c r="H211" s="0" t="n">
        <v>0.34</v>
      </c>
    </row>
    <row r="212" customFormat="false" ht="12.8" hidden="false" customHeight="false" outlineLevel="0" collapsed="false">
      <c r="A212" s="0" t="s">
        <v>6598</v>
      </c>
      <c r="B212" s="0" t="n">
        <v>0.00545</v>
      </c>
      <c r="C212" s="0" t="n">
        <v>0.0001392</v>
      </c>
      <c r="D212" s="0" t="n">
        <v>6.66667E-005</v>
      </c>
      <c r="E212" s="0" t="n">
        <v>0.0025</v>
      </c>
      <c r="F212" s="0" t="n">
        <v>0.00048</v>
      </c>
      <c r="G212" s="0" t="n">
        <v>1</v>
      </c>
      <c r="H212" s="0" t="n">
        <v>0.09</v>
      </c>
    </row>
    <row r="213" customFormat="false" ht="12.8" hidden="false" customHeight="false" outlineLevel="0" collapsed="false">
      <c r="A213" s="0" t="s">
        <v>6599</v>
      </c>
      <c r="B213" s="0" t="n">
        <v>0.057275</v>
      </c>
      <c r="C213" s="0" t="n">
        <v>0.001029105</v>
      </c>
      <c r="D213" s="0" t="n">
        <v>0.0002604167</v>
      </c>
      <c r="E213" s="0" t="n">
        <v>0.015625</v>
      </c>
      <c r="F213" s="0" t="n">
        <v>0.003675375</v>
      </c>
      <c r="G213" s="0" t="n">
        <v>1</v>
      </c>
      <c r="H213" s="0" t="n">
        <v>210</v>
      </c>
    </row>
    <row r="214" customFormat="false" ht="12.8" hidden="false" customHeight="false" outlineLevel="0" collapsed="false">
      <c r="A214" s="0" t="s">
        <v>6600</v>
      </c>
      <c r="B214" s="0" t="n">
        <v>0.746</v>
      </c>
      <c r="C214" s="0" t="n">
        <v>0.004351644</v>
      </c>
      <c r="D214" s="0" t="n">
        <v>0.0010416667</v>
      </c>
      <c r="E214" s="0" t="n">
        <v>0.125</v>
      </c>
      <c r="F214" s="0" t="n">
        <v>0.029403</v>
      </c>
      <c r="G214" s="0" t="n">
        <v>1</v>
      </c>
      <c r="H214" s="0" t="n">
        <v>1397.24</v>
      </c>
    </row>
    <row r="215" customFormat="false" ht="12.8" hidden="false" customHeight="false" outlineLevel="0" collapsed="false">
      <c r="A215" s="0" t="s">
        <v>6601</v>
      </c>
      <c r="B215" s="0" t="n">
        <v>0.3495454545</v>
      </c>
      <c r="C215" s="0" t="n">
        <v>0.0032727273</v>
      </c>
      <c r="D215" s="0" t="n">
        <v>0.0004545455</v>
      </c>
      <c r="E215" s="0" t="n">
        <v>0.0045454545</v>
      </c>
      <c r="F215" s="0" t="n">
        <v>0.0043636364</v>
      </c>
      <c r="G215" s="0" t="n">
        <v>1</v>
      </c>
      <c r="H215" s="0" t="n">
        <v>902</v>
      </c>
    </row>
    <row r="216" customFormat="false" ht="12.8" hidden="false" customHeight="false" outlineLevel="0" collapsed="false">
      <c r="A216" s="0" t="s">
        <v>6602</v>
      </c>
      <c r="B216" s="0" t="n">
        <v>3.9805555556</v>
      </c>
      <c r="C216" s="0" t="n">
        <v>0.0139491389</v>
      </c>
      <c r="D216" s="0" t="n">
        <v>0.0019675926</v>
      </c>
      <c r="E216" s="0" t="n">
        <v>0.0138888889</v>
      </c>
      <c r="F216" s="0" t="n">
        <v>0.0143805556</v>
      </c>
      <c r="G216" s="0" t="n">
        <v>1</v>
      </c>
      <c r="H216" s="0" t="n">
        <v>51.8</v>
      </c>
    </row>
    <row r="217" customFormat="false" ht="12.8" hidden="false" customHeight="false" outlineLevel="0" collapsed="false">
      <c r="A217" s="0" t="s">
        <v>6603</v>
      </c>
      <c r="B217" s="0" t="n">
        <v>0.111</v>
      </c>
      <c r="C217" s="0" t="n">
        <v>0.000823284</v>
      </c>
      <c r="D217" s="0" t="n">
        <v>0.0004166667</v>
      </c>
      <c r="E217" s="0" t="n">
        <v>0.0125</v>
      </c>
      <c r="F217" s="0" t="n">
        <v>0.0029403</v>
      </c>
      <c r="G217" s="0" t="n">
        <v>1</v>
      </c>
      <c r="H217" s="0" t="n">
        <v>0.31</v>
      </c>
    </row>
    <row r="218" customFormat="false" ht="12.8" hidden="false" customHeight="false" outlineLevel="0" collapsed="false">
      <c r="A218" s="0" t="s">
        <v>3162</v>
      </c>
      <c r="B218" s="0" t="n">
        <v>0.6772222222</v>
      </c>
      <c r="C218" s="0" t="n">
        <v>0.0132666667</v>
      </c>
      <c r="D218" s="0" t="n">
        <v>0.0018518519</v>
      </c>
      <c r="E218" s="0" t="n">
        <v>0.0138888889</v>
      </c>
      <c r="F218" s="0" t="n">
        <v>0.0133333333</v>
      </c>
      <c r="G218" s="0" t="n">
        <v>1</v>
      </c>
      <c r="H218" s="0" t="n">
        <v>1.02</v>
      </c>
    </row>
    <row r="219" customFormat="false" ht="12.8" hidden="false" customHeight="false" outlineLevel="0" collapsed="false">
      <c r="A219" s="0" t="s">
        <v>6604</v>
      </c>
      <c r="B219" s="0" t="n">
        <v>16.575</v>
      </c>
      <c r="C219" s="0" t="n">
        <v>0.145903125</v>
      </c>
      <c r="D219" s="0" t="n">
        <v>0.0217948718</v>
      </c>
      <c r="E219" s="0" t="n">
        <v>0.125</v>
      </c>
      <c r="F219" s="0" t="n">
        <v>0.145903125</v>
      </c>
      <c r="G219" s="0" t="n">
        <v>1</v>
      </c>
      <c r="H219" s="0" t="n">
        <v>92.87</v>
      </c>
    </row>
    <row r="220" customFormat="false" ht="12.8" hidden="false" customHeight="false" outlineLevel="0" collapsed="false">
      <c r="A220" s="0" t="s">
        <v>6605</v>
      </c>
      <c r="B220" s="0" t="n">
        <v>0.111</v>
      </c>
      <c r="C220" s="0" t="n">
        <v>0.000823284</v>
      </c>
      <c r="D220" s="0" t="n">
        <v>0.0004166667</v>
      </c>
      <c r="E220" s="0" t="n">
        <v>0.0125</v>
      </c>
      <c r="F220" s="0" t="n">
        <v>0.0029403</v>
      </c>
      <c r="G220" s="0" t="n">
        <v>1</v>
      </c>
      <c r="H220" s="0" t="n">
        <v>0.31</v>
      </c>
    </row>
    <row r="221" customFormat="false" ht="12.8" hidden="false" customHeight="false" outlineLevel="0" collapsed="false">
      <c r="A221" s="0" t="s">
        <v>6606</v>
      </c>
      <c r="B221" s="0" t="n">
        <v>0.74</v>
      </c>
      <c r="C221" s="0" t="n">
        <v>0.004351644</v>
      </c>
      <c r="D221" s="0" t="n">
        <v>0.0010416667</v>
      </c>
      <c r="E221" s="0" t="n">
        <v>0.125</v>
      </c>
      <c r="F221" s="0" t="n">
        <v>0.029403</v>
      </c>
      <c r="G221" s="0" t="n">
        <v>1</v>
      </c>
      <c r="H221" s="0" t="n">
        <v>1370.24</v>
      </c>
    </row>
    <row r="222" customFormat="false" ht="12.8" hidden="false" customHeight="false" outlineLevel="0" collapsed="false">
      <c r="A222" s="0" t="s">
        <v>2886</v>
      </c>
      <c r="B222" s="0" t="n">
        <v>0.2076</v>
      </c>
      <c r="C222" s="0" t="n">
        <v>0.00137214</v>
      </c>
      <c r="D222" s="0" t="n">
        <v>0.0003472222</v>
      </c>
      <c r="E222" s="0" t="n">
        <v>0.0208333333</v>
      </c>
      <c r="F222" s="0" t="n">
        <v>0.0049005</v>
      </c>
      <c r="G222" s="0" t="n">
        <v>1</v>
      </c>
      <c r="H222" s="0" t="n">
        <v>414</v>
      </c>
    </row>
    <row r="223" customFormat="false" ht="12.8" hidden="false" customHeight="false" outlineLevel="0" collapsed="false">
      <c r="A223" s="0" t="s">
        <v>6607</v>
      </c>
      <c r="B223" s="0" t="n">
        <v>0.00545</v>
      </c>
      <c r="C223" s="0" t="n">
        <v>0.0001392</v>
      </c>
      <c r="D223" s="0" t="n">
        <v>6.66667E-005</v>
      </c>
      <c r="E223" s="0" t="n">
        <v>0.0025</v>
      </c>
      <c r="F223" s="0" t="n">
        <v>0.00048</v>
      </c>
      <c r="G223" s="0" t="n">
        <v>1</v>
      </c>
      <c r="H223" s="0" t="n">
        <v>0.09</v>
      </c>
    </row>
    <row r="224" customFormat="false" ht="12.8" hidden="false" customHeight="false" outlineLevel="0" collapsed="false">
      <c r="A224" s="0" t="s">
        <v>2245</v>
      </c>
      <c r="B224" s="0" t="n">
        <v>0.3495454545</v>
      </c>
      <c r="C224" s="0" t="n">
        <v>0.0032727273</v>
      </c>
      <c r="D224" s="0" t="n">
        <v>0.0004545455</v>
      </c>
      <c r="E224" s="0" t="n">
        <v>0.0045454545</v>
      </c>
      <c r="F224" s="0" t="n">
        <v>0.0043636364</v>
      </c>
      <c r="G224" s="0" t="n">
        <v>1</v>
      </c>
      <c r="H224" s="0" t="n">
        <v>902</v>
      </c>
    </row>
    <row r="225" customFormat="false" ht="12.8" hidden="false" customHeight="false" outlineLevel="0" collapsed="false">
      <c r="A225" s="0" t="s">
        <v>6608</v>
      </c>
      <c r="B225" s="0" t="n">
        <v>3.9805555556</v>
      </c>
      <c r="C225" s="0" t="n">
        <v>0.0139491389</v>
      </c>
      <c r="D225" s="0" t="n">
        <v>0.0019675926</v>
      </c>
      <c r="E225" s="0" t="n">
        <v>0.0138888889</v>
      </c>
      <c r="F225" s="0" t="n">
        <v>0.0143805556</v>
      </c>
      <c r="G225" s="0" t="n">
        <v>1</v>
      </c>
      <c r="H225" s="0" t="n">
        <v>44</v>
      </c>
    </row>
    <row r="226" customFormat="false" ht="12.8" hidden="false" customHeight="false" outlineLevel="0" collapsed="false">
      <c r="A226" s="0" t="s">
        <v>6609</v>
      </c>
      <c r="B226" s="0" t="n">
        <v>0.111</v>
      </c>
      <c r="C226" s="0" t="n">
        <v>0.000823284</v>
      </c>
      <c r="D226" s="0" t="n">
        <v>0.0004166667</v>
      </c>
      <c r="E226" s="0" t="n">
        <v>0.0125</v>
      </c>
      <c r="F226" s="0" t="n">
        <v>0.0029403</v>
      </c>
      <c r="G226" s="0" t="n">
        <v>1</v>
      </c>
      <c r="H226" s="0" t="n">
        <v>0.31</v>
      </c>
    </row>
    <row r="227" customFormat="false" ht="12.8" hidden="false" customHeight="false" outlineLevel="0" collapsed="false">
      <c r="A227" s="0" t="s">
        <v>6610</v>
      </c>
      <c r="B227" s="0" t="n">
        <v>0.22</v>
      </c>
      <c r="C227" s="0" t="n">
        <v>0.00192</v>
      </c>
      <c r="D227" s="0" t="n">
        <v>0.0002666667</v>
      </c>
      <c r="E227" s="0" t="n">
        <v>0.02</v>
      </c>
      <c r="F227" s="0" t="n">
        <v>0.0096</v>
      </c>
      <c r="G227" s="0" t="n">
        <v>1</v>
      </c>
      <c r="H227" s="0" t="n">
        <v>7.21</v>
      </c>
    </row>
    <row r="228" customFormat="false" ht="12.8" hidden="false" customHeight="false" outlineLevel="0" collapsed="false">
      <c r="A228" s="0" t="s">
        <v>6611</v>
      </c>
      <c r="B228" s="0" t="n">
        <v>1.2015833333</v>
      </c>
      <c r="C228" s="0" t="n">
        <v>0.014625</v>
      </c>
      <c r="D228" s="0" t="n">
        <v>0.0020987654</v>
      </c>
      <c r="E228" s="0" t="n">
        <v>0.0083333333</v>
      </c>
      <c r="F228" s="0" t="n">
        <v>0.015</v>
      </c>
      <c r="G228" s="0" t="n">
        <v>1</v>
      </c>
      <c r="H228" s="0" t="n">
        <v>31.76</v>
      </c>
    </row>
    <row r="229" customFormat="false" ht="12.8" hidden="false" customHeight="false" outlineLevel="0" collapsed="false">
      <c r="A229" s="0" t="s">
        <v>6612</v>
      </c>
      <c r="B229" s="0" t="n">
        <v>9.4705555556</v>
      </c>
      <c r="C229" s="0" t="n">
        <v>0.0533333333</v>
      </c>
      <c r="D229" s="0" t="n">
        <v>0.0078703704</v>
      </c>
      <c r="E229" s="0" t="n">
        <v>0.0277777778</v>
      </c>
      <c r="F229" s="0" t="n">
        <v>0.0533333333</v>
      </c>
      <c r="G229" s="0" t="n">
        <v>1</v>
      </c>
      <c r="H229" s="0" t="n">
        <v>623.8866666667</v>
      </c>
    </row>
    <row r="230" customFormat="false" ht="12.8" hidden="false" customHeight="false" outlineLevel="0" collapsed="false">
      <c r="A230" s="0" t="s">
        <v>2251</v>
      </c>
      <c r="B230" s="0" t="n">
        <v>0.5190909091</v>
      </c>
      <c r="C230" s="0" t="n">
        <v>0.0065454545</v>
      </c>
      <c r="D230" s="0" t="n">
        <v>0.0009090909</v>
      </c>
      <c r="E230" s="0" t="n">
        <v>0.0090909091</v>
      </c>
      <c r="F230" s="0" t="n">
        <v>0.0087272727</v>
      </c>
      <c r="G230" s="0" t="n">
        <v>1</v>
      </c>
      <c r="H230" s="0" t="n">
        <v>847</v>
      </c>
    </row>
    <row r="231" customFormat="false" ht="12.8" hidden="false" customHeight="false" outlineLevel="0" collapsed="false">
      <c r="A231" s="0" t="s">
        <v>6613</v>
      </c>
      <c r="B231" s="0" t="n">
        <v>2.2038095238</v>
      </c>
      <c r="C231" s="0" t="n">
        <v>0.0239128095</v>
      </c>
      <c r="D231" s="0" t="n">
        <v>0.0033730159</v>
      </c>
      <c r="E231" s="0" t="n">
        <v>0.0238095238</v>
      </c>
      <c r="F231" s="0" t="n">
        <v>0.024652381</v>
      </c>
      <c r="G231" s="0" t="n">
        <v>1</v>
      </c>
      <c r="H231" s="0" t="n">
        <v>58.94</v>
      </c>
    </row>
    <row r="232" customFormat="false" ht="12.8" hidden="false" customHeight="false" outlineLevel="0" collapsed="false">
      <c r="A232" s="0" t="s">
        <v>2523</v>
      </c>
      <c r="B232" s="0" t="n">
        <v>0.0271571429</v>
      </c>
      <c r="C232" s="0" t="n">
        <v>0.0005357143</v>
      </c>
      <c r="D232" s="0" t="n">
        <v>7.19577E-005</v>
      </c>
      <c r="E232" s="0" t="n">
        <v>0.0357142857</v>
      </c>
      <c r="F232" s="0" t="n">
        <v>0.0026785714</v>
      </c>
      <c r="G232" s="0" t="n">
        <v>1</v>
      </c>
      <c r="H232" s="0" t="n">
        <v>130.8766666667</v>
      </c>
    </row>
    <row r="233" customFormat="false" ht="12.8" hidden="false" customHeight="false" outlineLevel="0" collapsed="false">
      <c r="A233" s="0" t="s">
        <v>6614</v>
      </c>
      <c r="B233" s="0" t="n">
        <v>3.9805555556</v>
      </c>
      <c r="C233" s="0" t="n">
        <v>0.0139491389</v>
      </c>
      <c r="D233" s="0" t="n">
        <v>0.0019675926</v>
      </c>
      <c r="E233" s="0" t="n">
        <v>0.0138888889</v>
      </c>
      <c r="F233" s="0" t="n">
        <v>0.0143805556</v>
      </c>
      <c r="G233" s="0" t="n">
        <v>1</v>
      </c>
      <c r="H233" s="0" t="n">
        <v>51.8</v>
      </c>
    </row>
    <row r="234" customFormat="false" ht="12.8" hidden="false" customHeight="false" outlineLevel="0" collapsed="false">
      <c r="A234" s="0" t="s">
        <v>6615</v>
      </c>
      <c r="B234" s="0" t="n">
        <v>0.111</v>
      </c>
      <c r="C234" s="0" t="n">
        <v>0.000823284</v>
      </c>
      <c r="D234" s="0" t="n">
        <v>0.0004166667</v>
      </c>
      <c r="E234" s="0" t="n">
        <v>0.0125</v>
      </c>
      <c r="F234" s="0" t="n">
        <v>0.0029403</v>
      </c>
      <c r="G234" s="0" t="n">
        <v>1</v>
      </c>
      <c r="H234" s="0" t="n">
        <v>0.25</v>
      </c>
    </row>
    <row r="235" customFormat="false" ht="12.8" hidden="false" customHeight="false" outlineLevel="0" collapsed="false">
      <c r="A235" s="0" t="s">
        <v>6616</v>
      </c>
      <c r="B235" s="0" t="n">
        <v>3.9805555556</v>
      </c>
      <c r="C235" s="0" t="n">
        <v>0.0139491389</v>
      </c>
      <c r="D235" s="0" t="n">
        <v>0.0019675926</v>
      </c>
      <c r="E235" s="0" t="n">
        <v>0.0138888889</v>
      </c>
      <c r="F235" s="0" t="n">
        <v>0.0143805556</v>
      </c>
      <c r="G235" s="0" t="n">
        <v>1</v>
      </c>
      <c r="H235" s="0" t="n">
        <v>51.8</v>
      </c>
    </row>
    <row r="236" customFormat="false" ht="12.8" hidden="false" customHeight="false" outlineLevel="0" collapsed="false">
      <c r="A236" s="0" t="s">
        <v>6617</v>
      </c>
      <c r="B236" s="0" t="n">
        <v>1.2015833333</v>
      </c>
      <c r="C236" s="0" t="n">
        <v>0.014625</v>
      </c>
      <c r="D236" s="0" t="n">
        <v>0.0020987654</v>
      </c>
      <c r="E236" s="0" t="n">
        <v>0.0083333333</v>
      </c>
      <c r="F236" s="0" t="n">
        <v>0.015</v>
      </c>
      <c r="G236" s="0" t="n">
        <v>1</v>
      </c>
      <c r="H236" s="0" t="n">
        <v>31.88</v>
      </c>
    </row>
    <row r="237" customFormat="false" ht="12.8" hidden="false" customHeight="false" outlineLevel="0" collapsed="false">
      <c r="A237" s="0" t="s">
        <v>6618</v>
      </c>
      <c r="B237" s="0" t="n">
        <v>9.9275555556</v>
      </c>
      <c r="C237" s="0" t="n">
        <v>0.0533333333</v>
      </c>
      <c r="D237" s="0" t="n">
        <v>0.0078703704</v>
      </c>
      <c r="E237" s="0" t="n">
        <v>0.0277777778</v>
      </c>
      <c r="F237" s="0" t="n">
        <v>0.0533333333</v>
      </c>
      <c r="G237" s="0" t="n">
        <v>1</v>
      </c>
      <c r="H237" s="0" t="n">
        <v>1115.6233333333</v>
      </c>
    </row>
    <row r="238" customFormat="false" ht="12.8" hidden="false" customHeight="false" outlineLevel="0" collapsed="false">
      <c r="A238" s="0" t="s">
        <v>2828</v>
      </c>
      <c r="B238" s="0" t="n">
        <v>0.5190909091</v>
      </c>
      <c r="C238" s="0" t="n">
        <v>0.0065454545</v>
      </c>
      <c r="D238" s="0" t="n">
        <v>0.0009090909</v>
      </c>
      <c r="E238" s="0" t="n">
        <v>0.0090909091</v>
      </c>
      <c r="F238" s="0" t="n">
        <v>0.0087272727</v>
      </c>
      <c r="G238" s="0" t="n">
        <v>1</v>
      </c>
      <c r="H238" s="0" t="n">
        <v>847</v>
      </c>
    </row>
    <row r="239" customFormat="false" ht="12.8" hidden="false" customHeight="false" outlineLevel="0" collapsed="false">
      <c r="A239" s="0" t="s">
        <v>2525</v>
      </c>
      <c r="B239" s="0" t="n">
        <v>0.0271571429</v>
      </c>
      <c r="C239" s="0" t="n">
        <v>0.0005357143</v>
      </c>
      <c r="D239" s="0" t="n">
        <v>7.19577E-005</v>
      </c>
      <c r="E239" s="0" t="n">
        <v>0.0357142857</v>
      </c>
      <c r="F239" s="0" t="n">
        <v>0.0026785714</v>
      </c>
      <c r="G239" s="0" t="n">
        <v>1</v>
      </c>
      <c r="H239" s="0" t="n">
        <v>130.8766666667</v>
      </c>
    </row>
    <row r="240" customFormat="false" ht="12.8" hidden="false" customHeight="false" outlineLevel="0" collapsed="false">
      <c r="A240" s="0" t="s">
        <v>6619</v>
      </c>
      <c r="B240" s="0" t="n">
        <v>0.541969697</v>
      </c>
      <c r="C240" s="0" t="n">
        <v>0.0038043106</v>
      </c>
      <c r="D240" s="0" t="n">
        <v>0.0005366162</v>
      </c>
      <c r="E240" s="0" t="n">
        <v>0.0037878788</v>
      </c>
      <c r="F240" s="0" t="n">
        <v>0.0039219697</v>
      </c>
      <c r="G240" s="0" t="n">
        <v>1</v>
      </c>
      <c r="H240" s="0" t="n">
        <v>0.95</v>
      </c>
    </row>
    <row r="241" customFormat="false" ht="12.8" hidden="false" customHeight="false" outlineLevel="0" collapsed="false">
      <c r="A241" s="0" t="s">
        <v>6620</v>
      </c>
      <c r="B241" s="0" t="n">
        <v>0.26</v>
      </c>
      <c r="C241" s="0" t="n">
        <v>0.00192</v>
      </c>
      <c r="D241" s="0" t="n">
        <v>0.0002666667</v>
      </c>
      <c r="E241" s="0" t="n">
        <v>0.02</v>
      </c>
      <c r="F241" s="0" t="n">
        <v>0.0096</v>
      </c>
      <c r="G241" s="0" t="n">
        <v>1</v>
      </c>
      <c r="H241" s="0" t="n">
        <v>6.01</v>
      </c>
    </row>
    <row r="242" customFormat="false" ht="12.8" hidden="false" customHeight="false" outlineLevel="0" collapsed="false">
      <c r="A242" s="0" t="s">
        <v>6621</v>
      </c>
      <c r="B242" s="0" t="n">
        <v>0.541969697</v>
      </c>
      <c r="C242" s="0" t="n">
        <v>0.0038043106</v>
      </c>
      <c r="D242" s="0" t="n">
        <v>0.0005366162</v>
      </c>
      <c r="E242" s="0" t="n">
        <v>0.0037878788</v>
      </c>
      <c r="F242" s="0" t="n">
        <v>0.0039219697</v>
      </c>
      <c r="G242" s="0" t="n">
        <v>1</v>
      </c>
      <c r="H242" s="0" t="n">
        <v>0.95</v>
      </c>
    </row>
    <row r="243" customFormat="false" ht="12.8" hidden="false" customHeight="false" outlineLevel="0" collapsed="false">
      <c r="A243" s="0" t="s">
        <v>6622</v>
      </c>
      <c r="B243" s="0" t="n">
        <v>3.9805555556</v>
      </c>
      <c r="C243" s="0" t="n">
        <v>0.0139491389</v>
      </c>
      <c r="D243" s="0" t="n">
        <v>0.0019675926</v>
      </c>
      <c r="E243" s="0" t="n">
        <v>0.0138888889</v>
      </c>
      <c r="F243" s="0" t="n">
        <v>0.0143805556</v>
      </c>
      <c r="G243" s="0" t="n">
        <v>1</v>
      </c>
      <c r="H243" s="0" t="n">
        <v>46.69</v>
      </c>
    </row>
    <row r="244" customFormat="false" ht="12.8" hidden="false" customHeight="false" outlineLevel="0" collapsed="false">
      <c r="A244" s="0" t="s">
        <v>6623</v>
      </c>
      <c r="B244" s="0" t="n">
        <v>0.6772222222</v>
      </c>
      <c r="C244" s="0" t="n">
        <v>0.0132666667</v>
      </c>
      <c r="D244" s="0" t="n">
        <v>0.0018518519</v>
      </c>
      <c r="E244" s="0" t="n">
        <v>0.0138888889</v>
      </c>
      <c r="F244" s="0" t="n">
        <v>0.0133333333</v>
      </c>
      <c r="G244" s="0" t="n">
        <v>1</v>
      </c>
      <c r="H244" s="0" t="n">
        <v>1.02</v>
      </c>
    </row>
    <row r="245" customFormat="false" ht="12.8" hidden="false" customHeight="false" outlineLevel="0" collapsed="false">
      <c r="A245" s="0" t="s">
        <v>6624</v>
      </c>
      <c r="B245" s="0" t="n">
        <v>0.111</v>
      </c>
      <c r="C245" s="0" t="n">
        <v>0.000823284</v>
      </c>
      <c r="D245" s="0" t="n">
        <v>0.0004166667</v>
      </c>
      <c r="E245" s="0" t="n">
        <v>0.0125</v>
      </c>
      <c r="F245" s="0" t="n">
        <v>0.0029403</v>
      </c>
      <c r="G245" s="0" t="n">
        <v>1</v>
      </c>
      <c r="H245" s="0" t="n">
        <v>0.25</v>
      </c>
    </row>
    <row r="246" customFormat="false" ht="12.8" hidden="false" customHeight="false" outlineLevel="0" collapsed="false">
      <c r="A246" s="0" t="s">
        <v>6625</v>
      </c>
      <c r="B246" s="0" t="n">
        <v>1.2015833333</v>
      </c>
      <c r="C246" s="0" t="n">
        <v>0.014625</v>
      </c>
      <c r="D246" s="0" t="n">
        <v>0.0020987654</v>
      </c>
      <c r="E246" s="0" t="n">
        <v>0.0083333333</v>
      </c>
      <c r="F246" s="0" t="n">
        <v>0.015</v>
      </c>
      <c r="G246" s="0" t="n">
        <v>1</v>
      </c>
      <c r="H246" s="0" t="n">
        <v>31.76</v>
      </c>
    </row>
    <row r="247" customFormat="false" ht="12.8" hidden="false" customHeight="false" outlineLevel="0" collapsed="false">
      <c r="A247" s="0" t="s">
        <v>6626</v>
      </c>
      <c r="B247" s="0" t="n">
        <v>0.011284127</v>
      </c>
      <c r="C247" s="0" t="n">
        <v>5.95238E-005</v>
      </c>
      <c r="D247" s="0" t="n">
        <v>7.9953E-006</v>
      </c>
      <c r="E247" s="0" t="n">
        <v>0.003968254</v>
      </c>
      <c r="F247" s="0" t="n">
        <v>0.000297619</v>
      </c>
      <c r="G247" s="0" t="n">
        <v>1</v>
      </c>
      <c r="H247" s="0" t="n">
        <v>160.54</v>
      </c>
    </row>
    <row r="248" customFormat="false" ht="12.8" hidden="false" customHeight="false" outlineLevel="0" collapsed="false">
      <c r="A248" s="0" t="s">
        <v>2289</v>
      </c>
      <c r="B248" s="0" t="n">
        <v>0.6166666667</v>
      </c>
      <c r="C248" s="0" t="n">
        <v>0.0096</v>
      </c>
      <c r="D248" s="0" t="n">
        <v>0.0013333333</v>
      </c>
      <c r="E248" s="0" t="n">
        <v>0.0133333333</v>
      </c>
      <c r="F248" s="0" t="n">
        <v>0.0128</v>
      </c>
      <c r="G248" s="0" t="n">
        <v>1</v>
      </c>
      <c r="H248" s="0" t="n">
        <v>1127</v>
      </c>
    </row>
    <row r="249" customFormat="false" ht="12.8" hidden="false" customHeight="false" outlineLevel="0" collapsed="false">
      <c r="A249" s="0" t="s">
        <v>6627</v>
      </c>
      <c r="B249" s="0" t="n">
        <v>0.0009285714</v>
      </c>
      <c r="C249" s="0" t="n">
        <v>8.571E-007</v>
      </c>
      <c r="D249" s="0" t="n">
        <v>1.19E-007</v>
      </c>
      <c r="E249" s="0" t="n">
        <v>0.0001428571</v>
      </c>
      <c r="F249" s="0" t="n">
        <v>5.7143E-006</v>
      </c>
      <c r="G249" s="0" t="n">
        <v>1</v>
      </c>
      <c r="H249" s="0" t="n">
        <v>0.4833333333</v>
      </c>
    </row>
    <row r="250" customFormat="false" ht="12.8" hidden="false" customHeight="false" outlineLevel="0" collapsed="false">
      <c r="A250" s="0" t="s">
        <v>6628</v>
      </c>
      <c r="B250" s="0" t="n">
        <v>3.9805555556</v>
      </c>
      <c r="C250" s="0" t="n">
        <v>0.0139491389</v>
      </c>
      <c r="D250" s="0" t="n">
        <v>0.0019675926</v>
      </c>
      <c r="E250" s="0" t="n">
        <v>0.0138888889</v>
      </c>
      <c r="F250" s="0" t="n">
        <v>0.0143805556</v>
      </c>
      <c r="G250" s="0" t="n">
        <v>1</v>
      </c>
      <c r="H250" s="0" t="n">
        <v>51.8</v>
      </c>
    </row>
    <row r="251" customFormat="false" ht="12.8" hidden="false" customHeight="false" outlineLevel="0" collapsed="false">
      <c r="A251" s="0" t="s">
        <v>6629</v>
      </c>
      <c r="B251" s="0" t="n">
        <v>0.6347619048</v>
      </c>
      <c r="C251" s="0" t="n">
        <v>0.0047825619</v>
      </c>
      <c r="D251" s="0" t="n">
        <v>0.0006746032</v>
      </c>
      <c r="E251" s="0" t="n">
        <v>0.0047619048</v>
      </c>
      <c r="F251" s="0" t="n">
        <v>0.0049304762</v>
      </c>
      <c r="G251" s="0" t="n">
        <v>1</v>
      </c>
      <c r="H251" s="0" t="n">
        <v>1.24</v>
      </c>
    </row>
    <row r="252" customFormat="false" ht="12.8" hidden="false" customHeight="false" outlineLevel="0" collapsed="false">
      <c r="A252" s="0" t="s">
        <v>6630</v>
      </c>
      <c r="B252" s="0" t="n">
        <v>0.111</v>
      </c>
      <c r="C252" s="0" t="n">
        <v>0.000823284</v>
      </c>
      <c r="D252" s="0" t="n">
        <v>0.0004166667</v>
      </c>
      <c r="E252" s="0" t="n">
        <v>0.0125</v>
      </c>
      <c r="F252" s="0" t="n">
        <v>0.0029403</v>
      </c>
      <c r="G252" s="0" t="n">
        <v>1</v>
      </c>
      <c r="H252" s="0" t="n">
        <v>0.25</v>
      </c>
    </row>
    <row r="253" customFormat="false" ht="12.8" hidden="false" customHeight="false" outlineLevel="0" collapsed="false">
      <c r="A253" s="0" t="s">
        <v>6631</v>
      </c>
      <c r="B253" s="0" t="n">
        <v>1.2015833333</v>
      </c>
      <c r="C253" s="0" t="n">
        <v>0.014625</v>
      </c>
      <c r="D253" s="0" t="n">
        <v>0.0020987654</v>
      </c>
      <c r="E253" s="0" t="n">
        <v>0.0083333333</v>
      </c>
      <c r="F253" s="0" t="n">
        <v>0.015</v>
      </c>
      <c r="G253" s="0" t="n">
        <v>1</v>
      </c>
      <c r="H253" s="0" t="n">
        <v>31.76</v>
      </c>
    </row>
    <row r="254" customFormat="false" ht="12.8" hidden="false" customHeight="false" outlineLevel="0" collapsed="false">
      <c r="A254" s="0" t="s">
        <v>2519</v>
      </c>
      <c r="B254" s="0" t="n">
        <v>0.011284127</v>
      </c>
      <c r="C254" s="0" t="n">
        <v>5.95238E-005</v>
      </c>
      <c r="D254" s="0" t="n">
        <v>7.9953E-006</v>
      </c>
      <c r="E254" s="0" t="n">
        <v>0.003968254</v>
      </c>
      <c r="F254" s="0" t="n">
        <v>0.000297619</v>
      </c>
      <c r="G254" s="0" t="n">
        <v>1</v>
      </c>
      <c r="H254" s="0" t="n">
        <v>130.8766666667</v>
      </c>
    </row>
    <row r="255" customFormat="false" ht="12.8" hidden="false" customHeight="false" outlineLevel="0" collapsed="false">
      <c r="A255" s="0" t="s">
        <v>6632</v>
      </c>
      <c r="B255" s="0" t="n">
        <v>0.111</v>
      </c>
      <c r="C255" s="0" t="n">
        <v>0.000823284</v>
      </c>
      <c r="D255" s="0" t="n">
        <v>0.0004166667</v>
      </c>
      <c r="E255" s="0" t="n">
        <v>0.0125</v>
      </c>
      <c r="F255" s="0" t="n">
        <v>0.0029403</v>
      </c>
      <c r="G255" s="0" t="n">
        <v>1</v>
      </c>
      <c r="H255" s="0" t="n">
        <v>0.25</v>
      </c>
    </row>
    <row r="256" customFormat="false" ht="12.8" hidden="false" customHeight="false" outlineLevel="0" collapsed="false">
      <c r="A256" s="0" t="s">
        <v>6633</v>
      </c>
      <c r="B256" s="0" t="n">
        <v>0.5190909091</v>
      </c>
      <c r="C256" s="0" t="n">
        <v>0.0065454545</v>
      </c>
      <c r="D256" s="0" t="n">
        <v>0.0009090909</v>
      </c>
      <c r="E256" s="0" t="n">
        <v>0.0090909091</v>
      </c>
      <c r="F256" s="0" t="n">
        <v>0.0087272727</v>
      </c>
      <c r="G256" s="0" t="n">
        <v>1</v>
      </c>
      <c r="H256" s="0" t="n">
        <v>847</v>
      </c>
    </row>
    <row r="257" customFormat="false" ht="12.8" hidden="false" customHeight="false" outlineLevel="0" collapsed="false">
      <c r="A257" s="0" t="s">
        <v>6634</v>
      </c>
      <c r="B257" s="0" t="n">
        <v>0.22</v>
      </c>
      <c r="C257" s="0" t="n">
        <v>0.00192</v>
      </c>
      <c r="D257" s="0" t="n">
        <v>0.0002666667</v>
      </c>
      <c r="E257" s="0" t="n">
        <v>0.02</v>
      </c>
      <c r="F257" s="0" t="n">
        <v>0.0096</v>
      </c>
      <c r="G257" s="0" t="n">
        <v>1</v>
      </c>
      <c r="H257" s="0" t="n">
        <v>5.94</v>
      </c>
    </row>
    <row r="258" customFormat="false" ht="12.8" hidden="false" customHeight="false" outlineLevel="0" collapsed="false">
      <c r="A258" s="0" t="s">
        <v>3163</v>
      </c>
      <c r="B258" s="0" t="n">
        <v>0.6772222222</v>
      </c>
      <c r="C258" s="0" t="n">
        <v>0.0132666667</v>
      </c>
      <c r="D258" s="0" t="n">
        <v>0.0018518519</v>
      </c>
      <c r="E258" s="0" t="n">
        <v>0.0138888889</v>
      </c>
      <c r="F258" s="0" t="n">
        <v>0.0133333333</v>
      </c>
      <c r="G258" s="0" t="n">
        <v>1</v>
      </c>
      <c r="H258" s="0" t="n">
        <v>1.02</v>
      </c>
    </row>
    <row r="259" customFormat="false" ht="12.8" hidden="false" customHeight="false" outlineLevel="0" collapsed="false">
      <c r="A259" s="0" t="s">
        <v>6635</v>
      </c>
      <c r="B259" s="0" t="n">
        <v>3.9805555556</v>
      </c>
      <c r="C259" s="0" t="n">
        <v>0.0139491389</v>
      </c>
      <c r="D259" s="0" t="n">
        <v>0.0019675926</v>
      </c>
      <c r="E259" s="0" t="n">
        <v>0.0138888889</v>
      </c>
      <c r="F259" s="0" t="n">
        <v>0.0143805556</v>
      </c>
      <c r="G259" s="0" t="n">
        <v>1</v>
      </c>
      <c r="H259" s="0" t="n">
        <v>46.69</v>
      </c>
    </row>
    <row r="260" customFormat="false" ht="12.8" hidden="false" customHeight="false" outlineLevel="0" collapsed="false">
      <c r="A260" s="0" t="s">
        <v>6636</v>
      </c>
      <c r="B260" s="0" t="n">
        <v>1.2015833333</v>
      </c>
      <c r="C260" s="0" t="n">
        <v>0.014625</v>
      </c>
      <c r="D260" s="0" t="n">
        <v>0.0020987654</v>
      </c>
      <c r="E260" s="0" t="n">
        <v>0.0083333333</v>
      </c>
      <c r="F260" s="0" t="n">
        <v>0.015</v>
      </c>
      <c r="G260" s="0" t="n">
        <v>1</v>
      </c>
      <c r="H260" s="0" t="n">
        <v>31.88</v>
      </c>
    </row>
    <row r="261" customFormat="false" ht="12.8" hidden="false" customHeight="false" outlineLevel="0" collapsed="false">
      <c r="A261" s="0" t="s">
        <v>6637</v>
      </c>
      <c r="B261" s="0" t="n">
        <v>0.1209722222</v>
      </c>
      <c r="C261" s="0" t="n">
        <v>0.0009333333</v>
      </c>
      <c r="D261" s="0" t="n">
        <v>0.000154321</v>
      </c>
      <c r="E261" s="0" t="n">
        <v>0.0138888889</v>
      </c>
      <c r="F261" s="0" t="n">
        <v>0.0033333333</v>
      </c>
      <c r="G261" s="0" t="n">
        <v>1</v>
      </c>
      <c r="H261" s="0" t="n">
        <v>0.34</v>
      </c>
    </row>
    <row r="262" customFormat="false" ht="12.8" hidden="false" customHeight="false" outlineLevel="0" collapsed="false">
      <c r="A262" s="0" t="s">
        <v>6638</v>
      </c>
      <c r="B262" s="0" t="n">
        <v>0.6347619048</v>
      </c>
      <c r="C262" s="0" t="n">
        <v>0.0047825619</v>
      </c>
      <c r="D262" s="0" t="n">
        <v>0.0006746032</v>
      </c>
      <c r="E262" s="0" t="n">
        <v>0.0047619048</v>
      </c>
      <c r="F262" s="0" t="n">
        <v>0.0049304762</v>
      </c>
      <c r="G262" s="0" t="n">
        <v>1</v>
      </c>
      <c r="H262" s="0" t="n">
        <v>1.24</v>
      </c>
    </row>
    <row r="263" customFormat="false" ht="12.8" hidden="false" customHeight="false" outlineLevel="0" collapsed="false">
      <c r="A263" s="0" t="s">
        <v>2232</v>
      </c>
      <c r="B263" s="0" t="n">
        <v>0.5190909091</v>
      </c>
      <c r="C263" s="0" t="n">
        <v>0.0065454545</v>
      </c>
      <c r="D263" s="0" t="n">
        <v>0.0009090909</v>
      </c>
      <c r="E263" s="0" t="n">
        <v>0.0090909091</v>
      </c>
      <c r="F263" s="0" t="n">
        <v>0.0087272727</v>
      </c>
      <c r="G263" s="0" t="n">
        <v>1</v>
      </c>
      <c r="H263" s="0" t="n">
        <v>847</v>
      </c>
    </row>
    <row r="264" customFormat="false" ht="12.8" hidden="false" customHeight="false" outlineLevel="0" collapsed="false">
      <c r="A264" s="0" t="s">
        <v>6639</v>
      </c>
      <c r="B264" s="0" t="n">
        <v>3.9805555556</v>
      </c>
      <c r="C264" s="0" t="n">
        <v>0.0139491389</v>
      </c>
      <c r="D264" s="0" t="n">
        <v>0.0019675926</v>
      </c>
      <c r="E264" s="0" t="n">
        <v>0.0138888889</v>
      </c>
      <c r="F264" s="0" t="n">
        <v>0.0143805556</v>
      </c>
      <c r="G264" s="0" t="n">
        <v>1</v>
      </c>
      <c r="H264" s="0" t="n">
        <v>46.69</v>
      </c>
    </row>
    <row r="265" customFormat="false" ht="12.8" hidden="false" customHeight="false" outlineLevel="0" collapsed="false">
      <c r="A265" s="0" t="s">
        <v>6640</v>
      </c>
      <c r="B265" s="0" t="n">
        <v>0.111</v>
      </c>
      <c r="C265" s="0" t="n">
        <v>0.000823284</v>
      </c>
      <c r="D265" s="0" t="n">
        <v>0.0004166667</v>
      </c>
      <c r="E265" s="0" t="n">
        <v>0.0125</v>
      </c>
      <c r="F265" s="0" t="n">
        <v>0.0029403</v>
      </c>
      <c r="G265" s="0" t="n">
        <v>1</v>
      </c>
      <c r="H265" s="0" t="n">
        <v>0.25</v>
      </c>
    </row>
    <row r="266" customFormat="false" ht="12.8" hidden="false" customHeight="false" outlineLevel="0" collapsed="false">
      <c r="A266" s="0" t="s">
        <v>2520</v>
      </c>
      <c r="B266" s="0" t="n">
        <v>0.011284127</v>
      </c>
      <c r="C266" s="0" t="n">
        <v>5.95238E-005</v>
      </c>
      <c r="D266" s="0" t="n">
        <v>7.9953E-006</v>
      </c>
      <c r="E266" s="0" t="n">
        <v>0.003968254</v>
      </c>
      <c r="F266" s="0" t="n">
        <v>0.000297619</v>
      </c>
      <c r="G266" s="0" t="n">
        <v>1</v>
      </c>
      <c r="H266" s="0" t="n">
        <v>130.8766666667</v>
      </c>
    </row>
    <row r="267" customFormat="false" ht="12.8" hidden="false" customHeight="false" outlineLevel="0" collapsed="false">
      <c r="A267" s="0" t="s">
        <v>1333</v>
      </c>
      <c r="B267" s="0" t="n">
        <v>1.2015833333</v>
      </c>
      <c r="C267" s="0" t="n">
        <v>0.014625</v>
      </c>
      <c r="D267" s="0" t="n">
        <v>0.0020987654</v>
      </c>
      <c r="E267" s="0" t="n">
        <v>0.0083333333</v>
      </c>
      <c r="F267" s="0" t="n">
        <v>0.015</v>
      </c>
      <c r="G267" s="0" t="n">
        <v>1</v>
      </c>
      <c r="H267" s="0" t="n">
        <v>31.76</v>
      </c>
    </row>
    <row r="268" customFormat="false" ht="12.8" hidden="false" customHeight="false" outlineLevel="0" collapsed="false">
      <c r="A268" s="0" t="s">
        <v>6641</v>
      </c>
      <c r="B268" s="0" t="n">
        <v>0.1209722222</v>
      </c>
      <c r="C268" s="0" t="n">
        <v>0.0009333333</v>
      </c>
      <c r="D268" s="0" t="n">
        <v>0.000154321</v>
      </c>
      <c r="E268" s="0" t="n">
        <v>0.0138888889</v>
      </c>
      <c r="F268" s="0" t="n">
        <v>0.0033333333</v>
      </c>
      <c r="G268" s="0" t="n">
        <v>1</v>
      </c>
      <c r="H268" s="0" t="n">
        <v>0.34</v>
      </c>
    </row>
    <row r="269" customFormat="false" ht="12.8" hidden="false" customHeight="false" outlineLevel="0" collapsed="false">
      <c r="A269" s="0" t="s">
        <v>2119</v>
      </c>
      <c r="B269" s="0" t="n">
        <v>9.6655555556</v>
      </c>
      <c r="C269" s="0" t="n">
        <v>0.0533333333</v>
      </c>
      <c r="D269" s="0" t="n">
        <v>0.0078703704</v>
      </c>
      <c r="E269" s="0" t="n">
        <v>0.0277777778</v>
      </c>
      <c r="F269" s="0" t="n">
        <v>0.0533333333</v>
      </c>
      <c r="G269" s="0" t="n">
        <v>1</v>
      </c>
      <c r="H269" s="0" t="n">
        <v>1183.42</v>
      </c>
    </row>
    <row r="270" customFormat="false" ht="12.8" hidden="false" customHeight="false" outlineLevel="0" collapsed="false">
      <c r="A270" s="0" t="s">
        <v>6642</v>
      </c>
      <c r="B270" s="0" t="n">
        <v>0.6406666667</v>
      </c>
      <c r="C270" s="0" t="n">
        <v>0.013629</v>
      </c>
      <c r="D270" s="0" t="n">
        <v>0.0041975309</v>
      </c>
      <c r="E270" s="0" t="n">
        <v>0.0833333333</v>
      </c>
      <c r="F270" s="0" t="n">
        <v>0.048675</v>
      </c>
      <c r="G270" s="0" t="n">
        <v>1</v>
      </c>
      <c r="H270" s="0" t="n">
        <v>1.45</v>
      </c>
    </row>
    <row r="271" customFormat="false" ht="12.8" hidden="false" customHeight="false" outlineLevel="0" collapsed="false">
      <c r="A271" s="0" t="s">
        <v>2250</v>
      </c>
      <c r="B271" s="0" t="n">
        <v>0.5190909091</v>
      </c>
      <c r="C271" s="0" t="n">
        <v>0.0065454545</v>
      </c>
      <c r="D271" s="0" t="n">
        <v>0.0009090909</v>
      </c>
      <c r="E271" s="0" t="n">
        <v>0.0090909091</v>
      </c>
      <c r="F271" s="0" t="n">
        <v>0.0087272727</v>
      </c>
      <c r="G271" s="0" t="n">
        <v>1</v>
      </c>
      <c r="H271" s="0" t="n">
        <v>847</v>
      </c>
    </row>
    <row r="272" customFormat="false" ht="12.8" hidden="false" customHeight="false" outlineLevel="0" collapsed="false">
      <c r="A272" s="0" t="s">
        <v>2121</v>
      </c>
      <c r="B272" s="0" t="n">
        <v>10.8555555556</v>
      </c>
      <c r="C272" s="0" t="n">
        <v>0.0533333333</v>
      </c>
      <c r="D272" s="0" t="n">
        <v>0.0078703704</v>
      </c>
      <c r="E272" s="0" t="n">
        <v>0.0277777778</v>
      </c>
      <c r="F272" s="0" t="n">
        <v>0.0533333333</v>
      </c>
      <c r="G272" s="0" t="n">
        <v>1</v>
      </c>
      <c r="H272" s="0" t="n">
        <v>1635.8133333333</v>
      </c>
    </row>
    <row r="273" customFormat="false" ht="12.8" hidden="false" customHeight="false" outlineLevel="0" collapsed="false">
      <c r="A273" s="0" t="s">
        <v>6643</v>
      </c>
      <c r="B273" s="0" t="n">
        <v>3.9805555556</v>
      </c>
      <c r="C273" s="0" t="n">
        <v>0.0139491389</v>
      </c>
      <c r="D273" s="0" t="n">
        <v>0.0019675926</v>
      </c>
      <c r="E273" s="0" t="n">
        <v>0.0138888889</v>
      </c>
      <c r="F273" s="0" t="n">
        <v>0.0143805556</v>
      </c>
      <c r="G273" s="0" t="n">
        <v>1</v>
      </c>
      <c r="H273" s="0" t="n">
        <v>38.3</v>
      </c>
    </row>
    <row r="274" customFormat="false" ht="12.8" hidden="false" customHeight="false" outlineLevel="0" collapsed="false">
      <c r="A274" s="0" t="s">
        <v>2522</v>
      </c>
      <c r="B274" s="0" t="n">
        <v>0.0271571429</v>
      </c>
      <c r="C274" s="0" t="n">
        <v>0.0005357143</v>
      </c>
      <c r="D274" s="0" t="n">
        <v>7.19577E-005</v>
      </c>
      <c r="E274" s="0" t="n">
        <v>0.0357142857</v>
      </c>
      <c r="F274" s="0" t="n">
        <v>0.0026785714</v>
      </c>
      <c r="G274" s="0" t="n">
        <v>1</v>
      </c>
      <c r="H274" s="0" t="n">
        <v>130.8766666667</v>
      </c>
    </row>
    <row r="275" customFormat="false" ht="12.8" hidden="false" customHeight="false" outlineLevel="0" collapsed="false">
      <c r="A275" s="0" t="s">
        <v>2827</v>
      </c>
      <c r="B275" s="0" t="n">
        <v>0.5190909091</v>
      </c>
      <c r="C275" s="0" t="n">
        <v>0.0065454545</v>
      </c>
      <c r="D275" s="0" t="n">
        <v>0.0009090909</v>
      </c>
      <c r="E275" s="0" t="n">
        <v>0.0090909091</v>
      </c>
      <c r="F275" s="0" t="n">
        <v>0.0087272727</v>
      </c>
      <c r="G275" s="0" t="n">
        <v>1</v>
      </c>
      <c r="H275" s="0" t="n">
        <v>847</v>
      </c>
    </row>
    <row r="276" customFormat="false" ht="12.8" hidden="false" customHeight="false" outlineLevel="0" collapsed="false">
      <c r="A276" s="0" t="s">
        <v>6644</v>
      </c>
      <c r="B276" s="0" t="n">
        <v>5.3381481481</v>
      </c>
      <c r="C276" s="0" t="n">
        <v>0.0371977037</v>
      </c>
      <c r="D276" s="0" t="n">
        <v>0.0052469136</v>
      </c>
      <c r="E276" s="0" t="n">
        <v>0.037037037</v>
      </c>
      <c r="F276" s="0" t="n">
        <v>0.0383481481</v>
      </c>
      <c r="G276" s="0" t="n">
        <v>1</v>
      </c>
      <c r="H276" s="0" t="n">
        <v>7.21</v>
      </c>
    </row>
    <row r="277" customFormat="false" ht="12.8" hidden="false" customHeight="false" outlineLevel="0" collapsed="false">
      <c r="A277" s="0" t="s">
        <v>6645</v>
      </c>
      <c r="B277" s="0" t="n">
        <v>9.4705555556</v>
      </c>
      <c r="C277" s="0" t="n">
        <v>0.0533333333</v>
      </c>
      <c r="D277" s="0" t="n">
        <v>0.0078703704</v>
      </c>
      <c r="E277" s="0" t="n">
        <v>0.0277777778</v>
      </c>
      <c r="F277" s="0" t="n">
        <v>0.0533333333</v>
      </c>
      <c r="G277" s="0" t="n">
        <v>1</v>
      </c>
      <c r="H277" s="0" t="n">
        <v>623.8866666667</v>
      </c>
    </row>
    <row r="278" customFormat="false" ht="12.8" hidden="false" customHeight="false" outlineLevel="0" collapsed="false">
      <c r="A278" s="0" t="s">
        <v>6646</v>
      </c>
      <c r="B278" s="0" t="n">
        <v>3.9805555556</v>
      </c>
      <c r="C278" s="0" t="n">
        <v>0.0139491389</v>
      </c>
      <c r="D278" s="0" t="n">
        <v>0.0019675926</v>
      </c>
      <c r="E278" s="0" t="n">
        <v>0.0138888889</v>
      </c>
      <c r="F278" s="0" t="n">
        <v>0.0143805556</v>
      </c>
      <c r="G278" s="0" t="n">
        <v>1</v>
      </c>
      <c r="H278" s="0" t="n">
        <v>46.69</v>
      </c>
    </row>
    <row r="279" customFormat="false" ht="12.8" hidden="false" customHeight="false" outlineLevel="0" collapsed="false">
      <c r="A279" s="0" t="s">
        <v>2288</v>
      </c>
      <c r="B279" s="0" t="n">
        <v>0.3495454545</v>
      </c>
      <c r="C279" s="0" t="n">
        <v>0.0032727273</v>
      </c>
      <c r="D279" s="0" t="n">
        <v>0.0004545455</v>
      </c>
      <c r="E279" s="0" t="n">
        <v>0.0045454545</v>
      </c>
      <c r="F279" s="0" t="n">
        <v>0.0043636364</v>
      </c>
      <c r="G279" s="0" t="n">
        <v>1</v>
      </c>
      <c r="H279" s="0" t="n">
        <v>1520</v>
      </c>
    </row>
    <row r="280" customFormat="false" ht="12.8" hidden="false" customHeight="false" outlineLevel="0" collapsed="false">
      <c r="A280" s="0" t="s">
        <v>6647</v>
      </c>
      <c r="B280" s="0" t="n">
        <v>0.0514375</v>
      </c>
      <c r="C280" s="0" t="n">
        <v>0.0004078375</v>
      </c>
      <c r="D280" s="0" t="n">
        <v>6.8438E-005</v>
      </c>
      <c r="E280" s="0" t="n">
        <v>0.00625</v>
      </c>
      <c r="F280" s="0" t="n">
        <v>0.0014565625</v>
      </c>
      <c r="G280" s="0" t="n">
        <v>1</v>
      </c>
      <c r="H280" s="0" t="n">
        <v>0.29</v>
      </c>
    </row>
    <row r="281" customFormat="false" ht="12.8" hidden="false" customHeight="false" outlineLevel="0" collapsed="false">
      <c r="A281" s="0" t="s">
        <v>2235</v>
      </c>
      <c r="B281" s="0" t="n">
        <v>0.5150909091</v>
      </c>
      <c r="C281" s="0" t="n">
        <v>0.0065454545</v>
      </c>
      <c r="D281" s="0" t="n">
        <v>0.0009090909</v>
      </c>
      <c r="E281" s="0" t="n">
        <v>0.0090909091</v>
      </c>
      <c r="F281" s="0" t="n">
        <v>0.0087272727</v>
      </c>
      <c r="G281" s="0" t="n">
        <v>1</v>
      </c>
      <c r="H281" s="0" t="n">
        <v>3180</v>
      </c>
    </row>
    <row r="282" customFormat="false" ht="12.8" hidden="false" customHeight="false" outlineLevel="0" collapsed="false">
      <c r="A282" s="0" t="s">
        <v>6648</v>
      </c>
      <c r="B282" s="0" t="n">
        <v>0.1355714286</v>
      </c>
      <c r="C282" s="0" t="n">
        <v>0.0004285714</v>
      </c>
      <c r="D282" s="0" t="n">
        <v>9.92063E-005</v>
      </c>
      <c r="E282" s="0" t="n">
        <v>0.0238095238</v>
      </c>
      <c r="F282" s="0" t="n">
        <v>0.0028571429</v>
      </c>
      <c r="G282" s="0" t="n">
        <v>1</v>
      </c>
      <c r="H282" s="0" t="n">
        <v>376.83</v>
      </c>
    </row>
    <row r="283" customFormat="false" ht="12.8" hidden="false" customHeight="false" outlineLevel="0" collapsed="false">
      <c r="A283" s="0" t="s">
        <v>6649</v>
      </c>
      <c r="B283" s="0" t="n">
        <v>3.9805555556</v>
      </c>
      <c r="C283" s="0" t="n">
        <v>0.0139491389</v>
      </c>
      <c r="D283" s="0" t="n">
        <v>0.0019675926</v>
      </c>
      <c r="E283" s="0" t="n">
        <v>0.0138888889</v>
      </c>
      <c r="F283" s="0" t="n">
        <v>0.0143805556</v>
      </c>
      <c r="G283" s="0" t="n">
        <v>1</v>
      </c>
      <c r="H283" s="0" t="n">
        <v>38.3</v>
      </c>
    </row>
    <row r="284" customFormat="false" ht="12.8" hidden="false" customHeight="false" outlineLevel="0" collapsed="false">
      <c r="A284" s="0" t="s">
        <v>3161</v>
      </c>
      <c r="B284" s="0" t="n">
        <v>0.8811111111</v>
      </c>
      <c r="C284" s="0" t="n">
        <v>0.00182952</v>
      </c>
      <c r="D284" s="0" t="n">
        <v>0.000462963</v>
      </c>
      <c r="E284" s="0" t="n">
        <v>0.0277777778</v>
      </c>
      <c r="F284" s="0" t="n">
        <v>0.006534</v>
      </c>
      <c r="G284" s="0" t="n">
        <v>1</v>
      </c>
      <c r="H284" s="0" t="n">
        <v>0.34</v>
      </c>
    </row>
    <row r="285" customFormat="false" ht="12.8" hidden="false" customHeight="false" outlineLevel="0" collapsed="false">
      <c r="A285" s="0" t="s">
        <v>6650</v>
      </c>
      <c r="B285" s="0" t="n">
        <v>0.368</v>
      </c>
      <c r="C285" s="0" t="n">
        <v>0.003293136</v>
      </c>
      <c r="D285" s="0" t="n">
        <v>0.0016666667</v>
      </c>
      <c r="E285" s="0" t="n">
        <v>0.05</v>
      </c>
      <c r="F285" s="0" t="n">
        <v>0.0117612</v>
      </c>
      <c r="G285" s="0" t="n">
        <v>1</v>
      </c>
      <c r="H285" s="0" t="n">
        <v>0.6</v>
      </c>
    </row>
    <row r="286" customFormat="false" ht="12.8" hidden="false" customHeight="false" outlineLevel="0" collapsed="false">
      <c r="A286" s="0" t="s">
        <v>6651</v>
      </c>
      <c r="B286" s="0" t="n">
        <v>0.08545</v>
      </c>
      <c r="C286" s="0" t="n">
        <v>0.00165</v>
      </c>
      <c r="D286" s="0" t="n">
        <v>0.000625</v>
      </c>
      <c r="E286" s="0" t="n">
        <v>0.0125</v>
      </c>
      <c r="F286" s="0" t="n">
        <v>0.003</v>
      </c>
      <c r="G286" s="0" t="n">
        <v>1</v>
      </c>
      <c r="H286" s="0" t="n">
        <v>33.3333333333</v>
      </c>
    </row>
    <row r="287" customFormat="false" ht="12.8" hidden="false" customHeight="false" outlineLevel="0" collapsed="false">
      <c r="A287" s="0" t="s">
        <v>6652</v>
      </c>
      <c r="B287" s="0" t="n">
        <v>0.6126666667</v>
      </c>
      <c r="C287" s="0" t="n">
        <v>0.0096</v>
      </c>
      <c r="D287" s="0" t="n">
        <v>0.0013333333</v>
      </c>
      <c r="E287" s="0" t="n">
        <v>0.0133333333</v>
      </c>
      <c r="F287" s="0" t="n">
        <v>0.0128</v>
      </c>
      <c r="G287" s="0" t="n">
        <v>1</v>
      </c>
      <c r="H287" s="0" t="n">
        <v>3180</v>
      </c>
    </row>
    <row r="288" customFormat="false" ht="12.8" hidden="false" customHeight="false" outlineLevel="0" collapsed="false">
      <c r="A288" s="0" t="s">
        <v>6653</v>
      </c>
      <c r="B288" s="0" t="n">
        <v>0.8285714286</v>
      </c>
      <c r="C288" s="0" t="n">
        <v>0.0004285714</v>
      </c>
      <c r="D288" s="0" t="n">
        <v>9.92063E-005</v>
      </c>
      <c r="E288" s="0" t="n">
        <v>0.0238095238</v>
      </c>
      <c r="F288" s="0" t="n">
        <v>0.0028571429</v>
      </c>
      <c r="G288" s="0" t="n">
        <v>1</v>
      </c>
      <c r="H288" s="0" t="n">
        <v>376.83</v>
      </c>
    </row>
    <row r="289" customFormat="false" ht="12.8" hidden="false" customHeight="false" outlineLevel="0" collapsed="false">
      <c r="A289" s="0" t="s">
        <v>6654</v>
      </c>
      <c r="B289" s="0" t="n">
        <v>0.275</v>
      </c>
      <c r="C289" s="0" t="n">
        <v>0.0026345088</v>
      </c>
      <c r="D289" s="0" t="n">
        <v>0.0013333333</v>
      </c>
      <c r="E289" s="0" t="n">
        <v>0.04</v>
      </c>
      <c r="F289" s="0" t="n">
        <v>0.00940896</v>
      </c>
      <c r="G289" s="0" t="n">
        <v>1</v>
      </c>
      <c r="H289" s="0" t="n">
        <v>0.55</v>
      </c>
    </row>
    <row r="290" customFormat="false" ht="12.8" hidden="false" customHeight="false" outlineLevel="0" collapsed="false">
      <c r="A290" s="0" t="s">
        <v>2733</v>
      </c>
      <c r="B290" s="0" t="n">
        <v>0.2791891892</v>
      </c>
      <c r="C290" s="0" t="n">
        <v>0.000940896</v>
      </c>
      <c r="D290" s="0" t="n">
        <v>0.0001351351</v>
      </c>
      <c r="E290" s="0" t="n">
        <v>0.027027027</v>
      </c>
      <c r="F290" s="0" t="n">
        <v>0.0063574054</v>
      </c>
      <c r="G290" s="0" t="n">
        <v>1</v>
      </c>
      <c r="H290" s="0" t="n">
        <v>769.5333333333</v>
      </c>
    </row>
    <row r="291" customFormat="false" ht="12.8" hidden="false" customHeight="false" outlineLevel="0" collapsed="false">
      <c r="A291" s="0" t="s">
        <v>2252</v>
      </c>
      <c r="B291" s="0" t="n">
        <v>0.5150909091</v>
      </c>
      <c r="C291" s="0" t="n">
        <v>0.0065454545</v>
      </c>
      <c r="D291" s="0" t="n">
        <v>0.0009090909</v>
      </c>
      <c r="E291" s="0" t="n">
        <v>0.0090909091</v>
      </c>
      <c r="F291" s="0" t="n">
        <v>0.0087272727</v>
      </c>
      <c r="G291" s="0" t="n">
        <v>1</v>
      </c>
      <c r="H291" s="0" t="n">
        <v>3180</v>
      </c>
    </row>
    <row r="292" customFormat="false" ht="12.8" hidden="false" customHeight="false" outlineLevel="0" collapsed="false">
      <c r="A292" s="0" t="s">
        <v>6655</v>
      </c>
      <c r="B292" s="0" t="n">
        <v>0.368</v>
      </c>
      <c r="C292" s="0" t="n">
        <v>0.003293136</v>
      </c>
      <c r="D292" s="0" t="n">
        <v>0.0016666667</v>
      </c>
      <c r="E292" s="0" t="n">
        <v>0.05</v>
      </c>
      <c r="F292" s="0" t="n">
        <v>0.0117612</v>
      </c>
      <c r="G292" s="0" t="n">
        <v>1</v>
      </c>
      <c r="H292" s="0" t="n">
        <v>0.6</v>
      </c>
    </row>
    <row r="293" customFormat="false" ht="12.8" hidden="false" customHeight="false" outlineLevel="0" collapsed="false">
      <c r="A293" s="0" t="s">
        <v>2766</v>
      </c>
      <c r="B293" s="0" t="n">
        <v>0.08565</v>
      </c>
      <c r="C293" s="0" t="n">
        <v>0.00165</v>
      </c>
      <c r="D293" s="0" t="n">
        <v>0.000625</v>
      </c>
      <c r="E293" s="0" t="n">
        <v>0.0125</v>
      </c>
      <c r="F293" s="0" t="n">
        <v>0.003</v>
      </c>
      <c r="G293" s="0" t="n">
        <v>1</v>
      </c>
      <c r="H293" s="0" t="n">
        <v>33.3333333333</v>
      </c>
    </row>
    <row r="294" customFormat="false" ht="12.8" hidden="false" customHeight="false" outlineLevel="0" collapsed="false">
      <c r="A294" s="0" t="s">
        <v>6656</v>
      </c>
      <c r="B294" s="0" t="n">
        <v>10.7866666667</v>
      </c>
      <c r="C294" s="0" t="n">
        <v>0.0533333333</v>
      </c>
      <c r="D294" s="0" t="n">
        <v>0.0074074074</v>
      </c>
      <c r="E294" s="0" t="n">
        <v>0.0555555556</v>
      </c>
      <c r="F294" s="0" t="n">
        <v>0.0533333333</v>
      </c>
      <c r="G294" s="0" t="n">
        <v>1</v>
      </c>
      <c r="H294" s="0" t="n">
        <v>2704</v>
      </c>
    </row>
    <row r="295" customFormat="false" ht="12.8" hidden="false" customHeight="false" outlineLevel="0" collapsed="false">
      <c r="A295" s="0" t="s">
        <v>6657</v>
      </c>
      <c r="B295" s="0" t="n">
        <v>0.323</v>
      </c>
      <c r="C295" s="0" t="n">
        <v>0.001</v>
      </c>
      <c r="D295" s="0" t="n">
        <v>0.0001388889</v>
      </c>
      <c r="E295" s="0" t="n">
        <v>0.0333333333</v>
      </c>
      <c r="F295" s="0" t="n">
        <v>0.004</v>
      </c>
      <c r="G295" s="0" t="n">
        <v>1</v>
      </c>
      <c r="H295" s="0" t="n">
        <v>95.4066666667</v>
      </c>
    </row>
    <row r="296" customFormat="false" ht="12.8" hidden="false" customHeight="false" outlineLevel="0" collapsed="false">
      <c r="A296" s="0" t="s">
        <v>6658</v>
      </c>
      <c r="B296" s="0" t="n">
        <v>0.368</v>
      </c>
      <c r="C296" s="0" t="n">
        <v>0.003293136</v>
      </c>
      <c r="D296" s="0" t="n">
        <v>0.0016666667</v>
      </c>
      <c r="E296" s="0" t="n">
        <v>0.05</v>
      </c>
      <c r="F296" s="0" t="n">
        <v>0.0117612</v>
      </c>
      <c r="G296" s="0" t="n">
        <v>1</v>
      </c>
      <c r="H296" s="0" t="n">
        <v>0.6</v>
      </c>
    </row>
    <row r="297" customFormat="false" ht="12.8" hidden="false" customHeight="false" outlineLevel="0" collapsed="false">
      <c r="A297" s="0" t="s">
        <v>2829</v>
      </c>
      <c r="B297" s="0" t="n">
        <v>0.5150909091</v>
      </c>
      <c r="C297" s="0" t="n">
        <v>0.0065454545</v>
      </c>
      <c r="D297" s="0" t="n">
        <v>0.0009090909</v>
      </c>
      <c r="E297" s="0" t="n">
        <v>0.0090909091</v>
      </c>
      <c r="F297" s="0" t="n">
        <v>0.0087272727</v>
      </c>
      <c r="G297" s="0" t="n">
        <v>1</v>
      </c>
      <c r="H297" s="0" t="n">
        <v>3180</v>
      </c>
    </row>
    <row r="298" customFormat="false" ht="12.8" hidden="false" customHeight="false" outlineLevel="0" collapsed="false">
      <c r="A298" s="0" t="s">
        <v>6659</v>
      </c>
      <c r="B298" s="0" t="n">
        <v>0.83</v>
      </c>
      <c r="C298" s="0" t="n">
        <v>0.0064</v>
      </c>
      <c r="D298" s="0" t="n">
        <v>0.0008888889</v>
      </c>
      <c r="E298" s="0" t="n">
        <v>0.1</v>
      </c>
      <c r="F298" s="0" t="n">
        <v>0.02</v>
      </c>
      <c r="G298" s="0" t="n">
        <v>1</v>
      </c>
      <c r="H298" s="0" t="n">
        <v>24.07</v>
      </c>
    </row>
    <row r="299" customFormat="false" ht="12.8" hidden="false" customHeight="false" outlineLevel="0" collapsed="false">
      <c r="A299" s="0" t="s">
        <v>2767</v>
      </c>
      <c r="B299" s="0" t="n">
        <v>0.0249</v>
      </c>
      <c r="C299" s="0" t="n">
        <v>0.000528</v>
      </c>
      <c r="D299" s="0" t="n">
        <v>0.0002</v>
      </c>
      <c r="E299" s="0" t="n">
        <v>0.004</v>
      </c>
      <c r="F299" s="0" t="n">
        <v>0.00096</v>
      </c>
      <c r="G299" s="0" t="n">
        <v>1</v>
      </c>
      <c r="H299" s="0" t="n">
        <v>33.3333333333</v>
      </c>
    </row>
    <row r="300" customFormat="false" ht="12.8" hidden="false" customHeight="false" outlineLevel="0" collapsed="false">
      <c r="A300" s="0" t="s">
        <v>3170</v>
      </c>
      <c r="B300" s="0" t="n">
        <v>0.8811111111</v>
      </c>
      <c r="C300" s="0" t="n">
        <v>0.00182952</v>
      </c>
      <c r="D300" s="0" t="n">
        <v>0.000462963</v>
      </c>
      <c r="E300" s="0" t="n">
        <v>0.0277777778</v>
      </c>
      <c r="F300" s="0" t="n">
        <v>0.006534</v>
      </c>
      <c r="G300" s="0" t="n">
        <v>1</v>
      </c>
      <c r="H300" s="0" t="n">
        <v>0.34</v>
      </c>
    </row>
    <row r="301" customFormat="false" ht="12.8" hidden="false" customHeight="false" outlineLevel="0" collapsed="false">
      <c r="A301" s="0" t="s">
        <v>2750</v>
      </c>
      <c r="B301" s="0" t="n">
        <v>0.321</v>
      </c>
      <c r="C301" s="0" t="n">
        <v>0.001</v>
      </c>
      <c r="D301" s="0" t="n">
        <v>0.0001388889</v>
      </c>
      <c r="E301" s="0" t="n">
        <v>0.0333333333</v>
      </c>
      <c r="F301" s="0" t="n">
        <v>0.004</v>
      </c>
      <c r="G301" s="0" t="n">
        <v>1</v>
      </c>
      <c r="H301" s="0" t="n">
        <v>95.4066666667</v>
      </c>
    </row>
    <row r="302" customFormat="false" ht="12.8" hidden="false" customHeight="false" outlineLevel="0" collapsed="false">
      <c r="A302" s="0" t="s">
        <v>6660</v>
      </c>
      <c r="B302" s="0" t="n">
        <v>6.3133333333</v>
      </c>
      <c r="C302" s="0" t="n">
        <v>0.137004</v>
      </c>
      <c r="D302" s="0" t="n">
        <v>0.0251851852</v>
      </c>
      <c r="E302" s="0" t="n">
        <v>0.0166666667</v>
      </c>
      <c r="F302" s="0" t="n">
        <v>0.0588</v>
      </c>
      <c r="G302" s="0" t="n">
        <v>1</v>
      </c>
      <c r="H302" s="0" t="n">
        <v>429</v>
      </c>
    </row>
    <row r="303" customFormat="false" ht="12.8" hidden="false" customHeight="false" outlineLevel="0" collapsed="false">
      <c r="A303" s="0" t="s">
        <v>6661</v>
      </c>
      <c r="B303" s="0" t="n">
        <v>0.368</v>
      </c>
      <c r="C303" s="0" t="n">
        <v>0.003293136</v>
      </c>
      <c r="D303" s="0" t="n">
        <v>0.0016666667</v>
      </c>
      <c r="E303" s="0" t="n">
        <v>0.05</v>
      </c>
      <c r="F303" s="0" t="n">
        <v>0.0117612</v>
      </c>
      <c r="G303" s="0" t="n">
        <v>1</v>
      </c>
      <c r="H303" s="0" t="n">
        <v>0.6</v>
      </c>
    </row>
    <row r="304" customFormat="false" ht="12.8" hidden="false" customHeight="false" outlineLevel="0" collapsed="false">
      <c r="A304" s="0" t="s">
        <v>6662</v>
      </c>
      <c r="B304" s="0" t="n">
        <v>0.368</v>
      </c>
      <c r="C304" s="0" t="n">
        <v>0.003293136</v>
      </c>
      <c r="D304" s="0" t="n">
        <v>0.0016666667</v>
      </c>
      <c r="E304" s="0" t="n">
        <v>0.05</v>
      </c>
      <c r="F304" s="0" t="n">
        <v>0.0117612</v>
      </c>
      <c r="G304" s="0" t="n">
        <v>1</v>
      </c>
      <c r="H304" s="0" t="n">
        <v>0.6</v>
      </c>
    </row>
    <row r="305" customFormat="false" ht="12.8" hidden="false" customHeight="false" outlineLevel="0" collapsed="false">
      <c r="A305" s="0" t="s">
        <v>6663</v>
      </c>
      <c r="B305" s="0" t="n">
        <v>0.8811111111</v>
      </c>
      <c r="C305" s="0" t="n">
        <v>0.00182952</v>
      </c>
      <c r="D305" s="0" t="n">
        <v>0.000462963</v>
      </c>
      <c r="E305" s="0" t="n">
        <v>0.0277777778</v>
      </c>
      <c r="F305" s="0" t="n">
        <v>0.006534</v>
      </c>
      <c r="G305" s="0" t="n">
        <v>1</v>
      </c>
      <c r="H305" s="0" t="n">
        <v>0.34</v>
      </c>
    </row>
    <row r="306" customFormat="false" ht="12.8" hidden="false" customHeight="false" outlineLevel="0" collapsed="false">
      <c r="A306" s="0" t="s">
        <v>2290</v>
      </c>
      <c r="B306" s="0" t="n">
        <v>0.6166666667</v>
      </c>
      <c r="C306" s="0" t="n">
        <v>0.0096</v>
      </c>
      <c r="D306" s="0" t="n">
        <v>0.0013333333</v>
      </c>
      <c r="E306" s="0" t="n">
        <v>0.0133333333</v>
      </c>
      <c r="F306" s="0" t="n">
        <v>0.0128</v>
      </c>
      <c r="G306" s="0" t="n">
        <v>1</v>
      </c>
      <c r="H306" s="0" t="n">
        <v>1127</v>
      </c>
    </row>
    <row r="307" customFormat="false" ht="12.8" hidden="false" customHeight="false" outlineLevel="0" collapsed="false">
      <c r="A307" s="0" t="s">
        <v>6664</v>
      </c>
      <c r="B307" s="0" t="n">
        <v>0.5963636364</v>
      </c>
      <c r="C307" s="0" t="n">
        <v>0.0045651727</v>
      </c>
      <c r="D307" s="0" t="n">
        <v>0.0006439394</v>
      </c>
      <c r="E307" s="0" t="n">
        <v>0.0045454545</v>
      </c>
      <c r="F307" s="0" t="n">
        <v>0.0047063636</v>
      </c>
      <c r="G307" s="0" t="n">
        <v>1</v>
      </c>
      <c r="H307" s="0" t="n">
        <v>1.47</v>
      </c>
    </row>
    <row r="308" customFormat="false" ht="12.8" hidden="false" customHeight="false" outlineLevel="0" collapsed="false">
      <c r="A308" s="0" t="s">
        <v>6665</v>
      </c>
      <c r="B308" s="0" t="n">
        <v>6.4056666667</v>
      </c>
      <c r="C308" s="0" t="n">
        <v>0.0533333333</v>
      </c>
      <c r="D308" s="0" t="n">
        <v>0.0074074074</v>
      </c>
      <c r="E308" s="0" t="n">
        <v>0.0555555556</v>
      </c>
      <c r="F308" s="0" t="n">
        <v>0.0533333333</v>
      </c>
      <c r="G308" s="0" t="n">
        <v>1</v>
      </c>
      <c r="H308" s="0" t="n">
        <v>1744</v>
      </c>
    </row>
    <row r="309" customFormat="false" ht="12.8" hidden="false" customHeight="false" outlineLevel="0" collapsed="false">
      <c r="A309" s="0" t="s">
        <v>6666</v>
      </c>
      <c r="B309" s="0" t="n">
        <v>13.6284615385</v>
      </c>
      <c r="C309" s="0" t="n">
        <v>0.0772567692</v>
      </c>
      <c r="D309" s="0" t="n">
        <v>0.0108974359</v>
      </c>
      <c r="E309" s="0" t="n">
        <v>0.0769230769</v>
      </c>
      <c r="F309" s="0" t="n">
        <v>0.0796461538</v>
      </c>
      <c r="G309" s="0" t="n">
        <v>1</v>
      </c>
      <c r="H309" s="0" t="n">
        <v>20.88</v>
      </c>
    </row>
    <row r="310" customFormat="false" ht="12.8" hidden="false" customHeight="false" outlineLevel="0" collapsed="false">
      <c r="A310" s="0" t="s">
        <v>6667</v>
      </c>
      <c r="B310" s="0" t="n">
        <v>0.368</v>
      </c>
      <c r="C310" s="0" t="n">
        <v>0.003293136</v>
      </c>
      <c r="D310" s="0" t="n">
        <v>0.0016666667</v>
      </c>
      <c r="E310" s="0" t="n">
        <v>0.05</v>
      </c>
      <c r="F310" s="0" t="n">
        <v>0.0117612</v>
      </c>
      <c r="G310" s="0" t="n">
        <v>1</v>
      </c>
      <c r="H310" s="0" t="n">
        <v>0.6</v>
      </c>
    </row>
    <row r="311" customFormat="false" ht="12.8" hidden="false" customHeight="false" outlineLevel="0" collapsed="false">
      <c r="A311" s="0" t="s">
        <v>2274</v>
      </c>
      <c r="B311" s="0" t="n">
        <v>0.5150909091</v>
      </c>
      <c r="C311" s="0" t="n">
        <v>0.0065454545</v>
      </c>
      <c r="D311" s="0" t="n">
        <v>0.0009090909</v>
      </c>
      <c r="E311" s="0" t="n">
        <v>0.0090909091</v>
      </c>
      <c r="F311" s="0" t="n">
        <v>0.0087272727</v>
      </c>
      <c r="G311" s="0" t="n">
        <v>1</v>
      </c>
      <c r="H311" s="0" t="n">
        <v>3180</v>
      </c>
    </row>
    <row r="312" customFormat="false" ht="12.8" hidden="false" customHeight="false" outlineLevel="0" collapsed="false">
      <c r="A312" s="0" t="s">
        <v>2521</v>
      </c>
      <c r="B312" s="0" t="n">
        <v>0.011284127</v>
      </c>
      <c r="C312" s="0" t="n">
        <v>5.95238E-005</v>
      </c>
      <c r="D312" s="0" t="n">
        <v>7.9953E-006</v>
      </c>
      <c r="E312" s="0" t="n">
        <v>0.003968254</v>
      </c>
      <c r="F312" s="0" t="n">
        <v>0.000297619</v>
      </c>
      <c r="G312" s="0" t="n">
        <v>1</v>
      </c>
      <c r="H312" s="0" t="n">
        <v>130.8766666667</v>
      </c>
    </row>
    <row r="313" customFormat="false" ht="12.8" hidden="false" customHeight="false" outlineLevel="0" collapsed="false">
      <c r="A313" s="0" t="s">
        <v>6668</v>
      </c>
      <c r="B313" s="0" t="n">
        <v>10.9346666667</v>
      </c>
      <c r="C313" s="0" t="n">
        <v>0.0533333333</v>
      </c>
      <c r="D313" s="0" t="n">
        <v>0.0074074074</v>
      </c>
      <c r="E313" s="0" t="n">
        <v>0.0555555556</v>
      </c>
      <c r="F313" s="0" t="n">
        <v>0.0533333333</v>
      </c>
      <c r="G313" s="0" t="n">
        <v>1</v>
      </c>
      <c r="H313" s="0" t="n">
        <v>2612</v>
      </c>
    </row>
    <row r="314" customFormat="false" ht="12.8" hidden="false" customHeight="false" outlineLevel="0" collapsed="false">
      <c r="A314" s="0" t="s">
        <v>6669</v>
      </c>
      <c r="B314" s="0" t="n">
        <v>0.0583333333</v>
      </c>
      <c r="C314" s="0" t="n">
        <v>0.0004253333</v>
      </c>
      <c r="D314" s="0" t="n">
        <v>0.000205314</v>
      </c>
      <c r="E314" s="0" t="n">
        <v>0.0083333333</v>
      </c>
      <c r="F314" s="0" t="n">
        <v>0.0019333333</v>
      </c>
      <c r="G314" s="0" t="n">
        <v>1</v>
      </c>
      <c r="H314" s="0" t="n">
        <v>1.98</v>
      </c>
    </row>
    <row r="315" customFormat="false" ht="12.8" hidden="false" customHeight="false" outlineLevel="0" collapsed="false">
      <c r="A315" s="0" t="s">
        <v>6670</v>
      </c>
      <c r="B315" s="0" t="n">
        <v>0.069</v>
      </c>
      <c r="C315" s="0" t="n">
        <v>0.00036</v>
      </c>
      <c r="D315" s="0" t="n">
        <v>0.0003333333</v>
      </c>
      <c r="E315" s="0" t="n">
        <v>0.02</v>
      </c>
      <c r="F315" s="0" t="n">
        <v>0.0024</v>
      </c>
      <c r="G315" s="0" t="n">
        <v>1</v>
      </c>
      <c r="H315" s="0" t="n">
        <v>0.14</v>
      </c>
    </row>
    <row r="316" customFormat="false" ht="12.8" hidden="false" customHeight="false" outlineLevel="0" collapsed="false">
      <c r="A316" s="0" t="s">
        <v>6671</v>
      </c>
      <c r="B316" s="0" t="n">
        <v>1.5415833333</v>
      </c>
      <c r="C316" s="0" t="n">
        <v>0.014625</v>
      </c>
      <c r="D316" s="0" t="n">
        <v>0.0020987654</v>
      </c>
      <c r="E316" s="0" t="n">
        <v>0.0083333333</v>
      </c>
      <c r="F316" s="0" t="n">
        <v>0.015</v>
      </c>
      <c r="G316" s="0" t="n">
        <v>1</v>
      </c>
      <c r="H316" s="0" t="n">
        <v>1</v>
      </c>
    </row>
    <row r="317" customFormat="false" ht="12.8" hidden="false" customHeight="false" outlineLevel="0" collapsed="false">
      <c r="A317" s="0" t="s">
        <v>2233</v>
      </c>
      <c r="B317" s="0" t="n">
        <v>0.5190909091</v>
      </c>
      <c r="C317" s="0" t="n">
        <v>0.0065454545</v>
      </c>
      <c r="D317" s="0" t="n">
        <v>0.0009090909</v>
      </c>
      <c r="E317" s="0" t="n">
        <v>0.0090909091</v>
      </c>
      <c r="F317" s="0" t="n">
        <v>0.0087272727</v>
      </c>
      <c r="G317" s="0" t="n">
        <v>1</v>
      </c>
      <c r="H317" s="0" t="n">
        <v>847</v>
      </c>
    </row>
    <row r="318" customFormat="false" ht="12.8" hidden="false" customHeight="false" outlineLevel="0" collapsed="false">
      <c r="A318" s="0" t="s">
        <v>6672</v>
      </c>
      <c r="B318" s="0" t="n">
        <v>0.0054</v>
      </c>
      <c r="C318" s="0" t="n">
        <v>3.306E-006</v>
      </c>
      <c r="D318" s="0" t="n">
        <v>2.2442E-006</v>
      </c>
      <c r="E318" s="0" t="n">
        <v>0.0004</v>
      </c>
      <c r="F318" s="0" t="n">
        <v>2.204E-005</v>
      </c>
      <c r="G318" s="0" t="n">
        <v>1</v>
      </c>
      <c r="H318" s="0" t="n">
        <v>0.02</v>
      </c>
    </row>
    <row r="319" customFormat="false" ht="12.8" hidden="false" customHeight="false" outlineLevel="0" collapsed="false">
      <c r="A319" s="0" t="s">
        <v>6673</v>
      </c>
      <c r="B319" s="0" t="n">
        <v>0.00762</v>
      </c>
      <c r="C319" s="0" t="n">
        <v>5.4E-006</v>
      </c>
      <c r="D319" s="0" t="n">
        <v>3.0222E-006</v>
      </c>
      <c r="E319" s="0" t="n">
        <v>0.0004</v>
      </c>
      <c r="F319" s="0" t="n">
        <v>3.6E-005</v>
      </c>
      <c r="G319" s="0" t="n">
        <v>1</v>
      </c>
      <c r="H319" s="0" t="n">
        <v>1.1066666667</v>
      </c>
    </row>
    <row r="320" customFormat="false" ht="12.8" hidden="false" customHeight="false" outlineLevel="0" collapsed="false">
      <c r="A320" s="0" t="s">
        <v>6674</v>
      </c>
      <c r="B320" s="0" t="n">
        <v>0.12</v>
      </c>
      <c r="C320" s="0" t="n">
        <v>0.00192</v>
      </c>
      <c r="D320" s="0" t="n">
        <v>0.0002666667</v>
      </c>
      <c r="E320" s="0" t="n">
        <v>0.02</v>
      </c>
      <c r="F320" s="0" t="n">
        <v>0.0096</v>
      </c>
      <c r="G320" s="0" t="n">
        <v>1</v>
      </c>
      <c r="H320" s="0" t="n">
        <v>1.86</v>
      </c>
    </row>
    <row r="321" customFormat="false" ht="12.8" hidden="false" customHeight="false" outlineLevel="0" collapsed="false">
      <c r="A321" s="0" t="s">
        <v>6675</v>
      </c>
      <c r="B321" s="0" t="n">
        <v>0.6333333333</v>
      </c>
      <c r="C321" s="0" t="n">
        <v>0.003168</v>
      </c>
      <c r="D321" s="0" t="n">
        <v>0.0020094563</v>
      </c>
      <c r="E321" s="0" t="n">
        <v>0.1666666667</v>
      </c>
      <c r="F321" s="0" t="n">
        <v>0.0144</v>
      </c>
      <c r="G321" s="0" t="n">
        <v>1</v>
      </c>
      <c r="H321" s="0" t="n">
        <v>18.61</v>
      </c>
    </row>
    <row r="322" customFormat="false" ht="12.8" hidden="false" customHeight="false" outlineLevel="0" collapsed="false">
      <c r="A322" s="0" t="s">
        <v>6676</v>
      </c>
      <c r="B322" s="0" t="n">
        <v>0.368</v>
      </c>
      <c r="C322" s="0" t="n">
        <v>0.003293136</v>
      </c>
      <c r="D322" s="0" t="n">
        <v>0.0016666667</v>
      </c>
      <c r="E322" s="0" t="n">
        <v>0.05</v>
      </c>
      <c r="F322" s="0" t="n">
        <v>0.0117612</v>
      </c>
      <c r="G322" s="0" t="n">
        <v>1</v>
      </c>
      <c r="H322" s="0" t="n">
        <v>0.6</v>
      </c>
    </row>
    <row r="323" customFormat="false" ht="12.8" hidden="false" customHeight="false" outlineLevel="0" collapsed="false">
      <c r="A323" s="0" t="s">
        <v>6677</v>
      </c>
      <c r="B323" s="0" t="n">
        <v>1.5415833333</v>
      </c>
      <c r="C323" s="0" t="n">
        <v>0.014625</v>
      </c>
      <c r="D323" s="0" t="n">
        <v>0.0020987654</v>
      </c>
      <c r="E323" s="0" t="n">
        <v>0.0083333333</v>
      </c>
      <c r="F323" s="0" t="n">
        <v>0.015</v>
      </c>
      <c r="G323" s="0" t="n">
        <v>1</v>
      </c>
      <c r="H323" s="0" t="n">
        <v>1</v>
      </c>
    </row>
    <row r="324" customFormat="false" ht="12.8" hidden="false" customHeight="false" outlineLevel="0" collapsed="false">
      <c r="A324" s="0" t="s">
        <v>6678</v>
      </c>
      <c r="B324" s="0" t="n">
        <v>0.5190909091</v>
      </c>
      <c r="C324" s="0" t="n">
        <v>0.0065454545</v>
      </c>
      <c r="D324" s="0" t="n">
        <v>0.0009090909</v>
      </c>
      <c r="E324" s="0" t="n">
        <v>0.0090909091</v>
      </c>
      <c r="F324" s="0" t="n">
        <v>0.0087272727</v>
      </c>
      <c r="G324" s="0" t="n">
        <v>1</v>
      </c>
      <c r="H324" s="0" t="n">
        <v>847</v>
      </c>
    </row>
    <row r="325" customFormat="false" ht="12.8" hidden="false" customHeight="false" outlineLevel="0" collapsed="false">
      <c r="A325" s="0" t="s">
        <v>6679</v>
      </c>
      <c r="B325" s="0" t="n">
        <v>0.0271571429</v>
      </c>
      <c r="C325" s="0" t="n">
        <v>0.0005357143</v>
      </c>
      <c r="D325" s="0" t="n">
        <v>7.19577E-005</v>
      </c>
      <c r="E325" s="0" t="n">
        <v>0.0357142857</v>
      </c>
      <c r="F325" s="0" t="n">
        <v>0.0026785714</v>
      </c>
      <c r="G325" s="0" t="n">
        <v>1</v>
      </c>
      <c r="H325" s="0" t="n">
        <v>130.8766666667</v>
      </c>
    </row>
    <row r="326" customFormat="false" ht="12.8" hidden="false" customHeight="false" outlineLevel="0" collapsed="false">
      <c r="A326" s="0" t="s">
        <v>6680</v>
      </c>
      <c r="B326" s="0" t="n">
        <v>0.00815</v>
      </c>
      <c r="C326" s="0" t="n">
        <v>6.75E-006</v>
      </c>
      <c r="D326" s="0" t="n">
        <v>3.7778E-006</v>
      </c>
      <c r="E326" s="0" t="n">
        <v>0.0005</v>
      </c>
      <c r="F326" s="0" t="n">
        <v>4.5E-005</v>
      </c>
      <c r="G326" s="0" t="n">
        <v>1</v>
      </c>
      <c r="H326" s="0" t="n">
        <v>1.0666666667</v>
      </c>
    </row>
    <row r="327" customFormat="false" ht="12.8" hidden="false" customHeight="false" outlineLevel="0" collapsed="false">
      <c r="A327" s="0" t="s">
        <v>6681</v>
      </c>
      <c r="B327" s="0" t="n">
        <v>0.26</v>
      </c>
      <c r="C327" s="0" t="n">
        <v>0.00192</v>
      </c>
      <c r="D327" s="0" t="n">
        <v>0.0002666667</v>
      </c>
      <c r="E327" s="0" t="n">
        <v>0.02</v>
      </c>
      <c r="F327" s="0" t="n">
        <v>0.0096</v>
      </c>
      <c r="G327" s="0" t="n">
        <v>1</v>
      </c>
      <c r="H327" s="0" t="n">
        <v>7.09</v>
      </c>
    </row>
    <row r="328" customFormat="false" ht="12.8" hidden="false" customHeight="false" outlineLevel="0" collapsed="false">
      <c r="A328" s="0" t="s">
        <v>6682</v>
      </c>
      <c r="B328" s="0" t="n">
        <v>0.368</v>
      </c>
      <c r="C328" s="0" t="n">
        <v>0.003293136</v>
      </c>
      <c r="D328" s="0" t="n">
        <v>0.0016666667</v>
      </c>
      <c r="E328" s="0" t="n">
        <v>0.05</v>
      </c>
      <c r="F328" s="0" t="n">
        <v>0.0117612</v>
      </c>
      <c r="G328" s="0" t="n">
        <v>1</v>
      </c>
      <c r="H328" s="0" t="n">
        <v>0.6</v>
      </c>
    </row>
    <row r="329" customFormat="false" ht="12.8" hidden="false" customHeight="false" outlineLevel="0" collapsed="false">
      <c r="A329" s="0" t="s">
        <v>6683</v>
      </c>
      <c r="B329" s="0" t="n">
        <v>0.2685714286</v>
      </c>
      <c r="C329" s="0" t="n">
        <v>0.0013714286</v>
      </c>
      <c r="D329" s="0" t="n">
        <v>0.0002380952</v>
      </c>
      <c r="E329" s="0" t="n">
        <v>0.0142857143</v>
      </c>
      <c r="F329" s="0" t="n">
        <v>0.0068571429</v>
      </c>
      <c r="G329" s="0" t="n">
        <v>1</v>
      </c>
      <c r="H329" s="0" t="n">
        <v>0.83</v>
      </c>
    </row>
    <row r="330" customFormat="false" ht="12.8" hidden="false" customHeight="false" outlineLevel="0" collapsed="false">
      <c r="A330" s="0" t="s">
        <v>6684</v>
      </c>
      <c r="B330" s="0" t="n">
        <v>0.6333333333</v>
      </c>
      <c r="C330" s="0" t="n">
        <v>0.003168</v>
      </c>
      <c r="D330" s="0" t="n">
        <v>0.0020094563</v>
      </c>
      <c r="E330" s="0" t="n">
        <v>0.1666666667</v>
      </c>
      <c r="F330" s="0" t="n">
        <v>0.0144</v>
      </c>
      <c r="G330" s="0" t="n">
        <v>1</v>
      </c>
      <c r="H330" s="0" t="n">
        <v>18.61</v>
      </c>
    </row>
    <row r="331" customFormat="false" ht="12.8" hidden="false" customHeight="false" outlineLevel="0" collapsed="false">
      <c r="A331" s="0" t="s">
        <v>6685</v>
      </c>
      <c r="B331" s="0" t="n">
        <v>6.3522222222</v>
      </c>
      <c r="C331" s="0" t="n">
        <v>0.0557965556</v>
      </c>
      <c r="D331" s="0" t="n">
        <v>0.0078703704</v>
      </c>
      <c r="E331" s="0" t="n">
        <v>0.0555555556</v>
      </c>
      <c r="F331" s="0" t="n">
        <v>0.0575222222</v>
      </c>
      <c r="G331" s="0" t="n">
        <v>1</v>
      </c>
      <c r="H331" s="0" t="n">
        <v>1</v>
      </c>
    </row>
    <row r="332" customFormat="false" ht="12.8" hidden="false" customHeight="false" outlineLevel="0" collapsed="false">
      <c r="A332" s="0" t="s">
        <v>6686</v>
      </c>
      <c r="B332" s="0" t="n">
        <v>0.00286</v>
      </c>
      <c r="C332" s="0" t="n">
        <v>2.63451E-005</v>
      </c>
      <c r="D332" s="0" t="n">
        <v>1.33333E-005</v>
      </c>
      <c r="E332" s="0" t="n">
        <v>0.0004</v>
      </c>
      <c r="F332" s="0" t="n">
        <v>9.40896E-005</v>
      </c>
      <c r="G332" s="0" t="n">
        <v>1</v>
      </c>
      <c r="H332" s="0" t="n">
        <v>0.05</v>
      </c>
    </row>
    <row r="333" customFormat="false" ht="12.8" hidden="false" customHeight="false" outlineLevel="0" collapsed="false">
      <c r="A333" s="0" t="s">
        <v>6687</v>
      </c>
      <c r="B333" s="0" t="n">
        <v>0.000164</v>
      </c>
      <c r="C333" s="0" t="n">
        <v>9.98E-008</v>
      </c>
      <c r="D333" s="0" t="n">
        <v>5.38E-007</v>
      </c>
      <c r="E333" s="0" t="n">
        <v>0.0001</v>
      </c>
      <c r="F333" s="0" t="n">
        <v>1.33E-006</v>
      </c>
      <c r="G333" s="0" t="n">
        <v>1</v>
      </c>
      <c r="H333" s="0" t="n">
        <v>0.0004</v>
      </c>
    </row>
    <row r="334" customFormat="false" ht="12.8" hidden="false" customHeight="false" outlineLevel="0" collapsed="false">
      <c r="A334" s="0" t="s">
        <v>2238</v>
      </c>
      <c r="B334" s="0" t="n">
        <v>0.5150909091</v>
      </c>
      <c r="C334" s="0" t="n">
        <v>0.0065454545</v>
      </c>
      <c r="D334" s="0" t="n">
        <v>0.0009090909</v>
      </c>
      <c r="E334" s="0" t="n">
        <v>0.0090909091</v>
      </c>
      <c r="F334" s="0" t="n">
        <v>0.0087272727</v>
      </c>
      <c r="G334" s="0" t="n">
        <v>1</v>
      </c>
      <c r="H334" s="0" t="n">
        <v>3180</v>
      </c>
    </row>
    <row r="335" customFormat="false" ht="12.8" hidden="false" customHeight="false" outlineLevel="0" collapsed="false">
      <c r="A335" s="0" t="s">
        <v>6688</v>
      </c>
      <c r="B335" s="0" t="n">
        <v>0.745</v>
      </c>
      <c r="C335" s="0" t="n">
        <v>0.004351644</v>
      </c>
      <c r="D335" s="0" t="n">
        <v>0.0010416667</v>
      </c>
      <c r="E335" s="0" t="n">
        <v>0.125</v>
      </c>
      <c r="F335" s="0" t="n">
        <v>0.029403</v>
      </c>
      <c r="G335" s="0" t="n">
        <v>1</v>
      </c>
      <c r="H335" s="0" t="n">
        <v>1397.24</v>
      </c>
    </row>
    <row r="336" customFormat="false" ht="12.8" hidden="false" customHeight="false" outlineLevel="0" collapsed="false">
      <c r="A336" s="0" t="s">
        <v>657</v>
      </c>
      <c r="B336" s="0" t="n">
        <v>0.00506</v>
      </c>
      <c r="C336" s="0" t="n">
        <v>2.1363E-006</v>
      </c>
      <c r="D336" s="0" t="n">
        <v>6.6084E-006</v>
      </c>
      <c r="E336" s="0" t="n">
        <v>0.0003333333</v>
      </c>
      <c r="F336" s="0" t="n">
        <v>1.64333E-005</v>
      </c>
      <c r="G336" s="0" t="n">
        <v>1</v>
      </c>
      <c r="H336" s="0" t="n">
        <v>0.04</v>
      </c>
    </row>
    <row r="337" customFormat="false" ht="12.8" hidden="false" customHeight="false" outlineLevel="0" collapsed="false">
      <c r="A337" s="0" t="s">
        <v>6689</v>
      </c>
      <c r="B337" s="0" t="n">
        <v>3.11</v>
      </c>
      <c r="C337" s="0" t="n">
        <v>0.084027672</v>
      </c>
      <c r="D337" s="0" t="n">
        <v>0.0146236559</v>
      </c>
      <c r="E337" s="0" t="n">
        <v>1</v>
      </c>
      <c r="F337" s="0" t="n">
        <v>0.191844</v>
      </c>
      <c r="G337" s="0" t="n">
        <v>1</v>
      </c>
      <c r="H337" s="0" t="n">
        <v>20.94</v>
      </c>
    </row>
    <row r="338" customFormat="false" ht="12.8" hidden="false" customHeight="false" outlineLevel="0" collapsed="false">
      <c r="A338" s="0" t="s">
        <v>6690</v>
      </c>
      <c r="B338" s="0" t="n">
        <v>0.6126666667</v>
      </c>
      <c r="C338" s="0" t="n">
        <v>0.0096</v>
      </c>
      <c r="D338" s="0" t="n">
        <v>0.0013333333</v>
      </c>
      <c r="E338" s="0" t="n">
        <v>0.0133333333</v>
      </c>
      <c r="F338" s="0" t="n">
        <v>0.0128</v>
      </c>
      <c r="G338" s="0" t="n">
        <v>1</v>
      </c>
      <c r="H338" s="0" t="n">
        <v>3180</v>
      </c>
    </row>
    <row r="339" customFormat="false" ht="12.8" hidden="false" customHeight="false" outlineLevel="0" collapsed="false">
      <c r="A339" s="0" t="s">
        <v>6691</v>
      </c>
      <c r="B339" s="0" t="n">
        <v>0.2685714286</v>
      </c>
      <c r="C339" s="0" t="n">
        <v>0.0013714286</v>
      </c>
      <c r="D339" s="0" t="n">
        <v>0.0002380952</v>
      </c>
      <c r="E339" s="0" t="n">
        <v>0.0142857143</v>
      </c>
      <c r="F339" s="0" t="n">
        <v>0.0068571429</v>
      </c>
      <c r="G339" s="0" t="n">
        <v>1</v>
      </c>
      <c r="H339" s="0" t="n">
        <v>0.83</v>
      </c>
    </row>
    <row r="340" customFormat="false" ht="12.8" hidden="false" customHeight="false" outlineLevel="0" collapsed="false">
      <c r="A340" s="0" t="s">
        <v>6692</v>
      </c>
      <c r="B340" s="0" t="n">
        <v>6.7222222222</v>
      </c>
      <c r="C340" s="0" t="n">
        <v>0.0557965556</v>
      </c>
      <c r="D340" s="0" t="n">
        <v>0.0078703704</v>
      </c>
      <c r="E340" s="0" t="n">
        <v>0.0555555556</v>
      </c>
      <c r="F340" s="0" t="n">
        <v>0.0575222222</v>
      </c>
      <c r="G340" s="0" t="n">
        <v>1</v>
      </c>
      <c r="H340" s="0" t="n">
        <v>1</v>
      </c>
    </row>
    <row r="341" customFormat="false" ht="12.8" hidden="false" customHeight="false" outlineLevel="0" collapsed="false">
      <c r="A341" s="0" t="s">
        <v>2237</v>
      </c>
      <c r="B341" s="0" t="n">
        <v>0.5150909091</v>
      </c>
      <c r="C341" s="0" t="n">
        <v>0.0065454545</v>
      </c>
      <c r="D341" s="0" t="n">
        <v>0.0009090909</v>
      </c>
      <c r="E341" s="0" t="n">
        <v>0.0090909091</v>
      </c>
      <c r="F341" s="0" t="n">
        <v>0.0087272727</v>
      </c>
      <c r="G341" s="0" t="n">
        <v>1</v>
      </c>
      <c r="H341" s="0" t="n">
        <v>3180</v>
      </c>
    </row>
    <row r="342" customFormat="false" ht="12.8" hidden="false" customHeight="false" outlineLevel="0" collapsed="false">
      <c r="A342" s="0" t="s">
        <v>6693</v>
      </c>
      <c r="B342" s="0" t="n">
        <v>16.0284615385</v>
      </c>
      <c r="C342" s="0" t="n">
        <v>0.0772567692</v>
      </c>
      <c r="D342" s="0" t="n">
        <v>0.0108974359</v>
      </c>
      <c r="E342" s="0" t="n">
        <v>0.0769230769</v>
      </c>
      <c r="F342" s="0" t="n">
        <v>0.0796461538</v>
      </c>
      <c r="G342" s="0" t="n">
        <v>1</v>
      </c>
      <c r="H342" s="0" t="n">
        <v>39.5</v>
      </c>
    </row>
    <row r="343" customFormat="false" ht="12.8" hidden="false" customHeight="false" outlineLevel="0" collapsed="false">
      <c r="A343" s="0" t="s">
        <v>6694</v>
      </c>
      <c r="B343" s="0" t="n">
        <v>0.1355714286</v>
      </c>
      <c r="C343" s="0" t="n">
        <v>0.0004285714</v>
      </c>
      <c r="D343" s="0" t="n">
        <v>9.92063E-005</v>
      </c>
      <c r="E343" s="0" t="n">
        <v>0.0238095238</v>
      </c>
      <c r="F343" s="0" t="n">
        <v>0.0028571429</v>
      </c>
      <c r="G343" s="0" t="n">
        <v>1</v>
      </c>
      <c r="H343" s="0" t="n">
        <v>376.83</v>
      </c>
    </row>
    <row r="344" customFormat="false" ht="12.8" hidden="false" customHeight="false" outlineLevel="0" collapsed="false">
      <c r="A344" s="0" t="s">
        <v>6695</v>
      </c>
      <c r="B344" s="0" t="n">
        <v>1.3143333333</v>
      </c>
      <c r="C344" s="0" t="n">
        <v>0.01</v>
      </c>
      <c r="D344" s="0" t="n">
        <v>0.0014529915</v>
      </c>
      <c r="E344" s="0" t="n">
        <v>0.0083333333</v>
      </c>
      <c r="F344" s="0" t="n">
        <v>0.01</v>
      </c>
      <c r="G344" s="0" t="n">
        <v>1</v>
      </c>
      <c r="H344" s="0" t="n">
        <v>1.38</v>
      </c>
    </row>
    <row r="345" customFormat="false" ht="12.8" hidden="false" customHeight="false" outlineLevel="0" collapsed="false">
      <c r="A345" s="0" t="s">
        <v>6696</v>
      </c>
      <c r="B345" s="0" t="n">
        <v>4.9222222222</v>
      </c>
      <c r="C345" s="0" t="n">
        <v>0.0517333333</v>
      </c>
      <c r="D345" s="0" t="n">
        <v>0.0078703704</v>
      </c>
      <c r="E345" s="0" t="n">
        <v>0.0277777778</v>
      </c>
      <c r="F345" s="0" t="n">
        <v>0.0533333333</v>
      </c>
      <c r="G345" s="0" t="n">
        <v>1</v>
      </c>
      <c r="H345" s="0" t="n">
        <v>7.52</v>
      </c>
    </row>
    <row r="346" customFormat="false" ht="12.8" hidden="false" customHeight="false" outlineLevel="0" collapsed="false">
      <c r="A346" s="0" t="s">
        <v>2830</v>
      </c>
      <c r="B346" s="0" t="n">
        <v>0.5150909091</v>
      </c>
      <c r="C346" s="0" t="n">
        <v>0.0065454545</v>
      </c>
      <c r="D346" s="0" t="n">
        <v>0.0009090909</v>
      </c>
      <c r="E346" s="0" t="n">
        <v>0.0090909091</v>
      </c>
      <c r="F346" s="0" t="n">
        <v>0.0087272727</v>
      </c>
      <c r="G346" s="0" t="n">
        <v>1</v>
      </c>
      <c r="H346" s="0" t="n">
        <v>3180</v>
      </c>
    </row>
    <row r="347" customFormat="false" ht="12.8" hidden="false" customHeight="false" outlineLevel="0" collapsed="false">
      <c r="A347" s="0" t="s">
        <v>6697</v>
      </c>
      <c r="B347" s="0" t="n">
        <v>0.00535</v>
      </c>
      <c r="C347" s="0" t="n">
        <v>6.6E-005</v>
      </c>
      <c r="D347" s="0" t="n">
        <v>2.5E-005</v>
      </c>
      <c r="E347" s="0" t="n">
        <v>0.0005</v>
      </c>
      <c r="F347" s="0" t="n">
        <v>0.00012</v>
      </c>
      <c r="G347" s="0" t="n">
        <v>1</v>
      </c>
      <c r="H347" s="0" t="n">
        <v>2</v>
      </c>
    </row>
    <row r="348" customFormat="false" ht="12.8" hidden="false" customHeight="false" outlineLevel="0" collapsed="false">
      <c r="A348" s="0" t="s">
        <v>6698</v>
      </c>
      <c r="B348" s="0" t="n">
        <v>0.74</v>
      </c>
      <c r="C348" s="0" t="n">
        <v>0.004351644</v>
      </c>
      <c r="D348" s="0" t="n">
        <v>0.0010416667</v>
      </c>
      <c r="E348" s="0" t="n">
        <v>0.125</v>
      </c>
      <c r="F348" s="0" t="n">
        <v>0.029403</v>
      </c>
      <c r="G348" s="0" t="n">
        <v>1</v>
      </c>
      <c r="H348" s="0" t="n">
        <v>1370.24</v>
      </c>
    </row>
    <row r="349" customFormat="false" ht="12.8" hidden="false" customHeight="false" outlineLevel="0" collapsed="false">
      <c r="A349" s="0" t="s">
        <v>6699</v>
      </c>
      <c r="B349" s="0" t="n">
        <v>15.2384615385</v>
      </c>
      <c r="C349" s="0" t="n">
        <v>0.0772567692</v>
      </c>
      <c r="D349" s="0" t="n">
        <v>0.0108974359</v>
      </c>
      <c r="E349" s="0" t="n">
        <v>0.0769230769</v>
      </c>
      <c r="F349" s="0" t="n">
        <v>0.0796461538</v>
      </c>
      <c r="G349" s="0" t="n">
        <v>1</v>
      </c>
      <c r="H349" s="0" t="n">
        <v>24.92</v>
      </c>
    </row>
    <row r="350" customFormat="false" ht="12.8" hidden="false" customHeight="false" outlineLevel="0" collapsed="false">
      <c r="A350" s="0" t="s">
        <v>6700</v>
      </c>
      <c r="B350" s="0" t="n">
        <v>0.4410769231</v>
      </c>
      <c r="C350" s="0" t="n">
        <v>0.0054230769</v>
      </c>
      <c r="D350" s="0" t="n">
        <v>0.0012108262</v>
      </c>
      <c r="E350" s="0" t="n">
        <v>0.0192307692</v>
      </c>
      <c r="F350" s="0" t="n">
        <v>0.0115384615</v>
      </c>
      <c r="G350" s="0" t="n">
        <v>1</v>
      </c>
      <c r="H350" s="0" t="n">
        <v>1</v>
      </c>
    </row>
    <row r="351" customFormat="false" ht="12.8" hidden="false" customHeight="false" outlineLevel="0" collapsed="false">
      <c r="A351" s="0" t="s">
        <v>6701</v>
      </c>
      <c r="B351" s="0" t="n">
        <v>1.3143333333</v>
      </c>
      <c r="C351" s="0" t="n">
        <v>0.01</v>
      </c>
      <c r="D351" s="0" t="n">
        <v>0.0014529915</v>
      </c>
      <c r="E351" s="0" t="n">
        <v>0.0083333333</v>
      </c>
      <c r="F351" s="0" t="n">
        <v>0.01</v>
      </c>
      <c r="G351" s="0" t="n">
        <v>1</v>
      </c>
      <c r="H351" s="0" t="n">
        <v>1.38</v>
      </c>
    </row>
    <row r="352" customFormat="false" ht="12.8" hidden="false" customHeight="false" outlineLevel="0" collapsed="false">
      <c r="A352" s="0" t="s">
        <v>6702</v>
      </c>
      <c r="B352" s="0" t="n">
        <v>0.1134</v>
      </c>
      <c r="C352" s="0" t="n">
        <v>0.00072</v>
      </c>
      <c r="D352" s="0" t="n">
        <v>0.0001666667</v>
      </c>
      <c r="E352" s="0" t="n">
        <v>0.02</v>
      </c>
      <c r="F352" s="0" t="n">
        <v>0.0012</v>
      </c>
      <c r="G352" s="0" t="n">
        <v>1</v>
      </c>
      <c r="H352" s="0" t="n">
        <v>1</v>
      </c>
    </row>
    <row r="353" customFormat="false" ht="12.8" hidden="false" customHeight="false" outlineLevel="0" collapsed="false">
      <c r="A353" s="0" t="s">
        <v>6703</v>
      </c>
      <c r="B353" s="0" t="n">
        <v>0.0165</v>
      </c>
      <c r="C353" s="0" t="n">
        <v>0.00018</v>
      </c>
      <c r="D353" s="0" t="n">
        <v>8.05926E-005</v>
      </c>
      <c r="E353" s="0" t="n">
        <v>0.004</v>
      </c>
      <c r="F353" s="0" t="n">
        <v>0.0006</v>
      </c>
      <c r="G353" s="0" t="n">
        <v>1</v>
      </c>
      <c r="H353" s="0" t="n">
        <v>113</v>
      </c>
    </row>
    <row r="354" customFormat="false" ht="12.8" hidden="false" customHeight="false" outlineLevel="0" collapsed="false">
      <c r="A354" s="0" t="s">
        <v>6704</v>
      </c>
      <c r="B354" s="0" t="n">
        <v>1.3143333333</v>
      </c>
      <c r="C354" s="0" t="n">
        <v>0.01</v>
      </c>
      <c r="D354" s="0" t="n">
        <v>0.0014529915</v>
      </c>
      <c r="E354" s="0" t="n">
        <v>0.0083333333</v>
      </c>
      <c r="F354" s="0" t="n">
        <v>0.01</v>
      </c>
      <c r="G354" s="0" t="n">
        <v>1</v>
      </c>
      <c r="H354" s="0" t="n">
        <v>1.38</v>
      </c>
    </row>
    <row r="355" customFormat="false" ht="12.8" hidden="false" customHeight="false" outlineLevel="0" collapsed="false">
      <c r="A355" s="0" t="s">
        <v>2291</v>
      </c>
      <c r="B355" s="0" t="n">
        <v>0.6126666667</v>
      </c>
      <c r="C355" s="0" t="n">
        <v>0.0096</v>
      </c>
      <c r="D355" s="0" t="n">
        <v>0.0013333333</v>
      </c>
      <c r="E355" s="0" t="n">
        <v>0.0133333333</v>
      </c>
      <c r="F355" s="0" t="n">
        <v>0.0128</v>
      </c>
      <c r="G355" s="0" t="n">
        <v>1</v>
      </c>
      <c r="H355" s="0" t="n">
        <v>4229</v>
      </c>
    </row>
    <row r="356" customFormat="false" ht="12.8" hidden="false" customHeight="false" outlineLevel="0" collapsed="false">
      <c r="A356" s="0" t="s">
        <v>6705</v>
      </c>
      <c r="B356" s="0" t="n">
        <v>0.1355714286</v>
      </c>
      <c r="C356" s="0" t="n">
        <v>0.0004285714</v>
      </c>
      <c r="D356" s="0" t="n">
        <v>9.92063E-005</v>
      </c>
      <c r="E356" s="0" t="n">
        <v>0.0238095238</v>
      </c>
      <c r="F356" s="0" t="n">
        <v>0.0028571429</v>
      </c>
      <c r="G356" s="0" t="n">
        <v>1</v>
      </c>
      <c r="H356" s="0" t="n">
        <v>376.83</v>
      </c>
    </row>
    <row r="357" customFormat="false" ht="12.8" hidden="false" customHeight="false" outlineLevel="0" collapsed="false">
      <c r="A357" s="0" t="s">
        <v>6706</v>
      </c>
      <c r="B357" s="0" t="n">
        <v>0.1134</v>
      </c>
      <c r="C357" s="0" t="n">
        <v>0.00072</v>
      </c>
      <c r="D357" s="0" t="n">
        <v>0.0001666667</v>
      </c>
      <c r="E357" s="0" t="n">
        <v>0.02</v>
      </c>
      <c r="F357" s="0" t="n">
        <v>0.0012</v>
      </c>
      <c r="G357" s="0" t="n">
        <v>1</v>
      </c>
      <c r="H357" s="0" t="n">
        <v>1</v>
      </c>
    </row>
    <row r="358" customFormat="false" ht="12.8" hidden="false" customHeight="false" outlineLevel="0" collapsed="false">
      <c r="A358" s="0" t="s">
        <v>6707</v>
      </c>
      <c r="B358" s="0" t="n">
        <v>1.3143333333</v>
      </c>
      <c r="C358" s="0" t="n">
        <v>0.01</v>
      </c>
      <c r="D358" s="0" t="n">
        <v>0.0014529915</v>
      </c>
      <c r="E358" s="0" t="n">
        <v>0.0083333333</v>
      </c>
      <c r="F358" s="0" t="n">
        <v>0.01</v>
      </c>
      <c r="G358" s="0" t="n">
        <v>1</v>
      </c>
      <c r="H358" s="0" t="n">
        <v>1.38</v>
      </c>
    </row>
    <row r="359" customFormat="false" ht="12.8" hidden="false" customHeight="false" outlineLevel="0" collapsed="false">
      <c r="A359" s="0" t="s">
        <v>6708</v>
      </c>
      <c r="B359" s="0" t="n">
        <v>0.1253666667</v>
      </c>
      <c r="C359" s="0" t="n">
        <v>0.0006</v>
      </c>
      <c r="D359" s="0" t="n">
        <v>0.0001302083</v>
      </c>
      <c r="E359" s="0" t="n">
        <v>0.0416666667</v>
      </c>
      <c r="F359" s="0" t="n">
        <v>0.005</v>
      </c>
      <c r="G359" s="0" t="n">
        <v>1</v>
      </c>
      <c r="H359" s="0" t="n">
        <v>224</v>
      </c>
    </row>
    <row r="360" customFormat="false" ht="12.8" hidden="false" customHeight="false" outlineLevel="0" collapsed="false">
      <c r="A360" s="0" t="s">
        <v>6709</v>
      </c>
      <c r="B360" s="0" t="n">
        <v>0.4752380952</v>
      </c>
      <c r="C360" s="0" t="n">
        <v>0.006</v>
      </c>
      <c r="D360" s="0" t="n">
        <v>0.0014991182</v>
      </c>
      <c r="E360" s="0" t="n">
        <v>0.0238095238</v>
      </c>
      <c r="F360" s="0" t="n">
        <v>0.0142857143</v>
      </c>
      <c r="G360" s="0" t="n">
        <v>1</v>
      </c>
      <c r="H360" s="0" t="n">
        <v>1</v>
      </c>
    </row>
    <row r="361" customFormat="false" ht="12.8" hidden="false" customHeight="false" outlineLevel="0" collapsed="false">
      <c r="A361" s="0" t="s">
        <v>2275</v>
      </c>
      <c r="B361" s="0" t="n">
        <v>0.5150909091</v>
      </c>
      <c r="C361" s="0" t="n">
        <v>0.0065454545</v>
      </c>
      <c r="D361" s="0" t="n">
        <v>0.0009090909</v>
      </c>
      <c r="E361" s="0" t="n">
        <v>0.0090909091</v>
      </c>
      <c r="F361" s="0" t="n">
        <v>0.0087272727</v>
      </c>
      <c r="G361" s="0" t="n">
        <v>1</v>
      </c>
      <c r="H361" s="0" t="n">
        <v>3180</v>
      </c>
    </row>
    <row r="362" customFormat="false" ht="12.8" hidden="false" customHeight="false" outlineLevel="0" collapsed="false">
      <c r="A362" s="0" t="s">
        <v>2734</v>
      </c>
      <c r="B362" s="0" t="n">
        <v>0.3071891892</v>
      </c>
      <c r="C362" s="0" t="n">
        <v>0.000940896</v>
      </c>
      <c r="D362" s="0" t="n">
        <v>0.0001351351</v>
      </c>
      <c r="E362" s="0" t="n">
        <v>0.027027027</v>
      </c>
      <c r="F362" s="0" t="n">
        <v>0.0063574054</v>
      </c>
      <c r="G362" s="0" t="n">
        <v>1</v>
      </c>
      <c r="H362" s="0" t="n">
        <v>812.47</v>
      </c>
    </row>
    <row r="363" customFormat="false" ht="12.8" hidden="false" customHeight="false" outlineLevel="0" collapsed="false">
      <c r="A363" s="0" t="s">
        <v>6710</v>
      </c>
      <c r="B363" s="0" t="n">
        <v>0.0946666667</v>
      </c>
      <c r="C363" s="0" t="n">
        <v>0.000548856</v>
      </c>
      <c r="D363" s="0" t="n">
        <v>0.0002777778</v>
      </c>
      <c r="E363" s="0" t="n">
        <v>0.0083333333</v>
      </c>
      <c r="F363" s="0" t="n">
        <v>0.0019602</v>
      </c>
      <c r="G363" s="0" t="n">
        <v>1</v>
      </c>
      <c r="H363" s="0" t="n">
        <v>0.44</v>
      </c>
    </row>
    <row r="364" customFormat="false" ht="12.8" hidden="false" customHeight="false" outlineLevel="0" collapsed="false">
      <c r="A364" s="0" t="s">
        <v>6711</v>
      </c>
      <c r="B364" s="0" t="n">
        <v>5.6666666667</v>
      </c>
      <c r="C364" s="0" t="n">
        <v>0.06208</v>
      </c>
      <c r="D364" s="0" t="n">
        <v>0.0094444444</v>
      </c>
      <c r="E364" s="0" t="n">
        <v>0.0333333333</v>
      </c>
      <c r="F364" s="0" t="n">
        <v>0.064</v>
      </c>
      <c r="G364" s="0" t="n">
        <v>1</v>
      </c>
      <c r="H364" s="0" t="n">
        <v>7.04</v>
      </c>
    </row>
    <row r="365" customFormat="false" ht="12.8" hidden="false" customHeight="false" outlineLevel="0" collapsed="false">
      <c r="A365" s="0" t="s">
        <v>6712</v>
      </c>
      <c r="B365" s="0" t="n">
        <v>0.0946666667</v>
      </c>
      <c r="C365" s="0" t="n">
        <v>0.000548856</v>
      </c>
      <c r="D365" s="0" t="n">
        <v>0.0002777778</v>
      </c>
      <c r="E365" s="0" t="n">
        <v>0.0083333333</v>
      </c>
      <c r="F365" s="0" t="n">
        <v>0.0019602</v>
      </c>
      <c r="G365" s="0" t="n">
        <v>1</v>
      </c>
      <c r="H365" s="0" t="n">
        <v>0.44</v>
      </c>
    </row>
    <row r="366" customFormat="false" ht="12.8" hidden="false" customHeight="false" outlineLevel="0" collapsed="false">
      <c r="A366" s="0" t="s">
        <v>2234</v>
      </c>
      <c r="B366" s="0" t="n">
        <v>0.5150909091</v>
      </c>
      <c r="C366" s="0" t="n">
        <v>0.0065454545</v>
      </c>
      <c r="D366" s="0" t="n">
        <v>0.0009090909</v>
      </c>
      <c r="E366" s="0" t="n">
        <v>0.0090909091</v>
      </c>
      <c r="F366" s="0" t="n">
        <v>0.0087272727</v>
      </c>
      <c r="G366" s="0" t="n">
        <v>1</v>
      </c>
      <c r="H366" s="0" t="n">
        <v>3180</v>
      </c>
    </row>
    <row r="367" customFormat="false" ht="12.8" hidden="false" customHeight="false" outlineLevel="0" collapsed="false">
      <c r="A367" s="0" t="s">
        <v>6713</v>
      </c>
      <c r="B367" s="0" t="n">
        <v>0.8285714286</v>
      </c>
      <c r="C367" s="0" t="n">
        <v>0.0004285714</v>
      </c>
      <c r="D367" s="0" t="n">
        <v>9.92063E-005</v>
      </c>
      <c r="E367" s="0" t="n">
        <v>0.0238095238</v>
      </c>
      <c r="F367" s="0" t="n">
        <v>0.0028571429</v>
      </c>
      <c r="G367" s="0" t="n">
        <v>1</v>
      </c>
      <c r="H367" s="0" t="n">
        <v>388.48</v>
      </c>
    </row>
    <row r="368" customFormat="false" ht="12.8" hidden="false" customHeight="false" outlineLevel="0" collapsed="false">
      <c r="A368" s="0" t="s">
        <v>6714</v>
      </c>
      <c r="B368" s="0" t="n">
        <v>0.8811111111</v>
      </c>
      <c r="C368" s="0" t="n">
        <v>0.00182952</v>
      </c>
      <c r="D368" s="0" t="n">
        <v>0.000462963</v>
      </c>
      <c r="E368" s="0" t="n">
        <v>0.0277777778</v>
      </c>
      <c r="F368" s="0" t="n">
        <v>0.006534</v>
      </c>
      <c r="G368" s="0" t="n">
        <v>1</v>
      </c>
      <c r="H368" s="0" t="n">
        <v>0.34</v>
      </c>
    </row>
    <row r="369" customFormat="false" ht="12.8" hidden="false" customHeight="false" outlineLevel="0" collapsed="false">
      <c r="A369" s="0" t="s">
        <v>6715</v>
      </c>
      <c r="B369" s="0" t="n">
        <v>0.0155</v>
      </c>
      <c r="C369" s="0" t="n">
        <v>8.23284E-005</v>
      </c>
      <c r="D369" s="0" t="n">
        <v>4.16667E-005</v>
      </c>
      <c r="E369" s="0" t="n">
        <v>0.00125</v>
      </c>
      <c r="F369" s="0" t="n">
        <v>0.00029403</v>
      </c>
      <c r="G369" s="0" t="n">
        <v>1</v>
      </c>
      <c r="H369" s="0" t="n">
        <v>0.11</v>
      </c>
    </row>
    <row r="370" customFormat="false" ht="12.8" hidden="false" customHeight="false" outlineLevel="0" collapsed="false">
      <c r="A370" s="0" t="s">
        <v>6716</v>
      </c>
      <c r="B370" s="0" t="n">
        <v>0.0228</v>
      </c>
      <c r="C370" s="0" t="n">
        <v>0.00018</v>
      </c>
      <c r="D370" s="0" t="n">
        <v>8.05926E-005</v>
      </c>
      <c r="E370" s="0" t="n">
        <v>0.004</v>
      </c>
      <c r="F370" s="0" t="n">
        <v>0.0006</v>
      </c>
      <c r="G370" s="0" t="n">
        <v>1</v>
      </c>
      <c r="H370" s="0" t="n">
        <v>113</v>
      </c>
    </row>
    <row r="371" customFormat="false" ht="12.8" hidden="false" customHeight="false" outlineLevel="0" collapsed="false">
      <c r="A371" s="0" t="s">
        <v>2261</v>
      </c>
      <c r="B371" s="0" t="n">
        <v>0.5150909091</v>
      </c>
      <c r="C371" s="0" t="n">
        <v>0.0065454545</v>
      </c>
      <c r="D371" s="0" t="n">
        <v>0.0009090909</v>
      </c>
      <c r="E371" s="0" t="n">
        <v>0.0090909091</v>
      </c>
      <c r="F371" s="0" t="n">
        <v>0.0087272727</v>
      </c>
      <c r="G371" s="0" t="n">
        <v>1</v>
      </c>
      <c r="H371" s="0" t="n">
        <v>3180</v>
      </c>
    </row>
    <row r="372" customFormat="false" ht="12.8" hidden="false" customHeight="false" outlineLevel="0" collapsed="false">
      <c r="A372" s="0" t="s">
        <v>6717</v>
      </c>
      <c r="B372" s="0" t="n">
        <v>0.1355714286</v>
      </c>
      <c r="C372" s="0" t="n">
        <v>0.0004285714</v>
      </c>
      <c r="D372" s="0" t="n">
        <v>9.92063E-005</v>
      </c>
      <c r="E372" s="0" t="n">
        <v>0.0238095238</v>
      </c>
      <c r="F372" s="0" t="n">
        <v>0.0028571429</v>
      </c>
      <c r="G372" s="0" t="n">
        <v>1</v>
      </c>
      <c r="H372" s="0" t="n">
        <v>376.83</v>
      </c>
    </row>
    <row r="373" customFormat="false" ht="12.8" hidden="false" customHeight="false" outlineLevel="0" collapsed="false">
      <c r="A373" s="0" t="s">
        <v>1343</v>
      </c>
      <c r="B373" s="0" t="n">
        <v>11.6658333333</v>
      </c>
      <c r="C373" s="0" t="n">
        <v>0.14625</v>
      </c>
      <c r="D373" s="0" t="n">
        <v>0.0209876543</v>
      </c>
      <c r="E373" s="0" t="n">
        <v>0.0833333333</v>
      </c>
      <c r="F373" s="0" t="n">
        <v>0.15</v>
      </c>
      <c r="G373" s="0" t="n">
        <v>1</v>
      </c>
      <c r="H373" s="0" t="n">
        <v>1</v>
      </c>
    </row>
    <row r="374" customFormat="false" ht="12.8" hidden="false" customHeight="false" outlineLevel="0" collapsed="false">
      <c r="A374" s="0" t="s">
        <v>6718</v>
      </c>
      <c r="B374" s="0" t="n">
        <v>0.9295</v>
      </c>
      <c r="C374" s="0" t="n">
        <v>0.0156769</v>
      </c>
      <c r="D374" s="0" t="n">
        <v>0.0026984127</v>
      </c>
      <c r="E374" s="0" t="n">
        <v>0.05</v>
      </c>
      <c r="F374" s="0" t="n">
        <v>0.041255</v>
      </c>
      <c r="G374" s="0" t="n">
        <v>1</v>
      </c>
      <c r="H374" s="0" t="n">
        <v>29.29</v>
      </c>
    </row>
    <row r="375" customFormat="false" ht="12.8" hidden="false" customHeight="false" outlineLevel="0" collapsed="false">
      <c r="A375" s="0" t="s">
        <v>6719</v>
      </c>
      <c r="B375" s="0" t="n">
        <v>2.5</v>
      </c>
      <c r="C375" s="0" t="n">
        <v>0.02008676</v>
      </c>
      <c r="D375" s="0" t="n">
        <v>0.0028333333</v>
      </c>
      <c r="E375" s="0" t="n">
        <v>0.02</v>
      </c>
      <c r="F375" s="0" t="n">
        <v>0.020708</v>
      </c>
      <c r="G375" s="0" t="n">
        <v>1</v>
      </c>
      <c r="H375" s="0" t="n">
        <v>2.71</v>
      </c>
    </row>
    <row r="376" customFormat="false" ht="12.8" hidden="false" customHeight="false" outlineLevel="0" collapsed="false">
      <c r="A376" s="0" t="s">
        <v>6720</v>
      </c>
      <c r="B376" s="0" t="n">
        <v>0.0015333333</v>
      </c>
      <c r="C376" s="0" t="n">
        <v>8.44433E-005</v>
      </c>
      <c r="D376" s="0" t="n">
        <v>3.77778E-005</v>
      </c>
      <c r="E376" s="0" t="n">
        <v>0.0006666667</v>
      </c>
      <c r="F376" s="0" t="n">
        <v>0.0001796667</v>
      </c>
      <c r="G376" s="0" t="n">
        <v>1</v>
      </c>
      <c r="H376" s="0" t="n">
        <v>0.01</v>
      </c>
    </row>
    <row r="377" customFormat="false" ht="12.8" hidden="false" customHeight="false" outlineLevel="0" collapsed="false">
      <c r="A377" s="0" t="s">
        <v>6721</v>
      </c>
      <c r="B377" s="0" t="n">
        <v>1.0577272727</v>
      </c>
      <c r="C377" s="0" t="n">
        <v>0.0088009</v>
      </c>
      <c r="D377" s="0" t="n">
        <v>0.0012878788</v>
      </c>
      <c r="E377" s="0" t="n">
        <v>0.0090909091</v>
      </c>
      <c r="F377" s="0" t="n">
        <v>0.0094127273</v>
      </c>
      <c r="G377" s="0" t="n">
        <v>1</v>
      </c>
      <c r="H377" s="0" t="n">
        <v>173.63</v>
      </c>
    </row>
    <row r="378" customFormat="false" ht="12.8" hidden="false" customHeight="false" outlineLevel="0" collapsed="false">
      <c r="A378" s="0" t="s">
        <v>6722</v>
      </c>
      <c r="B378" s="0" t="n">
        <v>0.6296666667</v>
      </c>
      <c r="C378" s="0" t="n">
        <v>0.013629</v>
      </c>
      <c r="D378" s="0" t="n">
        <v>0.0041975309</v>
      </c>
      <c r="E378" s="0" t="n">
        <v>0.0833333333</v>
      </c>
      <c r="F378" s="0" t="n">
        <v>0.048675</v>
      </c>
      <c r="G378" s="0" t="n">
        <v>1</v>
      </c>
      <c r="H378" s="0" t="n">
        <v>1.32</v>
      </c>
    </row>
    <row r="379" customFormat="false" ht="12.8" hidden="false" customHeight="false" outlineLevel="0" collapsed="false">
      <c r="A379" s="0" t="s">
        <v>6723</v>
      </c>
      <c r="B379" s="0" t="n">
        <v>2.6304761905</v>
      </c>
      <c r="C379" s="0" t="n">
        <v>0.047502</v>
      </c>
      <c r="D379" s="0" t="n">
        <v>0.008994709</v>
      </c>
      <c r="E379" s="0" t="n">
        <v>0.0119047619</v>
      </c>
      <c r="F379" s="0" t="n">
        <v>0.0203</v>
      </c>
      <c r="G379" s="0" t="n">
        <v>1</v>
      </c>
      <c r="H379" s="0" t="n">
        <v>1143.8</v>
      </c>
    </row>
    <row r="380" customFormat="false" ht="12.8" hidden="false" customHeight="false" outlineLevel="0" collapsed="false">
      <c r="A380" s="0" t="s">
        <v>6724</v>
      </c>
      <c r="B380" s="0" t="n">
        <v>4.72</v>
      </c>
      <c r="C380" s="0" t="n">
        <v>0.06525</v>
      </c>
      <c r="D380" s="0" t="n">
        <v>0.0094444444</v>
      </c>
      <c r="E380" s="0" t="n">
        <v>0.025</v>
      </c>
      <c r="F380" s="0" t="n">
        <v>0.045</v>
      </c>
      <c r="G380" s="0" t="n">
        <v>1</v>
      </c>
      <c r="H380" s="0" t="n">
        <v>6.1</v>
      </c>
    </row>
    <row r="381" customFormat="false" ht="12.8" hidden="false" customHeight="false" outlineLevel="0" collapsed="false">
      <c r="A381" s="0" t="s">
        <v>6725</v>
      </c>
      <c r="B381" s="0" t="n">
        <v>0.6296666667</v>
      </c>
      <c r="C381" s="0" t="n">
        <v>0.013629</v>
      </c>
      <c r="D381" s="0" t="n">
        <v>0.0020987654</v>
      </c>
      <c r="E381" s="0" t="n">
        <v>0.0833333333</v>
      </c>
      <c r="F381" s="0" t="n">
        <v>0.048675</v>
      </c>
      <c r="G381" s="0" t="n">
        <v>1</v>
      </c>
      <c r="H381" s="0" t="n">
        <v>1.32</v>
      </c>
    </row>
    <row r="382" customFormat="false" ht="12.8" hidden="false" customHeight="false" outlineLevel="0" collapsed="false">
      <c r="A382" s="0" t="s">
        <v>6726</v>
      </c>
      <c r="B382" s="0" t="n">
        <v>0.9295</v>
      </c>
      <c r="C382" s="0" t="n">
        <v>0.0156769</v>
      </c>
      <c r="D382" s="0" t="n">
        <v>0.0026984127</v>
      </c>
      <c r="E382" s="0" t="n">
        <v>0.05</v>
      </c>
      <c r="F382" s="0" t="n">
        <v>0.041255</v>
      </c>
      <c r="G382" s="0" t="n">
        <v>1</v>
      </c>
      <c r="H382" s="0" t="n">
        <v>29.29</v>
      </c>
    </row>
    <row r="383" customFormat="false" ht="12.8" hidden="false" customHeight="false" outlineLevel="0" collapsed="false">
      <c r="A383" s="0" t="s">
        <v>6727</v>
      </c>
      <c r="B383" s="0" t="n">
        <v>2.5</v>
      </c>
      <c r="C383" s="0" t="n">
        <v>0.02008676</v>
      </c>
      <c r="D383" s="0" t="n">
        <v>0.0028333333</v>
      </c>
      <c r="E383" s="0" t="n">
        <v>0.02</v>
      </c>
      <c r="F383" s="0" t="n">
        <v>0.020708</v>
      </c>
      <c r="G383" s="0" t="n">
        <v>1</v>
      </c>
      <c r="H383" s="0" t="n">
        <v>5.1</v>
      </c>
    </row>
    <row r="384" customFormat="false" ht="12.8" hidden="false" customHeight="false" outlineLevel="0" collapsed="false">
      <c r="A384" s="0" t="s">
        <v>6728</v>
      </c>
      <c r="B384" s="0" t="n">
        <v>1.0577272727</v>
      </c>
      <c r="C384" s="0" t="n">
        <v>0.0088009</v>
      </c>
      <c r="D384" s="0" t="n">
        <v>0.0012878788</v>
      </c>
      <c r="E384" s="0" t="n">
        <v>0.0090909091</v>
      </c>
      <c r="F384" s="0" t="n">
        <v>0.0094127273</v>
      </c>
      <c r="G384" s="0" t="n">
        <v>1</v>
      </c>
      <c r="H384" s="0" t="n">
        <v>173.63</v>
      </c>
    </row>
    <row r="385" customFormat="false" ht="12.8" hidden="false" customHeight="false" outlineLevel="0" collapsed="false">
      <c r="A385" s="0" t="s">
        <v>6729</v>
      </c>
      <c r="B385" s="0" t="n">
        <v>1.0577272727</v>
      </c>
      <c r="C385" s="0" t="n">
        <v>0.0088009</v>
      </c>
      <c r="D385" s="0" t="n">
        <v>0.0012878788</v>
      </c>
      <c r="E385" s="0" t="n">
        <v>0.0090909091</v>
      </c>
      <c r="F385" s="0" t="n">
        <v>0.0094127273</v>
      </c>
      <c r="G385" s="0" t="n">
        <v>1</v>
      </c>
      <c r="H385" s="0" t="n">
        <v>173.63</v>
      </c>
    </row>
    <row r="386" customFormat="false" ht="12.8" hidden="false" customHeight="false" outlineLevel="0" collapsed="false">
      <c r="A386" s="0" t="s">
        <v>6730</v>
      </c>
      <c r="B386" s="0" t="n">
        <v>2.0853333333</v>
      </c>
      <c r="C386" s="0" t="n">
        <v>0.0495</v>
      </c>
      <c r="D386" s="0" t="n">
        <v>0.0069958848</v>
      </c>
      <c r="E386" s="0" t="n">
        <v>0.0277777778</v>
      </c>
      <c r="F386" s="0" t="n">
        <v>0.05</v>
      </c>
      <c r="G386" s="0" t="n">
        <v>1</v>
      </c>
      <c r="H386" s="0" t="n">
        <v>262</v>
      </c>
    </row>
    <row r="387" customFormat="false" ht="12.8" hidden="false" customHeight="false" outlineLevel="0" collapsed="false">
      <c r="A387" s="0" t="s">
        <v>2855</v>
      </c>
      <c r="B387" s="0" t="n">
        <v>6.3125</v>
      </c>
      <c r="C387" s="0" t="n">
        <v>0.0605061875</v>
      </c>
      <c r="D387" s="0" t="n">
        <v>0.0088541667</v>
      </c>
      <c r="E387" s="0" t="n">
        <v>0.0625</v>
      </c>
      <c r="F387" s="0" t="n">
        <v>0.0647125</v>
      </c>
      <c r="G387" s="0" t="n">
        <v>1</v>
      </c>
      <c r="H387" s="0" t="n">
        <v>1045.52</v>
      </c>
    </row>
    <row r="388" customFormat="false" ht="12.8" hidden="false" customHeight="false" outlineLevel="0" collapsed="false">
      <c r="A388" s="0" t="s">
        <v>6731</v>
      </c>
      <c r="B388" s="0" t="n">
        <v>0.9295</v>
      </c>
      <c r="C388" s="0" t="n">
        <v>0.0156769</v>
      </c>
      <c r="D388" s="0" t="n">
        <v>0.0026984127</v>
      </c>
      <c r="E388" s="0" t="n">
        <v>0.05</v>
      </c>
      <c r="F388" s="0" t="n">
        <v>0.041255</v>
      </c>
      <c r="G388" s="0" t="n">
        <v>1</v>
      </c>
      <c r="H388" s="0" t="n">
        <v>29.29</v>
      </c>
    </row>
    <row r="389" customFormat="false" ht="12.8" hidden="false" customHeight="false" outlineLevel="0" collapsed="false">
      <c r="A389" s="0" t="s">
        <v>6732</v>
      </c>
      <c r="B389" s="0" t="n">
        <v>0.0013</v>
      </c>
      <c r="C389" s="0" t="n">
        <v>2E-005</v>
      </c>
      <c r="D389" s="0" t="n">
        <v>1.38889E-005</v>
      </c>
      <c r="E389" s="0" t="n">
        <v>0.0008333333</v>
      </c>
      <c r="F389" s="0" t="n">
        <v>0.0001</v>
      </c>
      <c r="G389" s="0" t="n">
        <v>1</v>
      </c>
      <c r="H389" s="0" t="n">
        <v>0.21</v>
      </c>
    </row>
    <row r="390" customFormat="false" ht="12.8" hidden="false" customHeight="false" outlineLevel="0" collapsed="false">
      <c r="A390" s="0" t="s">
        <v>2551</v>
      </c>
      <c r="B390" s="0" t="n">
        <v>1.9233333333</v>
      </c>
      <c r="C390" s="0" t="n">
        <v>0.0495</v>
      </c>
      <c r="D390" s="0" t="n">
        <v>0.0069958848</v>
      </c>
      <c r="E390" s="0" t="n">
        <v>0.0277777778</v>
      </c>
      <c r="F390" s="0" t="n">
        <v>0.05</v>
      </c>
      <c r="G390" s="0" t="n">
        <v>1</v>
      </c>
      <c r="H390" s="0" t="n">
        <v>243.7333333333</v>
      </c>
    </row>
    <row r="391" customFormat="false" ht="12.8" hidden="false" customHeight="false" outlineLevel="0" collapsed="false">
      <c r="A391" s="0" t="s">
        <v>6733</v>
      </c>
      <c r="B391" s="0" t="n">
        <v>0.6296666667</v>
      </c>
      <c r="C391" s="0" t="n">
        <v>0.013629</v>
      </c>
      <c r="D391" s="0" t="n">
        <v>0.0020987654</v>
      </c>
      <c r="E391" s="0" t="n">
        <v>0.0833333333</v>
      </c>
      <c r="F391" s="0" t="n">
        <v>0.048675</v>
      </c>
      <c r="G391" s="0" t="n">
        <v>1</v>
      </c>
      <c r="H391" s="0" t="n">
        <v>1.32</v>
      </c>
    </row>
    <row r="392" customFormat="false" ht="12.8" hidden="false" customHeight="false" outlineLevel="0" collapsed="false">
      <c r="A392" s="0" t="s">
        <v>1344</v>
      </c>
      <c r="B392" s="0" t="n">
        <v>20.5458333333</v>
      </c>
      <c r="C392" s="0" t="n">
        <v>0.14625</v>
      </c>
      <c r="D392" s="0" t="n">
        <v>0.0209876543</v>
      </c>
      <c r="E392" s="0" t="n">
        <v>0.0833333333</v>
      </c>
      <c r="F392" s="0" t="n">
        <v>0.15</v>
      </c>
      <c r="G392" s="0" t="n">
        <v>1</v>
      </c>
      <c r="H392" s="0" t="n">
        <v>1</v>
      </c>
    </row>
    <row r="393" customFormat="false" ht="12.8" hidden="false" customHeight="false" outlineLevel="0" collapsed="false">
      <c r="A393" s="0" t="s">
        <v>6734</v>
      </c>
      <c r="B393" s="0" t="n">
        <v>0.193</v>
      </c>
      <c r="C393" s="0" t="n">
        <v>0.00168</v>
      </c>
      <c r="D393" s="0" t="n">
        <v>0.0004166667</v>
      </c>
      <c r="E393" s="0" t="n">
        <v>0.025</v>
      </c>
      <c r="F393" s="0" t="n">
        <v>0.006</v>
      </c>
      <c r="G393" s="0" t="n">
        <v>1</v>
      </c>
      <c r="H393" s="0" t="n">
        <v>35.75</v>
      </c>
    </row>
    <row r="394" customFormat="false" ht="12.8" hidden="false" customHeight="false" outlineLevel="0" collapsed="false">
      <c r="A394" s="0" t="s">
        <v>6735</v>
      </c>
      <c r="B394" s="0" t="n">
        <v>11.6658333333</v>
      </c>
      <c r="C394" s="0" t="n">
        <v>0.14625</v>
      </c>
      <c r="D394" s="0" t="n">
        <v>0.0209876543</v>
      </c>
      <c r="E394" s="0" t="n">
        <v>0.0833333333</v>
      </c>
      <c r="F394" s="0" t="n">
        <v>0.15</v>
      </c>
      <c r="G394" s="0" t="n">
        <v>1</v>
      </c>
      <c r="H394" s="0" t="n">
        <v>1</v>
      </c>
    </row>
    <row r="395" customFormat="false" ht="12.8" hidden="false" customHeight="false" outlineLevel="0" collapsed="false">
      <c r="A395" s="0" t="s">
        <v>2481</v>
      </c>
      <c r="B395" s="0" t="n">
        <v>6.5125</v>
      </c>
      <c r="C395" s="0" t="n">
        <v>0.0605061875</v>
      </c>
      <c r="D395" s="0" t="n">
        <v>0.0088541667</v>
      </c>
      <c r="E395" s="0" t="n">
        <v>0.0625</v>
      </c>
      <c r="F395" s="0" t="n">
        <v>0.0647125</v>
      </c>
      <c r="G395" s="0" t="n">
        <v>1</v>
      </c>
      <c r="H395" s="0" t="n">
        <v>348.5066666667</v>
      </c>
    </row>
    <row r="396" customFormat="false" ht="12.8" hidden="false" customHeight="false" outlineLevel="0" collapsed="false">
      <c r="A396" s="0" t="s">
        <v>6736</v>
      </c>
      <c r="B396" s="0" t="n">
        <v>0.3985</v>
      </c>
      <c r="C396" s="0" t="n">
        <v>0.003567</v>
      </c>
      <c r="D396" s="0" t="n">
        <v>0.0008585859</v>
      </c>
      <c r="E396" s="0" t="n">
        <v>0.05</v>
      </c>
      <c r="F396" s="0" t="n">
        <v>0.0123</v>
      </c>
      <c r="G396" s="0" t="n">
        <v>1</v>
      </c>
      <c r="H396" s="0" t="n">
        <v>1.94</v>
      </c>
    </row>
    <row r="397" customFormat="false" ht="12.8" hidden="false" customHeight="false" outlineLevel="0" collapsed="false">
      <c r="A397" s="0" t="s">
        <v>6737</v>
      </c>
      <c r="B397" s="0" t="n">
        <v>0.9295</v>
      </c>
      <c r="C397" s="0" t="n">
        <v>0.0156769</v>
      </c>
      <c r="D397" s="0" t="n">
        <v>0.0026984127</v>
      </c>
      <c r="E397" s="0" t="n">
        <v>0.05</v>
      </c>
      <c r="F397" s="0" t="n">
        <v>0.041255</v>
      </c>
      <c r="G397" s="0" t="n">
        <v>1</v>
      </c>
      <c r="H397" s="0" t="n">
        <v>29.29</v>
      </c>
    </row>
    <row r="398" customFormat="false" ht="12.8" hidden="false" customHeight="false" outlineLevel="0" collapsed="false">
      <c r="A398" s="0" t="s">
        <v>6738</v>
      </c>
      <c r="B398" s="0" t="n">
        <v>0.0701736111</v>
      </c>
      <c r="C398" s="0" t="n">
        <v>0.0005</v>
      </c>
      <c r="D398" s="0" t="n">
        <v>0.0003472222</v>
      </c>
      <c r="E398" s="0" t="n">
        <v>0.0008680556</v>
      </c>
      <c r="F398" s="0" t="n">
        <v>0.0008333333</v>
      </c>
      <c r="G398" s="0" t="n">
        <v>1</v>
      </c>
      <c r="H398" s="0" t="n">
        <v>311</v>
      </c>
    </row>
    <row r="399" customFormat="false" ht="12.8" hidden="false" customHeight="false" outlineLevel="0" collapsed="false">
      <c r="A399" s="0" t="s">
        <v>2555</v>
      </c>
      <c r="B399" s="0" t="n">
        <v>2.3463333333</v>
      </c>
      <c r="C399" s="0" t="n">
        <v>0.0495</v>
      </c>
      <c r="D399" s="0" t="n">
        <v>0.0069958848</v>
      </c>
      <c r="E399" s="0" t="n">
        <v>0.0277777778</v>
      </c>
      <c r="F399" s="0" t="n">
        <v>0.05</v>
      </c>
      <c r="G399" s="0" t="n">
        <v>1</v>
      </c>
      <c r="H399" s="0" t="n">
        <v>310.7</v>
      </c>
    </row>
    <row r="400" customFormat="false" ht="12.8" hidden="false" customHeight="false" outlineLevel="0" collapsed="false">
      <c r="A400" s="0" t="s">
        <v>6739</v>
      </c>
      <c r="B400" s="0" t="n">
        <v>0.6296666667</v>
      </c>
      <c r="C400" s="0" t="n">
        <v>0.013629</v>
      </c>
      <c r="D400" s="0" t="n">
        <v>0.0041975309</v>
      </c>
      <c r="E400" s="0" t="n">
        <v>0.0833333333</v>
      </c>
      <c r="F400" s="0" t="n">
        <v>0.048675</v>
      </c>
      <c r="G400" s="0" t="n">
        <v>1</v>
      </c>
      <c r="H400" s="0" t="n">
        <v>1.32</v>
      </c>
    </row>
    <row r="401" customFormat="false" ht="12.8" hidden="false" customHeight="false" outlineLevel="0" collapsed="false">
      <c r="A401" s="0" t="s">
        <v>6740</v>
      </c>
      <c r="B401" s="0" t="n">
        <v>0.9295</v>
      </c>
      <c r="C401" s="0" t="n">
        <v>0.0156769</v>
      </c>
      <c r="D401" s="0" t="n">
        <v>0.0026984127</v>
      </c>
      <c r="E401" s="0" t="n">
        <v>0.05</v>
      </c>
      <c r="F401" s="0" t="n">
        <v>0.041255</v>
      </c>
      <c r="G401" s="0" t="n">
        <v>1</v>
      </c>
      <c r="H401" s="0" t="n">
        <v>29.29</v>
      </c>
    </row>
    <row r="402" customFormat="false" ht="12.8" hidden="false" customHeight="false" outlineLevel="0" collapsed="false">
      <c r="A402" s="0" t="s">
        <v>6741</v>
      </c>
      <c r="B402" s="0" t="n">
        <v>0.3985</v>
      </c>
      <c r="C402" s="0" t="n">
        <v>0.003567</v>
      </c>
      <c r="D402" s="0" t="n">
        <v>0.0008585859</v>
      </c>
      <c r="E402" s="0" t="n">
        <v>0.05</v>
      </c>
      <c r="F402" s="0" t="n">
        <v>0.0123</v>
      </c>
      <c r="G402" s="0" t="n">
        <v>1</v>
      </c>
      <c r="H402" s="0" t="n">
        <v>2.46</v>
      </c>
    </row>
    <row r="403" customFormat="false" ht="12.8" hidden="false" customHeight="false" outlineLevel="0" collapsed="false">
      <c r="A403" s="0" t="s">
        <v>6742</v>
      </c>
      <c r="B403" s="0" t="n">
        <v>0.0731746032</v>
      </c>
      <c r="C403" s="0" t="n">
        <v>0.0002857143</v>
      </c>
      <c r="D403" s="0" t="n">
        <v>6.61376E-005</v>
      </c>
      <c r="E403" s="0" t="n">
        <v>0.0079365079</v>
      </c>
      <c r="F403" s="0" t="n">
        <v>0.0019047619</v>
      </c>
      <c r="G403" s="0" t="n">
        <v>1</v>
      </c>
      <c r="H403" s="0" t="n">
        <v>1</v>
      </c>
    </row>
    <row r="404" customFormat="false" ht="12.8" hidden="false" customHeight="false" outlineLevel="0" collapsed="false">
      <c r="A404" s="0" t="s">
        <v>6743</v>
      </c>
      <c r="B404" s="0" t="n">
        <v>0.0152</v>
      </c>
      <c r="C404" s="0" t="n">
        <v>0.00024</v>
      </c>
      <c r="D404" s="0" t="n">
        <v>0.0001</v>
      </c>
      <c r="E404" s="0" t="n">
        <v>0.001</v>
      </c>
      <c r="F404" s="0" t="n">
        <v>0.00048</v>
      </c>
      <c r="G404" s="0" t="n">
        <v>1</v>
      </c>
      <c r="H404" s="0" t="n">
        <v>23.88</v>
      </c>
    </row>
    <row r="405" customFormat="false" ht="12.8" hidden="false" customHeight="false" outlineLevel="0" collapsed="false">
      <c r="A405" s="0" t="s">
        <v>2482</v>
      </c>
      <c r="B405" s="0" t="n">
        <v>6.3125</v>
      </c>
      <c r="C405" s="0" t="n">
        <v>0.0605061875</v>
      </c>
      <c r="D405" s="0" t="n">
        <v>0.0088541667</v>
      </c>
      <c r="E405" s="0" t="n">
        <v>0.0625</v>
      </c>
      <c r="F405" s="0" t="n">
        <v>0.0647125</v>
      </c>
      <c r="G405" s="0" t="n">
        <v>1</v>
      </c>
      <c r="H405" s="0" t="n">
        <v>348.5066666667</v>
      </c>
    </row>
    <row r="406" customFormat="false" ht="12.8" hidden="false" customHeight="false" outlineLevel="0" collapsed="false">
      <c r="A406" s="0" t="s">
        <v>6744</v>
      </c>
      <c r="B406" s="0" t="n">
        <v>0.193</v>
      </c>
      <c r="C406" s="0" t="n">
        <v>0.00168</v>
      </c>
      <c r="D406" s="0" t="n">
        <v>0.0004166667</v>
      </c>
      <c r="E406" s="0" t="n">
        <v>0.025</v>
      </c>
      <c r="F406" s="0" t="n">
        <v>0.006</v>
      </c>
      <c r="G406" s="0" t="n">
        <v>1</v>
      </c>
      <c r="H406" s="0" t="n">
        <v>35.75</v>
      </c>
    </row>
    <row r="407" customFormat="false" ht="12.8" hidden="false" customHeight="false" outlineLevel="0" collapsed="false">
      <c r="A407" s="0" t="s">
        <v>6745</v>
      </c>
      <c r="B407" s="0" t="n">
        <v>2.0873333333</v>
      </c>
      <c r="C407" s="0" t="n">
        <v>0.0495</v>
      </c>
      <c r="D407" s="0" t="n">
        <v>0.0069958848</v>
      </c>
      <c r="E407" s="0" t="n">
        <v>0.0277777778</v>
      </c>
      <c r="F407" s="0" t="n">
        <v>0.05</v>
      </c>
      <c r="G407" s="0" t="n">
        <v>1</v>
      </c>
      <c r="H407" s="0" t="n">
        <v>292.6666666667</v>
      </c>
    </row>
    <row r="408" customFormat="false" ht="12.8" hidden="false" customHeight="false" outlineLevel="0" collapsed="false">
      <c r="A408" s="0" t="s">
        <v>6746</v>
      </c>
      <c r="B408" s="0" t="n">
        <v>0.0731746032</v>
      </c>
      <c r="C408" s="0" t="n">
        <v>0.0002857143</v>
      </c>
      <c r="D408" s="0" t="n">
        <v>6.61376E-005</v>
      </c>
      <c r="E408" s="0" t="n">
        <v>0.0079365079</v>
      </c>
      <c r="F408" s="0" t="n">
        <v>0.0019047619</v>
      </c>
      <c r="G408" s="0" t="n">
        <v>1</v>
      </c>
      <c r="H408" s="0" t="n">
        <v>1</v>
      </c>
    </row>
    <row r="409" customFormat="false" ht="12.8" hidden="false" customHeight="false" outlineLevel="0" collapsed="false">
      <c r="A409" s="0" t="s">
        <v>6747</v>
      </c>
      <c r="B409" s="0" t="n">
        <v>0.0262</v>
      </c>
      <c r="C409" s="0" t="n">
        <v>0.00014112</v>
      </c>
      <c r="D409" s="0" t="n">
        <v>8E-005</v>
      </c>
      <c r="E409" s="0" t="n">
        <v>0.008</v>
      </c>
      <c r="F409" s="0" t="n">
        <v>0.00096</v>
      </c>
      <c r="G409" s="0" t="n">
        <v>1</v>
      </c>
      <c r="H409" s="0" t="n">
        <v>0.14</v>
      </c>
    </row>
    <row r="410" customFormat="false" ht="12.8" hidden="false" customHeight="false" outlineLevel="0" collapsed="false">
      <c r="A410" s="0" t="s">
        <v>6748</v>
      </c>
      <c r="B410" s="0" t="n">
        <v>0.9295</v>
      </c>
      <c r="C410" s="0" t="n">
        <v>0.0156769</v>
      </c>
      <c r="D410" s="0" t="n">
        <v>0.0026984127</v>
      </c>
      <c r="E410" s="0" t="n">
        <v>0.05</v>
      </c>
      <c r="F410" s="0" t="n">
        <v>0.041255</v>
      </c>
      <c r="G410" s="0" t="n">
        <v>1</v>
      </c>
      <c r="H410" s="0" t="n">
        <v>29.29</v>
      </c>
    </row>
    <row r="411" customFormat="false" ht="12.8" hidden="false" customHeight="false" outlineLevel="0" collapsed="false">
      <c r="A411" s="0" t="s">
        <v>6749</v>
      </c>
      <c r="B411" s="0" t="n">
        <v>0.0701851852</v>
      </c>
      <c r="C411" s="0" t="n">
        <v>0.0005333333</v>
      </c>
      <c r="D411" s="0" t="n">
        <v>0.0003703704</v>
      </c>
      <c r="E411" s="0" t="n">
        <v>0.0009259259</v>
      </c>
      <c r="F411" s="0" t="n">
        <v>0.0008888889</v>
      </c>
      <c r="G411" s="0" t="n">
        <v>1</v>
      </c>
      <c r="H411" s="0" t="n">
        <v>495</v>
      </c>
    </row>
    <row r="412" customFormat="false" ht="12.8" hidden="false" customHeight="false" outlineLevel="0" collapsed="false">
      <c r="A412" s="0" t="s">
        <v>6750</v>
      </c>
      <c r="B412" s="0" t="n">
        <v>20.5458333333</v>
      </c>
      <c r="C412" s="0" t="n">
        <v>0.14625</v>
      </c>
      <c r="D412" s="0" t="n">
        <v>0.0209876543</v>
      </c>
      <c r="E412" s="0" t="n">
        <v>0.0833333333</v>
      </c>
      <c r="F412" s="0" t="n">
        <v>0.15</v>
      </c>
      <c r="G412" s="0" t="n">
        <v>1</v>
      </c>
      <c r="H412" s="0" t="n">
        <v>1</v>
      </c>
    </row>
    <row r="413" customFormat="false" ht="12.8" hidden="false" customHeight="false" outlineLevel="0" collapsed="false">
      <c r="A413" s="0" t="s">
        <v>6751</v>
      </c>
      <c r="B413" s="0" t="n">
        <v>0.193</v>
      </c>
      <c r="C413" s="0" t="n">
        <v>0.00168</v>
      </c>
      <c r="D413" s="0" t="n">
        <v>0.0004166667</v>
      </c>
      <c r="E413" s="0" t="n">
        <v>0.025</v>
      </c>
      <c r="F413" s="0" t="n">
        <v>0.006</v>
      </c>
      <c r="G413" s="0" t="n">
        <v>1</v>
      </c>
      <c r="H413" s="0" t="n">
        <v>35.75</v>
      </c>
    </row>
    <row r="414" customFormat="false" ht="12.8" hidden="false" customHeight="false" outlineLevel="0" collapsed="false">
      <c r="A414" s="0" t="s">
        <v>6752</v>
      </c>
      <c r="B414" s="0" t="n">
        <v>0.0262</v>
      </c>
      <c r="C414" s="0" t="n">
        <v>0.00014112</v>
      </c>
      <c r="D414" s="0" t="n">
        <v>8E-005</v>
      </c>
      <c r="E414" s="0" t="n">
        <v>0.008</v>
      </c>
      <c r="F414" s="0" t="n">
        <v>0.00096</v>
      </c>
      <c r="G414" s="0" t="n">
        <v>1</v>
      </c>
      <c r="H414" s="0" t="n">
        <v>0.14</v>
      </c>
    </row>
    <row r="415" customFormat="false" ht="12.8" hidden="false" customHeight="false" outlineLevel="0" collapsed="false">
      <c r="A415" s="0" t="s">
        <v>2557</v>
      </c>
      <c r="B415" s="0" t="n">
        <v>2.2933333333</v>
      </c>
      <c r="C415" s="0" t="n">
        <v>0.0495</v>
      </c>
      <c r="D415" s="0" t="n">
        <v>0.0069958848</v>
      </c>
      <c r="E415" s="0" t="n">
        <v>0.0277777778</v>
      </c>
      <c r="F415" s="0" t="n">
        <v>0.05</v>
      </c>
      <c r="G415" s="0" t="n">
        <v>1</v>
      </c>
      <c r="H415" s="0" t="n">
        <v>384.6666666667</v>
      </c>
    </row>
    <row r="416" customFormat="false" ht="12.8" hidden="false" customHeight="false" outlineLevel="0" collapsed="false">
      <c r="A416" s="0" t="s">
        <v>6753</v>
      </c>
      <c r="B416" s="0" t="n">
        <v>0.0020181818</v>
      </c>
      <c r="C416" s="0" t="n">
        <v>7.636E-007</v>
      </c>
      <c r="D416" s="0" t="n">
        <v>3.247E-007</v>
      </c>
      <c r="E416" s="0" t="n">
        <v>9.09091E-005</v>
      </c>
      <c r="F416" s="0" t="n">
        <v>5.4545E-006</v>
      </c>
      <c r="G416" s="0" t="n">
        <v>1</v>
      </c>
      <c r="H416" s="0" t="n">
        <v>9.4</v>
      </c>
    </row>
    <row r="417" customFormat="false" ht="12.8" hidden="false" customHeight="false" outlineLevel="0" collapsed="false">
      <c r="A417" s="0" t="s">
        <v>6754</v>
      </c>
      <c r="B417" s="0" t="n">
        <v>0.9295</v>
      </c>
      <c r="C417" s="0" t="n">
        <v>0.0156769</v>
      </c>
      <c r="D417" s="0" t="n">
        <v>0.0026984127</v>
      </c>
      <c r="E417" s="0" t="n">
        <v>0.05</v>
      </c>
      <c r="F417" s="0" t="n">
        <v>0.041255</v>
      </c>
      <c r="G417" s="0" t="n">
        <v>1</v>
      </c>
      <c r="H417" s="0" t="n">
        <v>21.01</v>
      </c>
    </row>
    <row r="418" customFormat="false" ht="12.8" hidden="false" customHeight="false" outlineLevel="0" collapsed="false">
      <c r="A418" s="0" t="s">
        <v>1346</v>
      </c>
      <c r="B418" s="0" t="n">
        <v>20.5458333333</v>
      </c>
      <c r="C418" s="0" t="n">
        <v>0.14625</v>
      </c>
      <c r="D418" s="0" t="n">
        <v>0.0209876543</v>
      </c>
      <c r="E418" s="0" t="n">
        <v>0.0833333333</v>
      </c>
      <c r="F418" s="0" t="n">
        <v>0.15</v>
      </c>
      <c r="G418" s="0" t="n">
        <v>1</v>
      </c>
      <c r="H418" s="0" t="n">
        <v>1</v>
      </c>
    </row>
    <row r="419" customFormat="false" ht="12.8" hidden="false" customHeight="false" outlineLevel="0" collapsed="false">
      <c r="A419" s="0" t="s">
        <v>6755</v>
      </c>
      <c r="B419" s="0" t="n">
        <v>0.0262</v>
      </c>
      <c r="C419" s="0" t="n">
        <v>0.00014112</v>
      </c>
      <c r="D419" s="0" t="n">
        <v>8E-005</v>
      </c>
      <c r="E419" s="0" t="n">
        <v>0.008</v>
      </c>
      <c r="F419" s="0" t="n">
        <v>0.00096</v>
      </c>
      <c r="G419" s="0" t="n">
        <v>1</v>
      </c>
      <c r="H419" s="0" t="n">
        <v>0.14</v>
      </c>
    </row>
    <row r="420" customFormat="false" ht="12.8" hidden="false" customHeight="false" outlineLevel="0" collapsed="false">
      <c r="A420" s="0" t="s">
        <v>6756</v>
      </c>
      <c r="B420" s="0" t="n">
        <v>0.193</v>
      </c>
      <c r="C420" s="0" t="n">
        <v>0.00168</v>
      </c>
      <c r="D420" s="0" t="n">
        <v>0.0004166667</v>
      </c>
      <c r="E420" s="0" t="n">
        <v>0.025</v>
      </c>
      <c r="F420" s="0" t="n">
        <v>0.006</v>
      </c>
      <c r="G420" s="0" t="n">
        <v>1</v>
      </c>
      <c r="H420" s="0" t="n">
        <v>35.75</v>
      </c>
    </row>
    <row r="421" customFormat="false" ht="12.8" hidden="false" customHeight="false" outlineLevel="0" collapsed="false">
      <c r="A421" s="0" t="s">
        <v>2858</v>
      </c>
      <c r="B421" s="0" t="n">
        <v>6.5525</v>
      </c>
      <c r="C421" s="0" t="n">
        <v>0.0605061875</v>
      </c>
      <c r="D421" s="0" t="n">
        <v>0.0088541667</v>
      </c>
      <c r="E421" s="0" t="n">
        <v>0.0625</v>
      </c>
      <c r="F421" s="0" t="n">
        <v>0.0647125</v>
      </c>
      <c r="G421" s="0" t="n">
        <v>1</v>
      </c>
      <c r="H421" s="0" t="n">
        <v>1741.2</v>
      </c>
    </row>
    <row r="422" customFormat="false" ht="12.8" hidden="false" customHeight="false" outlineLevel="0" collapsed="false">
      <c r="A422" s="0" t="s">
        <v>6757</v>
      </c>
      <c r="B422" s="0" t="n">
        <v>0.0263142857</v>
      </c>
      <c r="C422" s="0" t="n">
        <v>0.000235224</v>
      </c>
      <c r="D422" s="0" t="n">
        <v>5.95238E-005</v>
      </c>
      <c r="E422" s="0" t="n">
        <v>0.0035714286</v>
      </c>
      <c r="F422" s="0" t="n">
        <v>0.0008400857</v>
      </c>
      <c r="G422" s="0" t="n">
        <v>1</v>
      </c>
      <c r="H422" s="0" t="n">
        <v>29.8</v>
      </c>
    </row>
    <row r="423" customFormat="false" ht="12.8" hidden="false" customHeight="false" outlineLevel="0" collapsed="false">
      <c r="A423" s="0" t="s">
        <v>6758</v>
      </c>
      <c r="B423" s="0" t="n">
        <v>0.9295</v>
      </c>
      <c r="C423" s="0" t="n">
        <v>0.0156769</v>
      </c>
      <c r="D423" s="0" t="n">
        <v>0.0026984127</v>
      </c>
      <c r="E423" s="0" t="n">
        <v>0.05</v>
      </c>
      <c r="F423" s="0" t="n">
        <v>0.041255</v>
      </c>
      <c r="G423" s="0" t="n">
        <v>1</v>
      </c>
      <c r="H423" s="0" t="n">
        <v>29.29</v>
      </c>
    </row>
    <row r="424" customFormat="false" ht="12.8" hidden="false" customHeight="false" outlineLevel="0" collapsed="false">
      <c r="A424" s="0" t="s">
        <v>6759</v>
      </c>
      <c r="B424" s="0" t="n">
        <v>0.0262</v>
      </c>
      <c r="C424" s="0" t="n">
        <v>0.00014112</v>
      </c>
      <c r="D424" s="0" t="n">
        <v>8E-005</v>
      </c>
      <c r="E424" s="0" t="n">
        <v>0.008</v>
      </c>
      <c r="F424" s="0" t="n">
        <v>0.00096</v>
      </c>
      <c r="G424" s="0" t="n">
        <v>1</v>
      </c>
      <c r="H424" s="0" t="n">
        <v>0.14</v>
      </c>
    </row>
    <row r="425" customFormat="false" ht="12.8" hidden="false" customHeight="false" outlineLevel="0" collapsed="false">
      <c r="A425" s="0" t="s">
        <v>6760</v>
      </c>
      <c r="B425" s="0" t="n">
        <v>1.8723333333</v>
      </c>
      <c r="C425" s="0" t="n">
        <v>0.0495</v>
      </c>
      <c r="D425" s="0" t="n">
        <v>0.0069958848</v>
      </c>
      <c r="E425" s="0" t="n">
        <v>0.0277777778</v>
      </c>
      <c r="F425" s="0" t="n">
        <v>0.05</v>
      </c>
      <c r="G425" s="0" t="n">
        <v>1</v>
      </c>
      <c r="H425" s="0" t="n">
        <v>326</v>
      </c>
    </row>
    <row r="426" customFormat="false" ht="12.8" hidden="false" customHeight="false" outlineLevel="0" collapsed="false">
      <c r="A426" s="0" t="s">
        <v>1345</v>
      </c>
      <c r="B426" s="0" t="n">
        <v>11.6658333333</v>
      </c>
      <c r="C426" s="0" t="n">
        <v>0.14625</v>
      </c>
      <c r="D426" s="0" t="n">
        <v>0.0209876543</v>
      </c>
      <c r="E426" s="0" t="n">
        <v>0.0833333333</v>
      </c>
      <c r="F426" s="0" t="n">
        <v>0.15</v>
      </c>
      <c r="G426" s="0" t="n">
        <v>1</v>
      </c>
      <c r="H426" s="0" t="n">
        <v>1</v>
      </c>
    </row>
    <row r="427" customFormat="false" ht="12.8" hidden="false" customHeight="false" outlineLevel="0" collapsed="false">
      <c r="A427" s="0" t="s">
        <v>2857</v>
      </c>
      <c r="B427" s="0" t="n">
        <v>6.5525</v>
      </c>
      <c r="C427" s="0" t="n">
        <v>0.0605061875</v>
      </c>
      <c r="D427" s="0" t="n">
        <v>0.0088541667</v>
      </c>
      <c r="E427" s="0" t="n">
        <v>0.0625</v>
      </c>
      <c r="F427" s="0" t="n">
        <v>0.0647125</v>
      </c>
      <c r="G427" s="0" t="n">
        <v>1</v>
      </c>
      <c r="H427" s="0" t="n">
        <v>1633.9</v>
      </c>
    </row>
    <row r="428" customFormat="false" ht="12.8" hidden="false" customHeight="false" outlineLevel="0" collapsed="false">
      <c r="A428" s="0" t="s">
        <v>6761</v>
      </c>
      <c r="B428" s="0" t="n">
        <v>0.193</v>
      </c>
      <c r="C428" s="0" t="n">
        <v>0.00168</v>
      </c>
      <c r="D428" s="0" t="n">
        <v>0.0004166667</v>
      </c>
      <c r="E428" s="0" t="n">
        <v>0.025</v>
      </c>
      <c r="F428" s="0" t="n">
        <v>0.006</v>
      </c>
      <c r="G428" s="0" t="n">
        <v>1</v>
      </c>
      <c r="H428" s="0" t="n">
        <v>35.75</v>
      </c>
    </row>
    <row r="429" customFormat="false" ht="12.8" hidden="false" customHeight="false" outlineLevel="0" collapsed="false">
      <c r="A429" s="0" t="s">
        <v>6762</v>
      </c>
      <c r="B429" s="0" t="n">
        <v>0.00234</v>
      </c>
      <c r="C429" s="0" t="n">
        <v>1.2E-006</v>
      </c>
      <c r="D429" s="0" t="n">
        <v>1.667E-007</v>
      </c>
      <c r="E429" s="0" t="n">
        <v>0.0002</v>
      </c>
      <c r="F429" s="0" t="n">
        <v>8E-006</v>
      </c>
      <c r="G429" s="0" t="n">
        <v>1</v>
      </c>
      <c r="H429" s="0" t="n">
        <v>0.7833333333</v>
      </c>
    </row>
    <row r="430" customFormat="false" ht="12.8" hidden="false" customHeight="false" outlineLevel="0" collapsed="false">
      <c r="A430" s="0" t="s">
        <v>6763</v>
      </c>
      <c r="B430" s="0" t="n">
        <v>12.121875</v>
      </c>
      <c r="C430" s="0" t="n">
        <v>0.1096875</v>
      </c>
      <c r="D430" s="0" t="n">
        <v>0.0157407407</v>
      </c>
      <c r="E430" s="0" t="n">
        <v>0.0625</v>
      </c>
      <c r="F430" s="0" t="n">
        <v>0.1125</v>
      </c>
      <c r="G430" s="0" t="n">
        <v>1</v>
      </c>
      <c r="H430" s="0" t="n">
        <v>1</v>
      </c>
    </row>
    <row r="431" customFormat="false" ht="12.8" hidden="false" customHeight="false" outlineLevel="0" collapsed="false">
      <c r="A431" s="0" t="s">
        <v>6764</v>
      </c>
      <c r="B431" s="0" t="n">
        <v>0.334</v>
      </c>
      <c r="C431" s="0" t="n">
        <v>0.003293136</v>
      </c>
      <c r="D431" s="0" t="n">
        <v>0.0016666667</v>
      </c>
      <c r="E431" s="0" t="n">
        <v>0.05</v>
      </c>
      <c r="F431" s="0" t="n">
        <v>0.0117612</v>
      </c>
      <c r="G431" s="0" t="n">
        <v>1</v>
      </c>
      <c r="H431" s="0" t="n">
        <v>0.53</v>
      </c>
    </row>
    <row r="432" customFormat="false" ht="12.8" hidden="false" customHeight="false" outlineLevel="0" collapsed="false">
      <c r="A432" s="0" t="s">
        <v>2802</v>
      </c>
      <c r="B432" s="0" t="n">
        <v>0.2754901961</v>
      </c>
      <c r="C432" s="0" t="n">
        <v>0.0028</v>
      </c>
      <c r="D432" s="0" t="n">
        <v>0.0008333333</v>
      </c>
      <c r="E432" s="0" t="n">
        <v>0.0039215686</v>
      </c>
      <c r="F432" s="0" t="n">
        <v>0.004</v>
      </c>
      <c r="G432" s="0" t="n">
        <v>1</v>
      </c>
      <c r="H432" s="0" t="n">
        <v>366</v>
      </c>
    </row>
    <row r="433" customFormat="false" ht="12.8" hidden="false" customHeight="false" outlineLevel="0" collapsed="false">
      <c r="A433" s="0" t="s">
        <v>6765</v>
      </c>
      <c r="B433" s="0" t="n">
        <v>1.0626666667</v>
      </c>
      <c r="C433" s="0" t="n">
        <v>0.0209025333</v>
      </c>
      <c r="D433" s="0" t="n">
        <v>0.0035978836</v>
      </c>
      <c r="E433" s="0" t="n">
        <v>0.0666666667</v>
      </c>
      <c r="F433" s="0" t="n">
        <v>0.0550066667</v>
      </c>
      <c r="G433" s="0" t="n">
        <v>1</v>
      </c>
      <c r="H433" s="0" t="n">
        <v>25.59</v>
      </c>
    </row>
    <row r="434" customFormat="false" ht="12.8" hidden="false" customHeight="false" outlineLevel="0" collapsed="false">
      <c r="A434" s="0" t="s">
        <v>2483</v>
      </c>
      <c r="B434" s="0" t="n">
        <v>6.5525</v>
      </c>
      <c r="C434" s="0" t="n">
        <v>0.0605061875</v>
      </c>
      <c r="D434" s="0" t="n">
        <v>0.0088541667</v>
      </c>
      <c r="E434" s="0" t="n">
        <v>0.0625</v>
      </c>
      <c r="F434" s="0" t="n">
        <v>0.0647125</v>
      </c>
      <c r="G434" s="0" t="n">
        <v>1</v>
      </c>
      <c r="H434" s="0" t="n">
        <v>580.4</v>
      </c>
    </row>
    <row r="435" customFormat="false" ht="12.8" hidden="false" customHeight="false" outlineLevel="0" collapsed="false">
      <c r="A435" s="0" t="s">
        <v>6766</v>
      </c>
      <c r="B435" s="0" t="n">
        <v>0.00325</v>
      </c>
      <c r="C435" s="0" t="n">
        <v>7.5E-006</v>
      </c>
      <c r="D435" s="0" t="n">
        <v>1.0417E-006</v>
      </c>
      <c r="E435" s="0" t="n">
        <v>0.00025</v>
      </c>
      <c r="F435" s="0" t="n">
        <v>3E-005</v>
      </c>
      <c r="G435" s="0" t="n">
        <v>1</v>
      </c>
      <c r="H435" s="0" t="n">
        <v>1.04</v>
      </c>
    </row>
    <row r="436" customFormat="false" ht="12.8" hidden="false" customHeight="false" outlineLevel="0" collapsed="false">
      <c r="A436" s="0" t="s">
        <v>6767</v>
      </c>
      <c r="B436" s="0" t="n">
        <v>0.193</v>
      </c>
      <c r="C436" s="0" t="n">
        <v>0.00168</v>
      </c>
      <c r="D436" s="0" t="n">
        <v>0.0004166667</v>
      </c>
      <c r="E436" s="0" t="n">
        <v>0.025</v>
      </c>
      <c r="F436" s="0" t="n">
        <v>0.006</v>
      </c>
      <c r="G436" s="0" t="n">
        <v>1</v>
      </c>
      <c r="H436" s="0" t="n">
        <v>35.75</v>
      </c>
    </row>
    <row r="437" customFormat="false" ht="12.8" hidden="false" customHeight="false" outlineLevel="0" collapsed="false">
      <c r="A437" s="0" t="s">
        <v>6768</v>
      </c>
      <c r="B437" s="0" t="n">
        <v>0.334</v>
      </c>
      <c r="C437" s="0" t="n">
        <v>0.003293136</v>
      </c>
      <c r="D437" s="0" t="n">
        <v>0.0016666667</v>
      </c>
      <c r="E437" s="0" t="n">
        <v>0.05</v>
      </c>
      <c r="F437" s="0" t="n">
        <v>0.0117612</v>
      </c>
      <c r="G437" s="0" t="n">
        <v>1</v>
      </c>
      <c r="H437" s="0" t="n">
        <v>0.53</v>
      </c>
    </row>
    <row r="438" customFormat="false" ht="12.8" hidden="false" customHeight="false" outlineLevel="0" collapsed="false">
      <c r="A438" s="0" t="s">
        <v>6769</v>
      </c>
      <c r="B438" s="0" t="n">
        <v>9.401875</v>
      </c>
      <c r="C438" s="0" t="n">
        <v>0.1096875</v>
      </c>
      <c r="D438" s="0" t="n">
        <v>0.0157407407</v>
      </c>
      <c r="E438" s="0" t="n">
        <v>0.0625</v>
      </c>
      <c r="F438" s="0" t="n">
        <v>0.1125</v>
      </c>
      <c r="G438" s="0" t="n">
        <v>1</v>
      </c>
      <c r="H438" s="0" t="n">
        <v>1</v>
      </c>
    </row>
    <row r="439" customFormat="false" ht="12.8" hidden="false" customHeight="false" outlineLevel="0" collapsed="false">
      <c r="A439" s="0" t="s">
        <v>6770</v>
      </c>
      <c r="B439" s="0" t="n">
        <v>1.0626666667</v>
      </c>
      <c r="C439" s="0" t="n">
        <v>0.0209025333</v>
      </c>
      <c r="D439" s="0" t="n">
        <v>0.0035978836</v>
      </c>
      <c r="E439" s="0" t="n">
        <v>0.0666666667</v>
      </c>
      <c r="F439" s="0" t="n">
        <v>0.0550066667</v>
      </c>
      <c r="G439" s="0" t="n">
        <v>1</v>
      </c>
      <c r="H439" s="0" t="n">
        <v>25.59</v>
      </c>
    </row>
    <row r="440" customFormat="false" ht="12.8" hidden="false" customHeight="false" outlineLevel="0" collapsed="false">
      <c r="A440" s="0" t="s">
        <v>2859</v>
      </c>
      <c r="B440" s="0" t="n">
        <v>6.5525</v>
      </c>
      <c r="C440" s="0" t="n">
        <v>0.0605061875</v>
      </c>
      <c r="D440" s="0" t="n">
        <v>0.0088541667</v>
      </c>
      <c r="E440" s="0" t="n">
        <v>0.0625</v>
      </c>
      <c r="F440" s="0" t="n">
        <v>0.0647125</v>
      </c>
      <c r="G440" s="0" t="n">
        <v>1</v>
      </c>
      <c r="H440" s="0" t="n">
        <v>1741.2</v>
      </c>
    </row>
    <row r="441" customFormat="false" ht="12.8" hidden="false" customHeight="false" outlineLevel="0" collapsed="false">
      <c r="A441" s="0" t="s">
        <v>2871</v>
      </c>
      <c r="B441" s="0" t="n">
        <v>0.5772328767</v>
      </c>
      <c r="C441" s="0" t="n">
        <v>0.0089383562</v>
      </c>
      <c r="D441" s="0" t="n">
        <v>0.0012937595</v>
      </c>
      <c r="E441" s="0" t="n">
        <v>0.0034246575</v>
      </c>
      <c r="F441" s="0" t="n">
        <v>0.0061643836</v>
      </c>
      <c r="G441" s="0" t="n">
        <v>1</v>
      </c>
      <c r="H441" s="0" t="n">
        <v>178</v>
      </c>
    </row>
    <row r="442" customFormat="false" ht="12.8" hidden="false" customHeight="false" outlineLevel="0" collapsed="false">
      <c r="A442" s="0" t="s">
        <v>6771</v>
      </c>
      <c r="B442" s="0" t="n">
        <v>0.334</v>
      </c>
      <c r="C442" s="0" t="n">
        <v>0.003293136</v>
      </c>
      <c r="D442" s="0" t="n">
        <v>0.0016666667</v>
      </c>
      <c r="E442" s="0" t="n">
        <v>0.05</v>
      </c>
      <c r="F442" s="0" t="n">
        <v>0.0117612</v>
      </c>
      <c r="G442" s="0" t="n">
        <v>1</v>
      </c>
      <c r="H442" s="0" t="n">
        <v>0.53</v>
      </c>
    </row>
    <row r="443" customFormat="false" ht="12.8" hidden="false" customHeight="false" outlineLevel="0" collapsed="false">
      <c r="A443" s="0" t="s">
        <v>6772</v>
      </c>
      <c r="B443" s="0" t="n">
        <v>1.5415833333</v>
      </c>
      <c r="C443" s="0" t="n">
        <v>0.014625</v>
      </c>
      <c r="D443" s="0" t="n">
        <v>0.0020987654</v>
      </c>
      <c r="E443" s="0" t="n">
        <v>0.0083333333</v>
      </c>
      <c r="F443" s="0" t="n">
        <v>0.015</v>
      </c>
      <c r="G443" s="0" t="n">
        <v>1</v>
      </c>
      <c r="H443" s="0" t="n">
        <v>1</v>
      </c>
    </row>
    <row r="444" customFormat="false" ht="12.8" hidden="false" customHeight="false" outlineLevel="0" collapsed="false">
      <c r="A444" s="0" t="s">
        <v>2486</v>
      </c>
      <c r="B444" s="0" t="n">
        <v>6.5525</v>
      </c>
      <c r="C444" s="0" t="n">
        <v>0.0605061875</v>
      </c>
      <c r="D444" s="0" t="n">
        <v>0.0088541667</v>
      </c>
      <c r="E444" s="0" t="n">
        <v>0.0625</v>
      </c>
      <c r="F444" s="0" t="n">
        <v>0.0647125</v>
      </c>
      <c r="G444" s="0" t="n">
        <v>1</v>
      </c>
      <c r="H444" s="0" t="n">
        <v>580.4</v>
      </c>
    </row>
    <row r="445" customFormat="false" ht="12.8" hidden="false" customHeight="false" outlineLevel="0" collapsed="false">
      <c r="A445" s="0" t="s">
        <v>2485</v>
      </c>
      <c r="B445" s="0" t="n">
        <v>6.5525</v>
      </c>
      <c r="C445" s="0" t="n">
        <v>0.0605061875</v>
      </c>
      <c r="D445" s="0" t="n">
        <v>0.0088541667</v>
      </c>
      <c r="E445" s="0" t="n">
        <v>0.0625</v>
      </c>
      <c r="F445" s="0" t="n">
        <v>0.0647125</v>
      </c>
      <c r="G445" s="0" t="n">
        <v>1</v>
      </c>
      <c r="H445" s="0" t="n">
        <v>580.4</v>
      </c>
    </row>
    <row r="446" customFormat="false" ht="12.8" hidden="false" customHeight="false" outlineLevel="0" collapsed="false">
      <c r="A446" s="0" t="s">
        <v>6773</v>
      </c>
      <c r="B446" s="0" t="n">
        <v>2.2619047619</v>
      </c>
      <c r="C446" s="0" t="n">
        <v>0.04893</v>
      </c>
      <c r="D446" s="0" t="n">
        <v>0.008994709</v>
      </c>
      <c r="E446" s="0" t="n">
        <v>0.005952381</v>
      </c>
      <c r="F446" s="0" t="n">
        <v>0.021</v>
      </c>
      <c r="G446" s="0" t="n">
        <v>1</v>
      </c>
      <c r="H446" s="0" t="n">
        <v>290.3333333333</v>
      </c>
    </row>
    <row r="447" customFormat="false" ht="12.8" hidden="false" customHeight="false" outlineLevel="0" collapsed="false">
      <c r="A447" s="0" t="s">
        <v>6774</v>
      </c>
      <c r="B447" s="0" t="n">
        <v>1.0626666667</v>
      </c>
      <c r="C447" s="0" t="n">
        <v>0.0209025333</v>
      </c>
      <c r="D447" s="0" t="n">
        <v>0.0035978836</v>
      </c>
      <c r="E447" s="0" t="n">
        <v>0.0666666667</v>
      </c>
      <c r="F447" s="0" t="n">
        <v>0.0550066667</v>
      </c>
      <c r="G447" s="0" t="n">
        <v>1</v>
      </c>
      <c r="H447" s="0" t="n">
        <v>25.59</v>
      </c>
    </row>
    <row r="448" customFormat="false" ht="12.8" hidden="false" customHeight="false" outlineLevel="0" collapsed="false">
      <c r="A448" s="0" t="s">
        <v>6775</v>
      </c>
      <c r="B448" s="0" t="n">
        <v>0.0735</v>
      </c>
      <c r="C448" s="0" t="n">
        <v>0.000216112</v>
      </c>
      <c r="D448" s="0" t="n">
        <v>5.20833E-005</v>
      </c>
      <c r="E448" s="0" t="n">
        <v>0.0125</v>
      </c>
      <c r="F448" s="0" t="n">
        <v>0.00147015</v>
      </c>
      <c r="G448" s="0" t="n">
        <v>1</v>
      </c>
      <c r="H448" s="0" t="n">
        <v>17</v>
      </c>
    </row>
    <row r="449" customFormat="false" ht="12.8" hidden="false" customHeight="false" outlineLevel="0" collapsed="false">
      <c r="A449" s="0" t="s">
        <v>6776</v>
      </c>
      <c r="B449" s="0" t="n">
        <v>1.5415833333</v>
      </c>
      <c r="C449" s="0" t="n">
        <v>0.014625</v>
      </c>
      <c r="D449" s="0" t="n">
        <v>0.0020987654</v>
      </c>
      <c r="E449" s="0" t="n">
        <v>0.0083333333</v>
      </c>
      <c r="F449" s="0" t="n">
        <v>0.015</v>
      </c>
      <c r="G449" s="0" t="n">
        <v>1</v>
      </c>
      <c r="H449" s="0" t="n">
        <v>1</v>
      </c>
    </row>
    <row r="450" customFormat="false" ht="12.8" hidden="false" customHeight="false" outlineLevel="0" collapsed="false">
      <c r="A450" s="0" t="s">
        <v>6777</v>
      </c>
      <c r="B450" s="0" t="n">
        <v>0.0006133333</v>
      </c>
      <c r="C450" s="0" t="n">
        <v>4E-007</v>
      </c>
      <c r="D450" s="0" t="n">
        <v>5.56E-008</v>
      </c>
      <c r="E450" s="0" t="n">
        <v>6.66667E-005</v>
      </c>
      <c r="F450" s="0" t="n">
        <v>2.6667E-006</v>
      </c>
      <c r="G450" s="0" t="n">
        <v>1</v>
      </c>
      <c r="H450" s="0" t="n">
        <v>0.84</v>
      </c>
    </row>
    <row r="451" customFormat="false" ht="12.8" hidden="false" customHeight="false" outlineLevel="0" collapsed="false">
      <c r="A451" s="0" t="s">
        <v>6778</v>
      </c>
      <c r="B451" s="0" t="n">
        <v>0.1286666667</v>
      </c>
      <c r="C451" s="0" t="n">
        <v>0.0002195424</v>
      </c>
      <c r="D451" s="0" t="n">
        <v>0.0001111111</v>
      </c>
      <c r="E451" s="0" t="n">
        <v>0.0033333333</v>
      </c>
      <c r="F451" s="0" t="n">
        <v>0.00078408</v>
      </c>
      <c r="G451" s="0" t="n">
        <v>1</v>
      </c>
      <c r="H451" s="0" t="n">
        <v>0.53</v>
      </c>
    </row>
    <row r="452" customFormat="false" ht="12.8" hidden="false" customHeight="false" outlineLevel="0" collapsed="false">
      <c r="A452" s="0" t="s">
        <v>6779</v>
      </c>
      <c r="B452" s="0" t="n">
        <v>0.193</v>
      </c>
      <c r="C452" s="0" t="n">
        <v>0.00168</v>
      </c>
      <c r="D452" s="0" t="n">
        <v>0.0004166667</v>
      </c>
      <c r="E452" s="0" t="n">
        <v>0.025</v>
      </c>
      <c r="F452" s="0" t="n">
        <v>0.006</v>
      </c>
      <c r="G452" s="0" t="n">
        <v>1</v>
      </c>
      <c r="H452" s="0" t="n">
        <v>35.75</v>
      </c>
    </row>
    <row r="453" customFormat="false" ht="12.8" hidden="false" customHeight="false" outlineLevel="0" collapsed="false">
      <c r="A453" s="0" t="s">
        <v>6780</v>
      </c>
      <c r="B453" s="0" t="n">
        <v>0.0615</v>
      </c>
      <c r="C453" s="0" t="n">
        <v>0.000216112</v>
      </c>
      <c r="D453" s="0" t="n">
        <v>5.20833E-005</v>
      </c>
      <c r="E453" s="0" t="n">
        <v>0.0125</v>
      </c>
      <c r="F453" s="0" t="n">
        <v>0.00147015</v>
      </c>
      <c r="G453" s="0" t="n">
        <v>1</v>
      </c>
      <c r="H453" s="0" t="n">
        <v>10</v>
      </c>
    </row>
    <row r="454" customFormat="false" ht="12.8" hidden="false" customHeight="false" outlineLevel="0" collapsed="false">
      <c r="A454" s="0" t="s">
        <v>2484</v>
      </c>
      <c r="B454" s="0" t="n">
        <v>6.5525</v>
      </c>
      <c r="C454" s="0" t="n">
        <v>0.0605061875</v>
      </c>
      <c r="D454" s="0" t="n">
        <v>0.0088541667</v>
      </c>
      <c r="E454" s="0" t="n">
        <v>0.0625</v>
      </c>
      <c r="F454" s="0" t="n">
        <v>0.0647125</v>
      </c>
      <c r="G454" s="0" t="n">
        <v>1</v>
      </c>
      <c r="H454" s="0" t="n">
        <v>580.4</v>
      </c>
    </row>
    <row r="455" customFormat="false" ht="12.8" hidden="false" customHeight="false" outlineLevel="0" collapsed="false">
      <c r="A455" s="0" t="s">
        <v>6781</v>
      </c>
      <c r="B455" s="0" t="n">
        <v>1.0626666667</v>
      </c>
      <c r="C455" s="0" t="n">
        <v>0.0209025333</v>
      </c>
      <c r="D455" s="0" t="n">
        <v>0.0035978836</v>
      </c>
      <c r="E455" s="0" t="n">
        <v>0.0666666667</v>
      </c>
      <c r="F455" s="0" t="n">
        <v>0.0550066667</v>
      </c>
      <c r="G455" s="0" t="n">
        <v>1</v>
      </c>
      <c r="H455" s="0" t="n">
        <v>25.59</v>
      </c>
    </row>
    <row r="456" customFormat="false" ht="12.8" hidden="false" customHeight="false" outlineLevel="0" collapsed="false">
      <c r="A456" s="0" t="s">
        <v>6782</v>
      </c>
      <c r="B456" s="0" t="n">
        <v>1.5415833333</v>
      </c>
      <c r="C456" s="0" t="n">
        <v>0.014625</v>
      </c>
      <c r="D456" s="0" t="n">
        <v>0.0020987654</v>
      </c>
      <c r="E456" s="0" t="n">
        <v>0.0083333333</v>
      </c>
      <c r="F456" s="0" t="n">
        <v>0.015</v>
      </c>
      <c r="G456" s="0" t="n">
        <v>1</v>
      </c>
      <c r="H456" s="0" t="n">
        <v>1</v>
      </c>
    </row>
    <row r="457" customFormat="false" ht="12.8" hidden="false" customHeight="false" outlineLevel="0" collapsed="false">
      <c r="A457" s="0" t="s">
        <v>2493</v>
      </c>
      <c r="B457" s="0" t="n">
        <v>6.5525</v>
      </c>
      <c r="C457" s="0" t="n">
        <v>0.0605061875</v>
      </c>
      <c r="D457" s="0" t="n">
        <v>0.0088541667</v>
      </c>
      <c r="E457" s="0" t="n">
        <v>0.0625</v>
      </c>
      <c r="F457" s="0" t="n">
        <v>0.0647125</v>
      </c>
      <c r="G457" s="0" t="n">
        <v>1</v>
      </c>
      <c r="H457" s="0" t="n">
        <v>1741.2</v>
      </c>
    </row>
    <row r="458" customFormat="false" ht="12.8" hidden="false" customHeight="false" outlineLevel="0" collapsed="false">
      <c r="A458" s="0" t="s">
        <v>6783</v>
      </c>
      <c r="B458" s="0" t="n">
        <v>0.0615</v>
      </c>
      <c r="C458" s="0" t="n">
        <v>0.000216112</v>
      </c>
      <c r="D458" s="0" t="n">
        <v>5.20833E-005</v>
      </c>
      <c r="E458" s="0" t="n">
        <v>0.0125</v>
      </c>
      <c r="F458" s="0" t="n">
        <v>0.00147015</v>
      </c>
      <c r="G458" s="0" t="n">
        <v>1</v>
      </c>
      <c r="H458" s="0" t="n">
        <v>10</v>
      </c>
    </row>
    <row r="459" customFormat="false" ht="12.8" hidden="false" customHeight="false" outlineLevel="0" collapsed="false">
      <c r="A459" s="0" t="s">
        <v>6784</v>
      </c>
      <c r="B459" s="0" t="n">
        <v>0.334</v>
      </c>
      <c r="C459" s="0" t="n">
        <v>0.003293136</v>
      </c>
      <c r="D459" s="0" t="n">
        <v>0.0016666667</v>
      </c>
      <c r="E459" s="0" t="n">
        <v>0.05</v>
      </c>
      <c r="F459" s="0" t="n">
        <v>0.0117612</v>
      </c>
      <c r="G459" s="0" t="n">
        <v>1</v>
      </c>
      <c r="H459" s="0" t="n">
        <v>0.53</v>
      </c>
    </row>
    <row r="460" customFormat="false" ht="12.8" hidden="false" customHeight="false" outlineLevel="0" collapsed="false">
      <c r="A460" s="0" t="s">
        <v>6785</v>
      </c>
      <c r="B460" s="0" t="n">
        <v>0.1286666667</v>
      </c>
      <c r="C460" s="0" t="n">
        <v>0.0002195424</v>
      </c>
      <c r="D460" s="0" t="n">
        <v>0.0001111111</v>
      </c>
      <c r="E460" s="0" t="n">
        <v>0.0033333333</v>
      </c>
      <c r="F460" s="0" t="n">
        <v>0.00078408</v>
      </c>
      <c r="G460" s="0" t="n">
        <v>1</v>
      </c>
      <c r="H460" s="0" t="n">
        <v>0.53</v>
      </c>
    </row>
    <row r="461" customFormat="false" ht="12.8" hidden="false" customHeight="false" outlineLevel="0" collapsed="false">
      <c r="A461" s="0" t="s">
        <v>2211</v>
      </c>
      <c r="B461" s="0" t="n">
        <v>2.7119047619</v>
      </c>
      <c r="C461" s="0" t="n">
        <v>0.04893</v>
      </c>
      <c r="D461" s="0" t="n">
        <v>0.008994709</v>
      </c>
      <c r="E461" s="0" t="n">
        <v>0.005952381</v>
      </c>
      <c r="F461" s="0" t="n">
        <v>0.021</v>
      </c>
      <c r="G461" s="0" t="n">
        <v>1</v>
      </c>
      <c r="H461" s="0" t="n">
        <v>215.6666666667</v>
      </c>
    </row>
    <row r="462" customFormat="false" ht="12.8" hidden="false" customHeight="false" outlineLevel="0" collapsed="false">
      <c r="A462" s="0" t="s">
        <v>6786</v>
      </c>
      <c r="B462" s="0" t="n">
        <v>1.5415833333</v>
      </c>
      <c r="C462" s="0" t="n">
        <v>0.014625</v>
      </c>
      <c r="D462" s="0" t="n">
        <v>0.0020987654</v>
      </c>
      <c r="E462" s="0" t="n">
        <v>0.0083333333</v>
      </c>
      <c r="F462" s="0" t="n">
        <v>0.015</v>
      </c>
      <c r="G462" s="0" t="n">
        <v>1</v>
      </c>
      <c r="H462" s="0" t="n">
        <v>1</v>
      </c>
    </row>
    <row r="463" customFormat="false" ht="12.8" hidden="false" customHeight="false" outlineLevel="0" collapsed="false">
      <c r="A463" s="0" t="s">
        <v>2860</v>
      </c>
      <c r="B463" s="0" t="n">
        <v>6.5525</v>
      </c>
      <c r="C463" s="0" t="n">
        <v>0.0605061875</v>
      </c>
      <c r="D463" s="0" t="n">
        <v>0.0088541667</v>
      </c>
      <c r="E463" s="0" t="n">
        <v>0.0625</v>
      </c>
      <c r="F463" s="0" t="n">
        <v>0.0647125</v>
      </c>
      <c r="G463" s="0" t="n">
        <v>1</v>
      </c>
      <c r="H463" s="0" t="n">
        <v>1741.2</v>
      </c>
    </row>
    <row r="464" customFormat="false" ht="12.8" hidden="false" customHeight="false" outlineLevel="0" collapsed="false">
      <c r="A464" s="0" t="s">
        <v>6787</v>
      </c>
      <c r="B464" s="0" t="n">
        <v>0.334</v>
      </c>
      <c r="C464" s="0" t="n">
        <v>0.003293136</v>
      </c>
      <c r="D464" s="0" t="n">
        <v>0.0016666667</v>
      </c>
      <c r="E464" s="0" t="n">
        <v>0.05</v>
      </c>
      <c r="F464" s="0" t="n">
        <v>0.0117612</v>
      </c>
      <c r="G464" s="0" t="n">
        <v>1</v>
      </c>
      <c r="H464" s="0" t="n">
        <v>0.53</v>
      </c>
    </row>
    <row r="465" customFormat="false" ht="12.8" hidden="false" customHeight="false" outlineLevel="0" collapsed="false">
      <c r="A465" s="0" t="s">
        <v>6788</v>
      </c>
      <c r="B465" s="0" t="n">
        <v>15.855</v>
      </c>
      <c r="C465" s="0" t="n">
        <v>0.145903125</v>
      </c>
      <c r="D465" s="0" t="n">
        <v>0.0217948718</v>
      </c>
      <c r="E465" s="0" t="n">
        <v>0.125</v>
      </c>
      <c r="F465" s="0" t="n">
        <v>0.145903125</v>
      </c>
      <c r="G465" s="0" t="n">
        <v>1</v>
      </c>
      <c r="H465" s="0" t="n">
        <v>38.28</v>
      </c>
    </row>
    <row r="466" customFormat="false" ht="12.8" hidden="false" customHeight="false" outlineLevel="0" collapsed="false">
      <c r="A466" s="0" t="s">
        <v>6789</v>
      </c>
      <c r="B466" s="0" t="n">
        <v>0.0485</v>
      </c>
      <c r="C466" s="0" t="n">
        <v>0.000216112</v>
      </c>
      <c r="D466" s="0" t="n">
        <v>5.20833E-005</v>
      </c>
      <c r="E466" s="0" t="n">
        <v>0.0125</v>
      </c>
      <c r="F466" s="0" t="n">
        <v>0.00147015</v>
      </c>
      <c r="G466" s="0" t="n">
        <v>1</v>
      </c>
      <c r="H466" s="0" t="n">
        <v>10</v>
      </c>
    </row>
    <row r="467" customFormat="false" ht="12.8" hidden="false" customHeight="false" outlineLevel="0" collapsed="false">
      <c r="A467" s="0" t="s">
        <v>2212</v>
      </c>
      <c r="B467" s="0" t="n">
        <v>2.0854166667</v>
      </c>
      <c r="C467" s="0" t="n">
        <v>0.04281375</v>
      </c>
      <c r="D467" s="0" t="n">
        <v>0.0078703704</v>
      </c>
      <c r="E467" s="0" t="n">
        <v>0.0052083333</v>
      </c>
      <c r="F467" s="0" t="n">
        <v>0.018375</v>
      </c>
      <c r="G467" s="0" t="n">
        <v>1</v>
      </c>
      <c r="H467" s="0" t="n">
        <v>257.6666666667</v>
      </c>
    </row>
    <row r="468" customFormat="false" ht="12.8" hidden="false" customHeight="false" outlineLevel="0" collapsed="false">
      <c r="A468" s="0" t="s">
        <v>6790</v>
      </c>
      <c r="B468" s="0" t="n">
        <v>1.5415833333</v>
      </c>
      <c r="C468" s="0" t="n">
        <v>0.014625</v>
      </c>
      <c r="D468" s="0" t="n">
        <v>0.0020987654</v>
      </c>
      <c r="E468" s="0" t="n">
        <v>0.0083333333</v>
      </c>
      <c r="F468" s="0" t="n">
        <v>0.015</v>
      </c>
      <c r="G468" s="0" t="n">
        <v>1</v>
      </c>
      <c r="H468" s="0" t="n">
        <v>1</v>
      </c>
    </row>
    <row r="469" customFormat="false" ht="12.8" hidden="false" customHeight="false" outlineLevel="0" collapsed="false">
      <c r="A469" s="0" t="s">
        <v>6791</v>
      </c>
      <c r="B469" s="0" t="n">
        <v>0.0485</v>
      </c>
      <c r="C469" s="0" t="n">
        <v>0.000216112</v>
      </c>
      <c r="D469" s="0" t="n">
        <v>5.20833E-005</v>
      </c>
      <c r="E469" s="0" t="n">
        <v>0.0125</v>
      </c>
      <c r="F469" s="0" t="n">
        <v>0.00147015</v>
      </c>
      <c r="G469" s="0" t="n">
        <v>1</v>
      </c>
      <c r="H469" s="0" t="n">
        <v>10</v>
      </c>
    </row>
    <row r="470" customFormat="false" ht="12.8" hidden="false" customHeight="false" outlineLevel="0" collapsed="false">
      <c r="A470" s="0" t="s">
        <v>6792</v>
      </c>
      <c r="B470" s="0" t="n">
        <v>2.7119047619</v>
      </c>
      <c r="C470" s="0" t="n">
        <v>0.04893</v>
      </c>
      <c r="D470" s="0" t="n">
        <v>0.008994709</v>
      </c>
      <c r="E470" s="0" t="n">
        <v>0.005952381</v>
      </c>
      <c r="F470" s="0" t="n">
        <v>0.021</v>
      </c>
      <c r="G470" s="0" t="n">
        <v>1</v>
      </c>
      <c r="H470" s="0" t="n">
        <v>215.6666666667</v>
      </c>
    </row>
    <row r="471" customFormat="false" ht="12.8" hidden="false" customHeight="false" outlineLevel="0" collapsed="false">
      <c r="A471" s="0" t="s">
        <v>2862</v>
      </c>
      <c r="B471" s="0" t="n">
        <v>6.5525</v>
      </c>
      <c r="C471" s="0" t="n">
        <v>0.0605061875</v>
      </c>
      <c r="D471" s="0" t="n">
        <v>0.0088541667</v>
      </c>
      <c r="E471" s="0" t="n">
        <v>0.0625</v>
      </c>
      <c r="F471" s="0" t="n">
        <v>0.0647125</v>
      </c>
      <c r="G471" s="0" t="n">
        <v>1</v>
      </c>
      <c r="H471" s="0" t="n">
        <v>1741.2</v>
      </c>
    </row>
    <row r="472" customFormat="false" ht="12.8" hidden="false" customHeight="false" outlineLevel="0" collapsed="false">
      <c r="A472" s="0" t="s">
        <v>6793</v>
      </c>
      <c r="B472" s="0" t="n">
        <v>0.6296666667</v>
      </c>
      <c r="C472" s="0" t="n">
        <v>0.013629</v>
      </c>
      <c r="D472" s="0" t="n">
        <v>0.0041975309</v>
      </c>
      <c r="E472" s="0" t="n">
        <v>0.0833333333</v>
      </c>
      <c r="F472" s="0" t="n">
        <v>0.048675</v>
      </c>
      <c r="G472" s="0" t="n">
        <v>1</v>
      </c>
      <c r="H472" s="0" t="n">
        <v>1.32</v>
      </c>
    </row>
    <row r="473" customFormat="false" ht="12.8" hidden="false" customHeight="false" outlineLevel="0" collapsed="false">
      <c r="A473" s="0" t="s">
        <v>6794</v>
      </c>
      <c r="B473" s="0" t="n">
        <v>1.5415833333</v>
      </c>
      <c r="C473" s="0" t="n">
        <v>0.014625</v>
      </c>
      <c r="D473" s="0" t="n">
        <v>0.0020987654</v>
      </c>
      <c r="E473" s="0" t="n">
        <v>0.0083333333</v>
      </c>
      <c r="F473" s="0" t="n">
        <v>0.015</v>
      </c>
      <c r="G473" s="0" t="n">
        <v>1</v>
      </c>
      <c r="H473" s="0" t="n">
        <v>1</v>
      </c>
    </row>
    <row r="474" customFormat="false" ht="12.8" hidden="false" customHeight="false" outlineLevel="0" collapsed="false">
      <c r="A474" s="0" t="s">
        <v>2861</v>
      </c>
      <c r="B474" s="0" t="n">
        <v>6.5525</v>
      </c>
      <c r="C474" s="0" t="n">
        <v>0.0605061875</v>
      </c>
      <c r="D474" s="0" t="n">
        <v>0.0088541667</v>
      </c>
      <c r="E474" s="0" t="n">
        <v>0.0625</v>
      </c>
      <c r="F474" s="0" t="n">
        <v>0.0647125</v>
      </c>
      <c r="G474" s="0" t="n">
        <v>1</v>
      </c>
      <c r="H474" s="0" t="n">
        <v>1633.9</v>
      </c>
    </row>
    <row r="475" customFormat="false" ht="12.8" hidden="false" customHeight="false" outlineLevel="0" collapsed="false">
      <c r="A475" s="0" t="s">
        <v>6795</v>
      </c>
      <c r="B475" s="0" t="n">
        <v>0.0735</v>
      </c>
      <c r="C475" s="0" t="n">
        <v>0.000216112</v>
      </c>
      <c r="D475" s="0" t="n">
        <v>5.20833E-005</v>
      </c>
      <c r="E475" s="0" t="n">
        <v>0.0125</v>
      </c>
      <c r="F475" s="0" t="n">
        <v>0.00147015</v>
      </c>
      <c r="G475" s="0" t="n">
        <v>1</v>
      </c>
      <c r="H475" s="0" t="n">
        <v>17</v>
      </c>
    </row>
    <row r="476" customFormat="false" ht="12.8" hidden="false" customHeight="false" outlineLevel="0" collapsed="false">
      <c r="A476" s="0" t="s">
        <v>6796</v>
      </c>
      <c r="B476" s="0" t="n">
        <v>0.6296666667</v>
      </c>
      <c r="C476" s="0" t="n">
        <v>0.013629</v>
      </c>
      <c r="D476" s="0" t="n">
        <v>0.0041975309</v>
      </c>
      <c r="E476" s="0" t="n">
        <v>0.0833333333</v>
      </c>
      <c r="F476" s="0" t="n">
        <v>0.048675</v>
      </c>
      <c r="G476" s="0" t="n">
        <v>1</v>
      </c>
      <c r="H476" s="0" t="n">
        <v>1.32</v>
      </c>
    </row>
    <row r="477" customFormat="false" ht="12.8" hidden="false" customHeight="false" outlineLevel="0" collapsed="false">
      <c r="A477" s="0" t="s">
        <v>6797</v>
      </c>
      <c r="B477" s="0" t="n">
        <v>15.855</v>
      </c>
      <c r="C477" s="0" t="n">
        <v>0.145903125</v>
      </c>
      <c r="D477" s="0" t="n">
        <v>0.0217948718</v>
      </c>
      <c r="E477" s="0" t="n">
        <v>0.125</v>
      </c>
      <c r="F477" s="0" t="n">
        <v>0.145903125</v>
      </c>
      <c r="G477" s="0" t="n">
        <v>1</v>
      </c>
      <c r="H477" s="0" t="n">
        <v>38.28</v>
      </c>
    </row>
    <row r="478" customFormat="false" ht="12.8" hidden="false" customHeight="false" outlineLevel="0" collapsed="false">
      <c r="A478" s="0" t="s">
        <v>6798</v>
      </c>
      <c r="B478" s="0" t="n">
        <v>2.8704761905</v>
      </c>
      <c r="C478" s="0" t="n">
        <v>0.047502</v>
      </c>
      <c r="D478" s="0" t="n">
        <v>0.008994709</v>
      </c>
      <c r="E478" s="0" t="n">
        <v>0.0119047619</v>
      </c>
      <c r="F478" s="0" t="n">
        <v>0.0203</v>
      </c>
      <c r="G478" s="0" t="n">
        <v>1</v>
      </c>
      <c r="H478" s="0" t="n">
        <v>202</v>
      </c>
    </row>
    <row r="479" customFormat="false" ht="12.8" hidden="false" customHeight="false" outlineLevel="0" collapsed="false">
      <c r="A479" s="0" t="s">
        <v>6799</v>
      </c>
      <c r="B479" s="0" t="n">
        <v>1.0626666667</v>
      </c>
      <c r="C479" s="0" t="n">
        <v>0.0209025333</v>
      </c>
      <c r="D479" s="0" t="n">
        <v>0.0035978836</v>
      </c>
      <c r="E479" s="0" t="n">
        <v>0.0666666667</v>
      </c>
      <c r="F479" s="0" t="n">
        <v>0.0550066667</v>
      </c>
      <c r="G479" s="0" t="n">
        <v>1</v>
      </c>
      <c r="H479" s="0" t="n">
        <v>32.9</v>
      </c>
    </row>
    <row r="480" customFormat="false" ht="12.8" hidden="false" customHeight="false" outlineLevel="0" collapsed="false">
      <c r="A480" s="0" t="s">
        <v>6800</v>
      </c>
      <c r="B480" s="0" t="n">
        <v>6.5525</v>
      </c>
      <c r="C480" s="0" t="n">
        <v>0.0605061875</v>
      </c>
      <c r="D480" s="0" t="n">
        <v>0.0088541667</v>
      </c>
      <c r="E480" s="0" t="n">
        <v>0.0625</v>
      </c>
      <c r="F480" s="0" t="n">
        <v>0.0647125</v>
      </c>
      <c r="G480" s="0" t="n">
        <v>1</v>
      </c>
      <c r="H480" s="0" t="n">
        <v>1741.2</v>
      </c>
    </row>
    <row r="481" customFormat="false" ht="12.8" hidden="false" customHeight="false" outlineLevel="0" collapsed="false">
      <c r="A481" s="0" t="s">
        <v>6801</v>
      </c>
      <c r="B481" s="0" t="n">
        <v>10.8555555556</v>
      </c>
      <c r="C481" s="0" t="n">
        <v>0.0533333333</v>
      </c>
      <c r="D481" s="0" t="n">
        <v>0.0078703704</v>
      </c>
      <c r="E481" s="0" t="n">
        <v>0.0277777778</v>
      </c>
      <c r="F481" s="0" t="n">
        <v>0.0533333333</v>
      </c>
      <c r="G481" s="0" t="n">
        <v>1</v>
      </c>
      <c r="H481" s="0" t="n">
        <v>1635.8133333333</v>
      </c>
    </row>
    <row r="482" customFormat="false" ht="12.8" hidden="false" customHeight="false" outlineLevel="0" collapsed="false">
      <c r="A482" s="0" t="s">
        <v>3006</v>
      </c>
      <c r="B482" s="0" t="n">
        <v>14.82</v>
      </c>
      <c r="C482" s="0" t="n">
        <v>0.0646666667</v>
      </c>
      <c r="D482" s="0" t="n">
        <v>0.0096866097</v>
      </c>
      <c r="E482" s="0" t="n">
        <v>0.0555555556</v>
      </c>
      <c r="F482" s="0" t="n">
        <v>0.0666666667</v>
      </c>
      <c r="G482" s="0" t="n">
        <v>1</v>
      </c>
      <c r="H482" s="0" t="n">
        <v>34.92</v>
      </c>
    </row>
    <row r="483" customFormat="false" ht="12.8" hidden="false" customHeight="false" outlineLevel="0" collapsed="false">
      <c r="A483" s="0" t="s">
        <v>6802</v>
      </c>
      <c r="B483" s="0" t="n">
        <v>0.0564285714</v>
      </c>
      <c r="C483" s="0" t="n">
        <v>0.000470448</v>
      </c>
      <c r="D483" s="0" t="n">
        <v>0.0002380952</v>
      </c>
      <c r="E483" s="0" t="n">
        <v>0.0071428571</v>
      </c>
      <c r="F483" s="0" t="n">
        <v>0.0016801714</v>
      </c>
      <c r="G483" s="0" t="n">
        <v>1</v>
      </c>
      <c r="H483" s="0" t="n">
        <v>0.2</v>
      </c>
    </row>
    <row r="484" customFormat="false" ht="12.8" hidden="false" customHeight="false" outlineLevel="0" collapsed="false">
      <c r="A484" s="0" t="s">
        <v>6803</v>
      </c>
      <c r="B484" s="0" t="n">
        <v>14.575</v>
      </c>
      <c r="C484" s="0" t="n">
        <v>0.145903125</v>
      </c>
      <c r="D484" s="0" t="n">
        <v>0.0217948718</v>
      </c>
      <c r="E484" s="0" t="n">
        <v>0.125</v>
      </c>
      <c r="F484" s="0" t="n">
        <v>0.145903125</v>
      </c>
      <c r="G484" s="0" t="n">
        <v>1</v>
      </c>
      <c r="H484" s="0" t="n">
        <v>47.35</v>
      </c>
    </row>
    <row r="485" customFormat="false" ht="12.8" hidden="false" customHeight="false" outlineLevel="0" collapsed="false">
      <c r="A485" s="0" t="s">
        <v>6804</v>
      </c>
      <c r="B485" s="0" t="n">
        <v>0.091</v>
      </c>
      <c r="C485" s="0" t="n">
        <v>0.001097712</v>
      </c>
      <c r="D485" s="0" t="n">
        <v>0.0002777778</v>
      </c>
      <c r="E485" s="0" t="n">
        <v>0.0166666667</v>
      </c>
      <c r="F485" s="0" t="n">
        <v>0.0039204</v>
      </c>
      <c r="G485" s="0" t="n">
        <v>1</v>
      </c>
      <c r="H485" s="0" t="n">
        <v>72</v>
      </c>
    </row>
    <row r="486" customFormat="false" ht="12.8" hidden="false" customHeight="false" outlineLevel="0" collapsed="false">
      <c r="A486" s="0" t="s">
        <v>6805</v>
      </c>
      <c r="B486" s="0" t="n">
        <v>1.0626666667</v>
      </c>
      <c r="C486" s="0" t="n">
        <v>0.0209025333</v>
      </c>
      <c r="D486" s="0" t="n">
        <v>0.0035978836</v>
      </c>
      <c r="E486" s="0" t="n">
        <v>0.0666666667</v>
      </c>
      <c r="F486" s="0" t="n">
        <v>0.0550066667</v>
      </c>
      <c r="G486" s="0" t="n">
        <v>1</v>
      </c>
      <c r="H486" s="0" t="n">
        <v>32.9</v>
      </c>
    </row>
    <row r="487" customFormat="false" ht="12.8" hidden="false" customHeight="false" outlineLevel="0" collapsed="false">
      <c r="A487" s="0" t="s">
        <v>2487</v>
      </c>
      <c r="B487" s="0" t="n">
        <v>6.5525</v>
      </c>
      <c r="C487" s="0" t="n">
        <v>0.0605061875</v>
      </c>
      <c r="D487" s="0" t="n">
        <v>0.0088541667</v>
      </c>
      <c r="E487" s="0" t="n">
        <v>0.0625</v>
      </c>
      <c r="F487" s="0" t="n">
        <v>0.0647125</v>
      </c>
      <c r="G487" s="0" t="n">
        <v>1</v>
      </c>
      <c r="H487" s="0" t="n">
        <v>580.4</v>
      </c>
    </row>
    <row r="488" customFormat="false" ht="12.8" hidden="false" customHeight="false" outlineLevel="0" collapsed="false">
      <c r="A488" s="0" t="s">
        <v>2120</v>
      </c>
      <c r="B488" s="0" t="n">
        <v>9.6655555556</v>
      </c>
      <c r="C488" s="0" t="n">
        <v>0.0533333333</v>
      </c>
      <c r="D488" s="0" t="n">
        <v>0.0078703704</v>
      </c>
      <c r="E488" s="0" t="n">
        <v>0.0277777778</v>
      </c>
      <c r="F488" s="0" t="n">
        <v>0.0533333333</v>
      </c>
      <c r="G488" s="0" t="n">
        <v>1</v>
      </c>
      <c r="H488" s="0" t="n">
        <v>1183.42</v>
      </c>
    </row>
    <row r="489" customFormat="false" ht="12.8" hidden="false" customHeight="false" outlineLevel="0" collapsed="false">
      <c r="A489" s="0" t="s">
        <v>2892</v>
      </c>
      <c r="B489" s="0" t="n">
        <v>0.0962</v>
      </c>
      <c r="C489" s="0" t="n">
        <v>0.001097712</v>
      </c>
      <c r="D489" s="0" t="n">
        <v>0.0002777778</v>
      </c>
      <c r="E489" s="0" t="n">
        <v>0.0166666667</v>
      </c>
      <c r="F489" s="0" t="n">
        <v>0.0039204</v>
      </c>
      <c r="G489" s="0" t="n">
        <v>1</v>
      </c>
      <c r="H489" s="0" t="n">
        <v>72</v>
      </c>
    </row>
    <row r="490" customFormat="false" ht="12.8" hidden="false" customHeight="false" outlineLevel="0" collapsed="false">
      <c r="A490" s="0" t="s">
        <v>6806</v>
      </c>
      <c r="B490" s="0" t="n">
        <v>0.0564285714</v>
      </c>
      <c r="C490" s="0" t="n">
        <v>0.000470448</v>
      </c>
      <c r="D490" s="0" t="n">
        <v>0.0002380952</v>
      </c>
      <c r="E490" s="0" t="n">
        <v>0.0071428571</v>
      </c>
      <c r="F490" s="0" t="n">
        <v>0.0016801714</v>
      </c>
      <c r="G490" s="0" t="n">
        <v>1</v>
      </c>
      <c r="H490" s="0" t="n">
        <v>0.2</v>
      </c>
    </row>
    <row r="491" customFormat="false" ht="12.8" hidden="false" customHeight="false" outlineLevel="0" collapsed="false">
      <c r="A491" s="0" t="s">
        <v>2680</v>
      </c>
      <c r="B491" s="0" t="n">
        <v>0.639</v>
      </c>
      <c r="C491" s="0" t="n">
        <v>0.006586272</v>
      </c>
      <c r="D491" s="0" t="n">
        <v>0.0016666667</v>
      </c>
      <c r="E491" s="0" t="n">
        <v>0.1</v>
      </c>
      <c r="F491" s="0" t="n">
        <v>0.0235224</v>
      </c>
      <c r="G491" s="0" t="n">
        <v>1</v>
      </c>
      <c r="H491" s="0" t="n">
        <v>1814.6666666667</v>
      </c>
    </row>
    <row r="492" customFormat="false" ht="12.8" hidden="false" customHeight="false" outlineLevel="0" collapsed="false">
      <c r="A492" s="0" t="s">
        <v>6807</v>
      </c>
      <c r="B492" s="0" t="n">
        <v>1.0626666667</v>
      </c>
      <c r="C492" s="0" t="n">
        <v>0.0209025333</v>
      </c>
      <c r="D492" s="0" t="n">
        <v>0.0035978836</v>
      </c>
      <c r="E492" s="0" t="n">
        <v>0.0666666667</v>
      </c>
      <c r="F492" s="0" t="n">
        <v>0.0550066667</v>
      </c>
      <c r="G492" s="0" t="n">
        <v>1</v>
      </c>
      <c r="H492" s="0" t="n">
        <v>35.14</v>
      </c>
    </row>
    <row r="493" customFormat="false" ht="12.8" hidden="false" customHeight="false" outlineLevel="0" collapsed="false">
      <c r="A493" s="0" t="s">
        <v>2488</v>
      </c>
      <c r="B493" s="0" t="n">
        <v>6.5525</v>
      </c>
      <c r="C493" s="0" t="n">
        <v>0.0605061875</v>
      </c>
      <c r="D493" s="0" t="n">
        <v>0.0088541667</v>
      </c>
      <c r="E493" s="0" t="n">
        <v>0.0625</v>
      </c>
      <c r="F493" s="0" t="n">
        <v>0.0647125</v>
      </c>
      <c r="G493" s="0" t="n">
        <v>1</v>
      </c>
      <c r="H493" s="0" t="n">
        <v>580.4</v>
      </c>
    </row>
    <row r="494" customFormat="false" ht="12.8" hidden="false" customHeight="false" outlineLevel="0" collapsed="false">
      <c r="A494" s="0" t="s">
        <v>6808</v>
      </c>
      <c r="B494" s="0" t="n">
        <v>0.0564285714</v>
      </c>
      <c r="C494" s="0" t="n">
        <v>0.000470448</v>
      </c>
      <c r="D494" s="0" t="n">
        <v>0.0002380952</v>
      </c>
      <c r="E494" s="0" t="n">
        <v>0.0071428571</v>
      </c>
      <c r="F494" s="0" t="n">
        <v>0.0016801714</v>
      </c>
      <c r="G494" s="0" t="n">
        <v>1</v>
      </c>
      <c r="H494" s="0" t="n">
        <v>0.2</v>
      </c>
    </row>
    <row r="495" customFormat="false" ht="12.8" hidden="false" customHeight="false" outlineLevel="0" collapsed="false">
      <c r="A495" s="0" t="s">
        <v>2906</v>
      </c>
      <c r="B495" s="0" t="n">
        <v>0.0962</v>
      </c>
      <c r="C495" s="0" t="n">
        <v>0.001097712</v>
      </c>
      <c r="D495" s="0" t="n">
        <v>0.0002777778</v>
      </c>
      <c r="E495" s="0" t="n">
        <v>0.0166666667</v>
      </c>
      <c r="F495" s="0" t="n">
        <v>0.0039204</v>
      </c>
      <c r="G495" s="0" t="n">
        <v>1</v>
      </c>
      <c r="H495" s="0" t="n">
        <v>0.01</v>
      </c>
    </row>
    <row r="496" customFormat="false" ht="12.8" hidden="false" customHeight="false" outlineLevel="0" collapsed="false">
      <c r="A496" s="0" t="s">
        <v>3007</v>
      </c>
      <c r="B496" s="0" t="n">
        <v>14.82</v>
      </c>
      <c r="C496" s="0" t="n">
        <v>0.0646666667</v>
      </c>
      <c r="D496" s="0" t="n">
        <v>0.0096866097</v>
      </c>
      <c r="E496" s="0" t="n">
        <v>0.0555555556</v>
      </c>
      <c r="F496" s="0" t="n">
        <v>0.0666666667</v>
      </c>
      <c r="G496" s="0" t="n">
        <v>1</v>
      </c>
      <c r="H496" s="0" t="n">
        <v>34.92</v>
      </c>
    </row>
    <row r="497" customFormat="false" ht="12.8" hidden="false" customHeight="false" outlineLevel="0" collapsed="false">
      <c r="A497" s="0" t="s">
        <v>6809</v>
      </c>
      <c r="B497" s="0" t="n">
        <v>0.0564285714</v>
      </c>
      <c r="C497" s="0" t="n">
        <v>0.000470448</v>
      </c>
      <c r="D497" s="0" t="n">
        <v>0.0002380952</v>
      </c>
      <c r="E497" s="0" t="n">
        <v>0.0071428571</v>
      </c>
      <c r="F497" s="0" t="n">
        <v>0.0016801714</v>
      </c>
      <c r="G497" s="0" t="n">
        <v>1</v>
      </c>
      <c r="H497" s="0" t="n">
        <v>0.2</v>
      </c>
    </row>
    <row r="498" customFormat="false" ht="12.8" hidden="false" customHeight="false" outlineLevel="0" collapsed="false">
      <c r="A498" s="0" t="s">
        <v>2489</v>
      </c>
      <c r="B498" s="0" t="n">
        <v>6.5525</v>
      </c>
      <c r="C498" s="0" t="n">
        <v>0.0605061875</v>
      </c>
      <c r="D498" s="0" t="n">
        <v>0.0088541667</v>
      </c>
      <c r="E498" s="0" t="n">
        <v>0.0625</v>
      </c>
      <c r="F498" s="0" t="n">
        <v>0.0647125</v>
      </c>
      <c r="G498" s="0" t="n">
        <v>1</v>
      </c>
      <c r="H498" s="0" t="n">
        <v>580.4</v>
      </c>
    </row>
    <row r="499" customFormat="false" ht="12.8" hidden="false" customHeight="false" outlineLevel="0" collapsed="false">
      <c r="A499" s="0" t="s">
        <v>6810</v>
      </c>
      <c r="B499" s="0" t="n">
        <v>1.0626666667</v>
      </c>
      <c r="C499" s="0" t="n">
        <v>0.0209025333</v>
      </c>
      <c r="D499" s="0" t="n">
        <v>0.0035978836</v>
      </c>
      <c r="E499" s="0" t="n">
        <v>0.0666666667</v>
      </c>
      <c r="F499" s="0" t="n">
        <v>0.0550066667</v>
      </c>
      <c r="G499" s="0" t="n">
        <v>1</v>
      </c>
      <c r="H499" s="0" t="n">
        <v>32.9</v>
      </c>
    </row>
    <row r="500" customFormat="false" ht="12.8" hidden="false" customHeight="false" outlineLevel="0" collapsed="false">
      <c r="A500" s="0" t="s">
        <v>6811</v>
      </c>
      <c r="B500" s="0" t="n">
        <v>15.855</v>
      </c>
      <c r="C500" s="0" t="n">
        <v>0.145903125</v>
      </c>
      <c r="D500" s="0" t="n">
        <v>0.0217948718</v>
      </c>
      <c r="E500" s="0" t="n">
        <v>0.125</v>
      </c>
      <c r="F500" s="0" t="n">
        <v>0.145903125</v>
      </c>
      <c r="G500" s="0" t="n">
        <v>1</v>
      </c>
      <c r="H500" s="0" t="n">
        <v>43.05</v>
      </c>
    </row>
    <row r="501" customFormat="false" ht="12.8" hidden="false" customHeight="false" outlineLevel="0" collapsed="false">
      <c r="A501" s="0" t="s">
        <v>6812</v>
      </c>
      <c r="B501" s="0" t="n">
        <v>0.0564285714</v>
      </c>
      <c r="C501" s="0" t="n">
        <v>0.000470448</v>
      </c>
      <c r="D501" s="0" t="n">
        <v>0.0002380952</v>
      </c>
      <c r="E501" s="0" t="n">
        <v>0.0071428571</v>
      </c>
      <c r="F501" s="0" t="n">
        <v>0.0016801714</v>
      </c>
      <c r="G501" s="0" t="n">
        <v>1</v>
      </c>
      <c r="H501" s="0" t="n">
        <v>0.2</v>
      </c>
    </row>
    <row r="502" customFormat="false" ht="12.8" hidden="false" customHeight="false" outlineLevel="0" collapsed="false">
      <c r="A502" s="0" t="s">
        <v>6813</v>
      </c>
      <c r="B502" s="0" t="n">
        <v>0.0962</v>
      </c>
      <c r="C502" s="0" t="n">
        <v>0.001097712</v>
      </c>
      <c r="D502" s="0" t="n">
        <v>0.0002777778</v>
      </c>
      <c r="E502" s="0" t="n">
        <v>0.0166666667</v>
      </c>
      <c r="F502" s="0" t="n">
        <v>0.0039204</v>
      </c>
      <c r="G502" s="0" t="n">
        <v>1</v>
      </c>
      <c r="H502" s="0" t="n">
        <v>0.01</v>
      </c>
    </row>
    <row r="503" customFormat="false" ht="12.8" hidden="false" customHeight="false" outlineLevel="0" collapsed="false">
      <c r="A503" s="0" t="s">
        <v>6814</v>
      </c>
      <c r="B503" s="0" t="n">
        <v>14.82</v>
      </c>
      <c r="C503" s="0" t="n">
        <v>0.0646666667</v>
      </c>
      <c r="D503" s="0" t="n">
        <v>0.0096866097</v>
      </c>
      <c r="E503" s="0" t="n">
        <v>0.0555555556</v>
      </c>
      <c r="F503" s="0" t="n">
        <v>0.0666666667</v>
      </c>
      <c r="G503" s="0" t="n">
        <v>1</v>
      </c>
      <c r="H503" s="0" t="n">
        <v>17.92</v>
      </c>
    </row>
    <row r="504" customFormat="false" ht="12.8" hidden="false" customHeight="false" outlineLevel="0" collapsed="false">
      <c r="A504" s="0" t="s">
        <v>2490</v>
      </c>
      <c r="B504" s="0" t="n">
        <v>6.5525</v>
      </c>
      <c r="C504" s="0" t="n">
        <v>0.0605061875</v>
      </c>
      <c r="D504" s="0" t="n">
        <v>0.0088541667</v>
      </c>
      <c r="E504" s="0" t="n">
        <v>0.0625</v>
      </c>
      <c r="F504" s="0" t="n">
        <v>0.0647125</v>
      </c>
      <c r="G504" s="0" t="n">
        <v>1</v>
      </c>
      <c r="H504" s="0" t="n">
        <v>580.4</v>
      </c>
    </row>
    <row r="505" customFormat="false" ht="12.8" hidden="false" customHeight="false" outlineLevel="0" collapsed="false">
      <c r="A505" s="0" t="s">
        <v>6815</v>
      </c>
      <c r="B505" s="0" t="n">
        <v>15.855</v>
      </c>
      <c r="C505" s="0" t="n">
        <v>0.145903125</v>
      </c>
      <c r="D505" s="0" t="n">
        <v>0.0217948718</v>
      </c>
      <c r="E505" s="0" t="n">
        <v>0.125</v>
      </c>
      <c r="F505" s="0" t="n">
        <v>0.145903125</v>
      </c>
      <c r="G505" s="0" t="n">
        <v>1</v>
      </c>
      <c r="H505" s="0" t="n">
        <v>43.05</v>
      </c>
    </row>
    <row r="506" customFormat="false" ht="12.8" hidden="false" customHeight="false" outlineLevel="0" collapsed="false">
      <c r="A506" s="0" t="s">
        <v>2893</v>
      </c>
      <c r="B506" s="0" t="n">
        <v>0.0938</v>
      </c>
      <c r="C506" s="0" t="n">
        <v>0.001097712</v>
      </c>
      <c r="D506" s="0" t="n">
        <v>0.0002777778</v>
      </c>
      <c r="E506" s="0" t="n">
        <v>0.0166666667</v>
      </c>
      <c r="F506" s="0" t="n">
        <v>0.0039204</v>
      </c>
      <c r="G506" s="0" t="n">
        <v>1</v>
      </c>
      <c r="H506" s="0" t="n">
        <v>72</v>
      </c>
    </row>
    <row r="507" customFormat="false" ht="12.8" hidden="false" customHeight="false" outlineLevel="0" collapsed="false">
      <c r="A507" s="0" t="s">
        <v>6816</v>
      </c>
      <c r="B507" s="0" t="n">
        <v>0.0521944444</v>
      </c>
      <c r="C507" s="0" t="n">
        <v>0.0001866667</v>
      </c>
      <c r="D507" s="0" t="n">
        <v>3.08642E-005</v>
      </c>
      <c r="E507" s="0" t="n">
        <v>0.0027777778</v>
      </c>
      <c r="F507" s="0" t="n">
        <v>0.0006666667</v>
      </c>
      <c r="G507" s="0" t="n">
        <v>1</v>
      </c>
      <c r="H507" s="0" t="n">
        <v>0.22</v>
      </c>
    </row>
    <row r="508" customFormat="false" ht="12.8" hidden="false" customHeight="false" outlineLevel="0" collapsed="false">
      <c r="A508" s="0" t="s">
        <v>6817</v>
      </c>
      <c r="B508" s="0" t="n">
        <v>1.0626666667</v>
      </c>
      <c r="C508" s="0" t="n">
        <v>0.0209025333</v>
      </c>
      <c r="D508" s="0" t="n">
        <v>0.0035978836</v>
      </c>
      <c r="E508" s="0" t="n">
        <v>0.0666666667</v>
      </c>
      <c r="F508" s="0" t="n">
        <v>0.0550066667</v>
      </c>
      <c r="G508" s="0" t="n">
        <v>1</v>
      </c>
      <c r="H508" s="0" t="n">
        <v>35.14</v>
      </c>
    </row>
    <row r="509" customFormat="false" ht="12.8" hidden="false" customHeight="false" outlineLevel="0" collapsed="false">
      <c r="A509" s="0" t="s">
        <v>2681</v>
      </c>
      <c r="B509" s="0" t="n">
        <v>0.1548</v>
      </c>
      <c r="C509" s="0" t="n">
        <v>0.003293136</v>
      </c>
      <c r="D509" s="0" t="n">
        <v>0.0008333333</v>
      </c>
      <c r="E509" s="0" t="n">
        <v>0.05</v>
      </c>
      <c r="F509" s="0" t="n">
        <v>0.0117612</v>
      </c>
      <c r="G509" s="0" t="n">
        <v>1</v>
      </c>
      <c r="H509" s="0" t="n">
        <v>1143</v>
      </c>
    </row>
    <row r="510" customFormat="false" ht="12.8" hidden="false" customHeight="false" outlineLevel="0" collapsed="false">
      <c r="A510" s="0" t="s">
        <v>6818</v>
      </c>
      <c r="B510" s="0" t="n">
        <v>0.02275</v>
      </c>
      <c r="C510" s="0" t="n">
        <v>0.000147</v>
      </c>
      <c r="D510" s="0" t="n">
        <v>8.33333E-005</v>
      </c>
      <c r="E510" s="0" t="n">
        <v>0.0083333333</v>
      </c>
      <c r="F510" s="0" t="n">
        <v>0.001</v>
      </c>
      <c r="G510" s="0" t="n">
        <v>1</v>
      </c>
      <c r="H510" s="0" t="n">
        <v>0.16</v>
      </c>
    </row>
    <row r="511" customFormat="false" ht="12.8" hidden="false" customHeight="false" outlineLevel="0" collapsed="false">
      <c r="A511" s="0" t="s">
        <v>2863</v>
      </c>
      <c r="B511" s="0" t="n">
        <v>6.5525</v>
      </c>
      <c r="C511" s="0" t="n">
        <v>0.0605061875</v>
      </c>
      <c r="D511" s="0" t="n">
        <v>0.0088541667</v>
      </c>
      <c r="E511" s="0" t="n">
        <v>0.0625</v>
      </c>
      <c r="F511" s="0" t="n">
        <v>0.0647125</v>
      </c>
      <c r="G511" s="0" t="n">
        <v>1</v>
      </c>
      <c r="H511" s="0" t="n">
        <v>1741.2</v>
      </c>
    </row>
    <row r="512" customFormat="false" ht="12.8" hidden="false" customHeight="false" outlineLevel="0" collapsed="false">
      <c r="A512" s="0" t="s">
        <v>3008</v>
      </c>
      <c r="B512" s="0" t="n">
        <v>14.82</v>
      </c>
      <c r="C512" s="0" t="n">
        <v>0.0646666667</v>
      </c>
      <c r="D512" s="0" t="n">
        <v>0.0096866097</v>
      </c>
      <c r="E512" s="0" t="n">
        <v>0.0555555556</v>
      </c>
      <c r="F512" s="0" t="n">
        <v>0.0666666667</v>
      </c>
      <c r="G512" s="0" t="n">
        <v>1</v>
      </c>
      <c r="H512" s="0" t="n">
        <v>17.92</v>
      </c>
    </row>
    <row r="513" customFormat="false" ht="12.8" hidden="false" customHeight="false" outlineLevel="0" collapsed="false">
      <c r="A513" s="0" t="s">
        <v>6819</v>
      </c>
      <c r="B513" s="0" t="n">
        <v>0.02275</v>
      </c>
      <c r="C513" s="0" t="n">
        <v>0.000147</v>
      </c>
      <c r="D513" s="0" t="n">
        <v>8.33333E-005</v>
      </c>
      <c r="E513" s="0" t="n">
        <v>0.0083333333</v>
      </c>
      <c r="F513" s="0" t="n">
        <v>0.001</v>
      </c>
      <c r="G513" s="0" t="n">
        <v>1</v>
      </c>
      <c r="H513" s="0" t="n">
        <v>0.16</v>
      </c>
    </row>
    <row r="514" customFormat="false" ht="12.8" hidden="false" customHeight="false" outlineLevel="0" collapsed="false">
      <c r="A514" s="0" t="s">
        <v>6820</v>
      </c>
      <c r="B514" s="0" t="n">
        <v>0.099</v>
      </c>
      <c r="C514" s="0" t="n">
        <v>0.001097712</v>
      </c>
      <c r="D514" s="0" t="n">
        <v>0.0002777778</v>
      </c>
      <c r="E514" s="0" t="n">
        <v>0.0166666667</v>
      </c>
      <c r="F514" s="0" t="n">
        <v>0.0039204</v>
      </c>
      <c r="G514" s="0" t="n">
        <v>1</v>
      </c>
      <c r="H514" s="0" t="n">
        <v>0.01</v>
      </c>
    </row>
    <row r="515" customFormat="false" ht="12.8" hidden="false" customHeight="false" outlineLevel="0" collapsed="false">
      <c r="A515" s="0" t="s">
        <v>6821</v>
      </c>
      <c r="B515" s="0" t="n">
        <v>0.0521944444</v>
      </c>
      <c r="C515" s="0" t="n">
        <v>0.0001866667</v>
      </c>
      <c r="D515" s="0" t="n">
        <v>3.08642E-005</v>
      </c>
      <c r="E515" s="0" t="n">
        <v>0.0027777778</v>
      </c>
      <c r="F515" s="0" t="n">
        <v>0.0006666667</v>
      </c>
      <c r="G515" s="0" t="n">
        <v>1</v>
      </c>
      <c r="H515" s="0" t="n">
        <v>0.22</v>
      </c>
    </row>
    <row r="516" customFormat="false" ht="12.8" hidden="false" customHeight="false" outlineLevel="0" collapsed="false">
      <c r="A516" s="0" t="s">
        <v>2494</v>
      </c>
      <c r="B516" s="0" t="n">
        <v>6.5525</v>
      </c>
      <c r="C516" s="0" t="n">
        <v>0.0605061875</v>
      </c>
      <c r="D516" s="0" t="n">
        <v>0.0088541667</v>
      </c>
      <c r="E516" s="0" t="n">
        <v>0.0625</v>
      </c>
      <c r="F516" s="0" t="n">
        <v>0.0647125</v>
      </c>
      <c r="G516" s="0" t="n">
        <v>1</v>
      </c>
      <c r="H516" s="0" t="n">
        <v>1741.2</v>
      </c>
    </row>
    <row r="517" customFormat="false" ht="12.8" hidden="false" customHeight="false" outlineLevel="0" collapsed="false">
      <c r="A517" s="0" t="s">
        <v>3020</v>
      </c>
      <c r="B517" s="0" t="n">
        <v>14.7088888889</v>
      </c>
      <c r="C517" s="0" t="n">
        <v>0.0506666667</v>
      </c>
      <c r="D517" s="0" t="n">
        <v>0.0074074074</v>
      </c>
      <c r="E517" s="0" t="n">
        <v>0.0555555556</v>
      </c>
      <c r="F517" s="0" t="n">
        <v>0.0533333333</v>
      </c>
      <c r="G517" s="0" t="n">
        <v>1</v>
      </c>
      <c r="H517" s="0" t="n">
        <v>49.1</v>
      </c>
    </row>
    <row r="518" customFormat="false" ht="12.8" hidden="false" customHeight="false" outlineLevel="0" collapsed="false">
      <c r="A518" s="0" t="s">
        <v>6822</v>
      </c>
      <c r="B518" s="0" t="n">
        <v>1.0626666667</v>
      </c>
      <c r="C518" s="0" t="n">
        <v>0.0209025333</v>
      </c>
      <c r="D518" s="0" t="n">
        <v>0.0035978836</v>
      </c>
      <c r="E518" s="0" t="n">
        <v>0.0666666667</v>
      </c>
      <c r="F518" s="0" t="n">
        <v>0.0550066667</v>
      </c>
      <c r="G518" s="0" t="n">
        <v>1</v>
      </c>
      <c r="H518" s="0" t="n">
        <v>25.59</v>
      </c>
    </row>
    <row r="519" customFormat="false" ht="12.8" hidden="false" customHeight="false" outlineLevel="0" collapsed="false">
      <c r="A519" s="0" t="s">
        <v>6823</v>
      </c>
      <c r="B519" s="0" t="n">
        <v>1.0447272727</v>
      </c>
      <c r="C519" s="0" t="n">
        <v>0.0088009</v>
      </c>
      <c r="D519" s="0" t="n">
        <v>0.0012878788</v>
      </c>
      <c r="E519" s="0" t="n">
        <v>0.0090909091</v>
      </c>
      <c r="F519" s="0" t="n">
        <v>0.0094127273</v>
      </c>
      <c r="G519" s="0" t="n">
        <v>1</v>
      </c>
      <c r="H519" s="0" t="n">
        <v>173.63</v>
      </c>
    </row>
    <row r="520" customFormat="false" ht="12.8" hidden="false" customHeight="false" outlineLevel="0" collapsed="false">
      <c r="A520" s="0" t="s">
        <v>3021</v>
      </c>
      <c r="B520" s="0" t="n">
        <v>14.7088888889</v>
      </c>
      <c r="C520" s="0" t="n">
        <v>0.0506666667</v>
      </c>
      <c r="D520" s="0" t="n">
        <v>0.0074074074</v>
      </c>
      <c r="E520" s="0" t="n">
        <v>0.0555555556</v>
      </c>
      <c r="F520" s="0" t="n">
        <v>0.0533333333</v>
      </c>
      <c r="G520" s="0" t="n">
        <v>1</v>
      </c>
      <c r="H520" s="0" t="n">
        <v>49.1</v>
      </c>
    </row>
    <row r="521" customFormat="false" ht="12.8" hidden="false" customHeight="false" outlineLevel="0" collapsed="false">
      <c r="A521" s="0" t="s">
        <v>6824</v>
      </c>
      <c r="B521" s="0" t="n">
        <v>0.0345</v>
      </c>
      <c r="C521" s="0" t="n">
        <v>0.00036</v>
      </c>
      <c r="D521" s="0" t="n">
        <v>8.33333E-005</v>
      </c>
      <c r="E521" s="0" t="n">
        <v>0.005</v>
      </c>
      <c r="F521" s="0" t="n">
        <v>0.0012</v>
      </c>
      <c r="G521" s="0" t="n">
        <v>1</v>
      </c>
      <c r="H521" s="0" t="n">
        <v>21.7233333333</v>
      </c>
    </row>
    <row r="522" customFormat="false" ht="12.8" hidden="false" customHeight="false" outlineLevel="0" collapsed="false">
      <c r="A522" s="0" t="s">
        <v>6825</v>
      </c>
      <c r="B522" s="0" t="n">
        <v>0.6406666667</v>
      </c>
      <c r="C522" s="0" t="n">
        <v>0.013629</v>
      </c>
      <c r="D522" s="0" t="n">
        <v>0.0041975309</v>
      </c>
      <c r="E522" s="0" t="n">
        <v>0.0833333333</v>
      </c>
      <c r="F522" s="0" t="n">
        <v>0.048675</v>
      </c>
      <c r="G522" s="0" t="n">
        <v>1</v>
      </c>
      <c r="H522" s="0" t="n">
        <v>1.45</v>
      </c>
    </row>
    <row r="523" customFormat="false" ht="12.8" hidden="false" customHeight="false" outlineLevel="0" collapsed="false">
      <c r="A523" s="0" t="s">
        <v>6826</v>
      </c>
      <c r="B523" s="0" t="n">
        <v>1.0626666667</v>
      </c>
      <c r="C523" s="0" t="n">
        <v>0.0209025333</v>
      </c>
      <c r="D523" s="0" t="n">
        <v>0.0035978836</v>
      </c>
      <c r="E523" s="0" t="n">
        <v>0.0666666667</v>
      </c>
      <c r="F523" s="0" t="n">
        <v>0.0550066667</v>
      </c>
      <c r="G523" s="0" t="n">
        <v>1</v>
      </c>
      <c r="H523" s="0" t="n">
        <v>25.59</v>
      </c>
    </row>
    <row r="524" customFormat="false" ht="12.8" hidden="false" customHeight="false" outlineLevel="0" collapsed="false">
      <c r="A524" s="0" t="s">
        <v>2894</v>
      </c>
      <c r="B524" s="0" t="n">
        <v>0.0986</v>
      </c>
      <c r="C524" s="0" t="n">
        <v>0.001097712</v>
      </c>
      <c r="D524" s="0" t="n">
        <v>0.0002777778</v>
      </c>
      <c r="E524" s="0" t="n">
        <v>0.0166666667</v>
      </c>
      <c r="F524" s="0" t="n">
        <v>0.0039204</v>
      </c>
      <c r="G524" s="0" t="n">
        <v>1</v>
      </c>
      <c r="H524" s="0" t="n">
        <v>72</v>
      </c>
    </row>
    <row r="525" customFormat="false" ht="12.8" hidden="false" customHeight="false" outlineLevel="0" collapsed="false">
      <c r="A525" s="0" t="s">
        <v>6827</v>
      </c>
      <c r="B525" s="0" t="n">
        <v>1.0447272727</v>
      </c>
      <c r="C525" s="0" t="n">
        <v>0.0088009</v>
      </c>
      <c r="D525" s="0" t="n">
        <v>0.0012878788</v>
      </c>
      <c r="E525" s="0" t="n">
        <v>0.0090909091</v>
      </c>
      <c r="F525" s="0" t="n">
        <v>0.0094127273</v>
      </c>
      <c r="G525" s="0" t="n">
        <v>1</v>
      </c>
      <c r="H525" s="0" t="n">
        <v>173.63</v>
      </c>
    </row>
    <row r="526" customFormat="false" ht="12.8" hidden="false" customHeight="false" outlineLevel="0" collapsed="false">
      <c r="A526" s="0" t="s">
        <v>6828</v>
      </c>
      <c r="B526" s="0" t="n">
        <v>0.08725</v>
      </c>
      <c r="C526" s="0" t="n">
        <v>4.8405E-005</v>
      </c>
      <c r="D526" s="0" t="n">
        <v>7.0833E-006</v>
      </c>
      <c r="E526" s="0" t="n">
        <v>5E-005</v>
      </c>
      <c r="F526" s="0" t="n">
        <v>5.177E-005</v>
      </c>
      <c r="G526" s="0" t="n">
        <v>1</v>
      </c>
      <c r="H526" s="0" t="n">
        <v>13.5533333333</v>
      </c>
    </row>
    <row r="527" customFormat="false" ht="12.8" hidden="false" customHeight="false" outlineLevel="0" collapsed="false">
      <c r="A527" s="0" t="s">
        <v>2175</v>
      </c>
      <c r="B527" s="0" t="n">
        <v>0.0286666667</v>
      </c>
      <c r="C527" s="0" t="n">
        <v>0.000224</v>
      </c>
      <c r="D527" s="0" t="n">
        <v>5.55556E-005</v>
      </c>
      <c r="E527" s="0" t="n">
        <v>0.0033333333</v>
      </c>
      <c r="F527" s="0" t="n">
        <v>0.0008</v>
      </c>
      <c r="G527" s="0" t="n">
        <v>1</v>
      </c>
      <c r="H527" s="0" t="n">
        <v>3.63</v>
      </c>
    </row>
    <row r="528" customFormat="false" ht="12.8" hidden="false" customHeight="false" outlineLevel="0" collapsed="false">
      <c r="A528" s="0" t="s">
        <v>6829</v>
      </c>
      <c r="B528" s="0" t="n">
        <v>1.6241666667</v>
      </c>
      <c r="C528" s="0" t="n">
        <v>0.0125</v>
      </c>
      <c r="D528" s="0" t="n">
        <v>0.0018162393</v>
      </c>
      <c r="E528" s="0" t="n">
        <v>0.0104166667</v>
      </c>
      <c r="F528" s="0" t="n">
        <v>0.0125</v>
      </c>
      <c r="G528" s="0" t="n">
        <v>1</v>
      </c>
      <c r="H528" s="0" t="n">
        <v>1.54</v>
      </c>
    </row>
    <row r="529" customFormat="false" ht="12.8" hidden="false" customHeight="false" outlineLevel="0" collapsed="false">
      <c r="A529" s="0" t="s">
        <v>6830</v>
      </c>
      <c r="B529" s="0" t="n">
        <v>1.0447272727</v>
      </c>
      <c r="C529" s="0" t="n">
        <v>0.0088009</v>
      </c>
      <c r="D529" s="0" t="n">
        <v>0.0012878788</v>
      </c>
      <c r="E529" s="0" t="n">
        <v>0.0090909091</v>
      </c>
      <c r="F529" s="0" t="n">
        <v>0.0094127273</v>
      </c>
      <c r="G529" s="0" t="n">
        <v>1</v>
      </c>
      <c r="H529" s="0" t="n">
        <v>173.63</v>
      </c>
    </row>
    <row r="530" customFormat="false" ht="12.8" hidden="false" customHeight="false" outlineLevel="0" collapsed="false">
      <c r="A530" s="0" t="s">
        <v>6831</v>
      </c>
      <c r="B530" s="0" t="n">
        <v>3.4085714286</v>
      </c>
      <c r="C530" s="0" t="n">
        <v>0.0372857143</v>
      </c>
      <c r="D530" s="0" t="n">
        <v>0.0053968254</v>
      </c>
      <c r="E530" s="0" t="n">
        <v>0.0142857143</v>
      </c>
      <c r="F530" s="0" t="n">
        <v>0.0257142857</v>
      </c>
      <c r="G530" s="0" t="n">
        <v>1</v>
      </c>
      <c r="H530" s="0" t="n">
        <v>6.14</v>
      </c>
    </row>
    <row r="531" customFormat="false" ht="12.8" hidden="false" customHeight="false" outlineLevel="0" collapsed="false">
      <c r="A531" s="0" t="s">
        <v>6832</v>
      </c>
      <c r="B531" s="0" t="n">
        <v>1.0626666667</v>
      </c>
      <c r="C531" s="0" t="n">
        <v>0.0209025333</v>
      </c>
      <c r="D531" s="0" t="n">
        <v>0.0035978836</v>
      </c>
      <c r="E531" s="0" t="n">
        <v>0.0666666667</v>
      </c>
      <c r="F531" s="0" t="n">
        <v>0.0550066667</v>
      </c>
      <c r="G531" s="0" t="n">
        <v>1</v>
      </c>
      <c r="H531" s="0" t="n">
        <v>32.9</v>
      </c>
    </row>
    <row r="532" customFormat="false" ht="12.8" hidden="false" customHeight="false" outlineLevel="0" collapsed="false">
      <c r="A532" s="0" t="s">
        <v>6833</v>
      </c>
      <c r="B532" s="0" t="n">
        <v>0.0986</v>
      </c>
      <c r="C532" s="0" t="n">
        <v>0.001097712</v>
      </c>
      <c r="D532" s="0" t="n">
        <v>0.0002777778</v>
      </c>
      <c r="E532" s="0" t="n">
        <v>0.0166666667</v>
      </c>
      <c r="F532" s="0" t="n">
        <v>0.0039204</v>
      </c>
      <c r="G532" s="0" t="n">
        <v>1</v>
      </c>
      <c r="H532" s="0" t="n">
        <v>0.01</v>
      </c>
    </row>
    <row r="533" customFormat="false" ht="12.8" hidden="false" customHeight="false" outlineLevel="0" collapsed="false">
      <c r="A533" s="0" t="s">
        <v>6834</v>
      </c>
      <c r="B533" s="0" t="n">
        <v>0.0022</v>
      </c>
      <c r="C533" s="0" t="n">
        <v>1.568E-006</v>
      </c>
      <c r="D533" s="0" t="n">
        <v>9.189E-007</v>
      </c>
      <c r="E533" s="0" t="n">
        <v>0.0002</v>
      </c>
      <c r="F533" s="0" t="n">
        <v>1.12E-005</v>
      </c>
      <c r="G533" s="0" t="n">
        <v>1</v>
      </c>
      <c r="H533" s="0" t="n">
        <v>0.01</v>
      </c>
    </row>
    <row r="534" customFormat="false" ht="12.8" hidden="false" customHeight="false" outlineLevel="0" collapsed="false">
      <c r="A534" s="0" t="s">
        <v>6835</v>
      </c>
      <c r="B534" s="0" t="n">
        <v>16.575</v>
      </c>
      <c r="C534" s="0" t="n">
        <v>0.145903125</v>
      </c>
      <c r="D534" s="0" t="n">
        <v>0.0217948718</v>
      </c>
      <c r="E534" s="0" t="n">
        <v>0.125</v>
      </c>
      <c r="F534" s="0" t="n">
        <v>0.145903125</v>
      </c>
      <c r="G534" s="0" t="n">
        <v>1</v>
      </c>
      <c r="H534" s="0" t="n">
        <v>95.68</v>
      </c>
    </row>
    <row r="535" customFormat="false" ht="12.8" hidden="false" customHeight="false" outlineLevel="0" collapsed="false">
      <c r="A535" s="0" t="s">
        <v>2176</v>
      </c>
      <c r="B535" s="0" t="n">
        <v>0.1991</v>
      </c>
      <c r="C535" s="0" t="n">
        <v>0.00168</v>
      </c>
      <c r="D535" s="0" t="n">
        <v>0.0004166667</v>
      </c>
      <c r="E535" s="0" t="n">
        <v>0.025</v>
      </c>
      <c r="F535" s="0" t="n">
        <v>0.006</v>
      </c>
      <c r="G535" s="0" t="n">
        <v>1</v>
      </c>
      <c r="H535" s="0" t="n">
        <v>13.1533333333</v>
      </c>
    </row>
    <row r="536" customFormat="false" ht="12.8" hidden="false" customHeight="false" outlineLevel="0" collapsed="false">
      <c r="A536" s="0" t="s">
        <v>6836</v>
      </c>
      <c r="B536" s="0" t="n">
        <v>1.6241666667</v>
      </c>
      <c r="C536" s="0" t="n">
        <v>0.0125</v>
      </c>
      <c r="D536" s="0" t="n">
        <v>0.0018162393</v>
      </c>
      <c r="E536" s="0" t="n">
        <v>0.0104166667</v>
      </c>
      <c r="F536" s="0" t="n">
        <v>0.0125</v>
      </c>
      <c r="G536" s="0" t="n">
        <v>1</v>
      </c>
      <c r="H536" s="0" t="n">
        <v>1.54</v>
      </c>
    </row>
    <row r="537" customFormat="false" ht="12.8" hidden="false" customHeight="false" outlineLevel="0" collapsed="false">
      <c r="A537" s="0" t="s">
        <v>6837</v>
      </c>
      <c r="B537" s="0" t="n">
        <v>1.0626666667</v>
      </c>
      <c r="C537" s="0" t="n">
        <v>0.0209025333</v>
      </c>
      <c r="D537" s="0" t="n">
        <v>0.0035978836</v>
      </c>
      <c r="E537" s="0" t="n">
        <v>0.0666666667</v>
      </c>
      <c r="F537" s="0" t="n">
        <v>0.0550066667</v>
      </c>
      <c r="G537" s="0" t="n">
        <v>1</v>
      </c>
      <c r="H537" s="0" t="n">
        <v>32.9</v>
      </c>
    </row>
    <row r="538" customFormat="false" ht="12.8" hidden="false" customHeight="false" outlineLevel="0" collapsed="false">
      <c r="A538" s="0" t="s">
        <v>6838</v>
      </c>
      <c r="B538" s="0" t="n">
        <v>1.6241666667</v>
      </c>
      <c r="C538" s="0" t="n">
        <v>0.0125</v>
      </c>
      <c r="D538" s="0" t="n">
        <v>0.0018162393</v>
      </c>
      <c r="E538" s="0" t="n">
        <v>0.0104166667</v>
      </c>
      <c r="F538" s="0" t="n">
        <v>0.0125</v>
      </c>
      <c r="G538" s="0" t="n">
        <v>1</v>
      </c>
      <c r="H538" s="0" t="n">
        <v>1.54</v>
      </c>
    </row>
    <row r="539" customFormat="false" ht="12.8" hidden="false" customHeight="false" outlineLevel="0" collapsed="false">
      <c r="A539" s="0" t="s">
        <v>2177</v>
      </c>
      <c r="B539" s="0" t="n">
        <v>0.1991</v>
      </c>
      <c r="C539" s="0" t="n">
        <v>0.00168</v>
      </c>
      <c r="D539" s="0" t="n">
        <v>0.0004166667</v>
      </c>
      <c r="E539" s="0" t="n">
        <v>0.025</v>
      </c>
      <c r="F539" s="0" t="n">
        <v>0.006</v>
      </c>
      <c r="G539" s="0" t="n">
        <v>1</v>
      </c>
      <c r="H539" s="0" t="n">
        <v>13.1533333333</v>
      </c>
    </row>
    <row r="540" customFormat="false" ht="12.8" hidden="false" customHeight="false" outlineLevel="0" collapsed="false">
      <c r="A540" s="0" t="s">
        <v>6839</v>
      </c>
      <c r="B540" s="0" t="n">
        <v>3.4085714286</v>
      </c>
      <c r="C540" s="0" t="n">
        <v>0.0372857143</v>
      </c>
      <c r="D540" s="0" t="n">
        <v>0.0053968254</v>
      </c>
      <c r="E540" s="0" t="n">
        <v>0.0142857143</v>
      </c>
      <c r="F540" s="0" t="n">
        <v>0.0257142857</v>
      </c>
      <c r="G540" s="0" t="n">
        <v>1</v>
      </c>
      <c r="H540" s="0" t="n">
        <v>6.46</v>
      </c>
    </row>
    <row r="541" customFormat="false" ht="12.8" hidden="false" customHeight="false" outlineLevel="0" collapsed="false">
      <c r="A541" s="0" t="s">
        <v>6840</v>
      </c>
      <c r="B541" s="0" t="n">
        <v>1.0626666667</v>
      </c>
      <c r="C541" s="0" t="n">
        <v>0.0209025333</v>
      </c>
      <c r="D541" s="0" t="n">
        <v>0.0035978836</v>
      </c>
      <c r="E541" s="0" t="n">
        <v>0.0666666667</v>
      </c>
      <c r="F541" s="0" t="n">
        <v>0.0550066667</v>
      </c>
      <c r="G541" s="0" t="n">
        <v>1</v>
      </c>
      <c r="H541" s="0" t="n">
        <v>32.9</v>
      </c>
    </row>
    <row r="542" customFormat="false" ht="12.8" hidden="false" customHeight="false" outlineLevel="0" collapsed="false">
      <c r="A542" s="0" t="s">
        <v>6841</v>
      </c>
      <c r="B542" s="0" t="n">
        <v>1.0447272727</v>
      </c>
      <c r="C542" s="0" t="n">
        <v>0.0088009</v>
      </c>
      <c r="D542" s="0" t="n">
        <v>0.0012878788</v>
      </c>
      <c r="E542" s="0" t="n">
        <v>0.0090909091</v>
      </c>
      <c r="F542" s="0" t="n">
        <v>0.0094127273</v>
      </c>
      <c r="G542" s="0" t="n">
        <v>1</v>
      </c>
      <c r="H542" s="0" t="n">
        <v>173.63</v>
      </c>
    </row>
    <row r="543" customFormat="false" ht="12.8" hidden="false" customHeight="false" outlineLevel="0" collapsed="false">
      <c r="A543" s="0" t="s">
        <v>2835</v>
      </c>
      <c r="B543" s="0" t="n">
        <v>1.8021428571</v>
      </c>
      <c r="C543" s="0" t="n">
        <v>0.0205714286</v>
      </c>
      <c r="D543" s="0" t="n">
        <v>0.0028571429</v>
      </c>
      <c r="E543" s="0" t="n">
        <v>0.0285714286</v>
      </c>
      <c r="F543" s="0" t="n">
        <v>0.0274285714</v>
      </c>
      <c r="G543" s="0" t="n">
        <v>1</v>
      </c>
      <c r="H543" s="0" t="n">
        <v>7012</v>
      </c>
    </row>
    <row r="544" customFormat="false" ht="12.8" hidden="false" customHeight="false" outlineLevel="0" collapsed="false">
      <c r="A544" s="0" t="s">
        <v>1167</v>
      </c>
      <c r="B544" s="0" t="n">
        <v>0.022</v>
      </c>
      <c r="C544" s="0" t="n">
        <v>2.856E-005</v>
      </c>
      <c r="D544" s="0" t="n">
        <v>2.36111E-005</v>
      </c>
      <c r="E544" s="0" t="n">
        <v>0.002</v>
      </c>
      <c r="F544" s="0" t="n">
        <v>0.000168</v>
      </c>
      <c r="G544" s="0" t="n">
        <v>1</v>
      </c>
      <c r="H544" s="0" t="n">
        <v>0.08</v>
      </c>
    </row>
    <row r="545" customFormat="false" ht="12.8" hidden="false" customHeight="false" outlineLevel="0" collapsed="false">
      <c r="A545" s="0" t="s">
        <v>6842</v>
      </c>
      <c r="B545" s="0" t="n">
        <v>1.6241666667</v>
      </c>
      <c r="C545" s="0" t="n">
        <v>0.0125</v>
      </c>
      <c r="D545" s="0" t="n">
        <v>0.0018162393</v>
      </c>
      <c r="E545" s="0" t="n">
        <v>0.0104166667</v>
      </c>
      <c r="F545" s="0" t="n">
        <v>0.0125</v>
      </c>
      <c r="G545" s="0" t="n">
        <v>1</v>
      </c>
      <c r="H545" s="0" t="n">
        <v>1.54</v>
      </c>
    </row>
    <row r="546" customFormat="false" ht="12.8" hidden="false" customHeight="false" outlineLevel="0" collapsed="false">
      <c r="A546" s="0" t="s">
        <v>6843</v>
      </c>
      <c r="B546" s="0" t="n">
        <v>0.0986</v>
      </c>
      <c r="C546" s="0" t="n">
        <v>0.001097712</v>
      </c>
      <c r="D546" s="0" t="n">
        <v>0.0002777778</v>
      </c>
      <c r="E546" s="0" t="n">
        <v>0.0166666667</v>
      </c>
      <c r="F546" s="0" t="n">
        <v>0.0039204</v>
      </c>
      <c r="G546" s="0" t="n">
        <v>1</v>
      </c>
      <c r="H546" s="0" t="n">
        <v>72</v>
      </c>
    </row>
    <row r="547" customFormat="false" ht="12.8" hidden="false" customHeight="false" outlineLevel="0" collapsed="false">
      <c r="A547" s="0" t="s">
        <v>6844</v>
      </c>
      <c r="B547" s="0" t="n">
        <v>1.0626666667</v>
      </c>
      <c r="C547" s="0" t="n">
        <v>0.0209025333</v>
      </c>
      <c r="D547" s="0" t="n">
        <v>0.0035978836</v>
      </c>
      <c r="E547" s="0" t="n">
        <v>0.0666666667</v>
      </c>
      <c r="F547" s="0" t="n">
        <v>0.0550066667</v>
      </c>
      <c r="G547" s="0" t="n">
        <v>1</v>
      </c>
      <c r="H547" s="0" t="n">
        <v>35.14</v>
      </c>
    </row>
    <row r="548" customFormat="false" ht="12.8" hidden="false" customHeight="false" outlineLevel="0" collapsed="false">
      <c r="A548" s="0" t="s">
        <v>6845</v>
      </c>
      <c r="B548" s="0" t="n">
        <v>1.0447272727</v>
      </c>
      <c r="C548" s="0" t="n">
        <v>0.0088009</v>
      </c>
      <c r="D548" s="0" t="n">
        <v>0.0012878788</v>
      </c>
      <c r="E548" s="0" t="n">
        <v>0.0090909091</v>
      </c>
      <c r="F548" s="0" t="n">
        <v>0.0094127273</v>
      </c>
      <c r="G548" s="0" t="n">
        <v>1</v>
      </c>
      <c r="H548" s="0" t="n">
        <v>173.63</v>
      </c>
    </row>
    <row r="549" customFormat="false" ht="12.8" hidden="false" customHeight="false" outlineLevel="0" collapsed="false">
      <c r="A549" s="0" t="s">
        <v>6846</v>
      </c>
      <c r="B549" s="0" t="n">
        <v>1.6241666667</v>
      </c>
      <c r="C549" s="0" t="n">
        <v>0.0125</v>
      </c>
      <c r="D549" s="0" t="n">
        <v>0.0018162393</v>
      </c>
      <c r="E549" s="0" t="n">
        <v>0.0104166667</v>
      </c>
      <c r="F549" s="0" t="n">
        <v>0.0125</v>
      </c>
      <c r="G549" s="0" t="n">
        <v>1</v>
      </c>
      <c r="H549" s="0" t="n">
        <v>1.54</v>
      </c>
    </row>
    <row r="550" customFormat="false" ht="12.8" hidden="false" customHeight="false" outlineLevel="0" collapsed="false">
      <c r="A550" s="0" t="s">
        <v>6847</v>
      </c>
      <c r="B550" s="0" t="n">
        <v>16.575</v>
      </c>
      <c r="C550" s="0" t="n">
        <v>0.145903125</v>
      </c>
      <c r="D550" s="0" t="n">
        <v>0.0217948718</v>
      </c>
      <c r="E550" s="0" t="n">
        <v>0.125</v>
      </c>
      <c r="F550" s="0" t="n">
        <v>0.145903125</v>
      </c>
      <c r="G550" s="0" t="n">
        <v>1</v>
      </c>
      <c r="H550" s="0" t="n">
        <v>95.68</v>
      </c>
    </row>
    <row r="551" customFormat="false" ht="12.8" hidden="false" customHeight="false" outlineLevel="0" collapsed="false">
      <c r="A551" s="0" t="s">
        <v>2895</v>
      </c>
      <c r="B551" s="0" t="n">
        <v>0.092</v>
      </c>
      <c r="C551" s="0" t="n">
        <v>0.001097712</v>
      </c>
      <c r="D551" s="0" t="n">
        <v>0.0002777778</v>
      </c>
      <c r="E551" s="0" t="n">
        <v>0.0166666667</v>
      </c>
      <c r="F551" s="0" t="n">
        <v>0.0039204</v>
      </c>
      <c r="G551" s="0" t="n">
        <v>1</v>
      </c>
      <c r="H551" s="0" t="n">
        <v>101</v>
      </c>
    </row>
    <row r="552" customFormat="false" ht="12.8" hidden="false" customHeight="false" outlineLevel="0" collapsed="false">
      <c r="A552" s="0" t="s">
        <v>6848</v>
      </c>
      <c r="B552" s="0" t="n">
        <v>1.8021428571</v>
      </c>
      <c r="C552" s="0" t="n">
        <v>0.0205714286</v>
      </c>
      <c r="D552" s="0" t="n">
        <v>0.0028571429</v>
      </c>
      <c r="E552" s="0" t="n">
        <v>0.0285714286</v>
      </c>
      <c r="F552" s="0" t="n">
        <v>0.0274285714</v>
      </c>
      <c r="G552" s="0" t="n">
        <v>1</v>
      </c>
      <c r="H552" s="0" t="n">
        <v>7012</v>
      </c>
    </row>
    <row r="553" customFormat="false" ht="12.8" hidden="false" customHeight="false" outlineLevel="0" collapsed="false">
      <c r="A553" s="0" t="s">
        <v>6849</v>
      </c>
      <c r="B553" s="0" t="n">
        <v>3.4085714286</v>
      </c>
      <c r="C553" s="0" t="n">
        <v>0.0372857143</v>
      </c>
      <c r="D553" s="0" t="n">
        <v>0.0053968254</v>
      </c>
      <c r="E553" s="0" t="n">
        <v>0.0142857143</v>
      </c>
      <c r="F553" s="0" t="n">
        <v>0.0257142857</v>
      </c>
      <c r="G553" s="0" t="n">
        <v>1</v>
      </c>
      <c r="H553" s="0" t="n">
        <v>7.18</v>
      </c>
    </row>
    <row r="554" customFormat="false" ht="12.8" hidden="false" customHeight="false" outlineLevel="0" collapsed="false">
      <c r="A554" s="0" t="s">
        <v>6850</v>
      </c>
      <c r="B554" s="0" t="n">
        <v>0.1165</v>
      </c>
      <c r="C554" s="0" t="n">
        <v>0.000294</v>
      </c>
      <c r="D554" s="0" t="n">
        <v>0.0001666667</v>
      </c>
      <c r="E554" s="0" t="n">
        <v>0.0166666667</v>
      </c>
      <c r="F554" s="0" t="n">
        <v>0.002</v>
      </c>
      <c r="G554" s="0" t="n">
        <v>1</v>
      </c>
      <c r="H554" s="0" t="n">
        <v>0.79</v>
      </c>
    </row>
    <row r="555" customFormat="false" ht="12.8" hidden="false" customHeight="false" outlineLevel="0" collapsed="false">
      <c r="A555" s="0" t="s">
        <v>1132</v>
      </c>
      <c r="B555" s="0" t="n">
        <v>12.7475</v>
      </c>
      <c r="C555" s="0" t="n">
        <v>0.1455</v>
      </c>
      <c r="D555" s="0" t="n">
        <v>0.0217948718</v>
      </c>
      <c r="E555" s="0" t="n">
        <v>0.125</v>
      </c>
      <c r="F555" s="0" t="n">
        <v>0.15</v>
      </c>
      <c r="G555" s="0" t="n">
        <v>1</v>
      </c>
      <c r="H555" s="0" t="n">
        <v>49.24</v>
      </c>
    </row>
    <row r="556" customFormat="false" ht="12.8" hidden="false" customHeight="false" outlineLevel="0" collapsed="false">
      <c r="A556" s="0" t="s">
        <v>6851</v>
      </c>
      <c r="B556" s="0" t="n">
        <v>0.2357142857</v>
      </c>
      <c r="C556" s="0" t="n">
        <v>0.0016874671</v>
      </c>
      <c r="D556" s="0" t="n">
        <v>0.0003331374</v>
      </c>
      <c r="E556" s="0" t="n">
        <v>0.0238095238</v>
      </c>
      <c r="F556" s="0" t="n">
        <v>0.0047534286</v>
      </c>
      <c r="G556" s="0" t="n">
        <v>1</v>
      </c>
      <c r="H556" s="0" t="n">
        <v>9.59</v>
      </c>
    </row>
    <row r="557" customFormat="false" ht="12.8" hidden="false" customHeight="false" outlineLevel="0" collapsed="false">
      <c r="A557" s="0" t="s">
        <v>6852</v>
      </c>
      <c r="B557" s="0" t="n">
        <v>0.0959666667</v>
      </c>
      <c r="C557" s="0" t="n">
        <v>0.00091476</v>
      </c>
      <c r="D557" s="0" t="n">
        <v>0.0002314815</v>
      </c>
      <c r="E557" s="0" t="n">
        <v>0.0138888889</v>
      </c>
      <c r="F557" s="0" t="n">
        <v>0.003267</v>
      </c>
      <c r="G557" s="0" t="n">
        <v>1</v>
      </c>
      <c r="H557" s="0" t="n">
        <v>33.6666666667</v>
      </c>
    </row>
    <row r="558" customFormat="false" ht="12.8" hidden="false" customHeight="false" outlineLevel="0" collapsed="false">
      <c r="A558" s="0" t="s">
        <v>6853</v>
      </c>
      <c r="B558" s="0" t="n">
        <v>4.72</v>
      </c>
      <c r="C558" s="0" t="n">
        <v>0.06525</v>
      </c>
      <c r="D558" s="0" t="n">
        <v>0.0094444444</v>
      </c>
      <c r="E558" s="0" t="n">
        <v>0.025</v>
      </c>
      <c r="F558" s="0" t="n">
        <v>0.045</v>
      </c>
      <c r="G558" s="0" t="n">
        <v>1</v>
      </c>
      <c r="H558" s="0" t="n">
        <v>5.59</v>
      </c>
    </row>
    <row r="559" customFormat="false" ht="12.8" hidden="false" customHeight="false" outlineLevel="0" collapsed="false">
      <c r="A559" s="0" t="s">
        <v>2331</v>
      </c>
      <c r="B559" s="0" t="n">
        <v>1.8021428571</v>
      </c>
      <c r="C559" s="0" t="n">
        <v>0.0205714286</v>
      </c>
      <c r="D559" s="0" t="n">
        <v>0.0028571429</v>
      </c>
      <c r="E559" s="0" t="n">
        <v>0.0285714286</v>
      </c>
      <c r="F559" s="0" t="n">
        <v>0.0274285714</v>
      </c>
      <c r="G559" s="0" t="n">
        <v>1</v>
      </c>
      <c r="H559" s="0" t="n">
        <v>7012</v>
      </c>
    </row>
    <row r="560" customFormat="false" ht="12.8" hidden="false" customHeight="false" outlineLevel="0" collapsed="false">
      <c r="A560" s="0" t="s">
        <v>6854</v>
      </c>
      <c r="B560" s="0" t="n">
        <v>0.9388461538</v>
      </c>
      <c r="C560" s="0" t="n">
        <v>0.0074469154</v>
      </c>
      <c r="D560" s="0" t="n">
        <v>0.0010897436</v>
      </c>
      <c r="E560" s="0" t="n">
        <v>0.0076923077</v>
      </c>
      <c r="F560" s="0" t="n">
        <v>0.0079646154</v>
      </c>
      <c r="G560" s="0" t="n">
        <v>1</v>
      </c>
      <c r="H560" s="0" t="n">
        <v>173.63</v>
      </c>
    </row>
    <row r="561" customFormat="false" ht="12.8" hidden="false" customHeight="false" outlineLevel="0" collapsed="false">
      <c r="A561" s="0" t="s">
        <v>6855</v>
      </c>
      <c r="B561" s="0" t="n">
        <v>0.1102739726</v>
      </c>
      <c r="C561" s="0" t="n">
        <v>0.000902229</v>
      </c>
      <c r="D561" s="0" t="n">
        <v>0.000456621</v>
      </c>
      <c r="E561" s="0" t="n">
        <v>0.0136986301</v>
      </c>
      <c r="F561" s="0" t="n">
        <v>0.0032222466</v>
      </c>
      <c r="G561" s="0" t="n">
        <v>1</v>
      </c>
      <c r="H561" s="0" t="n">
        <v>0.39</v>
      </c>
    </row>
    <row r="562" customFormat="false" ht="12.8" hidden="false" customHeight="false" outlineLevel="0" collapsed="false">
      <c r="A562" s="0" t="s">
        <v>6856</v>
      </c>
      <c r="B562" s="0" t="n">
        <v>4.72</v>
      </c>
      <c r="C562" s="0" t="n">
        <v>0.06525</v>
      </c>
      <c r="D562" s="0" t="n">
        <v>0.0094444444</v>
      </c>
      <c r="E562" s="0" t="n">
        <v>0.025</v>
      </c>
      <c r="F562" s="0" t="n">
        <v>0.045</v>
      </c>
      <c r="G562" s="0" t="n">
        <v>1</v>
      </c>
      <c r="H562" s="0" t="n">
        <v>5.59</v>
      </c>
    </row>
    <row r="563" customFormat="false" ht="12.8" hidden="false" customHeight="false" outlineLevel="0" collapsed="false">
      <c r="A563" s="0" t="s">
        <v>6857</v>
      </c>
      <c r="B563" s="0" t="n">
        <v>14.575</v>
      </c>
      <c r="C563" s="0" t="n">
        <v>0.145903125</v>
      </c>
      <c r="D563" s="0" t="n">
        <v>0.0217948718</v>
      </c>
      <c r="E563" s="0" t="n">
        <v>0.125</v>
      </c>
      <c r="F563" s="0" t="n">
        <v>0.145903125</v>
      </c>
      <c r="G563" s="0" t="n">
        <v>1</v>
      </c>
      <c r="H563" s="0" t="n">
        <v>47.35</v>
      </c>
    </row>
    <row r="564" customFormat="false" ht="12.8" hidden="false" customHeight="false" outlineLevel="0" collapsed="false">
      <c r="A564" s="0" t="s">
        <v>2332</v>
      </c>
      <c r="B564" s="0" t="n">
        <v>1.8021428571</v>
      </c>
      <c r="C564" s="0" t="n">
        <v>0.0205714286</v>
      </c>
      <c r="D564" s="0" t="n">
        <v>0.0028571429</v>
      </c>
      <c r="E564" s="0" t="n">
        <v>0.0285714286</v>
      </c>
      <c r="F564" s="0" t="n">
        <v>0.0274285714</v>
      </c>
      <c r="G564" s="0" t="n">
        <v>1</v>
      </c>
      <c r="H564" s="0" t="n">
        <v>7012</v>
      </c>
    </row>
    <row r="565" customFormat="false" ht="12.8" hidden="false" customHeight="false" outlineLevel="0" collapsed="false">
      <c r="A565" s="0" t="s">
        <v>6858</v>
      </c>
      <c r="B565" s="0" t="n">
        <v>0.091</v>
      </c>
      <c r="C565" s="0" t="n">
        <v>0.001097712</v>
      </c>
      <c r="D565" s="0" t="n">
        <v>0.0002777778</v>
      </c>
      <c r="E565" s="0" t="n">
        <v>0.0166666667</v>
      </c>
      <c r="F565" s="0" t="n">
        <v>0.0039204</v>
      </c>
      <c r="G565" s="0" t="n">
        <v>1</v>
      </c>
      <c r="H565" s="0" t="n">
        <v>0.01</v>
      </c>
    </row>
    <row r="566" customFormat="false" ht="12.8" hidden="false" customHeight="false" outlineLevel="0" collapsed="false">
      <c r="A566" s="0" t="s">
        <v>6859</v>
      </c>
      <c r="B566" s="0" t="n">
        <v>1.0577272727</v>
      </c>
      <c r="C566" s="0" t="n">
        <v>0.0088009</v>
      </c>
      <c r="D566" s="0" t="n">
        <v>0.0012878788</v>
      </c>
      <c r="E566" s="0" t="n">
        <v>0.0090909091</v>
      </c>
      <c r="F566" s="0" t="n">
        <v>0.0094127273</v>
      </c>
      <c r="G566" s="0" t="n">
        <v>1</v>
      </c>
      <c r="H566" s="0" t="n">
        <v>173.63</v>
      </c>
    </row>
    <row r="567" customFormat="false" ht="12.8" hidden="false" customHeight="false" outlineLevel="0" collapsed="false">
      <c r="A567" s="0" t="s">
        <v>6860</v>
      </c>
      <c r="B567" s="0" t="n">
        <v>0.1102739726</v>
      </c>
      <c r="C567" s="0" t="n">
        <v>0.000902229</v>
      </c>
      <c r="D567" s="0" t="n">
        <v>0.000456621</v>
      </c>
      <c r="E567" s="0" t="n">
        <v>0.0136986301</v>
      </c>
      <c r="F567" s="0" t="n">
        <v>0.0032222466</v>
      </c>
      <c r="G567" s="0" t="n">
        <v>1</v>
      </c>
      <c r="H567" s="0" t="n">
        <v>0.39</v>
      </c>
    </row>
    <row r="568" customFormat="false" ht="12.8" hidden="false" customHeight="false" outlineLevel="0" collapsed="false">
      <c r="A568" s="0" t="s">
        <v>6861</v>
      </c>
      <c r="B568" s="0" t="n">
        <v>1.0626666667</v>
      </c>
      <c r="C568" s="0" t="n">
        <v>0.0209025333</v>
      </c>
      <c r="D568" s="0" t="n">
        <v>0.0035978836</v>
      </c>
      <c r="E568" s="0" t="n">
        <v>0.0666666667</v>
      </c>
      <c r="F568" s="0" t="n">
        <v>0.0550066667</v>
      </c>
      <c r="G568" s="0" t="n">
        <v>1</v>
      </c>
      <c r="H568" s="0" t="n">
        <v>32.9</v>
      </c>
    </row>
    <row r="569" customFormat="false" ht="12.8" hidden="false" customHeight="false" outlineLevel="0" collapsed="false">
      <c r="A569" s="0" t="s">
        <v>6862</v>
      </c>
      <c r="B569" s="0" t="n">
        <v>0.0988888889</v>
      </c>
      <c r="C569" s="0" t="n">
        <v>0.000731808</v>
      </c>
      <c r="D569" s="0" t="n">
        <v>0.0003703704</v>
      </c>
      <c r="E569" s="0" t="n">
        <v>0.0111111111</v>
      </c>
      <c r="F569" s="0" t="n">
        <v>0.0026136</v>
      </c>
      <c r="G569" s="0" t="n">
        <v>1</v>
      </c>
      <c r="H569" s="0" t="n">
        <v>0.39</v>
      </c>
    </row>
    <row r="570" customFormat="false" ht="12.8" hidden="false" customHeight="false" outlineLevel="0" collapsed="false">
      <c r="A570" s="0" t="s">
        <v>1131</v>
      </c>
      <c r="B570" s="0" t="n">
        <v>12.7775</v>
      </c>
      <c r="C570" s="0" t="n">
        <v>0.1455</v>
      </c>
      <c r="D570" s="0" t="n">
        <v>0.0217948718</v>
      </c>
      <c r="E570" s="0" t="n">
        <v>0.125</v>
      </c>
      <c r="F570" s="0" t="n">
        <v>0.15</v>
      </c>
      <c r="G570" s="0" t="n">
        <v>1</v>
      </c>
      <c r="H570" s="0" t="n">
        <v>49.24</v>
      </c>
    </row>
    <row r="571" customFormat="false" ht="12.8" hidden="false" customHeight="false" outlineLevel="0" collapsed="false">
      <c r="A571" s="0" t="s">
        <v>6863</v>
      </c>
      <c r="B571" s="0" t="n">
        <v>4.72</v>
      </c>
      <c r="C571" s="0" t="n">
        <v>0.06525</v>
      </c>
      <c r="D571" s="0" t="n">
        <v>0.0094444444</v>
      </c>
      <c r="E571" s="0" t="n">
        <v>0.025</v>
      </c>
      <c r="F571" s="0" t="n">
        <v>0.045</v>
      </c>
      <c r="G571" s="0" t="n">
        <v>1</v>
      </c>
      <c r="H571" s="0" t="n">
        <v>6.1</v>
      </c>
    </row>
    <row r="572" customFormat="false" ht="12.8" hidden="false" customHeight="false" outlineLevel="0" collapsed="false">
      <c r="A572" s="0" t="s">
        <v>2333</v>
      </c>
      <c r="B572" s="0" t="n">
        <v>1.8021428571</v>
      </c>
      <c r="C572" s="0" t="n">
        <v>0.0205714286</v>
      </c>
      <c r="D572" s="0" t="n">
        <v>0.0028571429</v>
      </c>
      <c r="E572" s="0" t="n">
        <v>0.0285714286</v>
      </c>
      <c r="F572" s="0" t="n">
        <v>0.0274285714</v>
      </c>
      <c r="G572" s="0" t="n">
        <v>1</v>
      </c>
      <c r="H572" s="0" t="n">
        <v>7012</v>
      </c>
    </row>
    <row r="573" customFormat="false" ht="12.8" hidden="false" customHeight="false" outlineLevel="0" collapsed="false">
      <c r="A573" s="0" t="s">
        <v>6864</v>
      </c>
      <c r="B573" s="0" t="n">
        <v>1.0577272727</v>
      </c>
      <c r="C573" s="0" t="n">
        <v>0.0088009</v>
      </c>
      <c r="D573" s="0" t="n">
        <v>0.0012878788</v>
      </c>
      <c r="E573" s="0" t="n">
        <v>0.0090909091</v>
      </c>
      <c r="F573" s="0" t="n">
        <v>0.0094127273</v>
      </c>
      <c r="G573" s="0" t="n">
        <v>1</v>
      </c>
      <c r="H573" s="0" t="n">
        <v>173.63</v>
      </c>
    </row>
    <row r="574" customFormat="false" ht="12.8" hidden="false" customHeight="false" outlineLevel="0" collapsed="false">
      <c r="A574" s="0" t="s">
        <v>6865</v>
      </c>
      <c r="B574" s="0" t="n">
        <v>1.0626666667</v>
      </c>
      <c r="C574" s="0" t="n">
        <v>0.0209025333</v>
      </c>
      <c r="D574" s="0" t="n">
        <v>0.0035978836</v>
      </c>
      <c r="E574" s="0" t="n">
        <v>0.0666666667</v>
      </c>
      <c r="F574" s="0" t="n">
        <v>0.0550066667</v>
      </c>
      <c r="G574" s="0" t="n">
        <v>1</v>
      </c>
      <c r="H574" s="0" t="n">
        <v>35.14</v>
      </c>
    </row>
    <row r="575" customFormat="false" ht="12.8" hidden="false" customHeight="false" outlineLevel="0" collapsed="false">
      <c r="A575" s="0" t="s">
        <v>6866</v>
      </c>
      <c r="B575" s="0" t="n">
        <v>1.2926666667</v>
      </c>
      <c r="C575" s="0" t="n">
        <v>0.0209025333</v>
      </c>
      <c r="D575" s="0" t="n">
        <v>0.0035978836</v>
      </c>
      <c r="E575" s="0" t="n">
        <v>0.0666666667</v>
      </c>
      <c r="F575" s="0" t="n">
        <v>0.0550066667</v>
      </c>
      <c r="G575" s="0" t="n">
        <v>1</v>
      </c>
      <c r="H575" s="0" t="n">
        <v>35.83</v>
      </c>
    </row>
    <row r="576" customFormat="false" ht="12.8" hidden="false" customHeight="false" outlineLevel="0" collapsed="false">
      <c r="A576" s="0" t="s">
        <v>6867</v>
      </c>
      <c r="B576" s="0" t="n">
        <v>1.1161875</v>
      </c>
      <c r="C576" s="0" t="n">
        <v>0.01096875</v>
      </c>
      <c r="D576" s="0" t="n">
        <v>0.0015740741</v>
      </c>
      <c r="E576" s="0" t="n">
        <v>0.00625</v>
      </c>
      <c r="F576" s="0" t="n">
        <v>0.01125</v>
      </c>
      <c r="G576" s="0" t="n">
        <v>1</v>
      </c>
      <c r="H576" s="0" t="n">
        <v>1</v>
      </c>
    </row>
    <row r="577" customFormat="false" ht="12.8" hidden="false" customHeight="false" outlineLevel="0" collapsed="false">
      <c r="A577" s="0" t="s">
        <v>6868</v>
      </c>
      <c r="B577" s="0" t="n">
        <v>0.1185789474</v>
      </c>
      <c r="C577" s="0" t="n">
        <v>0.0001768421</v>
      </c>
      <c r="D577" s="0" t="n">
        <v>4.38596E-005</v>
      </c>
      <c r="E577" s="0" t="n">
        <v>0.0026315789</v>
      </c>
      <c r="F577" s="0" t="n">
        <v>0.0006315789</v>
      </c>
      <c r="G577" s="0" t="n">
        <v>1</v>
      </c>
      <c r="H577" s="0" t="n">
        <v>16.43</v>
      </c>
    </row>
    <row r="578" customFormat="false" ht="12.8" hidden="false" customHeight="false" outlineLevel="0" collapsed="false">
      <c r="A578" s="0" t="s">
        <v>2907</v>
      </c>
      <c r="B578" s="0" t="n">
        <v>0.096</v>
      </c>
      <c r="C578" s="0" t="n">
        <v>0.001097712</v>
      </c>
      <c r="D578" s="0" t="n">
        <v>0.0002777778</v>
      </c>
      <c r="E578" s="0" t="n">
        <v>0.0166666667</v>
      </c>
      <c r="F578" s="0" t="n">
        <v>0.0039204</v>
      </c>
      <c r="G578" s="0" t="n">
        <v>1</v>
      </c>
      <c r="H578" s="0" t="n">
        <v>0.01</v>
      </c>
    </row>
    <row r="579" customFormat="false" ht="12.8" hidden="false" customHeight="false" outlineLevel="0" collapsed="false">
      <c r="A579" s="0" t="s">
        <v>6869</v>
      </c>
      <c r="B579" s="0" t="n">
        <v>0.003</v>
      </c>
      <c r="C579" s="0" t="n">
        <v>1.49565E-005</v>
      </c>
      <c r="D579" s="0" t="n">
        <v>2.46377E-005</v>
      </c>
      <c r="E579" s="0" t="n">
        <v>0.002</v>
      </c>
      <c r="F579" s="0" t="n">
        <v>0.00011505</v>
      </c>
      <c r="G579" s="0" t="n">
        <v>1</v>
      </c>
      <c r="H579" s="0" t="n">
        <v>0.11</v>
      </c>
    </row>
    <row r="580" customFormat="false" ht="12.8" hidden="false" customHeight="false" outlineLevel="0" collapsed="false">
      <c r="A580" s="0" t="s">
        <v>6870</v>
      </c>
      <c r="B580" s="0" t="n">
        <v>1.2926666667</v>
      </c>
      <c r="C580" s="0" t="n">
        <v>0.0209025333</v>
      </c>
      <c r="D580" s="0" t="n">
        <v>0.0035978836</v>
      </c>
      <c r="E580" s="0" t="n">
        <v>0.0666666667</v>
      </c>
      <c r="F580" s="0" t="n">
        <v>0.0550066667</v>
      </c>
      <c r="G580" s="0" t="n">
        <v>1</v>
      </c>
      <c r="H580" s="0" t="n">
        <v>35.83</v>
      </c>
    </row>
    <row r="581" customFormat="false" ht="12.8" hidden="false" customHeight="false" outlineLevel="0" collapsed="false">
      <c r="A581" s="0" t="s">
        <v>6871</v>
      </c>
      <c r="B581" s="0" t="n">
        <v>1.1161875</v>
      </c>
      <c r="C581" s="0" t="n">
        <v>0.01096875</v>
      </c>
      <c r="D581" s="0" t="n">
        <v>0.0015740741</v>
      </c>
      <c r="E581" s="0" t="n">
        <v>0.00625</v>
      </c>
      <c r="F581" s="0" t="n">
        <v>0.01125</v>
      </c>
      <c r="G581" s="0" t="n">
        <v>1</v>
      </c>
      <c r="H581" s="0" t="n">
        <v>1</v>
      </c>
    </row>
    <row r="582" customFormat="false" ht="12.8" hidden="false" customHeight="false" outlineLevel="0" collapsed="false">
      <c r="A582" s="0" t="s">
        <v>6872</v>
      </c>
      <c r="B582" s="0" t="n">
        <v>0.0891964286</v>
      </c>
      <c r="C582" s="0" t="n">
        <v>0.0006</v>
      </c>
      <c r="D582" s="0" t="n">
        <v>9.92063E-005</v>
      </c>
      <c r="E582" s="0" t="n">
        <v>0.0089285714</v>
      </c>
      <c r="F582" s="0" t="n">
        <v>0.0021428571</v>
      </c>
      <c r="G582" s="0" t="n">
        <v>1</v>
      </c>
      <c r="H582" s="0" t="n">
        <v>0.36</v>
      </c>
    </row>
    <row r="583" customFormat="false" ht="12.8" hidden="false" customHeight="false" outlineLevel="0" collapsed="false">
      <c r="A583" s="0" t="s">
        <v>6873</v>
      </c>
      <c r="B583" s="0" t="n">
        <v>0.1185789474</v>
      </c>
      <c r="C583" s="0" t="n">
        <v>0.0001768421</v>
      </c>
      <c r="D583" s="0" t="n">
        <v>4.38596E-005</v>
      </c>
      <c r="E583" s="0" t="n">
        <v>0.0026315789</v>
      </c>
      <c r="F583" s="0" t="n">
        <v>0.0006315789</v>
      </c>
      <c r="G583" s="0" t="n">
        <v>1</v>
      </c>
      <c r="H583" s="0" t="n">
        <v>16.43</v>
      </c>
    </row>
    <row r="584" customFormat="false" ht="12.8" hidden="false" customHeight="false" outlineLevel="0" collapsed="false">
      <c r="A584" s="0" t="s">
        <v>6874</v>
      </c>
      <c r="B584" s="0" t="n">
        <v>0.5545238095</v>
      </c>
      <c r="C584" s="0" t="n">
        <v>0.0016</v>
      </c>
      <c r="D584" s="0" t="n">
        <v>0.0002645503</v>
      </c>
      <c r="E584" s="0" t="n">
        <v>0.0238095238</v>
      </c>
      <c r="F584" s="0" t="n">
        <v>0.0057142857</v>
      </c>
      <c r="G584" s="0" t="n">
        <v>1</v>
      </c>
      <c r="H584" s="0" t="n">
        <v>4.72</v>
      </c>
    </row>
    <row r="585" customFormat="false" ht="12.8" hidden="false" customHeight="false" outlineLevel="0" collapsed="false">
      <c r="A585" s="0" t="s">
        <v>6875</v>
      </c>
      <c r="B585" s="0" t="n">
        <v>0.3746</v>
      </c>
      <c r="C585" s="0" t="n">
        <v>0.0024</v>
      </c>
      <c r="D585" s="0" t="n">
        <v>0.0005555556</v>
      </c>
      <c r="E585" s="0" t="n">
        <v>0.0333333333</v>
      </c>
      <c r="F585" s="0" t="n">
        <v>0.008</v>
      </c>
      <c r="G585" s="0" t="n">
        <v>1</v>
      </c>
      <c r="H585" s="0" t="n">
        <v>837.6</v>
      </c>
    </row>
    <row r="586" customFormat="false" ht="12.8" hidden="false" customHeight="false" outlineLevel="0" collapsed="false">
      <c r="A586" s="0" t="s">
        <v>6876</v>
      </c>
      <c r="B586" s="0" t="n">
        <v>0.0891964286</v>
      </c>
      <c r="C586" s="0" t="n">
        <v>0.0006</v>
      </c>
      <c r="D586" s="0" t="n">
        <v>9.92063E-005</v>
      </c>
      <c r="E586" s="0" t="n">
        <v>0.0089285714</v>
      </c>
      <c r="F586" s="0" t="n">
        <v>0.0021428571</v>
      </c>
      <c r="G586" s="0" t="n">
        <v>1</v>
      </c>
      <c r="H586" s="0" t="n">
        <v>0.36</v>
      </c>
    </row>
    <row r="587" customFormat="false" ht="12.8" hidden="false" customHeight="false" outlineLevel="0" collapsed="false">
      <c r="A587" s="0" t="s">
        <v>6877</v>
      </c>
      <c r="B587" s="0" t="n">
        <v>1.5415833333</v>
      </c>
      <c r="C587" s="0" t="n">
        <v>0.014625</v>
      </c>
      <c r="D587" s="0" t="n">
        <v>0.0020987654</v>
      </c>
      <c r="E587" s="0" t="n">
        <v>0.0083333333</v>
      </c>
      <c r="F587" s="0" t="n">
        <v>0.015</v>
      </c>
      <c r="G587" s="0" t="n">
        <v>1</v>
      </c>
      <c r="H587" s="0" t="n">
        <v>1</v>
      </c>
    </row>
    <row r="588" customFormat="false" ht="12.8" hidden="false" customHeight="false" outlineLevel="0" collapsed="false">
      <c r="A588" s="0" t="s">
        <v>6878</v>
      </c>
      <c r="B588" s="0" t="n">
        <v>1.2926666667</v>
      </c>
      <c r="C588" s="0" t="n">
        <v>0.0209025333</v>
      </c>
      <c r="D588" s="0" t="n">
        <v>0.0035978836</v>
      </c>
      <c r="E588" s="0" t="n">
        <v>0.0666666667</v>
      </c>
      <c r="F588" s="0" t="n">
        <v>0.0550066667</v>
      </c>
      <c r="G588" s="0" t="n">
        <v>1</v>
      </c>
      <c r="H588" s="0" t="n">
        <v>49.26</v>
      </c>
    </row>
    <row r="589" customFormat="false" ht="12.8" hidden="false" customHeight="false" outlineLevel="0" collapsed="false">
      <c r="A589" s="0" t="s">
        <v>2896</v>
      </c>
      <c r="B589" s="0" t="n">
        <v>0.091</v>
      </c>
      <c r="C589" s="0" t="n">
        <v>0.001097712</v>
      </c>
      <c r="D589" s="0" t="n">
        <v>0.0002777778</v>
      </c>
      <c r="E589" s="0" t="n">
        <v>0.0166666667</v>
      </c>
      <c r="F589" s="0" t="n">
        <v>0.0039204</v>
      </c>
      <c r="G589" s="0" t="n">
        <v>1</v>
      </c>
      <c r="H589" s="0" t="n">
        <v>72</v>
      </c>
    </row>
    <row r="590" customFormat="false" ht="12.8" hidden="false" customHeight="false" outlineLevel="0" collapsed="false">
      <c r="A590" s="0" t="s">
        <v>6879</v>
      </c>
      <c r="B590" s="0" t="n">
        <v>0.1185789474</v>
      </c>
      <c r="C590" s="0" t="n">
        <v>0.0001768421</v>
      </c>
      <c r="D590" s="0" t="n">
        <v>4.38596E-005</v>
      </c>
      <c r="E590" s="0" t="n">
        <v>0.0026315789</v>
      </c>
      <c r="F590" s="0" t="n">
        <v>0.0006315789</v>
      </c>
      <c r="G590" s="0" t="n">
        <v>1</v>
      </c>
      <c r="H590" s="0" t="n">
        <v>16.43</v>
      </c>
    </row>
    <row r="591" customFormat="false" ht="12.8" hidden="false" customHeight="false" outlineLevel="0" collapsed="false">
      <c r="A591" s="0" t="s">
        <v>6880</v>
      </c>
      <c r="B591" s="0" t="n">
        <v>0.0006666667</v>
      </c>
      <c r="C591" s="0" t="n">
        <v>2E-006</v>
      </c>
      <c r="D591" s="0" t="n">
        <v>2.778E-007</v>
      </c>
      <c r="E591" s="0" t="n">
        <v>0.0003333333</v>
      </c>
      <c r="F591" s="0" t="n">
        <v>1.33333E-005</v>
      </c>
      <c r="G591" s="0" t="n">
        <v>1</v>
      </c>
      <c r="H591" s="0" t="n">
        <v>0.4666666667</v>
      </c>
    </row>
    <row r="592" customFormat="false" ht="12.8" hidden="false" customHeight="false" outlineLevel="0" collapsed="false">
      <c r="A592" s="0" t="s">
        <v>2174</v>
      </c>
      <c r="B592" s="0" t="n">
        <v>1.1222222222</v>
      </c>
      <c r="C592" s="0" t="n">
        <v>0.0018666667</v>
      </c>
      <c r="D592" s="0" t="n">
        <v>0.000462963</v>
      </c>
      <c r="E592" s="0" t="n">
        <v>0.0277777778</v>
      </c>
      <c r="F592" s="0" t="n">
        <v>0.0066666667</v>
      </c>
      <c r="G592" s="0" t="n">
        <v>1</v>
      </c>
      <c r="H592" s="0" t="n">
        <v>12.8766666667</v>
      </c>
    </row>
    <row r="593" customFormat="false" ht="12.8" hidden="false" customHeight="false" outlineLevel="0" collapsed="false">
      <c r="A593" s="0" t="s">
        <v>6881</v>
      </c>
      <c r="B593" s="0" t="n">
        <v>1.5415833333</v>
      </c>
      <c r="C593" s="0" t="n">
        <v>0.014625</v>
      </c>
      <c r="D593" s="0" t="n">
        <v>0.0020987654</v>
      </c>
      <c r="E593" s="0" t="n">
        <v>0.0083333333</v>
      </c>
      <c r="F593" s="0" t="n">
        <v>0.015</v>
      </c>
      <c r="G593" s="0" t="n">
        <v>1</v>
      </c>
      <c r="H593" s="0" t="n">
        <v>1</v>
      </c>
    </row>
    <row r="594" customFormat="false" ht="12.8" hidden="false" customHeight="false" outlineLevel="0" collapsed="false">
      <c r="A594" s="0" t="s">
        <v>6882</v>
      </c>
      <c r="B594" s="0" t="n">
        <v>0.091</v>
      </c>
      <c r="C594" s="0" t="n">
        <v>0.001097712</v>
      </c>
      <c r="D594" s="0" t="n">
        <v>0.0002777778</v>
      </c>
      <c r="E594" s="0" t="n">
        <v>0.0166666667</v>
      </c>
      <c r="F594" s="0" t="n">
        <v>0.0039204</v>
      </c>
      <c r="G594" s="0" t="n">
        <v>1</v>
      </c>
      <c r="H594" s="0" t="n">
        <v>72</v>
      </c>
    </row>
    <row r="595" customFormat="false" ht="12.8" hidden="false" customHeight="false" outlineLevel="0" collapsed="false">
      <c r="A595" s="0" t="s">
        <v>6883</v>
      </c>
      <c r="B595" s="0" t="n">
        <v>1.2926666667</v>
      </c>
      <c r="C595" s="0" t="n">
        <v>0.0209025333</v>
      </c>
      <c r="D595" s="0" t="n">
        <v>0.0035978836</v>
      </c>
      <c r="E595" s="0" t="n">
        <v>0.0666666667</v>
      </c>
      <c r="F595" s="0" t="n">
        <v>0.0550066667</v>
      </c>
      <c r="G595" s="0" t="n">
        <v>1</v>
      </c>
      <c r="H595" s="0" t="n">
        <v>49.26</v>
      </c>
    </row>
    <row r="596" customFormat="false" ht="12.8" hidden="false" customHeight="false" outlineLevel="0" collapsed="false">
      <c r="A596" s="0" t="s">
        <v>6884</v>
      </c>
      <c r="B596" s="0" t="n">
        <v>2.5078787879</v>
      </c>
      <c r="C596" s="0" t="n">
        <v>0.0622745455</v>
      </c>
      <c r="D596" s="0" t="n">
        <v>0.0114478114</v>
      </c>
      <c r="E596" s="0" t="n">
        <v>0.0075757576</v>
      </c>
      <c r="F596" s="0" t="n">
        <v>0.0267272727</v>
      </c>
      <c r="G596" s="0" t="n">
        <v>1</v>
      </c>
      <c r="H596" s="0" t="n">
        <v>210.6666666667</v>
      </c>
    </row>
    <row r="597" customFormat="false" ht="12.8" hidden="false" customHeight="false" outlineLevel="0" collapsed="false">
      <c r="A597" s="0" t="s">
        <v>2729</v>
      </c>
      <c r="B597" s="0" t="n">
        <v>0.6198666667</v>
      </c>
      <c r="C597" s="0" t="n">
        <v>0.0064539933</v>
      </c>
      <c r="D597" s="0" t="n">
        <v>0.0009444444</v>
      </c>
      <c r="E597" s="0" t="n">
        <v>0.0066666667</v>
      </c>
      <c r="F597" s="0" t="n">
        <v>0.0069026667</v>
      </c>
      <c r="G597" s="0" t="n">
        <v>1</v>
      </c>
      <c r="H597" s="0" t="n">
        <v>19.7333333333</v>
      </c>
    </row>
    <row r="598" customFormat="false" ht="12.8" hidden="false" customHeight="false" outlineLevel="0" collapsed="false">
      <c r="A598" s="0" t="s">
        <v>6885</v>
      </c>
      <c r="B598" s="0" t="n">
        <v>0.0008285714</v>
      </c>
      <c r="C598" s="0" t="n">
        <v>8.571E-007</v>
      </c>
      <c r="D598" s="0" t="n">
        <v>1.19E-007</v>
      </c>
      <c r="E598" s="0" t="n">
        <v>0.0001428571</v>
      </c>
      <c r="F598" s="0" t="n">
        <v>5.7143E-006</v>
      </c>
      <c r="G598" s="0" t="n">
        <v>1</v>
      </c>
      <c r="H598" s="0" t="n">
        <v>0.7533333333</v>
      </c>
    </row>
    <row r="599" customFormat="false" ht="12.8" hidden="false" customHeight="false" outlineLevel="0" collapsed="false">
      <c r="A599" s="0" t="s">
        <v>6886</v>
      </c>
      <c r="B599" s="0" t="n">
        <v>0.1185789474</v>
      </c>
      <c r="C599" s="0" t="n">
        <v>0.0001768421</v>
      </c>
      <c r="D599" s="0" t="n">
        <v>4.38596E-005</v>
      </c>
      <c r="E599" s="0" t="n">
        <v>0.0026315789</v>
      </c>
      <c r="F599" s="0" t="n">
        <v>0.0006315789</v>
      </c>
      <c r="G599" s="0" t="n">
        <v>1</v>
      </c>
      <c r="H599" s="0" t="n">
        <v>16.43</v>
      </c>
    </row>
    <row r="600" customFormat="false" ht="12.8" hidden="false" customHeight="false" outlineLevel="0" collapsed="false">
      <c r="A600" s="0" t="s">
        <v>6887</v>
      </c>
      <c r="B600" s="0" t="n">
        <v>2.4244444444</v>
      </c>
      <c r="C600" s="0" t="n">
        <v>0.045668</v>
      </c>
      <c r="D600" s="0" t="n">
        <v>0.0083950617</v>
      </c>
      <c r="E600" s="0" t="n">
        <v>0.0055555556</v>
      </c>
      <c r="F600" s="0" t="n">
        <v>0.0196</v>
      </c>
      <c r="G600" s="0" t="n">
        <v>1</v>
      </c>
      <c r="H600" s="0" t="n">
        <v>630</v>
      </c>
    </row>
    <row r="601" customFormat="false" ht="12.8" hidden="false" customHeight="false" outlineLevel="0" collapsed="false">
      <c r="A601" s="0" t="s">
        <v>6888</v>
      </c>
      <c r="B601" s="0" t="n">
        <v>1.5415833333</v>
      </c>
      <c r="C601" s="0" t="n">
        <v>0.014625</v>
      </c>
      <c r="D601" s="0" t="n">
        <v>0.0020987654</v>
      </c>
      <c r="E601" s="0" t="n">
        <v>0.0083333333</v>
      </c>
      <c r="F601" s="0" t="n">
        <v>0.015</v>
      </c>
      <c r="G601" s="0" t="n">
        <v>1</v>
      </c>
      <c r="H601" s="0" t="n">
        <v>1</v>
      </c>
    </row>
    <row r="602" customFormat="false" ht="12.8" hidden="false" customHeight="false" outlineLevel="0" collapsed="false">
      <c r="A602" s="0" t="s">
        <v>6889</v>
      </c>
      <c r="B602" s="0" t="n">
        <v>0.01078</v>
      </c>
      <c r="C602" s="0" t="n">
        <v>0.0001344</v>
      </c>
      <c r="D602" s="0" t="n">
        <v>2.22222E-005</v>
      </c>
      <c r="E602" s="0" t="n">
        <v>0.002</v>
      </c>
      <c r="F602" s="0" t="n">
        <v>0.00048</v>
      </c>
      <c r="G602" s="0" t="n">
        <v>1</v>
      </c>
      <c r="H602" s="0" t="n">
        <v>0.09</v>
      </c>
    </row>
    <row r="603" customFormat="false" ht="12.8" hidden="false" customHeight="false" outlineLevel="0" collapsed="false">
      <c r="A603" s="0" t="s">
        <v>6890</v>
      </c>
      <c r="B603" s="0" t="n">
        <v>1.52</v>
      </c>
      <c r="C603" s="0" t="n">
        <v>0.058653</v>
      </c>
      <c r="D603" s="0" t="n">
        <v>0.008994709</v>
      </c>
      <c r="E603" s="0" t="n">
        <v>0.1666666667</v>
      </c>
      <c r="F603" s="0" t="n">
        <v>0.1197</v>
      </c>
      <c r="G603" s="0" t="n">
        <v>1</v>
      </c>
      <c r="H603" s="0" t="n">
        <v>10.17</v>
      </c>
    </row>
    <row r="604" customFormat="false" ht="12.8" hidden="false" customHeight="false" outlineLevel="0" collapsed="false">
      <c r="A604" s="0" t="s">
        <v>6891</v>
      </c>
      <c r="B604" s="0" t="n">
        <v>0.1185789474</v>
      </c>
      <c r="C604" s="0" t="n">
        <v>0.0001768421</v>
      </c>
      <c r="D604" s="0" t="n">
        <v>4.38596E-005</v>
      </c>
      <c r="E604" s="0" t="n">
        <v>0.0026315789</v>
      </c>
      <c r="F604" s="0" t="n">
        <v>0.0006315789</v>
      </c>
      <c r="G604" s="0" t="n">
        <v>1</v>
      </c>
      <c r="H604" s="0" t="n">
        <v>16.43</v>
      </c>
    </row>
    <row r="605" customFormat="false" ht="12.8" hidden="false" customHeight="false" outlineLevel="0" collapsed="false">
      <c r="A605" s="0" t="s">
        <v>6892</v>
      </c>
      <c r="B605" s="0" t="n">
        <v>4.35</v>
      </c>
      <c r="C605" s="0" t="n">
        <v>0.064</v>
      </c>
      <c r="D605" s="0" t="n">
        <v>0.0283333333</v>
      </c>
      <c r="E605" s="0" t="n">
        <v>0.0333333333</v>
      </c>
      <c r="F605" s="0" t="n">
        <v>0.064</v>
      </c>
      <c r="G605" s="0" t="n">
        <v>1</v>
      </c>
      <c r="H605" s="0" t="n">
        <v>91.6</v>
      </c>
    </row>
    <row r="606" customFormat="false" ht="12.8" hidden="false" customHeight="false" outlineLevel="0" collapsed="false">
      <c r="A606" s="0" t="s">
        <v>6893</v>
      </c>
      <c r="B606" s="0" t="n">
        <v>1.5415833333</v>
      </c>
      <c r="C606" s="0" t="n">
        <v>0.014625</v>
      </c>
      <c r="D606" s="0" t="n">
        <v>0.0020987654</v>
      </c>
      <c r="E606" s="0" t="n">
        <v>0.0083333333</v>
      </c>
      <c r="F606" s="0" t="n">
        <v>0.015</v>
      </c>
      <c r="G606" s="0" t="n">
        <v>1</v>
      </c>
      <c r="H606" s="0" t="n">
        <v>1</v>
      </c>
    </row>
    <row r="607" customFormat="false" ht="12.8" hidden="false" customHeight="false" outlineLevel="0" collapsed="false">
      <c r="A607" s="0" t="s">
        <v>6894</v>
      </c>
      <c r="B607" s="0" t="n">
        <v>1.52</v>
      </c>
      <c r="C607" s="0" t="n">
        <v>0.058653</v>
      </c>
      <c r="D607" s="0" t="n">
        <v>0.008994709</v>
      </c>
      <c r="E607" s="0" t="n">
        <v>0.1666666667</v>
      </c>
      <c r="F607" s="0" t="n">
        <v>0.1197</v>
      </c>
      <c r="G607" s="0" t="n">
        <v>1</v>
      </c>
      <c r="H607" s="0" t="n">
        <v>10.17</v>
      </c>
    </row>
    <row r="608" customFormat="false" ht="12.8" hidden="false" customHeight="false" outlineLevel="0" collapsed="false">
      <c r="A608" s="0" t="s">
        <v>6895</v>
      </c>
      <c r="B608" s="0" t="n">
        <v>0.0065</v>
      </c>
      <c r="C608" s="0" t="n">
        <v>2.4E-005</v>
      </c>
      <c r="D608" s="0" t="n">
        <v>1.25E-005</v>
      </c>
      <c r="E608" s="0" t="n">
        <v>0.001</v>
      </c>
      <c r="F608" s="0" t="n">
        <v>0.00012</v>
      </c>
      <c r="G608" s="0" t="n">
        <v>1</v>
      </c>
      <c r="H608" s="0" t="n">
        <v>0.04</v>
      </c>
    </row>
    <row r="609" customFormat="false" ht="12.8" hidden="false" customHeight="false" outlineLevel="0" collapsed="false">
      <c r="A609" s="0" t="s">
        <v>6896</v>
      </c>
      <c r="B609" s="0" t="n">
        <v>0.099</v>
      </c>
      <c r="C609" s="0" t="n">
        <v>0.001097712</v>
      </c>
      <c r="D609" s="0" t="n">
        <v>0.0002777778</v>
      </c>
      <c r="E609" s="0" t="n">
        <v>0.0166666667</v>
      </c>
      <c r="F609" s="0" t="n">
        <v>0.0039204</v>
      </c>
      <c r="G609" s="0" t="n">
        <v>1</v>
      </c>
      <c r="H609" s="0" t="n">
        <v>72</v>
      </c>
    </row>
    <row r="610" customFormat="false" ht="12.8" hidden="false" customHeight="false" outlineLevel="0" collapsed="false">
      <c r="A610" s="0" t="s">
        <v>6897</v>
      </c>
      <c r="B610" s="0" t="n">
        <v>0.1185789474</v>
      </c>
      <c r="C610" s="0" t="n">
        <v>0.0001768421</v>
      </c>
      <c r="D610" s="0" t="n">
        <v>4.38596E-005</v>
      </c>
      <c r="E610" s="0" t="n">
        <v>0.0026315789</v>
      </c>
      <c r="F610" s="0" t="n">
        <v>0.0006315789</v>
      </c>
      <c r="G610" s="0" t="n">
        <v>1</v>
      </c>
      <c r="H610" s="0" t="n">
        <v>16.43</v>
      </c>
    </row>
    <row r="611" customFormat="false" ht="12.8" hidden="false" customHeight="false" outlineLevel="0" collapsed="false">
      <c r="A611" s="0" t="s">
        <v>6898</v>
      </c>
      <c r="B611" s="0" t="n">
        <v>0.0133333333</v>
      </c>
      <c r="C611" s="0" t="n">
        <v>3.88267E-005</v>
      </c>
      <c r="D611" s="0" t="n">
        <v>3.2567E-005</v>
      </c>
      <c r="E611" s="0" t="n">
        <v>0.0033333333</v>
      </c>
      <c r="F611" s="0" t="n">
        <v>0.0002426667</v>
      </c>
      <c r="G611" s="0" t="n">
        <v>1</v>
      </c>
      <c r="H611" s="0" t="n">
        <v>0.11</v>
      </c>
    </row>
    <row r="612" customFormat="false" ht="12.8" hidden="false" customHeight="false" outlineLevel="0" collapsed="false">
      <c r="A612" s="0" t="s">
        <v>6899</v>
      </c>
      <c r="B612" s="0" t="n">
        <v>1.5415833333</v>
      </c>
      <c r="C612" s="0" t="n">
        <v>0.014625</v>
      </c>
      <c r="D612" s="0" t="n">
        <v>0.0020987654</v>
      </c>
      <c r="E612" s="0" t="n">
        <v>0.0083333333</v>
      </c>
      <c r="F612" s="0" t="n">
        <v>0.015</v>
      </c>
      <c r="G612" s="0" t="n">
        <v>1</v>
      </c>
      <c r="H612" s="0" t="n">
        <v>1</v>
      </c>
    </row>
    <row r="613" customFormat="false" ht="12.8" hidden="false" customHeight="false" outlineLevel="0" collapsed="false">
      <c r="A613" s="0" t="s">
        <v>6900</v>
      </c>
      <c r="B613" s="0" t="n">
        <v>4.775</v>
      </c>
      <c r="C613" s="0" t="n">
        <v>0.12469275</v>
      </c>
      <c r="D613" s="0" t="n">
        <v>0.0236111111</v>
      </c>
      <c r="E613" s="0" t="n">
        <v>0.03125</v>
      </c>
      <c r="F613" s="0" t="n">
        <v>0.0532875</v>
      </c>
      <c r="G613" s="0" t="n">
        <v>1</v>
      </c>
      <c r="H613" s="0" t="n">
        <v>691</v>
      </c>
    </row>
    <row r="614" customFormat="false" ht="12.8" hidden="false" customHeight="false" outlineLevel="0" collapsed="false">
      <c r="A614" s="0" t="s">
        <v>6901</v>
      </c>
      <c r="B614" s="0" t="n">
        <v>1.4665942029</v>
      </c>
      <c r="C614" s="0" t="n">
        <v>0.0127173913</v>
      </c>
      <c r="D614" s="0" t="n">
        <v>0.0018250134</v>
      </c>
      <c r="E614" s="0" t="n">
        <v>0.0072463768</v>
      </c>
      <c r="F614" s="0" t="n">
        <v>0.0130434783</v>
      </c>
      <c r="G614" s="0" t="n">
        <v>1</v>
      </c>
      <c r="H614" s="0" t="n">
        <v>1</v>
      </c>
    </row>
    <row r="615" customFormat="false" ht="12.8" hidden="false" customHeight="false" outlineLevel="0" collapsed="false">
      <c r="A615" s="0" t="s">
        <v>2897</v>
      </c>
      <c r="B615" s="0" t="n">
        <v>0.0995</v>
      </c>
      <c r="C615" s="0" t="n">
        <v>0.001097712</v>
      </c>
      <c r="D615" s="0" t="n">
        <v>0.0002777778</v>
      </c>
      <c r="E615" s="0" t="n">
        <v>0.0166666667</v>
      </c>
      <c r="F615" s="0" t="n">
        <v>0.0039204</v>
      </c>
      <c r="G615" s="0" t="n">
        <v>1</v>
      </c>
      <c r="H615" s="0" t="n">
        <v>72</v>
      </c>
    </row>
    <row r="616" customFormat="false" ht="12.8" hidden="false" customHeight="false" outlineLevel="0" collapsed="false">
      <c r="A616" s="0" t="s">
        <v>6902</v>
      </c>
      <c r="B616" s="0" t="n">
        <v>4.775</v>
      </c>
      <c r="C616" s="0" t="n">
        <v>0.12469275</v>
      </c>
      <c r="D616" s="0" t="n">
        <v>0.0236111111</v>
      </c>
      <c r="E616" s="0" t="n">
        <v>0.03125</v>
      </c>
      <c r="F616" s="0" t="n">
        <v>0.0532875</v>
      </c>
      <c r="G616" s="0" t="n">
        <v>1</v>
      </c>
      <c r="H616" s="0" t="n">
        <v>691</v>
      </c>
    </row>
    <row r="617" customFormat="false" ht="12.8" hidden="false" customHeight="false" outlineLevel="0" collapsed="false">
      <c r="A617" s="0" t="s">
        <v>6903</v>
      </c>
      <c r="B617" s="0" t="n">
        <v>1.5415833333</v>
      </c>
      <c r="C617" s="0" t="n">
        <v>0.014625</v>
      </c>
      <c r="D617" s="0" t="n">
        <v>0.0020987654</v>
      </c>
      <c r="E617" s="0" t="n">
        <v>0.0083333333</v>
      </c>
      <c r="F617" s="0" t="n">
        <v>0.015</v>
      </c>
      <c r="G617" s="0" t="n">
        <v>1</v>
      </c>
      <c r="H617" s="0" t="n">
        <v>1</v>
      </c>
    </row>
    <row r="618" customFormat="false" ht="12.8" hidden="false" customHeight="false" outlineLevel="0" collapsed="false">
      <c r="A618" s="0" t="s">
        <v>6904</v>
      </c>
      <c r="B618" s="0" t="n">
        <v>1.2926666667</v>
      </c>
      <c r="C618" s="0" t="n">
        <v>0.0209025333</v>
      </c>
      <c r="D618" s="0" t="n">
        <v>0.0035978836</v>
      </c>
      <c r="E618" s="0" t="n">
        <v>0.0666666667</v>
      </c>
      <c r="F618" s="0" t="n">
        <v>0.0550066667</v>
      </c>
      <c r="G618" s="0" t="n">
        <v>1</v>
      </c>
      <c r="H618" s="0" t="n">
        <v>35.83</v>
      </c>
    </row>
    <row r="619" customFormat="false" ht="12.8" hidden="false" customHeight="false" outlineLevel="0" collapsed="false">
      <c r="A619" s="0" t="s">
        <v>6905</v>
      </c>
      <c r="B619" s="0" t="n">
        <v>0.096</v>
      </c>
      <c r="C619" s="0" t="n">
        <v>0.001097712</v>
      </c>
      <c r="D619" s="0" t="n">
        <v>0.0002777778</v>
      </c>
      <c r="E619" s="0" t="n">
        <v>0.0166666667</v>
      </c>
      <c r="F619" s="0" t="n">
        <v>0.0039204</v>
      </c>
      <c r="G619" s="0" t="n">
        <v>1</v>
      </c>
      <c r="H619" s="0" t="n">
        <v>0.01</v>
      </c>
    </row>
    <row r="620" customFormat="false" ht="12.8" hidden="false" customHeight="false" outlineLevel="0" collapsed="false">
      <c r="A620" s="0" t="s">
        <v>6906</v>
      </c>
      <c r="B620" s="0" t="n">
        <v>4.35</v>
      </c>
      <c r="C620" s="0" t="n">
        <v>0.064</v>
      </c>
      <c r="D620" s="0" t="n">
        <v>0.0283333333</v>
      </c>
      <c r="E620" s="0" t="n">
        <v>0.0333333333</v>
      </c>
      <c r="F620" s="0" t="n">
        <v>0.064</v>
      </c>
      <c r="G620" s="0" t="n">
        <v>1</v>
      </c>
      <c r="H620" s="0" t="n">
        <v>91.6</v>
      </c>
    </row>
    <row r="621" customFormat="false" ht="12.8" hidden="false" customHeight="false" outlineLevel="0" collapsed="false">
      <c r="A621" s="0" t="s">
        <v>6907</v>
      </c>
      <c r="B621" s="0" t="n">
        <v>1.2926666667</v>
      </c>
      <c r="C621" s="0" t="n">
        <v>0.0209025333</v>
      </c>
      <c r="D621" s="0" t="n">
        <v>0.0035978836</v>
      </c>
      <c r="E621" s="0" t="n">
        <v>0.0666666667</v>
      </c>
      <c r="F621" s="0" t="n">
        <v>0.0550066667</v>
      </c>
      <c r="G621" s="0" t="n">
        <v>1</v>
      </c>
      <c r="H621" s="0" t="n">
        <v>35.83</v>
      </c>
    </row>
    <row r="622" customFormat="false" ht="12.8" hidden="false" customHeight="false" outlineLevel="0" collapsed="false">
      <c r="A622" s="0" t="s">
        <v>6908</v>
      </c>
      <c r="B622" s="0" t="n">
        <v>0.02071875</v>
      </c>
      <c r="C622" s="0" t="n">
        <v>0.0002039188</v>
      </c>
      <c r="D622" s="0" t="n">
        <v>3.4219E-005</v>
      </c>
      <c r="E622" s="0" t="n">
        <v>0.003125</v>
      </c>
      <c r="F622" s="0" t="n">
        <v>0.0007282812</v>
      </c>
      <c r="G622" s="0" t="n">
        <v>1</v>
      </c>
      <c r="H622" s="0" t="n">
        <v>0.2</v>
      </c>
    </row>
    <row r="623" customFormat="false" ht="12.8" hidden="false" customHeight="false" outlineLevel="0" collapsed="false">
      <c r="A623" s="0" t="s">
        <v>3030</v>
      </c>
      <c r="B623" s="0" t="n">
        <v>21.73</v>
      </c>
      <c r="C623" s="0" t="n">
        <v>0.09552</v>
      </c>
      <c r="D623" s="0" t="n">
        <v>0.0133333333</v>
      </c>
      <c r="E623" s="0" t="n">
        <v>0.1</v>
      </c>
      <c r="F623" s="0" t="n">
        <v>0.096</v>
      </c>
      <c r="G623" s="0" t="n">
        <v>1</v>
      </c>
      <c r="H623" s="0" t="n">
        <v>57.44</v>
      </c>
    </row>
    <row r="624" customFormat="false" ht="12.8" hidden="false" customHeight="false" outlineLevel="0" collapsed="false">
      <c r="A624" s="0" t="s">
        <v>6909</v>
      </c>
      <c r="B624" s="0" t="n">
        <v>0.158</v>
      </c>
      <c r="C624" s="0" t="n">
        <v>0.0013172544</v>
      </c>
      <c r="D624" s="0" t="n">
        <v>0.0003333333</v>
      </c>
      <c r="E624" s="0" t="n">
        <v>0.02</v>
      </c>
      <c r="F624" s="0" t="n">
        <v>0.00470448</v>
      </c>
      <c r="G624" s="0" t="n">
        <v>1</v>
      </c>
      <c r="H624" s="0" t="n">
        <v>41.07</v>
      </c>
    </row>
    <row r="625" customFormat="false" ht="12.8" hidden="false" customHeight="false" outlineLevel="0" collapsed="false">
      <c r="A625" s="0" t="s">
        <v>6910</v>
      </c>
      <c r="B625" s="0" t="n">
        <v>3.7895238095</v>
      </c>
      <c r="C625" s="0" t="n">
        <v>0.012252381</v>
      </c>
      <c r="D625" s="0" t="n">
        <v>0.0016865079</v>
      </c>
      <c r="E625" s="0" t="n">
        <v>0.0119047619</v>
      </c>
      <c r="F625" s="0" t="n">
        <v>0.012252381</v>
      </c>
      <c r="G625" s="0" t="n">
        <v>1</v>
      </c>
      <c r="H625" s="0" t="n">
        <v>20.99</v>
      </c>
    </row>
    <row r="626" customFormat="false" ht="12.8" hidden="false" customHeight="false" outlineLevel="0" collapsed="false">
      <c r="A626" s="0" t="s">
        <v>6911</v>
      </c>
      <c r="B626" s="0" t="n">
        <v>0.0684</v>
      </c>
      <c r="C626" s="0" t="n">
        <v>0.0004725</v>
      </c>
      <c r="D626" s="0" t="n">
        <v>0.000215873</v>
      </c>
      <c r="E626" s="0" t="n">
        <v>0.01</v>
      </c>
      <c r="F626" s="0" t="n">
        <v>0.001575</v>
      </c>
      <c r="G626" s="0" t="n">
        <v>1</v>
      </c>
      <c r="H626" s="0" t="n">
        <v>19.5766666667</v>
      </c>
    </row>
    <row r="627" customFormat="false" ht="12.8" hidden="false" customHeight="false" outlineLevel="0" collapsed="false">
      <c r="A627" s="0" t="s">
        <v>6912</v>
      </c>
      <c r="B627" s="0" t="n">
        <v>0.0402197802</v>
      </c>
      <c r="C627" s="0" t="n">
        <v>0.0003692308</v>
      </c>
      <c r="D627" s="0" t="n">
        <v>6.10501E-005</v>
      </c>
      <c r="E627" s="0" t="n">
        <v>0.010989011</v>
      </c>
      <c r="F627" s="0" t="n">
        <v>0.0013186813</v>
      </c>
      <c r="G627" s="0" t="n">
        <v>1</v>
      </c>
      <c r="H627" s="0" t="n">
        <v>0.38</v>
      </c>
    </row>
    <row r="628" customFormat="false" ht="12.8" hidden="false" customHeight="false" outlineLevel="0" collapsed="false">
      <c r="A628" s="0" t="s">
        <v>3029</v>
      </c>
      <c r="B628" s="0" t="n">
        <v>21.73</v>
      </c>
      <c r="C628" s="0" t="n">
        <v>0.09552</v>
      </c>
      <c r="D628" s="0" t="n">
        <v>0.0133333333</v>
      </c>
      <c r="E628" s="0" t="n">
        <v>0.1</v>
      </c>
      <c r="F628" s="0" t="n">
        <v>0.096</v>
      </c>
      <c r="G628" s="0" t="n">
        <v>1</v>
      </c>
      <c r="H628" s="0" t="n">
        <v>57.44</v>
      </c>
    </row>
    <row r="629" customFormat="false" ht="12.8" hidden="false" customHeight="false" outlineLevel="0" collapsed="false">
      <c r="A629" s="0" t="s">
        <v>6913</v>
      </c>
      <c r="B629" s="0" t="n">
        <v>0.158</v>
      </c>
      <c r="C629" s="0" t="n">
        <v>0.0013172544</v>
      </c>
      <c r="D629" s="0" t="n">
        <v>0.0003333333</v>
      </c>
      <c r="E629" s="0" t="n">
        <v>0.02</v>
      </c>
      <c r="F629" s="0" t="n">
        <v>0.00470448</v>
      </c>
      <c r="G629" s="0" t="n">
        <v>1</v>
      </c>
      <c r="H629" s="0" t="n">
        <v>41.07</v>
      </c>
    </row>
    <row r="630" customFormat="false" ht="12.8" hidden="false" customHeight="false" outlineLevel="0" collapsed="false">
      <c r="A630" s="0" t="s">
        <v>6914</v>
      </c>
      <c r="B630" s="0" t="n">
        <v>3.7895238095</v>
      </c>
      <c r="C630" s="0" t="n">
        <v>0.012252381</v>
      </c>
      <c r="D630" s="0" t="n">
        <v>0.0016865079</v>
      </c>
      <c r="E630" s="0" t="n">
        <v>0.0119047619</v>
      </c>
      <c r="F630" s="0" t="n">
        <v>0.012252381</v>
      </c>
      <c r="G630" s="0" t="n">
        <v>1</v>
      </c>
      <c r="H630" s="0" t="n">
        <v>20.99</v>
      </c>
    </row>
    <row r="631" customFormat="false" ht="12.8" hidden="false" customHeight="false" outlineLevel="0" collapsed="false">
      <c r="A631" s="0" t="s">
        <v>1933</v>
      </c>
      <c r="B631" s="0" t="n">
        <v>4.35</v>
      </c>
      <c r="C631" s="0" t="n">
        <v>0.064</v>
      </c>
      <c r="D631" s="0" t="n">
        <v>0.0283333333</v>
      </c>
      <c r="E631" s="0" t="n">
        <v>0.0333333333</v>
      </c>
      <c r="F631" s="0" t="n">
        <v>0.064</v>
      </c>
      <c r="G631" s="0" t="n">
        <v>1</v>
      </c>
      <c r="H631" s="0" t="n">
        <v>91.6</v>
      </c>
    </row>
    <row r="632" customFormat="false" ht="12.8" hidden="false" customHeight="false" outlineLevel="0" collapsed="false">
      <c r="A632" s="0" t="s">
        <v>3026</v>
      </c>
      <c r="B632" s="0" t="n">
        <v>19.08</v>
      </c>
      <c r="C632" s="0" t="n">
        <v>0.09552</v>
      </c>
      <c r="D632" s="0" t="n">
        <v>0.0133333333</v>
      </c>
      <c r="E632" s="0" t="n">
        <v>0.1</v>
      </c>
      <c r="F632" s="0" t="n">
        <v>0.096</v>
      </c>
      <c r="G632" s="0" t="n">
        <v>1</v>
      </c>
      <c r="H632" s="0" t="n">
        <v>35.54</v>
      </c>
    </row>
    <row r="633" customFormat="false" ht="12.8" hidden="false" customHeight="false" outlineLevel="0" collapsed="false">
      <c r="A633" s="0" t="s">
        <v>6915</v>
      </c>
      <c r="B633" s="0" t="n">
        <v>0.158</v>
      </c>
      <c r="C633" s="0" t="n">
        <v>0.0013172544</v>
      </c>
      <c r="D633" s="0" t="n">
        <v>0.0003333333</v>
      </c>
      <c r="E633" s="0" t="n">
        <v>0.02</v>
      </c>
      <c r="F633" s="0" t="n">
        <v>0.00470448</v>
      </c>
      <c r="G633" s="0" t="n">
        <v>1</v>
      </c>
      <c r="H633" s="0" t="n">
        <v>41.07</v>
      </c>
    </row>
    <row r="634" customFormat="false" ht="12.8" hidden="false" customHeight="false" outlineLevel="0" collapsed="false">
      <c r="A634" s="0" t="s">
        <v>6916</v>
      </c>
      <c r="B634" s="0" t="n">
        <v>0.0018333333</v>
      </c>
      <c r="C634" s="0" t="n">
        <v>1.86E-005</v>
      </c>
      <c r="D634" s="0" t="n">
        <v>8.3951E-006</v>
      </c>
      <c r="E634" s="0" t="n">
        <v>0.0008333333</v>
      </c>
      <c r="F634" s="0" t="n">
        <v>6E-005</v>
      </c>
      <c r="G634" s="0" t="n">
        <v>1</v>
      </c>
      <c r="H634" s="0" t="n">
        <v>0.02</v>
      </c>
    </row>
    <row r="635" customFormat="false" ht="12.8" hidden="false" customHeight="false" outlineLevel="0" collapsed="false">
      <c r="A635" s="0" t="s">
        <v>6917</v>
      </c>
      <c r="B635" s="0" t="n">
        <v>0.0684</v>
      </c>
      <c r="C635" s="0" t="n">
        <v>0.0004725</v>
      </c>
      <c r="D635" s="0" t="n">
        <v>0.000215873</v>
      </c>
      <c r="E635" s="0" t="n">
        <v>0.01</v>
      </c>
      <c r="F635" s="0" t="n">
        <v>0.001575</v>
      </c>
      <c r="G635" s="0" t="n">
        <v>1</v>
      </c>
      <c r="H635" s="0" t="n">
        <v>19.5766666667</v>
      </c>
    </row>
    <row r="636" customFormat="false" ht="12.8" hidden="false" customHeight="false" outlineLevel="0" collapsed="false">
      <c r="A636" s="0" t="s">
        <v>6918</v>
      </c>
      <c r="B636" s="0" t="n">
        <v>0.0985</v>
      </c>
      <c r="C636" s="0" t="n">
        <v>0.001097712</v>
      </c>
      <c r="D636" s="0" t="n">
        <v>0.0002777778</v>
      </c>
      <c r="E636" s="0" t="n">
        <v>0.0166666667</v>
      </c>
      <c r="F636" s="0" t="n">
        <v>0.0039204</v>
      </c>
      <c r="G636" s="0" t="n">
        <v>1</v>
      </c>
      <c r="H636" s="0" t="n">
        <v>0.01</v>
      </c>
    </row>
    <row r="637" customFormat="false" ht="12.8" hidden="false" customHeight="false" outlineLevel="0" collapsed="false">
      <c r="A637" s="0" t="s">
        <v>6919</v>
      </c>
      <c r="B637" s="0" t="n">
        <v>19.08</v>
      </c>
      <c r="C637" s="0" t="n">
        <v>0.09552</v>
      </c>
      <c r="D637" s="0" t="n">
        <v>0.0133333333</v>
      </c>
      <c r="E637" s="0" t="n">
        <v>0.1</v>
      </c>
      <c r="F637" s="0" t="n">
        <v>0.096</v>
      </c>
      <c r="G637" s="0" t="n">
        <v>1</v>
      </c>
      <c r="H637" s="0" t="n">
        <v>35.54</v>
      </c>
    </row>
    <row r="638" customFormat="false" ht="12.8" hidden="false" customHeight="false" outlineLevel="0" collapsed="false">
      <c r="A638" s="0" t="s">
        <v>2898</v>
      </c>
      <c r="B638" s="0" t="n">
        <v>0.091</v>
      </c>
      <c r="C638" s="0" t="n">
        <v>0.001097712</v>
      </c>
      <c r="D638" s="0" t="n">
        <v>0.0002777778</v>
      </c>
      <c r="E638" s="0" t="n">
        <v>0.0166666667</v>
      </c>
      <c r="F638" s="0" t="n">
        <v>0.0039204</v>
      </c>
      <c r="G638" s="0" t="n">
        <v>1</v>
      </c>
      <c r="H638" s="0" t="n">
        <v>72</v>
      </c>
    </row>
    <row r="639" customFormat="false" ht="12.8" hidden="false" customHeight="false" outlineLevel="0" collapsed="false">
      <c r="A639" s="0" t="s">
        <v>6920</v>
      </c>
      <c r="B639" s="0" t="n">
        <v>4.35</v>
      </c>
      <c r="C639" s="0" t="n">
        <v>0.064</v>
      </c>
      <c r="D639" s="0" t="n">
        <v>0.0283333333</v>
      </c>
      <c r="E639" s="0" t="n">
        <v>0.0333333333</v>
      </c>
      <c r="F639" s="0" t="n">
        <v>0.064</v>
      </c>
      <c r="G639" s="0" t="n">
        <v>1</v>
      </c>
      <c r="H639" s="0" t="n">
        <v>91.6</v>
      </c>
    </row>
    <row r="640" customFormat="false" ht="12.8" hidden="false" customHeight="false" outlineLevel="0" collapsed="false">
      <c r="A640" s="0" t="s">
        <v>6921</v>
      </c>
      <c r="B640" s="0" t="n">
        <v>1.2926666667</v>
      </c>
      <c r="C640" s="0" t="n">
        <v>0.0209025333</v>
      </c>
      <c r="D640" s="0" t="n">
        <v>0.0035978836</v>
      </c>
      <c r="E640" s="0" t="n">
        <v>0.0666666667</v>
      </c>
      <c r="F640" s="0" t="n">
        <v>0.0550066667</v>
      </c>
      <c r="G640" s="0" t="n">
        <v>1</v>
      </c>
      <c r="H640" s="0" t="n">
        <v>49.26</v>
      </c>
    </row>
    <row r="641" customFormat="false" ht="12.8" hidden="false" customHeight="false" outlineLevel="0" collapsed="false">
      <c r="A641" s="0" t="s">
        <v>6922</v>
      </c>
      <c r="B641" s="0" t="n">
        <v>0.2255263158</v>
      </c>
      <c r="C641" s="0" t="n">
        <v>0.0017684211</v>
      </c>
      <c r="D641" s="0" t="n">
        <v>0.0002923977</v>
      </c>
      <c r="E641" s="0" t="n">
        <v>0.0263157895</v>
      </c>
      <c r="F641" s="0" t="n">
        <v>0.0063157895</v>
      </c>
      <c r="G641" s="0" t="n">
        <v>1</v>
      </c>
      <c r="H641" s="0" t="n">
        <v>1.45</v>
      </c>
    </row>
    <row r="642" customFormat="false" ht="12.8" hidden="false" customHeight="false" outlineLevel="0" collapsed="false">
      <c r="A642" s="0" t="s">
        <v>6923</v>
      </c>
      <c r="B642" s="0" t="n">
        <v>13.3884615385</v>
      </c>
      <c r="C642" s="0" t="n">
        <v>0.0772567692</v>
      </c>
      <c r="D642" s="0" t="n">
        <v>0.0108974359</v>
      </c>
      <c r="E642" s="0" t="n">
        <v>0.0769230769</v>
      </c>
      <c r="F642" s="0" t="n">
        <v>0.0796461538</v>
      </c>
      <c r="G642" s="0" t="n">
        <v>1</v>
      </c>
      <c r="H642" s="0" t="n">
        <v>19.92</v>
      </c>
    </row>
    <row r="643" customFormat="false" ht="12.8" hidden="false" customHeight="false" outlineLevel="0" collapsed="false">
      <c r="A643" s="0" t="s">
        <v>6924</v>
      </c>
      <c r="B643" s="0" t="n">
        <v>19.35</v>
      </c>
      <c r="C643" s="0" t="n">
        <v>0.09552</v>
      </c>
      <c r="D643" s="0" t="n">
        <v>0.0133333333</v>
      </c>
      <c r="E643" s="0" t="n">
        <v>0.1</v>
      </c>
      <c r="F643" s="0" t="n">
        <v>0.096</v>
      </c>
      <c r="G643" s="0" t="n">
        <v>1</v>
      </c>
      <c r="H643" s="0" t="n">
        <v>78.83</v>
      </c>
    </row>
    <row r="644" customFormat="false" ht="12.8" hidden="false" customHeight="false" outlineLevel="0" collapsed="false">
      <c r="A644" s="0" t="s">
        <v>6925</v>
      </c>
      <c r="B644" s="0" t="n">
        <v>0.19675</v>
      </c>
      <c r="C644" s="0" t="n">
        <v>0.00205821</v>
      </c>
      <c r="D644" s="0" t="n">
        <v>0.0005208333</v>
      </c>
      <c r="E644" s="0" t="n">
        <v>0.03125</v>
      </c>
      <c r="F644" s="0" t="n">
        <v>0.00735075</v>
      </c>
      <c r="G644" s="0" t="n">
        <v>1</v>
      </c>
      <c r="H644" s="0" t="n">
        <v>300</v>
      </c>
    </row>
    <row r="645" customFormat="false" ht="12.8" hidden="false" customHeight="false" outlineLevel="0" collapsed="false">
      <c r="A645" s="0" t="s">
        <v>6926</v>
      </c>
      <c r="B645" s="0" t="n">
        <v>0.091</v>
      </c>
      <c r="C645" s="0" t="n">
        <v>0.001097712</v>
      </c>
      <c r="D645" s="0" t="n">
        <v>0.0002777778</v>
      </c>
      <c r="E645" s="0" t="n">
        <v>0.0166666667</v>
      </c>
      <c r="F645" s="0" t="n">
        <v>0.0039204</v>
      </c>
      <c r="G645" s="0" t="n">
        <v>1</v>
      </c>
      <c r="H645" s="0" t="n">
        <v>72</v>
      </c>
    </row>
    <row r="646" customFormat="false" ht="12.8" hidden="false" customHeight="false" outlineLevel="0" collapsed="false">
      <c r="A646" s="0" t="s">
        <v>6927</v>
      </c>
      <c r="B646" s="0" t="n">
        <v>1.2926666667</v>
      </c>
      <c r="C646" s="0" t="n">
        <v>0.0209025333</v>
      </c>
      <c r="D646" s="0" t="n">
        <v>0.0035978836</v>
      </c>
      <c r="E646" s="0" t="n">
        <v>0.0666666667</v>
      </c>
      <c r="F646" s="0" t="n">
        <v>0.0550066667</v>
      </c>
      <c r="G646" s="0" t="n">
        <v>1</v>
      </c>
      <c r="H646" s="0" t="n">
        <v>49.26</v>
      </c>
    </row>
    <row r="647" customFormat="false" ht="12.8" hidden="false" customHeight="false" outlineLevel="0" collapsed="false">
      <c r="A647" s="0" t="s">
        <v>6928</v>
      </c>
      <c r="B647" s="0" t="n">
        <v>0.2255263158</v>
      </c>
      <c r="C647" s="0" t="n">
        <v>0.0017684211</v>
      </c>
      <c r="D647" s="0" t="n">
        <v>0.0002923977</v>
      </c>
      <c r="E647" s="0" t="n">
        <v>0.0263157895</v>
      </c>
      <c r="F647" s="0" t="n">
        <v>0.0063157895</v>
      </c>
      <c r="G647" s="0" t="n">
        <v>1</v>
      </c>
      <c r="H647" s="0" t="n">
        <v>1.45</v>
      </c>
    </row>
    <row r="648" customFormat="false" ht="12.8" hidden="false" customHeight="false" outlineLevel="0" collapsed="false">
      <c r="A648" s="0" t="s">
        <v>3027</v>
      </c>
      <c r="B648" s="0" t="n">
        <v>19.35</v>
      </c>
      <c r="C648" s="0" t="n">
        <v>0.09552</v>
      </c>
      <c r="D648" s="0" t="n">
        <v>0.0133333333</v>
      </c>
      <c r="E648" s="0" t="n">
        <v>0.1</v>
      </c>
      <c r="F648" s="0" t="n">
        <v>0.096</v>
      </c>
      <c r="G648" s="0" t="n">
        <v>1</v>
      </c>
      <c r="H648" s="0" t="n">
        <v>78.83</v>
      </c>
    </row>
    <row r="649" customFormat="false" ht="12.8" hidden="false" customHeight="false" outlineLevel="0" collapsed="false">
      <c r="A649" s="0" t="s">
        <v>6929</v>
      </c>
      <c r="B649" s="0" t="n">
        <v>0.163</v>
      </c>
      <c r="C649" s="0" t="n">
        <v>0.0013172544</v>
      </c>
      <c r="D649" s="0" t="n">
        <v>0.0003333333</v>
      </c>
      <c r="E649" s="0" t="n">
        <v>0.02</v>
      </c>
      <c r="F649" s="0" t="n">
        <v>0.00470448</v>
      </c>
      <c r="G649" s="0" t="n">
        <v>1</v>
      </c>
      <c r="H649" s="0" t="n">
        <v>300</v>
      </c>
    </row>
    <row r="650" customFormat="false" ht="12.8" hidden="false" customHeight="false" outlineLevel="0" collapsed="false">
      <c r="A650" s="0" t="s">
        <v>2899</v>
      </c>
      <c r="B650" s="0" t="n">
        <v>0.095</v>
      </c>
      <c r="C650" s="0" t="n">
        <v>0.001097712</v>
      </c>
      <c r="D650" s="0" t="n">
        <v>0.0002777778</v>
      </c>
      <c r="E650" s="0" t="n">
        <v>0.0166666667</v>
      </c>
      <c r="F650" s="0" t="n">
        <v>0.0039204</v>
      </c>
      <c r="G650" s="0" t="n">
        <v>1</v>
      </c>
      <c r="H650" s="0" t="n">
        <v>101</v>
      </c>
    </row>
    <row r="651" customFormat="false" ht="12.8" hidden="false" customHeight="false" outlineLevel="0" collapsed="false">
      <c r="A651" s="0" t="s">
        <v>3028</v>
      </c>
      <c r="B651" s="0" t="n">
        <v>19.35</v>
      </c>
      <c r="C651" s="0" t="n">
        <v>0.09552</v>
      </c>
      <c r="D651" s="0" t="n">
        <v>0.0133333333</v>
      </c>
      <c r="E651" s="0" t="n">
        <v>0.1</v>
      </c>
      <c r="F651" s="0" t="n">
        <v>0.096</v>
      </c>
      <c r="G651" s="0" t="n">
        <v>1</v>
      </c>
      <c r="H651" s="0" t="n">
        <v>69.4</v>
      </c>
    </row>
    <row r="652" customFormat="false" ht="12.8" hidden="false" customHeight="false" outlineLevel="0" collapsed="false">
      <c r="A652" s="0" t="s">
        <v>6930</v>
      </c>
      <c r="B652" s="0" t="n">
        <v>1.2926666667</v>
      </c>
      <c r="C652" s="0" t="n">
        <v>0.0209025333</v>
      </c>
      <c r="D652" s="0" t="n">
        <v>0.0035978836</v>
      </c>
      <c r="E652" s="0" t="n">
        <v>0.0666666667</v>
      </c>
      <c r="F652" s="0" t="n">
        <v>0.0550066667</v>
      </c>
      <c r="G652" s="0" t="n">
        <v>1</v>
      </c>
      <c r="H652" s="0" t="n">
        <v>49.26</v>
      </c>
    </row>
    <row r="653" customFormat="false" ht="12.8" hidden="false" customHeight="false" outlineLevel="0" collapsed="false">
      <c r="A653" s="0" t="s">
        <v>6931</v>
      </c>
      <c r="B653" s="0" t="n">
        <v>0.0555555556</v>
      </c>
      <c r="C653" s="0" t="n">
        <v>0.0002835556</v>
      </c>
      <c r="D653" s="0" t="n">
        <v>0.000136876</v>
      </c>
      <c r="E653" s="0" t="n">
        <v>0.0055555556</v>
      </c>
      <c r="F653" s="0" t="n">
        <v>0.0012888889</v>
      </c>
      <c r="G653" s="0" t="n">
        <v>1</v>
      </c>
      <c r="H653" s="0" t="n">
        <v>1.98</v>
      </c>
    </row>
    <row r="654" customFormat="false" ht="12.8" hidden="false" customHeight="false" outlineLevel="0" collapsed="false">
      <c r="A654" s="0" t="s">
        <v>1934</v>
      </c>
      <c r="B654" s="0" t="n">
        <v>4.35</v>
      </c>
      <c r="C654" s="0" t="n">
        <v>0.064</v>
      </c>
      <c r="D654" s="0" t="n">
        <v>0.0283333333</v>
      </c>
      <c r="E654" s="0" t="n">
        <v>0.0333333333</v>
      </c>
      <c r="F654" s="0" t="n">
        <v>0.064</v>
      </c>
      <c r="G654" s="0" t="n">
        <v>1</v>
      </c>
      <c r="H654" s="0" t="n">
        <v>91.6</v>
      </c>
    </row>
    <row r="655" customFormat="false" ht="12.8" hidden="false" customHeight="false" outlineLevel="0" collapsed="false">
      <c r="A655" s="0" t="s">
        <v>2674</v>
      </c>
      <c r="B655" s="0" t="n">
        <v>0.011</v>
      </c>
      <c r="C655" s="0" t="n">
        <v>1.2E-005</v>
      </c>
      <c r="D655" s="0" t="n">
        <v>1.6667E-006</v>
      </c>
      <c r="E655" s="0" t="n">
        <v>0.0006666667</v>
      </c>
      <c r="F655" s="0" t="n">
        <v>8E-005</v>
      </c>
      <c r="G655" s="0" t="n">
        <v>1</v>
      </c>
      <c r="H655" s="0" t="n">
        <v>0.7566666667</v>
      </c>
    </row>
    <row r="656" customFormat="false" ht="12.8" hidden="false" customHeight="false" outlineLevel="0" collapsed="false">
      <c r="A656" s="0" t="s">
        <v>6932</v>
      </c>
      <c r="B656" s="0" t="n">
        <v>0.158</v>
      </c>
      <c r="C656" s="0" t="n">
        <v>0.0013172544</v>
      </c>
      <c r="D656" s="0" t="n">
        <v>0.0003333333</v>
      </c>
      <c r="E656" s="0" t="n">
        <v>0.02</v>
      </c>
      <c r="F656" s="0" t="n">
        <v>0.00470448</v>
      </c>
      <c r="G656" s="0" t="n">
        <v>1</v>
      </c>
      <c r="H656" s="0" t="n">
        <v>41.07</v>
      </c>
    </row>
    <row r="657" customFormat="false" ht="12.8" hidden="false" customHeight="false" outlineLevel="0" collapsed="false">
      <c r="A657" s="0" t="s">
        <v>6933</v>
      </c>
      <c r="B657" s="0" t="n">
        <v>0.12</v>
      </c>
      <c r="C657" s="0" t="n">
        <v>0.00192</v>
      </c>
      <c r="D657" s="0" t="n">
        <v>0.0002666667</v>
      </c>
      <c r="E657" s="0" t="n">
        <v>0.02</v>
      </c>
      <c r="F657" s="0" t="n">
        <v>0.0096</v>
      </c>
      <c r="G657" s="0" t="n">
        <v>1</v>
      </c>
      <c r="H657" s="0" t="n">
        <v>2.08</v>
      </c>
    </row>
    <row r="658" customFormat="false" ht="12.8" hidden="false" customHeight="false" outlineLevel="0" collapsed="false">
      <c r="A658" s="0" t="s">
        <v>6934</v>
      </c>
      <c r="B658" s="0" t="n">
        <v>0.0985</v>
      </c>
      <c r="C658" s="0" t="n">
        <v>0.001097712</v>
      </c>
      <c r="D658" s="0" t="n">
        <v>0.0002777778</v>
      </c>
      <c r="E658" s="0" t="n">
        <v>0.0166666667</v>
      </c>
      <c r="F658" s="0" t="n">
        <v>0.0039204</v>
      </c>
      <c r="G658" s="0" t="n">
        <v>1</v>
      </c>
      <c r="H658" s="0" t="n">
        <v>72</v>
      </c>
    </row>
    <row r="659" customFormat="false" ht="12.8" hidden="false" customHeight="false" outlineLevel="0" collapsed="false">
      <c r="A659" s="0" t="s">
        <v>6935</v>
      </c>
      <c r="B659" s="0" t="n">
        <v>0.137</v>
      </c>
      <c r="C659" s="0" t="n">
        <v>0.0002008676</v>
      </c>
      <c r="D659" s="0" t="n">
        <v>2.83333E-005</v>
      </c>
      <c r="E659" s="0" t="n">
        <v>0.0002</v>
      </c>
      <c r="F659" s="0" t="n">
        <v>0.00020708</v>
      </c>
      <c r="G659" s="0" t="n">
        <v>1</v>
      </c>
      <c r="H659" s="0" t="n">
        <v>0.28</v>
      </c>
    </row>
    <row r="660" customFormat="false" ht="12.8" hidden="false" customHeight="false" outlineLevel="0" collapsed="false">
      <c r="A660" s="0" t="s">
        <v>6936</v>
      </c>
      <c r="B660" s="0" t="n">
        <v>19.35</v>
      </c>
      <c r="C660" s="0" t="n">
        <v>0.09552</v>
      </c>
      <c r="D660" s="0" t="n">
        <v>0.0133333333</v>
      </c>
      <c r="E660" s="0" t="n">
        <v>0.1</v>
      </c>
      <c r="F660" s="0" t="n">
        <v>0.096</v>
      </c>
      <c r="G660" s="0" t="n">
        <v>1</v>
      </c>
      <c r="H660" s="0" t="n">
        <v>69.4</v>
      </c>
    </row>
    <row r="661" customFormat="false" ht="12.8" hidden="false" customHeight="false" outlineLevel="0" collapsed="false">
      <c r="A661" s="0" t="s">
        <v>6937</v>
      </c>
      <c r="B661" s="0" t="n">
        <v>1.2926666667</v>
      </c>
      <c r="C661" s="0" t="n">
        <v>0.0209025333</v>
      </c>
      <c r="D661" s="0" t="n">
        <v>0.0035978836</v>
      </c>
      <c r="E661" s="0" t="n">
        <v>0.0666666667</v>
      </c>
      <c r="F661" s="0" t="n">
        <v>0.0550066667</v>
      </c>
      <c r="G661" s="0" t="n">
        <v>1</v>
      </c>
      <c r="H661" s="0" t="n">
        <v>49.26</v>
      </c>
    </row>
    <row r="662" customFormat="false" ht="12.8" hidden="false" customHeight="false" outlineLevel="0" collapsed="false">
      <c r="A662" s="0" t="s">
        <v>2111</v>
      </c>
      <c r="B662" s="0" t="n">
        <v>0.0751</v>
      </c>
      <c r="C662" s="0" t="n">
        <v>0.0005</v>
      </c>
      <c r="D662" s="0" t="n">
        <v>6.94444E-005</v>
      </c>
      <c r="E662" s="0" t="n">
        <v>0.0166666667</v>
      </c>
      <c r="F662" s="0" t="n">
        <v>0.002</v>
      </c>
      <c r="G662" s="0" t="n">
        <v>1</v>
      </c>
      <c r="H662" s="0" t="n">
        <v>21.4966666667</v>
      </c>
    </row>
    <row r="663" customFormat="false" ht="12.8" hidden="false" customHeight="false" outlineLevel="0" collapsed="false">
      <c r="A663" s="0" t="s">
        <v>6938</v>
      </c>
      <c r="B663" s="0" t="n">
        <v>0.0796</v>
      </c>
      <c r="C663" s="0" t="n">
        <v>0.000274428</v>
      </c>
      <c r="D663" s="0" t="n">
        <v>6.94444E-005</v>
      </c>
      <c r="E663" s="0" t="n">
        <v>0.0041666667</v>
      </c>
      <c r="F663" s="0" t="n">
        <v>0.0009801</v>
      </c>
      <c r="G663" s="0" t="n">
        <v>1</v>
      </c>
      <c r="H663" s="0" t="n">
        <v>50</v>
      </c>
    </row>
    <row r="664" customFormat="false" ht="12.8" hidden="false" customHeight="false" outlineLevel="0" collapsed="false">
      <c r="A664" s="0" t="s">
        <v>6939</v>
      </c>
      <c r="B664" s="0" t="n">
        <v>1.639</v>
      </c>
      <c r="C664" s="0" t="n">
        <v>0.0313538</v>
      </c>
      <c r="D664" s="0" t="n">
        <v>0.0053968254</v>
      </c>
      <c r="E664" s="0" t="n">
        <v>0.1</v>
      </c>
      <c r="F664" s="0" t="n">
        <v>0.08251</v>
      </c>
      <c r="G664" s="0" t="n">
        <v>1</v>
      </c>
      <c r="H664" s="0" t="n">
        <v>63</v>
      </c>
    </row>
    <row r="665" customFormat="false" ht="12.8" hidden="false" customHeight="false" outlineLevel="0" collapsed="false">
      <c r="A665" s="0" t="s">
        <v>6940</v>
      </c>
      <c r="B665" s="0" t="n">
        <v>1.0476666667</v>
      </c>
      <c r="C665" s="0" t="n">
        <v>0.007</v>
      </c>
      <c r="D665" s="0" t="n">
        <v>0.0014529915</v>
      </c>
      <c r="E665" s="0" t="n">
        <v>0.0083333333</v>
      </c>
      <c r="F665" s="0" t="n">
        <v>0.01</v>
      </c>
      <c r="G665" s="0" t="n">
        <v>1</v>
      </c>
      <c r="H665" s="0" t="n">
        <v>0.92</v>
      </c>
    </row>
    <row r="666" customFormat="false" ht="12.8" hidden="false" customHeight="false" outlineLevel="0" collapsed="false">
      <c r="A666" s="0" t="s">
        <v>6941</v>
      </c>
      <c r="B666" s="0" t="n">
        <v>1.5415833333</v>
      </c>
      <c r="C666" s="0" t="n">
        <v>0.014625</v>
      </c>
      <c r="D666" s="0" t="n">
        <v>0.0020987654</v>
      </c>
      <c r="E666" s="0" t="n">
        <v>0.0083333333</v>
      </c>
      <c r="F666" s="0" t="n">
        <v>0.015</v>
      </c>
      <c r="G666" s="0" t="n">
        <v>1</v>
      </c>
      <c r="H666" s="0" t="n">
        <v>1</v>
      </c>
    </row>
    <row r="667" customFormat="false" ht="12.8" hidden="false" customHeight="false" outlineLevel="0" collapsed="false">
      <c r="A667" s="0" t="s">
        <v>6942</v>
      </c>
      <c r="B667" s="0" t="n">
        <v>0.27</v>
      </c>
      <c r="C667" s="0" t="n">
        <v>0.0007722</v>
      </c>
      <c r="D667" s="0" t="n">
        <v>0.0004892086</v>
      </c>
      <c r="E667" s="0" t="n">
        <v>0.02</v>
      </c>
      <c r="F667" s="0" t="n">
        <v>0.00234</v>
      </c>
      <c r="G667" s="0" t="n">
        <v>1</v>
      </c>
      <c r="H667" s="0" t="n">
        <v>10.77</v>
      </c>
    </row>
    <row r="668" customFormat="false" ht="12.8" hidden="false" customHeight="false" outlineLevel="0" collapsed="false">
      <c r="A668" s="0" t="s">
        <v>6943</v>
      </c>
      <c r="B668" s="0" t="n">
        <v>1.639</v>
      </c>
      <c r="C668" s="0" t="n">
        <v>0.0313538</v>
      </c>
      <c r="D668" s="0" t="n">
        <v>0.0053968254</v>
      </c>
      <c r="E668" s="0" t="n">
        <v>0.1</v>
      </c>
      <c r="F668" s="0" t="n">
        <v>0.08251</v>
      </c>
      <c r="G668" s="0" t="n">
        <v>1</v>
      </c>
      <c r="H668" s="0" t="n">
        <v>76.62</v>
      </c>
    </row>
    <row r="669" customFormat="false" ht="12.8" hidden="false" customHeight="false" outlineLevel="0" collapsed="false">
      <c r="A669" s="0" t="s">
        <v>6944</v>
      </c>
      <c r="B669" s="0" t="n">
        <v>3.8753488372</v>
      </c>
      <c r="C669" s="0" t="n">
        <v>0.004502786</v>
      </c>
      <c r="D669" s="0" t="n">
        <v>0.0006589147</v>
      </c>
      <c r="E669" s="0" t="n">
        <v>0.0046511628</v>
      </c>
      <c r="F669" s="0" t="n">
        <v>0.004815814</v>
      </c>
      <c r="G669" s="0" t="n">
        <v>1</v>
      </c>
      <c r="H669" s="0" t="n">
        <v>85.3333333333</v>
      </c>
    </row>
    <row r="670" customFormat="false" ht="12.8" hidden="false" customHeight="false" outlineLevel="0" collapsed="false">
      <c r="A670" s="0" t="s">
        <v>6945</v>
      </c>
      <c r="B670" s="0" t="n">
        <v>0.08</v>
      </c>
      <c r="C670" s="0" t="n">
        <v>0.000598752</v>
      </c>
      <c r="D670" s="0" t="n">
        <v>0.0003030303</v>
      </c>
      <c r="E670" s="0" t="n">
        <v>0.0090909091</v>
      </c>
      <c r="F670" s="0" t="n">
        <v>0.0021384</v>
      </c>
      <c r="G670" s="0" t="n">
        <v>1</v>
      </c>
      <c r="H670" s="0" t="n">
        <v>0.32</v>
      </c>
    </row>
    <row r="671" customFormat="false" ht="12.8" hidden="false" customHeight="false" outlineLevel="0" collapsed="false">
      <c r="A671" s="0" t="s">
        <v>6946</v>
      </c>
      <c r="B671" s="0" t="n">
        <v>0.1065833333</v>
      </c>
      <c r="C671" s="0" t="n">
        <v>0.00056</v>
      </c>
      <c r="D671" s="0" t="n">
        <v>9.25926E-005</v>
      </c>
      <c r="E671" s="0" t="n">
        <v>0.0083333333</v>
      </c>
      <c r="F671" s="0" t="n">
        <v>0.002</v>
      </c>
      <c r="G671" s="0" t="n">
        <v>1</v>
      </c>
      <c r="H671" s="0" t="n">
        <v>0.18</v>
      </c>
    </row>
    <row r="672" customFormat="false" ht="12.8" hidden="false" customHeight="false" outlineLevel="0" collapsed="false">
      <c r="A672" s="0" t="s">
        <v>6947</v>
      </c>
      <c r="B672" s="0" t="n">
        <v>4.35</v>
      </c>
      <c r="C672" s="0" t="n">
        <v>0.064</v>
      </c>
      <c r="D672" s="0" t="n">
        <v>0.0283333333</v>
      </c>
      <c r="E672" s="0" t="n">
        <v>0.0333333333</v>
      </c>
      <c r="F672" s="0" t="n">
        <v>0.064</v>
      </c>
      <c r="G672" s="0" t="n">
        <v>1</v>
      </c>
      <c r="H672" s="0" t="n">
        <v>175</v>
      </c>
    </row>
    <row r="673" customFormat="false" ht="12.8" hidden="false" customHeight="false" outlineLevel="0" collapsed="false">
      <c r="A673" s="0" t="s">
        <v>6948</v>
      </c>
      <c r="B673" s="0" t="n">
        <v>1.5415833333</v>
      </c>
      <c r="C673" s="0" t="n">
        <v>0.014625</v>
      </c>
      <c r="D673" s="0" t="n">
        <v>0.0020987654</v>
      </c>
      <c r="E673" s="0" t="n">
        <v>0.0083333333</v>
      </c>
      <c r="F673" s="0" t="n">
        <v>0.015</v>
      </c>
      <c r="G673" s="0" t="n">
        <v>1</v>
      </c>
      <c r="H673" s="0" t="n">
        <v>1</v>
      </c>
    </row>
    <row r="674" customFormat="false" ht="12.8" hidden="false" customHeight="false" outlineLevel="0" collapsed="false">
      <c r="A674" s="0" t="s">
        <v>6949</v>
      </c>
      <c r="B674" s="0" t="n">
        <v>0.20075</v>
      </c>
      <c r="C674" s="0" t="n">
        <v>0.00205821</v>
      </c>
      <c r="D674" s="0" t="n">
        <v>0.0005208333</v>
      </c>
      <c r="E674" s="0" t="n">
        <v>0.03125</v>
      </c>
      <c r="F674" s="0" t="n">
        <v>0.00735075</v>
      </c>
      <c r="G674" s="0" t="n">
        <v>1</v>
      </c>
      <c r="H674" s="0" t="n">
        <v>58.6</v>
      </c>
    </row>
    <row r="675" customFormat="false" ht="12.8" hidden="false" customHeight="false" outlineLevel="0" collapsed="false">
      <c r="A675" s="0" t="s">
        <v>6950</v>
      </c>
      <c r="B675" s="0" t="n">
        <v>0.0501</v>
      </c>
      <c r="C675" s="0" t="n">
        <v>0.000274428</v>
      </c>
      <c r="D675" s="0" t="n">
        <v>6.94444E-005</v>
      </c>
      <c r="E675" s="0" t="n">
        <v>0.0041666667</v>
      </c>
      <c r="F675" s="0" t="n">
        <v>0.0009801</v>
      </c>
      <c r="G675" s="0" t="n">
        <v>1</v>
      </c>
      <c r="H675" s="0" t="n">
        <v>44.66</v>
      </c>
    </row>
    <row r="676" customFormat="false" ht="12.8" hidden="false" customHeight="false" outlineLevel="0" collapsed="false">
      <c r="A676" s="0" t="s">
        <v>1176</v>
      </c>
      <c r="B676" s="0" t="n">
        <v>0.41</v>
      </c>
      <c r="C676" s="0" t="n">
        <v>0.0015444</v>
      </c>
      <c r="D676" s="0" t="n">
        <v>0.0009784173</v>
      </c>
      <c r="E676" s="0" t="n">
        <v>0.04</v>
      </c>
      <c r="F676" s="0" t="n">
        <v>0.00468</v>
      </c>
      <c r="G676" s="0" t="n">
        <v>1</v>
      </c>
      <c r="H676" s="0" t="n">
        <v>17.31</v>
      </c>
    </row>
    <row r="677" customFormat="false" ht="12.8" hidden="false" customHeight="false" outlineLevel="0" collapsed="false">
      <c r="A677" s="0" t="s">
        <v>6951</v>
      </c>
      <c r="B677" s="0" t="n">
        <v>1.639</v>
      </c>
      <c r="C677" s="0" t="n">
        <v>0.0313538</v>
      </c>
      <c r="D677" s="0" t="n">
        <v>0.0053968254</v>
      </c>
      <c r="E677" s="0" t="n">
        <v>0.1</v>
      </c>
      <c r="F677" s="0" t="n">
        <v>0.08251</v>
      </c>
      <c r="G677" s="0" t="n">
        <v>1</v>
      </c>
      <c r="H677" s="0" t="n">
        <v>63</v>
      </c>
    </row>
    <row r="678" customFormat="false" ht="12.8" hidden="false" customHeight="false" outlineLevel="0" collapsed="false">
      <c r="A678" s="0" t="s">
        <v>1935</v>
      </c>
      <c r="B678" s="0" t="n">
        <v>4.35</v>
      </c>
      <c r="C678" s="0" t="n">
        <v>0.064</v>
      </c>
      <c r="D678" s="0" t="n">
        <v>0.0283333333</v>
      </c>
      <c r="E678" s="0" t="n">
        <v>0.0333333333</v>
      </c>
      <c r="F678" s="0" t="n">
        <v>0.064</v>
      </c>
      <c r="G678" s="0" t="n">
        <v>1</v>
      </c>
      <c r="H678" s="0" t="n">
        <v>91.6</v>
      </c>
    </row>
    <row r="679" customFormat="false" ht="12.8" hidden="false" customHeight="false" outlineLevel="0" collapsed="false">
      <c r="A679" s="0" t="s">
        <v>6952</v>
      </c>
      <c r="B679" s="0" t="n">
        <v>1.5415833333</v>
      </c>
      <c r="C679" s="0" t="n">
        <v>0.014625</v>
      </c>
      <c r="D679" s="0" t="n">
        <v>0.0020987654</v>
      </c>
      <c r="E679" s="0" t="n">
        <v>0.0083333333</v>
      </c>
      <c r="F679" s="0" t="n">
        <v>0.015</v>
      </c>
      <c r="G679" s="0" t="n">
        <v>1</v>
      </c>
      <c r="H679" s="0" t="n">
        <v>1</v>
      </c>
    </row>
    <row r="680" customFormat="false" ht="12.8" hidden="false" customHeight="false" outlineLevel="0" collapsed="false">
      <c r="A680" s="0" t="s">
        <v>6953</v>
      </c>
      <c r="B680" s="0" t="n">
        <v>4.4919047619</v>
      </c>
      <c r="C680" s="0" t="n">
        <v>0.04893</v>
      </c>
      <c r="D680" s="0" t="n">
        <v>0.008994709</v>
      </c>
      <c r="E680" s="0" t="n">
        <v>0.005952381</v>
      </c>
      <c r="F680" s="0" t="n">
        <v>0.021</v>
      </c>
      <c r="G680" s="0" t="n">
        <v>1</v>
      </c>
      <c r="H680" s="0" t="n">
        <v>201.6666666667</v>
      </c>
    </row>
    <row r="681" customFormat="false" ht="12.8" hidden="false" customHeight="false" outlineLevel="0" collapsed="false">
      <c r="A681" s="0" t="s">
        <v>6954</v>
      </c>
      <c r="B681" s="0" t="n">
        <v>1.639</v>
      </c>
      <c r="C681" s="0" t="n">
        <v>0.0313538</v>
      </c>
      <c r="D681" s="0" t="n">
        <v>0.0053968254</v>
      </c>
      <c r="E681" s="0" t="n">
        <v>0.1</v>
      </c>
      <c r="F681" s="0" t="n">
        <v>0.08251</v>
      </c>
      <c r="G681" s="0" t="n">
        <v>1</v>
      </c>
      <c r="H681" s="0" t="n">
        <v>63</v>
      </c>
    </row>
    <row r="682" customFormat="false" ht="12.8" hidden="false" customHeight="false" outlineLevel="0" collapsed="false">
      <c r="A682" s="0" t="s">
        <v>6955</v>
      </c>
      <c r="B682" s="0" t="n">
        <v>1.5415833333</v>
      </c>
      <c r="C682" s="0" t="n">
        <v>0.014625</v>
      </c>
      <c r="D682" s="0" t="n">
        <v>0.0020987654</v>
      </c>
      <c r="E682" s="0" t="n">
        <v>0.0083333333</v>
      </c>
      <c r="F682" s="0" t="n">
        <v>0.015</v>
      </c>
      <c r="G682" s="0" t="n">
        <v>1</v>
      </c>
      <c r="H682" s="0" t="n">
        <v>1</v>
      </c>
    </row>
    <row r="683" customFormat="false" ht="12.8" hidden="false" customHeight="false" outlineLevel="0" collapsed="false">
      <c r="A683" s="0" t="s">
        <v>1175</v>
      </c>
      <c r="B683" s="0" t="n">
        <v>0.29</v>
      </c>
      <c r="C683" s="0" t="n">
        <v>0.0007722</v>
      </c>
      <c r="D683" s="0" t="n">
        <v>0.0004892086</v>
      </c>
      <c r="E683" s="0" t="n">
        <v>0.02</v>
      </c>
      <c r="F683" s="0" t="n">
        <v>0.00234</v>
      </c>
      <c r="G683" s="0" t="n">
        <v>1</v>
      </c>
      <c r="H683" s="0" t="n">
        <v>12.41</v>
      </c>
    </row>
    <row r="684" customFormat="false" ht="12.8" hidden="false" customHeight="false" outlineLevel="0" collapsed="false">
      <c r="A684" s="0" t="s">
        <v>6956</v>
      </c>
      <c r="B684" s="0" t="n">
        <v>1.639</v>
      </c>
      <c r="C684" s="0" t="n">
        <v>0.0313538</v>
      </c>
      <c r="D684" s="0" t="n">
        <v>0.0053968254</v>
      </c>
      <c r="E684" s="0" t="n">
        <v>0.1</v>
      </c>
      <c r="F684" s="0" t="n">
        <v>0.08251</v>
      </c>
      <c r="G684" s="0" t="n">
        <v>1</v>
      </c>
      <c r="H684" s="0" t="n">
        <v>49.03</v>
      </c>
    </row>
    <row r="685" customFormat="false" ht="12.8" hidden="false" customHeight="false" outlineLevel="0" collapsed="false">
      <c r="A685" s="0" t="s">
        <v>6957</v>
      </c>
      <c r="B685" s="0" t="n">
        <v>15.315</v>
      </c>
      <c r="C685" s="0" t="n">
        <v>0.145903125</v>
      </c>
      <c r="D685" s="0" t="n">
        <v>0.0217948718</v>
      </c>
      <c r="E685" s="0" t="n">
        <v>0.125</v>
      </c>
      <c r="F685" s="0" t="n">
        <v>0.145903125</v>
      </c>
      <c r="G685" s="0" t="n">
        <v>1</v>
      </c>
      <c r="H685" s="0" t="n">
        <v>51.29</v>
      </c>
    </row>
    <row r="686" customFormat="false" ht="12.8" hidden="false" customHeight="false" outlineLevel="0" collapsed="false">
      <c r="A686" s="0" t="s">
        <v>6958</v>
      </c>
      <c r="B686" s="0" t="n">
        <v>0.25675</v>
      </c>
      <c r="C686" s="0" t="n">
        <v>0.00205821</v>
      </c>
      <c r="D686" s="0" t="n">
        <v>0.0005208333</v>
      </c>
      <c r="E686" s="0" t="n">
        <v>0.03125</v>
      </c>
      <c r="F686" s="0" t="n">
        <v>0.00735075</v>
      </c>
      <c r="G686" s="0" t="n">
        <v>1</v>
      </c>
      <c r="H686" s="0" t="n">
        <v>58.6</v>
      </c>
    </row>
    <row r="687" customFormat="false" ht="12.8" hidden="false" customHeight="false" outlineLevel="0" collapsed="false">
      <c r="A687" s="0" t="s">
        <v>6959</v>
      </c>
      <c r="B687" s="0" t="n">
        <v>6.1086363636</v>
      </c>
      <c r="C687" s="0" t="n">
        <v>0.0545454545</v>
      </c>
      <c r="D687" s="0" t="n">
        <v>0.0079254079</v>
      </c>
      <c r="E687" s="0" t="n">
        <v>0.0454545455</v>
      </c>
      <c r="F687" s="0" t="n">
        <v>0.0545454545</v>
      </c>
      <c r="G687" s="0" t="n">
        <v>1</v>
      </c>
      <c r="H687" s="0" t="n">
        <v>1.97</v>
      </c>
    </row>
    <row r="688" customFormat="false" ht="12.8" hidden="false" customHeight="false" outlineLevel="0" collapsed="false">
      <c r="A688" s="0" t="s">
        <v>1932</v>
      </c>
      <c r="B688" s="0" t="n">
        <v>2.5</v>
      </c>
      <c r="C688" s="0" t="n">
        <v>0.032</v>
      </c>
      <c r="D688" s="0" t="n">
        <v>0.0141666667</v>
      </c>
      <c r="E688" s="0" t="n">
        <v>0.0166666667</v>
      </c>
      <c r="F688" s="0" t="n">
        <v>0.032</v>
      </c>
      <c r="G688" s="0" t="n">
        <v>1</v>
      </c>
      <c r="H688" s="0" t="n">
        <v>65.16</v>
      </c>
    </row>
    <row r="689" customFormat="false" ht="12.8" hidden="false" customHeight="false" outlineLevel="0" collapsed="false">
      <c r="A689" s="0" t="s">
        <v>6960</v>
      </c>
      <c r="B689" s="0" t="n">
        <v>1.5415833333</v>
      </c>
      <c r="C689" s="0" t="n">
        <v>0.014625</v>
      </c>
      <c r="D689" s="0" t="n">
        <v>0.0020987654</v>
      </c>
      <c r="E689" s="0" t="n">
        <v>0.0083333333</v>
      </c>
      <c r="F689" s="0" t="n">
        <v>0.015</v>
      </c>
      <c r="G689" s="0" t="n">
        <v>1</v>
      </c>
      <c r="H689" s="0" t="n">
        <v>1</v>
      </c>
    </row>
    <row r="690" customFormat="false" ht="12.8" hidden="false" customHeight="false" outlineLevel="0" collapsed="false">
      <c r="A690" s="0" t="s">
        <v>2683</v>
      </c>
      <c r="B690" s="0" t="n">
        <v>0.286</v>
      </c>
      <c r="C690" s="0" t="n">
        <v>0.003293136</v>
      </c>
      <c r="D690" s="0" t="n">
        <v>0.0008333333</v>
      </c>
      <c r="E690" s="0" t="n">
        <v>0.05</v>
      </c>
      <c r="F690" s="0" t="n">
        <v>0.0117612</v>
      </c>
      <c r="G690" s="0" t="n">
        <v>1</v>
      </c>
      <c r="H690" s="0" t="n">
        <v>83.3333333333</v>
      </c>
    </row>
    <row r="691" customFormat="false" ht="12.8" hidden="false" customHeight="false" outlineLevel="0" collapsed="false">
      <c r="A691" s="0" t="s">
        <v>6961</v>
      </c>
      <c r="B691" s="0" t="n">
        <v>0.1622115385</v>
      </c>
      <c r="C691" s="0" t="n">
        <v>0.0006461538</v>
      </c>
      <c r="D691" s="0" t="n">
        <v>0.0001068376</v>
      </c>
      <c r="E691" s="0" t="n">
        <v>0.0096153846</v>
      </c>
      <c r="F691" s="0" t="n">
        <v>0.0023076923</v>
      </c>
      <c r="G691" s="0" t="n">
        <v>1</v>
      </c>
      <c r="H691" s="0" t="n">
        <v>1.11</v>
      </c>
    </row>
    <row r="692" customFormat="false" ht="12.8" hidden="false" customHeight="false" outlineLevel="0" collapsed="false">
      <c r="A692" s="0" t="s">
        <v>1201</v>
      </c>
      <c r="B692" s="0" t="n">
        <v>15.855</v>
      </c>
      <c r="C692" s="0" t="n">
        <v>0.145903125</v>
      </c>
      <c r="D692" s="0" t="n">
        <v>0.0217948718</v>
      </c>
      <c r="E692" s="0" t="n">
        <v>0.125</v>
      </c>
      <c r="F692" s="0" t="n">
        <v>0.145903125</v>
      </c>
      <c r="G692" s="0" t="n">
        <v>1</v>
      </c>
      <c r="H692" s="0" t="n">
        <v>35.51</v>
      </c>
    </row>
    <row r="693" customFormat="false" ht="12.8" hidden="false" customHeight="false" outlineLevel="0" collapsed="false">
      <c r="A693" s="0" t="s">
        <v>6962</v>
      </c>
      <c r="B693" s="0" t="n">
        <v>0.20075</v>
      </c>
      <c r="C693" s="0" t="n">
        <v>0.00205821</v>
      </c>
      <c r="D693" s="0" t="n">
        <v>0.0005208333</v>
      </c>
      <c r="E693" s="0" t="n">
        <v>0.03125</v>
      </c>
      <c r="F693" s="0" t="n">
        <v>0.00735075</v>
      </c>
      <c r="G693" s="0" t="n">
        <v>1</v>
      </c>
      <c r="H693" s="0" t="n">
        <v>52.38</v>
      </c>
    </row>
    <row r="694" customFormat="false" ht="12.8" hidden="false" customHeight="false" outlineLevel="0" collapsed="false">
      <c r="A694" s="0" t="s">
        <v>6963</v>
      </c>
      <c r="B694" s="0" t="n">
        <v>0.334</v>
      </c>
      <c r="C694" s="0" t="n">
        <v>0.003293136</v>
      </c>
      <c r="D694" s="0" t="n">
        <v>0.0016666667</v>
      </c>
      <c r="E694" s="0" t="n">
        <v>0.05</v>
      </c>
      <c r="F694" s="0" t="n">
        <v>0.0117612</v>
      </c>
      <c r="G694" s="0" t="n">
        <v>1</v>
      </c>
      <c r="H694" s="0" t="n">
        <v>0.53</v>
      </c>
    </row>
    <row r="695" customFormat="false" ht="12.8" hidden="false" customHeight="false" outlineLevel="0" collapsed="false">
      <c r="A695" s="0" t="s">
        <v>1981</v>
      </c>
      <c r="B695" s="0" t="n">
        <v>4.25</v>
      </c>
      <c r="C695" s="0" t="n">
        <v>0.064</v>
      </c>
      <c r="D695" s="0" t="n">
        <v>0.0283333333</v>
      </c>
      <c r="E695" s="0" t="n">
        <v>0.0333333333</v>
      </c>
      <c r="F695" s="0" t="n">
        <v>0.064</v>
      </c>
      <c r="G695" s="0" t="n">
        <v>1</v>
      </c>
      <c r="H695" s="0" t="n">
        <v>65.16</v>
      </c>
    </row>
    <row r="696" customFormat="false" ht="12.8" hidden="false" customHeight="false" outlineLevel="0" collapsed="false">
      <c r="A696" s="0" t="s">
        <v>6964</v>
      </c>
      <c r="B696" s="0" t="n">
        <v>1.5415833333</v>
      </c>
      <c r="C696" s="0" t="n">
        <v>0.014625</v>
      </c>
      <c r="D696" s="0" t="n">
        <v>0.0020987654</v>
      </c>
      <c r="E696" s="0" t="n">
        <v>0.0083333333</v>
      </c>
      <c r="F696" s="0" t="n">
        <v>0.015</v>
      </c>
      <c r="G696" s="0" t="n">
        <v>1</v>
      </c>
      <c r="H696" s="0" t="n">
        <v>1</v>
      </c>
    </row>
    <row r="697" customFormat="false" ht="12.8" hidden="false" customHeight="false" outlineLevel="0" collapsed="false">
      <c r="A697" s="0" t="s">
        <v>6965</v>
      </c>
      <c r="B697" s="0" t="n">
        <v>1.2239393939</v>
      </c>
      <c r="C697" s="0" t="n">
        <v>0.0076086212</v>
      </c>
      <c r="D697" s="0" t="n">
        <v>0.0010732323</v>
      </c>
      <c r="E697" s="0" t="n">
        <v>0.0075757576</v>
      </c>
      <c r="F697" s="0" t="n">
        <v>0.0078439394</v>
      </c>
      <c r="G697" s="0" t="n">
        <v>1</v>
      </c>
      <c r="H697" s="0" t="n">
        <v>4.09</v>
      </c>
    </row>
    <row r="698" customFormat="false" ht="12.8" hidden="false" customHeight="false" outlineLevel="0" collapsed="false">
      <c r="A698" s="0" t="s">
        <v>6966</v>
      </c>
      <c r="B698" s="0" t="n">
        <v>1.639</v>
      </c>
      <c r="C698" s="0" t="n">
        <v>0.0313538</v>
      </c>
      <c r="D698" s="0" t="n">
        <v>0.0053968254</v>
      </c>
      <c r="E698" s="0" t="n">
        <v>0.1</v>
      </c>
      <c r="F698" s="0" t="n">
        <v>0.08251</v>
      </c>
      <c r="G698" s="0" t="n">
        <v>1</v>
      </c>
      <c r="H698" s="0" t="n">
        <v>49.03</v>
      </c>
    </row>
    <row r="699" customFormat="false" ht="12.8" hidden="false" customHeight="false" outlineLevel="0" collapsed="false">
      <c r="A699" s="0" t="s">
        <v>6967</v>
      </c>
      <c r="B699" s="0" t="n">
        <v>1.5415833333</v>
      </c>
      <c r="C699" s="0" t="n">
        <v>0.014625</v>
      </c>
      <c r="D699" s="0" t="n">
        <v>0.0020987654</v>
      </c>
      <c r="E699" s="0" t="n">
        <v>0.0083333333</v>
      </c>
      <c r="F699" s="0" t="n">
        <v>0.015</v>
      </c>
      <c r="G699" s="0" t="n">
        <v>1</v>
      </c>
      <c r="H699" s="0" t="n">
        <v>1</v>
      </c>
    </row>
    <row r="700" customFormat="false" ht="12.8" hidden="false" customHeight="false" outlineLevel="0" collapsed="false">
      <c r="A700" s="0" t="s">
        <v>1931</v>
      </c>
      <c r="B700" s="0" t="n">
        <v>2.5</v>
      </c>
      <c r="C700" s="0" t="n">
        <v>0.032</v>
      </c>
      <c r="D700" s="0" t="n">
        <v>0.0141666667</v>
      </c>
      <c r="E700" s="0" t="n">
        <v>0.0166666667</v>
      </c>
      <c r="F700" s="0" t="n">
        <v>0.032</v>
      </c>
      <c r="G700" s="0" t="n">
        <v>1</v>
      </c>
      <c r="H700" s="0" t="n">
        <v>65.16</v>
      </c>
    </row>
    <row r="701" customFormat="false" ht="12.8" hidden="false" customHeight="false" outlineLevel="0" collapsed="false">
      <c r="A701" s="0" t="s">
        <v>6968</v>
      </c>
      <c r="B701" s="0" t="n">
        <v>0.20075</v>
      </c>
      <c r="C701" s="0" t="n">
        <v>0.00205821</v>
      </c>
      <c r="D701" s="0" t="n">
        <v>0.0005208333</v>
      </c>
      <c r="E701" s="0" t="n">
        <v>0.03125</v>
      </c>
      <c r="F701" s="0" t="n">
        <v>0.00735075</v>
      </c>
      <c r="G701" s="0" t="n">
        <v>1</v>
      </c>
      <c r="H701" s="0" t="n">
        <v>52.38</v>
      </c>
    </row>
    <row r="702" customFormat="false" ht="12.8" hidden="false" customHeight="false" outlineLevel="0" collapsed="false">
      <c r="A702" s="0" t="s">
        <v>6969</v>
      </c>
      <c r="B702" s="0" t="n">
        <v>0.08</v>
      </c>
      <c r="C702" s="0" t="n">
        <v>0.000598752</v>
      </c>
      <c r="D702" s="0" t="n">
        <v>0.0003030303</v>
      </c>
      <c r="E702" s="0" t="n">
        <v>0.0090909091</v>
      </c>
      <c r="F702" s="0" t="n">
        <v>0.0021384</v>
      </c>
      <c r="G702" s="0" t="n">
        <v>1</v>
      </c>
      <c r="H702" s="0" t="n">
        <v>0.32</v>
      </c>
    </row>
    <row r="703" customFormat="false" ht="12.8" hidden="false" customHeight="false" outlineLevel="0" collapsed="false">
      <c r="A703" s="0" t="s">
        <v>2682</v>
      </c>
      <c r="B703" s="0" t="n">
        <v>0.286</v>
      </c>
      <c r="C703" s="0" t="n">
        <v>0.003293136</v>
      </c>
      <c r="D703" s="0" t="n">
        <v>0.0008333333</v>
      </c>
      <c r="E703" s="0" t="n">
        <v>0.05</v>
      </c>
      <c r="F703" s="0" t="n">
        <v>0.0117612</v>
      </c>
      <c r="G703" s="0" t="n">
        <v>1</v>
      </c>
      <c r="H703" s="0" t="n">
        <v>83.3333333333</v>
      </c>
    </row>
    <row r="704" customFormat="false" ht="12.8" hidden="false" customHeight="false" outlineLevel="0" collapsed="false">
      <c r="A704" s="0" t="s">
        <v>6970</v>
      </c>
      <c r="B704" s="0" t="n">
        <v>0.0166666667</v>
      </c>
      <c r="C704" s="0" t="n">
        <v>0.0001105867</v>
      </c>
      <c r="D704" s="0" t="n">
        <v>5.37125E-005</v>
      </c>
      <c r="E704" s="0" t="n">
        <v>0.0066666667</v>
      </c>
      <c r="F704" s="0" t="n">
        <v>0.0005026667</v>
      </c>
      <c r="G704" s="0" t="n">
        <v>1</v>
      </c>
      <c r="H704" s="0" t="n">
        <v>0.13</v>
      </c>
    </row>
    <row r="705" customFormat="false" ht="12.8" hidden="false" customHeight="false" outlineLevel="0" collapsed="false">
      <c r="A705" s="0" t="s">
        <v>6971</v>
      </c>
      <c r="B705" s="0" t="n">
        <v>0.0166666667</v>
      </c>
      <c r="C705" s="0" t="n">
        <v>0.0001105867</v>
      </c>
      <c r="D705" s="0" t="n">
        <v>5.37125E-005</v>
      </c>
      <c r="E705" s="0" t="n">
        <v>0.0066666667</v>
      </c>
      <c r="F705" s="0" t="n">
        <v>0.0005026667</v>
      </c>
      <c r="G705" s="0" t="n">
        <v>1</v>
      </c>
      <c r="H705" s="0" t="n">
        <v>0.13</v>
      </c>
    </row>
    <row r="706" customFormat="false" ht="12.8" hidden="false" customHeight="false" outlineLevel="0" collapsed="false">
      <c r="A706" s="0" t="s">
        <v>6972</v>
      </c>
      <c r="B706" s="0" t="n">
        <v>1.639</v>
      </c>
      <c r="C706" s="0" t="n">
        <v>0.0313538</v>
      </c>
      <c r="D706" s="0" t="n">
        <v>0.0053968254</v>
      </c>
      <c r="E706" s="0" t="n">
        <v>0.1</v>
      </c>
      <c r="F706" s="0" t="n">
        <v>0.08251</v>
      </c>
      <c r="G706" s="0" t="n">
        <v>1</v>
      </c>
      <c r="H706" s="0" t="n">
        <v>49.03</v>
      </c>
    </row>
    <row r="707" customFormat="false" ht="12.8" hidden="false" customHeight="false" outlineLevel="0" collapsed="false">
      <c r="A707" s="0" t="s">
        <v>6973</v>
      </c>
      <c r="B707" s="0" t="n">
        <v>15.315</v>
      </c>
      <c r="C707" s="0" t="n">
        <v>0.145903125</v>
      </c>
      <c r="D707" s="0" t="n">
        <v>0.0217948718</v>
      </c>
      <c r="E707" s="0" t="n">
        <v>0.125</v>
      </c>
      <c r="F707" s="0" t="n">
        <v>0.145903125</v>
      </c>
      <c r="G707" s="0" t="n">
        <v>1</v>
      </c>
      <c r="H707" s="0" t="n">
        <v>51.29</v>
      </c>
    </row>
    <row r="708" customFormat="false" ht="12.8" hidden="false" customHeight="false" outlineLevel="0" collapsed="false">
      <c r="A708" s="0" t="s">
        <v>6974</v>
      </c>
      <c r="B708" s="0" t="n">
        <v>0.20075</v>
      </c>
      <c r="C708" s="0" t="n">
        <v>0.00205821</v>
      </c>
      <c r="D708" s="0" t="n">
        <v>0.0005208333</v>
      </c>
      <c r="E708" s="0" t="n">
        <v>0.03125</v>
      </c>
      <c r="F708" s="0" t="n">
        <v>0.00735075</v>
      </c>
      <c r="G708" s="0" t="n">
        <v>1</v>
      </c>
      <c r="H708" s="0" t="n">
        <v>52.38</v>
      </c>
    </row>
    <row r="709" customFormat="false" ht="12.8" hidden="false" customHeight="false" outlineLevel="0" collapsed="false">
      <c r="A709" s="0" t="s">
        <v>6975</v>
      </c>
      <c r="B709" s="0" t="n">
        <v>2.5</v>
      </c>
      <c r="C709" s="0" t="n">
        <v>0.032</v>
      </c>
      <c r="D709" s="0" t="n">
        <v>0.0141666667</v>
      </c>
      <c r="E709" s="0" t="n">
        <v>0.0166666667</v>
      </c>
      <c r="F709" s="0" t="n">
        <v>0.032</v>
      </c>
      <c r="G709" s="0" t="n">
        <v>1</v>
      </c>
      <c r="H709" s="0" t="n">
        <v>65.16</v>
      </c>
    </row>
    <row r="710" customFormat="false" ht="12.8" hidden="false" customHeight="false" outlineLevel="0" collapsed="false">
      <c r="A710" s="0" t="s">
        <v>6976</v>
      </c>
      <c r="B710" s="0" t="n">
        <v>1.5415833333</v>
      </c>
      <c r="C710" s="0" t="n">
        <v>0.014625</v>
      </c>
      <c r="D710" s="0" t="n">
        <v>0.0020987654</v>
      </c>
      <c r="E710" s="0" t="n">
        <v>0.0083333333</v>
      </c>
      <c r="F710" s="0" t="n">
        <v>0.015</v>
      </c>
      <c r="G710" s="0" t="n">
        <v>1</v>
      </c>
      <c r="H710" s="0" t="n">
        <v>1</v>
      </c>
    </row>
    <row r="711" customFormat="false" ht="12.8" hidden="false" customHeight="false" outlineLevel="0" collapsed="false">
      <c r="A711" s="0" t="s">
        <v>6977</v>
      </c>
      <c r="B711" s="0" t="n">
        <v>1.38</v>
      </c>
      <c r="C711" s="0" t="n">
        <v>0.018</v>
      </c>
      <c r="D711" s="0" t="n">
        <v>0.0025</v>
      </c>
      <c r="E711" s="0" t="n">
        <v>0.025</v>
      </c>
      <c r="F711" s="0" t="n">
        <v>0.024</v>
      </c>
      <c r="G711" s="0" t="n">
        <v>1</v>
      </c>
      <c r="H711" s="0" t="n">
        <v>255</v>
      </c>
    </row>
    <row r="712" customFormat="false" ht="12.8" hidden="false" customHeight="false" outlineLevel="0" collapsed="false">
      <c r="A712" s="0" t="s">
        <v>6978</v>
      </c>
      <c r="B712" s="0" t="n">
        <v>0.0254</v>
      </c>
      <c r="C712" s="0" t="n">
        <v>8.64448E-005</v>
      </c>
      <c r="D712" s="0" t="n">
        <v>2.08333E-005</v>
      </c>
      <c r="E712" s="0" t="n">
        <v>0.005</v>
      </c>
      <c r="F712" s="0" t="n">
        <v>0.00058806</v>
      </c>
      <c r="G712" s="0" t="n">
        <v>1</v>
      </c>
      <c r="H712" s="0" t="n">
        <v>9.7</v>
      </c>
    </row>
    <row r="713" customFormat="false" ht="12.8" hidden="false" customHeight="false" outlineLevel="0" collapsed="false">
      <c r="A713" s="0" t="s">
        <v>6979</v>
      </c>
      <c r="B713" s="0" t="n">
        <v>20.5458333333</v>
      </c>
      <c r="C713" s="0" t="n">
        <v>0.14625</v>
      </c>
      <c r="D713" s="0" t="n">
        <v>0.0209876543</v>
      </c>
      <c r="E713" s="0" t="n">
        <v>0.0833333333</v>
      </c>
      <c r="F713" s="0" t="n">
        <v>0.15</v>
      </c>
      <c r="G713" s="0" t="n">
        <v>1</v>
      </c>
      <c r="H713" s="0" t="n">
        <v>1</v>
      </c>
    </row>
    <row r="714" customFormat="false" ht="12.8" hidden="false" customHeight="false" outlineLevel="0" collapsed="false">
      <c r="A714" s="0" t="s">
        <v>6980</v>
      </c>
      <c r="B714" s="0" t="n">
        <v>11.6658333333</v>
      </c>
      <c r="C714" s="0" t="n">
        <v>0.14625</v>
      </c>
      <c r="D714" s="0" t="n">
        <v>0.0209876543</v>
      </c>
      <c r="E714" s="0" t="n">
        <v>0.0833333333</v>
      </c>
      <c r="F714" s="0" t="n">
        <v>0.15</v>
      </c>
      <c r="G714" s="0" t="n">
        <v>1</v>
      </c>
      <c r="H714" s="0" t="n">
        <v>1</v>
      </c>
    </row>
    <row r="715" customFormat="false" ht="12.8" hidden="false" customHeight="false" outlineLevel="0" collapsed="false">
      <c r="A715" s="0" t="s">
        <v>6981</v>
      </c>
      <c r="B715" s="0" t="n">
        <v>2.5</v>
      </c>
      <c r="C715" s="0" t="n">
        <v>0.032</v>
      </c>
      <c r="D715" s="0" t="n">
        <v>0.0141666667</v>
      </c>
      <c r="E715" s="0" t="n">
        <v>0.0166666667</v>
      </c>
      <c r="F715" s="0" t="n">
        <v>0.032</v>
      </c>
      <c r="G715" s="0" t="n">
        <v>1</v>
      </c>
      <c r="H715" s="0" t="n">
        <v>65.16</v>
      </c>
    </row>
    <row r="716" customFormat="false" ht="12.8" hidden="false" customHeight="false" outlineLevel="0" collapsed="false">
      <c r="A716" s="0" t="s">
        <v>2109</v>
      </c>
      <c r="B716" s="0" t="n">
        <v>0.1157555556</v>
      </c>
      <c r="C716" s="0" t="n">
        <v>0.0002916667</v>
      </c>
      <c r="D716" s="0" t="n">
        <v>0.0001587302</v>
      </c>
      <c r="E716" s="0" t="n">
        <v>0.0277777778</v>
      </c>
      <c r="F716" s="0" t="n">
        <v>0.0019444444</v>
      </c>
      <c r="G716" s="0" t="n">
        <v>1</v>
      </c>
      <c r="H716" s="0" t="n">
        <v>88.3333333333</v>
      </c>
    </row>
    <row r="717" customFormat="false" ht="12.8" hidden="false" customHeight="false" outlineLevel="0" collapsed="false">
      <c r="A717" s="0" t="s">
        <v>6982</v>
      </c>
      <c r="B717" s="0" t="n">
        <v>0.3958333333</v>
      </c>
      <c r="C717" s="0" t="n">
        <v>0.00132</v>
      </c>
      <c r="D717" s="0" t="n">
        <v>0.0002127127</v>
      </c>
      <c r="E717" s="0" t="n">
        <v>0.0416666667</v>
      </c>
      <c r="F717" s="0" t="n">
        <v>0.00825</v>
      </c>
      <c r="G717" s="0" t="n">
        <v>1</v>
      </c>
      <c r="H717" s="0" t="n">
        <v>10.57</v>
      </c>
    </row>
    <row r="718" customFormat="false" ht="12.8" hidden="false" customHeight="false" outlineLevel="0" collapsed="false">
      <c r="A718" s="0" t="s">
        <v>6983</v>
      </c>
      <c r="B718" s="0" t="n">
        <v>0.0252</v>
      </c>
      <c r="C718" s="0" t="n">
        <v>8.64448E-005</v>
      </c>
      <c r="D718" s="0" t="n">
        <v>2.08333E-005</v>
      </c>
      <c r="E718" s="0" t="n">
        <v>0.005</v>
      </c>
      <c r="F718" s="0" t="n">
        <v>0.00058806</v>
      </c>
      <c r="G718" s="0" t="n">
        <v>1</v>
      </c>
      <c r="H718" s="0" t="n">
        <v>29.21</v>
      </c>
    </row>
    <row r="719" customFormat="false" ht="12.8" hidden="false" customHeight="false" outlineLevel="0" collapsed="false">
      <c r="A719" s="0" t="s">
        <v>2664</v>
      </c>
      <c r="B719" s="0" t="n">
        <v>1.0973333333</v>
      </c>
      <c r="C719" s="0" t="n">
        <v>0.012</v>
      </c>
      <c r="D719" s="0" t="n">
        <v>0.0016666667</v>
      </c>
      <c r="E719" s="0" t="n">
        <v>0.0166666667</v>
      </c>
      <c r="F719" s="0" t="n">
        <v>0.016</v>
      </c>
      <c r="G719" s="0" t="n">
        <v>1</v>
      </c>
      <c r="H719" s="0" t="n">
        <v>228.3333333333</v>
      </c>
    </row>
    <row r="720" customFormat="false" ht="12.8" hidden="false" customHeight="false" outlineLevel="0" collapsed="false">
      <c r="A720" s="0" t="s">
        <v>6984</v>
      </c>
      <c r="B720" s="0" t="n">
        <v>8.062</v>
      </c>
      <c r="C720" s="0" t="n">
        <v>0.1305</v>
      </c>
      <c r="D720" s="0" t="n">
        <v>0.0188888889</v>
      </c>
      <c r="E720" s="0" t="n">
        <v>0.05</v>
      </c>
      <c r="F720" s="0" t="n">
        <v>0.09</v>
      </c>
      <c r="G720" s="0" t="n">
        <v>1</v>
      </c>
      <c r="H720" s="0" t="n">
        <v>12.9</v>
      </c>
    </row>
    <row r="721" customFormat="false" ht="12.8" hidden="false" customHeight="false" outlineLevel="0" collapsed="false">
      <c r="A721" s="0" t="s">
        <v>1129</v>
      </c>
      <c r="B721" s="0" t="n">
        <v>15.2575</v>
      </c>
      <c r="C721" s="0" t="n">
        <v>0.1455</v>
      </c>
      <c r="D721" s="0" t="n">
        <v>0.0217948718</v>
      </c>
      <c r="E721" s="0" t="n">
        <v>0.125</v>
      </c>
      <c r="F721" s="0" t="n">
        <v>0.15</v>
      </c>
      <c r="G721" s="0" t="n">
        <v>1</v>
      </c>
      <c r="H721" s="0" t="n">
        <v>105.37</v>
      </c>
    </row>
    <row r="722" customFormat="false" ht="12.8" hidden="false" customHeight="false" outlineLevel="0" collapsed="false">
      <c r="A722" s="0" t="s">
        <v>6985</v>
      </c>
      <c r="B722" s="0" t="n">
        <v>2.5</v>
      </c>
      <c r="C722" s="0" t="n">
        <v>0.032</v>
      </c>
      <c r="D722" s="0" t="n">
        <v>0.0141666667</v>
      </c>
      <c r="E722" s="0" t="n">
        <v>0.0166666667</v>
      </c>
      <c r="F722" s="0" t="n">
        <v>0.032</v>
      </c>
      <c r="G722" s="0" t="n">
        <v>1</v>
      </c>
      <c r="H722" s="0" t="n">
        <v>65.16</v>
      </c>
    </row>
    <row r="723" customFormat="false" ht="12.8" hidden="false" customHeight="false" outlineLevel="0" collapsed="false">
      <c r="A723" s="0" t="s">
        <v>2213</v>
      </c>
      <c r="B723" s="0" t="n">
        <v>4.775</v>
      </c>
      <c r="C723" s="0" t="n">
        <v>0.12469275</v>
      </c>
      <c r="D723" s="0" t="n">
        <v>0.0236111111</v>
      </c>
      <c r="E723" s="0" t="n">
        <v>0.03125</v>
      </c>
      <c r="F723" s="0" t="n">
        <v>0.0532875</v>
      </c>
      <c r="G723" s="0" t="n">
        <v>1</v>
      </c>
      <c r="H723" s="0" t="n">
        <v>501</v>
      </c>
    </row>
    <row r="724" customFormat="false" ht="12.8" hidden="false" customHeight="false" outlineLevel="0" collapsed="false">
      <c r="A724" s="0" t="s">
        <v>6986</v>
      </c>
      <c r="B724" s="0" t="n">
        <v>16.575</v>
      </c>
      <c r="C724" s="0" t="n">
        <v>0.145903125</v>
      </c>
      <c r="D724" s="0" t="n">
        <v>0.0217948718</v>
      </c>
      <c r="E724" s="0" t="n">
        <v>0.125</v>
      </c>
      <c r="F724" s="0" t="n">
        <v>0.145903125</v>
      </c>
      <c r="G724" s="0" t="n">
        <v>1</v>
      </c>
      <c r="H724" s="0" t="n">
        <v>108.04</v>
      </c>
    </row>
    <row r="725" customFormat="false" ht="12.8" hidden="false" customHeight="false" outlineLevel="0" collapsed="false">
      <c r="A725" s="0" t="s">
        <v>6987</v>
      </c>
      <c r="B725" s="0" t="n">
        <v>0.3958333333</v>
      </c>
      <c r="C725" s="0" t="n">
        <v>0.00132</v>
      </c>
      <c r="D725" s="0" t="n">
        <v>0.0002127127</v>
      </c>
      <c r="E725" s="0" t="n">
        <v>0.0416666667</v>
      </c>
      <c r="F725" s="0" t="n">
        <v>0.00825</v>
      </c>
      <c r="G725" s="0" t="n">
        <v>1</v>
      </c>
      <c r="H725" s="0" t="n">
        <v>10.57</v>
      </c>
    </row>
    <row r="726" customFormat="false" ht="12.8" hidden="false" customHeight="false" outlineLevel="0" collapsed="false">
      <c r="A726" s="0" t="s">
        <v>6988</v>
      </c>
      <c r="B726" s="0" t="n">
        <v>1.5415833333</v>
      </c>
      <c r="C726" s="0" t="n">
        <v>0.014625</v>
      </c>
      <c r="D726" s="0" t="n">
        <v>0.0020987654</v>
      </c>
      <c r="E726" s="0" t="n">
        <v>0.0083333333</v>
      </c>
      <c r="F726" s="0" t="n">
        <v>0.015</v>
      </c>
      <c r="G726" s="0" t="n">
        <v>1</v>
      </c>
      <c r="H726" s="0" t="n">
        <v>1</v>
      </c>
    </row>
    <row r="727" customFormat="false" ht="12.8" hidden="false" customHeight="false" outlineLevel="0" collapsed="false">
      <c r="A727" s="0" t="s">
        <v>2110</v>
      </c>
      <c r="B727" s="0" t="n">
        <v>0.1160625</v>
      </c>
      <c r="C727" s="0" t="n">
        <v>0.000328125</v>
      </c>
      <c r="D727" s="0" t="n">
        <v>0.0001785714</v>
      </c>
      <c r="E727" s="0" t="n">
        <v>0.03125</v>
      </c>
      <c r="F727" s="0" t="n">
        <v>0.0021875</v>
      </c>
      <c r="G727" s="0" t="n">
        <v>1</v>
      </c>
      <c r="H727" s="0" t="n">
        <v>88.3333333333</v>
      </c>
    </row>
    <row r="728" customFormat="false" ht="12.8" hidden="false" customHeight="false" outlineLevel="0" collapsed="false">
      <c r="A728" s="0" t="s">
        <v>6989</v>
      </c>
      <c r="B728" s="0" t="n">
        <v>0.9295</v>
      </c>
      <c r="C728" s="0" t="n">
        <v>0.0156769</v>
      </c>
      <c r="D728" s="0" t="n">
        <v>0.0026984127</v>
      </c>
      <c r="E728" s="0" t="n">
        <v>0.05</v>
      </c>
      <c r="F728" s="0" t="n">
        <v>0.041255</v>
      </c>
      <c r="G728" s="0" t="n">
        <v>1</v>
      </c>
      <c r="H728" s="0" t="n">
        <v>21.01</v>
      </c>
    </row>
    <row r="729" customFormat="false" ht="12.8" hidden="false" customHeight="false" outlineLevel="0" collapsed="false">
      <c r="A729" s="0" t="s">
        <v>1130</v>
      </c>
      <c r="B729" s="0" t="n">
        <v>15.2575</v>
      </c>
      <c r="C729" s="0" t="n">
        <v>0.1455</v>
      </c>
      <c r="D729" s="0" t="n">
        <v>0.0217948718</v>
      </c>
      <c r="E729" s="0" t="n">
        <v>0.125</v>
      </c>
      <c r="F729" s="0" t="n">
        <v>0.15</v>
      </c>
      <c r="G729" s="0" t="n">
        <v>1</v>
      </c>
      <c r="H729" s="0" t="n">
        <v>109.74</v>
      </c>
    </row>
    <row r="730" customFormat="false" ht="12.8" hidden="false" customHeight="false" outlineLevel="0" collapsed="false">
      <c r="A730" s="0" t="s">
        <v>6990</v>
      </c>
      <c r="B730" s="0" t="n">
        <v>0.0262333333</v>
      </c>
      <c r="C730" s="0" t="n">
        <v>0.0001575</v>
      </c>
      <c r="D730" s="0" t="n">
        <v>7.19577E-005</v>
      </c>
      <c r="E730" s="0" t="n">
        <v>0.0033333333</v>
      </c>
      <c r="F730" s="0" t="n">
        <v>0.000525</v>
      </c>
      <c r="G730" s="0" t="n">
        <v>1</v>
      </c>
      <c r="H730" s="0" t="n">
        <v>13</v>
      </c>
    </row>
    <row r="731" customFormat="false" ht="12.8" hidden="false" customHeight="false" outlineLevel="0" collapsed="false">
      <c r="A731" s="0" t="s">
        <v>6991</v>
      </c>
      <c r="B731" s="0" t="n">
        <v>0.4375555556</v>
      </c>
      <c r="C731" s="0" t="n">
        <v>0.0014933333</v>
      </c>
      <c r="D731" s="0" t="n">
        <v>0.0002469136</v>
      </c>
      <c r="E731" s="0" t="n">
        <v>0.0222222222</v>
      </c>
      <c r="F731" s="0" t="n">
        <v>0.0053333333</v>
      </c>
      <c r="G731" s="0" t="n">
        <v>1</v>
      </c>
      <c r="H731" s="0" t="n">
        <v>0.26</v>
      </c>
    </row>
    <row r="732" customFormat="false" ht="12.8" hidden="false" customHeight="false" outlineLevel="0" collapsed="false">
      <c r="A732" s="0" t="s">
        <v>6992</v>
      </c>
      <c r="B732" s="0" t="n">
        <v>5.67</v>
      </c>
      <c r="C732" s="0" t="n">
        <v>0.04840495</v>
      </c>
      <c r="D732" s="0" t="n">
        <v>0.0070833333</v>
      </c>
      <c r="E732" s="0" t="n">
        <v>0.05</v>
      </c>
      <c r="F732" s="0" t="n">
        <v>0.05177</v>
      </c>
      <c r="G732" s="0" t="n">
        <v>1</v>
      </c>
      <c r="H732" s="0" t="n">
        <v>229</v>
      </c>
    </row>
    <row r="733" customFormat="false" ht="12.8" hidden="false" customHeight="false" outlineLevel="0" collapsed="false">
      <c r="A733" s="0" t="s">
        <v>6993</v>
      </c>
      <c r="B733" s="0" t="n">
        <v>1.5415833333</v>
      </c>
      <c r="C733" s="0" t="n">
        <v>0.014625</v>
      </c>
      <c r="D733" s="0" t="n">
        <v>0.0020987654</v>
      </c>
      <c r="E733" s="0" t="n">
        <v>0.0083333333</v>
      </c>
      <c r="F733" s="0" t="n">
        <v>0.015</v>
      </c>
      <c r="G733" s="0" t="n">
        <v>1</v>
      </c>
      <c r="H733" s="0" t="n">
        <v>1</v>
      </c>
    </row>
    <row r="734" customFormat="false" ht="12.8" hidden="false" customHeight="false" outlineLevel="0" collapsed="false">
      <c r="A734" s="0" t="s">
        <v>6994</v>
      </c>
      <c r="B734" s="0" t="n">
        <v>0.9295</v>
      </c>
      <c r="C734" s="0" t="n">
        <v>0.0156769</v>
      </c>
      <c r="D734" s="0" t="n">
        <v>0.0026984127</v>
      </c>
      <c r="E734" s="0" t="n">
        <v>0.05</v>
      </c>
      <c r="F734" s="0" t="n">
        <v>0.041255</v>
      </c>
      <c r="G734" s="0" t="n">
        <v>1</v>
      </c>
      <c r="H734" s="0" t="n">
        <v>21.01</v>
      </c>
    </row>
    <row r="735" customFormat="false" ht="12.8" hidden="false" customHeight="false" outlineLevel="0" collapsed="false">
      <c r="A735" s="0" t="s">
        <v>2157</v>
      </c>
      <c r="B735" s="0" t="n">
        <v>0.3755757576</v>
      </c>
      <c r="C735" s="0" t="n">
        <v>0.0029336333</v>
      </c>
      <c r="D735" s="0" t="n">
        <v>0.0004292929</v>
      </c>
      <c r="E735" s="0" t="n">
        <v>0.003030303</v>
      </c>
      <c r="F735" s="0" t="n">
        <v>0.0031375758</v>
      </c>
      <c r="G735" s="0" t="n">
        <v>1</v>
      </c>
      <c r="H735" s="0" t="n">
        <v>15.36</v>
      </c>
    </row>
    <row r="736" customFormat="false" ht="12.8" hidden="false" customHeight="false" outlineLevel="0" collapsed="false">
      <c r="A736" s="0" t="s">
        <v>6995</v>
      </c>
      <c r="B736" s="0" t="n">
        <v>1.639</v>
      </c>
      <c r="C736" s="0" t="n">
        <v>0.0313538</v>
      </c>
      <c r="D736" s="0" t="n">
        <v>0.0053968254</v>
      </c>
      <c r="E736" s="0" t="n">
        <v>0.1</v>
      </c>
      <c r="F736" s="0" t="n">
        <v>0.08251</v>
      </c>
      <c r="G736" s="0" t="n">
        <v>1</v>
      </c>
      <c r="H736" s="0" t="n">
        <v>76.62</v>
      </c>
    </row>
    <row r="737" customFormat="false" ht="12.8" hidden="false" customHeight="false" outlineLevel="0" collapsed="false">
      <c r="A737" s="0" t="s">
        <v>6996</v>
      </c>
      <c r="B737" s="0" t="n">
        <v>4.685</v>
      </c>
      <c r="C737" s="0" t="n">
        <v>0.12469275</v>
      </c>
      <c r="D737" s="0" t="n">
        <v>0.0236111111</v>
      </c>
      <c r="E737" s="0" t="n">
        <v>0.03125</v>
      </c>
      <c r="F737" s="0" t="n">
        <v>0.0532875</v>
      </c>
      <c r="G737" s="0" t="n">
        <v>1</v>
      </c>
      <c r="H737" s="0" t="n">
        <v>501</v>
      </c>
    </row>
    <row r="738" customFormat="false" ht="12.8" hidden="false" customHeight="false" outlineLevel="0" collapsed="false">
      <c r="A738" s="0" t="s">
        <v>6997</v>
      </c>
      <c r="B738" s="0" t="n">
        <v>1.1883333333</v>
      </c>
      <c r="C738" s="0" t="n">
        <v>0.012</v>
      </c>
      <c r="D738" s="0" t="n">
        <v>0.0016666667</v>
      </c>
      <c r="E738" s="0" t="n">
        <v>0.0166666667</v>
      </c>
      <c r="F738" s="0" t="n">
        <v>0.016</v>
      </c>
      <c r="G738" s="0" t="n">
        <v>1</v>
      </c>
      <c r="H738" s="0" t="n">
        <v>85</v>
      </c>
    </row>
    <row r="739" customFormat="false" ht="12.8" hidden="false" customHeight="false" outlineLevel="0" collapsed="false">
      <c r="A739" s="0" t="s">
        <v>6998</v>
      </c>
      <c r="B739" s="0" t="n">
        <v>1.5415833333</v>
      </c>
      <c r="C739" s="0" t="n">
        <v>0.014625</v>
      </c>
      <c r="D739" s="0" t="n">
        <v>0.0020987654</v>
      </c>
      <c r="E739" s="0" t="n">
        <v>0.0083333333</v>
      </c>
      <c r="F739" s="0" t="n">
        <v>0.015</v>
      </c>
      <c r="G739" s="0" t="n">
        <v>1</v>
      </c>
      <c r="H739" s="0" t="n">
        <v>1</v>
      </c>
    </row>
    <row r="740" customFormat="false" ht="12.8" hidden="false" customHeight="false" outlineLevel="0" collapsed="false">
      <c r="A740" s="0" t="s">
        <v>6999</v>
      </c>
      <c r="B740" s="0" t="n">
        <v>0.0297777778</v>
      </c>
      <c r="C740" s="0" t="n">
        <v>0.0001463616</v>
      </c>
      <c r="D740" s="0" t="n">
        <v>7.40741E-005</v>
      </c>
      <c r="E740" s="0" t="n">
        <v>0.0022222222</v>
      </c>
      <c r="F740" s="0" t="n">
        <v>0.00052272</v>
      </c>
      <c r="G740" s="0" t="n">
        <v>1</v>
      </c>
      <c r="H740" s="0" t="n">
        <v>0.35</v>
      </c>
    </row>
    <row r="741" customFormat="false" ht="12.8" hidden="false" customHeight="false" outlineLevel="0" collapsed="false">
      <c r="A741" s="0" t="s">
        <v>2853</v>
      </c>
      <c r="B741" s="0" t="n">
        <v>6.5125</v>
      </c>
      <c r="C741" s="0" t="n">
        <v>0.0605061875</v>
      </c>
      <c r="D741" s="0" t="n">
        <v>0.0088541667</v>
      </c>
      <c r="E741" s="0" t="n">
        <v>0.0625</v>
      </c>
      <c r="F741" s="0" t="n">
        <v>0.0647125</v>
      </c>
      <c r="G741" s="0" t="n">
        <v>1</v>
      </c>
      <c r="H741" s="0" t="n">
        <v>1045.52</v>
      </c>
    </row>
    <row r="742" customFormat="false" ht="12.8" hidden="false" customHeight="false" outlineLevel="0" collapsed="false">
      <c r="A742" s="0" t="s">
        <v>7000</v>
      </c>
      <c r="B742" s="0" t="n">
        <v>1.639</v>
      </c>
      <c r="C742" s="0" t="n">
        <v>0.0313538</v>
      </c>
      <c r="D742" s="0" t="n">
        <v>0.0053968254</v>
      </c>
      <c r="E742" s="0" t="n">
        <v>0.1</v>
      </c>
      <c r="F742" s="0" t="n">
        <v>0.08251</v>
      </c>
      <c r="G742" s="0" t="n">
        <v>1</v>
      </c>
      <c r="H742" s="0" t="n">
        <v>63</v>
      </c>
    </row>
    <row r="743" customFormat="false" ht="12.8" hidden="false" customHeight="false" outlineLevel="0" collapsed="false">
      <c r="A743" s="0" t="s">
        <v>7001</v>
      </c>
      <c r="B743" s="0" t="n">
        <v>2.7178787879</v>
      </c>
      <c r="C743" s="0" t="n">
        <v>0.0622745455</v>
      </c>
      <c r="D743" s="0" t="n">
        <v>0.0114478114</v>
      </c>
      <c r="E743" s="0" t="n">
        <v>0.0075757576</v>
      </c>
      <c r="F743" s="0" t="n">
        <v>0.0267272727</v>
      </c>
      <c r="G743" s="0" t="n">
        <v>1</v>
      </c>
      <c r="H743" s="0" t="n">
        <v>244</v>
      </c>
    </row>
    <row r="744" customFormat="false" ht="12.8" hidden="false" customHeight="false" outlineLevel="0" collapsed="false">
      <c r="A744" s="0" t="s">
        <v>7002</v>
      </c>
      <c r="B744" s="0" t="n">
        <v>0.7</v>
      </c>
      <c r="C744" s="0" t="n">
        <v>0.07245</v>
      </c>
      <c r="D744" s="0" t="n">
        <v>0.0161904762</v>
      </c>
      <c r="E744" s="0" t="n">
        <v>0.2</v>
      </c>
      <c r="F744" s="0" t="n">
        <v>0.1449</v>
      </c>
      <c r="G744" s="0" t="n">
        <v>1</v>
      </c>
      <c r="H744" s="0" t="n">
        <v>4.61</v>
      </c>
    </row>
    <row r="745" customFormat="false" ht="12.8" hidden="false" customHeight="false" outlineLevel="0" collapsed="false">
      <c r="A745" s="0" t="s">
        <v>7003</v>
      </c>
      <c r="B745" s="0" t="n">
        <v>1.5415833333</v>
      </c>
      <c r="C745" s="0" t="n">
        <v>0.014625</v>
      </c>
      <c r="D745" s="0" t="n">
        <v>0.0020987654</v>
      </c>
      <c r="E745" s="0" t="n">
        <v>0.0083333333</v>
      </c>
      <c r="F745" s="0" t="n">
        <v>0.015</v>
      </c>
      <c r="G745" s="0" t="n">
        <v>1</v>
      </c>
      <c r="H745" s="0" t="n">
        <v>1</v>
      </c>
    </row>
    <row r="746" customFormat="false" ht="12.8" hidden="false" customHeight="false" outlineLevel="0" collapsed="false">
      <c r="A746" s="0" t="s">
        <v>2663</v>
      </c>
      <c r="B746" s="0" t="n">
        <v>1.1883333333</v>
      </c>
      <c r="C746" s="0" t="n">
        <v>0.012</v>
      </c>
      <c r="D746" s="0" t="n">
        <v>0.0016666667</v>
      </c>
      <c r="E746" s="0" t="n">
        <v>0.0166666667</v>
      </c>
      <c r="F746" s="0" t="n">
        <v>0.016</v>
      </c>
      <c r="G746" s="0" t="n">
        <v>1</v>
      </c>
      <c r="H746" s="0" t="n">
        <v>85</v>
      </c>
    </row>
    <row r="747" customFormat="false" ht="12.8" hidden="false" customHeight="false" outlineLevel="0" collapsed="false">
      <c r="A747" s="0" t="s">
        <v>7004</v>
      </c>
      <c r="B747" s="0" t="n">
        <v>17.795</v>
      </c>
      <c r="C747" s="0" t="n">
        <v>0.145903125</v>
      </c>
      <c r="D747" s="0" t="n">
        <v>0.0217948718</v>
      </c>
      <c r="E747" s="0" t="n">
        <v>0.125</v>
      </c>
      <c r="F747" s="0" t="n">
        <v>0.145903125</v>
      </c>
      <c r="G747" s="0" t="n">
        <v>1</v>
      </c>
      <c r="H747" s="0" t="n">
        <v>126.44</v>
      </c>
    </row>
    <row r="748" customFormat="false" ht="12.8" hidden="false" customHeight="false" outlineLevel="0" collapsed="false">
      <c r="A748" s="0" t="s">
        <v>7005</v>
      </c>
      <c r="B748" s="0" t="n">
        <v>0.172</v>
      </c>
      <c r="C748" s="0" t="n">
        <v>0.0012122</v>
      </c>
      <c r="D748" s="0" t="n">
        <v>0.0002924731</v>
      </c>
      <c r="E748" s="0" t="n">
        <v>0.02</v>
      </c>
      <c r="F748" s="0" t="n">
        <v>0.00638</v>
      </c>
      <c r="G748" s="0" t="n">
        <v>1</v>
      </c>
      <c r="H748" s="0" t="n">
        <v>128.6666666667</v>
      </c>
    </row>
    <row r="749" customFormat="false" ht="12.8" hidden="false" customHeight="false" outlineLevel="0" collapsed="false">
      <c r="A749" s="0" t="s">
        <v>1979</v>
      </c>
      <c r="B749" s="0" t="n">
        <v>4.25</v>
      </c>
      <c r="C749" s="0" t="n">
        <v>0.064</v>
      </c>
      <c r="D749" s="0" t="n">
        <v>0.0283333333</v>
      </c>
      <c r="E749" s="0" t="n">
        <v>0.0333333333</v>
      </c>
      <c r="F749" s="0" t="n">
        <v>0.064</v>
      </c>
      <c r="G749" s="0" t="n">
        <v>1</v>
      </c>
      <c r="H749" s="0" t="n">
        <v>65.16</v>
      </c>
    </row>
    <row r="750" customFormat="false" ht="12.8" hidden="false" customHeight="false" outlineLevel="0" collapsed="false">
      <c r="A750" s="0" t="s">
        <v>2874</v>
      </c>
      <c r="B750" s="0" t="n">
        <v>1.0973333333</v>
      </c>
      <c r="C750" s="0" t="n">
        <v>0.012</v>
      </c>
      <c r="D750" s="0" t="n">
        <v>0.0016666667</v>
      </c>
      <c r="E750" s="0" t="n">
        <v>0.0166666667</v>
      </c>
      <c r="F750" s="0" t="n">
        <v>0.016</v>
      </c>
      <c r="G750" s="0" t="n">
        <v>1</v>
      </c>
      <c r="H750" s="0" t="n">
        <v>685</v>
      </c>
    </row>
    <row r="751" customFormat="false" ht="12.8" hidden="false" customHeight="false" outlineLevel="0" collapsed="false">
      <c r="A751" s="0" t="s">
        <v>7006</v>
      </c>
      <c r="B751" s="0" t="n">
        <v>16.575</v>
      </c>
      <c r="C751" s="0" t="n">
        <v>0.145903125</v>
      </c>
      <c r="D751" s="0" t="n">
        <v>0.0217948718</v>
      </c>
      <c r="E751" s="0" t="n">
        <v>0.125</v>
      </c>
      <c r="F751" s="0" t="n">
        <v>0.145903125</v>
      </c>
      <c r="G751" s="0" t="n">
        <v>1</v>
      </c>
      <c r="H751" s="0" t="n">
        <v>103.67</v>
      </c>
    </row>
    <row r="752" customFormat="false" ht="12.8" hidden="false" customHeight="false" outlineLevel="0" collapsed="false">
      <c r="A752" s="0" t="s">
        <v>7007</v>
      </c>
      <c r="B752" s="0" t="n">
        <v>0.0066666667</v>
      </c>
      <c r="C752" s="0" t="n">
        <v>6.6E-005</v>
      </c>
      <c r="D752" s="0" t="n">
        <v>2.77778E-005</v>
      </c>
      <c r="E752" s="0" t="n">
        <v>0.0016666667</v>
      </c>
      <c r="F752" s="0" t="n">
        <v>0.0002</v>
      </c>
      <c r="G752" s="0" t="n">
        <v>1</v>
      </c>
      <c r="H752" s="0" t="n">
        <v>0.15</v>
      </c>
    </row>
    <row r="753" customFormat="false" ht="12.8" hidden="false" customHeight="false" outlineLevel="0" collapsed="false">
      <c r="A753" s="0" t="s">
        <v>7008</v>
      </c>
      <c r="B753" s="0" t="n">
        <v>2.7178787879</v>
      </c>
      <c r="C753" s="0" t="n">
        <v>0.0622745455</v>
      </c>
      <c r="D753" s="0" t="n">
        <v>0.0114478114</v>
      </c>
      <c r="E753" s="0" t="n">
        <v>0.0075757576</v>
      </c>
      <c r="F753" s="0" t="n">
        <v>0.0267272727</v>
      </c>
      <c r="G753" s="0" t="n">
        <v>1</v>
      </c>
      <c r="H753" s="0" t="n">
        <v>244</v>
      </c>
    </row>
    <row r="754" customFormat="false" ht="12.8" hidden="false" customHeight="false" outlineLevel="0" collapsed="false">
      <c r="A754" s="0" t="s">
        <v>7009</v>
      </c>
      <c r="B754" s="0" t="n">
        <v>3.4971914894</v>
      </c>
      <c r="C754" s="0" t="n">
        <v>0.0555319149</v>
      </c>
      <c r="D754" s="0" t="n">
        <v>0.0080378251</v>
      </c>
      <c r="E754" s="0" t="n">
        <v>0.0212765957</v>
      </c>
      <c r="F754" s="0" t="n">
        <v>0.0382978723</v>
      </c>
      <c r="G754" s="0" t="n">
        <v>1</v>
      </c>
      <c r="H754" s="0" t="n">
        <v>6.99</v>
      </c>
    </row>
    <row r="755" customFormat="false" ht="12.8" hidden="false" customHeight="false" outlineLevel="0" collapsed="false">
      <c r="A755" s="0" t="s">
        <v>7010</v>
      </c>
      <c r="B755" s="0" t="n">
        <v>11.0286666667</v>
      </c>
      <c r="C755" s="0" t="n">
        <v>0.0533333333</v>
      </c>
      <c r="D755" s="0" t="n">
        <v>0.0074074074</v>
      </c>
      <c r="E755" s="0" t="n">
        <v>0.0555555556</v>
      </c>
      <c r="F755" s="0" t="n">
        <v>0.0533333333</v>
      </c>
      <c r="G755" s="0" t="n">
        <v>1</v>
      </c>
      <c r="H755" s="0" t="n">
        <v>3264</v>
      </c>
    </row>
    <row r="756" customFormat="false" ht="12.8" hidden="false" customHeight="false" outlineLevel="0" collapsed="false">
      <c r="A756" s="0" t="s">
        <v>7011</v>
      </c>
      <c r="B756" s="0" t="n">
        <v>16.575</v>
      </c>
      <c r="C756" s="0" t="n">
        <v>0.145903125</v>
      </c>
      <c r="D756" s="0" t="n">
        <v>0.0217948718</v>
      </c>
      <c r="E756" s="0" t="n">
        <v>0.125</v>
      </c>
      <c r="F756" s="0" t="n">
        <v>0.145903125</v>
      </c>
      <c r="G756" s="0" t="n">
        <v>1</v>
      </c>
      <c r="H756" s="0" t="n">
        <v>103.67</v>
      </c>
    </row>
    <row r="757" customFormat="false" ht="12.8" hidden="false" customHeight="false" outlineLevel="0" collapsed="false">
      <c r="A757" s="0" t="s">
        <v>7012</v>
      </c>
      <c r="B757" s="0" t="n">
        <v>1.639</v>
      </c>
      <c r="C757" s="0" t="n">
        <v>0.0313538</v>
      </c>
      <c r="D757" s="0" t="n">
        <v>0.0053968254</v>
      </c>
      <c r="E757" s="0" t="n">
        <v>0.1</v>
      </c>
      <c r="F757" s="0" t="n">
        <v>0.08251</v>
      </c>
      <c r="G757" s="0" t="n">
        <v>1</v>
      </c>
      <c r="H757" s="0" t="n">
        <v>63</v>
      </c>
    </row>
    <row r="758" customFormat="false" ht="12.8" hidden="false" customHeight="false" outlineLevel="0" collapsed="false">
      <c r="A758" s="0" t="s">
        <v>2665</v>
      </c>
      <c r="B758" s="0" t="n">
        <v>1.0973333333</v>
      </c>
      <c r="C758" s="0" t="n">
        <v>0.012</v>
      </c>
      <c r="D758" s="0" t="n">
        <v>0.0016666667</v>
      </c>
      <c r="E758" s="0" t="n">
        <v>0.0166666667</v>
      </c>
      <c r="F758" s="0" t="n">
        <v>0.016</v>
      </c>
      <c r="G758" s="0" t="n">
        <v>1</v>
      </c>
      <c r="H758" s="0" t="n">
        <v>228.3333333333</v>
      </c>
    </row>
    <row r="759" customFormat="false" ht="12.8" hidden="false" customHeight="false" outlineLevel="0" collapsed="false">
      <c r="A759" s="0" t="s">
        <v>7013</v>
      </c>
      <c r="B759" s="0" t="n">
        <v>1.289</v>
      </c>
      <c r="C759" s="0" t="n">
        <v>0.018</v>
      </c>
      <c r="D759" s="0" t="n">
        <v>0.0025</v>
      </c>
      <c r="E759" s="0" t="n">
        <v>0.025</v>
      </c>
      <c r="F759" s="0" t="n">
        <v>0.024</v>
      </c>
      <c r="G759" s="0" t="n">
        <v>1</v>
      </c>
      <c r="H759" s="0" t="n">
        <v>685</v>
      </c>
    </row>
    <row r="760" customFormat="false" ht="12.8" hidden="false" customHeight="false" outlineLevel="0" collapsed="false">
      <c r="A760" s="0" t="s">
        <v>7014</v>
      </c>
      <c r="B760" s="0" t="n">
        <v>0.01078</v>
      </c>
      <c r="C760" s="0" t="n">
        <v>0.0001344</v>
      </c>
      <c r="D760" s="0" t="n">
        <v>2.22222E-005</v>
      </c>
      <c r="E760" s="0" t="n">
        <v>0.002</v>
      </c>
      <c r="F760" s="0" t="n">
        <v>0.00048</v>
      </c>
      <c r="G760" s="0" t="n">
        <v>1</v>
      </c>
      <c r="H760" s="0" t="n">
        <v>0.09</v>
      </c>
    </row>
    <row r="761" customFormat="false" ht="12.8" hidden="false" customHeight="false" outlineLevel="0" collapsed="false">
      <c r="A761" s="0" t="s">
        <v>7015</v>
      </c>
      <c r="B761" s="0" t="n">
        <v>2.5078787879</v>
      </c>
      <c r="C761" s="0" t="n">
        <v>0.0622745455</v>
      </c>
      <c r="D761" s="0" t="n">
        <v>0.0114478114</v>
      </c>
      <c r="E761" s="0" t="n">
        <v>0.0075757576</v>
      </c>
      <c r="F761" s="0" t="n">
        <v>0.0267272727</v>
      </c>
      <c r="G761" s="0" t="n">
        <v>1</v>
      </c>
      <c r="H761" s="0" t="n">
        <v>210.6666666667</v>
      </c>
    </row>
    <row r="762" customFormat="false" ht="12.8" hidden="false" customHeight="false" outlineLevel="0" collapsed="false">
      <c r="A762" s="0" t="s">
        <v>376</v>
      </c>
      <c r="B762" s="0" t="n">
        <v>5.328</v>
      </c>
      <c r="C762" s="0" t="n">
        <v>0.087</v>
      </c>
      <c r="D762" s="0" t="n">
        <v>0.0125925926</v>
      </c>
      <c r="E762" s="0" t="n">
        <v>0.0333333333</v>
      </c>
      <c r="F762" s="0" t="n">
        <v>0.06</v>
      </c>
      <c r="G762" s="0" t="n">
        <v>1</v>
      </c>
      <c r="H762" s="0" t="n">
        <v>9.78</v>
      </c>
    </row>
    <row r="763" customFormat="false" ht="12.8" hidden="false" customHeight="false" outlineLevel="0" collapsed="false">
      <c r="A763" s="0" t="s">
        <v>7016</v>
      </c>
      <c r="B763" s="0" t="n">
        <v>9.4705555556</v>
      </c>
      <c r="C763" s="0" t="n">
        <v>0.0533333333</v>
      </c>
      <c r="D763" s="0" t="n">
        <v>0.0078703704</v>
      </c>
      <c r="E763" s="0" t="n">
        <v>0.0277777778</v>
      </c>
      <c r="F763" s="0" t="n">
        <v>0.0533333333</v>
      </c>
      <c r="G763" s="0" t="n">
        <v>1</v>
      </c>
      <c r="H763" s="0" t="n">
        <v>623.8866666667</v>
      </c>
    </row>
    <row r="764" customFormat="false" ht="12.8" hidden="false" customHeight="false" outlineLevel="0" collapsed="false">
      <c r="A764" s="0" t="s">
        <v>2511</v>
      </c>
      <c r="B764" s="0" t="n">
        <v>0.0014</v>
      </c>
      <c r="C764" s="0" t="n">
        <v>6E-006</v>
      </c>
      <c r="D764" s="0" t="n">
        <v>8.333E-007</v>
      </c>
      <c r="E764" s="0" t="n">
        <v>0.001</v>
      </c>
      <c r="F764" s="0" t="n">
        <v>4E-005</v>
      </c>
      <c r="G764" s="0" t="n">
        <v>1</v>
      </c>
      <c r="H764" s="0" t="n">
        <v>3.2533333333</v>
      </c>
    </row>
    <row r="765" customFormat="false" ht="12.8" hidden="false" customHeight="false" outlineLevel="0" collapsed="false">
      <c r="A765" s="0" t="s">
        <v>2891</v>
      </c>
      <c r="B765" s="0" t="n">
        <v>0.0729666667</v>
      </c>
      <c r="C765" s="0" t="n">
        <v>0.000365904</v>
      </c>
      <c r="D765" s="0" t="n">
        <v>9.25926E-005</v>
      </c>
      <c r="E765" s="0" t="n">
        <v>0.0055555556</v>
      </c>
      <c r="F765" s="0" t="n">
        <v>0.0013068</v>
      </c>
      <c r="G765" s="0" t="n">
        <v>1</v>
      </c>
      <c r="H765" s="0" t="n">
        <v>28.13</v>
      </c>
    </row>
    <row r="766" customFormat="false" ht="12.8" hidden="false" customHeight="false" outlineLevel="0" collapsed="false">
      <c r="A766" s="0" t="s">
        <v>7017</v>
      </c>
      <c r="B766" s="0" t="n">
        <v>0.0423979592</v>
      </c>
      <c r="C766" s="0" t="n">
        <v>0.0003428571</v>
      </c>
      <c r="D766" s="0" t="n">
        <v>5.66893E-005</v>
      </c>
      <c r="E766" s="0" t="n">
        <v>0.0051020408</v>
      </c>
      <c r="F766" s="0" t="n">
        <v>0.0012244898</v>
      </c>
      <c r="G766" s="0" t="n">
        <v>1</v>
      </c>
      <c r="H766" s="0" t="n">
        <v>0.47</v>
      </c>
    </row>
    <row r="767" customFormat="false" ht="12.8" hidden="false" customHeight="false" outlineLevel="0" collapsed="false">
      <c r="A767" s="0" t="s">
        <v>7018</v>
      </c>
      <c r="B767" s="0" t="n">
        <v>1.1161875</v>
      </c>
      <c r="C767" s="0" t="n">
        <v>0.01096875</v>
      </c>
      <c r="D767" s="0" t="n">
        <v>0.0015740741</v>
      </c>
      <c r="E767" s="0" t="n">
        <v>0.00625</v>
      </c>
      <c r="F767" s="0" t="n">
        <v>0.01125</v>
      </c>
      <c r="G767" s="0" t="n">
        <v>1</v>
      </c>
      <c r="H767" s="0" t="n">
        <v>1</v>
      </c>
    </row>
    <row r="768" customFormat="false" ht="12.8" hidden="false" customHeight="false" outlineLevel="0" collapsed="false">
      <c r="A768" s="0" t="s">
        <v>2222</v>
      </c>
      <c r="B768" s="0" t="n">
        <v>0.4856666667</v>
      </c>
      <c r="C768" s="0" t="n">
        <v>0.006</v>
      </c>
      <c r="D768" s="0" t="n">
        <v>0.0008333333</v>
      </c>
      <c r="E768" s="0" t="n">
        <v>0.0083333333</v>
      </c>
      <c r="F768" s="0" t="n">
        <v>0.008</v>
      </c>
      <c r="G768" s="0" t="n">
        <v>1</v>
      </c>
      <c r="H768" s="0" t="n">
        <v>1961</v>
      </c>
    </row>
    <row r="769" customFormat="false" ht="12.8" hidden="false" customHeight="false" outlineLevel="0" collapsed="false">
      <c r="A769" s="0" t="s">
        <v>7019</v>
      </c>
      <c r="B769" s="0" t="n">
        <v>0.0414375</v>
      </c>
      <c r="C769" s="0" t="n">
        <v>0.0004078375</v>
      </c>
      <c r="D769" s="0" t="n">
        <v>6.8438E-005</v>
      </c>
      <c r="E769" s="0" t="n">
        <v>0.00625</v>
      </c>
      <c r="F769" s="0" t="n">
        <v>0.0014565625</v>
      </c>
      <c r="G769" s="0" t="n">
        <v>1</v>
      </c>
      <c r="H769" s="0" t="n">
        <v>0.21</v>
      </c>
    </row>
    <row r="770" customFormat="false" ht="12.8" hidden="false" customHeight="false" outlineLevel="0" collapsed="false">
      <c r="A770" s="0" t="s">
        <v>7020</v>
      </c>
      <c r="B770" s="0" t="n">
        <v>0.0011875</v>
      </c>
      <c r="C770" s="0" t="n">
        <v>1.92E-005</v>
      </c>
      <c r="D770" s="0" t="n">
        <v>5E-006</v>
      </c>
      <c r="E770" s="0" t="n">
        <v>5E-005</v>
      </c>
      <c r="F770" s="0" t="n">
        <v>4.8E-005</v>
      </c>
      <c r="G770" s="0" t="n">
        <v>1</v>
      </c>
      <c r="H770" s="0" t="n">
        <v>0.2233333333</v>
      </c>
    </row>
    <row r="771" customFormat="false" ht="12.8" hidden="false" customHeight="false" outlineLevel="0" collapsed="false">
      <c r="A771" s="0" t="s">
        <v>7021</v>
      </c>
      <c r="B771" s="0" t="n">
        <v>0.0666666667</v>
      </c>
      <c r="C771" s="0" t="n">
        <v>0.000365904</v>
      </c>
      <c r="D771" s="0" t="n">
        <v>9.25926E-005</v>
      </c>
      <c r="E771" s="0" t="n">
        <v>0.0055555556</v>
      </c>
      <c r="F771" s="0" t="n">
        <v>0.0013068</v>
      </c>
      <c r="G771" s="0" t="n">
        <v>1</v>
      </c>
      <c r="H771" s="0" t="n">
        <v>52</v>
      </c>
    </row>
    <row r="772" customFormat="false" ht="12.8" hidden="false" customHeight="false" outlineLevel="0" collapsed="false">
      <c r="A772" s="0" t="s">
        <v>7022</v>
      </c>
      <c r="B772" s="0" t="n">
        <v>10.3755555556</v>
      </c>
      <c r="C772" s="0" t="n">
        <v>0.0533333333</v>
      </c>
      <c r="D772" s="0" t="n">
        <v>0.0078703704</v>
      </c>
      <c r="E772" s="0" t="n">
        <v>0.0277777778</v>
      </c>
      <c r="F772" s="0" t="n">
        <v>0.0533333333</v>
      </c>
      <c r="G772" s="0" t="n">
        <v>1</v>
      </c>
      <c r="H772" s="0" t="n">
        <v>1333.2333333333</v>
      </c>
    </row>
    <row r="773" customFormat="false" ht="12.8" hidden="false" customHeight="false" outlineLevel="0" collapsed="false">
      <c r="A773" s="0" t="s">
        <v>7023</v>
      </c>
      <c r="B773" s="0" t="n">
        <v>1.1161875</v>
      </c>
      <c r="C773" s="0" t="n">
        <v>0.01096875</v>
      </c>
      <c r="D773" s="0" t="n">
        <v>0.0015740741</v>
      </c>
      <c r="E773" s="0" t="n">
        <v>0.00625</v>
      </c>
      <c r="F773" s="0" t="n">
        <v>0.01125</v>
      </c>
      <c r="G773" s="0" t="n">
        <v>1</v>
      </c>
      <c r="H773" s="0" t="n">
        <v>1</v>
      </c>
    </row>
    <row r="774" customFormat="false" ht="12.8" hidden="false" customHeight="false" outlineLevel="0" collapsed="false">
      <c r="A774" s="0" t="s">
        <v>7024</v>
      </c>
      <c r="B774" s="0" t="n">
        <v>0.4756666667</v>
      </c>
      <c r="C774" s="0" t="n">
        <v>0.006</v>
      </c>
      <c r="D774" s="0" t="n">
        <v>0.0008333333</v>
      </c>
      <c r="E774" s="0" t="n">
        <v>0.0083333333</v>
      </c>
      <c r="F774" s="0" t="n">
        <v>0.008</v>
      </c>
      <c r="G774" s="0" t="n">
        <v>1</v>
      </c>
      <c r="H774" s="0" t="n">
        <v>1961</v>
      </c>
    </row>
    <row r="775" customFormat="false" ht="12.8" hidden="false" customHeight="false" outlineLevel="0" collapsed="false">
      <c r="A775" s="0" t="s">
        <v>7025</v>
      </c>
      <c r="B775" s="0" t="n">
        <v>0.0785333333</v>
      </c>
      <c r="C775" s="0" t="n">
        <v>0.000896</v>
      </c>
      <c r="D775" s="0" t="n">
        <v>0.0001481481</v>
      </c>
      <c r="E775" s="0" t="n">
        <v>0.0133333333</v>
      </c>
      <c r="F775" s="0" t="n">
        <v>0.0032</v>
      </c>
      <c r="G775" s="0" t="n">
        <v>1</v>
      </c>
      <c r="H775" s="0" t="n">
        <v>0.47</v>
      </c>
    </row>
    <row r="776" customFormat="false" ht="12.8" hidden="false" customHeight="false" outlineLevel="0" collapsed="false">
      <c r="A776" s="0" t="s">
        <v>7026</v>
      </c>
      <c r="B776" s="0" t="n">
        <v>0.0666666667</v>
      </c>
      <c r="C776" s="0" t="n">
        <v>0.000365904</v>
      </c>
      <c r="D776" s="0" t="n">
        <v>9.25926E-005</v>
      </c>
      <c r="E776" s="0" t="n">
        <v>0.0055555556</v>
      </c>
      <c r="F776" s="0" t="n">
        <v>0.0013068</v>
      </c>
      <c r="G776" s="0" t="n">
        <v>1</v>
      </c>
      <c r="H776" s="0" t="n">
        <v>52</v>
      </c>
    </row>
    <row r="777" customFormat="false" ht="12.8" hidden="false" customHeight="false" outlineLevel="0" collapsed="false">
      <c r="A777" s="0" t="s">
        <v>7027</v>
      </c>
      <c r="B777" s="0" t="n">
        <v>0.0014</v>
      </c>
      <c r="C777" s="0" t="n">
        <v>6E-006</v>
      </c>
      <c r="D777" s="0" t="n">
        <v>8.333E-007</v>
      </c>
      <c r="E777" s="0" t="n">
        <v>0.001</v>
      </c>
      <c r="F777" s="0" t="n">
        <v>4E-005</v>
      </c>
      <c r="G777" s="0" t="n">
        <v>1</v>
      </c>
      <c r="H777" s="0" t="n">
        <v>0.4666666667</v>
      </c>
    </row>
    <row r="778" customFormat="false" ht="12.8" hidden="false" customHeight="false" outlineLevel="0" collapsed="false">
      <c r="A778" s="0" t="s">
        <v>7028</v>
      </c>
      <c r="B778" s="0" t="n">
        <v>9.9455555556</v>
      </c>
      <c r="C778" s="0" t="n">
        <v>0.0533333333</v>
      </c>
      <c r="D778" s="0" t="n">
        <v>0.0078703704</v>
      </c>
      <c r="E778" s="0" t="n">
        <v>0.0277777778</v>
      </c>
      <c r="F778" s="0" t="n">
        <v>0.0533333333</v>
      </c>
      <c r="G778" s="0" t="n">
        <v>1</v>
      </c>
      <c r="H778" s="0" t="n">
        <v>1115.6233333333</v>
      </c>
    </row>
    <row r="779" customFormat="false" ht="12.8" hidden="false" customHeight="false" outlineLevel="0" collapsed="false">
      <c r="A779" s="0" t="s">
        <v>7029</v>
      </c>
      <c r="B779" s="0" t="n">
        <v>0.4756666667</v>
      </c>
      <c r="C779" s="0" t="n">
        <v>0.006</v>
      </c>
      <c r="D779" s="0" t="n">
        <v>0.0008333333</v>
      </c>
      <c r="E779" s="0" t="n">
        <v>0.0083333333</v>
      </c>
      <c r="F779" s="0" t="n">
        <v>0.008</v>
      </c>
      <c r="G779" s="0" t="n">
        <v>1</v>
      </c>
      <c r="H779" s="0" t="n">
        <v>2344</v>
      </c>
    </row>
    <row r="780" customFormat="false" ht="12.8" hidden="false" customHeight="false" outlineLevel="0" collapsed="false">
      <c r="A780" s="0" t="s">
        <v>7030</v>
      </c>
      <c r="B780" s="0" t="n">
        <v>1.1816666667</v>
      </c>
      <c r="C780" s="0" t="n">
        <v>0.0112</v>
      </c>
      <c r="D780" s="0" t="n">
        <v>0.0018518519</v>
      </c>
      <c r="E780" s="0" t="n">
        <v>0.1666666667</v>
      </c>
      <c r="F780" s="0" t="n">
        <v>0.04</v>
      </c>
      <c r="G780" s="0" t="n">
        <v>1</v>
      </c>
      <c r="H780" s="0" t="n">
        <v>2.85</v>
      </c>
    </row>
    <row r="781" customFormat="false" ht="12.8" hidden="false" customHeight="false" outlineLevel="0" collapsed="false">
      <c r="A781" s="0" t="s">
        <v>7031</v>
      </c>
      <c r="B781" s="0" t="n">
        <v>1.1161875</v>
      </c>
      <c r="C781" s="0" t="n">
        <v>0.01096875</v>
      </c>
      <c r="D781" s="0" t="n">
        <v>0.0015740741</v>
      </c>
      <c r="E781" s="0" t="n">
        <v>0.00625</v>
      </c>
      <c r="F781" s="0" t="n">
        <v>0.01125</v>
      </c>
      <c r="G781" s="0" t="n">
        <v>1</v>
      </c>
      <c r="H781" s="0" t="n">
        <v>1</v>
      </c>
    </row>
    <row r="782" customFormat="false" ht="12.8" hidden="false" customHeight="false" outlineLevel="0" collapsed="false">
      <c r="A782" s="0" t="s">
        <v>7032</v>
      </c>
      <c r="B782" s="0" t="n">
        <v>9.9455555556</v>
      </c>
      <c r="C782" s="0" t="n">
        <v>0.0533333333</v>
      </c>
      <c r="D782" s="0" t="n">
        <v>0.0078703704</v>
      </c>
      <c r="E782" s="0" t="n">
        <v>0.0277777778</v>
      </c>
      <c r="F782" s="0" t="n">
        <v>0.0533333333</v>
      </c>
      <c r="G782" s="0" t="n">
        <v>1</v>
      </c>
      <c r="H782" s="0" t="n">
        <v>1629.19</v>
      </c>
    </row>
    <row r="783" customFormat="false" ht="12.8" hidden="false" customHeight="false" outlineLevel="0" collapsed="false">
      <c r="A783" s="0" t="s">
        <v>2313</v>
      </c>
      <c r="B783" s="0" t="n">
        <v>0.4756666667</v>
      </c>
      <c r="C783" s="0" t="n">
        <v>0.006</v>
      </c>
      <c r="D783" s="0" t="n">
        <v>0.0008333333</v>
      </c>
      <c r="E783" s="0" t="n">
        <v>0.0083333333</v>
      </c>
      <c r="F783" s="0" t="n">
        <v>0.008</v>
      </c>
      <c r="G783" s="0" t="n">
        <v>1</v>
      </c>
      <c r="H783" s="0" t="n">
        <v>2344</v>
      </c>
    </row>
    <row r="784" customFormat="false" ht="12.8" hidden="false" customHeight="false" outlineLevel="0" collapsed="false">
      <c r="A784" s="0" t="s">
        <v>7033</v>
      </c>
      <c r="B784" s="0" t="n">
        <v>0.0423979592</v>
      </c>
      <c r="C784" s="0" t="n">
        <v>0.0003428571</v>
      </c>
      <c r="D784" s="0" t="n">
        <v>5.66893E-005</v>
      </c>
      <c r="E784" s="0" t="n">
        <v>0.0051020408</v>
      </c>
      <c r="F784" s="0" t="n">
        <v>0.0012244898</v>
      </c>
      <c r="G784" s="0" t="n">
        <v>1</v>
      </c>
      <c r="H784" s="0" t="n">
        <v>0.47</v>
      </c>
    </row>
    <row r="785" customFormat="false" ht="12.8" hidden="false" customHeight="false" outlineLevel="0" collapsed="false">
      <c r="A785" s="0" t="s">
        <v>7034</v>
      </c>
      <c r="B785" s="0" t="n">
        <v>1.5415833333</v>
      </c>
      <c r="C785" s="0" t="n">
        <v>0.014625</v>
      </c>
      <c r="D785" s="0" t="n">
        <v>0.0020987654</v>
      </c>
      <c r="E785" s="0" t="n">
        <v>0.0083333333</v>
      </c>
      <c r="F785" s="0" t="n">
        <v>0.015</v>
      </c>
      <c r="G785" s="0" t="n">
        <v>1</v>
      </c>
      <c r="H785" s="0" t="n">
        <v>1</v>
      </c>
    </row>
    <row r="786" customFormat="false" ht="12.8" hidden="false" customHeight="false" outlineLevel="0" collapsed="false">
      <c r="A786" s="0" t="s">
        <v>7035</v>
      </c>
      <c r="B786" s="0" t="n">
        <v>15.855</v>
      </c>
      <c r="C786" s="0" t="n">
        <v>0.145903125</v>
      </c>
      <c r="D786" s="0" t="n">
        <v>0.0217948718</v>
      </c>
      <c r="E786" s="0" t="n">
        <v>0.125</v>
      </c>
      <c r="F786" s="0" t="n">
        <v>0.145903125</v>
      </c>
      <c r="G786" s="0" t="n">
        <v>1</v>
      </c>
      <c r="H786" s="0" t="n">
        <v>35.51</v>
      </c>
    </row>
    <row r="787" customFormat="false" ht="12.8" hidden="false" customHeight="false" outlineLevel="0" collapsed="false">
      <c r="A787" s="0" t="s">
        <v>7036</v>
      </c>
      <c r="B787" s="0" t="n">
        <v>0.4366666667</v>
      </c>
      <c r="C787" s="0" t="n">
        <v>0.006</v>
      </c>
      <c r="D787" s="0" t="n">
        <v>0.0008333333</v>
      </c>
      <c r="E787" s="0" t="n">
        <v>0.0083333333</v>
      </c>
      <c r="F787" s="0" t="n">
        <v>0.008</v>
      </c>
      <c r="G787" s="0" t="n">
        <v>1</v>
      </c>
      <c r="H787" s="0" t="n">
        <v>1650</v>
      </c>
    </row>
    <row r="788" customFormat="false" ht="12.8" hidden="false" customHeight="false" outlineLevel="0" collapsed="false">
      <c r="A788" s="0" t="s">
        <v>2751</v>
      </c>
      <c r="B788" s="0" t="n">
        <v>0.12</v>
      </c>
      <c r="C788" s="0" t="n">
        <v>0.0003</v>
      </c>
      <c r="D788" s="0" t="n">
        <v>4.16667E-005</v>
      </c>
      <c r="E788" s="0" t="n">
        <v>0.01</v>
      </c>
      <c r="F788" s="0" t="n">
        <v>0.0012</v>
      </c>
      <c r="G788" s="0" t="n">
        <v>1</v>
      </c>
      <c r="H788" s="0" t="n">
        <v>18.3333333333</v>
      </c>
    </row>
    <row r="789" customFormat="false" ht="12.8" hidden="false" customHeight="false" outlineLevel="0" collapsed="false">
      <c r="A789" s="0" t="s">
        <v>7037</v>
      </c>
      <c r="B789" s="0" t="n">
        <v>0.00686</v>
      </c>
      <c r="C789" s="0" t="n">
        <v>3.6E-005</v>
      </c>
      <c r="D789" s="0" t="n">
        <v>1.61185E-005</v>
      </c>
      <c r="E789" s="0" t="n">
        <v>0.0008</v>
      </c>
      <c r="F789" s="0" t="n">
        <v>0.00012</v>
      </c>
      <c r="G789" s="0" t="n">
        <v>1</v>
      </c>
      <c r="H789" s="0" t="n">
        <v>2.32</v>
      </c>
    </row>
    <row r="790" customFormat="false" ht="12.8" hidden="false" customHeight="false" outlineLevel="0" collapsed="false">
      <c r="A790" s="0" t="s">
        <v>7038</v>
      </c>
      <c r="B790" s="0" t="n">
        <v>0.00686</v>
      </c>
      <c r="C790" s="0" t="n">
        <v>3.6E-005</v>
      </c>
      <c r="D790" s="0" t="n">
        <v>1.61185E-005</v>
      </c>
      <c r="E790" s="0" t="n">
        <v>0.0008</v>
      </c>
      <c r="F790" s="0" t="n">
        <v>0.00012</v>
      </c>
      <c r="G790" s="0" t="n">
        <v>1</v>
      </c>
      <c r="H790" s="0" t="n">
        <v>2.32</v>
      </c>
    </row>
    <row r="791" customFormat="false" ht="12.8" hidden="false" customHeight="false" outlineLevel="0" collapsed="false">
      <c r="A791" s="0" t="s">
        <v>7039</v>
      </c>
      <c r="B791" s="0" t="n">
        <v>0.3306666667</v>
      </c>
      <c r="C791" s="0" t="n">
        <v>0.006</v>
      </c>
      <c r="D791" s="0" t="n">
        <v>0.0008333333</v>
      </c>
      <c r="E791" s="0" t="n">
        <v>0.0083333333</v>
      </c>
      <c r="F791" s="0" t="n">
        <v>0.008</v>
      </c>
      <c r="G791" s="0" t="n">
        <v>1</v>
      </c>
      <c r="H791" s="0" t="n">
        <v>1650</v>
      </c>
    </row>
    <row r="792" customFormat="false" ht="12.8" hidden="false" customHeight="false" outlineLevel="0" collapsed="false">
      <c r="A792" s="0" t="s">
        <v>7040</v>
      </c>
      <c r="B792" s="0" t="n">
        <v>2.925</v>
      </c>
      <c r="C792" s="0" t="n">
        <v>0.02510845</v>
      </c>
      <c r="D792" s="0" t="n">
        <v>0.0035416667</v>
      </c>
      <c r="E792" s="0" t="n">
        <v>0.025</v>
      </c>
      <c r="F792" s="0" t="n">
        <v>0.025885</v>
      </c>
      <c r="G792" s="0" t="n">
        <v>1</v>
      </c>
      <c r="H792" s="0" t="n">
        <v>4.78</v>
      </c>
    </row>
    <row r="793" customFormat="false" ht="12.8" hidden="false" customHeight="false" outlineLevel="0" collapsed="false">
      <c r="A793" s="0" t="s">
        <v>7041</v>
      </c>
      <c r="B793" s="0" t="n">
        <v>0.0666666667</v>
      </c>
      <c r="C793" s="0" t="n">
        <v>0.000365904</v>
      </c>
      <c r="D793" s="0" t="n">
        <v>9.25926E-005</v>
      </c>
      <c r="E793" s="0" t="n">
        <v>0.0055555556</v>
      </c>
      <c r="F793" s="0" t="n">
        <v>0.0013068</v>
      </c>
      <c r="G793" s="0" t="n">
        <v>1</v>
      </c>
      <c r="H793" s="0" t="n">
        <v>52</v>
      </c>
    </row>
    <row r="794" customFormat="false" ht="12.8" hidden="false" customHeight="false" outlineLevel="0" collapsed="false">
      <c r="A794" s="0" t="s">
        <v>7042</v>
      </c>
      <c r="B794" s="0" t="n">
        <v>0.0891964286</v>
      </c>
      <c r="C794" s="0" t="n">
        <v>0.0006</v>
      </c>
      <c r="D794" s="0" t="n">
        <v>9.92063E-005</v>
      </c>
      <c r="E794" s="0" t="n">
        <v>0.0089285714</v>
      </c>
      <c r="F794" s="0" t="n">
        <v>0.0021428571</v>
      </c>
      <c r="G794" s="0" t="n">
        <v>1</v>
      </c>
      <c r="H794" s="0" t="n">
        <v>0.36</v>
      </c>
    </row>
    <row r="795" customFormat="false" ht="12.8" hidden="false" customHeight="false" outlineLevel="0" collapsed="false">
      <c r="A795" s="0" t="s">
        <v>2752</v>
      </c>
      <c r="B795" s="0" t="n">
        <v>0.064</v>
      </c>
      <c r="C795" s="0" t="n">
        <v>0.00015</v>
      </c>
      <c r="D795" s="0" t="n">
        <v>2.08333E-005</v>
      </c>
      <c r="E795" s="0" t="n">
        <v>0.005</v>
      </c>
      <c r="F795" s="0" t="n">
        <v>0.0006</v>
      </c>
      <c r="G795" s="0" t="n">
        <v>1</v>
      </c>
      <c r="H795" s="0" t="n">
        <v>15.91</v>
      </c>
    </row>
    <row r="796" customFormat="false" ht="12.8" hidden="false" customHeight="false" outlineLevel="0" collapsed="false">
      <c r="A796" s="0" t="s">
        <v>7043</v>
      </c>
      <c r="B796" s="0" t="n">
        <v>10.3755555556</v>
      </c>
      <c r="C796" s="0" t="n">
        <v>0.0533333333</v>
      </c>
      <c r="D796" s="0" t="n">
        <v>0.0078703704</v>
      </c>
      <c r="E796" s="0" t="n">
        <v>0.0277777778</v>
      </c>
      <c r="F796" s="0" t="n">
        <v>0.0533333333</v>
      </c>
      <c r="G796" s="0" t="n">
        <v>1</v>
      </c>
      <c r="H796" s="0" t="n">
        <v>1333.2333333333</v>
      </c>
    </row>
    <row r="797" customFormat="false" ht="12.8" hidden="false" customHeight="false" outlineLevel="0" collapsed="false">
      <c r="A797" s="0" t="s">
        <v>7044</v>
      </c>
      <c r="B797" s="0" t="n">
        <v>0.4092857143</v>
      </c>
      <c r="C797" s="0" t="n">
        <v>0.0051428571</v>
      </c>
      <c r="D797" s="0" t="n">
        <v>0.0007142857</v>
      </c>
      <c r="E797" s="0" t="n">
        <v>0.0071428571</v>
      </c>
      <c r="F797" s="0" t="n">
        <v>0.0068571429</v>
      </c>
      <c r="G797" s="0" t="n">
        <v>1</v>
      </c>
      <c r="H797" s="0" t="n">
        <v>2194</v>
      </c>
    </row>
    <row r="798" customFormat="false" ht="12.8" hidden="false" customHeight="false" outlineLevel="0" collapsed="false">
      <c r="A798" s="0" t="s">
        <v>7045</v>
      </c>
      <c r="B798" s="0" t="n">
        <v>0.938</v>
      </c>
      <c r="C798" s="0" t="n">
        <v>0.00696</v>
      </c>
      <c r="D798" s="0" t="n">
        <v>0.0011111111</v>
      </c>
      <c r="E798" s="0" t="n">
        <v>0.1</v>
      </c>
      <c r="F798" s="0" t="n">
        <v>0.024</v>
      </c>
      <c r="G798" s="0" t="n">
        <v>1</v>
      </c>
      <c r="H798" s="0" t="n">
        <v>7.06</v>
      </c>
    </row>
    <row r="799" customFormat="false" ht="12.8" hidden="false" customHeight="false" outlineLevel="0" collapsed="false">
      <c r="A799" s="0" t="s">
        <v>7046</v>
      </c>
      <c r="B799" s="0" t="n">
        <v>0.0666666667</v>
      </c>
      <c r="C799" s="0" t="n">
        <v>0.000365904</v>
      </c>
      <c r="D799" s="0" t="n">
        <v>9.25926E-005</v>
      </c>
      <c r="E799" s="0" t="n">
        <v>0.0055555556</v>
      </c>
      <c r="F799" s="0" t="n">
        <v>0.0013068</v>
      </c>
      <c r="G799" s="0" t="n">
        <v>1</v>
      </c>
      <c r="H799" s="0" t="n">
        <v>52</v>
      </c>
    </row>
    <row r="800" customFormat="false" ht="12.8" hidden="false" customHeight="false" outlineLevel="0" collapsed="false">
      <c r="A800" s="0" t="s">
        <v>7047</v>
      </c>
      <c r="B800" s="0" t="n">
        <v>0.0891964286</v>
      </c>
      <c r="C800" s="0" t="n">
        <v>0.0006</v>
      </c>
      <c r="D800" s="0" t="n">
        <v>9.92063E-005</v>
      </c>
      <c r="E800" s="0" t="n">
        <v>0.0089285714</v>
      </c>
      <c r="F800" s="0" t="n">
        <v>0.0021428571</v>
      </c>
      <c r="G800" s="0" t="n">
        <v>1</v>
      </c>
      <c r="H800" s="0" t="n">
        <v>0.36</v>
      </c>
    </row>
    <row r="801" customFormat="false" ht="12.8" hidden="false" customHeight="false" outlineLevel="0" collapsed="false">
      <c r="A801" s="0" t="s">
        <v>7048</v>
      </c>
      <c r="B801" s="0" t="n">
        <v>10.9055555556</v>
      </c>
      <c r="C801" s="0" t="n">
        <v>0.0533333333</v>
      </c>
      <c r="D801" s="0" t="n">
        <v>0.0078703704</v>
      </c>
      <c r="E801" s="0" t="n">
        <v>0.0277777778</v>
      </c>
      <c r="F801" s="0" t="n">
        <v>0.0533333333</v>
      </c>
      <c r="G801" s="0" t="n">
        <v>1</v>
      </c>
      <c r="H801" s="0" t="n">
        <v>1629.19</v>
      </c>
    </row>
    <row r="802" customFormat="false" ht="12.8" hidden="false" customHeight="false" outlineLevel="0" collapsed="false">
      <c r="A802" s="0" t="s">
        <v>2821</v>
      </c>
      <c r="B802" s="0" t="n">
        <v>0.4756666667</v>
      </c>
      <c r="C802" s="0" t="n">
        <v>0.006</v>
      </c>
      <c r="D802" s="0" t="n">
        <v>0.0008333333</v>
      </c>
      <c r="E802" s="0" t="n">
        <v>0.0083333333</v>
      </c>
      <c r="F802" s="0" t="n">
        <v>0.008</v>
      </c>
      <c r="G802" s="0" t="n">
        <v>1</v>
      </c>
      <c r="H802" s="0" t="n">
        <v>1961</v>
      </c>
    </row>
    <row r="803" customFormat="false" ht="12.8" hidden="false" customHeight="false" outlineLevel="0" collapsed="false">
      <c r="A803" s="0" t="s">
        <v>7049</v>
      </c>
      <c r="B803" s="0" t="n">
        <v>1.1161875</v>
      </c>
      <c r="C803" s="0" t="n">
        <v>0.01096875</v>
      </c>
      <c r="D803" s="0" t="n">
        <v>0.0015740741</v>
      </c>
      <c r="E803" s="0" t="n">
        <v>0.00625</v>
      </c>
      <c r="F803" s="0" t="n">
        <v>0.01125</v>
      </c>
      <c r="G803" s="0" t="n">
        <v>1</v>
      </c>
      <c r="H803" s="0" t="n">
        <v>1</v>
      </c>
    </row>
    <row r="804" customFormat="false" ht="12.8" hidden="false" customHeight="false" outlineLevel="0" collapsed="false">
      <c r="A804" s="0" t="s">
        <v>7050</v>
      </c>
      <c r="B804" s="0" t="n">
        <v>0.0414375</v>
      </c>
      <c r="C804" s="0" t="n">
        <v>0.0004078375</v>
      </c>
      <c r="D804" s="0" t="n">
        <v>6.8438E-005</v>
      </c>
      <c r="E804" s="0" t="n">
        <v>0.00625</v>
      </c>
      <c r="F804" s="0" t="n">
        <v>0.0014565625</v>
      </c>
      <c r="G804" s="0" t="n">
        <v>1</v>
      </c>
      <c r="H804" s="0" t="n">
        <v>0.21</v>
      </c>
    </row>
    <row r="805" customFormat="false" ht="12.8" hidden="false" customHeight="false" outlineLevel="0" collapsed="false">
      <c r="A805" s="0" t="s">
        <v>7051</v>
      </c>
      <c r="B805" s="0" t="n">
        <v>0.938</v>
      </c>
      <c r="C805" s="0" t="n">
        <v>0.00696</v>
      </c>
      <c r="D805" s="0" t="n">
        <v>0.0011111111</v>
      </c>
      <c r="E805" s="0" t="n">
        <v>0.1</v>
      </c>
      <c r="F805" s="0" t="n">
        <v>0.024</v>
      </c>
      <c r="G805" s="0" t="n">
        <v>1</v>
      </c>
      <c r="H805" s="0" t="n">
        <v>7.06</v>
      </c>
    </row>
    <row r="806" customFormat="false" ht="12.8" hidden="false" customHeight="false" outlineLevel="0" collapsed="false">
      <c r="A806" s="0" t="s">
        <v>2300</v>
      </c>
      <c r="B806" s="0" t="n">
        <v>0.9653333333</v>
      </c>
      <c r="C806" s="0" t="n">
        <v>0.012</v>
      </c>
      <c r="D806" s="0" t="n">
        <v>0.0016666667</v>
      </c>
      <c r="E806" s="0" t="n">
        <v>0.0166666667</v>
      </c>
      <c r="F806" s="0" t="n">
        <v>0.016</v>
      </c>
      <c r="G806" s="0" t="n">
        <v>1</v>
      </c>
      <c r="H806" s="0" t="n">
        <v>8969</v>
      </c>
    </row>
    <row r="807" customFormat="false" ht="12.8" hidden="false" customHeight="false" outlineLevel="0" collapsed="false">
      <c r="A807" s="0" t="s">
        <v>7052</v>
      </c>
      <c r="B807" s="0" t="n">
        <v>20.5458333333</v>
      </c>
      <c r="C807" s="0" t="n">
        <v>0.14625</v>
      </c>
      <c r="D807" s="0" t="n">
        <v>0.0209876543</v>
      </c>
      <c r="E807" s="0" t="n">
        <v>0.0833333333</v>
      </c>
      <c r="F807" s="0" t="n">
        <v>0.15</v>
      </c>
      <c r="G807" s="0" t="n">
        <v>1</v>
      </c>
      <c r="H807" s="0" t="n">
        <v>1</v>
      </c>
    </row>
    <row r="808" customFormat="false" ht="12.8" hidden="false" customHeight="false" outlineLevel="0" collapsed="false">
      <c r="A808" s="0" t="s">
        <v>7053</v>
      </c>
      <c r="B808" s="0" t="n">
        <v>0.048375</v>
      </c>
      <c r="C808" s="0" t="n">
        <v>0.000205821</v>
      </c>
      <c r="D808" s="0" t="n">
        <v>5.20833E-005</v>
      </c>
      <c r="E808" s="0" t="n">
        <v>0.003125</v>
      </c>
      <c r="F808" s="0" t="n">
        <v>0.000735075</v>
      </c>
      <c r="G808" s="0" t="n">
        <v>1</v>
      </c>
      <c r="H808" s="0" t="n">
        <v>33</v>
      </c>
    </row>
    <row r="809" customFormat="false" ht="12.8" hidden="false" customHeight="false" outlineLevel="0" collapsed="false">
      <c r="A809" s="0" t="s">
        <v>7054</v>
      </c>
      <c r="B809" s="0" t="n">
        <v>1.2725</v>
      </c>
      <c r="C809" s="0" t="n">
        <v>0.009</v>
      </c>
      <c r="D809" s="0" t="n">
        <v>0.0020833333</v>
      </c>
      <c r="E809" s="0" t="n">
        <v>0.125</v>
      </c>
      <c r="F809" s="0" t="n">
        <v>0.03</v>
      </c>
      <c r="G809" s="0" t="n">
        <v>1</v>
      </c>
      <c r="H809" s="0" t="n">
        <v>506.9033333333</v>
      </c>
    </row>
    <row r="810" customFormat="false" ht="12.8" hidden="false" customHeight="false" outlineLevel="0" collapsed="false">
      <c r="A810" s="0" t="s">
        <v>7055</v>
      </c>
      <c r="B810" s="0" t="n">
        <v>11.821875</v>
      </c>
      <c r="C810" s="0" t="n">
        <v>0.1096875</v>
      </c>
      <c r="D810" s="0" t="n">
        <v>0.0157407407</v>
      </c>
      <c r="E810" s="0" t="n">
        <v>0.0625</v>
      </c>
      <c r="F810" s="0" t="n">
        <v>0.1125</v>
      </c>
      <c r="G810" s="0" t="n">
        <v>1</v>
      </c>
      <c r="H810" s="0" t="n">
        <v>1</v>
      </c>
    </row>
    <row r="811" customFormat="false" ht="12.8" hidden="false" customHeight="false" outlineLevel="0" collapsed="false">
      <c r="A811" s="0" t="s">
        <v>2221</v>
      </c>
      <c r="B811" s="0" t="n">
        <v>0.4366666667</v>
      </c>
      <c r="C811" s="0" t="n">
        <v>0.006</v>
      </c>
      <c r="D811" s="0" t="n">
        <v>0.0008333333</v>
      </c>
      <c r="E811" s="0" t="n">
        <v>0.0083333333</v>
      </c>
      <c r="F811" s="0" t="n">
        <v>0.008</v>
      </c>
      <c r="G811" s="0" t="n">
        <v>1</v>
      </c>
      <c r="H811" s="0" t="n">
        <v>1650</v>
      </c>
    </row>
    <row r="812" customFormat="false" ht="12.8" hidden="false" customHeight="false" outlineLevel="0" collapsed="false">
      <c r="A812" s="0" t="s">
        <v>7056</v>
      </c>
      <c r="B812" s="0" t="n">
        <v>0.8502777778</v>
      </c>
      <c r="C812" s="0" t="n">
        <v>0.0069745694</v>
      </c>
      <c r="D812" s="0" t="n">
        <v>0.0009837963</v>
      </c>
      <c r="E812" s="0" t="n">
        <v>0.0069444444</v>
      </c>
      <c r="F812" s="0" t="n">
        <v>0.0071902778</v>
      </c>
      <c r="G812" s="0" t="n">
        <v>1</v>
      </c>
      <c r="H812" s="0" t="n">
        <v>2.24</v>
      </c>
    </row>
    <row r="813" customFormat="false" ht="12.8" hidden="false" customHeight="false" outlineLevel="0" collapsed="false">
      <c r="A813" s="0" t="s">
        <v>7057</v>
      </c>
      <c r="B813" s="0" t="n">
        <v>0.048375</v>
      </c>
      <c r="C813" s="0" t="n">
        <v>0.000205821</v>
      </c>
      <c r="D813" s="0" t="n">
        <v>5.20833E-005</v>
      </c>
      <c r="E813" s="0" t="n">
        <v>0.003125</v>
      </c>
      <c r="F813" s="0" t="n">
        <v>0.000735075</v>
      </c>
      <c r="G813" s="0" t="n">
        <v>1</v>
      </c>
      <c r="H813" s="0" t="n">
        <v>33</v>
      </c>
    </row>
    <row r="814" customFormat="false" ht="12.8" hidden="false" customHeight="false" outlineLevel="0" collapsed="false">
      <c r="A814" s="0" t="s">
        <v>7058</v>
      </c>
      <c r="B814" s="0" t="n">
        <v>11.6658333333</v>
      </c>
      <c r="C814" s="0" t="n">
        <v>0.14625</v>
      </c>
      <c r="D814" s="0" t="n">
        <v>0.0209876543</v>
      </c>
      <c r="E814" s="0" t="n">
        <v>0.0833333333</v>
      </c>
      <c r="F814" s="0" t="n">
        <v>0.15</v>
      </c>
      <c r="G814" s="0" t="n">
        <v>1</v>
      </c>
      <c r="H814" s="0" t="n">
        <v>1</v>
      </c>
    </row>
    <row r="815" customFormat="false" ht="12.8" hidden="false" customHeight="false" outlineLevel="0" collapsed="false">
      <c r="A815" s="0" t="s">
        <v>7059</v>
      </c>
      <c r="B815" s="0" t="n">
        <v>9.101875</v>
      </c>
      <c r="C815" s="0" t="n">
        <v>0.1096875</v>
      </c>
      <c r="D815" s="0" t="n">
        <v>0.0157407407</v>
      </c>
      <c r="E815" s="0" t="n">
        <v>0.0625</v>
      </c>
      <c r="F815" s="0" t="n">
        <v>0.1125</v>
      </c>
      <c r="G815" s="0" t="n">
        <v>1</v>
      </c>
      <c r="H815" s="0" t="n">
        <v>1</v>
      </c>
    </row>
    <row r="816" customFormat="false" ht="12.8" hidden="false" customHeight="false" outlineLevel="0" collapsed="false">
      <c r="A816" s="0" t="s">
        <v>7060</v>
      </c>
      <c r="B816" s="0" t="n">
        <v>0.0785333333</v>
      </c>
      <c r="C816" s="0" t="n">
        <v>0.000896</v>
      </c>
      <c r="D816" s="0" t="n">
        <v>0.0001481481</v>
      </c>
      <c r="E816" s="0" t="n">
        <v>0.0133333333</v>
      </c>
      <c r="F816" s="0" t="n">
        <v>0.0032</v>
      </c>
      <c r="G816" s="0" t="n">
        <v>1</v>
      </c>
      <c r="H816" s="0" t="n">
        <v>4.78</v>
      </c>
    </row>
    <row r="817" customFormat="false" ht="12.8" hidden="false" customHeight="false" outlineLevel="0" collapsed="false">
      <c r="A817" s="0" t="s">
        <v>7061</v>
      </c>
      <c r="B817" s="0" t="n">
        <v>1.262</v>
      </c>
      <c r="C817" s="0" t="n">
        <v>0.006</v>
      </c>
      <c r="D817" s="0" t="n">
        <v>0.0013888889</v>
      </c>
      <c r="E817" s="0" t="n">
        <v>0.0833333333</v>
      </c>
      <c r="F817" s="0" t="n">
        <v>0.02</v>
      </c>
      <c r="G817" s="0" t="n">
        <v>1</v>
      </c>
      <c r="H817" s="0" t="n">
        <v>488.8533333333</v>
      </c>
    </row>
    <row r="818" customFormat="false" ht="12.8" hidden="false" customHeight="false" outlineLevel="0" collapsed="false">
      <c r="A818" s="0" t="s">
        <v>7062</v>
      </c>
      <c r="B818" s="0" t="n">
        <v>11.821875</v>
      </c>
      <c r="C818" s="0" t="n">
        <v>0.1096875</v>
      </c>
      <c r="D818" s="0" t="n">
        <v>0.0157407407</v>
      </c>
      <c r="E818" s="0" t="n">
        <v>0.0625</v>
      </c>
      <c r="F818" s="0" t="n">
        <v>0.1125</v>
      </c>
      <c r="G818" s="0" t="n">
        <v>1</v>
      </c>
      <c r="H818" s="0" t="n">
        <v>1</v>
      </c>
    </row>
    <row r="819" customFormat="false" ht="12.8" hidden="false" customHeight="false" outlineLevel="0" collapsed="false">
      <c r="A819" s="0" t="s">
        <v>7063</v>
      </c>
      <c r="B819" s="0" t="n">
        <v>9.101875</v>
      </c>
      <c r="C819" s="0" t="n">
        <v>0.1096875</v>
      </c>
      <c r="D819" s="0" t="n">
        <v>0.0157407407</v>
      </c>
      <c r="E819" s="0" t="n">
        <v>0.0625</v>
      </c>
      <c r="F819" s="0" t="n">
        <v>0.1125</v>
      </c>
      <c r="G819" s="0" t="n">
        <v>1</v>
      </c>
      <c r="H819" s="0" t="n">
        <v>1</v>
      </c>
    </row>
    <row r="820" customFormat="false" ht="12.8" hidden="false" customHeight="false" outlineLevel="0" collapsed="false">
      <c r="A820" s="0" t="s">
        <v>7064</v>
      </c>
      <c r="B820" s="0" t="n">
        <v>1.235</v>
      </c>
      <c r="C820" s="0" t="n">
        <v>0.006</v>
      </c>
      <c r="D820" s="0" t="n">
        <v>0.0013888889</v>
      </c>
      <c r="E820" s="0" t="n">
        <v>0.0833333333</v>
      </c>
      <c r="F820" s="0" t="n">
        <v>0.02</v>
      </c>
      <c r="G820" s="0" t="n">
        <v>1</v>
      </c>
      <c r="H820" s="0" t="n">
        <v>506.9033333333</v>
      </c>
    </row>
    <row r="821" customFormat="false" ht="12.8" hidden="false" customHeight="false" outlineLevel="0" collapsed="false">
      <c r="A821" s="0" t="s">
        <v>7065</v>
      </c>
      <c r="B821" s="0" t="n">
        <v>20.5458333333</v>
      </c>
      <c r="C821" s="0" t="n">
        <v>0.14625</v>
      </c>
      <c r="D821" s="0" t="n">
        <v>0.0209876543</v>
      </c>
      <c r="E821" s="0" t="n">
        <v>0.0833333333</v>
      </c>
      <c r="F821" s="0" t="n">
        <v>0.15</v>
      </c>
      <c r="G821" s="0" t="n">
        <v>1</v>
      </c>
      <c r="H821" s="0" t="n">
        <v>1</v>
      </c>
    </row>
    <row r="822" customFormat="false" ht="12.8" hidden="false" customHeight="false" outlineLevel="0" collapsed="false">
      <c r="A822" s="0" t="s">
        <v>7066</v>
      </c>
      <c r="B822" s="0" t="n">
        <v>0.4366666667</v>
      </c>
      <c r="C822" s="0" t="n">
        <v>0.006</v>
      </c>
      <c r="D822" s="0" t="n">
        <v>0.0008333333</v>
      </c>
      <c r="E822" s="0" t="n">
        <v>0.0083333333</v>
      </c>
      <c r="F822" s="0" t="n">
        <v>0.008</v>
      </c>
      <c r="G822" s="0" t="n">
        <v>1</v>
      </c>
      <c r="H822" s="0" t="n">
        <v>1650</v>
      </c>
    </row>
    <row r="823" customFormat="false" ht="12.8" hidden="false" customHeight="false" outlineLevel="0" collapsed="false">
      <c r="A823" s="0" t="s">
        <v>2890</v>
      </c>
      <c r="B823" s="0" t="n">
        <v>0.0729666667</v>
      </c>
      <c r="C823" s="0" t="n">
        <v>0.000365904</v>
      </c>
      <c r="D823" s="0" t="n">
        <v>9.25926E-005</v>
      </c>
      <c r="E823" s="0" t="n">
        <v>0.0055555556</v>
      </c>
      <c r="F823" s="0" t="n">
        <v>0.0013068</v>
      </c>
      <c r="G823" s="0" t="n">
        <v>1</v>
      </c>
      <c r="H823" s="0" t="n">
        <v>28.13</v>
      </c>
    </row>
    <row r="824" customFormat="false" ht="12.8" hidden="false" customHeight="false" outlineLevel="0" collapsed="false">
      <c r="A824" s="0" t="s">
        <v>2314</v>
      </c>
      <c r="B824" s="0" t="n">
        <v>1.042</v>
      </c>
      <c r="C824" s="0" t="n">
        <v>0.0144</v>
      </c>
      <c r="D824" s="0" t="n">
        <v>0.002</v>
      </c>
      <c r="E824" s="0" t="n">
        <v>0.02</v>
      </c>
      <c r="F824" s="0" t="n">
        <v>0.0192</v>
      </c>
      <c r="G824" s="0" t="n">
        <v>1</v>
      </c>
      <c r="H824" s="0" t="n">
        <v>5384</v>
      </c>
    </row>
    <row r="825" customFormat="false" ht="12.8" hidden="false" customHeight="false" outlineLevel="0" collapsed="false">
      <c r="A825" s="0" t="s">
        <v>7067</v>
      </c>
      <c r="B825" s="0" t="n">
        <v>0.757</v>
      </c>
      <c r="C825" s="0" t="n">
        <v>0.006</v>
      </c>
      <c r="D825" s="0" t="n">
        <v>0.0013888889</v>
      </c>
      <c r="E825" s="0" t="n">
        <v>0.0833333333</v>
      </c>
      <c r="F825" s="0" t="n">
        <v>0.02</v>
      </c>
      <c r="G825" s="0" t="n">
        <v>1</v>
      </c>
      <c r="H825" s="0" t="n">
        <v>227.4733333333</v>
      </c>
    </row>
    <row r="826" customFormat="false" ht="12.8" hidden="false" customHeight="false" outlineLevel="0" collapsed="false">
      <c r="A826" s="0" t="s">
        <v>7068</v>
      </c>
      <c r="B826" s="0" t="n">
        <v>0.048375</v>
      </c>
      <c r="C826" s="0" t="n">
        <v>0.000205821</v>
      </c>
      <c r="D826" s="0" t="n">
        <v>5.20833E-005</v>
      </c>
      <c r="E826" s="0" t="n">
        <v>0.003125</v>
      </c>
      <c r="F826" s="0" t="n">
        <v>0.000735075</v>
      </c>
      <c r="G826" s="0" t="n">
        <v>1</v>
      </c>
      <c r="H826" s="0" t="n">
        <v>33</v>
      </c>
    </row>
    <row r="827" customFormat="false" ht="12.8" hidden="false" customHeight="false" outlineLevel="0" collapsed="false">
      <c r="A827" s="0" t="s">
        <v>7069</v>
      </c>
      <c r="B827" s="0" t="n">
        <v>0.757</v>
      </c>
      <c r="C827" s="0" t="n">
        <v>0.006</v>
      </c>
      <c r="D827" s="0" t="n">
        <v>0.0013888889</v>
      </c>
      <c r="E827" s="0" t="n">
        <v>0.0833333333</v>
      </c>
      <c r="F827" s="0" t="n">
        <v>0.02</v>
      </c>
      <c r="G827" s="0" t="n">
        <v>1</v>
      </c>
      <c r="H827" s="0" t="n">
        <v>227.4733333333</v>
      </c>
    </row>
    <row r="828" customFormat="false" ht="12.8" hidden="false" customHeight="false" outlineLevel="0" collapsed="false">
      <c r="A828" s="0" t="s">
        <v>2753</v>
      </c>
      <c r="B828" s="0" t="n">
        <v>0.032</v>
      </c>
      <c r="C828" s="0" t="n">
        <v>0.0001</v>
      </c>
      <c r="D828" s="0" t="n">
        <v>1.38889E-005</v>
      </c>
      <c r="E828" s="0" t="n">
        <v>0.0033333333</v>
      </c>
      <c r="F828" s="0" t="n">
        <v>0.0004</v>
      </c>
      <c r="G828" s="0" t="n">
        <v>1</v>
      </c>
      <c r="H828" s="0" t="n">
        <v>6.48</v>
      </c>
    </row>
    <row r="829" customFormat="false" ht="12.8" hidden="false" customHeight="false" outlineLevel="0" collapsed="false">
      <c r="A829" s="0" t="s">
        <v>2298</v>
      </c>
      <c r="B829" s="0" t="n">
        <v>0.9653333333</v>
      </c>
      <c r="C829" s="0" t="n">
        <v>0.012</v>
      </c>
      <c r="D829" s="0" t="n">
        <v>0.0016666667</v>
      </c>
      <c r="E829" s="0" t="n">
        <v>0.0166666667</v>
      </c>
      <c r="F829" s="0" t="n">
        <v>0.016</v>
      </c>
      <c r="G829" s="0" t="n">
        <v>1</v>
      </c>
      <c r="H829" s="0" t="n">
        <v>7161</v>
      </c>
    </row>
    <row r="830" customFormat="false" ht="12.8" hidden="false" customHeight="false" outlineLevel="0" collapsed="false">
      <c r="A830" s="0" t="s">
        <v>7070</v>
      </c>
      <c r="B830" s="0" t="n">
        <v>0.775</v>
      </c>
      <c r="C830" s="0" t="n">
        <v>0.006</v>
      </c>
      <c r="D830" s="0" t="n">
        <v>0.0013888889</v>
      </c>
      <c r="E830" s="0" t="n">
        <v>0.0833333333</v>
      </c>
      <c r="F830" s="0" t="n">
        <v>0.02</v>
      </c>
      <c r="G830" s="0" t="n">
        <v>1</v>
      </c>
      <c r="H830" s="0" t="n">
        <v>209.4233333333</v>
      </c>
    </row>
    <row r="831" customFormat="false" ht="12.8" hidden="false" customHeight="false" outlineLevel="0" collapsed="false">
      <c r="A831" s="0" t="s">
        <v>7071</v>
      </c>
      <c r="B831" s="0" t="n">
        <v>0.048375</v>
      </c>
      <c r="C831" s="0" t="n">
        <v>0.000205821</v>
      </c>
      <c r="D831" s="0" t="n">
        <v>5.20833E-005</v>
      </c>
      <c r="E831" s="0" t="n">
        <v>0.003125</v>
      </c>
      <c r="F831" s="0" t="n">
        <v>0.000735075</v>
      </c>
      <c r="G831" s="0" t="n">
        <v>1</v>
      </c>
      <c r="H831" s="0" t="n">
        <v>33</v>
      </c>
    </row>
    <row r="832" customFormat="false" ht="12.8" hidden="false" customHeight="false" outlineLevel="0" collapsed="false">
      <c r="A832" s="0" t="s">
        <v>7072</v>
      </c>
      <c r="B832" s="0" t="n">
        <v>11.6658333333</v>
      </c>
      <c r="C832" s="0" t="n">
        <v>0.14625</v>
      </c>
      <c r="D832" s="0" t="n">
        <v>0.0209876543</v>
      </c>
      <c r="E832" s="0" t="n">
        <v>0.0833333333</v>
      </c>
      <c r="F832" s="0" t="n">
        <v>0.15</v>
      </c>
      <c r="G832" s="0" t="n">
        <v>1</v>
      </c>
      <c r="H832" s="0" t="n">
        <v>1</v>
      </c>
    </row>
    <row r="833" customFormat="false" ht="12.8" hidden="false" customHeight="false" outlineLevel="0" collapsed="false">
      <c r="A833" s="0" t="s">
        <v>2754</v>
      </c>
      <c r="B833" s="0" t="n">
        <v>0.032</v>
      </c>
      <c r="C833" s="0" t="n">
        <v>0.0001</v>
      </c>
      <c r="D833" s="0" t="n">
        <v>1.38889E-005</v>
      </c>
      <c r="E833" s="0" t="n">
        <v>0.0033333333</v>
      </c>
      <c r="F833" s="0" t="n">
        <v>0.0004</v>
      </c>
      <c r="G833" s="0" t="n">
        <v>1</v>
      </c>
      <c r="H833" s="0" t="n">
        <v>6.48</v>
      </c>
    </row>
    <row r="834" customFormat="false" ht="12.8" hidden="false" customHeight="false" outlineLevel="0" collapsed="false">
      <c r="A834" s="0" t="s">
        <v>2308</v>
      </c>
      <c r="B834" s="0" t="n">
        <v>1.042</v>
      </c>
      <c r="C834" s="0" t="n">
        <v>0.0144</v>
      </c>
      <c r="D834" s="0" t="n">
        <v>0.002</v>
      </c>
      <c r="E834" s="0" t="n">
        <v>0.02</v>
      </c>
      <c r="F834" s="0" t="n">
        <v>0.0192</v>
      </c>
      <c r="G834" s="0" t="n">
        <v>1</v>
      </c>
      <c r="H834" s="0" t="n">
        <v>6744</v>
      </c>
    </row>
    <row r="835" customFormat="false" ht="12.8" hidden="false" customHeight="false" outlineLevel="0" collapsed="false">
      <c r="A835" s="0" t="s">
        <v>7073</v>
      </c>
      <c r="B835" s="0" t="n">
        <v>0.001225</v>
      </c>
      <c r="C835" s="0" t="n">
        <v>7.5E-007</v>
      </c>
      <c r="D835" s="0" t="n">
        <v>1.042E-007</v>
      </c>
      <c r="E835" s="0" t="n">
        <v>0.000125</v>
      </c>
      <c r="F835" s="0" t="n">
        <v>5E-006</v>
      </c>
      <c r="G835" s="0" t="n">
        <v>1</v>
      </c>
      <c r="H835" s="0" t="n">
        <v>0.7433333333</v>
      </c>
    </row>
    <row r="836" customFormat="false" ht="12.8" hidden="false" customHeight="false" outlineLevel="0" collapsed="false">
      <c r="A836" s="0" t="s">
        <v>7074</v>
      </c>
      <c r="B836" s="0" t="n">
        <v>11.6658333333</v>
      </c>
      <c r="C836" s="0" t="n">
        <v>0.14625</v>
      </c>
      <c r="D836" s="0" t="n">
        <v>0.0209876543</v>
      </c>
      <c r="E836" s="0" t="n">
        <v>0.0833333333</v>
      </c>
      <c r="F836" s="0" t="n">
        <v>0.15</v>
      </c>
      <c r="G836" s="0" t="n">
        <v>1</v>
      </c>
      <c r="H836" s="0" t="n">
        <v>1</v>
      </c>
    </row>
    <row r="837" customFormat="false" ht="12.8" hidden="false" customHeight="false" outlineLevel="0" collapsed="false">
      <c r="A837" s="0" t="s">
        <v>2599</v>
      </c>
      <c r="B837" s="0" t="n">
        <v>0.757</v>
      </c>
      <c r="C837" s="0" t="n">
        <v>0.006</v>
      </c>
      <c r="D837" s="0" t="n">
        <v>0.0013888889</v>
      </c>
      <c r="E837" s="0" t="n">
        <v>0.0833333333</v>
      </c>
      <c r="F837" s="0" t="n">
        <v>0.02</v>
      </c>
      <c r="G837" s="0" t="n">
        <v>1</v>
      </c>
      <c r="H837" s="0" t="n">
        <v>227.4733333333</v>
      </c>
    </row>
    <row r="838" customFormat="false" ht="12.8" hidden="false" customHeight="false" outlineLevel="0" collapsed="false">
      <c r="A838" s="0" t="s">
        <v>7075</v>
      </c>
      <c r="B838" s="0" t="n">
        <v>16.575</v>
      </c>
      <c r="C838" s="0" t="n">
        <v>0.145903125</v>
      </c>
      <c r="D838" s="0" t="n">
        <v>0.0217948718</v>
      </c>
      <c r="E838" s="0" t="n">
        <v>0.125</v>
      </c>
      <c r="F838" s="0" t="n">
        <v>0.145903125</v>
      </c>
      <c r="G838" s="0" t="n">
        <v>1</v>
      </c>
      <c r="H838" s="0" t="n">
        <v>108.72</v>
      </c>
    </row>
    <row r="839" customFormat="false" ht="12.8" hidden="false" customHeight="false" outlineLevel="0" collapsed="false">
      <c r="A839" s="0" t="s">
        <v>2889</v>
      </c>
      <c r="B839" s="0" t="n">
        <v>0.046575</v>
      </c>
      <c r="C839" s="0" t="n">
        <v>0.000205821</v>
      </c>
      <c r="D839" s="0" t="n">
        <v>5.20833E-005</v>
      </c>
      <c r="E839" s="0" t="n">
        <v>0.003125</v>
      </c>
      <c r="F839" s="0" t="n">
        <v>0.000735075</v>
      </c>
      <c r="G839" s="0" t="n">
        <v>1</v>
      </c>
      <c r="H839" s="0" t="n">
        <v>40.8</v>
      </c>
    </row>
    <row r="840" customFormat="false" ht="12.8" hidden="false" customHeight="false" outlineLevel="0" collapsed="false">
      <c r="A840" s="0" t="s">
        <v>2309</v>
      </c>
      <c r="B840" s="0" t="n">
        <v>1.042</v>
      </c>
      <c r="C840" s="0" t="n">
        <v>0.0144</v>
      </c>
      <c r="D840" s="0" t="n">
        <v>0.002</v>
      </c>
      <c r="E840" s="0" t="n">
        <v>0.02</v>
      </c>
      <c r="F840" s="0" t="n">
        <v>0.0192</v>
      </c>
      <c r="G840" s="0" t="n">
        <v>1</v>
      </c>
      <c r="H840" s="0" t="n">
        <v>6744</v>
      </c>
    </row>
    <row r="841" customFormat="false" ht="12.8" hidden="false" customHeight="false" outlineLevel="0" collapsed="false">
      <c r="A841" s="0" t="s">
        <v>7076</v>
      </c>
      <c r="B841" s="0" t="n">
        <v>20.5458333333</v>
      </c>
      <c r="C841" s="0" t="n">
        <v>0.14625</v>
      </c>
      <c r="D841" s="0" t="n">
        <v>0.0209876543</v>
      </c>
      <c r="E841" s="0" t="n">
        <v>0.0833333333</v>
      </c>
      <c r="F841" s="0" t="n">
        <v>0.15</v>
      </c>
      <c r="G841" s="0" t="n">
        <v>1</v>
      </c>
      <c r="H841" s="0" t="n">
        <v>1</v>
      </c>
    </row>
    <row r="842" customFormat="false" ht="12.8" hidden="false" customHeight="false" outlineLevel="0" collapsed="false">
      <c r="A842" s="0" t="s">
        <v>7077</v>
      </c>
      <c r="B842" s="0" t="n">
        <v>1.235</v>
      </c>
      <c r="C842" s="0" t="n">
        <v>0.006</v>
      </c>
      <c r="D842" s="0" t="n">
        <v>0.0013888889</v>
      </c>
      <c r="E842" s="0" t="n">
        <v>0.0833333333</v>
      </c>
      <c r="F842" s="0" t="n">
        <v>0.02</v>
      </c>
      <c r="G842" s="0" t="n">
        <v>1</v>
      </c>
      <c r="H842" s="0" t="n">
        <v>506.9033333333</v>
      </c>
    </row>
    <row r="843" customFormat="false" ht="12.8" hidden="false" customHeight="false" outlineLevel="0" collapsed="false">
      <c r="A843" s="0" t="s">
        <v>7078</v>
      </c>
      <c r="B843" s="0" t="n">
        <v>9.101875</v>
      </c>
      <c r="C843" s="0" t="n">
        <v>0.1096875</v>
      </c>
      <c r="D843" s="0" t="n">
        <v>0.0157407407</v>
      </c>
      <c r="E843" s="0" t="n">
        <v>0.0625</v>
      </c>
      <c r="F843" s="0" t="n">
        <v>0.1125</v>
      </c>
      <c r="G843" s="0" t="n">
        <v>1</v>
      </c>
      <c r="H843" s="0" t="n">
        <v>1</v>
      </c>
    </row>
    <row r="844" customFormat="false" ht="12.8" hidden="false" customHeight="false" outlineLevel="0" collapsed="false">
      <c r="A844" s="0" t="s">
        <v>7079</v>
      </c>
      <c r="B844" s="0" t="n">
        <v>16.575</v>
      </c>
      <c r="C844" s="0" t="n">
        <v>0.145903125</v>
      </c>
      <c r="D844" s="0" t="n">
        <v>0.0217948718</v>
      </c>
      <c r="E844" s="0" t="n">
        <v>0.125</v>
      </c>
      <c r="F844" s="0" t="n">
        <v>0.145903125</v>
      </c>
      <c r="G844" s="0" t="n">
        <v>1</v>
      </c>
      <c r="H844" s="0" t="n">
        <v>108.72</v>
      </c>
    </row>
    <row r="845" customFormat="false" ht="12.8" hidden="false" customHeight="false" outlineLevel="0" collapsed="false">
      <c r="A845" s="0" t="s">
        <v>1171</v>
      </c>
      <c r="B845" s="0" t="n">
        <v>0.21</v>
      </c>
      <c r="C845" s="0" t="n">
        <v>0.0012314125</v>
      </c>
      <c r="D845" s="0" t="n">
        <v>0.000821256</v>
      </c>
      <c r="E845" s="0" t="n">
        <v>0.025</v>
      </c>
      <c r="F845" s="0" t="n">
        <v>0.0057275</v>
      </c>
      <c r="G845" s="0" t="n">
        <v>1</v>
      </c>
      <c r="H845" s="0" t="n">
        <v>3.14</v>
      </c>
    </row>
    <row r="846" customFormat="false" ht="12.8" hidden="false" customHeight="false" outlineLevel="0" collapsed="false">
      <c r="A846" s="0" t="s">
        <v>7080</v>
      </c>
      <c r="B846" s="0" t="n">
        <v>0.0134</v>
      </c>
      <c r="C846" s="0" t="n">
        <v>4E-005</v>
      </c>
      <c r="D846" s="0" t="n">
        <v>5.3333E-006</v>
      </c>
      <c r="E846" s="0" t="n">
        <v>0.001</v>
      </c>
      <c r="F846" s="0" t="n">
        <v>0.0002</v>
      </c>
      <c r="G846" s="0" t="n">
        <v>1</v>
      </c>
      <c r="H846" s="0" t="n">
        <v>24.9933333333</v>
      </c>
    </row>
    <row r="847" customFormat="false" ht="12.8" hidden="false" customHeight="false" outlineLevel="0" collapsed="false">
      <c r="A847" s="0" t="s">
        <v>7081</v>
      </c>
      <c r="B847" s="0" t="n">
        <v>0.27</v>
      </c>
      <c r="C847" s="0" t="n">
        <v>0.000792</v>
      </c>
      <c r="D847" s="0" t="n">
        <v>0.0003333333</v>
      </c>
      <c r="E847" s="0" t="n">
        <v>0.02</v>
      </c>
      <c r="F847" s="0" t="n">
        <v>0.0024</v>
      </c>
      <c r="G847" s="0" t="n">
        <v>1</v>
      </c>
      <c r="H847" s="0" t="n">
        <v>10.77</v>
      </c>
    </row>
    <row r="848" customFormat="false" ht="12.8" hidden="false" customHeight="false" outlineLevel="0" collapsed="false">
      <c r="A848" s="0" t="s">
        <v>7082</v>
      </c>
      <c r="B848" s="0" t="n">
        <v>20.5458333333</v>
      </c>
      <c r="C848" s="0" t="n">
        <v>0.14625</v>
      </c>
      <c r="D848" s="0" t="n">
        <v>0.0209876543</v>
      </c>
      <c r="E848" s="0" t="n">
        <v>0.0833333333</v>
      </c>
      <c r="F848" s="0" t="n">
        <v>0.15</v>
      </c>
      <c r="G848" s="0" t="n">
        <v>1</v>
      </c>
      <c r="H848" s="0" t="n">
        <v>1</v>
      </c>
    </row>
    <row r="849" customFormat="false" ht="12.8" hidden="false" customHeight="false" outlineLevel="0" collapsed="false">
      <c r="A849" s="0" t="s">
        <v>7083</v>
      </c>
      <c r="B849" s="0" t="n">
        <v>0.1671875</v>
      </c>
      <c r="C849" s="0" t="n">
        <v>0.0021</v>
      </c>
      <c r="D849" s="0" t="n">
        <v>0.0003472222</v>
      </c>
      <c r="E849" s="0" t="n">
        <v>0.03125</v>
      </c>
      <c r="F849" s="0" t="n">
        <v>0.0075</v>
      </c>
      <c r="G849" s="0" t="n">
        <v>1</v>
      </c>
      <c r="H849" s="0" t="n">
        <v>0.33</v>
      </c>
    </row>
    <row r="850" customFormat="false" ht="12.8" hidden="false" customHeight="false" outlineLevel="0" collapsed="false">
      <c r="A850" s="0" t="s">
        <v>7084</v>
      </c>
      <c r="B850" s="0" t="n">
        <v>0.4482857143</v>
      </c>
      <c r="C850" s="0" t="n">
        <v>0.0051428571</v>
      </c>
      <c r="D850" s="0" t="n">
        <v>0.0007142857</v>
      </c>
      <c r="E850" s="0" t="n">
        <v>0.0071428571</v>
      </c>
      <c r="F850" s="0" t="n">
        <v>0.0068571429</v>
      </c>
      <c r="G850" s="0" t="n">
        <v>1</v>
      </c>
      <c r="H850" s="0" t="n">
        <v>2113</v>
      </c>
    </row>
    <row r="851" customFormat="false" ht="12.8" hidden="false" customHeight="false" outlineLevel="0" collapsed="false">
      <c r="A851" s="0" t="s">
        <v>7085</v>
      </c>
      <c r="B851" s="0" t="n">
        <v>0.9248461538</v>
      </c>
      <c r="C851" s="0" t="n">
        <v>0.0074469154</v>
      </c>
      <c r="D851" s="0" t="n">
        <v>0.0010897436</v>
      </c>
      <c r="E851" s="0" t="n">
        <v>0.0076923077</v>
      </c>
      <c r="F851" s="0" t="n">
        <v>0.0079646154</v>
      </c>
      <c r="G851" s="0" t="n">
        <v>1</v>
      </c>
      <c r="H851" s="0" t="n">
        <v>95.79</v>
      </c>
    </row>
    <row r="852" customFormat="false" ht="12.8" hidden="false" customHeight="false" outlineLevel="0" collapsed="false">
      <c r="A852" s="0" t="s">
        <v>7086</v>
      </c>
      <c r="B852" s="0" t="n">
        <v>0.1671875</v>
      </c>
      <c r="C852" s="0" t="n">
        <v>0.0021</v>
      </c>
      <c r="D852" s="0" t="n">
        <v>0.0003472222</v>
      </c>
      <c r="E852" s="0" t="n">
        <v>0.03125</v>
      </c>
      <c r="F852" s="0" t="n">
        <v>0.0075</v>
      </c>
      <c r="G852" s="0" t="n">
        <v>1</v>
      </c>
      <c r="H852" s="0" t="n">
        <v>0.33</v>
      </c>
    </row>
    <row r="853" customFormat="false" ht="12.8" hidden="false" customHeight="false" outlineLevel="0" collapsed="false">
      <c r="A853" s="0" t="s">
        <v>7087</v>
      </c>
      <c r="B853" s="0" t="n">
        <v>20.5458333333</v>
      </c>
      <c r="C853" s="0" t="n">
        <v>0.14625</v>
      </c>
      <c r="D853" s="0" t="n">
        <v>0.0209876543</v>
      </c>
      <c r="E853" s="0" t="n">
        <v>0.0833333333</v>
      </c>
      <c r="F853" s="0" t="n">
        <v>0.15</v>
      </c>
      <c r="G853" s="0" t="n">
        <v>1</v>
      </c>
      <c r="H853" s="0" t="n">
        <v>1</v>
      </c>
    </row>
    <row r="854" customFormat="false" ht="12.8" hidden="false" customHeight="false" outlineLevel="0" collapsed="false">
      <c r="A854" s="0" t="s">
        <v>7088</v>
      </c>
      <c r="B854" s="0" t="n">
        <v>0.9248461538</v>
      </c>
      <c r="C854" s="0" t="n">
        <v>0.0074469154</v>
      </c>
      <c r="D854" s="0" t="n">
        <v>0.0010897436</v>
      </c>
      <c r="E854" s="0" t="n">
        <v>0.0076923077</v>
      </c>
      <c r="F854" s="0" t="n">
        <v>0.0079646154</v>
      </c>
      <c r="G854" s="0" t="n">
        <v>1</v>
      </c>
      <c r="H854" s="0" t="n">
        <v>95.79</v>
      </c>
    </row>
    <row r="855" customFormat="false" ht="12.8" hidden="false" customHeight="false" outlineLevel="0" collapsed="false">
      <c r="A855" s="0" t="s">
        <v>7089</v>
      </c>
      <c r="B855" s="0" t="n">
        <v>0.4756666667</v>
      </c>
      <c r="C855" s="0" t="n">
        <v>0.006</v>
      </c>
      <c r="D855" s="0" t="n">
        <v>0.0008333333</v>
      </c>
      <c r="E855" s="0" t="n">
        <v>0.0083333333</v>
      </c>
      <c r="F855" s="0" t="n">
        <v>0.008</v>
      </c>
      <c r="G855" s="0" t="n">
        <v>1</v>
      </c>
      <c r="H855" s="0" t="n">
        <v>2532</v>
      </c>
    </row>
    <row r="856" customFormat="false" ht="12.8" hidden="false" customHeight="false" outlineLevel="0" collapsed="false">
      <c r="A856" s="0" t="s">
        <v>7090</v>
      </c>
      <c r="B856" s="0" t="n">
        <v>0.59</v>
      </c>
      <c r="C856" s="0" t="n">
        <v>0.036225</v>
      </c>
      <c r="D856" s="0" t="n">
        <v>0.0080952381</v>
      </c>
      <c r="E856" s="0" t="n">
        <v>0.1</v>
      </c>
      <c r="F856" s="0" t="n">
        <v>0.07245</v>
      </c>
      <c r="G856" s="0" t="n">
        <v>1</v>
      </c>
      <c r="H856" s="0" t="n">
        <v>9.27</v>
      </c>
    </row>
    <row r="857" customFormat="false" ht="12.8" hidden="false" customHeight="false" outlineLevel="0" collapsed="false">
      <c r="A857" s="0" t="s">
        <v>7091</v>
      </c>
      <c r="B857" s="0" t="n">
        <v>1.0447272727</v>
      </c>
      <c r="C857" s="0" t="n">
        <v>0.0088009</v>
      </c>
      <c r="D857" s="0" t="n">
        <v>0.0012878788</v>
      </c>
      <c r="E857" s="0" t="n">
        <v>0.0090909091</v>
      </c>
      <c r="F857" s="0" t="n">
        <v>0.0094127273</v>
      </c>
      <c r="G857" s="0" t="n">
        <v>1</v>
      </c>
      <c r="H857" s="0" t="n">
        <v>96.74</v>
      </c>
    </row>
    <row r="858" customFormat="false" ht="12.8" hidden="false" customHeight="false" outlineLevel="0" collapsed="false">
      <c r="A858" s="0" t="s">
        <v>2600</v>
      </c>
      <c r="B858" s="0" t="n">
        <v>0.757</v>
      </c>
      <c r="C858" s="0" t="n">
        <v>0.006</v>
      </c>
      <c r="D858" s="0" t="n">
        <v>0.0013888889</v>
      </c>
      <c r="E858" s="0" t="n">
        <v>0.0833333333</v>
      </c>
      <c r="F858" s="0" t="n">
        <v>0.02</v>
      </c>
      <c r="G858" s="0" t="n">
        <v>1</v>
      </c>
      <c r="H858" s="0" t="n">
        <v>227.4733333333</v>
      </c>
    </row>
    <row r="859" customFormat="false" ht="12.8" hidden="false" customHeight="false" outlineLevel="0" collapsed="false">
      <c r="A859" s="0" t="s">
        <v>7092</v>
      </c>
      <c r="B859" s="0" t="n">
        <v>0.1671875</v>
      </c>
      <c r="C859" s="0" t="n">
        <v>0.0021</v>
      </c>
      <c r="D859" s="0" t="n">
        <v>0.0003472222</v>
      </c>
      <c r="E859" s="0" t="n">
        <v>0.03125</v>
      </c>
      <c r="F859" s="0" t="n">
        <v>0.0075</v>
      </c>
      <c r="G859" s="0" t="n">
        <v>1</v>
      </c>
      <c r="H859" s="0" t="n">
        <v>0.33</v>
      </c>
    </row>
    <row r="860" customFormat="false" ht="12.8" hidden="false" customHeight="false" outlineLevel="0" collapsed="false">
      <c r="A860" s="0" t="s">
        <v>7093</v>
      </c>
      <c r="B860" s="0" t="n">
        <v>1.2015833333</v>
      </c>
      <c r="C860" s="0" t="n">
        <v>0.014625</v>
      </c>
      <c r="D860" s="0" t="n">
        <v>0.0020987654</v>
      </c>
      <c r="E860" s="0" t="n">
        <v>0.0083333333</v>
      </c>
      <c r="F860" s="0" t="n">
        <v>0.015</v>
      </c>
      <c r="G860" s="0" t="n">
        <v>1</v>
      </c>
      <c r="H860" s="0" t="n">
        <v>33.44</v>
      </c>
    </row>
    <row r="861" customFormat="false" ht="12.8" hidden="false" customHeight="false" outlineLevel="0" collapsed="false">
      <c r="A861" s="0" t="s">
        <v>7094</v>
      </c>
      <c r="B861" s="0" t="n">
        <v>0.4482857143</v>
      </c>
      <c r="C861" s="0" t="n">
        <v>0.0051428571</v>
      </c>
      <c r="D861" s="0" t="n">
        <v>0.0007142857</v>
      </c>
      <c r="E861" s="0" t="n">
        <v>0.0071428571</v>
      </c>
      <c r="F861" s="0" t="n">
        <v>0.0068571429</v>
      </c>
      <c r="G861" s="0" t="n">
        <v>1</v>
      </c>
      <c r="H861" s="0" t="n">
        <v>3155</v>
      </c>
    </row>
    <row r="862" customFormat="false" ht="12.8" hidden="false" customHeight="false" outlineLevel="0" collapsed="false">
      <c r="A862" s="0" t="s">
        <v>7095</v>
      </c>
      <c r="B862" s="0" t="n">
        <v>0.715</v>
      </c>
      <c r="C862" s="0" t="n">
        <v>0.0181125</v>
      </c>
      <c r="D862" s="0" t="n">
        <v>0.004047619</v>
      </c>
      <c r="E862" s="0" t="n">
        <v>0.05</v>
      </c>
      <c r="F862" s="0" t="n">
        <v>0.036225</v>
      </c>
      <c r="G862" s="0" t="n">
        <v>1</v>
      </c>
      <c r="H862" s="0" t="n">
        <v>14.75</v>
      </c>
    </row>
    <row r="863" customFormat="false" ht="12.8" hidden="false" customHeight="false" outlineLevel="0" collapsed="false">
      <c r="A863" s="0" t="s">
        <v>7096</v>
      </c>
      <c r="B863" s="0" t="n">
        <v>20.5458333333</v>
      </c>
      <c r="C863" s="0" t="n">
        <v>0.14625</v>
      </c>
      <c r="D863" s="0" t="n">
        <v>0.0209876543</v>
      </c>
      <c r="E863" s="0" t="n">
        <v>0.0833333333</v>
      </c>
      <c r="F863" s="0" t="n">
        <v>0.15</v>
      </c>
      <c r="G863" s="0" t="n">
        <v>1</v>
      </c>
      <c r="H863" s="0" t="n">
        <v>1</v>
      </c>
    </row>
    <row r="864" customFormat="false" ht="12.8" hidden="false" customHeight="false" outlineLevel="0" collapsed="false">
      <c r="A864" s="0" t="s">
        <v>7097</v>
      </c>
      <c r="B864" s="0" t="n">
        <v>0.4756666667</v>
      </c>
      <c r="C864" s="0" t="n">
        <v>0.006</v>
      </c>
      <c r="D864" s="0" t="n">
        <v>0.0008333333</v>
      </c>
      <c r="E864" s="0" t="n">
        <v>0.0083333333</v>
      </c>
      <c r="F864" s="0" t="n">
        <v>0.008</v>
      </c>
      <c r="G864" s="0" t="n">
        <v>1</v>
      </c>
      <c r="H864" s="0" t="n">
        <v>2811</v>
      </c>
    </row>
    <row r="865" customFormat="false" ht="12.8" hidden="false" customHeight="false" outlineLevel="0" collapsed="false">
      <c r="A865" s="0" t="s">
        <v>7098</v>
      </c>
      <c r="B865" s="0" t="n">
        <v>11.6658333333</v>
      </c>
      <c r="C865" s="0" t="n">
        <v>0.14625</v>
      </c>
      <c r="D865" s="0" t="n">
        <v>0.0209876543</v>
      </c>
      <c r="E865" s="0" t="n">
        <v>0.0833333333</v>
      </c>
      <c r="F865" s="0" t="n">
        <v>0.15</v>
      </c>
      <c r="G865" s="0" t="n">
        <v>1</v>
      </c>
      <c r="H865" s="0" t="n">
        <v>1</v>
      </c>
    </row>
    <row r="866" customFormat="false" ht="12.8" hidden="false" customHeight="false" outlineLevel="0" collapsed="false">
      <c r="A866" s="0" t="s">
        <v>2257</v>
      </c>
      <c r="B866" s="0" t="n">
        <v>0.4482857143</v>
      </c>
      <c r="C866" s="0" t="n">
        <v>0.0051428571</v>
      </c>
      <c r="D866" s="0" t="n">
        <v>0.0007142857</v>
      </c>
      <c r="E866" s="0" t="n">
        <v>0.0071428571</v>
      </c>
      <c r="F866" s="0" t="n">
        <v>0.0068571429</v>
      </c>
      <c r="G866" s="0" t="n">
        <v>1</v>
      </c>
      <c r="H866" s="0" t="n">
        <v>2113</v>
      </c>
    </row>
    <row r="867" customFormat="false" ht="12.8" hidden="false" customHeight="false" outlineLevel="0" collapsed="false">
      <c r="A867" s="0" t="s">
        <v>7099</v>
      </c>
      <c r="B867" s="0" t="n">
        <v>0.6836734694</v>
      </c>
      <c r="C867" s="0" t="n">
        <v>0.0051241735</v>
      </c>
      <c r="D867" s="0" t="n">
        <v>0.0007227891</v>
      </c>
      <c r="E867" s="0" t="n">
        <v>0.0051020408</v>
      </c>
      <c r="F867" s="0" t="n">
        <v>0.0052826531</v>
      </c>
      <c r="G867" s="0" t="n">
        <v>1</v>
      </c>
      <c r="H867" s="0" t="n">
        <v>0.81</v>
      </c>
    </row>
    <row r="868" customFormat="false" ht="12.8" hidden="false" customHeight="false" outlineLevel="0" collapsed="false">
      <c r="A868" s="0" t="s">
        <v>7100</v>
      </c>
      <c r="B868" s="0" t="n">
        <v>0.8797272727</v>
      </c>
      <c r="C868" s="0" t="n">
        <v>0.0088009</v>
      </c>
      <c r="D868" s="0" t="n">
        <v>0.0012878788</v>
      </c>
      <c r="E868" s="0" t="n">
        <v>0.0090909091</v>
      </c>
      <c r="F868" s="0" t="n">
        <v>0.0094127273</v>
      </c>
      <c r="G868" s="0" t="n">
        <v>1</v>
      </c>
      <c r="H868" s="0" t="n">
        <v>96.74</v>
      </c>
    </row>
    <row r="869" customFormat="false" ht="12.8" hidden="false" customHeight="false" outlineLevel="0" collapsed="false">
      <c r="A869" s="0" t="s">
        <v>7101</v>
      </c>
      <c r="B869" s="0" t="n">
        <v>7.21</v>
      </c>
      <c r="C869" s="0" t="n">
        <v>0.0502169</v>
      </c>
      <c r="D869" s="0" t="n">
        <v>0.0070833333</v>
      </c>
      <c r="E869" s="0" t="n">
        <v>0.05</v>
      </c>
      <c r="F869" s="0" t="n">
        <v>0.05177</v>
      </c>
      <c r="G869" s="0" t="n">
        <v>1</v>
      </c>
      <c r="H869" s="0" t="n">
        <v>14.71</v>
      </c>
    </row>
    <row r="870" customFormat="false" ht="12.8" hidden="false" customHeight="false" outlineLevel="0" collapsed="false">
      <c r="A870" s="0" t="s">
        <v>3034</v>
      </c>
      <c r="B870" s="0" t="n">
        <v>0.14</v>
      </c>
      <c r="C870" s="0" t="n">
        <v>0.00075582</v>
      </c>
      <c r="D870" s="0" t="n">
        <v>0.0001197183</v>
      </c>
      <c r="E870" s="0" t="n">
        <v>0.01</v>
      </c>
      <c r="F870" s="0" t="n">
        <v>0.002223</v>
      </c>
      <c r="G870" s="0" t="n">
        <v>1</v>
      </c>
      <c r="H870" s="0" t="n">
        <v>4.09</v>
      </c>
    </row>
    <row r="871" customFormat="false" ht="12.8" hidden="false" customHeight="false" outlineLevel="0" collapsed="false">
      <c r="A871" s="0" t="s">
        <v>7102</v>
      </c>
      <c r="B871" s="0" t="n">
        <v>20.5458333333</v>
      </c>
      <c r="C871" s="0" t="n">
        <v>0.14625</v>
      </c>
      <c r="D871" s="0" t="n">
        <v>0.0209876543</v>
      </c>
      <c r="E871" s="0" t="n">
        <v>0.0833333333</v>
      </c>
      <c r="F871" s="0" t="n">
        <v>0.15</v>
      </c>
      <c r="G871" s="0" t="n">
        <v>1</v>
      </c>
      <c r="H871" s="0" t="n">
        <v>1</v>
      </c>
    </row>
    <row r="872" customFormat="false" ht="12.8" hidden="false" customHeight="false" outlineLevel="0" collapsed="false">
      <c r="A872" s="0" t="s">
        <v>7103</v>
      </c>
      <c r="B872" s="0" t="n">
        <v>0.0065</v>
      </c>
      <c r="C872" s="0" t="n">
        <v>2.4E-005</v>
      </c>
      <c r="D872" s="0" t="n">
        <v>1.25E-005</v>
      </c>
      <c r="E872" s="0" t="n">
        <v>0.001</v>
      </c>
      <c r="F872" s="0" t="n">
        <v>0.00012</v>
      </c>
      <c r="G872" s="0" t="n">
        <v>1</v>
      </c>
      <c r="H872" s="0" t="n">
        <v>0.04</v>
      </c>
    </row>
    <row r="873" customFormat="false" ht="12.8" hidden="false" customHeight="false" outlineLevel="0" collapsed="false">
      <c r="A873" s="0" t="s">
        <v>2224</v>
      </c>
      <c r="B873" s="0" t="n">
        <v>0.4482857143</v>
      </c>
      <c r="C873" s="0" t="n">
        <v>0.0051428571</v>
      </c>
      <c r="D873" s="0" t="n">
        <v>0.0007142857</v>
      </c>
      <c r="E873" s="0" t="n">
        <v>0.0071428571</v>
      </c>
      <c r="F873" s="0" t="n">
        <v>0.0068571429</v>
      </c>
      <c r="G873" s="0" t="n">
        <v>1</v>
      </c>
      <c r="H873" s="0" t="n">
        <v>2113</v>
      </c>
    </row>
    <row r="874" customFormat="false" ht="12.8" hidden="false" customHeight="false" outlineLevel="0" collapsed="false">
      <c r="A874" s="0" t="s">
        <v>7104</v>
      </c>
      <c r="B874" s="0" t="n">
        <v>20.5458333333</v>
      </c>
      <c r="C874" s="0" t="n">
        <v>0.14625</v>
      </c>
      <c r="D874" s="0" t="n">
        <v>0.0209876543</v>
      </c>
      <c r="E874" s="0" t="n">
        <v>0.0833333333</v>
      </c>
      <c r="F874" s="0" t="n">
        <v>0.15</v>
      </c>
      <c r="G874" s="0" t="n">
        <v>1</v>
      </c>
      <c r="H874" s="0" t="n">
        <v>1</v>
      </c>
    </row>
    <row r="875" customFormat="false" ht="12.8" hidden="false" customHeight="false" outlineLevel="0" collapsed="false">
      <c r="A875" s="0" t="s">
        <v>7105</v>
      </c>
      <c r="B875" s="0" t="n">
        <v>0.4115</v>
      </c>
      <c r="C875" s="0" t="n">
        <v>0.0032627</v>
      </c>
      <c r="D875" s="0" t="n">
        <v>0.000547504</v>
      </c>
      <c r="E875" s="0" t="n">
        <v>0.05</v>
      </c>
      <c r="F875" s="0" t="n">
        <v>0.0116525</v>
      </c>
      <c r="G875" s="0" t="n">
        <v>1</v>
      </c>
      <c r="H875" s="0" t="n">
        <v>0.98</v>
      </c>
    </row>
    <row r="876" customFormat="false" ht="12.8" hidden="false" customHeight="false" outlineLevel="0" collapsed="false">
      <c r="A876" s="0" t="s">
        <v>7106</v>
      </c>
      <c r="B876" s="0" t="n">
        <v>1.0437272727</v>
      </c>
      <c r="C876" s="0" t="n">
        <v>0.0088009</v>
      </c>
      <c r="D876" s="0" t="n">
        <v>0.0012878788</v>
      </c>
      <c r="E876" s="0" t="n">
        <v>0.0090909091</v>
      </c>
      <c r="F876" s="0" t="n">
        <v>0.0094127273</v>
      </c>
      <c r="G876" s="0" t="n">
        <v>1</v>
      </c>
      <c r="H876" s="0" t="n">
        <v>94</v>
      </c>
    </row>
    <row r="877" customFormat="false" ht="12.8" hidden="false" customHeight="false" outlineLevel="0" collapsed="false">
      <c r="A877" s="0" t="s">
        <v>7107</v>
      </c>
      <c r="B877" s="0" t="n">
        <v>11.6658333333</v>
      </c>
      <c r="C877" s="0" t="n">
        <v>0.14625</v>
      </c>
      <c r="D877" s="0" t="n">
        <v>0.0209876543</v>
      </c>
      <c r="E877" s="0" t="n">
        <v>0.0833333333</v>
      </c>
      <c r="F877" s="0" t="n">
        <v>0.15</v>
      </c>
      <c r="G877" s="0" t="n">
        <v>1</v>
      </c>
      <c r="H877" s="0" t="n">
        <v>1</v>
      </c>
    </row>
    <row r="878" customFormat="false" ht="12.8" hidden="false" customHeight="false" outlineLevel="0" collapsed="false">
      <c r="A878" s="0" t="s">
        <v>7108</v>
      </c>
      <c r="B878" s="0" t="n">
        <v>0.007255</v>
      </c>
      <c r="C878" s="0" t="n">
        <v>1.0416E-005</v>
      </c>
      <c r="D878" s="0" t="n">
        <v>1.6865E-006</v>
      </c>
      <c r="E878" s="0" t="n">
        <v>0.0005</v>
      </c>
      <c r="F878" s="0" t="n">
        <v>4.96E-005</v>
      </c>
      <c r="G878" s="0" t="n">
        <v>1</v>
      </c>
      <c r="H878" s="0" t="n">
        <v>0.04</v>
      </c>
    </row>
    <row r="879" customFormat="false" ht="12.8" hidden="false" customHeight="false" outlineLevel="0" collapsed="false">
      <c r="A879" s="0" t="s">
        <v>7109</v>
      </c>
      <c r="B879" s="0" t="n">
        <v>0.4756666667</v>
      </c>
      <c r="C879" s="0" t="n">
        <v>0.006</v>
      </c>
      <c r="D879" s="0" t="n">
        <v>0.0008333333</v>
      </c>
      <c r="E879" s="0" t="n">
        <v>0.0083333333</v>
      </c>
      <c r="F879" s="0" t="n">
        <v>0.008</v>
      </c>
      <c r="G879" s="0" t="n">
        <v>1</v>
      </c>
      <c r="H879" s="0" t="n">
        <v>2532</v>
      </c>
    </row>
    <row r="880" customFormat="false" ht="12.8" hidden="false" customHeight="false" outlineLevel="0" collapsed="false">
      <c r="A880" s="0" t="s">
        <v>7110</v>
      </c>
      <c r="B880" s="0" t="n">
        <v>0.9241</v>
      </c>
      <c r="C880" s="0" t="n">
        <v>0.007744792</v>
      </c>
      <c r="D880" s="0" t="n">
        <v>0.0011333333</v>
      </c>
      <c r="E880" s="0" t="n">
        <v>0.008</v>
      </c>
      <c r="F880" s="0" t="n">
        <v>0.0082832</v>
      </c>
      <c r="G880" s="0" t="n">
        <v>1</v>
      </c>
      <c r="H880" s="0" t="n">
        <v>132.8</v>
      </c>
    </row>
    <row r="881" customFormat="false" ht="12.8" hidden="false" customHeight="false" outlineLevel="0" collapsed="false">
      <c r="A881" s="0" t="s">
        <v>7111</v>
      </c>
      <c r="B881" s="0" t="n">
        <v>0.4115</v>
      </c>
      <c r="C881" s="0" t="n">
        <v>0.0032627</v>
      </c>
      <c r="D881" s="0" t="n">
        <v>0.000547504</v>
      </c>
      <c r="E881" s="0" t="n">
        <v>0.05</v>
      </c>
      <c r="F881" s="0" t="n">
        <v>0.0116525</v>
      </c>
      <c r="G881" s="0" t="n">
        <v>1</v>
      </c>
      <c r="H881" s="0" t="n">
        <v>0.98</v>
      </c>
    </row>
    <row r="882" customFormat="false" ht="12.8" hidden="false" customHeight="false" outlineLevel="0" collapsed="false">
      <c r="A882" s="0" t="s">
        <v>7112</v>
      </c>
      <c r="B882" s="0" t="n">
        <v>11.6658333333</v>
      </c>
      <c r="C882" s="0" t="n">
        <v>0.14625</v>
      </c>
      <c r="D882" s="0" t="n">
        <v>0.0209876543</v>
      </c>
      <c r="E882" s="0" t="n">
        <v>0.0833333333</v>
      </c>
      <c r="F882" s="0" t="n">
        <v>0.15</v>
      </c>
      <c r="G882" s="0" t="n">
        <v>1</v>
      </c>
      <c r="H882" s="0" t="n">
        <v>1</v>
      </c>
    </row>
    <row r="883" customFormat="false" ht="12.8" hidden="false" customHeight="false" outlineLevel="0" collapsed="false">
      <c r="A883" s="0" t="s">
        <v>7113</v>
      </c>
      <c r="B883" s="0" t="n">
        <v>0.4756666667</v>
      </c>
      <c r="C883" s="0" t="n">
        <v>0.006</v>
      </c>
      <c r="D883" s="0" t="n">
        <v>0.0008333333</v>
      </c>
      <c r="E883" s="0" t="n">
        <v>0.0083333333</v>
      </c>
      <c r="F883" s="0" t="n">
        <v>0.008</v>
      </c>
      <c r="G883" s="0" t="n">
        <v>1</v>
      </c>
      <c r="H883" s="0" t="n">
        <v>2532</v>
      </c>
    </row>
    <row r="884" customFormat="false" ht="12.8" hidden="false" customHeight="false" outlineLevel="0" collapsed="false">
      <c r="A884" s="0" t="s">
        <v>7114</v>
      </c>
      <c r="B884" s="0" t="n">
        <v>0.8797272727</v>
      </c>
      <c r="C884" s="0" t="n">
        <v>0.0088009</v>
      </c>
      <c r="D884" s="0" t="n">
        <v>0.0012878788</v>
      </c>
      <c r="E884" s="0" t="n">
        <v>0.0090909091</v>
      </c>
      <c r="F884" s="0" t="n">
        <v>0.0094127273</v>
      </c>
      <c r="G884" s="0" t="n">
        <v>1</v>
      </c>
      <c r="H884" s="0" t="n">
        <v>96.74</v>
      </c>
    </row>
    <row r="885" customFormat="false" ht="12.8" hidden="false" customHeight="false" outlineLevel="0" collapsed="false">
      <c r="A885" s="0" t="s">
        <v>7115</v>
      </c>
      <c r="B885" s="0" t="n">
        <v>0.1671875</v>
      </c>
      <c r="C885" s="0" t="n">
        <v>0.0021</v>
      </c>
      <c r="D885" s="0" t="n">
        <v>0.0003472222</v>
      </c>
      <c r="E885" s="0" t="n">
        <v>0.03125</v>
      </c>
      <c r="F885" s="0" t="n">
        <v>0.0075</v>
      </c>
      <c r="G885" s="0" t="n">
        <v>1</v>
      </c>
      <c r="H885" s="0" t="n">
        <v>0.33</v>
      </c>
    </row>
    <row r="886" customFormat="false" ht="12.8" hidden="false" customHeight="false" outlineLevel="0" collapsed="false">
      <c r="A886" s="0" t="s">
        <v>7116</v>
      </c>
      <c r="B886" s="0" t="n">
        <v>11.6658333333</v>
      </c>
      <c r="C886" s="0" t="n">
        <v>0.14625</v>
      </c>
      <c r="D886" s="0" t="n">
        <v>0.0209876543</v>
      </c>
      <c r="E886" s="0" t="n">
        <v>0.0833333333</v>
      </c>
      <c r="F886" s="0" t="n">
        <v>0.15</v>
      </c>
      <c r="G886" s="0" t="n">
        <v>1</v>
      </c>
      <c r="H886" s="0" t="n">
        <v>1</v>
      </c>
    </row>
    <row r="887" customFormat="false" ht="12.8" hidden="false" customHeight="false" outlineLevel="0" collapsed="false">
      <c r="A887" s="0" t="s">
        <v>7117</v>
      </c>
      <c r="B887" s="0" t="n">
        <v>0.14</v>
      </c>
      <c r="C887" s="0" t="n">
        <v>0.00075582</v>
      </c>
      <c r="D887" s="0" t="n">
        <v>0.0001197183</v>
      </c>
      <c r="E887" s="0" t="n">
        <v>0.01</v>
      </c>
      <c r="F887" s="0" t="n">
        <v>0.002223</v>
      </c>
      <c r="G887" s="0" t="n">
        <v>1</v>
      </c>
      <c r="H887" s="0" t="n">
        <v>7.39</v>
      </c>
    </row>
    <row r="888" customFormat="false" ht="12.8" hidden="false" customHeight="false" outlineLevel="0" collapsed="false">
      <c r="A888" s="0" t="s">
        <v>2223</v>
      </c>
      <c r="B888" s="0" t="n">
        <v>0.4216666667</v>
      </c>
      <c r="C888" s="0" t="n">
        <v>0.006</v>
      </c>
      <c r="D888" s="0" t="n">
        <v>0.0008333333</v>
      </c>
      <c r="E888" s="0" t="n">
        <v>0.0083333333</v>
      </c>
      <c r="F888" s="0" t="n">
        <v>0.008</v>
      </c>
      <c r="G888" s="0" t="n">
        <v>1</v>
      </c>
      <c r="H888" s="0" t="n">
        <v>3006</v>
      </c>
    </row>
    <row r="889" customFormat="false" ht="12.8" hidden="false" customHeight="false" outlineLevel="0" collapsed="false">
      <c r="A889" s="0" t="s">
        <v>7118</v>
      </c>
      <c r="B889" s="0" t="n">
        <v>1.0437272727</v>
      </c>
      <c r="C889" s="0" t="n">
        <v>0.0088009</v>
      </c>
      <c r="D889" s="0" t="n">
        <v>0.0012878788</v>
      </c>
      <c r="E889" s="0" t="n">
        <v>0.0090909091</v>
      </c>
      <c r="F889" s="0" t="n">
        <v>0.0094127273</v>
      </c>
      <c r="G889" s="0" t="n">
        <v>1</v>
      </c>
      <c r="H889" s="0" t="n">
        <v>94</v>
      </c>
    </row>
    <row r="890" customFormat="false" ht="12.8" hidden="false" customHeight="false" outlineLevel="0" collapsed="false">
      <c r="A890" s="0" t="s">
        <v>7119</v>
      </c>
      <c r="B890" s="0" t="n">
        <v>0.6836734694</v>
      </c>
      <c r="C890" s="0" t="n">
        <v>0.0051241735</v>
      </c>
      <c r="D890" s="0" t="n">
        <v>0.0007227891</v>
      </c>
      <c r="E890" s="0" t="n">
        <v>0.0051020408</v>
      </c>
      <c r="F890" s="0" t="n">
        <v>0.0052826531</v>
      </c>
      <c r="G890" s="0" t="n">
        <v>1</v>
      </c>
      <c r="H890" s="0" t="n">
        <v>0.98</v>
      </c>
    </row>
    <row r="891" customFormat="false" ht="12.8" hidden="false" customHeight="false" outlineLevel="0" collapsed="false">
      <c r="A891" s="0" t="s">
        <v>3032</v>
      </c>
      <c r="B891" s="0" t="n">
        <v>0.14</v>
      </c>
      <c r="C891" s="0" t="n">
        <v>0.00075582</v>
      </c>
      <c r="D891" s="0" t="n">
        <v>0.0001197183</v>
      </c>
      <c r="E891" s="0" t="n">
        <v>0.01</v>
      </c>
      <c r="F891" s="0" t="n">
        <v>0.002223</v>
      </c>
      <c r="G891" s="0" t="n">
        <v>1</v>
      </c>
      <c r="H891" s="0" t="n">
        <v>3.79</v>
      </c>
    </row>
    <row r="892" customFormat="false" ht="12.8" hidden="false" customHeight="false" outlineLevel="0" collapsed="false">
      <c r="A892" s="0" t="s">
        <v>7120</v>
      </c>
      <c r="B892" s="0" t="n">
        <v>0.4216666667</v>
      </c>
      <c r="C892" s="0" t="n">
        <v>0.006</v>
      </c>
      <c r="D892" s="0" t="n">
        <v>0.0008333333</v>
      </c>
      <c r="E892" s="0" t="n">
        <v>0.0083333333</v>
      </c>
      <c r="F892" s="0" t="n">
        <v>0.008</v>
      </c>
      <c r="G892" s="0" t="n">
        <v>1</v>
      </c>
      <c r="H892" s="0" t="n">
        <v>3006</v>
      </c>
    </row>
    <row r="893" customFormat="false" ht="12.8" hidden="false" customHeight="false" outlineLevel="0" collapsed="false">
      <c r="A893" s="0" t="s">
        <v>7121</v>
      </c>
      <c r="B893" s="0" t="n">
        <v>11.6658333333</v>
      </c>
      <c r="C893" s="0" t="n">
        <v>0.14625</v>
      </c>
      <c r="D893" s="0" t="n">
        <v>0.0209876543</v>
      </c>
      <c r="E893" s="0" t="n">
        <v>0.0833333333</v>
      </c>
      <c r="F893" s="0" t="n">
        <v>0.15</v>
      </c>
      <c r="G893" s="0" t="n">
        <v>1</v>
      </c>
      <c r="H893" s="0" t="n">
        <v>1</v>
      </c>
    </row>
    <row r="894" customFormat="false" ht="12.8" hidden="false" customHeight="false" outlineLevel="0" collapsed="false">
      <c r="A894" s="0" t="s">
        <v>7122</v>
      </c>
      <c r="B894" s="0" t="n">
        <v>1.0437272727</v>
      </c>
      <c r="C894" s="0" t="n">
        <v>0.0088009</v>
      </c>
      <c r="D894" s="0" t="n">
        <v>0.0012878788</v>
      </c>
      <c r="E894" s="0" t="n">
        <v>0.0090909091</v>
      </c>
      <c r="F894" s="0" t="n">
        <v>0.0094127273</v>
      </c>
      <c r="G894" s="0" t="n">
        <v>1</v>
      </c>
      <c r="H894" s="0" t="n">
        <v>94</v>
      </c>
    </row>
    <row r="895" customFormat="false" ht="12.8" hidden="false" customHeight="false" outlineLevel="0" collapsed="false">
      <c r="A895" s="0" t="s">
        <v>3033</v>
      </c>
      <c r="B895" s="0" t="n">
        <v>0.14</v>
      </c>
      <c r="C895" s="0" t="n">
        <v>0.00075582</v>
      </c>
      <c r="D895" s="0" t="n">
        <v>0.0001197183</v>
      </c>
      <c r="E895" s="0" t="n">
        <v>0.01</v>
      </c>
      <c r="F895" s="0" t="n">
        <v>0.002223</v>
      </c>
      <c r="G895" s="0" t="n">
        <v>1</v>
      </c>
      <c r="H895" s="0" t="n">
        <v>4</v>
      </c>
    </row>
    <row r="896" customFormat="false" ht="12.8" hidden="false" customHeight="false" outlineLevel="0" collapsed="false">
      <c r="A896" s="0" t="s">
        <v>7123</v>
      </c>
      <c r="B896" s="0" t="n">
        <v>2.9475</v>
      </c>
      <c r="C896" s="0" t="n">
        <v>0.0163135</v>
      </c>
      <c r="D896" s="0" t="n">
        <v>0.0027375201</v>
      </c>
      <c r="E896" s="0" t="n">
        <v>0.25</v>
      </c>
      <c r="F896" s="0" t="n">
        <v>0.0582625</v>
      </c>
      <c r="G896" s="0" t="n">
        <v>1</v>
      </c>
      <c r="H896" s="0" t="n">
        <v>21.62</v>
      </c>
    </row>
    <row r="897" customFormat="false" ht="12.8" hidden="false" customHeight="false" outlineLevel="0" collapsed="false">
      <c r="A897" s="0" t="s">
        <v>7124</v>
      </c>
      <c r="B897" s="0" t="n">
        <v>0.6836734694</v>
      </c>
      <c r="C897" s="0" t="n">
        <v>0.0051241735</v>
      </c>
      <c r="D897" s="0" t="n">
        <v>0.0007227891</v>
      </c>
      <c r="E897" s="0" t="n">
        <v>0.0051020408</v>
      </c>
      <c r="F897" s="0" t="n">
        <v>0.0052826531</v>
      </c>
      <c r="G897" s="0" t="n">
        <v>1</v>
      </c>
      <c r="H897" s="0" t="n">
        <v>0.81</v>
      </c>
    </row>
    <row r="898" customFormat="false" ht="12.8" hidden="false" customHeight="false" outlineLevel="0" collapsed="false">
      <c r="A898" s="0" t="s">
        <v>7125</v>
      </c>
      <c r="B898" s="0" t="n">
        <v>20.5458333333</v>
      </c>
      <c r="C898" s="0" t="n">
        <v>0.14625</v>
      </c>
      <c r="D898" s="0" t="n">
        <v>0.0209876543</v>
      </c>
      <c r="E898" s="0" t="n">
        <v>0.0833333333</v>
      </c>
      <c r="F898" s="0" t="n">
        <v>0.15</v>
      </c>
      <c r="G898" s="0" t="n">
        <v>1</v>
      </c>
      <c r="H898" s="0" t="n">
        <v>1</v>
      </c>
    </row>
    <row r="899" customFormat="false" ht="12.8" hidden="false" customHeight="false" outlineLevel="0" collapsed="false">
      <c r="A899" s="0" t="s">
        <v>2822</v>
      </c>
      <c r="B899" s="0" t="n">
        <v>0.4482857143</v>
      </c>
      <c r="C899" s="0" t="n">
        <v>0.0051428571</v>
      </c>
      <c r="D899" s="0" t="n">
        <v>0.0007142857</v>
      </c>
      <c r="E899" s="0" t="n">
        <v>0.0071428571</v>
      </c>
      <c r="F899" s="0" t="n">
        <v>0.0068571429</v>
      </c>
      <c r="G899" s="0" t="n">
        <v>1</v>
      </c>
      <c r="H899" s="0" t="n">
        <v>2113</v>
      </c>
    </row>
    <row r="900" customFormat="false" ht="12.8" hidden="false" customHeight="false" outlineLevel="0" collapsed="false">
      <c r="A900" s="0" t="s">
        <v>7126</v>
      </c>
      <c r="B900" s="0" t="n">
        <v>11.6658333333</v>
      </c>
      <c r="C900" s="0" t="n">
        <v>0.14625</v>
      </c>
      <c r="D900" s="0" t="n">
        <v>0.0209876543</v>
      </c>
      <c r="E900" s="0" t="n">
        <v>0.0833333333</v>
      </c>
      <c r="F900" s="0" t="n">
        <v>0.15</v>
      </c>
      <c r="G900" s="0" t="n">
        <v>1</v>
      </c>
      <c r="H900" s="0" t="n">
        <v>1</v>
      </c>
    </row>
    <row r="901" customFormat="false" ht="12.8" hidden="false" customHeight="false" outlineLevel="0" collapsed="false">
      <c r="A901" s="0" t="s">
        <v>7127</v>
      </c>
      <c r="B901" s="0" t="n">
        <v>0.14</v>
      </c>
      <c r="C901" s="0" t="n">
        <v>0.00075582</v>
      </c>
      <c r="D901" s="0" t="n">
        <v>0.0001197183</v>
      </c>
      <c r="E901" s="0" t="n">
        <v>0.01</v>
      </c>
      <c r="F901" s="0" t="n">
        <v>0.002223</v>
      </c>
      <c r="G901" s="0" t="n">
        <v>1</v>
      </c>
      <c r="H901" s="0" t="n">
        <v>7.33</v>
      </c>
    </row>
    <row r="902" customFormat="false" ht="12.8" hidden="false" customHeight="false" outlineLevel="0" collapsed="false">
      <c r="A902" s="0" t="s">
        <v>7128</v>
      </c>
      <c r="B902" s="0" t="n">
        <v>0.6836734694</v>
      </c>
      <c r="C902" s="0" t="n">
        <v>0.0051241735</v>
      </c>
      <c r="D902" s="0" t="n">
        <v>0.0007227891</v>
      </c>
      <c r="E902" s="0" t="n">
        <v>0.0051020408</v>
      </c>
      <c r="F902" s="0" t="n">
        <v>0.0052826531</v>
      </c>
      <c r="G902" s="0" t="n">
        <v>1</v>
      </c>
      <c r="H902" s="0" t="n">
        <v>0.98</v>
      </c>
    </row>
    <row r="903" customFormat="false" ht="12.8" hidden="false" customHeight="false" outlineLevel="0" collapsed="false">
      <c r="A903" s="0" t="s">
        <v>2283</v>
      </c>
      <c r="B903" s="0" t="n">
        <v>0.3942857143</v>
      </c>
      <c r="C903" s="0" t="n">
        <v>0.0051428571</v>
      </c>
      <c r="D903" s="0" t="n">
        <v>0.0007142857</v>
      </c>
      <c r="E903" s="0" t="n">
        <v>0.0071428571</v>
      </c>
      <c r="F903" s="0" t="n">
        <v>0.0068571429</v>
      </c>
      <c r="G903" s="0" t="n">
        <v>1</v>
      </c>
      <c r="H903" s="0" t="n">
        <v>3997</v>
      </c>
    </row>
    <row r="904" customFormat="false" ht="12.8" hidden="false" customHeight="false" outlineLevel="0" collapsed="false">
      <c r="A904" s="0" t="s">
        <v>7129</v>
      </c>
      <c r="B904" s="0" t="n">
        <v>0.895483871</v>
      </c>
      <c r="C904" s="0" t="n">
        <v>0.0080995</v>
      </c>
      <c r="D904" s="0" t="n">
        <v>0.0011424731</v>
      </c>
      <c r="E904" s="0" t="n">
        <v>0.0080645161</v>
      </c>
      <c r="F904" s="0" t="n">
        <v>0.00835</v>
      </c>
      <c r="G904" s="0" t="n">
        <v>1</v>
      </c>
      <c r="H904" s="0" t="n">
        <v>1.98</v>
      </c>
    </row>
    <row r="905" customFormat="false" ht="12.8" hidden="false" customHeight="false" outlineLevel="0" collapsed="false">
      <c r="A905" s="0" t="s">
        <v>7130</v>
      </c>
      <c r="B905" s="0" t="n">
        <v>11.6658333333</v>
      </c>
      <c r="C905" s="0" t="n">
        <v>0.14625</v>
      </c>
      <c r="D905" s="0" t="n">
        <v>0.0209876543</v>
      </c>
      <c r="E905" s="0" t="n">
        <v>0.0833333333</v>
      </c>
      <c r="F905" s="0" t="n">
        <v>0.15</v>
      </c>
      <c r="G905" s="0" t="n">
        <v>1</v>
      </c>
      <c r="H905" s="0" t="n">
        <v>1</v>
      </c>
    </row>
    <row r="906" customFormat="false" ht="12.8" hidden="false" customHeight="false" outlineLevel="0" collapsed="false">
      <c r="A906" s="0" t="s">
        <v>7131</v>
      </c>
      <c r="B906" s="0" t="n">
        <v>4.6333333333</v>
      </c>
      <c r="C906" s="0" t="n">
        <v>0.04872</v>
      </c>
      <c r="D906" s="0" t="n">
        <v>0.0078703704</v>
      </c>
      <c r="E906" s="0" t="n">
        <v>0.0208333333</v>
      </c>
      <c r="F906" s="0" t="n">
        <v>0.0338333333</v>
      </c>
      <c r="G906" s="0" t="n">
        <v>1</v>
      </c>
      <c r="H906" s="0" t="n">
        <v>6.38</v>
      </c>
    </row>
    <row r="907" customFormat="false" ht="12.8" hidden="false" customHeight="false" outlineLevel="0" collapsed="false">
      <c r="A907" s="0" t="s">
        <v>7132</v>
      </c>
      <c r="B907" s="0" t="n">
        <v>1.1816666667</v>
      </c>
      <c r="C907" s="0" t="n">
        <v>0.0112</v>
      </c>
      <c r="D907" s="0" t="n">
        <v>0.0018518519</v>
      </c>
      <c r="E907" s="0" t="n">
        <v>0.1666666667</v>
      </c>
      <c r="F907" s="0" t="n">
        <v>0.04</v>
      </c>
      <c r="G907" s="0" t="n">
        <v>1</v>
      </c>
      <c r="H907" s="0" t="n">
        <v>2.85</v>
      </c>
    </row>
    <row r="908" customFormat="false" ht="12.8" hidden="false" customHeight="false" outlineLevel="0" collapsed="false">
      <c r="A908" s="0" t="s">
        <v>7133</v>
      </c>
      <c r="B908" s="0" t="n">
        <v>1.2015833333</v>
      </c>
      <c r="C908" s="0" t="n">
        <v>0.014625</v>
      </c>
      <c r="D908" s="0" t="n">
        <v>0.0020987654</v>
      </c>
      <c r="E908" s="0" t="n">
        <v>0.0083333333</v>
      </c>
      <c r="F908" s="0" t="n">
        <v>0.015</v>
      </c>
      <c r="G908" s="0" t="n">
        <v>1</v>
      </c>
      <c r="H908" s="0" t="n">
        <v>33.44</v>
      </c>
    </row>
    <row r="909" customFormat="false" ht="12.8" hidden="false" customHeight="false" outlineLevel="0" collapsed="false">
      <c r="A909" s="0" t="s">
        <v>7134</v>
      </c>
      <c r="B909" s="0" t="n">
        <v>0.4756666667</v>
      </c>
      <c r="C909" s="0" t="n">
        <v>0.006</v>
      </c>
      <c r="D909" s="0" t="n">
        <v>0.0008333333</v>
      </c>
      <c r="E909" s="0" t="n">
        <v>0.0083333333</v>
      </c>
      <c r="F909" s="0" t="n">
        <v>0.008</v>
      </c>
      <c r="G909" s="0" t="n">
        <v>1</v>
      </c>
      <c r="H909" s="0" t="n">
        <v>2344</v>
      </c>
    </row>
    <row r="910" customFormat="false" ht="12.8" hidden="false" customHeight="false" outlineLevel="0" collapsed="false">
      <c r="A910" s="0" t="s">
        <v>7135</v>
      </c>
      <c r="B910" s="0" t="n">
        <v>1.6538461538</v>
      </c>
      <c r="C910" s="0" t="n">
        <v>0.0074469154</v>
      </c>
      <c r="D910" s="0" t="n">
        <v>0.0010897436</v>
      </c>
      <c r="E910" s="0" t="n">
        <v>0.0076923077</v>
      </c>
      <c r="F910" s="0" t="n">
        <v>0.0079646154</v>
      </c>
      <c r="G910" s="0" t="n">
        <v>1</v>
      </c>
      <c r="H910" s="0" t="n">
        <v>94.94</v>
      </c>
    </row>
    <row r="911" customFormat="false" ht="12.8" hidden="false" customHeight="false" outlineLevel="0" collapsed="false">
      <c r="A911" s="0" t="s">
        <v>7136</v>
      </c>
      <c r="B911" s="0" t="n">
        <v>0.0011</v>
      </c>
      <c r="C911" s="0" t="n">
        <v>8.12E-007</v>
      </c>
      <c r="D911" s="0" t="n">
        <v>6.071E-007</v>
      </c>
      <c r="E911" s="0" t="n">
        <v>0.0001</v>
      </c>
      <c r="F911" s="0" t="n">
        <v>5.8E-006</v>
      </c>
      <c r="G911" s="0" t="n">
        <v>1</v>
      </c>
      <c r="H911" s="0" t="n">
        <v>0.01</v>
      </c>
    </row>
    <row r="912" customFormat="false" ht="12.8" hidden="false" customHeight="false" outlineLevel="0" collapsed="false">
      <c r="A912" s="0" t="s">
        <v>7137</v>
      </c>
      <c r="B912" s="0" t="n">
        <v>20.5458333333</v>
      </c>
      <c r="C912" s="0" t="n">
        <v>0.14625</v>
      </c>
      <c r="D912" s="0" t="n">
        <v>0.0209876543</v>
      </c>
      <c r="E912" s="0" t="n">
        <v>0.0833333333</v>
      </c>
      <c r="F912" s="0" t="n">
        <v>0.15</v>
      </c>
      <c r="G912" s="0" t="n">
        <v>1</v>
      </c>
      <c r="H912" s="0" t="n">
        <v>1</v>
      </c>
    </row>
    <row r="913" customFormat="false" ht="12.8" hidden="false" customHeight="false" outlineLevel="0" collapsed="false">
      <c r="A913" s="0" t="s">
        <v>7138</v>
      </c>
      <c r="B913" s="0" t="n">
        <v>1.5415833333</v>
      </c>
      <c r="C913" s="0" t="n">
        <v>0.014625</v>
      </c>
      <c r="D913" s="0" t="n">
        <v>0.0020987654</v>
      </c>
      <c r="E913" s="0" t="n">
        <v>0.0083333333</v>
      </c>
      <c r="F913" s="0" t="n">
        <v>0.015</v>
      </c>
      <c r="G913" s="0" t="n">
        <v>1</v>
      </c>
      <c r="H913" s="0" t="n">
        <v>1</v>
      </c>
    </row>
    <row r="914" customFormat="false" ht="12.8" hidden="false" customHeight="false" outlineLevel="0" collapsed="false">
      <c r="A914" s="0" t="s">
        <v>7139</v>
      </c>
      <c r="B914" s="0" t="n">
        <v>1.2015833333</v>
      </c>
      <c r="C914" s="0" t="n">
        <v>0.014625</v>
      </c>
      <c r="D914" s="0" t="n">
        <v>0.0020987654</v>
      </c>
      <c r="E914" s="0" t="n">
        <v>0.0083333333</v>
      </c>
      <c r="F914" s="0" t="n">
        <v>0.015</v>
      </c>
      <c r="G914" s="0" t="n">
        <v>1</v>
      </c>
      <c r="H914" s="0" t="n">
        <v>1</v>
      </c>
    </row>
    <row r="915" customFormat="false" ht="12.8" hidden="false" customHeight="false" outlineLevel="0" collapsed="false">
      <c r="A915" s="0" t="s">
        <v>7140</v>
      </c>
      <c r="B915" s="0" t="n">
        <v>0.7257142857</v>
      </c>
      <c r="C915" s="0" t="n">
        <v>0.0057390743</v>
      </c>
      <c r="D915" s="0" t="n">
        <v>0.0008095238</v>
      </c>
      <c r="E915" s="0" t="n">
        <v>0.0057142857</v>
      </c>
      <c r="F915" s="0" t="n">
        <v>0.0059165714</v>
      </c>
      <c r="G915" s="0" t="n">
        <v>1</v>
      </c>
      <c r="H915" s="0" t="n">
        <v>1.14</v>
      </c>
    </row>
    <row r="916" customFormat="false" ht="12.8" hidden="false" customHeight="false" outlineLevel="0" collapsed="false">
      <c r="A916" s="0" t="s">
        <v>7141</v>
      </c>
      <c r="B916" s="0" t="n">
        <v>1.2015833333</v>
      </c>
      <c r="C916" s="0" t="n">
        <v>0.014625</v>
      </c>
      <c r="D916" s="0" t="n">
        <v>0.0020987654</v>
      </c>
      <c r="E916" s="0" t="n">
        <v>0.0083333333</v>
      </c>
      <c r="F916" s="0" t="n">
        <v>0.015</v>
      </c>
      <c r="G916" s="0" t="n">
        <v>1</v>
      </c>
      <c r="H916" s="0" t="n">
        <v>33.44</v>
      </c>
    </row>
    <row r="917" customFormat="false" ht="12.8" hidden="false" customHeight="false" outlineLevel="0" collapsed="false">
      <c r="A917" s="0" t="s">
        <v>7142</v>
      </c>
      <c r="B917" s="0" t="n">
        <v>0.6833333333</v>
      </c>
      <c r="C917" s="0" t="n">
        <v>0.012075</v>
      </c>
      <c r="D917" s="0" t="n">
        <v>0.0026984127</v>
      </c>
      <c r="E917" s="0" t="n">
        <v>0.0333333333</v>
      </c>
      <c r="F917" s="0" t="n">
        <v>0.02415</v>
      </c>
      <c r="G917" s="0" t="n">
        <v>1</v>
      </c>
      <c r="H917" s="0" t="n">
        <v>8.71</v>
      </c>
    </row>
    <row r="918" customFormat="false" ht="12.8" hidden="false" customHeight="false" outlineLevel="0" collapsed="false">
      <c r="A918" s="0" t="s">
        <v>7143</v>
      </c>
      <c r="B918" s="0" t="n">
        <v>0.7257142857</v>
      </c>
      <c r="C918" s="0" t="n">
        <v>0.0057390743</v>
      </c>
      <c r="D918" s="0" t="n">
        <v>0.0008095238</v>
      </c>
      <c r="E918" s="0" t="n">
        <v>0.0057142857</v>
      </c>
      <c r="F918" s="0" t="n">
        <v>0.0059165714</v>
      </c>
      <c r="G918" s="0" t="n">
        <v>1</v>
      </c>
      <c r="H918" s="0" t="n">
        <v>1.03</v>
      </c>
    </row>
    <row r="919" customFormat="false" ht="12.8" hidden="false" customHeight="false" outlineLevel="0" collapsed="false">
      <c r="A919" s="0" t="s">
        <v>3031</v>
      </c>
      <c r="B919" s="0" t="n">
        <v>0.14</v>
      </c>
      <c r="C919" s="0" t="n">
        <v>0.00075582</v>
      </c>
      <c r="D919" s="0" t="n">
        <v>0.0001197183</v>
      </c>
      <c r="E919" s="0" t="n">
        <v>0.01</v>
      </c>
      <c r="F919" s="0" t="n">
        <v>0.002223</v>
      </c>
      <c r="G919" s="0" t="n">
        <v>1</v>
      </c>
      <c r="H919" s="0" t="n">
        <v>8.02</v>
      </c>
    </row>
    <row r="920" customFormat="false" ht="12.8" hidden="false" customHeight="false" outlineLevel="0" collapsed="false">
      <c r="A920" s="0" t="s">
        <v>7144</v>
      </c>
      <c r="B920" s="0" t="n">
        <v>1.2015833333</v>
      </c>
      <c r="C920" s="0" t="n">
        <v>0.014625</v>
      </c>
      <c r="D920" s="0" t="n">
        <v>0.0020987654</v>
      </c>
      <c r="E920" s="0" t="n">
        <v>0.0083333333</v>
      </c>
      <c r="F920" s="0" t="n">
        <v>0.015</v>
      </c>
      <c r="G920" s="0" t="n">
        <v>1</v>
      </c>
      <c r="H920" s="0" t="n">
        <v>33.44</v>
      </c>
    </row>
    <row r="921" customFormat="false" ht="12.8" hidden="false" customHeight="false" outlineLevel="0" collapsed="false">
      <c r="A921" s="0" t="s">
        <v>7145</v>
      </c>
      <c r="B921" s="0" t="n">
        <v>1.6538461538</v>
      </c>
      <c r="C921" s="0" t="n">
        <v>0.0074469154</v>
      </c>
      <c r="D921" s="0" t="n">
        <v>0.0010897436</v>
      </c>
      <c r="E921" s="0" t="n">
        <v>0.0076923077</v>
      </c>
      <c r="F921" s="0" t="n">
        <v>0.0079646154</v>
      </c>
      <c r="G921" s="0" t="n">
        <v>1</v>
      </c>
      <c r="H921" s="0" t="n">
        <v>94.94</v>
      </c>
    </row>
    <row r="922" customFormat="false" ht="12.8" hidden="false" customHeight="false" outlineLevel="0" collapsed="false">
      <c r="A922" s="0" t="s">
        <v>7146</v>
      </c>
      <c r="B922" s="0" t="n">
        <v>20.5458333333</v>
      </c>
      <c r="C922" s="0" t="n">
        <v>0.14625</v>
      </c>
      <c r="D922" s="0" t="n">
        <v>0.0209876543</v>
      </c>
      <c r="E922" s="0" t="n">
        <v>0.0833333333</v>
      </c>
      <c r="F922" s="0" t="n">
        <v>0.15</v>
      </c>
      <c r="G922" s="0" t="n">
        <v>1</v>
      </c>
      <c r="H922" s="0" t="n">
        <v>1</v>
      </c>
    </row>
    <row r="923" customFormat="false" ht="12.8" hidden="false" customHeight="false" outlineLevel="0" collapsed="false">
      <c r="A923" s="0" t="s">
        <v>2282</v>
      </c>
      <c r="B923" s="0" t="n">
        <v>0.4482857143</v>
      </c>
      <c r="C923" s="0" t="n">
        <v>0.0051428571</v>
      </c>
      <c r="D923" s="0" t="n">
        <v>0.0007142857</v>
      </c>
      <c r="E923" s="0" t="n">
        <v>0.0071428571</v>
      </c>
      <c r="F923" s="0" t="n">
        <v>0.0068571429</v>
      </c>
      <c r="G923" s="0" t="n">
        <v>1</v>
      </c>
      <c r="H923" s="0" t="n">
        <v>2607</v>
      </c>
    </row>
    <row r="924" customFormat="false" ht="12.8" hidden="false" customHeight="false" outlineLevel="0" collapsed="false">
      <c r="A924" s="0" t="s">
        <v>478</v>
      </c>
      <c r="B924" s="0" t="n">
        <v>0.00875</v>
      </c>
      <c r="C924" s="0" t="n">
        <v>9.971E-006</v>
      </c>
      <c r="D924" s="0" t="n">
        <v>4.6703E-006</v>
      </c>
      <c r="E924" s="0" t="n">
        <v>0.0005</v>
      </c>
      <c r="F924" s="0" t="n">
        <v>7.67E-005</v>
      </c>
      <c r="G924" s="0" t="n">
        <v>1</v>
      </c>
      <c r="H924" s="0" t="n">
        <v>4.45</v>
      </c>
    </row>
    <row r="925" customFormat="false" ht="12.8" hidden="false" customHeight="false" outlineLevel="0" collapsed="false">
      <c r="A925" s="0" t="s">
        <v>2277</v>
      </c>
      <c r="B925" s="0" t="n">
        <v>0.4756666667</v>
      </c>
      <c r="C925" s="0" t="n">
        <v>0.006</v>
      </c>
      <c r="D925" s="0" t="n">
        <v>0.0008333333</v>
      </c>
      <c r="E925" s="0" t="n">
        <v>0.0083333333</v>
      </c>
      <c r="F925" s="0" t="n">
        <v>0.008</v>
      </c>
      <c r="G925" s="0" t="n">
        <v>1</v>
      </c>
      <c r="H925" s="0" t="n">
        <v>1961</v>
      </c>
    </row>
    <row r="926" customFormat="false" ht="12.8" hidden="false" customHeight="false" outlineLevel="0" collapsed="false">
      <c r="A926" s="0" t="s">
        <v>7147</v>
      </c>
      <c r="B926" s="0" t="n">
        <v>1.6538461538</v>
      </c>
      <c r="C926" s="0" t="n">
        <v>0.0074469154</v>
      </c>
      <c r="D926" s="0" t="n">
        <v>0.0010897436</v>
      </c>
      <c r="E926" s="0" t="n">
        <v>0.0076923077</v>
      </c>
      <c r="F926" s="0" t="n">
        <v>0.0079646154</v>
      </c>
      <c r="G926" s="0" t="n">
        <v>1</v>
      </c>
      <c r="H926" s="0" t="n">
        <v>94.94</v>
      </c>
    </row>
    <row r="927" customFormat="false" ht="12.8" hidden="false" customHeight="false" outlineLevel="0" collapsed="false">
      <c r="A927" s="0" t="s">
        <v>7148</v>
      </c>
      <c r="B927" s="0" t="n">
        <v>1.2015833333</v>
      </c>
      <c r="C927" s="0" t="n">
        <v>0.014625</v>
      </c>
      <c r="D927" s="0" t="n">
        <v>0.0020987654</v>
      </c>
      <c r="E927" s="0" t="n">
        <v>0.0083333333</v>
      </c>
      <c r="F927" s="0" t="n">
        <v>0.015</v>
      </c>
      <c r="G927" s="0" t="n">
        <v>1</v>
      </c>
      <c r="H927" s="0" t="n">
        <v>1</v>
      </c>
    </row>
    <row r="928" customFormat="false" ht="12.8" hidden="false" customHeight="false" outlineLevel="0" collapsed="false">
      <c r="A928" s="0" t="s">
        <v>7149</v>
      </c>
      <c r="B928" s="0" t="n">
        <v>11.6658333333</v>
      </c>
      <c r="C928" s="0" t="n">
        <v>0.14625</v>
      </c>
      <c r="D928" s="0" t="n">
        <v>0.0209876543</v>
      </c>
      <c r="E928" s="0" t="n">
        <v>0.0833333333</v>
      </c>
      <c r="F928" s="0" t="n">
        <v>0.15</v>
      </c>
      <c r="G928" s="0" t="n">
        <v>1</v>
      </c>
      <c r="H928" s="0" t="n">
        <v>1</v>
      </c>
    </row>
    <row r="929" customFormat="false" ht="12.8" hidden="false" customHeight="false" outlineLevel="0" collapsed="false">
      <c r="A929" s="0" t="s">
        <v>7150</v>
      </c>
      <c r="B929" s="0" t="n">
        <v>15.855</v>
      </c>
      <c r="C929" s="0" t="n">
        <v>0.145903125</v>
      </c>
      <c r="D929" s="0" t="n">
        <v>0.0217948718</v>
      </c>
      <c r="E929" s="0" t="n">
        <v>0.125</v>
      </c>
      <c r="F929" s="0" t="n">
        <v>0.145903125</v>
      </c>
      <c r="G929" s="0" t="n">
        <v>1</v>
      </c>
      <c r="H929" s="0" t="n">
        <v>58.59</v>
      </c>
    </row>
    <row r="930" customFormat="false" ht="12.8" hidden="false" customHeight="false" outlineLevel="0" collapsed="false">
      <c r="A930" s="0" t="s">
        <v>7151</v>
      </c>
      <c r="B930" s="0" t="n">
        <v>0.9931666667</v>
      </c>
      <c r="C930" s="0" t="n">
        <v>0.0133333333</v>
      </c>
      <c r="D930" s="0" t="n">
        <v>0.0018518519</v>
      </c>
      <c r="E930" s="0" t="n">
        <v>0.0138888889</v>
      </c>
      <c r="F930" s="0" t="n">
        <v>0.0133333333</v>
      </c>
      <c r="G930" s="0" t="n">
        <v>1</v>
      </c>
      <c r="H930" s="0" t="n">
        <v>591</v>
      </c>
    </row>
    <row r="931" customFormat="false" ht="12.8" hidden="false" customHeight="false" outlineLevel="0" collapsed="false">
      <c r="A931" s="0" t="s">
        <v>1340</v>
      </c>
      <c r="B931" s="0" t="n">
        <v>9.401875</v>
      </c>
      <c r="C931" s="0" t="n">
        <v>0.1096875</v>
      </c>
      <c r="D931" s="0" t="n">
        <v>0.0157407407</v>
      </c>
      <c r="E931" s="0" t="n">
        <v>0.0625</v>
      </c>
      <c r="F931" s="0" t="n">
        <v>0.1125</v>
      </c>
      <c r="G931" s="0" t="n">
        <v>1</v>
      </c>
      <c r="H931" s="0" t="n">
        <v>1</v>
      </c>
    </row>
    <row r="932" customFormat="false" ht="12.8" hidden="false" customHeight="false" outlineLevel="0" collapsed="false">
      <c r="A932" s="0" t="s">
        <v>7152</v>
      </c>
      <c r="B932" s="0" t="n">
        <v>1.5415833333</v>
      </c>
      <c r="C932" s="0" t="n">
        <v>0.014625</v>
      </c>
      <c r="D932" s="0" t="n">
        <v>0.0020987654</v>
      </c>
      <c r="E932" s="0" t="n">
        <v>0.0083333333</v>
      </c>
      <c r="F932" s="0" t="n">
        <v>0.015</v>
      </c>
      <c r="G932" s="0" t="n">
        <v>1</v>
      </c>
      <c r="H932" s="0" t="n">
        <v>1</v>
      </c>
    </row>
    <row r="933" customFormat="false" ht="12.8" hidden="false" customHeight="false" outlineLevel="0" collapsed="false">
      <c r="A933" s="0" t="s">
        <v>2269</v>
      </c>
      <c r="B933" s="0" t="n">
        <v>1.14</v>
      </c>
      <c r="C933" s="0" t="n">
        <v>0.0144</v>
      </c>
      <c r="D933" s="0" t="n">
        <v>0.002</v>
      </c>
      <c r="E933" s="0" t="n">
        <v>0.02</v>
      </c>
      <c r="F933" s="0" t="n">
        <v>0.0192</v>
      </c>
      <c r="G933" s="0" t="n">
        <v>1</v>
      </c>
      <c r="H933" s="0" t="n">
        <v>4660</v>
      </c>
    </row>
    <row r="934" customFormat="false" ht="12.8" hidden="false" customHeight="false" outlineLevel="0" collapsed="false">
      <c r="A934" s="0" t="s">
        <v>7153</v>
      </c>
      <c r="B934" s="0" t="n">
        <v>15.855</v>
      </c>
      <c r="C934" s="0" t="n">
        <v>0.145903125</v>
      </c>
      <c r="D934" s="0" t="n">
        <v>0.0217948718</v>
      </c>
      <c r="E934" s="0" t="n">
        <v>0.125</v>
      </c>
      <c r="F934" s="0" t="n">
        <v>0.145903125</v>
      </c>
      <c r="G934" s="0" t="n">
        <v>1</v>
      </c>
      <c r="H934" s="0" t="n">
        <v>58.59</v>
      </c>
    </row>
    <row r="935" customFormat="false" ht="12.8" hidden="false" customHeight="false" outlineLevel="0" collapsed="false">
      <c r="A935" s="0" t="s">
        <v>2920</v>
      </c>
      <c r="B935" s="0" t="n">
        <v>0.9931666667</v>
      </c>
      <c r="C935" s="0" t="n">
        <v>0.0133333333</v>
      </c>
      <c r="D935" s="0" t="n">
        <v>0.0018518519</v>
      </c>
      <c r="E935" s="0" t="n">
        <v>0.0138888889</v>
      </c>
      <c r="F935" s="0" t="n">
        <v>0.0133333333</v>
      </c>
      <c r="G935" s="0" t="n">
        <v>1</v>
      </c>
      <c r="H935" s="0" t="n">
        <v>591</v>
      </c>
    </row>
    <row r="936" customFormat="false" ht="12.8" hidden="false" customHeight="false" outlineLevel="0" collapsed="false">
      <c r="A936" s="0" t="s">
        <v>7154</v>
      </c>
      <c r="B936" s="0" t="n">
        <v>1.5415833333</v>
      </c>
      <c r="C936" s="0" t="n">
        <v>0.014625</v>
      </c>
      <c r="D936" s="0" t="n">
        <v>0.0020987654</v>
      </c>
      <c r="E936" s="0" t="n">
        <v>0.0083333333</v>
      </c>
      <c r="F936" s="0" t="n">
        <v>0.015</v>
      </c>
      <c r="G936" s="0" t="n">
        <v>1</v>
      </c>
      <c r="H936" s="0" t="n">
        <v>1</v>
      </c>
    </row>
    <row r="937" customFormat="false" ht="12.8" hidden="false" customHeight="false" outlineLevel="0" collapsed="false">
      <c r="A937" s="0" t="s">
        <v>7155</v>
      </c>
      <c r="B937" s="0" t="n">
        <v>12.121875</v>
      </c>
      <c r="C937" s="0" t="n">
        <v>0.1096875</v>
      </c>
      <c r="D937" s="0" t="n">
        <v>0.0157407407</v>
      </c>
      <c r="E937" s="0" t="n">
        <v>0.0625</v>
      </c>
      <c r="F937" s="0" t="n">
        <v>0.1125</v>
      </c>
      <c r="G937" s="0" t="n">
        <v>1</v>
      </c>
      <c r="H937" s="0" t="n">
        <v>1</v>
      </c>
    </row>
    <row r="938" customFormat="false" ht="12.8" hidden="false" customHeight="false" outlineLevel="0" collapsed="false">
      <c r="A938" s="0" t="s">
        <v>7156</v>
      </c>
      <c r="B938" s="0" t="n">
        <v>0.9258461538</v>
      </c>
      <c r="C938" s="0" t="n">
        <v>0.0074469154</v>
      </c>
      <c r="D938" s="0" t="n">
        <v>0.0010897436</v>
      </c>
      <c r="E938" s="0" t="n">
        <v>0.0076923077</v>
      </c>
      <c r="F938" s="0" t="n">
        <v>0.0079646154</v>
      </c>
      <c r="G938" s="0" t="n">
        <v>1</v>
      </c>
      <c r="H938" s="0" t="n">
        <v>95.79</v>
      </c>
    </row>
    <row r="939" customFormat="false" ht="12.8" hidden="false" customHeight="false" outlineLevel="0" collapsed="false">
      <c r="A939" s="0" t="s">
        <v>7157</v>
      </c>
      <c r="B939" s="0" t="n">
        <v>0.0022</v>
      </c>
      <c r="C939" s="0" t="n">
        <v>1.568E-006</v>
      </c>
      <c r="D939" s="0" t="n">
        <v>1.1486E-006</v>
      </c>
      <c r="E939" s="0" t="n">
        <v>0.0002</v>
      </c>
      <c r="F939" s="0" t="n">
        <v>1.12E-005</v>
      </c>
      <c r="G939" s="0" t="n">
        <v>1</v>
      </c>
      <c r="H939" s="0" t="n">
        <v>0.01</v>
      </c>
    </row>
    <row r="940" customFormat="false" ht="12.8" hidden="false" customHeight="false" outlineLevel="0" collapsed="false">
      <c r="A940" s="0" t="s">
        <v>7158</v>
      </c>
      <c r="B940" s="0" t="n">
        <v>0.2002631579</v>
      </c>
      <c r="C940" s="0" t="n">
        <v>0.0017172105</v>
      </c>
      <c r="D940" s="0" t="n">
        <v>0.00028816</v>
      </c>
      <c r="E940" s="0" t="n">
        <v>0.0263157895</v>
      </c>
      <c r="F940" s="0" t="n">
        <v>0.0061328947</v>
      </c>
      <c r="G940" s="0" t="n">
        <v>1</v>
      </c>
      <c r="H940" s="0" t="n">
        <v>1.45</v>
      </c>
    </row>
    <row r="941" customFormat="false" ht="12.8" hidden="false" customHeight="false" outlineLevel="0" collapsed="false">
      <c r="A941" s="0" t="s">
        <v>7159</v>
      </c>
      <c r="B941" s="0" t="n">
        <v>0.9175</v>
      </c>
      <c r="C941" s="0" t="n">
        <v>0.007744792</v>
      </c>
      <c r="D941" s="0" t="n">
        <v>0.0011333333</v>
      </c>
      <c r="E941" s="0" t="n">
        <v>0.008</v>
      </c>
      <c r="F941" s="0" t="n">
        <v>0.0082832</v>
      </c>
      <c r="G941" s="0" t="n">
        <v>1</v>
      </c>
      <c r="H941" s="0" t="n">
        <v>132.8</v>
      </c>
    </row>
    <row r="942" customFormat="false" ht="12.8" hidden="false" customHeight="false" outlineLevel="0" collapsed="false">
      <c r="A942" s="0" t="s">
        <v>7160</v>
      </c>
      <c r="B942" s="0" t="n">
        <v>9.401875</v>
      </c>
      <c r="C942" s="0" t="n">
        <v>0.1096875</v>
      </c>
      <c r="D942" s="0" t="n">
        <v>0.0157407407</v>
      </c>
      <c r="E942" s="0" t="n">
        <v>0.0625</v>
      </c>
      <c r="F942" s="0" t="n">
        <v>0.1125</v>
      </c>
      <c r="G942" s="0" t="n">
        <v>1</v>
      </c>
      <c r="H942" s="0" t="n">
        <v>1</v>
      </c>
    </row>
    <row r="943" customFormat="false" ht="12.8" hidden="false" customHeight="false" outlineLevel="0" collapsed="false">
      <c r="A943" s="0" t="s">
        <v>7161</v>
      </c>
      <c r="B943" s="0" t="n">
        <v>1.5415833333</v>
      </c>
      <c r="C943" s="0" t="n">
        <v>0.014625</v>
      </c>
      <c r="D943" s="0" t="n">
        <v>0.0020987654</v>
      </c>
      <c r="E943" s="0" t="n">
        <v>0.0083333333</v>
      </c>
      <c r="F943" s="0" t="n">
        <v>0.015</v>
      </c>
      <c r="G943" s="0" t="n">
        <v>1</v>
      </c>
      <c r="H943" s="0" t="n">
        <v>1</v>
      </c>
    </row>
    <row r="944" customFormat="false" ht="12.8" hidden="false" customHeight="false" outlineLevel="0" collapsed="false">
      <c r="A944" s="0" t="s">
        <v>7162</v>
      </c>
      <c r="B944" s="0" t="n">
        <v>23.6566666667</v>
      </c>
      <c r="C944" s="0" t="n">
        <v>0.1673896667</v>
      </c>
      <c r="D944" s="0" t="n">
        <v>0.0236111111</v>
      </c>
      <c r="E944" s="0" t="n">
        <v>0.1666666667</v>
      </c>
      <c r="F944" s="0" t="n">
        <v>0.1725666667</v>
      </c>
      <c r="G944" s="0" t="n">
        <v>1</v>
      </c>
      <c r="H944" s="0" t="n">
        <v>47.44</v>
      </c>
    </row>
    <row r="945" customFormat="false" ht="12.8" hidden="false" customHeight="false" outlineLevel="0" collapsed="false">
      <c r="A945" s="0" t="s">
        <v>7163</v>
      </c>
      <c r="B945" s="0" t="n">
        <v>5.9633333333</v>
      </c>
      <c r="C945" s="0" t="n">
        <v>0.137004</v>
      </c>
      <c r="D945" s="0" t="n">
        <v>0.0251851852</v>
      </c>
      <c r="E945" s="0" t="n">
        <v>0.0166666667</v>
      </c>
      <c r="F945" s="0" t="n">
        <v>0.0588</v>
      </c>
      <c r="G945" s="0" t="n">
        <v>1</v>
      </c>
      <c r="H945" s="0" t="n">
        <v>526.6666666667</v>
      </c>
    </row>
    <row r="946" customFormat="false" ht="12.8" hidden="false" customHeight="false" outlineLevel="0" collapsed="false">
      <c r="A946" s="0" t="s">
        <v>2256</v>
      </c>
      <c r="B946" s="0" t="n">
        <v>1.14</v>
      </c>
      <c r="C946" s="0" t="n">
        <v>0.0144</v>
      </c>
      <c r="D946" s="0" t="n">
        <v>0.002</v>
      </c>
      <c r="E946" s="0" t="n">
        <v>0.02</v>
      </c>
      <c r="F946" s="0" t="n">
        <v>0.0192</v>
      </c>
      <c r="G946" s="0" t="n">
        <v>1</v>
      </c>
      <c r="H946" s="0" t="n">
        <v>4660</v>
      </c>
    </row>
    <row r="947" customFormat="false" ht="12.8" hidden="false" customHeight="false" outlineLevel="0" collapsed="false">
      <c r="A947" s="0" t="s">
        <v>7164</v>
      </c>
      <c r="B947" s="0" t="n">
        <v>0.9258461538</v>
      </c>
      <c r="C947" s="0" t="n">
        <v>0.0074469154</v>
      </c>
      <c r="D947" s="0" t="n">
        <v>0.0010897436</v>
      </c>
      <c r="E947" s="0" t="n">
        <v>0.0076923077</v>
      </c>
      <c r="F947" s="0" t="n">
        <v>0.0079646154</v>
      </c>
      <c r="G947" s="0" t="n">
        <v>1</v>
      </c>
      <c r="H947" s="0" t="n">
        <v>95.79</v>
      </c>
    </row>
    <row r="948" customFormat="false" ht="12.8" hidden="false" customHeight="false" outlineLevel="0" collapsed="false">
      <c r="A948" s="0" t="s">
        <v>1339</v>
      </c>
      <c r="B948" s="0" t="n">
        <v>9.401875</v>
      </c>
      <c r="C948" s="0" t="n">
        <v>0.1096875</v>
      </c>
      <c r="D948" s="0" t="n">
        <v>0.0157407407</v>
      </c>
      <c r="E948" s="0" t="n">
        <v>0.0625</v>
      </c>
      <c r="F948" s="0" t="n">
        <v>0.1125</v>
      </c>
      <c r="G948" s="0" t="n">
        <v>1</v>
      </c>
      <c r="H948" s="0" t="n">
        <v>1</v>
      </c>
    </row>
    <row r="949" customFormat="false" ht="12.8" hidden="false" customHeight="false" outlineLevel="0" collapsed="false">
      <c r="A949" s="0" t="s">
        <v>7165</v>
      </c>
      <c r="B949" s="0" t="n">
        <v>0.31125</v>
      </c>
      <c r="C949" s="0" t="n">
        <v>0.00196875</v>
      </c>
      <c r="D949" s="0" t="n">
        <v>0.0012592593</v>
      </c>
      <c r="E949" s="0" t="n">
        <v>0.0625</v>
      </c>
      <c r="F949" s="0" t="n">
        <v>0.009375</v>
      </c>
      <c r="G949" s="0" t="n">
        <v>1</v>
      </c>
      <c r="H949" s="0" t="n">
        <v>1</v>
      </c>
    </row>
    <row r="950" customFormat="false" ht="12.8" hidden="false" customHeight="false" outlineLevel="0" collapsed="false">
      <c r="A950" s="0" t="s">
        <v>7166</v>
      </c>
      <c r="B950" s="0" t="n">
        <v>1.5415833333</v>
      </c>
      <c r="C950" s="0" t="n">
        <v>0.014625</v>
      </c>
      <c r="D950" s="0" t="n">
        <v>0.0020987654</v>
      </c>
      <c r="E950" s="0" t="n">
        <v>0.0083333333</v>
      </c>
      <c r="F950" s="0" t="n">
        <v>0.015</v>
      </c>
      <c r="G950" s="0" t="n">
        <v>1</v>
      </c>
      <c r="H950" s="0" t="n">
        <v>1</v>
      </c>
    </row>
    <row r="951" customFormat="false" ht="12.8" hidden="false" customHeight="false" outlineLevel="0" collapsed="false">
      <c r="A951" s="0" t="s">
        <v>7167</v>
      </c>
      <c r="B951" s="0" t="n">
        <v>0.31125</v>
      </c>
      <c r="C951" s="0" t="n">
        <v>0.00196875</v>
      </c>
      <c r="D951" s="0" t="n">
        <v>0.0012592593</v>
      </c>
      <c r="E951" s="0" t="n">
        <v>0.0625</v>
      </c>
      <c r="F951" s="0" t="n">
        <v>0.009375</v>
      </c>
      <c r="G951" s="0" t="n">
        <v>1</v>
      </c>
      <c r="H951" s="0" t="n">
        <v>1</v>
      </c>
    </row>
    <row r="952" customFormat="false" ht="12.8" hidden="false" customHeight="false" outlineLevel="0" collapsed="false">
      <c r="A952" s="0" t="s">
        <v>2219</v>
      </c>
      <c r="B952" s="0" t="n">
        <v>1.14</v>
      </c>
      <c r="C952" s="0" t="n">
        <v>0.0144</v>
      </c>
      <c r="D952" s="0" t="n">
        <v>0.002</v>
      </c>
      <c r="E952" s="0" t="n">
        <v>0.02</v>
      </c>
      <c r="F952" s="0" t="n">
        <v>0.0192</v>
      </c>
      <c r="G952" s="0" t="n">
        <v>1</v>
      </c>
      <c r="H952" s="0" t="n">
        <v>4660</v>
      </c>
    </row>
    <row r="953" customFormat="false" ht="12.8" hidden="false" customHeight="false" outlineLevel="0" collapsed="false">
      <c r="A953" s="0" t="s">
        <v>7168</v>
      </c>
      <c r="B953" s="0" t="n">
        <v>0.0022</v>
      </c>
      <c r="C953" s="0" t="n">
        <v>2.3296E-006</v>
      </c>
      <c r="D953" s="0" t="n">
        <v>1.954E-006</v>
      </c>
      <c r="E953" s="0" t="n">
        <v>0.0002</v>
      </c>
      <c r="F953" s="0" t="n">
        <v>1.456E-005</v>
      </c>
      <c r="G953" s="0" t="n">
        <v>1</v>
      </c>
      <c r="H953" s="0" t="n">
        <v>0.02</v>
      </c>
    </row>
    <row r="954" customFormat="false" ht="12.8" hidden="false" customHeight="false" outlineLevel="0" collapsed="false">
      <c r="A954" s="0" t="s">
        <v>7169</v>
      </c>
      <c r="B954" s="0" t="n">
        <v>5.9833333333</v>
      </c>
      <c r="C954" s="0" t="n">
        <v>0.137004</v>
      </c>
      <c r="D954" s="0" t="n">
        <v>0.0251851852</v>
      </c>
      <c r="E954" s="0" t="n">
        <v>0.0166666667</v>
      </c>
      <c r="F954" s="0" t="n">
        <v>0.0588</v>
      </c>
      <c r="G954" s="0" t="n">
        <v>1</v>
      </c>
      <c r="H954" s="0" t="n">
        <v>523.6666666667</v>
      </c>
    </row>
    <row r="955" customFormat="false" ht="12.8" hidden="false" customHeight="false" outlineLevel="0" collapsed="false">
      <c r="A955" s="0" t="s">
        <v>7170</v>
      </c>
      <c r="B955" s="0" t="n">
        <v>0.0014029851</v>
      </c>
      <c r="C955" s="0" t="n">
        <v>1.28955E-005</v>
      </c>
      <c r="D955" s="0" t="n">
        <v>1.50359E-005</v>
      </c>
      <c r="E955" s="0" t="n">
        <v>0.0014925373</v>
      </c>
      <c r="F955" s="0" t="n">
        <v>0.0001074627</v>
      </c>
      <c r="G955" s="0" t="n">
        <v>1</v>
      </c>
      <c r="H955" s="0" t="n">
        <v>1</v>
      </c>
    </row>
    <row r="956" customFormat="false" ht="12.8" hidden="false" customHeight="false" outlineLevel="0" collapsed="false">
      <c r="A956" s="0" t="s">
        <v>7171</v>
      </c>
      <c r="B956" s="0" t="n">
        <v>11.821875</v>
      </c>
      <c r="C956" s="0" t="n">
        <v>0.1096875</v>
      </c>
      <c r="D956" s="0" t="n">
        <v>0.0157407407</v>
      </c>
      <c r="E956" s="0" t="n">
        <v>0.0625</v>
      </c>
      <c r="F956" s="0" t="n">
        <v>0.1125</v>
      </c>
      <c r="G956" s="0" t="n">
        <v>1</v>
      </c>
      <c r="H956" s="0" t="n">
        <v>1</v>
      </c>
    </row>
    <row r="957" customFormat="false" ht="12.8" hidden="false" customHeight="false" outlineLevel="0" collapsed="false">
      <c r="A957" s="0" t="s">
        <v>7172</v>
      </c>
      <c r="B957" s="0" t="n">
        <v>0.8797272727</v>
      </c>
      <c r="C957" s="0" t="n">
        <v>0.0088009</v>
      </c>
      <c r="D957" s="0" t="n">
        <v>0.0012878788</v>
      </c>
      <c r="E957" s="0" t="n">
        <v>0.0090909091</v>
      </c>
      <c r="F957" s="0" t="n">
        <v>0.0094127273</v>
      </c>
      <c r="G957" s="0" t="n">
        <v>1</v>
      </c>
      <c r="H957" s="0" t="n">
        <v>96.74</v>
      </c>
    </row>
    <row r="958" customFormat="false" ht="12.8" hidden="false" customHeight="false" outlineLevel="0" collapsed="false">
      <c r="A958" s="0" t="s">
        <v>7173</v>
      </c>
      <c r="B958" s="0" t="n">
        <v>11.821875</v>
      </c>
      <c r="C958" s="0" t="n">
        <v>0.1096875</v>
      </c>
      <c r="D958" s="0" t="n">
        <v>0.0157407407</v>
      </c>
      <c r="E958" s="0" t="n">
        <v>0.0625</v>
      </c>
      <c r="F958" s="0" t="n">
        <v>0.1125</v>
      </c>
      <c r="G958" s="0" t="n">
        <v>1</v>
      </c>
      <c r="H958" s="0" t="n">
        <v>1</v>
      </c>
    </row>
    <row r="959" customFormat="false" ht="12.8" hidden="false" customHeight="false" outlineLevel="0" collapsed="false">
      <c r="A959" s="0" t="s">
        <v>7174</v>
      </c>
      <c r="B959" s="0" t="n">
        <v>15.855</v>
      </c>
      <c r="C959" s="0" t="n">
        <v>0.145903125</v>
      </c>
      <c r="D959" s="0" t="n">
        <v>0.0217948718</v>
      </c>
      <c r="E959" s="0" t="n">
        <v>0.125</v>
      </c>
      <c r="F959" s="0" t="n">
        <v>0.145903125</v>
      </c>
      <c r="G959" s="0" t="n">
        <v>1</v>
      </c>
      <c r="H959" s="0" t="n">
        <v>58.59</v>
      </c>
    </row>
    <row r="960" customFormat="false" ht="12.8" hidden="false" customHeight="false" outlineLevel="0" collapsed="false">
      <c r="A960" s="0" t="s">
        <v>7175</v>
      </c>
      <c r="B960" s="0" t="n">
        <v>1.5415833333</v>
      </c>
      <c r="C960" s="0" t="n">
        <v>0.014625</v>
      </c>
      <c r="D960" s="0" t="n">
        <v>0.0020987654</v>
      </c>
      <c r="E960" s="0" t="n">
        <v>0.0083333333</v>
      </c>
      <c r="F960" s="0" t="n">
        <v>0.015</v>
      </c>
      <c r="G960" s="0" t="n">
        <v>1</v>
      </c>
      <c r="H960" s="0" t="n">
        <v>1</v>
      </c>
    </row>
    <row r="961" customFormat="false" ht="12.8" hidden="false" customHeight="false" outlineLevel="0" collapsed="false">
      <c r="A961" s="0" t="s">
        <v>2330</v>
      </c>
      <c r="B961" s="0" t="n">
        <v>1.3491428571</v>
      </c>
      <c r="C961" s="0" t="n">
        <v>0.0205714286</v>
      </c>
      <c r="D961" s="0" t="n">
        <v>0.0028571429</v>
      </c>
      <c r="E961" s="0" t="n">
        <v>0.0285714286</v>
      </c>
      <c r="F961" s="0" t="n">
        <v>0.0274285714</v>
      </c>
      <c r="G961" s="0" t="n">
        <v>1</v>
      </c>
      <c r="H961" s="0" t="n">
        <v>12978</v>
      </c>
    </row>
    <row r="962" customFormat="false" ht="12.8" hidden="false" customHeight="false" outlineLevel="0" collapsed="false">
      <c r="A962" s="0" t="s">
        <v>7176</v>
      </c>
      <c r="B962" s="0" t="n">
        <v>3.355</v>
      </c>
      <c r="C962" s="0" t="n">
        <v>0.096071912</v>
      </c>
      <c r="D962" s="0" t="n">
        <v>0.0156321839</v>
      </c>
      <c r="E962" s="0" t="n">
        <v>1</v>
      </c>
      <c r="F962" s="0" t="n">
        <v>0.209764</v>
      </c>
      <c r="G962" s="0" t="n">
        <v>1</v>
      </c>
      <c r="H962" s="0" t="n">
        <v>493.3333333333</v>
      </c>
    </row>
    <row r="963" customFormat="false" ht="12.8" hidden="false" customHeight="false" outlineLevel="0" collapsed="false">
      <c r="A963" s="0" t="s">
        <v>7177</v>
      </c>
      <c r="B963" s="0" t="n">
        <v>0.2002631579</v>
      </c>
      <c r="C963" s="0" t="n">
        <v>0.0017172105</v>
      </c>
      <c r="D963" s="0" t="n">
        <v>0.00028816</v>
      </c>
      <c r="E963" s="0" t="n">
        <v>0.0263157895</v>
      </c>
      <c r="F963" s="0" t="n">
        <v>0.0061328947</v>
      </c>
      <c r="G963" s="0" t="n">
        <v>1</v>
      </c>
      <c r="H963" s="0" t="n">
        <v>1.45</v>
      </c>
    </row>
    <row r="964" customFormat="false" ht="12.8" hidden="false" customHeight="false" outlineLevel="0" collapsed="false">
      <c r="A964" s="0" t="s">
        <v>7178</v>
      </c>
      <c r="B964" s="0" t="n">
        <v>11.821875</v>
      </c>
      <c r="C964" s="0" t="n">
        <v>0.1096875</v>
      </c>
      <c r="D964" s="0" t="n">
        <v>0.0157407407</v>
      </c>
      <c r="E964" s="0" t="n">
        <v>0.0625</v>
      </c>
      <c r="F964" s="0" t="n">
        <v>0.1125</v>
      </c>
      <c r="G964" s="0" t="n">
        <v>1</v>
      </c>
      <c r="H964" s="0" t="n">
        <v>1</v>
      </c>
    </row>
    <row r="965" customFormat="false" ht="12.8" hidden="false" customHeight="false" outlineLevel="0" collapsed="false">
      <c r="A965" s="0" t="s">
        <v>7179</v>
      </c>
      <c r="B965" s="0" t="n">
        <v>1.5415833333</v>
      </c>
      <c r="C965" s="0" t="n">
        <v>0.014625</v>
      </c>
      <c r="D965" s="0" t="n">
        <v>0.0020987654</v>
      </c>
      <c r="E965" s="0" t="n">
        <v>0.0083333333</v>
      </c>
      <c r="F965" s="0" t="n">
        <v>0.015</v>
      </c>
      <c r="G965" s="0" t="n">
        <v>1</v>
      </c>
      <c r="H965" s="0" t="n">
        <v>1</v>
      </c>
    </row>
    <row r="966" customFormat="false" ht="12.8" hidden="false" customHeight="false" outlineLevel="0" collapsed="false">
      <c r="A966" s="0" t="s">
        <v>7180</v>
      </c>
      <c r="B966" s="0" t="n">
        <v>15.855</v>
      </c>
      <c r="C966" s="0" t="n">
        <v>0.145903125</v>
      </c>
      <c r="D966" s="0" t="n">
        <v>0.0217948718</v>
      </c>
      <c r="E966" s="0" t="n">
        <v>0.125</v>
      </c>
      <c r="F966" s="0" t="n">
        <v>0.145903125</v>
      </c>
      <c r="G966" s="0" t="n">
        <v>1</v>
      </c>
      <c r="H966" s="0" t="n">
        <v>58.59</v>
      </c>
    </row>
    <row r="967" customFormat="false" ht="12.8" hidden="false" customHeight="false" outlineLevel="0" collapsed="false">
      <c r="A967" s="0" t="s">
        <v>2820</v>
      </c>
      <c r="B967" s="0" t="n">
        <v>1.14</v>
      </c>
      <c r="C967" s="0" t="n">
        <v>0.0144</v>
      </c>
      <c r="D967" s="0" t="n">
        <v>0.002</v>
      </c>
      <c r="E967" s="0" t="n">
        <v>0.02</v>
      </c>
      <c r="F967" s="0" t="n">
        <v>0.0192</v>
      </c>
      <c r="G967" s="0" t="n">
        <v>1</v>
      </c>
      <c r="H967" s="0" t="n">
        <v>4660</v>
      </c>
    </row>
    <row r="968" customFormat="false" ht="12.8" hidden="false" customHeight="false" outlineLevel="0" collapsed="false">
      <c r="A968" s="0" t="s">
        <v>2792</v>
      </c>
      <c r="B968" s="0" t="n">
        <v>0.915</v>
      </c>
      <c r="C968" s="0" t="n">
        <v>0.007744792</v>
      </c>
      <c r="D968" s="0" t="n">
        <v>0.0011333333</v>
      </c>
      <c r="E968" s="0" t="n">
        <v>0.008</v>
      </c>
      <c r="F968" s="0" t="n">
        <v>0.0082832</v>
      </c>
      <c r="G968" s="0" t="n">
        <v>1</v>
      </c>
      <c r="H968" s="0" t="n">
        <v>181.8</v>
      </c>
    </row>
    <row r="969" customFormat="false" ht="12.8" hidden="false" customHeight="false" outlineLevel="0" collapsed="false">
      <c r="A969" s="0" t="s">
        <v>7181</v>
      </c>
      <c r="B969" s="0" t="n">
        <v>0.541969697</v>
      </c>
      <c r="C969" s="0" t="n">
        <v>0.0038043106</v>
      </c>
      <c r="D969" s="0" t="n">
        <v>0.0005366162</v>
      </c>
      <c r="E969" s="0" t="n">
        <v>0.0037878788</v>
      </c>
      <c r="F969" s="0" t="n">
        <v>0.0039219697</v>
      </c>
      <c r="G969" s="0" t="n">
        <v>1</v>
      </c>
      <c r="H969" s="0" t="n">
        <v>0.95</v>
      </c>
    </row>
    <row r="970" customFormat="false" ht="12.8" hidden="false" customHeight="false" outlineLevel="0" collapsed="false">
      <c r="A970" s="0" t="s">
        <v>7182</v>
      </c>
      <c r="B970" s="0" t="n">
        <v>1.5415833333</v>
      </c>
      <c r="C970" s="0" t="n">
        <v>0.014625</v>
      </c>
      <c r="D970" s="0" t="n">
        <v>0.0020987654</v>
      </c>
      <c r="E970" s="0" t="n">
        <v>0.0083333333</v>
      </c>
      <c r="F970" s="0" t="n">
        <v>0.015</v>
      </c>
      <c r="G970" s="0" t="n">
        <v>1</v>
      </c>
      <c r="H970" s="0" t="n">
        <v>1</v>
      </c>
    </row>
    <row r="971" customFormat="false" ht="12.8" hidden="false" customHeight="false" outlineLevel="0" collapsed="false">
      <c r="A971" s="0" t="s">
        <v>7183</v>
      </c>
      <c r="B971" s="0" t="n">
        <v>9.101875</v>
      </c>
      <c r="C971" s="0" t="n">
        <v>0.1096875</v>
      </c>
      <c r="D971" s="0" t="n">
        <v>0.0157407407</v>
      </c>
      <c r="E971" s="0" t="n">
        <v>0.0625</v>
      </c>
      <c r="F971" s="0" t="n">
        <v>0.1125</v>
      </c>
      <c r="G971" s="0" t="n">
        <v>1</v>
      </c>
      <c r="H971" s="0" t="n">
        <v>1</v>
      </c>
    </row>
    <row r="972" customFormat="false" ht="12.8" hidden="false" customHeight="false" outlineLevel="0" collapsed="false">
      <c r="A972" s="0" t="s">
        <v>2328</v>
      </c>
      <c r="B972" s="0" t="n">
        <v>1.3491428571</v>
      </c>
      <c r="C972" s="0" t="n">
        <v>0.0205714286</v>
      </c>
      <c r="D972" s="0" t="n">
        <v>0.0028571429</v>
      </c>
      <c r="E972" s="0" t="n">
        <v>0.0285714286</v>
      </c>
      <c r="F972" s="0" t="n">
        <v>0.0274285714</v>
      </c>
      <c r="G972" s="0" t="n">
        <v>1</v>
      </c>
      <c r="H972" s="0" t="n">
        <v>9757</v>
      </c>
    </row>
    <row r="973" customFormat="false" ht="12.8" hidden="false" customHeight="false" outlineLevel="0" collapsed="false">
      <c r="A973" s="0" t="s">
        <v>7184</v>
      </c>
      <c r="B973" s="0" t="n">
        <v>0.0611111111</v>
      </c>
      <c r="C973" s="0" t="n">
        <v>0.0002736472</v>
      </c>
      <c r="D973" s="0" t="n">
        <v>0.0001825013</v>
      </c>
      <c r="E973" s="0" t="n">
        <v>0.0055555556</v>
      </c>
      <c r="F973" s="0" t="n">
        <v>0.0012727778</v>
      </c>
      <c r="G973" s="0" t="n">
        <v>1</v>
      </c>
      <c r="H973" s="0" t="n">
        <v>1.98</v>
      </c>
    </row>
    <row r="974" customFormat="false" ht="12.8" hidden="false" customHeight="false" outlineLevel="0" collapsed="false">
      <c r="A974" s="0" t="s">
        <v>7185</v>
      </c>
      <c r="B974" s="0" t="n">
        <v>0.5163333333</v>
      </c>
      <c r="C974" s="0" t="n">
        <v>0.01606275</v>
      </c>
      <c r="D974" s="0" t="n">
        <v>0.0023319616</v>
      </c>
      <c r="E974" s="0" t="n">
        <v>0.0833333333</v>
      </c>
      <c r="F974" s="0" t="n">
        <v>0.048675</v>
      </c>
      <c r="G974" s="0" t="n">
        <v>1</v>
      </c>
      <c r="H974" s="0" t="n">
        <v>1.18</v>
      </c>
    </row>
    <row r="975" customFormat="false" ht="12.8" hidden="false" customHeight="false" outlineLevel="0" collapsed="false">
      <c r="A975" s="0" t="s">
        <v>7186</v>
      </c>
      <c r="B975" s="0" t="n">
        <v>0.0273333333</v>
      </c>
      <c r="C975" s="0" t="n">
        <v>0.0001575</v>
      </c>
      <c r="D975" s="0" t="n">
        <v>7.19577E-005</v>
      </c>
      <c r="E975" s="0" t="n">
        <v>0.0033333333</v>
      </c>
      <c r="F975" s="0" t="n">
        <v>0.000525</v>
      </c>
      <c r="G975" s="0" t="n">
        <v>1</v>
      </c>
      <c r="H975" s="0" t="n">
        <v>13</v>
      </c>
    </row>
    <row r="976" customFormat="false" ht="12.8" hidden="false" customHeight="false" outlineLevel="0" collapsed="false">
      <c r="A976" s="0" t="s">
        <v>7187</v>
      </c>
      <c r="B976" s="0" t="n">
        <v>0.3277777778</v>
      </c>
      <c r="C976" s="0" t="n">
        <v>0.0011</v>
      </c>
      <c r="D976" s="0" t="n">
        <v>0.000462963</v>
      </c>
      <c r="E976" s="0" t="n">
        <v>0.0277777778</v>
      </c>
      <c r="F976" s="0" t="n">
        <v>0.0033333333</v>
      </c>
      <c r="G976" s="0" t="n">
        <v>1</v>
      </c>
      <c r="H976" s="0" t="n">
        <v>10.77</v>
      </c>
    </row>
    <row r="977" customFormat="false" ht="12.8" hidden="false" customHeight="false" outlineLevel="0" collapsed="false">
      <c r="A977" s="0" t="s">
        <v>7188</v>
      </c>
      <c r="B977" s="0" t="n">
        <v>0.541969697</v>
      </c>
      <c r="C977" s="0" t="n">
        <v>0.0038043106</v>
      </c>
      <c r="D977" s="0" t="n">
        <v>0.0005366162</v>
      </c>
      <c r="E977" s="0" t="n">
        <v>0.0037878788</v>
      </c>
      <c r="F977" s="0" t="n">
        <v>0.0039219697</v>
      </c>
      <c r="G977" s="0" t="n">
        <v>1</v>
      </c>
      <c r="H977" s="0" t="n">
        <v>0.95</v>
      </c>
    </row>
    <row r="978" customFormat="false" ht="12.8" hidden="false" customHeight="false" outlineLevel="0" collapsed="false">
      <c r="A978" s="0" t="s">
        <v>2793</v>
      </c>
      <c r="B978" s="0" t="n">
        <v>0.915</v>
      </c>
      <c r="C978" s="0" t="n">
        <v>0.007744792</v>
      </c>
      <c r="D978" s="0" t="n">
        <v>0.0011333333</v>
      </c>
      <c r="E978" s="0" t="n">
        <v>0.008</v>
      </c>
      <c r="F978" s="0" t="n">
        <v>0.0082832</v>
      </c>
      <c r="G978" s="0" t="n">
        <v>1</v>
      </c>
      <c r="H978" s="0" t="n">
        <v>181.8</v>
      </c>
    </row>
    <row r="979" customFormat="false" ht="12.8" hidden="false" customHeight="false" outlineLevel="0" collapsed="false">
      <c r="A979" s="0" t="s">
        <v>7189</v>
      </c>
      <c r="B979" s="0" t="n">
        <v>9.101875</v>
      </c>
      <c r="C979" s="0" t="n">
        <v>0.1096875</v>
      </c>
      <c r="D979" s="0" t="n">
        <v>0.0157407407</v>
      </c>
      <c r="E979" s="0" t="n">
        <v>0.0625</v>
      </c>
      <c r="F979" s="0" t="n">
        <v>0.1125</v>
      </c>
      <c r="G979" s="0" t="n">
        <v>1</v>
      </c>
      <c r="H979" s="0" t="n">
        <v>1</v>
      </c>
    </row>
    <row r="980" customFormat="false" ht="12.8" hidden="false" customHeight="false" outlineLevel="0" collapsed="false">
      <c r="A980" s="0" t="s">
        <v>7190</v>
      </c>
      <c r="B980" s="0" t="n">
        <v>1.5415833333</v>
      </c>
      <c r="C980" s="0" t="n">
        <v>0.014625</v>
      </c>
      <c r="D980" s="0" t="n">
        <v>0.0020987654</v>
      </c>
      <c r="E980" s="0" t="n">
        <v>0.0083333333</v>
      </c>
      <c r="F980" s="0" t="n">
        <v>0.015</v>
      </c>
      <c r="G980" s="0" t="n">
        <v>1</v>
      </c>
      <c r="H980" s="0" t="n">
        <v>1</v>
      </c>
    </row>
    <row r="981" customFormat="false" ht="12.8" hidden="false" customHeight="false" outlineLevel="0" collapsed="false">
      <c r="A981" s="0" t="s">
        <v>2329</v>
      </c>
      <c r="B981" s="0" t="n">
        <v>1.3491428571</v>
      </c>
      <c r="C981" s="0" t="n">
        <v>0.0205714286</v>
      </c>
      <c r="D981" s="0" t="n">
        <v>0.0028571429</v>
      </c>
      <c r="E981" s="0" t="n">
        <v>0.0285714286</v>
      </c>
      <c r="F981" s="0" t="n">
        <v>0.0274285714</v>
      </c>
      <c r="G981" s="0" t="n">
        <v>1</v>
      </c>
      <c r="H981" s="0" t="n">
        <v>9757</v>
      </c>
    </row>
    <row r="982" customFormat="false" ht="12.8" hidden="false" customHeight="false" outlineLevel="0" collapsed="false">
      <c r="A982" s="0" t="s">
        <v>7191</v>
      </c>
      <c r="B982" s="0" t="n">
        <v>1.1161875</v>
      </c>
      <c r="C982" s="0" t="n">
        <v>0.01096875</v>
      </c>
      <c r="D982" s="0" t="n">
        <v>0.0015740741</v>
      </c>
      <c r="E982" s="0" t="n">
        <v>0.00625</v>
      </c>
      <c r="F982" s="0" t="n">
        <v>0.01125</v>
      </c>
      <c r="G982" s="0" t="n">
        <v>1</v>
      </c>
      <c r="H982" s="0" t="n">
        <v>1</v>
      </c>
    </row>
    <row r="983" customFormat="false" ht="12.8" hidden="false" customHeight="false" outlineLevel="0" collapsed="false">
      <c r="A983" s="0" t="s">
        <v>7192</v>
      </c>
      <c r="B983" s="0" t="n">
        <v>1.3521428571</v>
      </c>
      <c r="C983" s="0" t="n">
        <v>0.0205714286</v>
      </c>
      <c r="D983" s="0" t="n">
        <v>0.0028571429</v>
      </c>
      <c r="E983" s="0" t="n">
        <v>0.0285714286</v>
      </c>
      <c r="F983" s="0" t="n">
        <v>0.0274285714</v>
      </c>
      <c r="G983" s="0" t="n">
        <v>1</v>
      </c>
      <c r="H983" s="0" t="n">
        <v>7681</v>
      </c>
    </row>
    <row r="984" customFormat="false" ht="12.8" hidden="false" customHeight="false" outlineLevel="0" collapsed="false">
      <c r="A984" s="0" t="s">
        <v>7193</v>
      </c>
      <c r="B984" s="0" t="n">
        <v>0.108</v>
      </c>
      <c r="C984" s="0" t="n">
        <v>0.00072</v>
      </c>
      <c r="D984" s="0" t="n">
        <v>0.000125</v>
      </c>
      <c r="E984" s="0" t="n">
        <v>0.01</v>
      </c>
      <c r="F984" s="0" t="n">
        <v>0.0024</v>
      </c>
      <c r="G984" s="0" t="n">
        <v>1</v>
      </c>
      <c r="H984" s="0" t="n">
        <v>1</v>
      </c>
    </row>
    <row r="985" customFormat="false" ht="12.8" hidden="false" customHeight="false" outlineLevel="0" collapsed="false">
      <c r="A985" s="0" t="s">
        <v>7194</v>
      </c>
      <c r="B985" s="0" t="n">
        <v>0.6035714286</v>
      </c>
      <c r="C985" s="0" t="n">
        <v>0.0048</v>
      </c>
      <c r="D985" s="0" t="n">
        <v>0.0007936508</v>
      </c>
      <c r="E985" s="0" t="n">
        <v>0.0714285714</v>
      </c>
      <c r="F985" s="0" t="n">
        <v>0.0171428571</v>
      </c>
      <c r="G985" s="0" t="n">
        <v>1</v>
      </c>
      <c r="H985" s="0" t="n">
        <v>2.22</v>
      </c>
    </row>
    <row r="986" customFormat="false" ht="12.8" hidden="false" customHeight="false" outlineLevel="0" collapsed="false">
      <c r="A986" s="0" t="s">
        <v>7195</v>
      </c>
      <c r="B986" s="0" t="n">
        <v>1.0437272727</v>
      </c>
      <c r="C986" s="0" t="n">
        <v>0.0088009</v>
      </c>
      <c r="D986" s="0" t="n">
        <v>0.0012878788</v>
      </c>
      <c r="E986" s="0" t="n">
        <v>0.0090909091</v>
      </c>
      <c r="F986" s="0" t="n">
        <v>0.0094127273</v>
      </c>
      <c r="G986" s="0" t="n">
        <v>1</v>
      </c>
      <c r="H986" s="0" t="n">
        <v>94</v>
      </c>
    </row>
    <row r="987" customFormat="false" ht="12.8" hidden="false" customHeight="false" outlineLevel="0" collapsed="false">
      <c r="A987" s="0" t="s">
        <v>7196</v>
      </c>
      <c r="B987" s="0" t="n">
        <v>2.7678787879</v>
      </c>
      <c r="C987" s="0" t="n">
        <v>0.0622745455</v>
      </c>
      <c r="D987" s="0" t="n">
        <v>0.0114478114</v>
      </c>
      <c r="E987" s="0" t="n">
        <v>0.0075757576</v>
      </c>
      <c r="F987" s="0" t="n">
        <v>0.0267272727</v>
      </c>
      <c r="G987" s="0" t="n">
        <v>1</v>
      </c>
      <c r="H987" s="0" t="n">
        <v>254</v>
      </c>
    </row>
    <row r="988" customFormat="false" ht="12.8" hidden="false" customHeight="false" outlineLevel="0" collapsed="false">
      <c r="A988" s="0" t="s">
        <v>7197</v>
      </c>
      <c r="B988" s="0" t="n">
        <v>0.0682916667</v>
      </c>
      <c r="C988" s="0" t="n">
        <v>0.00028</v>
      </c>
      <c r="D988" s="0" t="n">
        <v>4.62963E-005</v>
      </c>
      <c r="E988" s="0" t="n">
        <v>0.0041666667</v>
      </c>
      <c r="F988" s="0" t="n">
        <v>0.001</v>
      </c>
      <c r="G988" s="0" t="n">
        <v>1</v>
      </c>
      <c r="H988" s="0" t="n">
        <v>0.56</v>
      </c>
    </row>
    <row r="989" customFormat="false" ht="12.8" hidden="false" customHeight="false" outlineLevel="0" collapsed="false">
      <c r="A989" s="0" t="s">
        <v>7198</v>
      </c>
      <c r="B989" s="0" t="n">
        <v>0.0521944444</v>
      </c>
      <c r="C989" s="0" t="n">
        <v>0.0001866667</v>
      </c>
      <c r="D989" s="0" t="n">
        <v>3.08642E-005</v>
      </c>
      <c r="E989" s="0" t="n">
        <v>0.0027777778</v>
      </c>
      <c r="F989" s="0" t="n">
        <v>0.0006666667</v>
      </c>
      <c r="G989" s="0" t="n">
        <v>1</v>
      </c>
      <c r="H989" s="0" t="n">
        <v>0.22</v>
      </c>
    </row>
    <row r="990" customFormat="false" ht="12.8" hidden="false" customHeight="false" outlineLevel="0" collapsed="false">
      <c r="A990" s="0" t="s">
        <v>7199</v>
      </c>
      <c r="B990" s="0" t="n">
        <v>1.5415833333</v>
      </c>
      <c r="C990" s="0" t="n">
        <v>0.014625</v>
      </c>
      <c r="D990" s="0" t="n">
        <v>0.0020987654</v>
      </c>
      <c r="E990" s="0" t="n">
        <v>0.0083333333</v>
      </c>
      <c r="F990" s="0" t="n">
        <v>0.015</v>
      </c>
      <c r="G990" s="0" t="n">
        <v>1</v>
      </c>
      <c r="H990" s="0" t="n">
        <v>1</v>
      </c>
    </row>
    <row r="991" customFormat="false" ht="12.8" hidden="false" customHeight="false" outlineLevel="0" collapsed="false">
      <c r="A991" s="0" t="s">
        <v>2414</v>
      </c>
      <c r="B991" s="0" t="n">
        <v>1.3521428571</v>
      </c>
      <c r="C991" s="0" t="n">
        <v>0.0205714286</v>
      </c>
      <c r="D991" s="0" t="n">
        <v>0.0028571429</v>
      </c>
      <c r="E991" s="0" t="n">
        <v>0.0285714286</v>
      </c>
      <c r="F991" s="0" t="n">
        <v>0.0274285714</v>
      </c>
      <c r="G991" s="0" t="n">
        <v>1</v>
      </c>
      <c r="H991" s="0" t="n">
        <v>10216</v>
      </c>
    </row>
    <row r="992" customFormat="false" ht="12.8" hidden="false" customHeight="false" outlineLevel="0" collapsed="false">
      <c r="A992" s="0" t="s">
        <v>7200</v>
      </c>
      <c r="B992" s="0" t="n">
        <v>1.56</v>
      </c>
      <c r="C992" s="0" t="n">
        <v>0.048228544</v>
      </c>
      <c r="D992" s="0" t="n">
        <v>0.0076576577</v>
      </c>
      <c r="E992" s="0" t="n">
        <v>1</v>
      </c>
      <c r="F992" s="0" t="n">
        <v>0.132496</v>
      </c>
      <c r="G992" s="0" t="n">
        <v>1</v>
      </c>
      <c r="H992" s="0" t="n">
        <v>216.6666666667</v>
      </c>
    </row>
    <row r="993" customFormat="false" ht="12.8" hidden="false" customHeight="false" outlineLevel="0" collapsed="false">
      <c r="A993" s="0" t="s">
        <v>7201</v>
      </c>
      <c r="B993" s="0" t="n">
        <v>0.0166666667</v>
      </c>
      <c r="C993" s="0" t="n">
        <v>0.0001105867</v>
      </c>
      <c r="D993" s="0" t="n">
        <v>5.37125E-005</v>
      </c>
      <c r="E993" s="0" t="n">
        <v>0.0066666667</v>
      </c>
      <c r="F993" s="0" t="n">
        <v>0.0005026667</v>
      </c>
      <c r="G993" s="0" t="n">
        <v>1</v>
      </c>
      <c r="H993" s="0" t="n">
        <v>0.13</v>
      </c>
    </row>
    <row r="994" customFormat="false" ht="12.8" hidden="false" customHeight="false" outlineLevel="0" collapsed="false">
      <c r="A994" s="0" t="s">
        <v>2791</v>
      </c>
      <c r="B994" s="0" t="n">
        <v>0.915</v>
      </c>
      <c r="C994" s="0" t="n">
        <v>0.007744792</v>
      </c>
      <c r="D994" s="0" t="n">
        <v>0.0011333333</v>
      </c>
      <c r="E994" s="0" t="n">
        <v>0.008</v>
      </c>
      <c r="F994" s="0" t="n">
        <v>0.0082832</v>
      </c>
      <c r="G994" s="0" t="n">
        <v>1</v>
      </c>
      <c r="H994" s="0" t="n">
        <v>181.8</v>
      </c>
    </row>
    <row r="995" customFormat="false" ht="12.8" hidden="false" customHeight="false" outlineLevel="0" collapsed="false">
      <c r="A995" s="0" t="s">
        <v>7202</v>
      </c>
      <c r="B995" s="0" t="n">
        <v>0.0521944444</v>
      </c>
      <c r="C995" s="0" t="n">
        <v>0.0001866667</v>
      </c>
      <c r="D995" s="0" t="n">
        <v>3.08642E-005</v>
      </c>
      <c r="E995" s="0" t="n">
        <v>0.0027777778</v>
      </c>
      <c r="F995" s="0" t="n">
        <v>0.0006666667</v>
      </c>
      <c r="G995" s="0" t="n">
        <v>1</v>
      </c>
      <c r="H995" s="0" t="n">
        <v>0.22</v>
      </c>
    </row>
    <row r="996" customFormat="false" ht="12.8" hidden="false" customHeight="false" outlineLevel="0" collapsed="false">
      <c r="A996" s="0" t="s">
        <v>7203</v>
      </c>
      <c r="B996" s="0" t="n">
        <v>1.1161875</v>
      </c>
      <c r="C996" s="0" t="n">
        <v>0.01096875</v>
      </c>
      <c r="D996" s="0" t="n">
        <v>0.0015740741</v>
      </c>
      <c r="E996" s="0" t="n">
        <v>0.00625</v>
      </c>
      <c r="F996" s="0" t="n">
        <v>0.01125</v>
      </c>
      <c r="G996" s="0" t="n">
        <v>1</v>
      </c>
      <c r="H996" s="0" t="n">
        <v>1</v>
      </c>
    </row>
    <row r="997" customFormat="false" ht="12.8" hidden="false" customHeight="false" outlineLevel="0" collapsed="false">
      <c r="A997" s="0" t="s">
        <v>2403</v>
      </c>
      <c r="B997" s="0" t="n">
        <v>1.3521428571</v>
      </c>
      <c r="C997" s="0" t="n">
        <v>0.0205714286</v>
      </c>
      <c r="D997" s="0" t="n">
        <v>0.0028571429</v>
      </c>
      <c r="E997" s="0" t="n">
        <v>0.0285714286</v>
      </c>
      <c r="F997" s="0" t="n">
        <v>0.0274285714</v>
      </c>
      <c r="G997" s="0" t="n">
        <v>1</v>
      </c>
      <c r="H997" s="0" t="n">
        <v>7681</v>
      </c>
    </row>
    <row r="998" customFormat="false" ht="12.8" hidden="false" customHeight="false" outlineLevel="0" collapsed="false">
      <c r="A998" s="0" t="s">
        <v>7204</v>
      </c>
      <c r="B998" s="0" t="n">
        <v>0.0682916667</v>
      </c>
      <c r="C998" s="0" t="n">
        <v>0.00028</v>
      </c>
      <c r="D998" s="0" t="n">
        <v>4.62963E-005</v>
      </c>
      <c r="E998" s="0" t="n">
        <v>0.0041666667</v>
      </c>
      <c r="F998" s="0" t="n">
        <v>0.001</v>
      </c>
      <c r="G998" s="0" t="n">
        <v>1</v>
      </c>
      <c r="H998" s="0" t="n">
        <v>0.56</v>
      </c>
    </row>
    <row r="999" customFormat="false" ht="12.8" hidden="false" customHeight="false" outlineLevel="0" collapsed="false">
      <c r="A999" s="0" t="s">
        <v>7205</v>
      </c>
      <c r="B999" s="0" t="n">
        <v>0.11</v>
      </c>
      <c r="C999" s="0" t="n">
        <v>0.00072</v>
      </c>
      <c r="D999" s="0" t="n">
        <v>0.000125</v>
      </c>
      <c r="E999" s="0" t="n">
        <v>0.01</v>
      </c>
      <c r="F999" s="0" t="n">
        <v>0.0024</v>
      </c>
      <c r="G999" s="0" t="n">
        <v>1</v>
      </c>
      <c r="H999" s="0" t="n">
        <v>1</v>
      </c>
    </row>
    <row r="1000" customFormat="false" ht="12.8" hidden="false" customHeight="false" outlineLevel="0" collapsed="false">
      <c r="A1000" s="0" t="s">
        <v>7206</v>
      </c>
      <c r="B1000" s="0" t="n">
        <v>1.0437272727</v>
      </c>
      <c r="C1000" s="0" t="n">
        <v>0.0088009</v>
      </c>
      <c r="D1000" s="0" t="n">
        <v>0.0012878788</v>
      </c>
      <c r="E1000" s="0" t="n">
        <v>0.0090909091</v>
      </c>
      <c r="F1000" s="0" t="n">
        <v>0.0094127273</v>
      </c>
      <c r="G1000" s="0" t="n">
        <v>1</v>
      </c>
      <c r="H1000" s="0" t="n">
        <v>94</v>
      </c>
    </row>
    <row r="1001" customFormat="false" ht="12.8" hidden="false" customHeight="false" outlineLevel="0" collapsed="false">
      <c r="A1001" s="0" t="s">
        <v>7207</v>
      </c>
      <c r="B1001" s="0" t="n">
        <v>0.1383333333</v>
      </c>
      <c r="C1001" s="0" t="n">
        <v>0.00112</v>
      </c>
      <c r="D1001" s="0" t="n">
        <v>0.0002777778</v>
      </c>
      <c r="E1001" s="0" t="n">
        <v>0.0166666667</v>
      </c>
      <c r="F1001" s="0" t="n">
        <v>0.004</v>
      </c>
      <c r="G1001" s="0" t="n">
        <v>1</v>
      </c>
      <c r="H1001" s="0" t="n">
        <v>27</v>
      </c>
    </row>
    <row r="1002" customFormat="false" ht="12.8" hidden="false" customHeight="false" outlineLevel="0" collapsed="false">
      <c r="A1002" s="0" t="s">
        <v>7208</v>
      </c>
      <c r="B1002" s="0" t="n">
        <v>2.5905555556</v>
      </c>
      <c r="C1002" s="0" t="n">
        <v>0.057085</v>
      </c>
      <c r="D1002" s="0" t="n">
        <v>0.0104938272</v>
      </c>
      <c r="E1002" s="0" t="n">
        <v>0.0069444444</v>
      </c>
      <c r="F1002" s="0" t="n">
        <v>0.0245</v>
      </c>
      <c r="G1002" s="0" t="n">
        <v>1</v>
      </c>
      <c r="H1002" s="0" t="n">
        <v>335</v>
      </c>
    </row>
    <row r="1003" customFormat="false" ht="12.8" hidden="false" customHeight="false" outlineLevel="0" collapsed="false">
      <c r="A1003" s="0" t="s">
        <v>7209</v>
      </c>
      <c r="B1003" s="0" t="n">
        <v>1.1161875</v>
      </c>
      <c r="C1003" s="0" t="n">
        <v>0.01096875</v>
      </c>
      <c r="D1003" s="0" t="n">
        <v>0.0015740741</v>
      </c>
      <c r="E1003" s="0" t="n">
        <v>0.00625</v>
      </c>
      <c r="F1003" s="0" t="n">
        <v>0.01125</v>
      </c>
      <c r="G1003" s="0" t="n">
        <v>1</v>
      </c>
      <c r="H1003" s="0" t="n">
        <v>1</v>
      </c>
    </row>
    <row r="1004" customFormat="false" ht="12.8" hidden="false" customHeight="false" outlineLevel="0" collapsed="false">
      <c r="A1004" s="0" t="s">
        <v>7210</v>
      </c>
      <c r="B1004" s="0" t="n">
        <v>1.3521428571</v>
      </c>
      <c r="C1004" s="0" t="n">
        <v>0.0205714286</v>
      </c>
      <c r="D1004" s="0" t="n">
        <v>0.0028571429</v>
      </c>
      <c r="E1004" s="0" t="n">
        <v>0.0285714286</v>
      </c>
      <c r="F1004" s="0" t="n">
        <v>0.0274285714</v>
      </c>
      <c r="G1004" s="0" t="n">
        <v>1</v>
      </c>
      <c r="H1004" s="0" t="n">
        <v>7681</v>
      </c>
    </row>
    <row r="1005" customFormat="false" ht="12.8" hidden="false" customHeight="false" outlineLevel="0" collapsed="false">
      <c r="A1005" s="0" t="s">
        <v>7211</v>
      </c>
      <c r="B1005" s="0" t="n">
        <v>0.149</v>
      </c>
      <c r="C1005" s="0" t="n">
        <v>0.00072</v>
      </c>
      <c r="D1005" s="0" t="n">
        <v>0.000125</v>
      </c>
      <c r="E1005" s="0" t="n">
        <v>0.01</v>
      </c>
      <c r="F1005" s="0" t="n">
        <v>0.0024</v>
      </c>
      <c r="G1005" s="0" t="n">
        <v>1</v>
      </c>
      <c r="H1005" s="0" t="n">
        <v>1</v>
      </c>
    </row>
    <row r="1006" customFormat="false" ht="12.8" hidden="false" customHeight="false" outlineLevel="0" collapsed="false">
      <c r="A1006" s="0" t="s">
        <v>7212</v>
      </c>
      <c r="B1006" s="0" t="n">
        <v>1.0437272727</v>
      </c>
      <c r="C1006" s="0" t="n">
        <v>0.0088009</v>
      </c>
      <c r="D1006" s="0" t="n">
        <v>0.0012878788</v>
      </c>
      <c r="E1006" s="0" t="n">
        <v>0.0090909091</v>
      </c>
      <c r="F1006" s="0" t="n">
        <v>0.0094127273</v>
      </c>
      <c r="G1006" s="0" t="n">
        <v>1</v>
      </c>
      <c r="H1006" s="0" t="n">
        <v>94</v>
      </c>
    </row>
    <row r="1007" customFormat="false" ht="12.8" hidden="false" customHeight="false" outlineLevel="0" collapsed="false">
      <c r="A1007" s="0" t="s">
        <v>7213</v>
      </c>
      <c r="B1007" s="0" t="n">
        <v>2.7655555556</v>
      </c>
      <c r="C1007" s="0" t="n">
        <v>0.057085</v>
      </c>
      <c r="D1007" s="0" t="n">
        <v>0.0104938272</v>
      </c>
      <c r="E1007" s="0" t="n">
        <v>0.0069444444</v>
      </c>
      <c r="F1007" s="0" t="n">
        <v>0.0245</v>
      </c>
      <c r="G1007" s="0" t="n">
        <v>1</v>
      </c>
      <c r="H1007" s="0" t="n">
        <v>505.3333333333</v>
      </c>
    </row>
    <row r="1008" customFormat="false" ht="12.8" hidden="false" customHeight="false" outlineLevel="0" collapsed="false">
      <c r="A1008" s="0" t="s">
        <v>7214</v>
      </c>
      <c r="B1008" s="0" t="n">
        <v>1.56</v>
      </c>
      <c r="C1008" s="0" t="n">
        <v>0.048228544</v>
      </c>
      <c r="D1008" s="0" t="n">
        <v>0.0076576577</v>
      </c>
      <c r="E1008" s="0" t="n">
        <v>1</v>
      </c>
      <c r="F1008" s="0" t="n">
        <v>0.132496</v>
      </c>
      <c r="G1008" s="0" t="n">
        <v>1</v>
      </c>
      <c r="H1008" s="0" t="n">
        <v>216.6666666667</v>
      </c>
    </row>
    <row r="1009" customFormat="false" ht="12.8" hidden="false" customHeight="false" outlineLevel="0" collapsed="false">
      <c r="A1009" s="0" t="s">
        <v>7215</v>
      </c>
      <c r="B1009" s="0" t="n">
        <v>1.1161875</v>
      </c>
      <c r="C1009" s="0" t="n">
        <v>0.01096875</v>
      </c>
      <c r="D1009" s="0" t="n">
        <v>0.0015740741</v>
      </c>
      <c r="E1009" s="0" t="n">
        <v>0.00625</v>
      </c>
      <c r="F1009" s="0" t="n">
        <v>0.01125</v>
      </c>
      <c r="G1009" s="0" t="n">
        <v>1</v>
      </c>
      <c r="H1009" s="0" t="n">
        <v>1</v>
      </c>
    </row>
    <row r="1010" customFormat="false" ht="12.8" hidden="false" customHeight="false" outlineLevel="0" collapsed="false">
      <c r="A1010" s="0" t="s">
        <v>7216</v>
      </c>
      <c r="B1010" s="0" t="n">
        <v>1.3521428571</v>
      </c>
      <c r="C1010" s="0" t="n">
        <v>0.0205714286</v>
      </c>
      <c r="D1010" s="0" t="n">
        <v>0.0028571429</v>
      </c>
      <c r="E1010" s="0" t="n">
        <v>0.0285714286</v>
      </c>
      <c r="F1010" s="0" t="n">
        <v>0.0274285714</v>
      </c>
      <c r="G1010" s="0" t="n">
        <v>1</v>
      </c>
      <c r="H1010" s="0" t="n">
        <v>7681</v>
      </c>
    </row>
    <row r="1011" customFormat="false" ht="12.8" hidden="false" customHeight="false" outlineLevel="0" collapsed="false">
      <c r="A1011" s="0" t="s">
        <v>7217</v>
      </c>
      <c r="B1011" s="0" t="n">
        <v>1.0840625</v>
      </c>
      <c r="C1011" s="0" t="n">
        <v>0.0078463906</v>
      </c>
      <c r="D1011" s="0" t="n">
        <v>0.0011067708</v>
      </c>
      <c r="E1011" s="0" t="n">
        <v>0.0078125</v>
      </c>
      <c r="F1011" s="0" t="n">
        <v>0.0080890625</v>
      </c>
      <c r="G1011" s="0" t="n">
        <v>1</v>
      </c>
      <c r="H1011" s="0" t="n">
        <v>2.67</v>
      </c>
    </row>
    <row r="1012" customFormat="false" ht="12.8" hidden="false" customHeight="false" outlineLevel="0" collapsed="false">
      <c r="A1012" s="0" t="s">
        <v>7218</v>
      </c>
      <c r="B1012" s="0" t="n">
        <v>0.163</v>
      </c>
      <c r="C1012" s="0" t="n">
        <v>0.00144</v>
      </c>
      <c r="D1012" s="0" t="n">
        <v>0.00025</v>
      </c>
      <c r="E1012" s="0" t="n">
        <v>0.02</v>
      </c>
      <c r="F1012" s="0" t="n">
        <v>0.0048</v>
      </c>
      <c r="G1012" s="0" t="n">
        <v>1</v>
      </c>
      <c r="H1012" s="0" t="n">
        <v>1</v>
      </c>
    </row>
    <row r="1013" customFormat="false" ht="12.8" hidden="false" customHeight="false" outlineLevel="0" collapsed="false">
      <c r="A1013" s="0" t="s">
        <v>7219</v>
      </c>
      <c r="B1013" s="0" t="n">
        <v>1.1161875</v>
      </c>
      <c r="C1013" s="0" t="n">
        <v>0.01096875</v>
      </c>
      <c r="D1013" s="0" t="n">
        <v>0.0015740741</v>
      </c>
      <c r="E1013" s="0" t="n">
        <v>0.00625</v>
      </c>
      <c r="F1013" s="0" t="n">
        <v>0.01125</v>
      </c>
      <c r="G1013" s="0" t="n">
        <v>1</v>
      </c>
      <c r="H1013" s="0" t="n">
        <v>1</v>
      </c>
    </row>
    <row r="1014" customFormat="false" ht="12.8" hidden="false" customHeight="false" outlineLevel="0" collapsed="false">
      <c r="A1014" s="0" t="s">
        <v>2413</v>
      </c>
      <c r="B1014" s="0" t="n">
        <v>1.3521428571</v>
      </c>
      <c r="C1014" s="0" t="n">
        <v>0.0205714286</v>
      </c>
      <c r="D1014" s="0" t="n">
        <v>0.0028571429</v>
      </c>
      <c r="E1014" s="0" t="n">
        <v>0.0285714286</v>
      </c>
      <c r="F1014" s="0" t="n">
        <v>0.0274285714</v>
      </c>
      <c r="G1014" s="0" t="n">
        <v>1</v>
      </c>
      <c r="H1014" s="0" t="n">
        <v>7681</v>
      </c>
    </row>
    <row r="1015" customFormat="false" ht="12.8" hidden="false" customHeight="false" outlineLevel="0" collapsed="false">
      <c r="A1015" s="0" t="s">
        <v>7220</v>
      </c>
      <c r="B1015" s="0" t="n">
        <v>1.6538461538</v>
      </c>
      <c r="C1015" s="0" t="n">
        <v>0.0074469154</v>
      </c>
      <c r="D1015" s="0" t="n">
        <v>0.0010897436</v>
      </c>
      <c r="E1015" s="0" t="n">
        <v>0.0076923077</v>
      </c>
      <c r="F1015" s="0" t="n">
        <v>0.0079646154</v>
      </c>
      <c r="G1015" s="0" t="n">
        <v>1</v>
      </c>
      <c r="H1015" s="0" t="n">
        <v>94.94</v>
      </c>
    </row>
    <row r="1016" customFormat="false" ht="12.8" hidden="false" customHeight="false" outlineLevel="0" collapsed="false">
      <c r="A1016" s="0" t="s">
        <v>7221</v>
      </c>
      <c r="B1016" s="0" t="n">
        <v>0.3176666667</v>
      </c>
      <c r="C1016" s="0" t="n">
        <v>0.00224</v>
      </c>
      <c r="D1016" s="0" t="n">
        <v>0.0005555556</v>
      </c>
      <c r="E1016" s="0" t="n">
        <v>0.0333333333</v>
      </c>
      <c r="F1016" s="0" t="n">
        <v>0.008</v>
      </c>
      <c r="G1016" s="0" t="n">
        <v>1</v>
      </c>
      <c r="H1016" s="0" t="n">
        <v>105</v>
      </c>
    </row>
    <row r="1017" customFormat="false" ht="12.8" hidden="false" customHeight="false" outlineLevel="0" collapsed="false">
      <c r="A1017" s="0" t="s">
        <v>1341</v>
      </c>
      <c r="B1017" s="0" t="n">
        <v>12.121875</v>
      </c>
      <c r="C1017" s="0" t="n">
        <v>0.1096875</v>
      </c>
      <c r="D1017" s="0" t="n">
        <v>0.0157407407</v>
      </c>
      <c r="E1017" s="0" t="n">
        <v>0.0625</v>
      </c>
      <c r="F1017" s="0" t="n">
        <v>0.1125</v>
      </c>
      <c r="G1017" s="0" t="n">
        <v>1</v>
      </c>
      <c r="H1017" s="0" t="n">
        <v>1</v>
      </c>
    </row>
    <row r="1018" customFormat="false" ht="12.8" hidden="false" customHeight="false" outlineLevel="0" collapsed="false">
      <c r="A1018" s="0" t="s">
        <v>7222</v>
      </c>
      <c r="B1018" s="0" t="n">
        <v>1.1161875</v>
      </c>
      <c r="C1018" s="0" t="n">
        <v>0.01096875</v>
      </c>
      <c r="D1018" s="0" t="n">
        <v>0.0015740741</v>
      </c>
      <c r="E1018" s="0" t="n">
        <v>0.00625</v>
      </c>
      <c r="F1018" s="0" t="n">
        <v>0.01125</v>
      </c>
      <c r="G1018" s="0" t="n">
        <v>1</v>
      </c>
      <c r="H1018" s="0" t="n">
        <v>1</v>
      </c>
    </row>
    <row r="1019" customFormat="false" ht="12.8" hidden="false" customHeight="false" outlineLevel="0" collapsed="false">
      <c r="A1019" s="0" t="s">
        <v>2327</v>
      </c>
      <c r="B1019" s="0" t="n">
        <v>1.3521428571</v>
      </c>
      <c r="C1019" s="0" t="n">
        <v>0.0205714286</v>
      </c>
      <c r="D1019" s="0" t="n">
        <v>0.0028571429</v>
      </c>
      <c r="E1019" s="0" t="n">
        <v>0.0285714286</v>
      </c>
      <c r="F1019" s="0" t="n">
        <v>0.0274285714</v>
      </c>
      <c r="G1019" s="0" t="n">
        <v>1</v>
      </c>
      <c r="H1019" s="0" t="n">
        <v>7681</v>
      </c>
    </row>
    <row r="1020" customFormat="false" ht="12.8" hidden="false" customHeight="false" outlineLevel="0" collapsed="false">
      <c r="A1020" s="0" t="s">
        <v>7223</v>
      </c>
      <c r="B1020" s="0" t="n">
        <v>2.7405555556</v>
      </c>
      <c r="C1020" s="0" t="n">
        <v>0.057085</v>
      </c>
      <c r="D1020" s="0" t="n">
        <v>0.0104938272</v>
      </c>
      <c r="E1020" s="0" t="n">
        <v>0.0069444444</v>
      </c>
      <c r="F1020" s="0" t="n">
        <v>0.0245</v>
      </c>
      <c r="G1020" s="0" t="n">
        <v>1</v>
      </c>
      <c r="H1020" s="0" t="n">
        <v>505.3333333333</v>
      </c>
    </row>
    <row r="1021" customFormat="false" ht="12.8" hidden="false" customHeight="false" outlineLevel="0" collapsed="false">
      <c r="A1021" s="0" t="s">
        <v>7224</v>
      </c>
      <c r="B1021" s="0" t="n">
        <v>0.8913461538</v>
      </c>
      <c r="C1021" s="0" t="n">
        <v>0.0074469154</v>
      </c>
      <c r="D1021" s="0" t="n">
        <v>0.0010897436</v>
      </c>
      <c r="E1021" s="0" t="n">
        <v>0.0076923077</v>
      </c>
      <c r="F1021" s="0" t="n">
        <v>0.0079646154</v>
      </c>
      <c r="G1021" s="0" t="n">
        <v>1</v>
      </c>
      <c r="H1021" s="0" t="n">
        <v>94.94</v>
      </c>
    </row>
    <row r="1022" customFormat="false" ht="12.8" hidden="false" customHeight="false" outlineLevel="0" collapsed="false">
      <c r="A1022" s="0" t="s">
        <v>7225</v>
      </c>
      <c r="B1022" s="0" t="n">
        <v>0.0414375</v>
      </c>
      <c r="C1022" s="0" t="n">
        <v>0.0004078375</v>
      </c>
      <c r="D1022" s="0" t="n">
        <v>6.8438E-005</v>
      </c>
      <c r="E1022" s="0" t="n">
        <v>0.00625</v>
      </c>
      <c r="F1022" s="0" t="n">
        <v>0.0014565625</v>
      </c>
      <c r="G1022" s="0" t="n">
        <v>1</v>
      </c>
      <c r="H1022" s="0" t="n">
        <v>0.21</v>
      </c>
    </row>
    <row r="1023" customFormat="false" ht="12.8" hidden="false" customHeight="false" outlineLevel="0" collapsed="false">
      <c r="A1023" s="0" t="s">
        <v>7226</v>
      </c>
      <c r="B1023" s="0" t="n">
        <v>0.00079</v>
      </c>
      <c r="C1023" s="0" t="n">
        <v>6E-006</v>
      </c>
      <c r="D1023" s="0" t="n">
        <v>4.1667E-006</v>
      </c>
      <c r="E1023" s="0" t="n">
        <v>0.00025</v>
      </c>
      <c r="F1023" s="0" t="n">
        <v>3E-005</v>
      </c>
      <c r="G1023" s="0" t="n">
        <v>1</v>
      </c>
      <c r="H1023" s="0" t="n">
        <v>0.2</v>
      </c>
    </row>
    <row r="1024" customFormat="false" ht="12.8" hidden="false" customHeight="false" outlineLevel="0" collapsed="false">
      <c r="A1024" s="0" t="s">
        <v>1342</v>
      </c>
      <c r="B1024" s="0" t="n">
        <v>12.121875</v>
      </c>
      <c r="C1024" s="0" t="n">
        <v>0.1096875</v>
      </c>
      <c r="D1024" s="0" t="n">
        <v>0.0157407407</v>
      </c>
      <c r="E1024" s="0" t="n">
        <v>0.0625</v>
      </c>
      <c r="F1024" s="0" t="n">
        <v>0.1125</v>
      </c>
      <c r="G1024" s="0" t="n">
        <v>1</v>
      </c>
      <c r="H1024" s="0" t="n">
        <v>1</v>
      </c>
    </row>
    <row r="1025" customFormat="false" ht="12.8" hidden="false" customHeight="false" outlineLevel="0" collapsed="false">
      <c r="A1025" s="0" t="s">
        <v>7227</v>
      </c>
      <c r="B1025" s="0" t="n">
        <v>0.0414375</v>
      </c>
      <c r="C1025" s="0" t="n">
        <v>0.0004078375</v>
      </c>
      <c r="D1025" s="0" t="n">
        <v>6.8438E-005</v>
      </c>
      <c r="E1025" s="0" t="n">
        <v>0.00625</v>
      </c>
      <c r="F1025" s="0" t="n">
        <v>0.0014565625</v>
      </c>
      <c r="G1025" s="0" t="n">
        <v>1</v>
      </c>
      <c r="H1025" s="0" t="n">
        <v>0.21</v>
      </c>
    </row>
    <row r="1026" customFormat="false" ht="12.8" hidden="false" customHeight="false" outlineLevel="0" collapsed="false">
      <c r="A1026" s="0" t="s">
        <v>7228</v>
      </c>
      <c r="B1026" s="0" t="n">
        <v>2.553</v>
      </c>
      <c r="C1026" s="0" t="n">
        <v>0.00672</v>
      </c>
      <c r="D1026" s="0" t="n">
        <v>0.0016666667</v>
      </c>
      <c r="E1026" s="0" t="n">
        <v>0.1</v>
      </c>
      <c r="F1026" s="0" t="n">
        <v>0.024</v>
      </c>
      <c r="G1026" s="0" t="n">
        <v>1</v>
      </c>
      <c r="H1026" s="0" t="n">
        <v>428.3333333333</v>
      </c>
    </row>
    <row r="1027" customFormat="false" ht="12.8" hidden="false" customHeight="false" outlineLevel="0" collapsed="false">
      <c r="A1027" s="0" t="s">
        <v>7229</v>
      </c>
      <c r="B1027" s="0" t="n">
        <v>1.1161875</v>
      </c>
      <c r="C1027" s="0" t="n">
        <v>0.01096875</v>
      </c>
      <c r="D1027" s="0" t="n">
        <v>0.0015740741</v>
      </c>
      <c r="E1027" s="0" t="n">
        <v>0.00625</v>
      </c>
      <c r="F1027" s="0" t="n">
        <v>0.01125</v>
      </c>
      <c r="G1027" s="0" t="n">
        <v>1</v>
      </c>
      <c r="H1027" s="0" t="n">
        <v>1</v>
      </c>
    </row>
    <row r="1028" customFormat="false" ht="12.8" hidden="false" customHeight="false" outlineLevel="0" collapsed="false">
      <c r="A1028" s="0" t="s">
        <v>7230</v>
      </c>
      <c r="B1028" s="0" t="n">
        <v>1.3521428571</v>
      </c>
      <c r="C1028" s="0" t="n">
        <v>0.0205714286</v>
      </c>
      <c r="D1028" s="0" t="n">
        <v>0.0028571429</v>
      </c>
      <c r="E1028" s="0" t="n">
        <v>0.0285714286</v>
      </c>
      <c r="F1028" s="0" t="n">
        <v>0.0274285714</v>
      </c>
      <c r="G1028" s="0" t="n">
        <v>1</v>
      </c>
      <c r="H1028" s="0" t="n">
        <v>7681</v>
      </c>
    </row>
    <row r="1029" customFormat="false" ht="12.8" hidden="false" customHeight="false" outlineLevel="0" collapsed="false">
      <c r="A1029" s="0" t="s">
        <v>7231</v>
      </c>
      <c r="B1029" s="0" t="n">
        <v>2.8478787879</v>
      </c>
      <c r="C1029" s="0" t="n">
        <v>0.0622745455</v>
      </c>
      <c r="D1029" s="0" t="n">
        <v>0.0114478114</v>
      </c>
      <c r="E1029" s="0" t="n">
        <v>0.0075757576</v>
      </c>
      <c r="F1029" s="0" t="n">
        <v>0.0267272727</v>
      </c>
      <c r="G1029" s="0" t="n">
        <v>1</v>
      </c>
      <c r="H1029" s="0" t="n">
        <v>254</v>
      </c>
    </row>
    <row r="1030" customFormat="false" ht="12.8" hidden="false" customHeight="false" outlineLevel="0" collapsed="false">
      <c r="A1030" s="0" t="s">
        <v>7232</v>
      </c>
      <c r="B1030" s="0" t="n">
        <v>0.9268461538</v>
      </c>
      <c r="C1030" s="0" t="n">
        <v>0.0074469154</v>
      </c>
      <c r="D1030" s="0" t="n">
        <v>0.0010897436</v>
      </c>
      <c r="E1030" s="0" t="n">
        <v>0.0076923077</v>
      </c>
      <c r="F1030" s="0" t="n">
        <v>0.0079646154</v>
      </c>
      <c r="G1030" s="0" t="n">
        <v>1</v>
      </c>
      <c r="H1030" s="0" t="n">
        <v>94.94</v>
      </c>
    </row>
    <row r="1031" customFormat="false" ht="12.8" hidden="false" customHeight="false" outlineLevel="0" collapsed="false">
      <c r="A1031" s="0" t="s">
        <v>7233</v>
      </c>
      <c r="B1031" s="0" t="n">
        <v>0.3765833333</v>
      </c>
      <c r="C1031" s="0" t="n">
        <v>0.00056</v>
      </c>
      <c r="D1031" s="0" t="n">
        <v>9.25926E-005</v>
      </c>
      <c r="E1031" s="0" t="n">
        <v>0.0083333333</v>
      </c>
      <c r="F1031" s="0" t="n">
        <v>0.002</v>
      </c>
      <c r="G1031" s="0" t="n">
        <v>1</v>
      </c>
      <c r="H1031" s="0" t="n">
        <v>0.26</v>
      </c>
    </row>
    <row r="1032" customFormat="false" ht="12.8" hidden="false" customHeight="false" outlineLevel="0" collapsed="false">
      <c r="A1032" s="0" t="s">
        <v>7234</v>
      </c>
      <c r="B1032" s="0" t="n">
        <v>11.821875</v>
      </c>
      <c r="C1032" s="0" t="n">
        <v>0.1096875</v>
      </c>
      <c r="D1032" s="0" t="n">
        <v>0.0157407407</v>
      </c>
      <c r="E1032" s="0" t="n">
        <v>0.0625</v>
      </c>
      <c r="F1032" s="0" t="n">
        <v>0.1125</v>
      </c>
      <c r="G1032" s="0" t="n">
        <v>1</v>
      </c>
      <c r="H1032" s="0" t="n">
        <v>1</v>
      </c>
    </row>
    <row r="1033" customFormat="false" ht="12.8" hidden="false" customHeight="false" outlineLevel="0" collapsed="false">
      <c r="A1033" s="0" t="s">
        <v>2307</v>
      </c>
      <c r="B1033" s="0" t="n">
        <v>1.042</v>
      </c>
      <c r="C1033" s="0" t="n">
        <v>0.0144</v>
      </c>
      <c r="D1033" s="0" t="n">
        <v>0.002</v>
      </c>
      <c r="E1033" s="0" t="n">
        <v>0.02</v>
      </c>
      <c r="F1033" s="0" t="n">
        <v>0.0192</v>
      </c>
      <c r="G1033" s="0" t="n">
        <v>1</v>
      </c>
      <c r="H1033" s="0" t="n">
        <v>5384</v>
      </c>
    </row>
    <row r="1034" customFormat="false" ht="12.8" hidden="false" customHeight="false" outlineLevel="0" collapsed="false">
      <c r="A1034" s="0" t="s">
        <v>7235</v>
      </c>
      <c r="B1034" s="0" t="n">
        <v>1.1161875</v>
      </c>
      <c r="C1034" s="0" t="n">
        <v>0.01096875</v>
      </c>
      <c r="D1034" s="0" t="n">
        <v>0.0015740741</v>
      </c>
      <c r="E1034" s="0" t="n">
        <v>0.00625</v>
      </c>
      <c r="F1034" s="0" t="n">
        <v>0.01125</v>
      </c>
      <c r="G1034" s="0" t="n">
        <v>1</v>
      </c>
      <c r="H1034" s="0" t="n">
        <v>1</v>
      </c>
    </row>
    <row r="1035" customFormat="false" ht="12.8" hidden="false" customHeight="false" outlineLevel="0" collapsed="false">
      <c r="A1035" s="0" t="s">
        <v>7236</v>
      </c>
      <c r="B1035" s="0" t="n">
        <v>2.5905555556</v>
      </c>
      <c r="C1035" s="0" t="n">
        <v>0.057085</v>
      </c>
      <c r="D1035" s="0" t="n">
        <v>0.0104938272</v>
      </c>
      <c r="E1035" s="0" t="n">
        <v>0.0069444444</v>
      </c>
      <c r="F1035" s="0" t="n">
        <v>0.0245</v>
      </c>
      <c r="G1035" s="0" t="n">
        <v>1</v>
      </c>
      <c r="H1035" s="0" t="n">
        <v>335</v>
      </c>
    </row>
    <row r="1036" customFormat="false" ht="12.8" hidden="false" customHeight="false" outlineLevel="0" collapsed="false">
      <c r="A1036" s="0" t="s">
        <v>7237</v>
      </c>
      <c r="B1036" s="0" t="n">
        <v>16.575</v>
      </c>
      <c r="C1036" s="0" t="n">
        <v>0.145903125</v>
      </c>
      <c r="D1036" s="0" t="n">
        <v>0.0217948718</v>
      </c>
      <c r="E1036" s="0" t="n">
        <v>0.125</v>
      </c>
      <c r="F1036" s="0" t="n">
        <v>0.145903125</v>
      </c>
      <c r="G1036" s="0" t="n">
        <v>1</v>
      </c>
      <c r="H1036" s="0" t="n">
        <v>108.72</v>
      </c>
    </row>
    <row r="1037" customFormat="false" ht="12.8" hidden="false" customHeight="false" outlineLevel="0" collapsed="false">
      <c r="A1037" s="0" t="s">
        <v>7238</v>
      </c>
      <c r="B1037" s="0" t="n">
        <v>2.3273529412</v>
      </c>
      <c r="C1037" s="0" t="n">
        <v>0.0524117647</v>
      </c>
      <c r="D1037" s="0" t="n">
        <v>0.0074074074</v>
      </c>
      <c r="E1037" s="0" t="n">
        <v>0.0294117647</v>
      </c>
      <c r="F1037" s="0" t="n">
        <v>0.0529411765</v>
      </c>
      <c r="G1037" s="0" t="n">
        <v>1</v>
      </c>
      <c r="H1037" s="0" t="n">
        <v>264.9466666667</v>
      </c>
    </row>
    <row r="1038" customFormat="false" ht="12.8" hidden="false" customHeight="false" outlineLevel="0" collapsed="false">
      <c r="A1038" s="0" t="s">
        <v>7239</v>
      </c>
      <c r="B1038" s="0" t="n">
        <v>9.401875</v>
      </c>
      <c r="C1038" s="0" t="n">
        <v>0.1096875</v>
      </c>
      <c r="D1038" s="0" t="n">
        <v>0.0157407407</v>
      </c>
      <c r="E1038" s="0" t="n">
        <v>0.0625</v>
      </c>
      <c r="F1038" s="0" t="n">
        <v>0.1125</v>
      </c>
      <c r="G1038" s="0" t="n">
        <v>1</v>
      </c>
      <c r="H1038" s="0" t="n">
        <v>1</v>
      </c>
    </row>
    <row r="1039" customFormat="false" ht="12.8" hidden="false" customHeight="false" outlineLevel="0" collapsed="false">
      <c r="A1039" s="0" t="s">
        <v>7240</v>
      </c>
      <c r="B1039" s="0" t="n">
        <v>1.042</v>
      </c>
      <c r="C1039" s="0" t="n">
        <v>0.0144</v>
      </c>
      <c r="D1039" s="0" t="n">
        <v>0.002</v>
      </c>
      <c r="E1039" s="0" t="n">
        <v>0.02</v>
      </c>
      <c r="F1039" s="0" t="n">
        <v>0.0192</v>
      </c>
      <c r="G1039" s="0" t="n">
        <v>1</v>
      </c>
      <c r="H1039" s="0" t="n">
        <v>5329</v>
      </c>
    </row>
    <row r="1040" customFormat="false" ht="12.8" hidden="false" customHeight="false" outlineLevel="0" collapsed="false">
      <c r="A1040" s="0" t="s">
        <v>7241</v>
      </c>
      <c r="B1040" s="0" t="n">
        <v>0.1529807692</v>
      </c>
      <c r="C1040" s="0" t="n">
        <v>0.0006274423</v>
      </c>
      <c r="D1040" s="0" t="n">
        <v>0.0001052892</v>
      </c>
      <c r="E1040" s="0" t="n">
        <v>0.0096153846</v>
      </c>
      <c r="F1040" s="0" t="n">
        <v>0.0022408654</v>
      </c>
      <c r="G1040" s="0" t="n">
        <v>1</v>
      </c>
      <c r="H1040" s="0" t="n">
        <v>1.11</v>
      </c>
    </row>
    <row r="1041" customFormat="false" ht="12.8" hidden="false" customHeight="false" outlineLevel="0" collapsed="false">
      <c r="A1041" s="0" t="s">
        <v>7242</v>
      </c>
      <c r="B1041" s="0" t="n">
        <v>0.0402197802</v>
      </c>
      <c r="C1041" s="0" t="n">
        <v>0.0003692308</v>
      </c>
      <c r="D1041" s="0" t="n">
        <v>6.10501E-005</v>
      </c>
      <c r="E1041" s="0" t="n">
        <v>0.010989011</v>
      </c>
      <c r="F1041" s="0" t="n">
        <v>0.0013186813</v>
      </c>
      <c r="G1041" s="0" t="n">
        <v>1</v>
      </c>
      <c r="H1041" s="0" t="n">
        <v>0.38</v>
      </c>
    </row>
    <row r="1042" customFormat="false" ht="12.8" hidden="false" customHeight="false" outlineLevel="0" collapsed="false">
      <c r="A1042" s="0" t="s">
        <v>7243</v>
      </c>
      <c r="B1042" s="0" t="n">
        <v>12.121875</v>
      </c>
      <c r="C1042" s="0" t="n">
        <v>0.1096875</v>
      </c>
      <c r="D1042" s="0" t="n">
        <v>0.0157407407</v>
      </c>
      <c r="E1042" s="0" t="n">
        <v>0.0625</v>
      </c>
      <c r="F1042" s="0" t="n">
        <v>0.1125</v>
      </c>
      <c r="G1042" s="0" t="n">
        <v>1</v>
      </c>
      <c r="H1042" s="0" t="n">
        <v>1</v>
      </c>
    </row>
    <row r="1043" customFormat="false" ht="12.8" hidden="false" customHeight="false" outlineLevel="0" collapsed="false">
      <c r="A1043" s="0" t="s">
        <v>2306</v>
      </c>
      <c r="B1043" s="0" t="n">
        <v>1.042</v>
      </c>
      <c r="C1043" s="0" t="n">
        <v>0.0144</v>
      </c>
      <c r="D1043" s="0" t="n">
        <v>0.002</v>
      </c>
      <c r="E1043" s="0" t="n">
        <v>0.02</v>
      </c>
      <c r="F1043" s="0" t="n">
        <v>0.0192</v>
      </c>
      <c r="G1043" s="0" t="n">
        <v>1</v>
      </c>
      <c r="H1043" s="0" t="n">
        <v>5384</v>
      </c>
    </row>
    <row r="1044" customFormat="false" ht="12.8" hidden="false" customHeight="false" outlineLevel="0" collapsed="false">
      <c r="A1044" s="0" t="s">
        <v>2552</v>
      </c>
      <c r="B1044" s="0" t="n">
        <v>1.9233333333</v>
      </c>
      <c r="C1044" s="0" t="n">
        <v>0.0495</v>
      </c>
      <c r="D1044" s="0" t="n">
        <v>0.0069958848</v>
      </c>
      <c r="E1044" s="0" t="n">
        <v>0.0277777778</v>
      </c>
      <c r="F1044" s="0" t="n">
        <v>0.05</v>
      </c>
      <c r="G1044" s="0" t="n">
        <v>1</v>
      </c>
      <c r="H1044" s="0" t="n">
        <v>262</v>
      </c>
    </row>
    <row r="1045" customFormat="false" ht="12.8" hidden="false" customHeight="false" outlineLevel="0" collapsed="false">
      <c r="A1045" s="0" t="s">
        <v>3023</v>
      </c>
      <c r="B1045" s="0" t="n">
        <v>14.7088888889</v>
      </c>
      <c r="C1045" s="0" t="n">
        <v>0.0506666667</v>
      </c>
      <c r="D1045" s="0" t="n">
        <v>0.0074074074</v>
      </c>
      <c r="E1045" s="0" t="n">
        <v>0.0555555556</v>
      </c>
      <c r="F1045" s="0" t="n">
        <v>0.0533333333</v>
      </c>
      <c r="G1045" s="0" t="n">
        <v>1</v>
      </c>
      <c r="H1045" s="0" t="n">
        <v>48.15</v>
      </c>
    </row>
    <row r="1046" customFormat="false" ht="12.8" hidden="false" customHeight="false" outlineLevel="0" collapsed="false">
      <c r="A1046" s="0" t="s">
        <v>7244</v>
      </c>
      <c r="B1046" s="0" t="n">
        <v>1.2239393939</v>
      </c>
      <c r="C1046" s="0" t="n">
        <v>0.0076086212</v>
      </c>
      <c r="D1046" s="0" t="n">
        <v>0.0010732323</v>
      </c>
      <c r="E1046" s="0" t="n">
        <v>0.0075757576</v>
      </c>
      <c r="F1046" s="0" t="n">
        <v>0.0078439394</v>
      </c>
      <c r="G1046" s="0" t="n">
        <v>1</v>
      </c>
      <c r="H1046" s="0" t="n">
        <v>4.09</v>
      </c>
    </row>
    <row r="1047" customFormat="false" ht="12.8" hidden="false" customHeight="false" outlineLevel="0" collapsed="false">
      <c r="A1047" s="0" t="s">
        <v>7245</v>
      </c>
      <c r="B1047" s="0" t="n">
        <v>0.1030392157</v>
      </c>
      <c r="C1047" s="0" t="n">
        <v>0.0006588235</v>
      </c>
      <c r="D1047" s="0" t="n">
        <v>0.0001089325</v>
      </c>
      <c r="E1047" s="0" t="n">
        <v>0.0098039216</v>
      </c>
      <c r="F1047" s="0" t="n">
        <v>0.0023529412</v>
      </c>
      <c r="G1047" s="0" t="n">
        <v>1</v>
      </c>
      <c r="H1047" s="0" t="n">
        <v>0.26</v>
      </c>
    </row>
    <row r="1048" customFormat="false" ht="12.8" hidden="false" customHeight="false" outlineLevel="0" collapsed="false">
      <c r="A1048" s="0" t="s">
        <v>7246</v>
      </c>
      <c r="B1048" s="0" t="n">
        <v>9.401875</v>
      </c>
      <c r="C1048" s="0" t="n">
        <v>0.1096875</v>
      </c>
      <c r="D1048" s="0" t="n">
        <v>0.0157407407</v>
      </c>
      <c r="E1048" s="0" t="n">
        <v>0.0625</v>
      </c>
      <c r="F1048" s="0" t="n">
        <v>0.1125</v>
      </c>
      <c r="G1048" s="0" t="n">
        <v>1</v>
      </c>
      <c r="H1048" s="0" t="n">
        <v>1</v>
      </c>
    </row>
    <row r="1049" customFormat="false" ht="12.8" hidden="false" customHeight="false" outlineLevel="0" collapsed="false">
      <c r="A1049" s="0" t="s">
        <v>7247</v>
      </c>
      <c r="B1049" s="0" t="n">
        <v>1.042</v>
      </c>
      <c r="C1049" s="0" t="n">
        <v>0.0144</v>
      </c>
      <c r="D1049" s="0" t="n">
        <v>0.002</v>
      </c>
      <c r="E1049" s="0" t="n">
        <v>0.02</v>
      </c>
      <c r="F1049" s="0" t="n">
        <v>0.0192</v>
      </c>
      <c r="G1049" s="0" t="n">
        <v>1</v>
      </c>
      <c r="H1049" s="0" t="n">
        <v>5384</v>
      </c>
    </row>
    <row r="1050" customFormat="false" ht="12.8" hidden="false" customHeight="false" outlineLevel="0" collapsed="false">
      <c r="A1050" s="0" t="s">
        <v>7248</v>
      </c>
      <c r="B1050" s="0" t="n">
        <v>0.1030392157</v>
      </c>
      <c r="C1050" s="0" t="n">
        <v>0.0006588235</v>
      </c>
      <c r="D1050" s="0" t="n">
        <v>0.0001089325</v>
      </c>
      <c r="E1050" s="0" t="n">
        <v>0.0098039216</v>
      </c>
      <c r="F1050" s="0" t="n">
        <v>0.0023529412</v>
      </c>
      <c r="G1050" s="0" t="n">
        <v>1</v>
      </c>
      <c r="H1050" s="0" t="n">
        <v>0.26</v>
      </c>
    </row>
    <row r="1051" customFormat="false" ht="12.8" hidden="false" customHeight="false" outlineLevel="0" collapsed="false">
      <c r="A1051" s="0" t="s">
        <v>7249</v>
      </c>
      <c r="B1051" s="0" t="n">
        <v>1.27</v>
      </c>
      <c r="C1051" s="0" t="n">
        <v>0.01004338</v>
      </c>
      <c r="D1051" s="0" t="n">
        <v>0.0014166667</v>
      </c>
      <c r="E1051" s="0" t="n">
        <v>0.01</v>
      </c>
      <c r="F1051" s="0" t="n">
        <v>0.010354</v>
      </c>
      <c r="G1051" s="0" t="n">
        <v>1</v>
      </c>
      <c r="H1051" s="0" t="n">
        <v>3.53</v>
      </c>
    </row>
    <row r="1052" customFormat="false" ht="12.8" hidden="false" customHeight="false" outlineLevel="0" collapsed="false">
      <c r="A1052" s="0" t="s">
        <v>2550</v>
      </c>
      <c r="B1052" s="0" t="n">
        <v>1.9233333333</v>
      </c>
      <c r="C1052" s="0" t="n">
        <v>0.0495</v>
      </c>
      <c r="D1052" s="0" t="n">
        <v>0.0069958848</v>
      </c>
      <c r="E1052" s="0" t="n">
        <v>0.0277777778</v>
      </c>
      <c r="F1052" s="0" t="n">
        <v>0.05</v>
      </c>
      <c r="G1052" s="0" t="n">
        <v>1</v>
      </c>
      <c r="H1052" s="0" t="n">
        <v>243.7333333333</v>
      </c>
    </row>
    <row r="1053" customFormat="false" ht="12.8" hidden="false" customHeight="false" outlineLevel="0" collapsed="false">
      <c r="A1053" s="0" t="s">
        <v>3022</v>
      </c>
      <c r="B1053" s="0" t="n">
        <v>14.7088888889</v>
      </c>
      <c r="C1053" s="0" t="n">
        <v>0.0506666667</v>
      </c>
      <c r="D1053" s="0" t="n">
        <v>0.0074074074</v>
      </c>
      <c r="E1053" s="0" t="n">
        <v>0.0555555556</v>
      </c>
      <c r="F1053" s="0" t="n">
        <v>0.0533333333</v>
      </c>
      <c r="G1053" s="0" t="n">
        <v>1</v>
      </c>
      <c r="H1053" s="0" t="n">
        <v>48.15</v>
      </c>
    </row>
    <row r="1054" customFormat="false" ht="12.8" hidden="false" customHeight="false" outlineLevel="0" collapsed="false">
      <c r="A1054" s="0" t="s">
        <v>7250</v>
      </c>
      <c r="B1054" s="0" t="n">
        <v>1.66</v>
      </c>
      <c r="C1054" s="0" t="n">
        <v>0.048228544</v>
      </c>
      <c r="D1054" s="0" t="n">
        <v>0.0076576577</v>
      </c>
      <c r="E1054" s="0" t="n">
        <v>1</v>
      </c>
      <c r="F1054" s="0" t="n">
        <v>0.132496</v>
      </c>
      <c r="G1054" s="0" t="n">
        <v>1</v>
      </c>
      <c r="H1054" s="0" t="n">
        <v>218.6666666667</v>
      </c>
    </row>
    <row r="1055" customFormat="false" ht="12.8" hidden="false" customHeight="false" outlineLevel="0" collapsed="false">
      <c r="A1055" s="0" t="s">
        <v>7251</v>
      </c>
      <c r="B1055" s="0" t="n">
        <v>11.821875</v>
      </c>
      <c r="C1055" s="0" t="n">
        <v>0.1096875</v>
      </c>
      <c r="D1055" s="0" t="n">
        <v>0.0157407407</v>
      </c>
      <c r="E1055" s="0" t="n">
        <v>0.0625</v>
      </c>
      <c r="F1055" s="0" t="n">
        <v>0.1125</v>
      </c>
      <c r="G1055" s="0" t="n">
        <v>1</v>
      </c>
      <c r="H1055" s="0" t="n">
        <v>1</v>
      </c>
    </row>
    <row r="1056" customFormat="false" ht="12.8" hidden="false" customHeight="false" outlineLevel="0" collapsed="false">
      <c r="A1056" s="0" t="s">
        <v>7252</v>
      </c>
      <c r="B1056" s="0" t="n">
        <v>16.575</v>
      </c>
      <c r="C1056" s="0" t="n">
        <v>0.145903125</v>
      </c>
      <c r="D1056" s="0" t="n">
        <v>0.0217948718</v>
      </c>
      <c r="E1056" s="0" t="n">
        <v>0.125</v>
      </c>
      <c r="F1056" s="0" t="n">
        <v>0.145903125</v>
      </c>
      <c r="G1056" s="0" t="n">
        <v>1</v>
      </c>
      <c r="H1056" s="0" t="n">
        <v>108.72</v>
      </c>
    </row>
    <row r="1057" customFormat="false" ht="12.8" hidden="false" customHeight="false" outlineLevel="0" collapsed="false">
      <c r="A1057" s="0" t="s">
        <v>2554</v>
      </c>
      <c r="B1057" s="0" t="n">
        <v>2.2993333333</v>
      </c>
      <c r="C1057" s="0" t="n">
        <v>0.0495</v>
      </c>
      <c r="D1057" s="0" t="n">
        <v>0.0069958848</v>
      </c>
      <c r="E1057" s="0" t="n">
        <v>0.0277777778</v>
      </c>
      <c r="F1057" s="0" t="n">
        <v>0.05</v>
      </c>
      <c r="G1057" s="0" t="n">
        <v>1</v>
      </c>
      <c r="H1057" s="0" t="n">
        <v>310.7</v>
      </c>
    </row>
    <row r="1058" customFormat="false" ht="12.8" hidden="false" customHeight="false" outlineLevel="0" collapsed="false">
      <c r="A1058" s="0" t="s">
        <v>7253</v>
      </c>
      <c r="B1058" s="0" t="n">
        <v>0.5235714286</v>
      </c>
      <c r="C1058" s="0" t="n">
        <v>0.0035869214</v>
      </c>
      <c r="D1058" s="0" t="n">
        <v>0.0005059524</v>
      </c>
      <c r="E1058" s="0" t="n">
        <v>0.0035714286</v>
      </c>
      <c r="F1058" s="0" t="n">
        <v>0.0036978571</v>
      </c>
      <c r="G1058" s="0" t="n">
        <v>1</v>
      </c>
      <c r="H1058" s="0" t="n">
        <v>1.29</v>
      </c>
    </row>
    <row r="1059" customFormat="false" ht="12.8" hidden="false" customHeight="false" outlineLevel="0" collapsed="false">
      <c r="A1059" s="0" t="s">
        <v>1169</v>
      </c>
      <c r="B1059" s="0" t="n">
        <v>0.0045</v>
      </c>
      <c r="C1059" s="0" t="n">
        <v>2.6325E-006</v>
      </c>
      <c r="D1059" s="0" t="n">
        <v>3.0797E-006</v>
      </c>
      <c r="E1059" s="0" t="n">
        <v>0.0005</v>
      </c>
      <c r="F1059" s="0" t="n">
        <v>2.925E-005</v>
      </c>
      <c r="G1059" s="0" t="n">
        <v>1</v>
      </c>
      <c r="H1059" s="0" t="n">
        <v>0.05</v>
      </c>
    </row>
    <row r="1060" customFormat="false" ht="12.8" hidden="false" customHeight="false" outlineLevel="0" collapsed="false">
      <c r="A1060" s="0" t="s">
        <v>7254</v>
      </c>
      <c r="B1060" s="0" t="n">
        <v>9.101875</v>
      </c>
      <c r="C1060" s="0" t="n">
        <v>0.1096875</v>
      </c>
      <c r="D1060" s="0" t="n">
        <v>0.0157407407</v>
      </c>
      <c r="E1060" s="0" t="n">
        <v>0.0625</v>
      </c>
      <c r="F1060" s="0" t="n">
        <v>0.1125</v>
      </c>
      <c r="G1060" s="0" t="n">
        <v>1</v>
      </c>
      <c r="H1060" s="0" t="n">
        <v>1</v>
      </c>
    </row>
    <row r="1061" customFormat="false" ht="12.8" hidden="false" customHeight="false" outlineLevel="0" collapsed="false">
      <c r="A1061" s="0" t="s">
        <v>7255</v>
      </c>
      <c r="B1061" s="0" t="n">
        <v>0.0223333333</v>
      </c>
      <c r="C1061" s="0" t="n">
        <v>0.00016</v>
      </c>
      <c r="D1061" s="0" t="n">
        <v>8.33333E-005</v>
      </c>
      <c r="E1061" s="0" t="n">
        <v>0.0033333333</v>
      </c>
      <c r="F1061" s="0" t="n">
        <v>0.0004</v>
      </c>
      <c r="G1061" s="0" t="n">
        <v>1</v>
      </c>
      <c r="H1061" s="0" t="n">
        <v>0.03</v>
      </c>
    </row>
    <row r="1062" customFormat="false" ht="12.8" hidden="false" customHeight="false" outlineLevel="0" collapsed="false">
      <c r="A1062" s="0" t="s">
        <v>7256</v>
      </c>
      <c r="B1062" s="0" t="n">
        <v>0.6369545455</v>
      </c>
      <c r="C1062" s="0" t="n">
        <v>0.0055005625</v>
      </c>
      <c r="D1062" s="0" t="n">
        <v>0.0008049242</v>
      </c>
      <c r="E1062" s="0" t="n">
        <v>0.0056818182</v>
      </c>
      <c r="F1062" s="0" t="n">
        <v>0.0058829545</v>
      </c>
      <c r="G1062" s="0" t="n">
        <v>1</v>
      </c>
      <c r="H1062" s="0" t="n">
        <v>140.6666666667</v>
      </c>
    </row>
    <row r="1063" customFormat="false" ht="12.8" hidden="false" customHeight="false" outlineLevel="0" collapsed="false">
      <c r="A1063" s="0" t="s">
        <v>7257</v>
      </c>
      <c r="B1063" s="0" t="n">
        <v>0.5235714286</v>
      </c>
      <c r="C1063" s="0" t="n">
        <v>0.0035869214</v>
      </c>
      <c r="D1063" s="0" t="n">
        <v>0.0005059524</v>
      </c>
      <c r="E1063" s="0" t="n">
        <v>0.0035714286</v>
      </c>
      <c r="F1063" s="0" t="n">
        <v>0.0036978571</v>
      </c>
      <c r="G1063" s="0" t="n">
        <v>1</v>
      </c>
      <c r="H1063" s="0" t="n">
        <v>1.29</v>
      </c>
    </row>
    <row r="1064" customFormat="false" ht="12.8" hidden="false" customHeight="false" outlineLevel="0" collapsed="false">
      <c r="A1064" s="0" t="s">
        <v>7258</v>
      </c>
      <c r="B1064" s="0" t="n">
        <v>2.5504761905</v>
      </c>
      <c r="C1064" s="0" t="n">
        <v>0.047502</v>
      </c>
      <c r="D1064" s="0" t="n">
        <v>0.008994709</v>
      </c>
      <c r="E1064" s="0" t="n">
        <v>0.0119047619</v>
      </c>
      <c r="F1064" s="0" t="n">
        <v>0.0203</v>
      </c>
      <c r="G1064" s="0" t="n">
        <v>1</v>
      </c>
      <c r="H1064" s="0" t="n">
        <v>1119</v>
      </c>
    </row>
    <row r="1065" customFormat="false" ht="12.8" hidden="false" customHeight="false" outlineLevel="0" collapsed="false">
      <c r="A1065" s="0" t="s">
        <v>2305</v>
      </c>
      <c r="B1065" s="0" t="n">
        <v>1.042</v>
      </c>
      <c r="C1065" s="0" t="n">
        <v>0.0144</v>
      </c>
      <c r="D1065" s="0" t="n">
        <v>0.002</v>
      </c>
      <c r="E1065" s="0" t="n">
        <v>0.02</v>
      </c>
      <c r="F1065" s="0" t="n">
        <v>0.0192</v>
      </c>
      <c r="G1065" s="0" t="n">
        <v>1</v>
      </c>
      <c r="H1065" s="0" t="n">
        <v>5384</v>
      </c>
    </row>
    <row r="1066" customFormat="false" ht="12.8" hidden="false" customHeight="false" outlineLevel="0" collapsed="false">
      <c r="A1066" s="0" t="s">
        <v>7259</v>
      </c>
      <c r="B1066" s="0" t="n">
        <v>1.5415833333</v>
      </c>
      <c r="C1066" s="0" t="n">
        <v>0.014625</v>
      </c>
      <c r="D1066" s="0" t="n">
        <v>0.0020987654</v>
      </c>
      <c r="E1066" s="0" t="n">
        <v>0.0083333333</v>
      </c>
      <c r="F1066" s="0" t="n">
        <v>0.015</v>
      </c>
      <c r="G1066" s="0" t="n">
        <v>1</v>
      </c>
      <c r="H1066" s="0" t="n">
        <v>1</v>
      </c>
    </row>
    <row r="1067" customFormat="false" ht="12.8" hidden="false" customHeight="false" outlineLevel="0" collapsed="false">
      <c r="A1067" s="0" t="s">
        <v>2216</v>
      </c>
      <c r="B1067" s="0" t="n">
        <v>0.6529545455</v>
      </c>
      <c r="C1067" s="0" t="n">
        <v>0.0055005625</v>
      </c>
      <c r="D1067" s="0" t="n">
        <v>0.0008049242</v>
      </c>
      <c r="E1067" s="0" t="n">
        <v>0.0056818182</v>
      </c>
      <c r="F1067" s="0" t="n">
        <v>0.0058829545</v>
      </c>
      <c r="G1067" s="0" t="n">
        <v>1</v>
      </c>
      <c r="H1067" s="0" t="n">
        <v>140.6666666667</v>
      </c>
    </row>
    <row r="1068" customFormat="false" ht="12.8" hidden="false" customHeight="false" outlineLevel="0" collapsed="false">
      <c r="A1068" s="0" t="s">
        <v>7260</v>
      </c>
      <c r="B1068" s="0" t="n">
        <v>12.121875</v>
      </c>
      <c r="C1068" s="0" t="n">
        <v>0.1096875</v>
      </c>
      <c r="D1068" s="0" t="n">
        <v>0.0157407407</v>
      </c>
      <c r="E1068" s="0" t="n">
        <v>0.0625</v>
      </c>
      <c r="F1068" s="0" t="n">
        <v>0.1125</v>
      </c>
      <c r="G1068" s="0" t="n">
        <v>1</v>
      </c>
      <c r="H1068" s="0" t="n">
        <v>1</v>
      </c>
    </row>
    <row r="1069" customFormat="false" ht="12.8" hidden="false" customHeight="false" outlineLevel="0" collapsed="false">
      <c r="A1069" s="0" t="s">
        <v>7261</v>
      </c>
      <c r="B1069" s="0" t="n">
        <v>0.2301428571</v>
      </c>
      <c r="C1069" s="0" t="n">
        <v>0.0024</v>
      </c>
      <c r="D1069" s="0" t="n">
        <v>0.0005952381</v>
      </c>
      <c r="E1069" s="0" t="n">
        <v>0.0357142857</v>
      </c>
      <c r="F1069" s="0" t="n">
        <v>0.0085714286</v>
      </c>
      <c r="G1069" s="0" t="n">
        <v>1</v>
      </c>
      <c r="H1069" s="0" t="n">
        <v>30.08</v>
      </c>
    </row>
    <row r="1070" customFormat="false" ht="12.8" hidden="false" customHeight="false" outlineLevel="0" collapsed="false">
      <c r="A1070" s="0" t="s">
        <v>7262</v>
      </c>
      <c r="B1070" s="0" t="n">
        <v>0.1065833333</v>
      </c>
      <c r="C1070" s="0" t="n">
        <v>0.00056</v>
      </c>
      <c r="D1070" s="0" t="n">
        <v>9.25926E-005</v>
      </c>
      <c r="E1070" s="0" t="n">
        <v>0.0083333333</v>
      </c>
      <c r="F1070" s="0" t="n">
        <v>0.002</v>
      </c>
      <c r="G1070" s="0" t="n">
        <v>1</v>
      </c>
      <c r="H1070" s="0" t="n">
        <v>0.18</v>
      </c>
    </row>
    <row r="1071" customFormat="false" ht="12.8" hidden="false" customHeight="false" outlineLevel="0" collapsed="false">
      <c r="A1071" s="0" t="s">
        <v>7263</v>
      </c>
      <c r="B1071" s="0" t="n">
        <v>1.5415833333</v>
      </c>
      <c r="C1071" s="0" t="n">
        <v>0.014625</v>
      </c>
      <c r="D1071" s="0" t="n">
        <v>0.0020987654</v>
      </c>
      <c r="E1071" s="0" t="n">
        <v>0.0083333333</v>
      </c>
      <c r="F1071" s="0" t="n">
        <v>0.015</v>
      </c>
      <c r="G1071" s="0" t="n">
        <v>1</v>
      </c>
      <c r="H1071" s="0" t="n">
        <v>1</v>
      </c>
    </row>
    <row r="1072" customFormat="false" ht="12.8" hidden="false" customHeight="false" outlineLevel="0" collapsed="false">
      <c r="A1072" s="0" t="s">
        <v>7264</v>
      </c>
      <c r="B1072" s="0" t="n">
        <v>16.575</v>
      </c>
      <c r="C1072" s="0" t="n">
        <v>0.145903125</v>
      </c>
      <c r="D1072" s="0" t="n">
        <v>0.0217948718</v>
      </c>
      <c r="E1072" s="0" t="n">
        <v>0.125</v>
      </c>
      <c r="F1072" s="0" t="n">
        <v>0.145903125</v>
      </c>
      <c r="G1072" s="0" t="n">
        <v>1</v>
      </c>
      <c r="H1072" s="0" t="n">
        <v>110.84</v>
      </c>
    </row>
    <row r="1073" customFormat="false" ht="12.8" hidden="false" customHeight="false" outlineLevel="0" collapsed="false">
      <c r="A1073" s="0" t="s">
        <v>2304</v>
      </c>
      <c r="B1073" s="0" t="n">
        <v>1.042</v>
      </c>
      <c r="C1073" s="0" t="n">
        <v>0.0144</v>
      </c>
      <c r="D1073" s="0" t="n">
        <v>0.002</v>
      </c>
      <c r="E1073" s="0" t="n">
        <v>0.02</v>
      </c>
      <c r="F1073" s="0" t="n">
        <v>0.0192</v>
      </c>
      <c r="G1073" s="0" t="n">
        <v>1</v>
      </c>
      <c r="H1073" s="0" t="n">
        <v>5384</v>
      </c>
    </row>
    <row r="1074" customFormat="false" ht="12.8" hidden="false" customHeight="false" outlineLevel="0" collapsed="false">
      <c r="A1074" s="0" t="s">
        <v>2215</v>
      </c>
      <c r="B1074" s="0" t="n">
        <v>0.6769545455</v>
      </c>
      <c r="C1074" s="0" t="n">
        <v>0.0055005625</v>
      </c>
      <c r="D1074" s="0" t="n">
        <v>0.0008049242</v>
      </c>
      <c r="E1074" s="0" t="n">
        <v>0.0056818182</v>
      </c>
      <c r="F1074" s="0" t="n">
        <v>0.0058829545</v>
      </c>
      <c r="G1074" s="0" t="n">
        <v>1</v>
      </c>
      <c r="H1074" s="0" t="n">
        <v>140.6666666667</v>
      </c>
    </row>
    <row r="1075" customFormat="false" ht="12.8" hidden="false" customHeight="false" outlineLevel="0" collapsed="false">
      <c r="A1075" s="0" t="s">
        <v>7265</v>
      </c>
      <c r="B1075" s="0" t="n">
        <v>0.0087882353</v>
      </c>
      <c r="C1075" s="0" t="n">
        <v>3.9206E-006</v>
      </c>
      <c r="D1075" s="0" t="n">
        <v>3.9683E-006</v>
      </c>
      <c r="E1075" s="0" t="n">
        <v>0.0005882353</v>
      </c>
      <c r="F1075" s="0" t="n">
        <v>3.92059E-005</v>
      </c>
      <c r="G1075" s="0" t="n">
        <v>1</v>
      </c>
      <c r="H1075" s="0" t="n">
        <v>0.05</v>
      </c>
    </row>
    <row r="1076" customFormat="false" ht="12.8" hidden="false" customHeight="false" outlineLevel="0" collapsed="false">
      <c r="A1076" s="0" t="s">
        <v>7266</v>
      </c>
      <c r="B1076" s="0" t="n">
        <v>9.401875</v>
      </c>
      <c r="C1076" s="0" t="n">
        <v>0.1096875</v>
      </c>
      <c r="D1076" s="0" t="n">
        <v>0.0157407407</v>
      </c>
      <c r="E1076" s="0" t="n">
        <v>0.0625</v>
      </c>
      <c r="F1076" s="0" t="n">
        <v>0.1125</v>
      </c>
      <c r="G1076" s="0" t="n">
        <v>1</v>
      </c>
      <c r="H1076" s="0" t="n">
        <v>1</v>
      </c>
    </row>
    <row r="1077" customFormat="false" ht="12.8" hidden="false" customHeight="false" outlineLevel="0" collapsed="false">
      <c r="A1077" s="0" t="s">
        <v>7267</v>
      </c>
      <c r="B1077" s="0" t="n">
        <v>0.1065833333</v>
      </c>
      <c r="C1077" s="0" t="n">
        <v>0.00056</v>
      </c>
      <c r="D1077" s="0" t="n">
        <v>9.25926E-005</v>
      </c>
      <c r="E1077" s="0" t="n">
        <v>0.0083333333</v>
      </c>
      <c r="F1077" s="0" t="n">
        <v>0.002</v>
      </c>
      <c r="G1077" s="0" t="n">
        <v>1</v>
      </c>
      <c r="H1077" s="0" t="n">
        <v>0.18</v>
      </c>
    </row>
    <row r="1078" customFormat="false" ht="12.8" hidden="false" customHeight="false" outlineLevel="0" collapsed="false">
      <c r="A1078" s="0" t="s">
        <v>7268</v>
      </c>
      <c r="B1078" s="0" t="n">
        <v>11.821875</v>
      </c>
      <c r="C1078" s="0" t="n">
        <v>0.1096875</v>
      </c>
      <c r="D1078" s="0" t="n">
        <v>0.0157407407</v>
      </c>
      <c r="E1078" s="0" t="n">
        <v>0.0625</v>
      </c>
      <c r="F1078" s="0" t="n">
        <v>0.1125</v>
      </c>
      <c r="G1078" s="0" t="n">
        <v>1</v>
      </c>
      <c r="H1078" s="0" t="n">
        <v>1</v>
      </c>
    </row>
    <row r="1079" customFormat="false" ht="12.8" hidden="false" customHeight="false" outlineLevel="0" collapsed="false">
      <c r="A1079" s="0" t="s">
        <v>7269</v>
      </c>
      <c r="B1079" s="0" t="n">
        <v>0.1346</v>
      </c>
      <c r="C1079" s="0" t="n">
        <v>0.00137214</v>
      </c>
      <c r="D1079" s="0" t="n">
        <v>0.0003472222</v>
      </c>
      <c r="E1079" s="0" t="n">
        <v>0.0208333333</v>
      </c>
      <c r="F1079" s="0" t="n">
        <v>0.0049005</v>
      </c>
      <c r="G1079" s="0" t="n">
        <v>1</v>
      </c>
      <c r="H1079" s="0" t="n">
        <v>40.6</v>
      </c>
    </row>
    <row r="1080" customFormat="false" ht="12.8" hidden="false" customHeight="false" outlineLevel="0" collapsed="false">
      <c r="A1080" s="0" t="s">
        <v>1335</v>
      </c>
      <c r="B1080" s="0" t="n">
        <v>1.5415833333</v>
      </c>
      <c r="C1080" s="0" t="n">
        <v>0.014625</v>
      </c>
      <c r="D1080" s="0" t="n">
        <v>0.0020987654</v>
      </c>
      <c r="E1080" s="0" t="n">
        <v>0.0083333333</v>
      </c>
      <c r="F1080" s="0" t="n">
        <v>0.015</v>
      </c>
      <c r="G1080" s="0" t="n">
        <v>1</v>
      </c>
      <c r="H1080" s="0" t="n">
        <v>1</v>
      </c>
    </row>
    <row r="1081" customFormat="false" ht="12.8" hidden="false" customHeight="false" outlineLevel="0" collapsed="false">
      <c r="A1081" s="0" t="s">
        <v>7270</v>
      </c>
      <c r="B1081" s="0" t="n">
        <v>0.6689545455</v>
      </c>
      <c r="C1081" s="0" t="n">
        <v>0.0055005625</v>
      </c>
      <c r="D1081" s="0" t="n">
        <v>0.0008049242</v>
      </c>
      <c r="E1081" s="0" t="n">
        <v>0.0056818182</v>
      </c>
      <c r="F1081" s="0" t="n">
        <v>0.0058829545</v>
      </c>
      <c r="G1081" s="0" t="n">
        <v>1</v>
      </c>
      <c r="H1081" s="0" t="n">
        <v>140.6666666667</v>
      </c>
    </row>
    <row r="1082" customFormat="false" ht="12.8" hidden="false" customHeight="false" outlineLevel="0" collapsed="false">
      <c r="A1082" s="0" t="s">
        <v>7271</v>
      </c>
      <c r="B1082" s="0" t="n">
        <v>0.0166666667</v>
      </c>
      <c r="C1082" s="0" t="n">
        <v>0.0001105867</v>
      </c>
      <c r="D1082" s="0" t="n">
        <v>5.37125E-005</v>
      </c>
      <c r="E1082" s="0" t="n">
        <v>0.0066666667</v>
      </c>
      <c r="F1082" s="0" t="n">
        <v>0.0005026667</v>
      </c>
      <c r="G1082" s="0" t="n">
        <v>1</v>
      </c>
      <c r="H1082" s="0" t="n">
        <v>0.13</v>
      </c>
    </row>
    <row r="1083" customFormat="false" ht="12.8" hidden="false" customHeight="false" outlineLevel="0" collapsed="false">
      <c r="A1083" s="0" t="s">
        <v>7272</v>
      </c>
      <c r="B1083" s="0" t="n">
        <v>16.575</v>
      </c>
      <c r="C1083" s="0" t="n">
        <v>0.145903125</v>
      </c>
      <c r="D1083" s="0" t="n">
        <v>0.0217948718</v>
      </c>
      <c r="E1083" s="0" t="n">
        <v>0.125</v>
      </c>
      <c r="F1083" s="0" t="n">
        <v>0.145903125</v>
      </c>
      <c r="G1083" s="0" t="n">
        <v>1</v>
      </c>
      <c r="H1083" s="0" t="n">
        <v>110.84</v>
      </c>
    </row>
    <row r="1084" customFormat="false" ht="12.8" hidden="false" customHeight="false" outlineLevel="0" collapsed="false">
      <c r="A1084" s="0" t="s">
        <v>2303</v>
      </c>
      <c r="B1084" s="0" t="n">
        <v>1.042</v>
      </c>
      <c r="C1084" s="0" t="n">
        <v>0.0144</v>
      </c>
      <c r="D1084" s="0" t="n">
        <v>0.002</v>
      </c>
      <c r="E1084" s="0" t="n">
        <v>0.02</v>
      </c>
      <c r="F1084" s="0" t="n">
        <v>0.0192</v>
      </c>
      <c r="G1084" s="0" t="n">
        <v>1</v>
      </c>
      <c r="H1084" s="0" t="n">
        <v>5384</v>
      </c>
    </row>
    <row r="1085" customFormat="false" ht="12.8" hidden="false" customHeight="false" outlineLevel="0" collapsed="false">
      <c r="A1085" s="0" t="s">
        <v>7273</v>
      </c>
      <c r="B1085" s="0" t="n">
        <v>1.0225714286</v>
      </c>
      <c r="C1085" s="0" t="n">
        <v>0.0102857143</v>
      </c>
      <c r="D1085" s="0" t="n">
        <v>0.0014285714</v>
      </c>
      <c r="E1085" s="0" t="n">
        <v>0.0142857143</v>
      </c>
      <c r="F1085" s="0" t="n">
        <v>0.0137142857</v>
      </c>
      <c r="G1085" s="0" t="n">
        <v>1</v>
      </c>
      <c r="H1085" s="0" t="n">
        <v>8014</v>
      </c>
    </row>
    <row r="1086" customFormat="false" ht="12.8" hidden="false" customHeight="false" outlineLevel="0" collapsed="false">
      <c r="A1086" s="0" t="s">
        <v>7274</v>
      </c>
      <c r="B1086" s="0" t="n">
        <v>9.101875</v>
      </c>
      <c r="C1086" s="0" t="n">
        <v>0.1096875</v>
      </c>
      <c r="D1086" s="0" t="n">
        <v>0.0157407407</v>
      </c>
      <c r="E1086" s="0" t="n">
        <v>0.0625</v>
      </c>
      <c r="F1086" s="0" t="n">
        <v>0.1125</v>
      </c>
      <c r="G1086" s="0" t="n">
        <v>1</v>
      </c>
      <c r="H1086" s="0" t="n">
        <v>1</v>
      </c>
    </row>
    <row r="1087" customFormat="false" ht="12.8" hidden="false" customHeight="false" outlineLevel="0" collapsed="false">
      <c r="A1087" s="0" t="s">
        <v>7275</v>
      </c>
      <c r="B1087" s="0" t="n">
        <v>1.5415833333</v>
      </c>
      <c r="C1087" s="0" t="n">
        <v>0.014625</v>
      </c>
      <c r="D1087" s="0" t="n">
        <v>0.0020987654</v>
      </c>
      <c r="E1087" s="0" t="n">
        <v>0.0083333333</v>
      </c>
      <c r="F1087" s="0" t="n">
        <v>0.015</v>
      </c>
      <c r="G1087" s="0" t="n">
        <v>1</v>
      </c>
      <c r="H1087" s="0" t="n">
        <v>1</v>
      </c>
    </row>
    <row r="1088" customFormat="false" ht="12.8" hidden="false" customHeight="false" outlineLevel="0" collapsed="false">
      <c r="A1088" s="0" t="s">
        <v>2210</v>
      </c>
      <c r="B1088" s="0" t="n">
        <v>1.6903488372</v>
      </c>
      <c r="C1088" s="0" t="n">
        <v>0.004502786</v>
      </c>
      <c r="D1088" s="0" t="n">
        <v>0.0006589147</v>
      </c>
      <c r="E1088" s="0" t="n">
        <v>0.0046511628</v>
      </c>
      <c r="F1088" s="0" t="n">
        <v>0.004815814</v>
      </c>
      <c r="G1088" s="0" t="n">
        <v>1</v>
      </c>
      <c r="H1088" s="0" t="n">
        <v>88.3333333333</v>
      </c>
    </row>
    <row r="1089" customFormat="false" ht="12.8" hidden="false" customHeight="false" outlineLevel="0" collapsed="false">
      <c r="A1089" s="0" t="s">
        <v>7276</v>
      </c>
      <c r="B1089" s="0" t="n">
        <v>1.81</v>
      </c>
      <c r="C1089" s="0" t="n">
        <v>0.0174</v>
      </c>
      <c r="D1089" s="0" t="n">
        <v>0.0027777778</v>
      </c>
      <c r="E1089" s="0" t="n">
        <v>0.25</v>
      </c>
      <c r="F1089" s="0" t="n">
        <v>0.06</v>
      </c>
      <c r="G1089" s="0" t="n">
        <v>1</v>
      </c>
      <c r="H1089" s="0" t="n">
        <v>16.35</v>
      </c>
    </row>
    <row r="1090" customFormat="false" ht="12.8" hidden="false" customHeight="false" outlineLevel="0" collapsed="false">
      <c r="A1090" s="0" t="s">
        <v>7277</v>
      </c>
      <c r="B1090" s="0" t="n">
        <v>0.2301428571</v>
      </c>
      <c r="C1090" s="0" t="n">
        <v>0.0024</v>
      </c>
      <c r="D1090" s="0" t="n">
        <v>0.0005952381</v>
      </c>
      <c r="E1090" s="0" t="n">
        <v>0.0357142857</v>
      </c>
      <c r="F1090" s="0" t="n">
        <v>0.0085714286</v>
      </c>
      <c r="G1090" s="0" t="n">
        <v>1</v>
      </c>
      <c r="H1090" s="0" t="n">
        <v>30.08</v>
      </c>
    </row>
    <row r="1091" customFormat="false" ht="12.8" hidden="false" customHeight="false" outlineLevel="0" collapsed="false">
      <c r="A1091" s="0" t="s">
        <v>2266</v>
      </c>
      <c r="B1091" s="0" t="n">
        <v>1.3511428571</v>
      </c>
      <c r="C1091" s="0" t="n">
        <v>0.0205714286</v>
      </c>
      <c r="D1091" s="0" t="n">
        <v>0.0028571429</v>
      </c>
      <c r="E1091" s="0" t="n">
        <v>0.0285714286</v>
      </c>
      <c r="F1091" s="0" t="n">
        <v>0.0274285714</v>
      </c>
      <c r="G1091" s="0" t="n">
        <v>1</v>
      </c>
      <c r="H1091" s="0" t="n">
        <v>6025</v>
      </c>
    </row>
    <row r="1092" customFormat="false" ht="12.8" hidden="false" customHeight="false" outlineLevel="0" collapsed="false">
      <c r="A1092" s="0" t="s">
        <v>7278</v>
      </c>
      <c r="B1092" s="0" t="n">
        <v>1.5415833333</v>
      </c>
      <c r="C1092" s="0" t="n">
        <v>0.014625</v>
      </c>
      <c r="D1092" s="0" t="n">
        <v>0.0020987654</v>
      </c>
      <c r="E1092" s="0" t="n">
        <v>0.0083333333</v>
      </c>
      <c r="F1092" s="0" t="n">
        <v>0.015</v>
      </c>
      <c r="G1092" s="0" t="n">
        <v>1</v>
      </c>
      <c r="H1092" s="0" t="n">
        <v>1</v>
      </c>
    </row>
    <row r="1093" customFormat="false" ht="12.8" hidden="false" customHeight="false" outlineLevel="0" collapsed="false">
      <c r="A1093" s="0" t="s">
        <v>7279</v>
      </c>
      <c r="B1093" s="0" t="n">
        <v>2.8619047619</v>
      </c>
      <c r="C1093" s="0" t="n">
        <v>0.04893</v>
      </c>
      <c r="D1093" s="0" t="n">
        <v>0.008994709</v>
      </c>
      <c r="E1093" s="0" t="n">
        <v>0.005952381</v>
      </c>
      <c r="F1093" s="0" t="n">
        <v>0.021</v>
      </c>
      <c r="G1093" s="0" t="n">
        <v>1</v>
      </c>
      <c r="H1093" s="0" t="n">
        <v>218.3333333333</v>
      </c>
    </row>
    <row r="1094" customFormat="false" ht="12.8" hidden="false" customHeight="false" outlineLevel="0" collapsed="false">
      <c r="A1094" s="0" t="s">
        <v>7280</v>
      </c>
      <c r="B1094" s="0" t="n">
        <v>12.121875</v>
      </c>
      <c r="C1094" s="0" t="n">
        <v>0.1096875</v>
      </c>
      <c r="D1094" s="0" t="n">
        <v>0.0157407407</v>
      </c>
      <c r="E1094" s="0" t="n">
        <v>0.0625</v>
      </c>
      <c r="F1094" s="0" t="n">
        <v>0.1125</v>
      </c>
      <c r="G1094" s="0" t="n">
        <v>1</v>
      </c>
      <c r="H1094" s="0" t="n">
        <v>1</v>
      </c>
    </row>
    <row r="1095" customFormat="false" ht="12.8" hidden="false" customHeight="false" outlineLevel="0" collapsed="false">
      <c r="A1095" s="0" t="s">
        <v>7281</v>
      </c>
      <c r="B1095" s="0" t="n">
        <v>0.2301428571</v>
      </c>
      <c r="C1095" s="0" t="n">
        <v>0.0024</v>
      </c>
      <c r="D1095" s="0" t="n">
        <v>0.0005952381</v>
      </c>
      <c r="E1095" s="0" t="n">
        <v>0.0357142857</v>
      </c>
      <c r="F1095" s="0" t="n">
        <v>0.0085714286</v>
      </c>
      <c r="G1095" s="0" t="n">
        <v>1</v>
      </c>
      <c r="H1095" s="0" t="n">
        <v>30.08</v>
      </c>
    </row>
    <row r="1096" customFormat="false" ht="12.8" hidden="false" customHeight="false" outlineLevel="0" collapsed="false">
      <c r="A1096" s="0" t="s">
        <v>7282</v>
      </c>
      <c r="B1096" s="0" t="n">
        <v>0.5163333333</v>
      </c>
      <c r="C1096" s="0" t="n">
        <v>0.01606275</v>
      </c>
      <c r="D1096" s="0" t="n">
        <v>0.0023319616</v>
      </c>
      <c r="E1096" s="0" t="n">
        <v>0.0833333333</v>
      </c>
      <c r="F1096" s="0" t="n">
        <v>0.048675</v>
      </c>
      <c r="G1096" s="0" t="n">
        <v>1</v>
      </c>
      <c r="H1096" s="0" t="n">
        <v>1.18</v>
      </c>
    </row>
    <row r="1097" customFormat="false" ht="12.8" hidden="false" customHeight="false" outlineLevel="0" collapsed="false">
      <c r="A1097" s="0" t="s">
        <v>7283</v>
      </c>
      <c r="B1097" s="0" t="n">
        <v>16.575</v>
      </c>
      <c r="C1097" s="0" t="n">
        <v>0.145903125</v>
      </c>
      <c r="D1097" s="0" t="n">
        <v>0.0217948718</v>
      </c>
      <c r="E1097" s="0" t="n">
        <v>0.125</v>
      </c>
      <c r="F1097" s="0" t="n">
        <v>0.145903125</v>
      </c>
      <c r="G1097" s="0" t="n">
        <v>1</v>
      </c>
      <c r="H1097" s="0" t="n">
        <v>110.84</v>
      </c>
    </row>
    <row r="1098" customFormat="false" ht="12.8" hidden="false" customHeight="false" outlineLevel="0" collapsed="false">
      <c r="A1098" s="0" t="s">
        <v>2259</v>
      </c>
      <c r="B1098" s="0" t="n">
        <v>1.3511428571</v>
      </c>
      <c r="C1098" s="0" t="n">
        <v>0.0205714286</v>
      </c>
      <c r="D1098" s="0" t="n">
        <v>0.0028571429</v>
      </c>
      <c r="E1098" s="0" t="n">
        <v>0.0285714286</v>
      </c>
      <c r="F1098" s="0" t="n">
        <v>0.0274285714</v>
      </c>
      <c r="G1098" s="0" t="n">
        <v>1</v>
      </c>
      <c r="H1098" s="0" t="n">
        <v>6025</v>
      </c>
    </row>
    <row r="1099" customFormat="false" ht="12.8" hidden="false" customHeight="false" outlineLevel="0" collapsed="false">
      <c r="A1099" s="0" t="s">
        <v>1334</v>
      </c>
      <c r="B1099" s="0" t="n">
        <v>1.5415833333</v>
      </c>
      <c r="C1099" s="0" t="n">
        <v>0.014625</v>
      </c>
      <c r="D1099" s="0" t="n">
        <v>0.0020987654</v>
      </c>
      <c r="E1099" s="0" t="n">
        <v>0.0083333333</v>
      </c>
      <c r="F1099" s="0" t="n">
        <v>0.015</v>
      </c>
      <c r="G1099" s="0" t="n">
        <v>1</v>
      </c>
      <c r="H1099" s="0" t="n">
        <v>1</v>
      </c>
    </row>
    <row r="1100" customFormat="false" ht="12.8" hidden="false" customHeight="false" outlineLevel="0" collapsed="false">
      <c r="A1100" s="0" t="s">
        <v>7284</v>
      </c>
      <c r="B1100" s="0" t="n">
        <v>2.8619047619</v>
      </c>
      <c r="C1100" s="0" t="n">
        <v>0.04893</v>
      </c>
      <c r="D1100" s="0" t="n">
        <v>0.008994709</v>
      </c>
      <c r="E1100" s="0" t="n">
        <v>0.005952381</v>
      </c>
      <c r="F1100" s="0" t="n">
        <v>0.021</v>
      </c>
      <c r="G1100" s="0" t="n">
        <v>1</v>
      </c>
      <c r="H1100" s="0" t="n">
        <v>214.3333333333</v>
      </c>
    </row>
    <row r="1101" customFormat="false" ht="12.8" hidden="false" customHeight="false" outlineLevel="0" collapsed="false">
      <c r="A1101" s="0" t="s">
        <v>7285</v>
      </c>
      <c r="B1101" s="0" t="n">
        <v>12.121875</v>
      </c>
      <c r="C1101" s="0" t="n">
        <v>0.1096875</v>
      </c>
      <c r="D1101" s="0" t="n">
        <v>0.0157407407</v>
      </c>
      <c r="E1101" s="0" t="n">
        <v>0.0625</v>
      </c>
      <c r="F1101" s="0" t="n">
        <v>0.1125</v>
      </c>
      <c r="G1101" s="0" t="n">
        <v>1</v>
      </c>
      <c r="H1101" s="0" t="n">
        <v>1</v>
      </c>
    </row>
    <row r="1102" customFormat="false" ht="12.8" hidden="false" customHeight="false" outlineLevel="0" collapsed="false">
      <c r="A1102" s="0" t="s">
        <v>7286</v>
      </c>
      <c r="B1102" s="0" t="n">
        <v>0.2301428571</v>
      </c>
      <c r="C1102" s="0" t="n">
        <v>0.0024</v>
      </c>
      <c r="D1102" s="0" t="n">
        <v>0.0005952381</v>
      </c>
      <c r="E1102" s="0" t="n">
        <v>0.0357142857</v>
      </c>
      <c r="F1102" s="0" t="n">
        <v>0.0085714286</v>
      </c>
      <c r="G1102" s="0" t="n">
        <v>1</v>
      </c>
      <c r="H1102" s="0" t="n">
        <v>30.08</v>
      </c>
    </row>
    <row r="1103" customFormat="false" ht="12.8" hidden="false" customHeight="false" outlineLevel="0" collapsed="false">
      <c r="A1103" s="0" t="s">
        <v>2281</v>
      </c>
      <c r="B1103" s="0" t="n">
        <v>1.0085714286</v>
      </c>
      <c r="C1103" s="0" t="n">
        <v>0.0102857143</v>
      </c>
      <c r="D1103" s="0" t="n">
        <v>0.0014285714</v>
      </c>
      <c r="E1103" s="0" t="n">
        <v>0.0142857143</v>
      </c>
      <c r="F1103" s="0" t="n">
        <v>0.0137142857</v>
      </c>
      <c r="G1103" s="0" t="n">
        <v>1</v>
      </c>
      <c r="H1103" s="0" t="n">
        <v>6198</v>
      </c>
    </row>
    <row r="1104" customFormat="false" ht="12.8" hidden="false" customHeight="false" outlineLevel="0" collapsed="false">
      <c r="A1104" s="0" t="s">
        <v>7287</v>
      </c>
      <c r="B1104" s="0" t="n">
        <v>1.5415833333</v>
      </c>
      <c r="C1104" s="0" t="n">
        <v>0.014625</v>
      </c>
      <c r="D1104" s="0" t="n">
        <v>0.0020987654</v>
      </c>
      <c r="E1104" s="0" t="n">
        <v>0.0083333333</v>
      </c>
      <c r="F1104" s="0" t="n">
        <v>0.015</v>
      </c>
      <c r="G1104" s="0" t="n">
        <v>1</v>
      </c>
      <c r="H1104" s="0" t="n">
        <v>1</v>
      </c>
    </row>
    <row r="1105" customFormat="false" ht="12.8" hidden="false" customHeight="false" outlineLevel="0" collapsed="false">
      <c r="A1105" s="0" t="s">
        <v>2217</v>
      </c>
      <c r="B1105" s="0" t="n">
        <v>3.105</v>
      </c>
      <c r="C1105" s="0" t="n">
        <v>0.024202475</v>
      </c>
      <c r="D1105" s="0" t="n">
        <v>0.0035416667</v>
      </c>
      <c r="E1105" s="0" t="n">
        <v>0.025</v>
      </c>
      <c r="F1105" s="0" t="n">
        <v>0.025885</v>
      </c>
      <c r="G1105" s="0" t="n">
        <v>1</v>
      </c>
      <c r="H1105" s="0" t="n">
        <v>285.6666666667</v>
      </c>
    </row>
    <row r="1106" customFormat="false" ht="12.8" hidden="false" customHeight="false" outlineLevel="0" collapsed="false">
      <c r="A1106" s="0" t="s">
        <v>7288</v>
      </c>
      <c r="B1106" s="0" t="n">
        <v>9.401875</v>
      </c>
      <c r="C1106" s="0" t="n">
        <v>0.1096875</v>
      </c>
      <c r="D1106" s="0" t="n">
        <v>0.0157407407</v>
      </c>
      <c r="E1106" s="0" t="n">
        <v>0.0625</v>
      </c>
      <c r="F1106" s="0" t="n">
        <v>0.1125</v>
      </c>
      <c r="G1106" s="0" t="n">
        <v>1</v>
      </c>
      <c r="H1106" s="0" t="n">
        <v>1</v>
      </c>
    </row>
    <row r="1107" customFormat="false" ht="12.8" hidden="false" customHeight="false" outlineLevel="0" collapsed="false">
      <c r="A1107" s="0" t="s">
        <v>7289</v>
      </c>
      <c r="B1107" s="0" t="n">
        <v>0.0022</v>
      </c>
      <c r="C1107" s="0" t="n">
        <v>2.0365E-006</v>
      </c>
      <c r="D1107" s="0" t="n">
        <v>2.963E-006</v>
      </c>
      <c r="E1107" s="0" t="n">
        <v>0.0002</v>
      </c>
      <c r="F1107" s="0" t="n">
        <v>1.4045E-005</v>
      </c>
      <c r="G1107" s="0" t="n">
        <v>1</v>
      </c>
      <c r="H1107" s="0" t="n">
        <v>0.01</v>
      </c>
    </row>
    <row r="1108" customFormat="false" ht="12.8" hidden="false" customHeight="false" outlineLevel="0" collapsed="false">
      <c r="A1108" s="0" t="s">
        <v>7290</v>
      </c>
      <c r="B1108" s="0" t="n">
        <v>0.1346</v>
      </c>
      <c r="C1108" s="0" t="n">
        <v>0.00137214</v>
      </c>
      <c r="D1108" s="0" t="n">
        <v>0.0003472222</v>
      </c>
      <c r="E1108" s="0" t="n">
        <v>0.0208333333</v>
      </c>
      <c r="F1108" s="0" t="n">
        <v>0.0049005</v>
      </c>
      <c r="G1108" s="0" t="n">
        <v>1</v>
      </c>
      <c r="H1108" s="0" t="n">
        <v>40.6</v>
      </c>
    </row>
    <row r="1109" customFormat="false" ht="12.8" hidden="false" customHeight="false" outlineLevel="0" collapsed="false">
      <c r="A1109" s="0" t="s">
        <v>7291</v>
      </c>
      <c r="B1109" s="0" t="n">
        <v>11.821875</v>
      </c>
      <c r="C1109" s="0" t="n">
        <v>0.1096875</v>
      </c>
      <c r="D1109" s="0" t="n">
        <v>0.0157407407</v>
      </c>
      <c r="E1109" s="0" t="n">
        <v>0.0625</v>
      </c>
      <c r="F1109" s="0" t="n">
        <v>0.1125</v>
      </c>
      <c r="G1109" s="0" t="n">
        <v>1</v>
      </c>
      <c r="H1109" s="0" t="n">
        <v>1</v>
      </c>
    </row>
    <row r="1110" customFormat="false" ht="12.8" hidden="false" customHeight="false" outlineLevel="0" collapsed="false">
      <c r="A1110" s="0" t="s">
        <v>7292</v>
      </c>
      <c r="B1110" s="0" t="n">
        <v>1.5415833333</v>
      </c>
      <c r="C1110" s="0" t="n">
        <v>0.014625</v>
      </c>
      <c r="D1110" s="0" t="n">
        <v>0.0020987654</v>
      </c>
      <c r="E1110" s="0" t="n">
        <v>0.0083333333</v>
      </c>
      <c r="F1110" s="0" t="n">
        <v>0.015</v>
      </c>
      <c r="G1110" s="0" t="n">
        <v>1</v>
      </c>
      <c r="H1110" s="0" t="n">
        <v>1</v>
      </c>
    </row>
    <row r="1111" customFormat="false" ht="12.8" hidden="false" customHeight="false" outlineLevel="0" collapsed="false">
      <c r="A1111" s="0" t="s">
        <v>2218</v>
      </c>
      <c r="B1111" s="0" t="n">
        <v>2.975</v>
      </c>
      <c r="C1111" s="0" t="n">
        <v>0.024202475</v>
      </c>
      <c r="D1111" s="0" t="n">
        <v>0.0035416667</v>
      </c>
      <c r="E1111" s="0" t="n">
        <v>0.025</v>
      </c>
      <c r="F1111" s="0" t="n">
        <v>0.025885</v>
      </c>
      <c r="G1111" s="0" t="n">
        <v>1</v>
      </c>
      <c r="H1111" s="0" t="n">
        <v>187.3333333333</v>
      </c>
    </row>
    <row r="1112" customFormat="false" ht="12.8" hidden="false" customHeight="false" outlineLevel="0" collapsed="false">
      <c r="A1112" s="0" t="s">
        <v>7293</v>
      </c>
      <c r="B1112" s="0" t="n">
        <v>0.2301428571</v>
      </c>
      <c r="C1112" s="0" t="n">
        <v>0.0024</v>
      </c>
      <c r="D1112" s="0" t="n">
        <v>0.0005952381</v>
      </c>
      <c r="E1112" s="0" t="n">
        <v>0.0357142857</v>
      </c>
      <c r="F1112" s="0" t="n">
        <v>0.0085714286</v>
      </c>
      <c r="G1112" s="0" t="n">
        <v>1</v>
      </c>
      <c r="H1112" s="0" t="n">
        <v>30.08</v>
      </c>
    </row>
    <row r="1113" customFormat="false" ht="12.8" hidden="false" customHeight="false" outlineLevel="0" collapsed="false">
      <c r="A1113" s="0" t="s">
        <v>2312</v>
      </c>
      <c r="B1113" s="0" t="n">
        <v>1.14</v>
      </c>
      <c r="C1113" s="0" t="n">
        <v>0.0144</v>
      </c>
      <c r="D1113" s="0" t="n">
        <v>0.002</v>
      </c>
      <c r="E1113" s="0" t="n">
        <v>0.02</v>
      </c>
      <c r="F1113" s="0" t="n">
        <v>0.0192</v>
      </c>
      <c r="G1113" s="0" t="n">
        <v>1</v>
      </c>
      <c r="H1113" s="0" t="n">
        <v>4660</v>
      </c>
    </row>
    <row r="1114" customFormat="false" ht="12.8" hidden="false" customHeight="false" outlineLevel="0" collapsed="false">
      <c r="A1114" s="0" t="s">
        <v>7294</v>
      </c>
      <c r="B1114" s="0" t="n">
        <v>9.401875</v>
      </c>
      <c r="C1114" s="0" t="n">
        <v>0.1096875</v>
      </c>
      <c r="D1114" s="0" t="n">
        <v>0.0157407407</v>
      </c>
      <c r="E1114" s="0" t="n">
        <v>0.0625</v>
      </c>
      <c r="F1114" s="0" t="n">
        <v>0.1125</v>
      </c>
      <c r="G1114" s="0" t="n">
        <v>1</v>
      </c>
      <c r="H1114" s="0" t="n">
        <v>1</v>
      </c>
    </row>
    <row r="1115" customFormat="false" ht="12.8" hidden="false" customHeight="false" outlineLevel="0" collapsed="false">
      <c r="A1115" s="0" t="s">
        <v>7295</v>
      </c>
      <c r="B1115" s="0" t="n">
        <v>3.7595238095</v>
      </c>
      <c r="C1115" s="0" t="n">
        <v>0.012252381</v>
      </c>
      <c r="D1115" s="0" t="n">
        <v>0.0016865079</v>
      </c>
      <c r="E1115" s="0" t="n">
        <v>0.0119047619</v>
      </c>
      <c r="F1115" s="0" t="n">
        <v>0.012252381</v>
      </c>
      <c r="G1115" s="0" t="n">
        <v>1</v>
      </c>
      <c r="H1115" s="0" t="n">
        <v>15.9</v>
      </c>
    </row>
    <row r="1116" customFormat="false" ht="12.8" hidden="false" customHeight="false" outlineLevel="0" collapsed="false">
      <c r="A1116" s="0" t="s">
        <v>7296</v>
      </c>
      <c r="B1116" s="0" t="n">
        <v>1.5415833333</v>
      </c>
      <c r="C1116" s="0" t="n">
        <v>0.014625</v>
      </c>
      <c r="D1116" s="0" t="n">
        <v>0.0020987654</v>
      </c>
      <c r="E1116" s="0" t="n">
        <v>0.0083333333</v>
      </c>
      <c r="F1116" s="0" t="n">
        <v>0.015</v>
      </c>
      <c r="G1116" s="0" t="n">
        <v>1</v>
      </c>
      <c r="H1116" s="0" t="n">
        <v>1</v>
      </c>
    </row>
    <row r="1117" customFormat="false" ht="12.8" hidden="false" customHeight="false" outlineLevel="0" collapsed="false">
      <c r="A1117" s="0" t="s">
        <v>7297</v>
      </c>
      <c r="B1117" s="0" t="n">
        <v>11.821875</v>
      </c>
      <c r="C1117" s="0" t="n">
        <v>0.1096875</v>
      </c>
      <c r="D1117" s="0" t="n">
        <v>0.0157407407</v>
      </c>
      <c r="E1117" s="0" t="n">
        <v>0.0625</v>
      </c>
      <c r="F1117" s="0" t="n">
        <v>0.1125</v>
      </c>
      <c r="G1117" s="0" t="n">
        <v>1</v>
      </c>
      <c r="H1117" s="0" t="n">
        <v>1</v>
      </c>
    </row>
    <row r="1118" customFormat="false" ht="12.8" hidden="false" customHeight="false" outlineLevel="0" collapsed="false">
      <c r="A1118" s="0" t="s">
        <v>7298</v>
      </c>
      <c r="B1118" s="0" t="n">
        <v>4.4919047619</v>
      </c>
      <c r="C1118" s="0" t="n">
        <v>0.04893</v>
      </c>
      <c r="D1118" s="0" t="n">
        <v>0.008994709</v>
      </c>
      <c r="E1118" s="0" t="n">
        <v>0.005952381</v>
      </c>
      <c r="F1118" s="0" t="n">
        <v>0.021</v>
      </c>
      <c r="G1118" s="0" t="n">
        <v>1</v>
      </c>
      <c r="H1118" s="0" t="n">
        <v>283.3333333333</v>
      </c>
    </row>
    <row r="1119" customFormat="false" ht="12.8" hidden="false" customHeight="false" outlineLevel="0" collapsed="false">
      <c r="A1119" s="0" t="s">
        <v>7299</v>
      </c>
      <c r="B1119" s="0" t="n">
        <v>16.575</v>
      </c>
      <c r="C1119" s="0" t="n">
        <v>0.145903125</v>
      </c>
      <c r="D1119" s="0" t="n">
        <v>0.0217948718</v>
      </c>
      <c r="E1119" s="0" t="n">
        <v>0.125</v>
      </c>
      <c r="F1119" s="0" t="n">
        <v>0.145903125</v>
      </c>
      <c r="G1119" s="0" t="n">
        <v>1</v>
      </c>
      <c r="H1119" s="0" t="n">
        <v>110.84</v>
      </c>
    </row>
    <row r="1120" customFormat="false" ht="12.8" hidden="false" customHeight="false" outlineLevel="0" collapsed="false">
      <c r="A1120" s="0" t="s">
        <v>7300</v>
      </c>
      <c r="B1120" s="0" t="n">
        <v>0.2301428571</v>
      </c>
      <c r="C1120" s="0" t="n">
        <v>0.0024</v>
      </c>
      <c r="D1120" s="0" t="n">
        <v>0.0005952381</v>
      </c>
      <c r="E1120" s="0" t="n">
        <v>0.0357142857</v>
      </c>
      <c r="F1120" s="0" t="n">
        <v>0.0085714286</v>
      </c>
      <c r="G1120" s="0" t="n">
        <v>1</v>
      </c>
      <c r="H1120" s="0" t="n">
        <v>30.08</v>
      </c>
    </row>
    <row r="1121" customFormat="false" ht="12.8" hidden="false" customHeight="false" outlineLevel="0" collapsed="false">
      <c r="A1121" s="0" t="s">
        <v>2278</v>
      </c>
      <c r="B1121" s="0" t="n">
        <v>1.14</v>
      </c>
      <c r="C1121" s="0" t="n">
        <v>0.0144</v>
      </c>
      <c r="D1121" s="0" t="n">
        <v>0.002</v>
      </c>
      <c r="E1121" s="0" t="n">
        <v>0.02</v>
      </c>
      <c r="F1121" s="0" t="n">
        <v>0.0192</v>
      </c>
      <c r="G1121" s="0" t="n">
        <v>1</v>
      </c>
      <c r="H1121" s="0" t="n">
        <v>4660</v>
      </c>
    </row>
    <row r="1122" customFormat="false" ht="12.8" hidden="false" customHeight="false" outlineLevel="0" collapsed="false">
      <c r="A1122" s="0" t="s">
        <v>7301</v>
      </c>
      <c r="B1122" s="0" t="n">
        <v>3.7595238095</v>
      </c>
      <c r="C1122" s="0" t="n">
        <v>0.012252381</v>
      </c>
      <c r="D1122" s="0" t="n">
        <v>0.0016865079</v>
      </c>
      <c r="E1122" s="0" t="n">
        <v>0.0119047619</v>
      </c>
      <c r="F1122" s="0" t="n">
        <v>0.012252381</v>
      </c>
      <c r="G1122" s="0" t="n">
        <v>1</v>
      </c>
      <c r="H1122" s="0" t="n">
        <v>15.9</v>
      </c>
    </row>
    <row r="1123" customFormat="false" ht="12.8" hidden="false" customHeight="false" outlineLevel="0" collapsed="false">
      <c r="A1123" s="0" t="s">
        <v>7302</v>
      </c>
      <c r="B1123" s="0" t="n">
        <v>1.5415833333</v>
      </c>
      <c r="C1123" s="0" t="n">
        <v>0.014625</v>
      </c>
      <c r="D1123" s="0" t="n">
        <v>0.0020987654</v>
      </c>
      <c r="E1123" s="0" t="n">
        <v>0.0083333333</v>
      </c>
      <c r="F1123" s="0" t="n">
        <v>0.015</v>
      </c>
      <c r="G1123" s="0" t="n">
        <v>1</v>
      </c>
      <c r="H1123" s="0" t="n">
        <v>1</v>
      </c>
    </row>
    <row r="1124" customFormat="false" ht="12.8" hidden="false" customHeight="false" outlineLevel="0" collapsed="false">
      <c r="A1124" s="0" t="s">
        <v>7303</v>
      </c>
      <c r="B1124" s="0" t="n">
        <v>1.121</v>
      </c>
      <c r="C1124" s="0" t="n">
        <v>0.00968099</v>
      </c>
      <c r="D1124" s="0" t="n">
        <v>0.0014166667</v>
      </c>
      <c r="E1124" s="0" t="n">
        <v>0.01</v>
      </c>
      <c r="F1124" s="0" t="n">
        <v>0.010354</v>
      </c>
      <c r="G1124" s="0" t="n">
        <v>1</v>
      </c>
      <c r="H1124" s="0" t="n">
        <v>96.74</v>
      </c>
    </row>
    <row r="1125" customFormat="false" ht="12.8" hidden="false" customHeight="false" outlineLevel="0" collapsed="false">
      <c r="A1125" s="0" t="s">
        <v>7304</v>
      </c>
      <c r="B1125" s="0" t="n">
        <v>12.121875</v>
      </c>
      <c r="C1125" s="0" t="n">
        <v>0.1096875</v>
      </c>
      <c r="D1125" s="0" t="n">
        <v>0.0157407407</v>
      </c>
      <c r="E1125" s="0" t="n">
        <v>0.0625</v>
      </c>
      <c r="F1125" s="0" t="n">
        <v>0.1125</v>
      </c>
      <c r="G1125" s="0" t="n">
        <v>1</v>
      </c>
      <c r="H1125" s="0" t="n">
        <v>1</v>
      </c>
    </row>
    <row r="1126" customFormat="false" ht="12.8" hidden="false" customHeight="false" outlineLevel="0" collapsed="false">
      <c r="A1126" s="0" t="s">
        <v>7305</v>
      </c>
      <c r="B1126" s="0" t="n">
        <v>1.14</v>
      </c>
      <c r="C1126" s="0" t="n">
        <v>0.0144</v>
      </c>
      <c r="D1126" s="0" t="n">
        <v>0.002</v>
      </c>
      <c r="E1126" s="0" t="n">
        <v>0.02</v>
      </c>
      <c r="F1126" s="0" t="n">
        <v>0.0192</v>
      </c>
      <c r="G1126" s="0" t="n">
        <v>1</v>
      </c>
      <c r="H1126" s="0" t="n">
        <v>4660</v>
      </c>
    </row>
    <row r="1127" customFormat="false" ht="12.8" hidden="false" customHeight="false" outlineLevel="0" collapsed="false">
      <c r="A1127" s="0" t="s">
        <v>7306</v>
      </c>
      <c r="B1127" s="0" t="n">
        <v>2.5</v>
      </c>
      <c r="C1127" s="0" t="n">
        <v>0.02008676</v>
      </c>
      <c r="D1127" s="0" t="n">
        <v>0.0028333333</v>
      </c>
      <c r="E1127" s="0" t="n">
        <v>0.02</v>
      </c>
      <c r="F1127" s="0" t="n">
        <v>0.020708</v>
      </c>
      <c r="G1127" s="0" t="n">
        <v>1</v>
      </c>
      <c r="H1127" s="0" t="n">
        <v>4.64</v>
      </c>
    </row>
    <row r="1128" customFormat="false" ht="12.8" hidden="false" customHeight="false" outlineLevel="0" collapsed="false">
      <c r="A1128" s="0" t="s">
        <v>7307</v>
      </c>
      <c r="B1128" s="0" t="n">
        <v>7.2584615385</v>
      </c>
      <c r="C1128" s="0" t="n">
        <v>0.0772567692</v>
      </c>
      <c r="D1128" s="0" t="n">
        <v>0.0108974359</v>
      </c>
      <c r="E1128" s="0" t="n">
        <v>0.0769230769</v>
      </c>
      <c r="F1128" s="0" t="n">
        <v>0.0796461538</v>
      </c>
      <c r="G1128" s="0" t="n">
        <v>1</v>
      </c>
      <c r="H1128" s="0" t="n">
        <v>22.22</v>
      </c>
    </row>
    <row r="1129" customFormat="false" ht="12.8" hidden="false" customHeight="false" outlineLevel="0" collapsed="false">
      <c r="A1129" s="0" t="s">
        <v>2208</v>
      </c>
      <c r="B1129" s="0" t="n">
        <v>2.4644444444</v>
      </c>
      <c r="C1129" s="0" t="n">
        <v>0.045668</v>
      </c>
      <c r="D1129" s="0" t="n">
        <v>0.0083950617</v>
      </c>
      <c r="E1129" s="0" t="n">
        <v>0.0055555556</v>
      </c>
      <c r="F1129" s="0" t="n">
        <v>0.0196</v>
      </c>
      <c r="G1129" s="0" t="n">
        <v>1</v>
      </c>
      <c r="H1129" s="0" t="n">
        <v>163.3333333333</v>
      </c>
    </row>
    <row r="1130" customFormat="false" ht="12.8" hidden="false" customHeight="false" outlineLevel="0" collapsed="false">
      <c r="A1130" s="0" t="s">
        <v>7308</v>
      </c>
      <c r="B1130" s="0" t="n">
        <v>1.5415833333</v>
      </c>
      <c r="C1130" s="0" t="n">
        <v>0.014625</v>
      </c>
      <c r="D1130" s="0" t="n">
        <v>0.0020987654</v>
      </c>
      <c r="E1130" s="0" t="n">
        <v>0.0083333333</v>
      </c>
      <c r="F1130" s="0" t="n">
        <v>0.015</v>
      </c>
      <c r="G1130" s="0" t="n">
        <v>1</v>
      </c>
      <c r="H1130" s="0" t="n">
        <v>1</v>
      </c>
    </row>
    <row r="1131" customFormat="false" ht="12.8" hidden="false" customHeight="false" outlineLevel="0" collapsed="false">
      <c r="A1131" s="0" t="s">
        <v>7309</v>
      </c>
      <c r="B1131" s="0" t="n">
        <v>1.6538461538</v>
      </c>
      <c r="C1131" s="0" t="n">
        <v>0.0074469154</v>
      </c>
      <c r="D1131" s="0" t="n">
        <v>0.0010897436</v>
      </c>
      <c r="E1131" s="0" t="n">
        <v>0.0076923077</v>
      </c>
      <c r="F1131" s="0" t="n">
        <v>0.0079646154</v>
      </c>
      <c r="G1131" s="0" t="n">
        <v>1</v>
      </c>
      <c r="H1131" s="0" t="n">
        <v>95.79</v>
      </c>
    </row>
    <row r="1132" customFormat="false" ht="12.8" hidden="false" customHeight="false" outlineLevel="0" collapsed="false">
      <c r="A1132" s="0" t="s">
        <v>7310</v>
      </c>
      <c r="B1132" s="0" t="n">
        <v>9.401875</v>
      </c>
      <c r="C1132" s="0" t="n">
        <v>0.1096875</v>
      </c>
      <c r="D1132" s="0" t="n">
        <v>0.0157407407</v>
      </c>
      <c r="E1132" s="0" t="n">
        <v>0.0625</v>
      </c>
      <c r="F1132" s="0" t="n">
        <v>0.1125</v>
      </c>
      <c r="G1132" s="0" t="n">
        <v>1</v>
      </c>
      <c r="H1132" s="0" t="n">
        <v>1</v>
      </c>
    </row>
    <row r="1133" customFormat="false" ht="12.8" hidden="false" customHeight="false" outlineLevel="0" collapsed="false">
      <c r="A1133" s="0" t="s">
        <v>7311</v>
      </c>
      <c r="B1133" s="0" t="n">
        <v>9.4615555556</v>
      </c>
      <c r="C1133" s="0" t="n">
        <v>0.0533333333</v>
      </c>
      <c r="D1133" s="0" t="n">
        <v>0.0078703704</v>
      </c>
      <c r="E1133" s="0" t="n">
        <v>0.0277777778</v>
      </c>
      <c r="F1133" s="0" t="n">
        <v>0.0533333333</v>
      </c>
      <c r="G1133" s="0" t="n">
        <v>1</v>
      </c>
      <c r="H1133" s="0" t="n">
        <v>623.8866666667</v>
      </c>
    </row>
    <row r="1134" customFormat="false" ht="12.8" hidden="false" customHeight="false" outlineLevel="0" collapsed="false">
      <c r="A1134" s="0" t="s">
        <v>7312</v>
      </c>
      <c r="B1134" s="0" t="n">
        <v>2.5</v>
      </c>
      <c r="C1134" s="0" t="n">
        <v>0.02008676</v>
      </c>
      <c r="D1134" s="0" t="n">
        <v>0.0028333333</v>
      </c>
      <c r="E1134" s="0" t="n">
        <v>0.02</v>
      </c>
      <c r="F1134" s="0" t="n">
        <v>0.020708</v>
      </c>
      <c r="G1134" s="0" t="n">
        <v>1</v>
      </c>
      <c r="H1134" s="0" t="n">
        <v>2.46</v>
      </c>
    </row>
    <row r="1135" customFormat="false" ht="12.8" hidden="false" customHeight="false" outlineLevel="0" collapsed="false">
      <c r="A1135" s="0" t="s">
        <v>2220</v>
      </c>
      <c r="B1135" s="0" t="n">
        <v>1.14</v>
      </c>
      <c r="C1135" s="0" t="n">
        <v>0.0144</v>
      </c>
      <c r="D1135" s="0" t="n">
        <v>0.002</v>
      </c>
      <c r="E1135" s="0" t="n">
        <v>0.02</v>
      </c>
      <c r="F1135" s="0" t="n">
        <v>0.0192</v>
      </c>
      <c r="G1135" s="0" t="n">
        <v>1</v>
      </c>
      <c r="H1135" s="0" t="n">
        <v>4660</v>
      </c>
    </row>
    <row r="1136" customFormat="false" ht="12.8" hidden="false" customHeight="false" outlineLevel="0" collapsed="false">
      <c r="A1136" s="0" t="s">
        <v>7313</v>
      </c>
      <c r="B1136" s="0" t="n">
        <v>0.6236666667</v>
      </c>
      <c r="C1136" s="0" t="n">
        <v>0.013629</v>
      </c>
      <c r="D1136" s="0" t="n">
        <v>0.0041975309</v>
      </c>
      <c r="E1136" s="0" t="n">
        <v>0.0833333333</v>
      </c>
      <c r="F1136" s="0" t="n">
        <v>0.048675</v>
      </c>
      <c r="G1136" s="0" t="n">
        <v>1</v>
      </c>
      <c r="H1136" s="0" t="n">
        <v>1.91</v>
      </c>
    </row>
    <row r="1137" customFormat="false" ht="12.8" hidden="false" customHeight="false" outlineLevel="0" collapsed="false">
      <c r="A1137" s="0" t="s">
        <v>373</v>
      </c>
      <c r="B1137" s="0" t="n">
        <v>3.1746666667</v>
      </c>
      <c r="C1137" s="0" t="n">
        <v>0.07</v>
      </c>
      <c r="D1137" s="0" t="n">
        <v>0.0108974359</v>
      </c>
      <c r="E1137" s="0" t="n">
        <v>0.0416666667</v>
      </c>
      <c r="F1137" s="0" t="n">
        <v>0.05</v>
      </c>
      <c r="G1137" s="0" t="n">
        <v>1</v>
      </c>
      <c r="H1137" s="0" t="n">
        <v>8.95</v>
      </c>
    </row>
    <row r="1138" customFormat="false" ht="12.8" hidden="false" customHeight="false" outlineLevel="0" collapsed="false">
      <c r="A1138" s="0" t="s">
        <v>2581</v>
      </c>
      <c r="B1138" s="0" t="n">
        <v>4.5144761905</v>
      </c>
      <c r="C1138" s="0" t="n">
        <v>0.0118571429</v>
      </c>
      <c r="D1138" s="0" t="n">
        <v>0.0024531025</v>
      </c>
      <c r="E1138" s="0" t="n">
        <v>0.0119047619</v>
      </c>
      <c r="F1138" s="0" t="n">
        <v>0.0118571429</v>
      </c>
      <c r="G1138" s="0" t="n">
        <v>1</v>
      </c>
      <c r="H1138" s="0" t="n">
        <v>656.6666666667</v>
      </c>
    </row>
    <row r="1139" customFormat="false" ht="12.8" hidden="false" customHeight="false" outlineLevel="0" collapsed="false">
      <c r="A1139" s="0" t="s">
        <v>7314</v>
      </c>
      <c r="B1139" s="0" t="n">
        <v>1.1906666667</v>
      </c>
      <c r="C1139" s="0" t="n">
        <v>0.015</v>
      </c>
      <c r="D1139" s="0" t="n">
        <v>0.0021794872</v>
      </c>
      <c r="E1139" s="0" t="n">
        <v>0.0166666667</v>
      </c>
      <c r="F1139" s="0" t="n">
        <v>0.02</v>
      </c>
      <c r="G1139" s="0" t="n">
        <v>1</v>
      </c>
      <c r="H1139" s="0" t="n">
        <v>161.5</v>
      </c>
    </row>
    <row r="1140" customFormat="false" ht="12.8" hidden="false" customHeight="false" outlineLevel="0" collapsed="false">
      <c r="A1140" s="0" t="s">
        <v>7315</v>
      </c>
      <c r="B1140" s="0" t="n">
        <v>1.1426666667</v>
      </c>
      <c r="C1140" s="0" t="n">
        <v>0.0209025333</v>
      </c>
      <c r="D1140" s="0" t="n">
        <v>0.0035978836</v>
      </c>
      <c r="E1140" s="0" t="n">
        <v>0.0666666667</v>
      </c>
      <c r="F1140" s="0" t="n">
        <v>0.0550066667</v>
      </c>
      <c r="G1140" s="0" t="n">
        <v>1</v>
      </c>
      <c r="H1140" s="0" t="n">
        <v>31.16</v>
      </c>
    </row>
    <row r="1141" customFormat="false" ht="12.8" hidden="false" customHeight="false" outlineLevel="0" collapsed="false">
      <c r="A1141" s="0" t="s">
        <v>7316</v>
      </c>
      <c r="B1141" s="0" t="n">
        <v>1.1471666667</v>
      </c>
      <c r="C1141" s="0" t="n">
        <v>0.0133333333</v>
      </c>
      <c r="D1141" s="0" t="n">
        <v>0.0018518519</v>
      </c>
      <c r="E1141" s="0" t="n">
        <v>0.0138888889</v>
      </c>
      <c r="F1141" s="0" t="n">
        <v>0.0133333333</v>
      </c>
      <c r="G1141" s="0" t="n">
        <v>1</v>
      </c>
      <c r="H1141" s="0" t="n">
        <v>581</v>
      </c>
    </row>
    <row r="1142" customFormat="false" ht="12.8" hidden="false" customHeight="false" outlineLevel="0" collapsed="false">
      <c r="A1142" s="0" t="s">
        <v>7317</v>
      </c>
      <c r="B1142" s="0" t="n">
        <v>1.6334615385</v>
      </c>
      <c r="C1142" s="0" t="n">
        <v>0.0057692308</v>
      </c>
      <c r="D1142" s="0" t="n">
        <v>0.0008382643</v>
      </c>
      <c r="E1142" s="0" t="n">
        <v>0.0048076923</v>
      </c>
      <c r="F1142" s="0" t="n">
        <v>0.0057692308</v>
      </c>
      <c r="G1142" s="0" t="n">
        <v>1</v>
      </c>
      <c r="H1142" s="0" t="n">
        <v>15.64</v>
      </c>
    </row>
    <row r="1143" customFormat="false" ht="12.8" hidden="false" customHeight="false" outlineLevel="0" collapsed="false">
      <c r="A1143" s="0" t="s">
        <v>7318</v>
      </c>
      <c r="B1143" s="0" t="n">
        <v>15.855</v>
      </c>
      <c r="C1143" s="0" t="n">
        <v>0.145903125</v>
      </c>
      <c r="D1143" s="0" t="n">
        <v>0.0217948718</v>
      </c>
      <c r="E1143" s="0" t="n">
        <v>0.125</v>
      </c>
      <c r="F1143" s="0" t="n">
        <v>0.145903125</v>
      </c>
      <c r="G1143" s="0" t="n">
        <v>1</v>
      </c>
      <c r="H1143" s="0" t="n">
        <v>53.77</v>
      </c>
    </row>
    <row r="1144" customFormat="false" ht="12.8" hidden="false" customHeight="false" outlineLevel="0" collapsed="false">
      <c r="A1144" s="0" t="s">
        <v>7319</v>
      </c>
      <c r="B1144" s="0" t="n">
        <v>0.3345454545</v>
      </c>
      <c r="C1144" s="0" t="n">
        <v>0.0032727273</v>
      </c>
      <c r="D1144" s="0" t="n">
        <v>0.0004545455</v>
      </c>
      <c r="E1144" s="0" t="n">
        <v>0.0045454545</v>
      </c>
      <c r="F1144" s="0" t="n">
        <v>0.0043636364</v>
      </c>
      <c r="G1144" s="0" t="n">
        <v>1</v>
      </c>
      <c r="H1144" s="0" t="n">
        <v>288</v>
      </c>
    </row>
    <row r="1145" customFormat="false" ht="12.8" hidden="false" customHeight="false" outlineLevel="0" collapsed="false">
      <c r="A1145" s="0" t="s">
        <v>374</v>
      </c>
      <c r="B1145" s="0" t="n">
        <v>8.088</v>
      </c>
      <c r="C1145" s="0" t="n">
        <v>0.1305</v>
      </c>
      <c r="D1145" s="0" t="n">
        <v>0.0188888889</v>
      </c>
      <c r="E1145" s="0" t="n">
        <v>0.05</v>
      </c>
      <c r="F1145" s="0" t="n">
        <v>0.09</v>
      </c>
      <c r="G1145" s="0" t="n">
        <v>1</v>
      </c>
      <c r="H1145" s="0" t="n">
        <v>10.33</v>
      </c>
    </row>
    <row r="1146" customFormat="false" ht="12.8" hidden="false" customHeight="false" outlineLevel="0" collapsed="false">
      <c r="A1146" s="0" t="s">
        <v>7320</v>
      </c>
      <c r="B1146" s="0" t="n">
        <v>1.1426666667</v>
      </c>
      <c r="C1146" s="0" t="n">
        <v>0.0209025333</v>
      </c>
      <c r="D1146" s="0" t="n">
        <v>0.0035978836</v>
      </c>
      <c r="E1146" s="0" t="n">
        <v>0.0666666667</v>
      </c>
      <c r="F1146" s="0" t="n">
        <v>0.0550066667</v>
      </c>
      <c r="G1146" s="0" t="n">
        <v>1</v>
      </c>
      <c r="H1146" s="0" t="n">
        <v>31.16</v>
      </c>
    </row>
    <row r="1147" customFormat="false" ht="12.8" hidden="false" customHeight="false" outlineLevel="0" collapsed="false">
      <c r="A1147" s="0" t="s">
        <v>7321</v>
      </c>
      <c r="B1147" s="0" t="n">
        <v>1.1471666667</v>
      </c>
      <c r="C1147" s="0" t="n">
        <v>0.0133333333</v>
      </c>
      <c r="D1147" s="0" t="n">
        <v>0.0018518519</v>
      </c>
      <c r="E1147" s="0" t="n">
        <v>0.0138888889</v>
      </c>
      <c r="F1147" s="0" t="n">
        <v>0.0133333333</v>
      </c>
      <c r="G1147" s="0" t="n">
        <v>1</v>
      </c>
      <c r="H1147" s="0" t="n">
        <v>581</v>
      </c>
    </row>
    <row r="1148" customFormat="false" ht="12.8" hidden="false" customHeight="false" outlineLevel="0" collapsed="false">
      <c r="A1148" s="0" t="s">
        <v>7322</v>
      </c>
      <c r="B1148" s="0" t="n">
        <v>15.855</v>
      </c>
      <c r="C1148" s="0" t="n">
        <v>0.145903125</v>
      </c>
      <c r="D1148" s="0" t="n">
        <v>0.0217948718</v>
      </c>
      <c r="E1148" s="0" t="n">
        <v>0.125</v>
      </c>
      <c r="F1148" s="0" t="n">
        <v>0.145903125</v>
      </c>
      <c r="G1148" s="0" t="n">
        <v>1</v>
      </c>
      <c r="H1148" s="0" t="n">
        <v>53.77</v>
      </c>
    </row>
    <row r="1149" customFormat="false" ht="12.8" hidden="false" customHeight="false" outlineLevel="0" collapsed="false">
      <c r="A1149" s="0" t="s">
        <v>7323</v>
      </c>
      <c r="B1149" s="0" t="n">
        <v>1.6334615385</v>
      </c>
      <c r="C1149" s="0" t="n">
        <v>0.0057692308</v>
      </c>
      <c r="D1149" s="0" t="n">
        <v>0.0008382643</v>
      </c>
      <c r="E1149" s="0" t="n">
        <v>0.0048076923</v>
      </c>
      <c r="F1149" s="0" t="n">
        <v>0.0057692308</v>
      </c>
      <c r="G1149" s="0" t="n">
        <v>1</v>
      </c>
      <c r="H1149" s="0" t="n">
        <v>15.64</v>
      </c>
    </row>
    <row r="1150" customFormat="false" ht="12.8" hidden="false" customHeight="false" outlineLevel="0" collapsed="false">
      <c r="A1150" s="0" t="s">
        <v>7324</v>
      </c>
      <c r="B1150" s="0" t="n">
        <v>0.3345454545</v>
      </c>
      <c r="C1150" s="0" t="n">
        <v>0.0032727273</v>
      </c>
      <c r="D1150" s="0" t="n">
        <v>0.0004545455</v>
      </c>
      <c r="E1150" s="0" t="n">
        <v>0.0045454545</v>
      </c>
      <c r="F1150" s="0" t="n">
        <v>0.0043636364</v>
      </c>
      <c r="G1150" s="0" t="n">
        <v>1</v>
      </c>
      <c r="H1150" s="0" t="n">
        <v>288</v>
      </c>
    </row>
    <row r="1151" customFormat="false" ht="12.8" hidden="false" customHeight="false" outlineLevel="0" collapsed="false">
      <c r="A1151" s="0" t="s">
        <v>7325</v>
      </c>
      <c r="B1151" s="0" t="n">
        <v>0.2851428571</v>
      </c>
      <c r="C1151" s="0" t="n">
        <v>0.00235224</v>
      </c>
      <c r="D1151" s="0" t="n">
        <v>0.0003968254</v>
      </c>
      <c r="E1151" s="0" t="n">
        <v>0.0357142857</v>
      </c>
      <c r="F1151" s="0" t="n">
        <v>0.0084008571</v>
      </c>
      <c r="G1151" s="0" t="n">
        <v>1</v>
      </c>
      <c r="H1151" s="0" t="n">
        <v>0.76</v>
      </c>
    </row>
    <row r="1152" customFormat="false" ht="12.8" hidden="false" customHeight="false" outlineLevel="0" collapsed="false">
      <c r="A1152" s="0" t="s">
        <v>375</v>
      </c>
      <c r="B1152" s="0" t="n">
        <v>8.1</v>
      </c>
      <c r="C1152" s="0" t="n">
        <v>0.1305</v>
      </c>
      <c r="D1152" s="0" t="n">
        <v>0.0188888889</v>
      </c>
      <c r="E1152" s="0" t="n">
        <v>0.05</v>
      </c>
      <c r="F1152" s="0" t="n">
        <v>0.09</v>
      </c>
      <c r="G1152" s="0" t="n">
        <v>1</v>
      </c>
      <c r="H1152" s="0" t="n">
        <v>10.31</v>
      </c>
    </row>
    <row r="1153" customFormat="false" ht="12.8" hidden="false" customHeight="false" outlineLevel="0" collapsed="false">
      <c r="A1153" s="0" t="s">
        <v>2761</v>
      </c>
      <c r="B1153" s="0" t="n">
        <v>1.1916666667</v>
      </c>
      <c r="C1153" s="0" t="n">
        <v>0.015</v>
      </c>
      <c r="D1153" s="0" t="n">
        <v>0.0021794872</v>
      </c>
      <c r="E1153" s="0" t="n">
        <v>0.0166666667</v>
      </c>
      <c r="F1153" s="0" t="n">
        <v>0.02</v>
      </c>
      <c r="G1153" s="0" t="n">
        <v>1</v>
      </c>
      <c r="H1153" s="0" t="n">
        <v>161.5</v>
      </c>
    </row>
    <row r="1154" customFormat="false" ht="12.8" hidden="false" customHeight="false" outlineLevel="0" collapsed="false">
      <c r="A1154" s="0" t="s">
        <v>7326</v>
      </c>
      <c r="B1154" s="0" t="n">
        <v>1.1426666667</v>
      </c>
      <c r="C1154" s="0" t="n">
        <v>0.0209025333</v>
      </c>
      <c r="D1154" s="0" t="n">
        <v>0.0035978836</v>
      </c>
      <c r="E1154" s="0" t="n">
        <v>0.0666666667</v>
      </c>
      <c r="F1154" s="0" t="n">
        <v>0.0550066667</v>
      </c>
      <c r="G1154" s="0" t="n">
        <v>1</v>
      </c>
      <c r="H1154" s="0" t="n">
        <v>31.16</v>
      </c>
    </row>
    <row r="1155" customFormat="false" ht="12.8" hidden="false" customHeight="false" outlineLevel="0" collapsed="false">
      <c r="A1155" s="0" t="s">
        <v>7327</v>
      </c>
      <c r="B1155" s="0" t="n">
        <v>6.1086363636</v>
      </c>
      <c r="C1155" s="0" t="n">
        <v>0.0545454545</v>
      </c>
      <c r="D1155" s="0" t="n">
        <v>0.0079254079</v>
      </c>
      <c r="E1155" s="0" t="n">
        <v>0.0454545455</v>
      </c>
      <c r="F1155" s="0" t="n">
        <v>0.0545454545</v>
      </c>
      <c r="G1155" s="0" t="n">
        <v>1</v>
      </c>
      <c r="H1155" s="0" t="n">
        <v>1.91</v>
      </c>
    </row>
    <row r="1156" customFormat="false" ht="12.8" hidden="false" customHeight="false" outlineLevel="0" collapsed="false">
      <c r="A1156" s="0" t="s">
        <v>7328</v>
      </c>
      <c r="B1156" s="0" t="n">
        <v>1.1471666667</v>
      </c>
      <c r="C1156" s="0" t="n">
        <v>0.0133333333</v>
      </c>
      <c r="D1156" s="0" t="n">
        <v>0.0018518519</v>
      </c>
      <c r="E1156" s="0" t="n">
        <v>0.0138888889</v>
      </c>
      <c r="F1156" s="0" t="n">
        <v>0.0133333333</v>
      </c>
      <c r="G1156" s="0" t="n">
        <v>1</v>
      </c>
      <c r="H1156" s="0" t="n">
        <v>581</v>
      </c>
    </row>
    <row r="1157" customFormat="false" ht="12.8" hidden="false" customHeight="false" outlineLevel="0" collapsed="false">
      <c r="A1157" s="0" t="s">
        <v>7329</v>
      </c>
      <c r="B1157" s="0" t="n">
        <v>15.855</v>
      </c>
      <c r="C1157" s="0" t="n">
        <v>0.145903125</v>
      </c>
      <c r="D1157" s="0" t="n">
        <v>0.0217948718</v>
      </c>
      <c r="E1157" s="0" t="n">
        <v>0.125</v>
      </c>
      <c r="F1157" s="0" t="n">
        <v>0.145903125</v>
      </c>
      <c r="G1157" s="0" t="n">
        <v>1</v>
      </c>
      <c r="H1157" s="0" t="n">
        <v>53.77</v>
      </c>
    </row>
    <row r="1158" customFormat="false" ht="12.8" hidden="false" customHeight="false" outlineLevel="0" collapsed="false">
      <c r="A1158" s="0" t="s">
        <v>7330</v>
      </c>
      <c r="B1158" s="0" t="n">
        <v>1.96</v>
      </c>
      <c r="C1158" s="0" t="n">
        <v>0.0174</v>
      </c>
      <c r="D1158" s="0" t="n">
        <v>0.0027777778</v>
      </c>
      <c r="E1158" s="0" t="n">
        <v>0.25</v>
      </c>
      <c r="F1158" s="0" t="n">
        <v>0.06</v>
      </c>
      <c r="G1158" s="0" t="n">
        <v>1</v>
      </c>
      <c r="H1158" s="0" t="n">
        <v>16.37</v>
      </c>
    </row>
    <row r="1159" customFormat="false" ht="12.8" hidden="false" customHeight="false" outlineLevel="0" collapsed="false">
      <c r="A1159" s="0" t="s">
        <v>7331</v>
      </c>
      <c r="B1159" s="0" t="n">
        <v>0.3345454545</v>
      </c>
      <c r="C1159" s="0" t="n">
        <v>0.0032727273</v>
      </c>
      <c r="D1159" s="0" t="n">
        <v>0.0004545455</v>
      </c>
      <c r="E1159" s="0" t="n">
        <v>0.0045454545</v>
      </c>
      <c r="F1159" s="0" t="n">
        <v>0.0043636364</v>
      </c>
      <c r="G1159" s="0" t="n">
        <v>1</v>
      </c>
      <c r="H1159" s="0" t="n">
        <v>288</v>
      </c>
    </row>
    <row r="1160" customFormat="false" ht="12.8" hidden="false" customHeight="false" outlineLevel="0" collapsed="false">
      <c r="A1160" s="0" t="s">
        <v>7332</v>
      </c>
      <c r="B1160" s="0" t="n">
        <v>1.5415833333</v>
      </c>
      <c r="C1160" s="0" t="n">
        <v>0.014625</v>
      </c>
      <c r="D1160" s="0" t="n">
        <v>0.0020987654</v>
      </c>
      <c r="E1160" s="0" t="n">
        <v>0.0083333333</v>
      </c>
      <c r="F1160" s="0" t="n">
        <v>0.015</v>
      </c>
      <c r="G1160" s="0" t="n">
        <v>1</v>
      </c>
      <c r="H1160" s="0" t="n">
        <v>1</v>
      </c>
    </row>
    <row r="1161" customFormat="false" ht="12.8" hidden="false" customHeight="false" outlineLevel="0" collapsed="false">
      <c r="A1161" s="0" t="s">
        <v>7333</v>
      </c>
      <c r="B1161" s="0" t="n">
        <v>1.3706666667</v>
      </c>
      <c r="C1161" s="0" t="n">
        <v>0.015</v>
      </c>
      <c r="D1161" s="0" t="n">
        <v>0.0021794872</v>
      </c>
      <c r="E1161" s="0" t="n">
        <v>0.0166666667</v>
      </c>
      <c r="F1161" s="0" t="n">
        <v>0.02</v>
      </c>
      <c r="G1161" s="0" t="n">
        <v>1</v>
      </c>
      <c r="H1161" s="0" t="n">
        <v>230.4666666667</v>
      </c>
    </row>
    <row r="1162" customFormat="false" ht="12.8" hidden="false" customHeight="false" outlineLevel="0" collapsed="false">
      <c r="A1162" s="0" t="s">
        <v>7334</v>
      </c>
      <c r="B1162" s="0" t="n">
        <v>6.1086363636</v>
      </c>
      <c r="C1162" s="0" t="n">
        <v>0.0545454545</v>
      </c>
      <c r="D1162" s="0" t="n">
        <v>0.0079254079</v>
      </c>
      <c r="E1162" s="0" t="n">
        <v>0.0454545455</v>
      </c>
      <c r="F1162" s="0" t="n">
        <v>0.0545454545</v>
      </c>
      <c r="G1162" s="0" t="n">
        <v>1</v>
      </c>
      <c r="H1162" s="0" t="n">
        <v>1.91</v>
      </c>
    </row>
    <row r="1163" customFormat="false" ht="12.8" hidden="false" customHeight="false" outlineLevel="0" collapsed="false">
      <c r="A1163" s="0" t="s">
        <v>7335</v>
      </c>
      <c r="B1163" s="0" t="n">
        <v>1.1426666667</v>
      </c>
      <c r="C1163" s="0" t="n">
        <v>0.0209025333</v>
      </c>
      <c r="D1163" s="0" t="n">
        <v>0.0035978836</v>
      </c>
      <c r="E1163" s="0" t="n">
        <v>0.0666666667</v>
      </c>
      <c r="F1163" s="0" t="n">
        <v>0.0550066667</v>
      </c>
      <c r="G1163" s="0" t="n">
        <v>1</v>
      </c>
      <c r="H1163" s="0" t="n">
        <v>45.72</v>
      </c>
    </row>
    <row r="1164" customFormat="false" ht="12.8" hidden="false" customHeight="false" outlineLevel="0" collapsed="false">
      <c r="A1164" s="0" t="s">
        <v>7336</v>
      </c>
      <c r="B1164" s="0" t="n">
        <v>2.73</v>
      </c>
      <c r="C1164" s="0" t="n">
        <v>0.0174</v>
      </c>
      <c r="D1164" s="0" t="n">
        <v>0.0027777778</v>
      </c>
      <c r="E1164" s="0" t="n">
        <v>0.25</v>
      </c>
      <c r="F1164" s="0" t="n">
        <v>0.06</v>
      </c>
      <c r="G1164" s="0" t="n">
        <v>1</v>
      </c>
      <c r="H1164" s="0" t="n">
        <v>16.43</v>
      </c>
    </row>
    <row r="1165" customFormat="false" ht="12.8" hidden="false" customHeight="false" outlineLevel="0" collapsed="false">
      <c r="A1165" s="0" t="s">
        <v>7337</v>
      </c>
      <c r="B1165" s="0" t="n">
        <v>1.1471666667</v>
      </c>
      <c r="C1165" s="0" t="n">
        <v>0.0133333333</v>
      </c>
      <c r="D1165" s="0" t="n">
        <v>0.0018518519</v>
      </c>
      <c r="E1165" s="0" t="n">
        <v>0.0138888889</v>
      </c>
      <c r="F1165" s="0" t="n">
        <v>0.0133333333</v>
      </c>
      <c r="G1165" s="0" t="n">
        <v>1</v>
      </c>
      <c r="H1165" s="0" t="n">
        <v>581</v>
      </c>
    </row>
    <row r="1166" customFormat="false" ht="12.8" hidden="false" customHeight="false" outlineLevel="0" collapsed="false">
      <c r="A1166" s="0" t="s">
        <v>7338</v>
      </c>
      <c r="B1166" s="0" t="n">
        <v>0.0014</v>
      </c>
      <c r="C1166" s="0" t="n">
        <v>9.6E-006</v>
      </c>
      <c r="D1166" s="0" t="n">
        <v>6.6667E-006</v>
      </c>
      <c r="E1166" s="0" t="n">
        <v>0.0002</v>
      </c>
      <c r="F1166" s="0" t="n">
        <v>4.8E-005</v>
      </c>
      <c r="G1166" s="0" t="n">
        <v>1</v>
      </c>
      <c r="H1166" s="0" t="n">
        <v>1</v>
      </c>
    </row>
    <row r="1167" customFormat="false" ht="12.8" hidden="false" customHeight="false" outlineLevel="0" collapsed="false">
      <c r="A1167" s="0" t="s">
        <v>7339</v>
      </c>
      <c r="B1167" s="0" t="n">
        <v>1.5415833333</v>
      </c>
      <c r="C1167" s="0" t="n">
        <v>0.014625</v>
      </c>
      <c r="D1167" s="0" t="n">
        <v>0.0020987654</v>
      </c>
      <c r="E1167" s="0" t="n">
        <v>0.0083333333</v>
      </c>
      <c r="F1167" s="0" t="n">
        <v>0.015</v>
      </c>
      <c r="G1167" s="0" t="n">
        <v>1</v>
      </c>
      <c r="H1167" s="0" t="n">
        <v>1</v>
      </c>
    </row>
    <row r="1168" customFormat="false" ht="12.8" hidden="false" customHeight="false" outlineLevel="0" collapsed="false">
      <c r="A1168" s="0" t="s">
        <v>2241</v>
      </c>
      <c r="B1168" s="0" t="n">
        <v>0.3345454545</v>
      </c>
      <c r="C1168" s="0" t="n">
        <v>0.0032727273</v>
      </c>
      <c r="D1168" s="0" t="n">
        <v>0.0004545455</v>
      </c>
      <c r="E1168" s="0" t="n">
        <v>0.0045454545</v>
      </c>
      <c r="F1168" s="0" t="n">
        <v>0.0043636364</v>
      </c>
      <c r="G1168" s="0" t="n">
        <v>1</v>
      </c>
      <c r="H1168" s="0" t="n">
        <v>288</v>
      </c>
    </row>
    <row r="1169" customFormat="false" ht="12.8" hidden="false" customHeight="false" outlineLevel="0" collapsed="false">
      <c r="A1169" s="0" t="s">
        <v>7340</v>
      </c>
      <c r="B1169" s="0" t="n">
        <v>1.3706666667</v>
      </c>
      <c r="C1169" s="0" t="n">
        <v>0.015</v>
      </c>
      <c r="D1169" s="0" t="n">
        <v>0.0021794872</v>
      </c>
      <c r="E1169" s="0" t="n">
        <v>0.0166666667</v>
      </c>
      <c r="F1169" s="0" t="n">
        <v>0.02</v>
      </c>
      <c r="G1169" s="0" t="n">
        <v>1</v>
      </c>
      <c r="H1169" s="0" t="n">
        <v>230.4666666667</v>
      </c>
    </row>
    <row r="1170" customFormat="false" ht="12.8" hidden="false" customHeight="false" outlineLevel="0" collapsed="false">
      <c r="A1170" s="0" t="s">
        <v>2911</v>
      </c>
      <c r="B1170" s="0" t="n">
        <v>0.9731666667</v>
      </c>
      <c r="C1170" s="0" t="n">
        <v>0.0133333333</v>
      </c>
      <c r="D1170" s="0" t="n">
        <v>0.0018518519</v>
      </c>
      <c r="E1170" s="0" t="n">
        <v>0.0138888889</v>
      </c>
      <c r="F1170" s="0" t="n">
        <v>0.0133333333</v>
      </c>
      <c r="G1170" s="0" t="n">
        <v>1</v>
      </c>
      <c r="H1170" s="0" t="n">
        <v>1989</v>
      </c>
    </row>
    <row r="1171" customFormat="false" ht="12.8" hidden="false" customHeight="false" outlineLevel="0" collapsed="false">
      <c r="A1171" s="0" t="s">
        <v>7341</v>
      </c>
      <c r="B1171" s="0" t="n">
        <v>1.1426666667</v>
      </c>
      <c r="C1171" s="0" t="n">
        <v>0.0209025333</v>
      </c>
      <c r="D1171" s="0" t="n">
        <v>0.0035978836</v>
      </c>
      <c r="E1171" s="0" t="n">
        <v>0.0666666667</v>
      </c>
      <c r="F1171" s="0" t="n">
        <v>0.0550066667</v>
      </c>
      <c r="G1171" s="0" t="n">
        <v>1</v>
      </c>
      <c r="H1171" s="0" t="n">
        <v>55.29</v>
      </c>
    </row>
    <row r="1172" customFormat="false" ht="12.8" hidden="false" customHeight="false" outlineLevel="0" collapsed="false">
      <c r="A1172" s="0" t="s">
        <v>7342</v>
      </c>
      <c r="B1172" s="0" t="n">
        <v>1.89</v>
      </c>
      <c r="C1172" s="0" t="n">
        <v>0.0174</v>
      </c>
      <c r="D1172" s="0" t="n">
        <v>0.0027777778</v>
      </c>
      <c r="E1172" s="0" t="n">
        <v>0.25</v>
      </c>
      <c r="F1172" s="0" t="n">
        <v>0.06</v>
      </c>
      <c r="G1172" s="0" t="n">
        <v>1</v>
      </c>
      <c r="H1172" s="0" t="n">
        <v>28.61</v>
      </c>
    </row>
    <row r="1173" customFormat="false" ht="12.8" hidden="false" customHeight="false" outlineLevel="0" collapsed="false">
      <c r="A1173" s="0" t="s">
        <v>7343</v>
      </c>
      <c r="B1173" s="0" t="n">
        <v>1.5415833333</v>
      </c>
      <c r="C1173" s="0" t="n">
        <v>0.014625</v>
      </c>
      <c r="D1173" s="0" t="n">
        <v>0.0020987654</v>
      </c>
      <c r="E1173" s="0" t="n">
        <v>0.0083333333</v>
      </c>
      <c r="F1173" s="0" t="n">
        <v>0.015</v>
      </c>
      <c r="G1173" s="0" t="n">
        <v>1</v>
      </c>
      <c r="H1173" s="0" t="n">
        <v>1</v>
      </c>
    </row>
    <row r="1174" customFormat="false" ht="12.8" hidden="false" customHeight="false" outlineLevel="0" collapsed="false">
      <c r="A1174" s="0" t="s">
        <v>7344</v>
      </c>
      <c r="B1174" s="0" t="n">
        <v>0.06</v>
      </c>
      <c r="C1174" s="0" t="n">
        <v>0.00026796</v>
      </c>
      <c r="D1174" s="0" t="n">
        <v>0.0001275199</v>
      </c>
      <c r="E1174" s="0" t="n">
        <v>0.0066666667</v>
      </c>
      <c r="F1174" s="0" t="n">
        <v>0.000924</v>
      </c>
      <c r="G1174" s="0" t="n">
        <v>1</v>
      </c>
      <c r="H1174" s="0" t="n">
        <v>6.25</v>
      </c>
    </row>
    <row r="1175" customFormat="false" ht="12.8" hidden="false" customHeight="false" outlineLevel="0" collapsed="false">
      <c r="A1175" s="0" t="s">
        <v>2762</v>
      </c>
      <c r="B1175" s="0" t="n">
        <v>1.3706666667</v>
      </c>
      <c r="C1175" s="0" t="n">
        <v>0.015</v>
      </c>
      <c r="D1175" s="0" t="n">
        <v>0.0021794872</v>
      </c>
      <c r="E1175" s="0" t="n">
        <v>0.0166666667</v>
      </c>
      <c r="F1175" s="0" t="n">
        <v>0.02</v>
      </c>
      <c r="G1175" s="0" t="n">
        <v>1</v>
      </c>
      <c r="H1175" s="0" t="n">
        <v>230.4666666667</v>
      </c>
    </row>
    <row r="1176" customFormat="false" ht="12.8" hidden="false" customHeight="false" outlineLevel="0" collapsed="false">
      <c r="A1176" s="0" t="s">
        <v>2310</v>
      </c>
      <c r="B1176" s="0" t="n">
        <v>0.3345454545</v>
      </c>
      <c r="C1176" s="0" t="n">
        <v>0.0032727273</v>
      </c>
      <c r="D1176" s="0" t="n">
        <v>0.0004545455</v>
      </c>
      <c r="E1176" s="0" t="n">
        <v>0.0045454545</v>
      </c>
      <c r="F1176" s="0" t="n">
        <v>0.0043636364</v>
      </c>
      <c r="G1176" s="0" t="n">
        <v>1</v>
      </c>
      <c r="H1176" s="0" t="n">
        <v>382</v>
      </c>
    </row>
    <row r="1177" customFormat="false" ht="12.8" hidden="false" customHeight="false" outlineLevel="0" collapsed="false">
      <c r="A1177" s="0" t="s">
        <v>7345</v>
      </c>
      <c r="B1177" s="0" t="n">
        <v>0.9731666667</v>
      </c>
      <c r="C1177" s="0" t="n">
        <v>0.0133333333</v>
      </c>
      <c r="D1177" s="0" t="n">
        <v>0.0018518519</v>
      </c>
      <c r="E1177" s="0" t="n">
        <v>0.0138888889</v>
      </c>
      <c r="F1177" s="0" t="n">
        <v>0.0133333333</v>
      </c>
      <c r="G1177" s="0" t="n">
        <v>1</v>
      </c>
      <c r="H1177" s="0" t="n">
        <v>1989</v>
      </c>
    </row>
    <row r="1178" customFormat="false" ht="12.8" hidden="false" customHeight="false" outlineLevel="0" collapsed="false">
      <c r="A1178" s="0" t="s">
        <v>7346</v>
      </c>
      <c r="B1178" s="0" t="n">
        <v>15.855</v>
      </c>
      <c r="C1178" s="0" t="n">
        <v>0.145903125</v>
      </c>
      <c r="D1178" s="0" t="n">
        <v>0.0217948718</v>
      </c>
      <c r="E1178" s="0" t="n">
        <v>0.125</v>
      </c>
      <c r="F1178" s="0" t="n">
        <v>0.145903125</v>
      </c>
      <c r="G1178" s="0" t="n">
        <v>1</v>
      </c>
      <c r="H1178" s="0" t="n">
        <v>53.77</v>
      </c>
    </row>
    <row r="1179" customFormat="false" ht="12.8" hidden="false" customHeight="false" outlineLevel="0" collapsed="false">
      <c r="A1179" s="0" t="s">
        <v>7347</v>
      </c>
      <c r="B1179" s="0" t="n">
        <v>1.1426666667</v>
      </c>
      <c r="C1179" s="0" t="n">
        <v>0.0209025333</v>
      </c>
      <c r="D1179" s="0" t="n">
        <v>0.0035978836</v>
      </c>
      <c r="E1179" s="0" t="n">
        <v>0.0666666667</v>
      </c>
      <c r="F1179" s="0" t="n">
        <v>0.0550066667</v>
      </c>
      <c r="G1179" s="0" t="n">
        <v>1</v>
      </c>
      <c r="H1179" s="0" t="n">
        <v>45.72</v>
      </c>
    </row>
    <row r="1180" customFormat="false" ht="12.8" hidden="false" customHeight="false" outlineLevel="0" collapsed="false">
      <c r="A1180" s="0" t="s">
        <v>7348</v>
      </c>
      <c r="B1180" s="0" t="n">
        <v>1.5415833333</v>
      </c>
      <c r="C1180" s="0" t="n">
        <v>0.014625</v>
      </c>
      <c r="D1180" s="0" t="n">
        <v>0.0020987654</v>
      </c>
      <c r="E1180" s="0" t="n">
        <v>0.0083333333</v>
      </c>
      <c r="F1180" s="0" t="n">
        <v>0.015</v>
      </c>
      <c r="G1180" s="0" t="n">
        <v>1</v>
      </c>
      <c r="H1180" s="0" t="n">
        <v>1</v>
      </c>
    </row>
    <row r="1181" customFormat="false" ht="12.8" hidden="false" customHeight="false" outlineLevel="0" collapsed="false">
      <c r="A1181" s="0" t="s">
        <v>7349</v>
      </c>
      <c r="B1181" s="0" t="n">
        <v>0.3345454545</v>
      </c>
      <c r="C1181" s="0" t="n">
        <v>0.0032727273</v>
      </c>
      <c r="D1181" s="0" t="n">
        <v>0.0004545455</v>
      </c>
      <c r="E1181" s="0" t="n">
        <v>0.0045454545</v>
      </c>
      <c r="F1181" s="0" t="n">
        <v>0.0043636364</v>
      </c>
      <c r="G1181" s="0" t="n">
        <v>1</v>
      </c>
      <c r="H1181" s="0" t="n">
        <v>288</v>
      </c>
    </row>
    <row r="1182" customFormat="false" ht="12.8" hidden="false" customHeight="false" outlineLevel="0" collapsed="false">
      <c r="A1182" s="0" t="s">
        <v>7350</v>
      </c>
      <c r="B1182" s="0" t="n">
        <v>1.0840625</v>
      </c>
      <c r="C1182" s="0" t="n">
        <v>0.0078463906</v>
      </c>
      <c r="D1182" s="0" t="n">
        <v>0.0011067708</v>
      </c>
      <c r="E1182" s="0" t="n">
        <v>0.0078125</v>
      </c>
      <c r="F1182" s="0" t="n">
        <v>0.0080890625</v>
      </c>
      <c r="G1182" s="0" t="n">
        <v>1</v>
      </c>
      <c r="H1182" s="0" t="n">
        <v>2.77</v>
      </c>
    </row>
    <row r="1183" customFormat="false" ht="12.8" hidden="false" customHeight="false" outlineLevel="0" collapsed="false">
      <c r="A1183" s="0" t="s">
        <v>2763</v>
      </c>
      <c r="B1183" s="0" t="n">
        <v>1.3706666667</v>
      </c>
      <c r="C1183" s="0" t="n">
        <v>0.015</v>
      </c>
      <c r="D1183" s="0" t="n">
        <v>0.0021794872</v>
      </c>
      <c r="E1183" s="0" t="n">
        <v>0.0166666667</v>
      </c>
      <c r="F1183" s="0" t="n">
        <v>0.02</v>
      </c>
      <c r="G1183" s="0" t="n">
        <v>1</v>
      </c>
      <c r="H1183" s="0" t="n">
        <v>230.4666666667</v>
      </c>
    </row>
    <row r="1184" customFormat="false" ht="12.8" hidden="false" customHeight="false" outlineLevel="0" collapsed="false">
      <c r="A1184" s="0" t="s">
        <v>7351</v>
      </c>
      <c r="B1184" s="0" t="n">
        <v>0.9731666667</v>
      </c>
      <c r="C1184" s="0" t="n">
        <v>0.0133333333</v>
      </c>
      <c r="D1184" s="0" t="n">
        <v>0.0018518519</v>
      </c>
      <c r="E1184" s="0" t="n">
        <v>0.0138888889</v>
      </c>
      <c r="F1184" s="0" t="n">
        <v>0.0133333333</v>
      </c>
      <c r="G1184" s="0" t="n">
        <v>1</v>
      </c>
      <c r="H1184" s="0" t="n">
        <v>1989</v>
      </c>
    </row>
    <row r="1185" customFormat="false" ht="12.8" hidden="false" customHeight="false" outlineLevel="0" collapsed="false">
      <c r="A1185" s="0" t="s">
        <v>7352</v>
      </c>
      <c r="B1185" s="0" t="n">
        <v>1.1426666667</v>
      </c>
      <c r="C1185" s="0" t="n">
        <v>0.0209025333</v>
      </c>
      <c r="D1185" s="0" t="n">
        <v>0.0035978836</v>
      </c>
      <c r="E1185" s="0" t="n">
        <v>0.0666666667</v>
      </c>
      <c r="F1185" s="0" t="n">
        <v>0.0550066667</v>
      </c>
      <c r="G1185" s="0" t="n">
        <v>1</v>
      </c>
      <c r="H1185" s="0" t="n">
        <v>45.72</v>
      </c>
    </row>
    <row r="1186" customFormat="false" ht="12.8" hidden="false" customHeight="false" outlineLevel="0" collapsed="false">
      <c r="A1186" s="0" t="s">
        <v>7353</v>
      </c>
      <c r="B1186" s="0" t="n">
        <v>1.5415833333</v>
      </c>
      <c r="C1186" s="0" t="n">
        <v>0.014625</v>
      </c>
      <c r="D1186" s="0" t="n">
        <v>0.0020987654</v>
      </c>
      <c r="E1186" s="0" t="n">
        <v>0.0083333333</v>
      </c>
      <c r="F1186" s="0" t="n">
        <v>0.015</v>
      </c>
      <c r="G1186" s="0" t="n">
        <v>1</v>
      </c>
      <c r="H1186" s="0" t="n">
        <v>1</v>
      </c>
    </row>
    <row r="1187" customFormat="false" ht="12.8" hidden="false" customHeight="false" outlineLevel="0" collapsed="false">
      <c r="A1187" s="0" t="s">
        <v>7354</v>
      </c>
      <c r="B1187" s="0" t="n">
        <v>0.3345454545</v>
      </c>
      <c r="C1187" s="0" t="n">
        <v>0.0032727273</v>
      </c>
      <c r="D1187" s="0" t="n">
        <v>0.0004545455</v>
      </c>
      <c r="E1187" s="0" t="n">
        <v>0.0045454545</v>
      </c>
      <c r="F1187" s="0" t="n">
        <v>0.0043636364</v>
      </c>
      <c r="G1187" s="0" t="n">
        <v>1</v>
      </c>
      <c r="H1187" s="0" t="n">
        <v>288</v>
      </c>
    </row>
    <row r="1188" customFormat="false" ht="12.8" hidden="false" customHeight="false" outlineLevel="0" collapsed="false">
      <c r="A1188" s="0" t="s">
        <v>7355</v>
      </c>
      <c r="B1188" s="0" t="n">
        <v>0.9731666667</v>
      </c>
      <c r="C1188" s="0" t="n">
        <v>0.0133333333</v>
      </c>
      <c r="D1188" s="0" t="n">
        <v>0.0018518519</v>
      </c>
      <c r="E1188" s="0" t="n">
        <v>0.0138888889</v>
      </c>
      <c r="F1188" s="0" t="n">
        <v>0.0133333333</v>
      </c>
      <c r="G1188" s="0" t="n">
        <v>1</v>
      </c>
      <c r="H1188" s="0" t="n">
        <v>1989</v>
      </c>
    </row>
    <row r="1189" customFormat="false" ht="12.8" hidden="false" customHeight="false" outlineLevel="0" collapsed="false">
      <c r="A1189" s="0" t="s">
        <v>7356</v>
      </c>
      <c r="B1189" s="0" t="n">
        <v>1.3386666667</v>
      </c>
      <c r="C1189" s="0" t="n">
        <v>0.015</v>
      </c>
      <c r="D1189" s="0" t="n">
        <v>0.0021794872</v>
      </c>
      <c r="E1189" s="0" t="n">
        <v>0.0166666667</v>
      </c>
      <c r="F1189" s="0" t="n">
        <v>0.02</v>
      </c>
      <c r="G1189" s="0" t="n">
        <v>1</v>
      </c>
      <c r="H1189" s="0" t="n">
        <v>230.4666666667</v>
      </c>
    </row>
    <row r="1190" customFormat="false" ht="12.8" hidden="false" customHeight="false" outlineLevel="0" collapsed="false">
      <c r="A1190" s="0" t="s">
        <v>7357</v>
      </c>
      <c r="B1190" s="0" t="n">
        <v>0.2071875</v>
      </c>
      <c r="C1190" s="0" t="n">
        <v>0.0021</v>
      </c>
      <c r="D1190" s="0" t="n">
        <v>0.0003472222</v>
      </c>
      <c r="E1190" s="0" t="n">
        <v>0.03125</v>
      </c>
      <c r="F1190" s="0" t="n">
        <v>0.0075</v>
      </c>
      <c r="G1190" s="0" t="n">
        <v>1</v>
      </c>
      <c r="H1190" s="0" t="n">
        <v>0.42</v>
      </c>
    </row>
    <row r="1191" customFormat="false" ht="12.8" hidden="false" customHeight="false" outlineLevel="0" collapsed="false">
      <c r="A1191" s="0" t="s">
        <v>7358</v>
      </c>
      <c r="B1191" s="0" t="n">
        <v>1.1426666667</v>
      </c>
      <c r="C1191" s="0" t="n">
        <v>0.0209025333</v>
      </c>
      <c r="D1191" s="0" t="n">
        <v>0.0035978836</v>
      </c>
      <c r="E1191" s="0" t="n">
        <v>0.0666666667</v>
      </c>
      <c r="F1191" s="0" t="n">
        <v>0.0550066667</v>
      </c>
      <c r="G1191" s="0" t="n">
        <v>1</v>
      </c>
      <c r="H1191" s="0" t="n">
        <v>45.72</v>
      </c>
    </row>
    <row r="1192" customFormat="false" ht="12.8" hidden="false" customHeight="false" outlineLevel="0" collapsed="false">
      <c r="A1192" s="0" t="s">
        <v>7359</v>
      </c>
      <c r="B1192" s="0" t="n">
        <v>1.1426666667</v>
      </c>
      <c r="C1192" s="0" t="n">
        <v>0.0209025333</v>
      </c>
      <c r="D1192" s="0" t="n">
        <v>0.0035978836</v>
      </c>
      <c r="E1192" s="0" t="n">
        <v>0.0666666667</v>
      </c>
      <c r="F1192" s="0" t="n">
        <v>0.0550066667</v>
      </c>
      <c r="G1192" s="0" t="n">
        <v>1</v>
      </c>
      <c r="H1192" s="0" t="n">
        <v>55.29</v>
      </c>
    </row>
    <row r="1193" customFormat="false" ht="12.8" hidden="false" customHeight="false" outlineLevel="0" collapsed="false">
      <c r="A1193" s="0" t="s">
        <v>7360</v>
      </c>
      <c r="B1193" s="0" t="n">
        <v>1.5415833333</v>
      </c>
      <c r="C1193" s="0" t="n">
        <v>0.014625</v>
      </c>
      <c r="D1193" s="0" t="n">
        <v>0.0020987654</v>
      </c>
      <c r="E1193" s="0" t="n">
        <v>0.0083333333</v>
      </c>
      <c r="F1193" s="0" t="n">
        <v>0.015</v>
      </c>
      <c r="G1193" s="0" t="n">
        <v>1</v>
      </c>
      <c r="H1193" s="0" t="n">
        <v>1</v>
      </c>
    </row>
    <row r="1194" customFormat="false" ht="12.8" hidden="false" customHeight="false" outlineLevel="0" collapsed="false">
      <c r="A1194" s="0" t="s">
        <v>2918</v>
      </c>
      <c r="B1194" s="0" t="n">
        <v>0.9731666667</v>
      </c>
      <c r="C1194" s="0" t="n">
        <v>0.0133333333</v>
      </c>
      <c r="D1194" s="0" t="n">
        <v>0.0018518519</v>
      </c>
      <c r="E1194" s="0" t="n">
        <v>0.0138888889</v>
      </c>
      <c r="F1194" s="0" t="n">
        <v>0.0133333333</v>
      </c>
      <c r="G1194" s="0" t="n">
        <v>1</v>
      </c>
      <c r="H1194" s="0" t="n">
        <v>1630</v>
      </c>
    </row>
    <row r="1195" customFormat="false" ht="12.8" hidden="false" customHeight="false" outlineLevel="0" collapsed="false">
      <c r="A1195" s="0" t="s">
        <v>2585</v>
      </c>
      <c r="B1195" s="0" t="n">
        <v>4.5144761905</v>
      </c>
      <c r="C1195" s="0" t="n">
        <v>0.0118571429</v>
      </c>
      <c r="D1195" s="0" t="n">
        <v>0.0024531025</v>
      </c>
      <c r="E1195" s="0" t="n">
        <v>0.0119047619</v>
      </c>
      <c r="F1195" s="0" t="n">
        <v>0.0118571429</v>
      </c>
      <c r="G1195" s="0" t="n">
        <v>1</v>
      </c>
      <c r="H1195" s="0" t="n">
        <v>656.6666666667</v>
      </c>
    </row>
    <row r="1196" customFormat="false" ht="12.8" hidden="false" customHeight="false" outlineLevel="0" collapsed="false">
      <c r="A1196" s="0" t="s">
        <v>7361</v>
      </c>
      <c r="B1196" s="0" t="n">
        <v>0.2071875</v>
      </c>
      <c r="C1196" s="0" t="n">
        <v>0.0021</v>
      </c>
      <c r="D1196" s="0" t="n">
        <v>0.0003472222</v>
      </c>
      <c r="E1196" s="0" t="n">
        <v>0.03125</v>
      </c>
      <c r="F1196" s="0" t="n">
        <v>0.0075</v>
      </c>
      <c r="G1196" s="0" t="n">
        <v>1</v>
      </c>
      <c r="H1196" s="0" t="n">
        <v>0.42</v>
      </c>
    </row>
    <row r="1197" customFormat="false" ht="12.8" hidden="false" customHeight="false" outlineLevel="0" collapsed="false">
      <c r="A1197" s="0" t="s">
        <v>7362</v>
      </c>
      <c r="B1197" s="0" t="n">
        <v>0.6041666667</v>
      </c>
      <c r="C1197" s="0" t="n">
        <v>0.0041847417</v>
      </c>
      <c r="D1197" s="0" t="n">
        <v>0.0005902778</v>
      </c>
      <c r="E1197" s="0" t="n">
        <v>0.0041666667</v>
      </c>
      <c r="F1197" s="0" t="n">
        <v>0.0043141667</v>
      </c>
      <c r="G1197" s="0" t="n">
        <v>1</v>
      </c>
      <c r="H1197" s="0" t="n">
        <v>1.21</v>
      </c>
    </row>
    <row r="1198" customFormat="false" ht="12.8" hidden="false" customHeight="false" outlineLevel="0" collapsed="false">
      <c r="A1198" s="0" t="s">
        <v>7363</v>
      </c>
      <c r="B1198" s="0" t="n">
        <v>0.9416666667</v>
      </c>
      <c r="C1198" s="0" t="n">
        <v>0.0112</v>
      </c>
      <c r="D1198" s="0" t="n">
        <v>0.0018518519</v>
      </c>
      <c r="E1198" s="0" t="n">
        <v>0.1666666667</v>
      </c>
      <c r="F1198" s="0" t="n">
        <v>0.04</v>
      </c>
      <c r="G1198" s="0" t="n">
        <v>1</v>
      </c>
      <c r="H1198" s="0" t="n">
        <v>2.06</v>
      </c>
    </row>
    <row r="1199" customFormat="false" ht="12.8" hidden="false" customHeight="false" outlineLevel="0" collapsed="false">
      <c r="A1199" s="0" t="s">
        <v>7364</v>
      </c>
      <c r="B1199" s="0" t="n">
        <v>0.4233333333</v>
      </c>
      <c r="C1199" s="0" t="n">
        <v>0.00303875</v>
      </c>
      <c r="D1199" s="0" t="n">
        <v>0.0005246914</v>
      </c>
      <c r="E1199" s="0" t="n">
        <v>0.0166666667</v>
      </c>
      <c r="F1199" s="0" t="n">
        <v>0.00715</v>
      </c>
      <c r="G1199" s="0" t="n">
        <v>1</v>
      </c>
      <c r="H1199" s="0" t="n">
        <v>34.76</v>
      </c>
    </row>
    <row r="1200" customFormat="false" ht="12.8" hidden="false" customHeight="false" outlineLevel="0" collapsed="false">
      <c r="A1200" s="0" t="s">
        <v>7365</v>
      </c>
      <c r="B1200" s="0" t="n">
        <v>1.1426666667</v>
      </c>
      <c r="C1200" s="0" t="n">
        <v>0.0209025333</v>
      </c>
      <c r="D1200" s="0" t="n">
        <v>0.0035978836</v>
      </c>
      <c r="E1200" s="0" t="n">
        <v>0.0666666667</v>
      </c>
      <c r="F1200" s="0" t="n">
        <v>0.0550066667</v>
      </c>
      <c r="G1200" s="0" t="n">
        <v>1</v>
      </c>
      <c r="H1200" s="0" t="n">
        <v>45.72</v>
      </c>
    </row>
    <row r="1201" customFormat="false" ht="12.8" hidden="false" customHeight="false" outlineLevel="0" collapsed="false">
      <c r="A1201" s="0" t="s">
        <v>7366</v>
      </c>
      <c r="B1201" s="0" t="n">
        <v>0.9541666667</v>
      </c>
      <c r="C1201" s="0" t="n">
        <v>0.0133333333</v>
      </c>
      <c r="D1201" s="0" t="n">
        <v>0.0018518519</v>
      </c>
      <c r="E1201" s="0" t="n">
        <v>0.0138888889</v>
      </c>
      <c r="F1201" s="0" t="n">
        <v>0.0133333333</v>
      </c>
      <c r="G1201" s="0" t="n">
        <v>1</v>
      </c>
      <c r="H1201" s="0" t="n">
        <v>1697</v>
      </c>
    </row>
    <row r="1202" customFormat="false" ht="12.8" hidden="false" customHeight="false" outlineLevel="0" collapsed="false">
      <c r="A1202" s="0" t="s">
        <v>2586</v>
      </c>
      <c r="B1202" s="0" t="n">
        <v>1.2384444444</v>
      </c>
      <c r="C1202" s="0" t="n">
        <v>0.0062666667</v>
      </c>
      <c r="D1202" s="0" t="n">
        <v>0.0013888889</v>
      </c>
      <c r="E1202" s="0" t="n">
        <v>0.1111111111</v>
      </c>
      <c r="F1202" s="0" t="n">
        <v>0.0266666667</v>
      </c>
      <c r="G1202" s="0" t="n">
        <v>1</v>
      </c>
      <c r="H1202" s="0" t="n">
        <v>656.6666666667</v>
      </c>
    </row>
    <row r="1203" customFormat="false" ht="12.8" hidden="false" customHeight="false" outlineLevel="0" collapsed="false">
      <c r="A1203" s="0" t="s">
        <v>7367</v>
      </c>
      <c r="B1203" s="0" t="n">
        <v>0.6041666667</v>
      </c>
      <c r="C1203" s="0" t="n">
        <v>0.0041847417</v>
      </c>
      <c r="D1203" s="0" t="n">
        <v>0.0005902778</v>
      </c>
      <c r="E1203" s="0" t="n">
        <v>0.0041666667</v>
      </c>
      <c r="F1203" s="0" t="n">
        <v>0.0043141667</v>
      </c>
      <c r="G1203" s="0" t="n">
        <v>1</v>
      </c>
      <c r="H1203" s="0" t="n">
        <v>1.21</v>
      </c>
    </row>
    <row r="1204" customFormat="false" ht="12.8" hidden="false" customHeight="false" outlineLevel="0" collapsed="false">
      <c r="A1204" s="0" t="s">
        <v>3039</v>
      </c>
      <c r="B1204" s="0" t="n">
        <v>0.4233333333</v>
      </c>
      <c r="C1204" s="0" t="n">
        <v>0.00303875</v>
      </c>
      <c r="D1204" s="0" t="n">
        <v>0.0005246914</v>
      </c>
      <c r="E1204" s="0" t="n">
        <v>0.0166666667</v>
      </c>
      <c r="F1204" s="0" t="n">
        <v>0.00715</v>
      </c>
      <c r="G1204" s="0" t="n">
        <v>1</v>
      </c>
      <c r="H1204" s="0" t="n">
        <v>31.4</v>
      </c>
    </row>
    <row r="1205" customFormat="false" ht="12.8" hidden="false" customHeight="false" outlineLevel="0" collapsed="false">
      <c r="A1205" s="0" t="s">
        <v>7368</v>
      </c>
      <c r="B1205" s="0" t="n">
        <v>1.1426666667</v>
      </c>
      <c r="C1205" s="0" t="n">
        <v>0.0209025333</v>
      </c>
      <c r="D1205" s="0" t="n">
        <v>0.0035978836</v>
      </c>
      <c r="E1205" s="0" t="n">
        <v>0.0666666667</v>
      </c>
      <c r="F1205" s="0" t="n">
        <v>0.0550066667</v>
      </c>
      <c r="G1205" s="0" t="n">
        <v>1</v>
      </c>
      <c r="H1205" s="0" t="n">
        <v>45.72</v>
      </c>
    </row>
    <row r="1206" customFormat="false" ht="12.8" hidden="false" customHeight="false" outlineLevel="0" collapsed="false">
      <c r="A1206" s="0" t="s">
        <v>7369</v>
      </c>
      <c r="B1206" s="0" t="n">
        <v>0.0857291667</v>
      </c>
      <c r="C1206" s="0" t="n">
        <v>0.0007</v>
      </c>
      <c r="D1206" s="0" t="n">
        <v>0.0001157407</v>
      </c>
      <c r="E1206" s="0" t="n">
        <v>0.0104166667</v>
      </c>
      <c r="F1206" s="0" t="n">
        <v>0.0025</v>
      </c>
      <c r="G1206" s="0" t="n">
        <v>1</v>
      </c>
      <c r="H1206" s="0" t="n">
        <v>0.34</v>
      </c>
    </row>
    <row r="1207" customFormat="false" ht="12.8" hidden="false" customHeight="false" outlineLevel="0" collapsed="false">
      <c r="A1207" s="0" t="s">
        <v>7370</v>
      </c>
      <c r="B1207" s="0" t="n">
        <v>1.5415833333</v>
      </c>
      <c r="C1207" s="0" t="n">
        <v>0.014625</v>
      </c>
      <c r="D1207" s="0" t="n">
        <v>0.0020987654</v>
      </c>
      <c r="E1207" s="0" t="n">
        <v>0.0083333333</v>
      </c>
      <c r="F1207" s="0" t="n">
        <v>0.015</v>
      </c>
      <c r="G1207" s="0" t="n">
        <v>1</v>
      </c>
      <c r="H1207" s="0" t="n">
        <v>1</v>
      </c>
    </row>
    <row r="1208" customFormat="false" ht="12.8" hidden="false" customHeight="false" outlineLevel="0" collapsed="false">
      <c r="A1208" s="0" t="s">
        <v>7371</v>
      </c>
      <c r="B1208" s="0" t="n">
        <v>0.9541666667</v>
      </c>
      <c r="C1208" s="0" t="n">
        <v>0.0133333333</v>
      </c>
      <c r="D1208" s="0" t="n">
        <v>0.0018518519</v>
      </c>
      <c r="E1208" s="0" t="n">
        <v>0.0138888889</v>
      </c>
      <c r="F1208" s="0" t="n">
        <v>0.0133333333</v>
      </c>
      <c r="G1208" s="0" t="n">
        <v>1</v>
      </c>
      <c r="H1208" s="0" t="n">
        <v>1697</v>
      </c>
    </row>
    <row r="1209" customFormat="false" ht="12.8" hidden="false" customHeight="false" outlineLevel="0" collapsed="false">
      <c r="A1209" s="0" t="s">
        <v>2578</v>
      </c>
      <c r="B1209" s="0" t="n">
        <v>4.5144761905</v>
      </c>
      <c r="C1209" s="0" t="n">
        <v>0.0118571429</v>
      </c>
      <c r="D1209" s="0" t="n">
        <v>0.0024531025</v>
      </c>
      <c r="E1209" s="0" t="n">
        <v>0.0119047619</v>
      </c>
      <c r="F1209" s="0" t="n">
        <v>0.0118571429</v>
      </c>
      <c r="G1209" s="0" t="n">
        <v>1</v>
      </c>
      <c r="H1209" s="0" t="n">
        <v>656.6666666667</v>
      </c>
    </row>
    <row r="1210" customFormat="false" ht="12.8" hidden="false" customHeight="false" outlineLevel="0" collapsed="false">
      <c r="A1210" s="0" t="s">
        <v>7372</v>
      </c>
      <c r="B1210" s="0" t="n">
        <v>0.4033333333</v>
      </c>
      <c r="C1210" s="0" t="n">
        <v>0.00303875</v>
      </c>
      <c r="D1210" s="0" t="n">
        <v>0.0005246914</v>
      </c>
      <c r="E1210" s="0" t="n">
        <v>0.0166666667</v>
      </c>
      <c r="F1210" s="0" t="n">
        <v>0.00715</v>
      </c>
      <c r="G1210" s="0" t="n">
        <v>1</v>
      </c>
      <c r="H1210" s="0" t="n">
        <v>31.41</v>
      </c>
    </row>
    <row r="1211" customFormat="false" ht="12.8" hidden="false" customHeight="false" outlineLevel="0" collapsed="false">
      <c r="A1211" s="0" t="s">
        <v>7373</v>
      </c>
      <c r="B1211" s="0" t="n">
        <v>0.9295</v>
      </c>
      <c r="C1211" s="0" t="n">
        <v>0.0156769</v>
      </c>
      <c r="D1211" s="0" t="n">
        <v>0.0026984127</v>
      </c>
      <c r="E1211" s="0" t="n">
        <v>0.05</v>
      </c>
      <c r="F1211" s="0" t="n">
        <v>0.041255</v>
      </c>
      <c r="G1211" s="0" t="n">
        <v>1</v>
      </c>
      <c r="H1211" s="0" t="n">
        <v>25.8</v>
      </c>
    </row>
    <row r="1212" customFormat="false" ht="12.8" hidden="false" customHeight="false" outlineLevel="0" collapsed="false">
      <c r="A1212" s="0" t="s">
        <v>1197</v>
      </c>
      <c r="B1212" s="0" t="n">
        <v>0.9258333333</v>
      </c>
      <c r="C1212" s="0" t="n">
        <v>0.0056</v>
      </c>
      <c r="D1212" s="0" t="n">
        <v>0.0009259259</v>
      </c>
      <c r="E1212" s="0" t="n">
        <v>0.0833333333</v>
      </c>
      <c r="F1212" s="0" t="n">
        <v>0.02</v>
      </c>
      <c r="G1212" s="0" t="n">
        <v>1</v>
      </c>
      <c r="H1212" s="0" t="n">
        <v>12.77</v>
      </c>
    </row>
    <row r="1213" customFormat="false" ht="12.8" hidden="false" customHeight="false" outlineLevel="0" collapsed="false">
      <c r="A1213" s="0" t="s">
        <v>7374</v>
      </c>
      <c r="B1213" s="0" t="n">
        <v>0.0026</v>
      </c>
      <c r="C1213" s="0" t="n">
        <v>3.6E-005</v>
      </c>
      <c r="D1213" s="0" t="n">
        <v>3.33333E-005</v>
      </c>
      <c r="E1213" s="0" t="n">
        <v>0.001</v>
      </c>
      <c r="F1213" s="0" t="n">
        <v>0.00024</v>
      </c>
      <c r="G1213" s="0" t="n">
        <v>1</v>
      </c>
      <c r="H1213" s="0" t="n">
        <v>0.1</v>
      </c>
    </row>
    <row r="1214" customFormat="false" ht="12.8" hidden="false" customHeight="false" outlineLevel="0" collapsed="false">
      <c r="A1214" s="0" t="s">
        <v>7375</v>
      </c>
      <c r="B1214" s="0" t="n">
        <v>1.5415833333</v>
      </c>
      <c r="C1214" s="0" t="n">
        <v>0.014625</v>
      </c>
      <c r="D1214" s="0" t="n">
        <v>0.0020987654</v>
      </c>
      <c r="E1214" s="0" t="n">
        <v>0.0083333333</v>
      </c>
      <c r="F1214" s="0" t="n">
        <v>0.015</v>
      </c>
      <c r="G1214" s="0" t="n">
        <v>1</v>
      </c>
      <c r="H1214" s="0" t="n">
        <v>1</v>
      </c>
    </row>
    <row r="1215" customFormat="false" ht="12.8" hidden="false" customHeight="false" outlineLevel="0" collapsed="false">
      <c r="A1215" s="0" t="s">
        <v>7376</v>
      </c>
      <c r="B1215" s="0" t="n">
        <v>0.9541666667</v>
      </c>
      <c r="C1215" s="0" t="n">
        <v>0.0133333333</v>
      </c>
      <c r="D1215" s="0" t="n">
        <v>0.0018518519</v>
      </c>
      <c r="E1215" s="0" t="n">
        <v>0.0138888889</v>
      </c>
      <c r="F1215" s="0" t="n">
        <v>0.0133333333</v>
      </c>
      <c r="G1215" s="0" t="n">
        <v>1</v>
      </c>
      <c r="H1215" s="0" t="n">
        <v>576.3333333333</v>
      </c>
    </row>
    <row r="1216" customFormat="false" ht="12.8" hidden="false" customHeight="false" outlineLevel="0" collapsed="false">
      <c r="A1216" s="0" t="s">
        <v>2577</v>
      </c>
      <c r="B1216" s="0" t="n">
        <v>1.2384444444</v>
      </c>
      <c r="C1216" s="0" t="n">
        <v>0.0062666667</v>
      </c>
      <c r="D1216" s="0" t="n">
        <v>0.0013888889</v>
      </c>
      <c r="E1216" s="0" t="n">
        <v>0.1111111111</v>
      </c>
      <c r="F1216" s="0" t="n">
        <v>0.0266666667</v>
      </c>
      <c r="G1216" s="0" t="n">
        <v>1</v>
      </c>
      <c r="H1216" s="0" t="n">
        <v>1970</v>
      </c>
    </row>
    <row r="1217" customFormat="false" ht="12.8" hidden="false" customHeight="false" outlineLevel="0" collapsed="false">
      <c r="A1217" s="0" t="s">
        <v>7377</v>
      </c>
      <c r="B1217" s="0" t="n">
        <v>0.4133333333</v>
      </c>
      <c r="C1217" s="0" t="n">
        <v>0.00303875</v>
      </c>
      <c r="D1217" s="0" t="n">
        <v>0.0005246914</v>
      </c>
      <c r="E1217" s="0" t="n">
        <v>0.0166666667</v>
      </c>
      <c r="F1217" s="0" t="n">
        <v>0.00715</v>
      </c>
      <c r="G1217" s="0" t="n">
        <v>1</v>
      </c>
      <c r="H1217" s="0" t="n">
        <v>31.41</v>
      </c>
    </row>
    <row r="1218" customFormat="false" ht="12.8" hidden="false" customHeight="false" outlineLevel="0" collapsed="false">
      <c r="A1218" s="0" t="s">
        <v>7378</v>
      </c>
      <c r="B1218" s="0" t="n">
        <v>1.5415833333</v>
      </c>
      <c r="C1218" s="0" t="n">
        <v>0.014625</v>
      </c>
      <c r="D1218" s="0" t="n">
        <v>0.0020987654</v>
      </c>
      <c r="E1218" s="0" t="n">
        <v>0.0083333333</v>
      </c>
      <c r="F1218" s="0" t="n">
        <v>0.015</v>
      </c>
      <c r="G1218" s="0" t="n">
        <v>1</v>
      </c>
      <c r="H1218" s="0" t="n">
        <v>1</v>
      </c>
    </row>
    <row r="1219" customFormat="false" ht="12.8" hidden="false" customHeight="false" outlineLevel="0" collapsed="false">
      <c r="A1219" s="0" t="s">
        <v>7379</v>
      </c>
      <c r="B1219" s="0" t="n">
        <v>0.9931666667</v>
      </c>
      <c r="C1219" s="0" t="n">
        <v>0.0133333333</v>
      </c>
      <c r="D1219" s="0" t="n">
        <v>0.0018518519</v>
      </c>
      <c r="E1219" s="0" t="n">
        <v>0.0138888889</v>
      </c>
      <c r="F1219" s="0" t="n">
        <v>0.0133333333</v>
      </c>
      <c r="G1219" s="0" t="n">
        <v>1</v>
      </c>
      <c r="H1219" s="0" t="n">
        <v>591</v>
      </c>
    </row>
    <row r="1220" customFormat="false" ht="12.8" hidden="false" customHeight="false" outlineLevel="0" collapsed="false">
      <c r="A1220" s="0" t="s">
        <v>7380</v>
      </c>
      <c r="B1220" s="0" t="n">
        <v>0.1083928571</v>
      </c>
      <c r="C1220" s="0" t="n">
        <v>0.0012</v>
      </c>
      <c r="D1220" s="0" t="n">
        <v>0.0001984127</v>
      </c>
      <c r="E1220" s="0" t="n">
        <v>0.0178571429</v>
      </c>
      <c r="F1220" s="0" t="n">
        <v>0.0042857143</v>
      </c>
      <c r="G1220" s="0" t="n">
        <v>1</v>
      </c>
      <c r="H1220" s="0" t="n">
        <v>0.28</v>
      </c>
    </row>
    <row r="1221" customFormat="false" ht="12.8" hidden="false" customHeight="false" outlineLevel="0" collapsed="false">
      <c r="A1221" s="0" t="s">
        <v>7381</v>
      </c>
      <c r="B1221" s="0" t="n">
        <v>0.9295</v>
      </c>
      <c r="C1221" s="0" t="n">
        <v>0.0156769</v>
      </c>
      <c r="D1221" s="0" t="n">
        <v>0.0026984127</v>
      </c>
      <c r="E1221" s="0" t="n">
        <v>0.05</v>
      </c>
      <c r="F1221" s="0" t="n">
        <v>0.041255</v>
      </c>
      <c r="G1221" s="0" t="n">
        <v>1</v>
      </c>
      <c r="H1221" s="0" t="n">
        <v>25.49</v>
      </c>
    </row>
    <row r="1222" customFormat="false" ht="12.8" hidden="false" customHeight="false" outlineLevel="0" collapsed="false">
      <c r="A1222" s="0" t="s">
        <v>1196</v>
      </c>
      <c r="B1222" s="0" t="n">
        <v>0.9258333333</v>
      </c>
      <c r="C1222" s="0" t="n">
        <v>0.0056</v>
      </c>
      <c r="D1222" s="0" t="n">
        <v>0.0009259259</v>
      </c>
      <c r="E1222" s="0" t="n">
        <v>0.0833333333</v>
      </c>
      <c r="F1222" s="0" t="n">
        <v>0.02</v>
      </c>
      <c r="G1222" s="0" t="n">
        <v>1</v>
      </c>
      <c r="H1222" s="0" t="n">
        <v>12.77</v>
      </c>
    </row>
    <row r="1223" customFormat="false" ht="12.8" hidden="false" customHeight="false" outlineLevel="0" collapsed="false">
      <c r="A1223" s="0" t="s">
        <v>7382</v>
      </c>
      <c r="B1223" s="0" t="n">
        <v>0.4333333333</v>
      </c>
      <c r="C1223" s="0" t="n">
        <v>0.00303875</v>
      </c>
      <c r="D1223" s="0" t="n">
        <v>0.0005246914</v>
      </c>
      <c r="E1223" s="0" t="n">
        <v>0.0166666667</v>
      </c>
      <c r="F1223" s="0" t="n">
        <v>0.00715</v>
      </c>
      <c r="G1223" s="0" t="n">
        <v>1</v>
      </c>
      <c r="H1223" s="0" t="n">
        <v>31.41</v>
      </c>
    </row>
    <row r="1224" customFormat="false" ht="12.8" hidden="false" customHeight="false" outlineLevel="0" collapsed="false">
      <c r="A1224" s="0" t="s">
        <v>2579</v>
      </c>
      <c r="B1224" s="0" t="n">
        <v>4.5144761905</v>
      </c>
      <c r="C1224" s="0" t="n">
        <v>0.0118571429</v>
      </c>
      <c r="D1224" s="0" t="n">
        <v>0.0024531025</v>
      </c>
      <c r="E1224" s="0" t="n">
        <v>0.0119047619</v>
      </c>
      <c r="F1224" s="0" t="n">
        <v>0.0118571429</v>
      </c>
      <c r="G1224" s="0" t="n">
        <v>1</v>
      </c>
      <c r="H1224" s="0" t="n">
        <v>656.6666666667</v>
      </c>
    </row>
    <row r="1225" customFormat="false" ht="12.8" hidden="false" customHeight="false" outlineLevel="0" collapsed="false">
      <c r="A1225" s="0" t="s">
        <v>7383</v>
      </c>
      <c r="B1225" s="0" t="n">
        <v>1.5415833333</v>
      </c>
      <c r="C1225" s="0" t="n">
        <v>0.014625</v>
      </c>
      <c r="D1225" s="0" t="n">
        <v>0.0020987654</v>
      </c>
      <c r="E1225" s="0" t="n">
        <v>0.0083333333</v>
      </c>
      <c r="F1225" s="0" t="n">
        <v>0.015</v>
      </c>
      <c r="G1225" s="0" t="n">
        <v>1</v>
      </c>
      <c r="H1225" s="0" t="n">
        <v>1</v>
      </c>
    </row>
    <row r="1226" customFormat="false" ht="12.8" hidden="false" customHeight="false" outlineLevel="0" collapsed="false">
      <c r="A1226" s="0" t="s">
        <v>7384</v>
      </c>
      <c r="B1226" s="0" t="n">
        <v>0.9931666667</v>
      </c>
      <c r="C1226" s="0" t="n">
        <v>0.0133333333</v>
      </c>
      <c r="D1226" s="0" t="n">
        <v>0.0018518519</v>
      </c>
      <c r="E1226" s="0" t="n">
        <v>0.0138888889</v>
      </c>
      <c r="F1226" s="0" t="n">
        <v>0.0133333333</v>
      </c>
      <c r="G1226" s="0" t="n">
        <v>1</v>
      </c>
      <c r="H1226" s="0" t="n">
        <v>591</v>
      </c>
    </row>
    <row r="1227" customFormat="false" ht="12.8" hidden="false" customHeight="false" outlineLevel="0" collapsed="false">
      <c r="A1227" s="0" t="s">
        <v>1179</v>
      </c>
      <c r="B1227" s="0" t="n">
        <v>0.2775</v>
      </c>
      <c r="C1227" s="0" t="n">
        <v>0.00096525</v>
      </c>
      <c r="D1227" s="0" t="n">
        <v>0.0006115108</v>
      </c>
      <c r="E1227" s="0" t="n">
        <v>0.025</v>
      </c>
      <c r="F1227" s="0" t="n">
        <v>0.002925</v>
      </c>
      <c r="G1227" s="0" t="n">
        <v>1</v>
      </c>
      <c r="H1227" s="0" t="n">
        <v>10.96</v>
      </c>
    </row>
    <row r="1228" customFormat="false" ht="12.8" hidden="false" customHeight="false" outlineLevel="0" collapsed="false">
      <c r="A1228" s="0" t="s">
        <v>7385</v>
      </c>
      <c r="B1228" s="0" t="n">
        <v>0.0857291667</v>
      </c>
      <c r="C1228" s="0" t="n">
        <v>0.0007</v>
      </c>
      <c r="D1228" s="0" t="n">
        <v>0.0001157407</v>
      </c>
      <c r="E1228" s="0" t="n">
        <v>0.0104166667</v>
      </c>
      <c r="F1228" s="0" t="n">
        <v>0.0025</v>
      </c>
      <c r="G1228" s="0" t="n">
        <v>1</v>
      </c>
      <c r="H1228" s="0" t="n">
        <v>0.34</v>
      </c>
    </row>
    <row r="1229" customFormat="false" ht="12.8" hidden="false" customHeight="false" outlineLevel="0" collapsed="false">
      <c r="A1229" s="0" t="s">
        <v>7386</v>
      </c>
      <c r="B1229" s="0" t="n">
        <v>0.9295</v>
      </c>
      <c r="C1229" s="0" t="n">
        <v>0.0156769</v>
      </c>
      <c r="D1229" s="0" t="n">
        <v>0.0026984127</v>
      </c>
      <c r="E1229" s="0" t="n">
        <v>0.05</v>
      </c>
      <c r="F1229" s="0" t="n">
        <v>0.041255</v>
      </c>
      <c r="G1229" s="0" t="n">
        <v>1</v>
      </c>
      <c r="H1229" s="0" t="n">
        <v>25.49</v>
      </c>
    </row>
    <row r="1230" customFormat="false" ht="12.8" hidden="false" customHeight="false" outlineLevel="0" collapsed="false">
      <c r="A1230" s="0" t="s">
        <v>7387</v>
      </c>
      <c r="B1230" s="0" t="n">
        <v>0.18</v>
      </c>
      <c r="C1230" s="0" t="n">
        <v>0.003192</v>
      </c>
      <c r="D1230" s="0" t="n">
        <v>0.0004788732</v>
      </c>
      <c r="E1230" s="0" t="n">
        <v>0.02</v>
      </c>
      <c r="F1230" s="0" t="n">
        <v>0.00912</v>
      </c>
      <c r="G1230" s="0" t="n">
        <v>1</v>
      </c>
      <c r="H1230" s="0" t="n">
        <v>12.83</v>
      </c>
    </row>
    <row r="1231" customFormat="false" ht="12.8" hidden="false" customHeight="false" outlineLevel="0" collapsed="false">
      <c r="A1231" s="0" t="s">
        <v>2589</v>
      </c>
      <c r="B1231" s="0" t="n">
        <v>1.2384444444</v>
      </c>
      <c r="C1231" s="0" t="n">
        <v>0.0062666667</v>
      </c>
      <c r="D1231" s="0" t="n">
        <v>0.0013888889</v>
      </c>
      <c r="E1231" s="0" t="n">
        <v>0.1111111111</v>
      </c>
      <c r="F1231" s="0" t="n">
        <v>0.0266666667</v>
      </c>
      <c r="G1231" s="0" t="n">
        <v>1</v>
      </c>
      <c r="H1231" s="0" t="n">
        <v>666.6666666667</v>
      </c>
    </row>
    <row r="1232" customFormat="false" ht="12.8" hidden="false" customHeight="false" outlineLevel="0" collapsed="false">
      <c r="A1232" s="0" t="s">
        <v>201</v>
      </c>
      <c r="B1232" s="0" t="n">
        <v>0.10125</v>
      </c>
      <c r="C1232" s="0" t="n">
        <v>0.00011662</v>
      </c>
      <c r="D1232" s="0" t="n">
        <v>2.83333E-005</v>
      </c>
      <c r="E1232" s="0" t="n">
        <v>0.005</v>
      </c>
      <c r="F1232" s="0" t="n">
        <v>0.000833</v>
      </c>
      <c r="G1232" s="0" t="n">
        <v>1</v>
      </c>
      <c r="H1232" s="0" t="n">
        <v>0.31</v>
      </c>
    </row>
    <row r="1233" customFormat="false" ht="12.8" hidden="false" customHeight="false" outlineLevel="0" collapsed="false">
      <c r="A1233" s="0" t="s">
        <v>7388</v>
      </c>
      <c r="B1233" s="0" t="n">
        <v>0.9931666667</v>
      </c>
      <c r="C1233" s="0" t="n">
        <v>0.0133333333</v>
      </c>
      <c r="D1233" s="0" t="n">
        <v>0.0018518519</v>
      </c>
      <c r="E1233" s="0" t="n">
        <v>0.0138888889</v>
      </c>
      <c r="F1233" s="0" t="n">
        <v>0.0133333333</v>
      </c>
      <c r="G1233" s="0" t="n">
        <v>1</v>
      </c>
      <c r="H1233" s="0" t="n">
        <v>591</v>
      </c>
    </row>
    <row r="1234" customFormat="false" ht="12.8" hidden="false" customHeight="false" outlineLevel="0" collapsed="false">
      <c r="A1234" s="0" t="s">
        <v>7389</v>
      </c>
      <c r="B1234" s="0" t="n">
        <v>0.9295</v>
      </c>
      <c r="C1234" s="0" t="n">
        <v>0.0156769</v>
      </c>
      <c r="D1234" s="0" t="n">
        <v>0.0026984127</v>
      </c>
      <c r="E1234" s="0" t="n">
        <v>0.05</v>
      </c>
      <c r="F1234" s="0" t="n">
        <v>0.041255</v>
      </c>
      <c r="G1234" s="0" t="n">
        <v>1</v>
      </c>
      <c r="H1234" s="0" t="n">
        <v>25.49</v>
      </c>
    </row>
    <row r="1235" customFormat="false" ht="12.8" hidden="false" customHeight="false" outlineLevel="0" collapsed="false">
      <c r="A1235" s="0" t="s">
        <v>7390</v>
      </c>
      <c r="B1235" s="0" t="n">
        <v>0.2975</v>
      </c>
      <c r="C1235" s="0" t="n">
        <v>0.00096525</v>
      </c>
      <c r="D1235" s="0" t="n">
        <v>0.0006115108</v>
      </c>
      <c r="E1235" s="0" t="n">
        <v>0.025</v>
      </c>
      <c r="F1235" s="0" t="n">
        <v>0.002925</v>
      </c>
      <c r="G1235" s="0" t="n">
        <v>1</v>
      </c>
      <c r="H1235" s="0" t="n">
        <v>12.63</v>
      </c>
    </row>
    <row r="1236" customFormat="false" ht="12.8" hidden="false" customHeight="false" outlineLevel="0" collapsed="false">
      <c r="A1236" s="0" t="s">
        <v>7391</v>
      </c>
      <c r="B1236" s="0" t="n">
        <v>0.15</v>
      </c>
      <c r="C1236" s="0" t="n">
        <v>0.003192</v>
      </c>
      <c r="D1236" s="0" t="n">
        <v>0.0004788732</v>
      </c>
      <c r="E1236" s="0" t="n">
        <v>0.02</v>
      </c>
      <c r="F1236" s="0" t="n">
        <v>0.00912</v>
      </c>
      <c r="G1236" s="0" t="n">
        <v>1</v>
      </c>
      <c r="H1236" s="0" t="n">
        <v>4.18</v>
      </c>
    </row>
    <row r="1237" customFormat="false" ht="12.8" hidden="false" customHeight="false" outlineLevel="0" collapsed="false">
      <c r="A1237" s="0" t="s">
        <v>2590</v>
      </c>
      <c r="B1237" s="0" t="n">
        <v>1.2384444444</v>
      </c>
      <c r="C1237" s="0" t="n">
        <v>0.0062666667</v>
      </c>
      <c r="D1237" s="0" t="n">
        <v>0.0013888889</v>
      </c>
      <c r="E1237" s="0" t="n">
        <v>0.1111111111</v>
      </c>
      <c r="F1237" s="0" t="n">
        <v>0.0266666667</v>
      </c>
      <c r="G1237" s="0" t="n">
        <v>1</v>
      </c>
      <c r="H1237" s="0" t="n">
        <v>666.6666666667</v>
      </c>
    </row>
    <row r="1238" customFormat="false" ht="12.8" hidden="false" customHeight="false" outlineLevel="0" collapsed="false">
      <c r="A1238" s="0" t="s">
        <v>7392</v>
      </c>
      <c r="B1238" s="0" t="n">
        <v>1.0351666667</v>
      </c>
      <c r="C1238" s="0" t="n">
        <v>0.0133333333</v>
      </c>
      <c r="D1238" s="0" t="n">
        <v>0.0018518519</v>
      </c>
      <c r="E1238" s="0" t="n">
        <v>0.0138888889</v>
      </c>
      <c r="F1238" s="0" t="n">
        <v>0.0133333333</v>
      </c>
      <c r="G1238" s="0" t="n">
        <v>1</v>
      </c>
      <c r="H1238" s="0" t="n">
        <v>343.3333333333</v>
      </c>
    </row>
    <row r="1239" customFormat="false" ht="12.8" hidden="false" customHeight="false" outlineLevel="0" collapsed="false">
      <c r="A1239" s="0" t="s">
        <v>7393</v>
      </c>
      <c r="B1239" s="0" t="n">
        <v>0.1083928571</v>
      </c>
      <c r="C1239" s="0" t="n">
        <v>0.0012</v>
      </c>
      <c r="D1239" s="0" t="n">
        <v>0.0001984127</v>
      </c>
      <c r="E1239" s="0" t="n">
        <v>0.0178571429</v>
      </c>
      <c r="F1239" s="0" t="n">
        <v>0.0042857143</v>
      </c>
      <c r="G1239" s="0" t="n">
        <v>1</v>
      </c>
      <c r="H1239" s="0" t="n">
        <v>0.28</v>
      </c>
    </row>
    <row r="1240" customFormat="false" ht="12.8" hidden="false" customHeight="false" outlineLevel="0" collapsed="false">
      <c r="A1240" s="0" t="s">
        <v>7394</v>
      </c>
      <c r="B1240" s="0" t="n">
        <v>1.639</v>
      </c>
      <c r="C1240" s="0" t="n">
        <v>0.0313538</v>
      </c>
      <c r="D1240" s="0" t="n">
        <v>0.0053968254</v>
      </c>
      <c r="E1240" s="0" t="n">
        <v>0.1</v>
      </c>
      <c r="F1240" s="0" t="n">
        <v>0.08251</v>
      </c>
      <c r="G1240" s="0" t="n">
        <v>1</v>
      </c>
      <c r="H1240" s="0" t="n">
        <v>45.77</v>
      </c>
    </row>
    <row r="1241" customFormat="false" ht="12.8" hidden="false" customHeight="false" outlineLevel="0" collapsed="false">
      <c r="A1241" s="0" t="s">
        <v>1178</v>
      </c>
      <c r="B1241" s="0" t="n">
        <v>0.425</v>
      </c>
      <c r="C1241" s="0" t="n">
        <v>0.0019305</v>
      </c>
      <c r="D1241" s="0" t="n">
        <v>0.0012230216</v>
      </c>
      <c r="E1241" s="0" t="n">
        <v>0.05</v>
      </c>
      <c r="F1241" s="0" t="n">
        <v>0.00585</v>
      </c>
      <c r="G1241" s="0" t="n">
        <v>1</v>
      </c>
      <c r="H1241" s="0" t="n">
        <v>17.54</v>
      </c>
    </row>
    <row r="1242" customFormat="false" ht="12.8" hidden="false" customHeight="false" outlineLevel="0" collapsed="false">
      <c r="A1242" s="0" t="s">
        <v>7395</v>
      </c>
      <c r="B1242" s="0" t="n">
        <v>1.1906666667</v>
      </c>
      <c r="C1242" s="0" t="n">
        <v>0.015</v>
      </c>
      <c r="D1242" s="0" t="n">
        <v>0.0021794872</v>
      </c>
      <c r="E1242" s="0" t="n">
        <v>0.0166666667</v>
      </c>
      <c r="F1242" s="0" t="n">
        <v>0.02</v>
      </c>
      <c r="G1242" s="0" t="n">
        <v>1</v>
      </c>
      <c r="H1242" s="0" t="n">
        <v>161.5</v>
      </c>
    </row>
    <row r="1243" customFormat="false" ht="12.8" hidden="false" customHeight="false" outlineLevel="0" collapsed="false">
      <c r="A1243" s="0" t="s">
        <v>2580</v>
      </c>
      <c r="B1243" s="0" t="n">
        <v>1.2384444444</v>
      </c>
      <c r="C1243" s="0" t="n">
        <v>0.0062666667</v>
      </c>
      <c r="D1243" s="0" t="n">
        <v>0.0013888889</v>
      </c>
      <c r="E1243" s="0" t="n">
        <v>0.1111111111</v>
      </c>
      <c r="F1243" s="0" t="n">
        <v>0.0266666667</v>
      </c>
      <c r="G1243" s="0" t="n">
        <v>1</v>
      </c>
      <c r="H1243" s="0" t="n">
        <v>656.6666666667</v>
      </c>
    </row>
    <row r="1244" customFormat="false" ht="12.8" hidden="false" customHeight="false" outlineLevel="0" collapsed="false">
      <c r="A1244" s="0" t="s">
        <v>2260</v>
      </c>
      <c r="B1244" s="0" t="n">
        <v>0.3495454545</v>
      </c>
      <c r="C1244" s="0" t="n">
        <v>0.0032727273</v>
      </c>
      <c r="D1244" s="0" t="n">
        <v>0.0004545455</v>
      </c>
      <c r="E1244" s="0" t="n">
        <v>0.0045454545</v>
      </c>
      <c r="F1244" s="0" t="n">
        <v>0.0043636364</v>
      </c>
      <c r="G1244" s="0" t="n">
        <v>1</v>
      </c>
      <c r="H1244" s="0" t="n">
        <v>902</v>
      </c>
    </row>
    <row r="1245" customFormat="false" ht="12.8" hidden="false" customHeight="false" outlineLevel="0" collapsed="false">
      <c r="A1245" s="0" t="s">
        <v>7396</v>
      </c>
      <c r="B1245" s="0" t="n">
        <v>1.0626666667</v>
      </c>
      <c r="C1245" s="0" t="n">
        <v>0.0209025333</v>
      </c>
      <c r="D1245" s="0" t="n">
        <v>0.0035978836</v>
      </c>
      <c r="E1245" s="0" t="n">
        <v>0.0666666667</v>
      </c>
      <c r="F1245" s="0" t="n">
        <v>0.0550066667</v>
      </c>
      <c r="G1245" s="0" t="n">
        <v>1</v>
      </c>
      <c r="H1245" s="0" t="n">
        <v>21.72</v>
      </c>
    </row>
    <row r="1246" customFormat="false" ht="12.8" hidden="false" customHeight="false" outlineLevel="0" collapsed="false">
      <c r="A1246" s="0" t="s">
        <v>7397</v>
      </c>
      <c r="B1246" s="0" t="n">
        <v>1.3566666667</v>
      </c>
      <c r="C1246" s="0" t="n">
        <v>0.015</v>
      </c>
      <c r="D1246" s="0" t="n">
        <v>0.0021794872</v>
      </c>
      <c r="E1246" s="0" t="n">
        <v>0.0166666667</v>
      </c>
      <c r="F1246" s="0" t="n">
        <v>0.02</v>
      </c>
      <c r="G1246" s="0" t="n">
        <v>1</v>
      </c>
      <c r="H1246" s="0" t="n">
        <v>418.1333333333</v>
      </c>
    </row>
    <row r="1247" customFormat="false" ht="12.8" hidden="false" customHeight="false" outlineLevel="0" collapsed="false">
      <c r="A1247" s="0" t="s">
        <v>1173</v>
      </c>
      <c r="B1247" s="0" t="n">
        <v>0.21</v>
      </c>
      <c r="C1247" s="0" t="n">
        <v>0.0012314125</v>
      </c>
      <c r="D1247" s="0" t="n">
        <v>0.000821256</v>
      </c>
      <c r="E1247" s="0" t="n">
        <v>0.025</v>
      </c>
      <c r="F1247" s="0" t="n">
        <v>0.0057275</v>
      </c>
      <c r="G1247" s="0" t="n">
        <v>1</v>
      </c>
      <c r="H1247" s="0" t="n">
        <v>3.33</v>
      </c>
    </row>
    <row r="1248" customFormat="false" ht="12.8" hidden="false" customHeight="false" outlineLevel="0" collapsed="false">
      <c r="A1248" s="0" t="s">
        <v>7398</v>
      </c>
      <c r="B1248" s="0" t="n">
        <v>1.1161875</v>
      </c>
      <c r="C1248" s="0" t="n">
        <v>0.01096875</v>
      </c>
      <c r="D1248" s="0" t="n">
        <v>0.0015740741</v>
      </c>
      <c r="E1248" s="0" t="n">
        <v>0.00625</v>
      </c>
      <c r="F1248" s="0" t="n">
        <v>0.01125</v>
      </c>
      <c r="G1248" s="0" t="n">
        <v>1</v>
      </c>
      <c r="H1248" s="0" t="n">
        <v>1</v>
      </c>
    </row>
    <row r="1249" customFormat="false" ht="12.8" hidden="false" customHeight="false" outlineLevel="0" collapsed="false">
      <c r="A1249" s="0" t="s">
        <v>7399</v>
      </c>
      <c r="B1249" s="0" t="n">
        <v>0.9731666667</v>
      </c>
      <c r="C1249" s="0" t="n">
        <v>0.0133333333</v>
      </c>
      <c r="D1249" s="0" t="n">
        <v>0.0018518519</v>
      </c>
      <c r="E1249" s="0" t="n">
        <v>0.0138888889</v>
      </c>
      <c r="F1249" s="0" t="n">
        <v>0.0133333333</v>
      </c>
      <c r="G1249" s="0" t="n">
        <v>1</v>
      </c>
      <c r="H1249" s="0" t="n">
        <v>1989</v>
      </c>
    </row>
    <row r="1250" customFormat="false" ht="12.8" hidden="false" customHeight="false" outlineLevel="0" collapsed="false">
      <c r="A1250" s="0" t="s">
        <v>2242</v>
      </c>
      <c r="B1250" s="0" t="n">
        <v>0.3495454545</v>
      </c>
      <c r="C1250" s="0" t="n">
        <v>0.0032727273</v>
      </c>
      <c r="D1250" s="0" t="n">
        <v>0.0004545455</v>
      </c>
      <c r="E1250" s="0" t="n">
        <v>0.0045454545</v>
      </c>
      <c r="F1250" s="0" t="n">
        <v>0.0043636364</v>
      </c>
      <c r="G1250" s="0" t="n">
        <v>1</v>
      </c>
      <c r="H1250" s="0" t="n">
        <v>902</v>
      </c>
    </row>
    <row r="1251" customFormat="false" ht="12.8" hidden="false" customHeight="false" outlineLevel="0" collapsed="false">
      <c r="A1251" s="0" t="s">
        <v>7400</v>
      </c>
      <c r="B1251" s="0" t="n">
        <v>1.0626666667</v>
      </c>
      <c r="C1251" s="0" t="n">
        <v>0.0209025333</v>
      </c>
      <c r="D1251" s="0" t="n">
        <v>0.0035978836</v>
      </c>
      <c r="E1251" s="0" t="n">
        <v>0.0666666667</v>
      </c>
      <c r="F1251" s="0" t="n">
        <v>0.0550066667</v>
      </c>
      <c r="G1251" s="0" t="n">
        <v>1</v>
      </c>
      <c r="H1251" s="0" t="n">
        <v>21.72</v>
      </c>
    </row>
    <row r="1252" customFormat="false" ht="12.8" hidden="false" customHeight="false" outlineLevel="0" collapsed="false">
      <c r="A1252" s="0" t="s">
        <v>1172</v>
      </c>
      <c r="B1252" s="0" t="n">
        <v>0.0666666667</v>
      </c>
      <c r="C1252" s="0" t="n">
        <v>0.0004104708</v>
      </c>
      <c r="D1252" s="0" t="n">
        <v>0.000273752</v>
      </c>
      <c r="E1252" s="0" t="n">
        <v>0.0083333333</v>
      </c>
      <c r="F1252" s="0" t="n">
        <v>0.0019091667</v>
      </c>
      <c r="G1252" s="0" t="n">
        <v>1</v>
      </c>
      <c r="H1252" s="0" t="n">
        <v>1.98</v>
      </c>
    </row>
    <row r="1253" customFormat="false" ht="12.8" hidden="false" customHeight="false" outlineLevel="0" collapsed="false">
      <c r="A1253" s="0" t="s">
        <v>7401</v>
      </c>
      <c r="B1253" s="0" t="n">
        <v>1.1161875</v>
      </c>
      <c r="C1253" s="0" t="n">
        <v>0.01096875</v>
      </c>
      <c r="D1253" s="0" t="n">
        <v>0.0015740741</v>
      </c>
      <c r="E1253" s="0" t="n">
        <v>0.00625</v>
      </c>
      <c r="F1253" s="0" t="n">
        <v>0.01125</v>
      </c>
      <c r="G1253" s="0" t="n">
        <v>1</v>
      </c>
      <c r="H1253" s="0" t="n">
        <v>1</v>
      </c>
    </row>
    <row r="1254" customFormat="false" ht="12.8" hidden="false" customHeight="false" outlineLevel="0" collapsed="false">
      <c r="A1254" s="0" t="s">
        <v>7402</v>
      </c>
      <c r="B1254" s="0" t="n">
        <v>0.9731666667</v>
      </c>
      <c r="C1254" s="0" t="n">
        <v>0.0133333333</v>
      </c>
      <c r="D1254" s="0" t="n">
        <v>0.0018518519</v>
      </c>
      <c r="E1254" s="0" t="n">
        <v>0.0138888889</v>
      </c>
      <c r="F1254" s="0" t="n">
        <v>0.0133333333</v>
      </c>
      <c r="G1254" s="0" t="n">
        <v>1</v>
      </c>
      <c r="H1254" s="0" t="n">
        <v>1989</v>
      </c>
    </row>
    <row r="1255" customFormat="false" ht="12.8" hidden="false" customHeight="false" outlineLevel="0" collapsed="false">
      <c r="A1255" s="0" t="s">
        <v>7403</v>
      </c>
      <c r="B1255" s="0" t="n">
        <v>1.3566666667</v>
      </c>
      <c r="C1255" s="0" t="n">
        <v>0.015</v>
      </c>
      <c r="D1255" s="0" t="n">
        <v>0.0021794872</v>
      </c>
      <c r="E1255" s="0" t="n">
        <v>0.0166666667</v>
      </c>
      <c r="F1255" s="0" t="n">
        <v>0.02</v>
      </c>
      <c r="G1255" s="0" t="n">
        <v>1</v>
      </c>
      <c r="H1255" s="0" t="n">
        <v>418.1333333333</v>
      </c>
    </row>
    <row r="1256" customFormat="false" ht="12.8" hidden="false" customHeight="false" outlineLevel="0" collapsed="false">
      <c r="A1256" s="0" t="s">
        <v>2273</v>
      </c>
      <c r="B1256" s="0" t="n">
        <v>0.3495454545</v>
      </c>
      <c r="C1256" s="0" t="n">
        <v>0.0032727273</v>
      </c>
      <c r="D1256" s="0" t="n">
        <v>0.0004545455</v>
      </c>
      <c r="E1256" s="0" t="n">
        <v>0.0045454545</v>
      </c>
      <c r="F1256" s="0" t="n">
        <v>0.0043636364</v>
      </c>
      <c r="G1256" s="0" t="n">
        <v>1</v>
      </c>
      <c r="H1256" s="0" t="n">
        <v>902</v>
      </c>
    </row>
    <row r="1257" customFormat="false" ht="12.8" hidden="false" customHeight="false" outlineLevel="0" collapsed="false">
      <c r="A1257" s="0" t="s">
        <v>7404</v>
      </c>
      <c r="B1257" s="0" t="n">
        <v>1.0626666667</v>
      </c>
      <c r="C1257" s="0" t="n">
        <v>0.0209025333</v>
      </c>
      <c r="D1257" s="0" t="n">
        <v>0.0035978836</v>
      </c>
      <c r="E1257" s="0" t="n">
        <v>0.0666666667</v>
      </c>
      <c r="F1257" s="0" t="n">
        <v>0.0550066667</v>
      </c>
      <c r="G1257" s="0" t="n">
        <v>1</v>
      </c>
      <c r="H1257" s="0" t="n">
        <v>30.04</v>
      </c>
    </row>
    <row r="1258" customFormat="false" ht="12.8" hidden="false" customHeight="false" outlineLevel="0" collapsed="false">
      <c r="A1258" s="0" t="s">
        <v>7405</v>
      </c>
      <c r="B1258" s="0" t="n">
        <v>0.9731666667</v>
      </c>
      <c r="C1258" s="0" t="n">
        <v>0.0133333333</v>
      </c>
      <c r="D1258" s="0" t="n">
        <v>0.0018518519</v>
      </c>
      <c r="E1258" s="0" t="n">
        <v>0.0138888889</v>
      </c>
      <c r="F1258" s="0" t="n">
        <v>0.0133333333</v>
      </c>
      <c r="G1258" s="0" t="n">
        <v>1</v>
      </c>
      <c r="H1258" s="0" t="n">
        <v>1989</v>
      </c>
    </row>
    <row r="1259" customFormat="false" ht="12.8" hidden="false" customHeight="false" outlineLevel="0" collapsed="false">
      <c r="A1259" s="0" t="s">
        <v>7406</v>
      </c>
      <c r="B1259" s="0" t="n">
        <v>1.5415833333</v>
      </c>
      <c r="C1259" s="0" t="n">
        <v>0.014625</v>
      </c>
      <c r="D1259" s="0" t="n">
        <v>0.0020987654</v>
      </c>
      <c r="E1259" s="0" t="n">
        <v>0.0083333333</v>
      </c>
      <c r="F1259" s="0" t="n">
        <v>0.015</v>
      </c>
      <c r="G1259" s="0" t="n">
        <v>1</v>
      </c>
      <c r="H1259" s="0" t="n">
        <v>1</v>
      </c>
    </row>
    <row r="1260" customFormat="false" ht="12.8" hidden="false" customHeight="false" outlineLevel="0" collapsed="false">
      <c r="A1260" s="0" t="s">
        <v>2285</v>
      </c>
      <c r="B1260" s="0" t="n">
        <v>0.3495454545</v>
      </c>
      <c r="C1260" s="0" t="n">
        <v>0.0032727273</v>
      </c>
      <c r="D1260" s="0" t="n">
        <v>0.0004545455</v>
      </c>
      <c r="E1260" s="0" t="n">
        <v>0.0045454545</v>
      </c>
      <c r="F1260" s="0" t="n">
        <v>0.0043636364</v>
      </c>
      <c r="G1260" s="0" t="n">
        <v>1</v>
      </c>
      <c r="H1260" s="0" t="n">
        <v>1199</v>
      </c>
    </row>
    <row r="1261" customFormat="false" ht="12.8" hidden="false" customHeight="false" outlineLevel="0" collapsed="false">
      <c r="A1261" s="0" t="s">
        <v>7407</v>
      </c>
      <c r="B1261" s="0" t="n">
        <v>0.0012222222</v>
      </c>
      <c r="C1261" s="0" t="n">
        <v>2.1267E-006</v>
      </c>
      <c r="D1261" s="0" t="n">
        <v>1.47E-006</v>
      </c>
      <c r="E1261" s="0" t="n">
        <v>0.0002222222</v>
      </c>
      <c r="F1261" s="0" t="n">
        <v>1.41778E-005</v>
      </c>
      <c r="G1261" s="0" t="n">
        <v>1</v>
      </c>
      <c r="H1261" s="0" t="n">
        <v>0.07</v>
      </c>
    </row>
    <row r="1262" customFormat="false" ht="12.8" hidden="false" customHeight="false" outlineLevel="0" collapsed="false">
      <c r="A1262" s="0" t="s">
        <v>1177</v>
      </c>
      <c r="B1262" s="0" t="n">
        <v>0.0075</v>
      </c>
      <c r="C1262" s="0" t="n">
        <v>6.435E-005</v>
      </c>
      <c r="D1262" s="0" t="n">
        <v>4.07674E-005</v>
      </c>
      <c r="E1262" s="0" t="n">
        <v>0.0016666667</v>
      </c>
      <c r="F1262" s="0" t="n">
        <v>0.000195</v>
      </c>
      <c r="G1262" s="0" t="n">
        <v>1</v>
      </c>
      <c r="H1262" s="0" t="n">
        <v>0.15</v>
      </c>
    </row>
    <row r="1263" customFormat="false" ht="12.8" hidden="false" customHeight="false" outlineLevel="0" collapsed="false">
      <c r="A1263" s="0" t="s">
        <v>2765</v>
      </c>
      <c r="B1263" s="0" t="n">
        <v>1.3566666667</v>
      </c>
      <c r="C1263" s="0" t="n">
        <v>0.015</v>
      </c>
      <c r="D1263" s="0" t="n">
        <v>0.0021794872</v>
      </c>
      <c r="E1263" s="0" t="n">
        <v>0.0166666667</v>
      </c>
      <c r="F1263" s="0" t="n">
        <v>0.02</v>
      </c>
      <c r="G1263" s="0" t="n">
        <v>1</v>
      </c>
      <c r="H1263" s="0" t="n">
        <v>418.1333333333</v>
      </c>
    </row>
    <row r="1264" customFormat="false" ht="12.8" hidden="false" customHeight="false" outlineLevel="0" collapsed="false">
      <c r="A1264" s="0" t="s">
        <v>7408</v>
      </c>
      <c r="B1264" s="0" t="n">
        <v>1.0626666667</v>
      </c>
      <c r="C1264" s="0" t="n">
        <v>0.0209025333</v>
      </c>
      <c r="D1264" s="0" t="n">
        <v>0.0035978836</v>
      </c>
      <c r="E1264" s="0" t="n">
        <v>0.0666666667</v>
      </c>
      <c r="F1264" s="0" t="n">
        <v>0.0550066667</v>
      </c>
      <c r="G1264" s="0" t="n">
        <v>1</v>
      </c>
      <c r="H1264" s="0" t="n">
        <v>21.72</v>
      </c>
    </row>
    <row r="1265" customFormat="false" ht="12.8" hidden="false" customHeight="false" outlineLevel="0" collapsed="false">
      <c r="A1265" s="0" t="s">
        <v>7409</v>
      </c>
      <c r="B1265" s="0" t="n">
        <v>0.9731666667</v>
      </c>
      <c r="C1265" s="0" t="n">
        <v>0.0133333333</v>
      </c>
      <c r="D1265" s="0" t="n">
        <v>0.0018518519</v>
      </c>
      <c r="E1265" s="0" t="n">
        <v>0.0138888889</v>
      </c>
      <c r="F1265" s="0" t="n">
        <v>0.0133333333</v>
      </c>
      <c r="G1265" s="0" t="n">
        <v>1</v>
      </c>
      <c r="H1265" s="0" t="n">
        <v>663</v>
      </c>
    </row>
    <row r="1266" customFormat="false" ht="12.8" hidden="false" customHeight="false" outlineLevel="0" collapsed="false">
      <c r="A1266" s="0" t="s">
        <v>7410</v>
      </c>
      <c r="B1266" s="0" t="n">
        <v>1.5415833333</v>
      </c>
      <c r="C1266" s="0" t="n">
        <v>0.014625</v>
      </c>
      <c r="D1266" s="0" t="n">
        <v>0.0020987654</v>
      </c>
      <c r="E1266" s="0" t="n">
        <v>0.0083333333</v>
      </c>
      <c r="F1266" s="0" t="n">
        <v>0.015</v>
      </c>
      <c r="G1266" s="0" t="n">
        <v>1</v>
      </c>
      <c r="H1266" s="0" t="n">
        <v>1</v>
      </c>
    </row>
    <row r="1267" customFormat="false" ht="12.8" hidden="false" customHeight="false" outlineLevel="0" collapsed="false">
      <c r="A1267" s="0" t="s">
        <v>2247</v>
      </c>
      <c r="B1267" s="0" t="n">
        <v>0.3495454545</v>
      </c>
      <c r="C1267" s="0" t="n">
        <v>0.0032727273</v>
      </c>
      <c r="D1267" s="0" t="n">
        <v>0.0004545455</v>
      </c>
      <c r="E1267" s="0" t="n">
        <v>0.0045454545</v>
      </c>
      <c r="F1267" s="0" t="n">
        <v>0.0043636364</v>
      </c>
      <c r="G1267" s="0" t="n">
        <v>1</v>
      </c>
      <c r="H1267" s="0" t="n">
        <v>902</v>
      </c>
    </row>
    <row r="1268" customFormat="false" ht="12.8" hidden="false" customHeight="false" outlineLevel="0" collapsed="false">
      <c r="A1268" s="0" t="s">
        <v>7411</v>
      </c>
      <c r="B1268" s="0" t="n">
        <v>1.5415833333</v>
      </c>
      <c r="C1268" s="0" t="n">
        <v>0.014625</v>
      </c>
      <c r="D1268" s="0" t="n">
        <v>0.0020987654</v>
      </c>
      <c r="E1268" s="0" t="n">
        <v>0.0083333333</v>
      </c>
      <c r="F1268" s="0" t="n">
        <v>0.015</v>
      </c>
      <c r="G1268" s="0" t="n">
        <v>1</v>
      </c>
      <c r="H1268" s="0" t="n">
        <v>1</v>
      </c>
    </row>
    <row r="1269" customFormat="false" ht="12.8" hidden="false" customHeight="false" outlineLevel="0" collapsed="false">
      <c r="A1269" s="0" t="s">
        <v>7412</v>
      </c>
      <c r="B1269" s="0" t="n">
        <v>0.9731666667</v>
      </c>
      <c r="C1269" s="0" t="n">
        <v>0.0133333333</v>
      </c>
      <c r="D1269" s="0" t="n">
        <v>0.0018518519</v>
      </c>
      <c r="E1269" s="0" t="n">
        <v>0.0138888889</v>
      </c>
      <c r="F1269" s="0" t="n">
        <v>0.0133333333</v>
      </c>
      <c r="G1269" s="0" t="n">
        <v>1</v>
      </c>
      <c r="H1269" s="0" t="n">
        <v>1630</v>
      </c>
    </row>
    <row r="1270" customFormat="false" ht="12.8" hidden="false" customHeight="false" outlineLevel="0" collapsed="false">
      <c r="A1270" s="0" t="s">
        <v>7413</v>
      </c>
      <c r="B1270" s="0" t="n">
        <v>1.0626666667</v>
      </c>
      <c r="C1270" s="0" t="n">
        <v>0.0209025333</v>
      </c>
      <c r="D1270" s="0" t="n">
        <v>0.0035978836</v>
      </c>
      <c r="E1270" s="0" t="n">
        <v>0.0666666667</v>
      </c>
      <c r="F1270" s="0" t="n">
        <v>0.0550066667</v>
      </c>
      <c r="G1270" s="0" t="n">
        <v>1</v>
      </c>
      <c r="H1270" s="0" t="n">
        <v>30.04</v>
      </c>
    </row>
    <row r="1271" customFormat="false" ht="12.8" hidden="false" customHeight="false" outlineLevel="0" collapsed="false">
      <c r="A1271" s="0" t="s">
        <v>7414</v>
      </c>
      <c r="B1271" s="0" t="n">
        <v>1.3566666667</v>
      </c>
      <c r="C1271" s="0" t="n">
        <v>0.015</v>
      </c>
      <c r="D1271" s="0" t="n">
        <v>0.0021794872</v>
      </c>
      <c r="E1271" s="0" t="n">
        <v>0.0166666667</v>
      </c>
      <c r="F1271" s="0" t="n">
        <v>0.02</v>
      </c>
      <c r="G1271" s="0" t="n">
        <v>1</v>
      </c>
      <c r="H1271" s="0" t="n">
        <v>1254.4</v>
      </c>
    </row>
    <row r="1272" customFormat="false" ht="12.8" hidden="false" customHeight="false" outlineLevel="0" collapsed="false">
      <c r="A1272" s="0" t="s">
        <v>2246</v>
      </c>
      <c r="B1272" s="0" t="n">
        <v>0.3495454545</v>
      </c>
      <c r="C1272" s="0" t="n">
        <v>0.0032727273</v>
      </c>
      <c r="D1272" s="0" t="n">
        <v>0.0004545455</v>
      </c>
      <c r="E1272" s="0" t="n">
        <v>0.0045454545</v>
      </c>
      <c r="F1272" s="0" t="n">
        <v>0.0043636364</v>
      </c>
      <c r="G1272" s="0" t="n">
        <v>1</v>
      </c>
      <c r="H1272" s="0" t="n">
        <v>902</v>
      </c>
    </row>
    <row r="1273" customFormat="false" ht="12.8" hidden="false" customHeight="false" outlineLevel="0" collapsed="false">
      <c r="A1273" s="0" t="s">
        <v>7415</v>
      </c>
      <c r="B1273" s="0" t="n">
        <v>1.5415833333</v>
      </c>
      <c r="C1273" s="0" t="n">
        <v>0.014625</v>
      </c>
      <c r="D1273" s="0" t="n">
        <v>0.0020987654</v>
      </c>
      <c r="E1273" s="0" t="n">
        <v>0.0083333333</v>
      </c>
      <c r="F1273" s="0" t="n">
        <v>0.015</v>
      </c>
      <c r="G1273" s="0" t="n">
        <v>1</v>
      </c>
      <c r="H1273" s="0" t="n">
        <v>1</v>
      </c>
    </row>
    <row r="1274" customFormat="false" ht="12.8" hidden="false" customHeight="false" outlineLevel="0" collapsed="false">
      <c r="A1274" s="0" t="s">
        <v>2783</v>
      </c>
      <c r="B1274" s="0" t="n">
        <v>1.0131666667</v>
      </c>
      <c r="C1274" s="0" t="n">
        <v>0.0133333333</v>
      </c>
      <c r="D1274" s="0" t="n">
        <v>0.0018518519</v>
      </c>
      <c r="E1274" s="0" t="n">
        <v>0.0138888889</v>
      </c>
      <c r="F1274" s="0" t="n">
        <v>0.0133333333</v>
      </c>
      <c r="G1274" s="0" t="n">
        <v>1</v>
      </c>
      <c r="H1274" s="0" t="n">
        <v>663</v>
      </c>
    </row>
    <row r="1275" customFormat="false" ht="12.8" hidden="false" customHeight="false" outlineLevel="0" collapsed="false">
      <c r="A1275" s="0" t="s">
        <v>7416</v>
      </c>
      <c r="B1275" s="0" t="n">
        <v>1.0626666667</v>
      </c>
      <c r="C1275" s="0" t="n">
        <v>0.0209025333</v>
      </c>
      <c r="D1275" s="0" t="n">
        <v>0.0035978836</v>
      </c>
      <c r="E1275" s="0" t="n">
        <v>0.0666666667</v>
      </c>
      <c r="F1275" s="0" t="n">
        <v>0.0550066667</v>
      </c>
      <c r="G1275" s="0" t="n">
        <v>1</v>
      </c>
      <c r="H1275" s="0" t="n">
        <v>33.96</v>
      </c>
    </row>
    <row r="1276" customFormat="false" ht="12.8" hidden="false" customHeight="false" outlineLevel="0" collapsed="false">
      <c r="A1276" s="0" t="s">
        <v>7417</v>
      </c>
      <c r="B1276" s="0" t="n">
        <v>0.3495454545</v>
      </c>
      <c r="C1276" s="0" t="n">
        <v>0.0032727273</v>
      </c>
      <c r="D1276" s="0" t="n">
        <v>0.0004545455</v>
      </c>
      <c r="E1276" s="0" t="n">
        <v>0.0045454545</v>
      </c>
      <c r="F1276" s="0" t="n">
        <v>0.0043636364</v>
      </c>
      <c r="G1276" s="0" t="n">
        <v>1</v>
      </c>
      <c r="H1276" s="0" t="n">
        <v>902</v>
      </c>
    </row>
    <row r="1277" customFormat="false" ht="12.8" hidden="false" customHeight="false" outlineLevel="0" collapsed="false">
      <c r="A1277" s="0" t="s">
        <v>7418</v>
      </c>
      <c r="B1277" s="0" t="n">
        <v>12.7666666667</v>
      </c>
      <c r="C1277" s="0" t="n">
        <v>0.0645399333</v>
      </c>
      <c r="D1277" s="0" t="n">
        <v>0.0094444444</v>
      </c>
      <c r="E1277" s="0" t="n">
        <v>0.0666666667</v>
      </c>
      <c r="F1277" s="0" t="n">
        <v>0.0690266667</v>
      </c>
      <c r="G1277" s="0" t="n">
        <v>1</v>
      </c>
      <c r="H1277" s="0" t="n">
        <v>1132.4066666667</v>
      </c>
    </row>
    <row r="1278" customFormat="false" ht="12.8" hidden="false" customHeight="false" outlineLevel="0" collapsed="false">
      <c r="A1278" s="0" t="s">
        <v>7419</v>
      </c>
      <c r="B1278" s="0" t="n">
        <v>0.9731666667</v>
      </c>
      <c r="C1278" s="0" t="n">
        <v>0.0133333333</v>
      </c>
      <c r="D1278" s="0" t="n">
        <v>0.0018518519</v>
      </c>
      <c r="E1278" s="0" t="n">
        <v>0.0138888889</v>
      </c>
      <c r="F1278" s="0" t="n">
        <v>0.0133333333</v>
      </c>
      <c r="G1278" s="0" t="n">
        <v>1</v>
      </c>
      <c r="H1278" s="0" t="n">
        <v>1630</v>
      </c>
    </row>
    <row r="1279" customFormat="false" ht="12.8" hidden="false" customHeight="false" outlineLevel="0" collapsed="false">
      <c r="A1279" s="0" t="s">
        <v>7420</v>
      </c>
      <c r="B1279" s="0" t="n">
        <v>1.5415833333</v>
      </c>
      <c r="C1279" s="0" t="n">
        <v>0.014625</v>
      </c>
      <c r="D1279" s="0" t="n">
        <v>0.0020987654</v>
      </c>
      <c r="E1279" s="0" t="n">
        <v>0.0083333333</v>
      </c>
      <c r="F1279" s="0" t="n">
        <v>0.015</v>
      </c>
      <c r="G1279" s="0" t="n">
        <v>1</v>
      </c>
      <c r="H1279" s="0" t="n">
        <v>1</v>
      </c>
    </row>
    <row r="1280" customFormat="false" ht="12.8" hidden="false" customHeight="false" outlineLevel="0" collapsed="false">
      <c r="A1280" s="0" t="s">
        <v>7421</v>
      </c>
      <c r="B1280" s="0" t="n">
        <v>1.0626666667</v>
      </c>
      <c r="C1280" s="0" t="n">
        <v>0.0209025333</v>
      </c>
      <c r="D1280" s="0" t="n">
        <v>0.0035978836</v>
      </c>
      <c r="E1280" s="0" t="n">
        <v>0.0666666667</v>
      </c>
      <c r="F1280" s="0" t="n">
        <v>0.0550066667</v>
      </c>
      <c r="G1280" s="0" t="n">
        <v>1</v>
      </c>
      <c r="H1280" s="0" t="n">
        <v>30.04</v>
      </c>
    </row>
    <row r="1281" customFormat="false" ht="12.8" hidden="false" customHeight="false" outlineLevel="0" collapsed="false">
      <c r="A1281" s="0" t="s">
        <v>7422</v>
      </c>
      <c r="B1281" s="0" t="n">
        <v>0.3495454545</v>
      </c>
      <c r="C1281" s="0" t="n">
        <v>0.0032727273</v>
      </c>
      <c r="D1281" s="0" t="n">
        <v>0.0004545455</v>
      </c>
      <c r="E1281" s="0" t="n">
        <v>0.0045454545</v>
      </c>
      <c r="F1281" s="0" t="n">
        <v>0.0043636364</v>
      </c>
      <c r="G1281" s="0" t="n">
        <v>1</v>
      </c>
      <c r="H1281" s="0" t="n">
        <v>902</v>
      </c>
    </row>
    <row r="1282" customFormat="false" ht="12.8" hidden="false" customHeight="false" outlineLevel="0" collapsed="false">
      <c r="A1282" s="0" t="s">
        <v>2504</v>
      </c>
      <c r="B1282" s="0" t="n">
        <v>13.2066666667</v>
      </c>
      <c r="C1282" s="0" t="n">
        <v>0.0645399333</v>
      </c>
      <c r="D1282" s="0" t="n">
        <v>0.0094444444</v>
      </c>
      <c r="E1282" s="0" t="n">
        <v>0.0666666667</v>
      </c>
      <c r="F1282" s="0" t="n">
        <v>0.0690266667</v>
      </c>
      <c r="G1282" s="0" t="n">
        <v>1</v>
      </c>
      <c r="H1282" s="0" t="n">
        <v>2045.95</v>
      </c>
    </row>
    <row r="1283" customFormat="false" ht="12.8" hidden="false" customHeight="false" outlineLevel="0" collapsed="false">
      <c r="A1283" s="0" t="s">
        <v>2910</v>
      </c>
      <c r="B1283" s="0" t="n">
        <v>0.9731666667</v>
      </c>
      <c r="C1283" s="0" t="n">
        <v>0.0133333333</v>
      </c>
      <c r="D1283" s="0" t="n">
        <v>0.0018518519</v>
      </c>
      <c r="E1283" s="0" t="n">
        <v>0.0138888889</v>
      </c>
      <c r="F1283" s="0" t="n">
        <v>0.0133333333</v>
      </c>
      <c r="G1283" s="0" t="n">
        <v>1</v>
      </c>
      <c r="H1283" s="0" t="n">
        <v>1630</v>
      </c>
    </row>
    <row r="1284" customFormat="false" ht="12.8" hidden="false" customHeight="false" outlineLevel="0" collapsed="false">
      <c r="A1284" s="0" t="s">
        <v>7423</v>
      </c>
      <c r="B1284" s="0" t="n">
        <v>1.5415833333</v>
      </c>
      <c r="C1284" s="0" t="n">
        <v>0.014625</v>
      </c>
      <c r="D1284" s="0" t="n">
        <v>0.0020987654</v>
      </c>
      <c r="E1284" s="0" t="n">
        <v>0.0083333333</v>
      </c>
      <c r="F1284" s="0" t="n">
        <v>0.015</v>
      </c>
      <c r="G1284" s="0" t="n">
        <v>1</v>
      </c>
      <c r="H1284" s="0" t="n">
        <v>1</v>
      </c>
    </row>
    <row r="1285" customFormat="false" ht="12.8" hidden="false" customHeight="false" outlineLevel="0" collapsed="false">
      <c r="A1285" s="0" t="s">
        <v>7424</v>
      </c>
      <c r="B1285" s="0" t="n">
        <v>1.0626666667</v>
      </c>
      <c r="C1285" s="0" t="n">
        <v>0.0209025333</v>
      </c>
      <c r="D1285" s="0" t="n">
        <v>0.0035978836</v>
      </c>
      <c r="E1285" s="0" t="n">
        <v>0.0666666667</v>
      </c>
      <c r="F1285" s="0" t="n">
        <v>0.0550066667</v>
      </c>
      <c r="G1285" s="0" t="n">
        <v>1</v>
      </c>
      <c r="H1285" s="0" t="n">
        <v>30.04</v>
      </c>
    </row>
    <row r="1286" customFormat="false" ht="12.8" hidden="false" customHeight="false" outlineLevel="0" collapsed="false">
      <c r="A1286" s="0" t="s">
        <v>7425</v>
      </c>
      <c r="B1286" s="0" t="n">
        <v>1.0626666667</v>
      </c>
      <c r="C1286" s="0" t="n">
        <v>0.0209025333</v>
      </c>
      <c r="D1286" s="0" t="n">
        <v>0.0035978836</v>
      </c>
      <c r="E1286" s="0" t="n">
        <v>0.0666666667</v>
      </c>
      <c r="F1286" s="0" t="n">
        <v>0.0550066667</v>
      </c>
      <c r="G1286" s="0" t="n">
        <v>1</v>
      </c>
      <c r="H1286" s="0" t="n">
        <v>33.96</v>
      </c>
    </row>
    <row r="1287" customFormat="false" ht="12.8" hidden="false" customHeight="false" outlineLevel="0" collapsed="false">
      <c r="A1287" s="0" t="s">
        <v>2764</v>
      </c>
      <c r="B1287" s="0" t="n">
        <v>1.3386666667</v>
      </c>
      <c r="C1287" s="0" t="n">
        <v>0.015</v>
      </c>
      <c r="D1287" s="0" t="n">
        <v>0.0021794872</v>
      </c>
      <c r="E1287" s="0" t="n">
        <v>0.0166666667</v>
      </c>
      <c r="F1287" s="0" t="n">
        <v>0.02</v>
      </c>
      <c r="G1287" s="0" t="n">
        <v>1</v>
      </c>
      <c r="H1287" s="0" t="n">
        <v>230.4666666667</v>
      </c>
    </row>
    <row r="1288" customFormat="false" ht="12.8" hidden="false" customHeight="false" outlineLevel="0" collapsed="false">
      <c r="A1288" s="0" t="s">
        <v>7426</v>
      </c>
      <c r="B1288" s="0" t="n">
        <v>0.9931666667</v>
      </c>
      <c r="C1288" s="0" t="n">
        <v>0.0133333333</v>
      </c>
      <c r="D1288" s="0" t="n">
        <v>0.0018518519</v>
      </c>
      <c r="E1288" s="0" t="n">
        <v>0.0138888889</v>
      </c>
      <c r="F1288" s="0" t="n">
        <v>0.0133333333</v>
      </c>
      <c r="G1288" s="0" t="n">
        <v>1</v>
      </c>
      <c r="H1288" s="0" t="n">
        <v>343.3333333333</v>
      </c>
    </row>
    <row r="1289" customFormat="false" ht="12.8" hidden="false" customHeight="false" outlineLevel="0" collapsed="false">
      <c r="A1289" s="0" t="s">
        <v>7427</v>
      </c>
      <c r="B1289" s="0" t="n">
        <v>0.35</v>
      </c>
      <c r="C1289" s="0" t="n">
        <v>0.0007056</v>
      </c>
      <c r="D1289" s="0" t="n">
        <v>0.0001111111</v>
      </c>
      <c r="E1289" s="0" t="n">
        <v>0.04</v>
      </c>
      <c r="F1289" s="0" t="n">
        <v>0.0048</v>
      </c>
      <c r="G1289" s="0" t="n">
        <v>1</v>
      </c>
      <c r="H1289" s="0" t="n">
        <v>1.11</v>
      </c>
    </row>
    <row r="1290" customFormat="false" ht="12.8" hidden="false" customHeight="false" outlineLevel="0" collapsed="false">
      <c r="A1290" s="0" t="s">
        <v>7428</v>
      </c>
      <c r="B1290" s="0" t="n">
        <v>0.3345454545</v>
      </c>
      <c r="C1290" s="0" t="n">
        <v>0.0032727273</v>
      </c>
      <c r="D1290" s="0" t="n">
        <v>0.0004545455</v>
      </c>
      <c r="E1290" s="0" t="n">
        <v>0.0045454545</v>
      </c>
      <c r="F1290" s="0" t="n">
        <v>0.0043636364</v>
      </c>
      <c r="G1290" s="0" t="n">
        <v>1</v>
      </c>
      <c r="H1290" s="0" t="n">
        <v>288</v>
      </c>
    </row>
    <row r="1291" customFormat="false" ht="12.8" hidden="false" customHeight="false" outlineLevel="0" collapsed="false">
      <c r="A1291" s="0" t="s">
        <v>7429</v>
      </c>
      <c r="B1291" s="0" t="n">
        <v>0.001045</v>
      </c>
      <c r="C1291" s="0" t="n">
        <v>1.44E-006</v>
      </c>
      <c r="D1291" s="0" t="n">
        <v>1.679E-006</v>
      </c>
      <c r="E1291" s="0" t="n">
        <v>0.0001666667</v>
      </c>
      <c r="F1291" s="0" t="n">
        <v>1.2E-005</v>
      </c>
      <c r="G1291" s="0" t="n">
        <v>1</v>
      </c>
      <c r="H1291" s="0" t="n">
        <v>0.02</v>
      </c>
    </row>
    <row r="1292" customFormat="false" ht="12.8" hidden="false" customHeight="false" outlineLevel="0" collapsed="false">
      <c r="A1292" s="0" t="s">
        <v>7430</v>
      </c>
      <c r="B1292" s="0" t="n">
        <v>0.144875</v>
      </c>
      <c r="C1292" s="0" t="n">
        <v>0.00084</v>
      </c>
      <c r="D1292" s="0" t="n">
        <v>0.0001388889</v>
      </c>
      <c r="E1292" s="0" t="n">
        <v>0.0125</v>
      </c>
      <c r="F1292" s="0" t="n">
        <v>0.003</v>
      </c>
      <c r="G1292" s="0" t="n">
        <v>1</v>
      </c>
      <c r="H1292" s="0" t="n">
        <v>0.75</v>
      </c>
    </row>
    <row r="1293" customFormat="false" ht="12.8" hidden="false" customHeight="false" outlineLevel="0" collapsed="false">
      <c r="A1293" s="0" t="s">
        <v>7431</v>
      </c>
      <c r="B1293" s="0" t="n">
        <v>1.0626666667</v>
      </c>
      <c r="C1293" s="0" t="n">
        <v>0.0209025333</v>
      </c>
      <c r="D1293" s="0" t="n">
        <v>0.0035978836</v>
      </c>
      <c r="E1293" s="0" t="n">
        <v>0.0666666667</v>
      </c>
      <c r="F1293" s="0" t="n">
        <v>0.0550066667</v>
      </c>
      <c r="G1293" s="0" t="n">
        <v>1</v>
      </c>
      <c r="H1293" s="0" t="n">
        <v>33.96</v>
      </c>
    </row>
    <row r="1294" customFormat="false" ht="12.8" hidden="false" customHeight="false" outlineLevel="0" collapsed="false">
      <c r="A1294" s="0" t="s">
        <v>7432</v>
      </c>
      <c r="B1294" s="0" t="n">
        <v>0.144875</v>
      </c>
      <c r="C1294" s="0" t="n">
        <v>0.00084</v>
      </c>
      <c r="D1294" s="0" t="n">
        <v>0.0001388889</v>
      </c>
      <c r="E1294" s="0" t="n">
        <v>0.0125</v>
      </c>
      <c r="F1294" s="0" t="n">
        <v>0.003</v>
      </c>
      <c r="G1294" s="0" t="n">
        <v>1</v>
      </c>
      <c r="H1294" s="0" t="n">
        <v>0.75</v>
      </c>
    </row>
    <row r="1295" customFormat="false" ht="12.8" hidden="false" customHeight="false" outlineLevel="0" collapsed="false">
      <c r="A1295" s="0" t="s">
        <v>7433</v>
      </c>
      <c r="B1295" s="0" t="n">
        <v>1.3716666667</v>
      </c>
      <c r="C1295" s="0" t="n">
        <v>0.015</v>
      </c>
      <c r="D1295" s="0" t="n">
        <v>0.0021794872</v>
      </c>
      <c r="E1295" s="0" t="n">
        <v>0.0166666667</v>
      </c>
      <c r="F1295" s="0" t="n">
        <v>0.02</v>
      </c>
      <c r="G1295" s="0" t="n">
        <v>1</v>
      </c>
      <c r="H1295" s="0" t="n">
        <v>230.4666666667</v>
      </c>
    </row>
    <row r="1296" customFormat="false" ht="12.8" hidden="false" customHeight="false" outlineLevel="0" collapsed="false">
      <c r="A1296" s="0" t="s">
        <v>2921</v>
      </c>
      <c r="B1296" s="0" t="n">
        <v>0.9931666667</v>
      </c>
      <c r="C1296" s="0" t="n">
        <v>0.0133333333</v>
      </c>
      <c r="D1296" s="0" t="n">
        <v>0.0018518519</v>
      </c>
      <c r="E1296" s="0" t="n">
        <v>0.0138888889</v>
      </c>
      <c r="F1296" s="0" t="n">
        <v>0.0133333333</v>
      </c>
      <c r="G1296" s="0" t="n">
        <v>1</v>
      </c>
      <c r="H1296" s="0" t="n">
        <v>591</v>
      </c>
    </row>
    <row r="1297" customFormat="false" ht="12.8" hidden="false" customHeight="false" outlineLevel="0" collapsed="false">
      <c r="A1297" s="0" t="s">
        <v>7434</v>
      </c>
      <c r="B1297" s="0" t="n">
        <v>0.3345454545</v>
      </c>
      <c r="C1297" s="0" t="n">
        <v>0.0032727273</v>
      </c>
      <c r="D1297" s="0" t="n">
        <v>0.0004545455</v>
      </c>
      <c r="E1297" s="0" t="n">
        <v>0.0045454545</v>
      </c>
      <c r="F1297" s="0" t="n">
        <v>0.0043636364</v>
      </c>
      <c r="G1297" s="0" t="n">
        <v>1</v>
      </c>
      <c r="H1297" s="0" t="n">
        <v>288</v>
      </c>
    </row>
    <row r="1298" customFormat="false" ht="12.8" hidden="false" customHeight="false" outlineLevel="0" collapsed="false">
      <c r="A1298" s="0" t="s">
        <v>7435</v>
      </c>
      <c r="B1298" s="0" t="n">
        <v>0.35</v>
      </c>
      <c r="C1298" s="0" t="n">
        <v>0.0007056</v>
      </c>
      <c r="D1298" s="0" t="n">
        <v>0.0001111111</v>
      </c>
      <c r="E1298" s="0" t="n">
        <v>0.04</v>
      </c>
      <c r="F1298" s="0" t="n">
        <v>0.0048</v>
      </c>
      <c r="G1298" s="0" t="n">
        <v>1</v>
      </c>
      <c r="H1298" s="0" t="n">
        <v>1.11</v>
      </c>
    </row>
    <row r="1299" customFormat="false" ht="12.8" hidden="false" customHeight="false" outlineLevel="0" collapsed="false">
      <c r="A1299" s="0" t="s">
        <v>7436</v>
      </c>
      <c r="B1299" s="0" t="n">
        <v>0.9295</v>
      </c>
      <c r="C1299" s="0" t="n">
        <v>0.0156769</v>
      </c>
      <c r="D1299" s="0" t="n">
        <v>0.0026984127</v>
      </c>
      <c r="E1299" s="0" t="n">
        <v>0.05</v>
      </c>
      <c r="F1299" s="0" t="n">
        <v>0.041255</v>
      </c>
      <c r="G1299" s="0" t="n">
        <v>1</v>
      </c>
      <c r="H1299" s="0" t="n">
        <v>17.88</v>
      </c>
    </row>
    <row r="1300" customFormat="false" ht="12.8" hidden="false" customHeight="false" outlineLevel="0" collapsed="false">
      <c r="A1300" s="0" t="s">
        <v>7437</v>
      </c>
      <c r="B1300" s="0" t="n">
        <v>1.1371666667</v>
      </c>
      <c r="C1300" s="0" t="n">
        <v>0.0133333333</v>
      </c>
      <c r="D1300" s="0" t="n">
        <v>0.0018518519</v>
      </c>
      <c r="E1300" s="0" t="n">
        <v>0.0138888889</v>
      </c>
      <c r="F1300" s="0" t="n">
        <v>0.0133333333</v>
      </c>
      <c r="G1300" s="0" t="n">
        <v>1</v>
      </c>
      <c r="H1300" s="0" t="n">
        <v>581</v>
      </c>
    </row>
    <row r="1301" customFormat="false" ht="12.8" hidden="false" customHeight="false" outlineLevel="0" collapsed="false">
      <c r="A1301" s="0" t="s">
        <v>7438</v>
      </c>
      <c r="B1301" s="0" t="n">
        <v>0.5335714286</v>
      </c>
      <c r="C1301" s="0" t="n">
        <v>0.0035869214</v>
      </c>
      <c r="D1301" s="0" t="n">
        <v>0.0005059524</v>
      </c>
      <c r="E1301" s="0" t="n">
        <v>0.0035714286</v>
      </c>
      <c r="F1301" s="0" t="n">
        <v>0.0036978571</v>
      </c>
      <c r="G1301" s="0" t="n">
        <v>1</v>
      </c>
      <c r="H1301" s="0" t="n">
        <v>1.28</v>
      </c>
    </row>
    <row r="1302" customFormat="false" ht="12.8" hidden="false" customHeight="false" outlineLevel="0" collapsed="false">
      <c r="A1302" s="0" t="s">
        <v>2272</v>
      </c>
      <c r="B1302" s="0" t="n">
        <v>0.3495454545</v>
      </c>
      <c r="C1302" s="0" t="n">
        <v>0.0032727273</v>
      </c>
      <c r="D1302" s="0" t="n">
        <v>0.0004545455</v>
      </c>
      <c r="E1302" s="0" t="n">
        <v>0.0045454545</v>
      </c>
      <c r="F1302" s="0" t="n">
        <v>0.0043636364</v>
      </c>
      <c r="G1302" s="0" t="n">
        <v>1</v>
      </c>
      <c r="H1302" s="0" t="n">
        <v>902</v>
      </c>
    </row>
    <row r="1303" customFormat="false" ht="12.8" hidden="false" customHeight="false" outlineLevel="0" collapsed="false">
      <c r="A1303" s="0" t="s">
        <v>7439</v>
      </c>
      <c r="B1303" s="0" t="n">
        <v>1.3386666667</v>
      </c>
      <c r="C1303" s="0" t="n">
        <v>0.015</v>
      </c>
      <c r="D1303" s="0" t="n">
        <v>0.0021794872</v>
      </c>
      <c r="E1303" s="0" t="n">
        <v>0.0166666667</v>
      </c>
      <c r="F1303" s="0" t="n">
        <v>0.02</v>
      </c>
      <c r="G1303" s="0" t="n">
        <v>1</v>
      </c>
      <c r="H1303" s="0" t="n">
        <v>230.4666666667</v>
      </c>
    </row>
    <row r="1304" customFormat="false" ht="12.8" hidden="false" customHeight="false" outlineLevel="0" collapsed="false">
      <c r="A1304" s="0" t="s">
        <v>7440</v>
      </c>
      <c r="B1304" s="0" t="n">
        <v>1.0626666667</v>
      </c>
      <c r="C1304" s="0" t="n">
        <v>0.0209025333</v>
      </c>
      <c r="D1304" s="0" t="n">
        <v>0.0035978836</v>
      </c>
      <c r="E1304" s="0" t="n">
        <v>0.0666666667</v>
      </c>
      <c r="F1304" s="0" t="n">
        <v>0.0550066667</v>
      </c>
      <c r="G1304" s="0" t="n">
        <v>1</v>
      </c>
      <c r="H1304" s="0" t="n">
        <v>30.04</v>
      </c>
    </row>
    <row r="1305" customFormat="false" ht="12.8" hidden="false" customHeight="false" outlineLevel="0" collapsed="false">
      <c r="A1305" s="0" t="s">
        <v>7441</v>
      </c>
      <c r="B1305" s="0" t="n">
        <v>1.1371666667</v>
      </c>
      <c r="C1305" s="0" t="n">
        <v>0.0133333333</v>
      </c>
      <c r="D1305" s="0" t="n">
        <v>0.0018518519</v>
      </c>
      <c r="E1305" s="0" t="n">
        <v>0.0138888889</v>
      </c>
      <c r="F1305" s="0" t="n">
        <v>0.0133333333</v>
      </c>
      <c r="G1305" s="0" t="n">
        <v>1</v>
      </c>
      <c r="H1305" s="0" t="n">
        <v>581</v>
      </c>
    </row>
    <row r="1306" customFormat="false" ht="12.8" hidden="false" customHeight="false" outlineLevel="0" collapsed="false">
      <c r="A1306" s="0" t="s">
        <v>2311</v>
      </c>
      <c r="B1306" s="0" t="n">
        <v>0.3345454545</v>
      </c>
      <c r="C1306" s="0" t="n">
        <v>0.0032727273</v>
      </c>
      <c r="D1306" s="0" t="n">
        <v>0.0004545455</v>
      </c>
      <c r="E1306" s="0" t="n">
        <v>0.0045454545</v>
      </c>
      <c r="F1306" s="0" t="n">
        <v>0.0043636364</v>
      </c>
      <c r="G1306" s="0" t="n">
        <v>1</v>
      </c>
      <c r="H1306" s="0" t="n">
        <v>382</v>
      </c>
    </row>
    <row r="1307" customFormat="false" ht="12.8" hidden="false" customHeight="false" outlineLevel="0" collapsed="false">
      <c r="A1307" s="0" t="s">
        <v>7442</v>
      </c>
      <c r="B1307" s="0" t="n">
        <v>0.5335714286</v>
      </c>
      <c r="C1307" s="0" t="n">
        <v>0.0035869214</v>
      </c>
      <c r="D1307" s="0" t="n">
        <v>0.0005059524</v>
      </c>
      <c r="E1307" s="0" t="n">
        <v>0.0035714286</v>
      </c>
      <c r="F1307" s="0" t="n">
        <v>0.0036978571</v>
      </c>
      <c r="G1307" s="0" t="n">
        <v>1</v>
      </c>
      <c r="H1307" s="0" t="n">
        <v>1.28</v>
      </c>
    </row>
    <row r="1308" customFormat="false" ht="12.8" hidden="false" customHeight="false" outlineLevel="0" collapsed="false">
      <c r="A1308" s="0" t="s">
        <v>7443</v>
      </c>
      <c r="B1308" s="0" t="n">
        <v>1.1371666667</v>
      </c>
      <c r="C1308" s="0" t="n">
        <v>0.0133333333</v>
      </c>
      <c r="D1308" s="0" t="n">
        <v>0.0018518519</v>
      </c>
      <c r="E1308" s="0" t="n">
        <v>0.0138888889</v>
      </c>
      <c r="F1308" s="0" t="n">
        <v>0.0133333333</v>
      </c>
      <c r="G1308" s="0" t="n">
        <v>1</v>
      </c>
      <c r="H1308" s="0" t="n">
        <v>581</v>
      </c>
    </row>
    <row r="1309" customFormat="false" ht="12.8" hidden="false" customHeight="false" outlineLevel="0" collapsed="false">
      <c r="A1309" s="0" t="s">
        <v>7444</v>
      </c>
      <c r="B1309" s="0" t="n">
        <v>1.1426666667</v>
      </c>
      <c r="C1309" s="0" t="n">
        <v>0.0209025333</v>
      </c>
      <c r="D1309" s="0" t="n">
        <v>0.0035978836</v>
      </c>
      <c r="E1309" s="0" t="n">
        <v>0.0666666667</v>
      </c>
      <c r="F1309" s="0" t="n">
        <v>0.0550066667</v>
      </c>
      <c r="G1309" s="0" t="n">
        <v>1</v>
      </c>
      <c r="H1309" s="0" t="n">
        <v>31.16</v>
      </c>
    </row>
    <row r="1310" customFormat="false" ht="12.8" hidden="false" customHeight="false" outlineLevel="0" collapsed="false">
      <c r="A1310" s="0" t="s">
        <v>7445</v>
      </c>
      <c r="B1310" s="0" t="n">
        <v>0.6347619048</v>
      </c>
      <c r="C1310" s="0" t="n">
        <v>0.0047825619</v>
      </c>
      <c r="D1310" s="0" t="n">
        <v>0.0006746032</v>
      </c>
      <c r="E1310" s="0" t="n">
        <v>0.0047619048</v>
      </c>
      <c r="F1310" s="0" t="n">
        <v>0.0049304762</v>
      </c>
      <c r="G1310" s="0" t="n">
        <v>1</v>
      </c>
      <c r="H1310" s="0" t="n">
        <v>1.24</v>
      </c>
    </row>
    <row r="1311" customFormat="false" ht="12.8" hidden="false" customHeight="false" outlineLevel="0" collapsed="false">
      <c r="A1311" s="0" t="s">
        <v>7446</v>
      </c>
      <c r="B1311" s="0" t="n">
        <v>20.5458333333</v>
      </c>
      <c r="C1311" s="0" t="n">
        <v>0.14625</v>
      </c>
      <c r="D1311" s="0" t="n">
        <v>0.0209876543</v>
      </c>
      <c r="E1311" s="0" t="n">
        <v>0.0833333333</v>
      </c>
      <c r="F1311" s="0" t="n">
        <v>0.15</v>
      </c>
      <c r="G1311" s="0" t="n">
        <v>1</v>
      </c>
      <c r="H1311" s="0" t="n">
        <v>1</v>
      </c>
    </row>
    <row r="1312" customFormat="false" ht="12.8" hidden="false" customHeight="false" outlineLevel="0" collapsed="false">
      <c r="A1312" s="0" t="s">
        <v>2243</v>
      </c>
      <c r="B1312" s="0" t="n">
        <v>0.3495454545</v>
      </c>
      <c r="C1312" s="0" t="n">
        <v>0.0032727273</v>
      </c>
      <c r="D1312" s="0" t="n">
        <v>0.0004545455</v>
      </c>
      <c r="E1312" s="0" t="n">
        <v>0.0045454545</v>
      </c>
      <c r="F1312" s="0" t="n">
        <v>0.0043636364</v>
      </c>
      <c r="G1312" s="0" t="n">
        <v>1</v>
      </c>
      <c r="H1312" s="0" t="n">
        <v>902</v>
      </c>
    </row>
    <row r="1313" customFormat="false" ht="12.8" hidden="false" customHeight="false" outlineLevel="0" collapsed="false">
      <c r="A1313" s="0" t="s">
        <v>7447</v>
      </c>
      <c r="B1313" s="0" t="n">
        <v>1.3566666667</v>
      </c>
      <c r="C1313" s="0" t="n">
        <v>0.015</v>
      </c>
      <c r="D1313" s="0" t="n">
        <v>0.0021794872</v>
      </c>
      <c r="E1313" s="0" t="n">
        <v>0.0166666667</v>
      </c>
      <c r="F1313" s="0" t="n">
        <v>0.02</v>
      </c>
      <c r="G1313" s="0" t="n">
        <v>1</v>
      </c>
      <c r="H1313" s="0" t="n">
        <v>418.1333333333</v>
      </c>
    </row>
    <row r="1314" customFormat="false" ht="12.8" hidden="false" customHeight="false" outlineLevel="0" collapsed="false">
      <c r="A1314" s="0" t="s">
        <v>7448</v>
      </c>
      <c r="B1314" s="0" t="n">
        <v>1.1371666667</v>
      </c>
      <c r="C1314" s="0" t="n">
        <v>0.0133333333</v>
      </c>
      <c r="D1314" s="0" t="n">
        <v>0.0018518519</v>
      </c>
      <c r="E1314" s="0" t="n">
        <v>0.0138888889</v>
      </c>
      <c r="F1314" s="0" t="n">
        <v>0.0133333333</v>
      </c>
      <c r="G1314" s="0" t="n">
        <v>1</v>
      </c>
      <c r="H1314" s="0" t="n">
        <v>581</v>
      </c>
    </row>
    <row r="1315" customFormat="false" ht="12.8" hidden="false" customHeight="false" outlineLevel="0" collapsed="false">
      <c r="A1315" s="0" t="s">
        <v>7449</v>
      </c>
      <c r="B1315" s="0" t="n">
        <v>0.9295</v>
      </c>
      <c r="C1315" s="0" t="n">
        <v>0.0156769</v>
      </c>
      <c r="D1315" s="0" t="n">
        <v>0.0026984127</v>
      </c>
      <c r="E1315" s="0" t="n">
        <v>0.05</v>
      </c>
      <c r="F1315" s="0" t="n">
        <v>0.041255</v>
      </c>
      <c r="G1315" s="0" t="n">
        <v>1</v>
      </c>
      <c r="H1315" s="0" t="n">
        <v>17.88</v>
      </c>
    </row>
    <row r="1316" customFormat="false" ht="12.8" hidden="false" customHeight="false" outlineLevel="0" collapsed="false">
      <c r="A1316" s="0" t="s">
        <v>7450</v>
      </c>
      <c r="B1316" s="0" t="n">
        <v>0.6347619048</v>
      </c>
      <c r="C1316" s="0" t="n">
        <v>0.0047825619</v>
      </c>
      <c r="D1316" s="0" t="n">
        <v>0.0006746032</v>
      </c>
      <c r="E1316" s="0" t="n">
        <v>0.0047619048</v>
      </c>
      <c r="F1316" s="0" t="n">
        <v>0.0049304762</v>
      </c>
      <c r="G1316" s="0" t="n">
        <v>1</v>
      </c>
      <c r="H1316" s="0" t="n">
        <v>1.24</v>
      </c>
    </row>
    <row r="1317" customFormat="false" ht="12.8" hidden="false" customHeight="false" outlineLevel="0" collapsed="false">
      <c r="A1317" s="0" t="s">
        <v>7451</v>
      </c>
      <c r="B1317" s="0" t="n">
        <v>1.3386666667</v>
      </c>
      <c r="C1317" s="0" t="n">
        <v>0.015</v>
      </c>
      <c r="D1317" s="0" t="n">
        <v>0.0021794872</v>
      </c>
      <c r="E1317" s="0" t="n">
        <v>0.0166666667</v>
      </c>
      <c r="F1317" s="0" t="n">
        <v>0.02</v>
      </c>
      <c r="G1317" s="0" t="n">
        <v>1</v>
      </c>
      <c r="H1317" s="0" t="n">
        <v>230.4666666667</v>
      </c>
    </row>
    <row r="1318" customFormat="false" ht="12.8" hidden="false" customHeight="false" outlineLevel="0" collapsed="false">
      <c r="A1318" s="0" t="s">
        <v>7452</v>
      </c>
      <c r="B1318" s="0" t="n">
        <v>0.3495454545</v>
      </c>
      <c r="C1318" s="0" t="n">
        <v>0.0032727273</v>
      </c>
      <c r="D1318" s="0" t="n">
        <v>0.0004545455</v>
      </c>
      <c r="E1318" s="0" t="n">
        <v>0.0045454545</v>
      </c>
      <c r="F1318" s="0" t="n">
        <v>0.0043636364</v>
      </c>
      <c r="G1318" s="0" t="n">
        <v>1</v>
      </c>
      <c r="H1318" s="0" t="n">
        <v>902</v>
      </c>
    </row>
    <row r="1319" customFormat="false" ht="12.8" hidden="false" customHeight="false" outlineLevel="0" collapsed="false">
      <c r="A1319" s="0" t="s">
        <v>7453</v>
      </c>
      <c r="B1319" s="0" t="n">
        <v>0.9731666667</v>
      </c>
      <c r="C1319" s="0" t="n">
        <v>0.0133333333</v>
      </c>
      <c r="D1319" s="0" t="n">
        <v>0.0018518519</v>
      </c>
      <c r="E1319" s="0" t="n">
        <v>0.0138888889</v>
      </c>
      <c r="F1319" s="0" t="n">
        <v>0.0133333333</v>
      </c>
      <c r="G1319" s="0" t="n">
        <v>1</v>
      </c>
      <c r="H1319" s="0" t="n">
        <v>1989</v>
      </c>
    </row>
    <row r="1320" customFormat="false" ht="12.8" hidden="false" customHeight="false" outlineLevel="0" collapsed="false">
      <c r="A1320" s="0" t="s">
        <v>7454</v>
      </c>
      <c r="B1320" s="0" t="n">
        <v>1.1161875</v>
      </c>
      <c r="C1320" s="0" t="n">
        <v>0.01096875</v>
      </c>
      <c r="D1320" s="0" t="n">
        <v>0.0015740741</v>
      </c>
      <c r="E1320" s="0" t="n">
        <v>0.00625</v>
      </c>
      <c r="F1320" s="0" t="n">
        <v>0.01125</v>
      </c>
      <c r="G1320" s="0" t="n">
        <v>1</v>
      </c>
      <c r="H1320" s="0" t="n">
        <v>1</v>
      </c>
    </row>
    <row r="1321" customFormat="false" ht="12.8" hidden="false" customHeight="false" outlineLevel="0" collapsed="false">
      <c r="A1321" s="0" t="s">
        <v>7455</v>
      </c>
      <c r="B1321" s="0" t="n">
        <v>1.3506666667</v>
      </c>
      <c r="C1321" s="0" t="n">
        <v>0.015</v>
      </c>
      <c r="D1321" s="0" t="n">
        <v>0.0021794872</v>
      </c>
      <c r="E1321" s="0" t="n">
        <v>0.0166666667</v>
      </c>
      <c r="F1321" s="0" t="n">
        <v>0.02</v>
      </c>
      <c r="G1321" s="0" t="n">
        <v>1</v>
      </c>
      <c r="H1321" s="0" t="n">
        <v>418.1333333333</v>
      </c>
    </row>
    <row r="1322" customFormat="false" ht="12.8" hidden="false" customHeight="false" outlineLevel="0" collapsed="false">
      <c r="A1322" s="0" t="s">
        <v>7456</v>
      </c>
      <c r="B1322" s="0" t="n">
        <v>0.6347619048</v>
      </c>
      <c r="C1322" s="0" t="n">
        <v>0.0047825619</v>
      </c>
      <c r="D1322" s="0" t="n">
        <v>0.0006746032</v>
      </c>
      <c r="E1322" s="0" t="n">
        <v>0.0047619048</v>
      </c>
      <c r="F1322" s="0" t="n">
        <v>0.0049304762</v>
      </c>
      <c r="G1322" s="0" t="n">
        <v>1</v>
      </c>
      <c r="H1322" s="0" t="n">
        <v>1.2</v>
      </c>
    </row>
    <row r="1323" customFormat="false" ht="12.8" hidden="false" customHeight="false" outlineLevel="0" collapsed="false">
      <c r="A1323" s="0" t="s">
        <v>7457</v>
      </c>
      <c r="B1323" s="0" t="n">
        <v>1.1426666667</v>
      </c>
      <c r="C1323" s="0" t="n">
        <v>0.0209025333</v>
      </c>
      <c r="D1323" s="0" t="n">
        <v>0.0035978836</v>
      </c>
      <c r="E1323" s="0" t="n">
        <v>0.0666666667</v>
      </c>
      <c r="F1323" s="0" t="n">
        <v>0.0550066667</v>
      </c>
      <c r="G1323" s="0" t="n">
        <v>1</v>
      </c>
      <c r="H1323" s="0" t="n">
        <v>31.16</v>
      </c>
    </row>
    <row r="1324" customFormat="false" ht="12.8" hidden="false" customHeight="false" outlineLevel="0" collapsed="false">
      <c r="A1324" s="0" t="s">
        <v>7458</v>
      </c>
      <c r="B1324" s="0" t="n">
        <v>0.6347619048</v>
      </c>
      <c r="C1324" s="0" t="n">
        <v>0.0047825619</v>
      </c>
      <c r="D1324" s="0" t="n">
        <v>0.0006746032</v>
      </c>
      <c r="E1324" s="0" t="n">
        <v>0.0047619048</v>
      </c>
      <c r="F1324" s="0" t="n">
        <v>0.0049304762</v>
      </c>
      <c r="G1324" s="0" t="n">
        <v>1</v>
      </c>
      <c r="H1324" s="0" t="n">
        <v>1.24</v>
      </c>
    </row>
    <row r="1325" customFormat="false" ht="12.8" hidden="false" customHeight="false" outlineLevel="0" collapsed="false">
      <c r="A1325" s="0" t="s">
        <v>7459</v>
      </c>
      <c r="B1325" s="0" t="n">
        <v>0.3495454545</v>
      </c>
      <c r="C1325" s="0" t="n">
        <v>0.0032727273</v>
      </c>
      <c r="D1325" s="0" t="n">
        <v>0.0004545455</v>
      </c>
      <c r="E1325" s="0" t="n">
        <v>0.0045454545</v>
      </c>
      <c r="F1325" s="0" t="n">
        <v>0.0043636364</v>
      </c>
      <c r="G1325" s="0" t="n">
        <v>1</v>
      </c>
      <c r="H1325" s="0" t="n">
        <v>902</v>
      </c>
    </row>
    <row r="1326" customFormat="false" ht="12.8" hidden="false" customHeight="false" outlineLevel="0" collapsed="false">
      <c r="A1326" s="0" t="s">
        <v>7460</v>
      </c>
      <c r="B1326" s="0" t="n">
        <v>0.9731666667</v>
      </c>
      <c r="C1326" s="0" t="n">
        <v>0.0133333333</v>
      </c>
      <c r="D1326" s="0" t="n">
        <v>0.0018518519</v>
      </c>
      <c r="E1326" s="0" t="n">
        <v>0.0138888889</v>
      </c>
      <c r="F1326" s="0" t="n">
        <v>0.0133333333</v>
      </c>
      <c r="G1326" s="0" t="n">
        <v>1</v>
      </c>
      <c r="H1326" s="0" t="n">
        <v>1989</v>
      </c>
    </row>
    <row r="1327" customFormat="false" ht="12.8" hidden="false" customHeight="false" outlineLevel="0" collapsed="false">
      <c r="A1327" s="0" t="s">
        <v>7461</v>
      </c>
      <c r="B1327" s="0" t="n">
        <v>1.1161875</v>
      </c>
      <c r="C1327" s="0" t="n">
        <v>0.01096875</v>
      </c>
      <c r="D1327" s="0" t="n">
        <v>0.0015740741</v>
      </c>
      <c r="E1327" s="0" t="n">
        <v>0.00625</v>
      </c>
      <c r="F1327" s="0" t="n">
        <v>0.01125</v>
      </c>
      <c r="G1327" s="0" t="n">
        <v>1</v>
      </c>
      <c r="H1327" s="0" t="n">
        <v>1</v>
      </c>
    </row>
    <row r="1328" customFormat="false" ht="12.8" hidden="false" customHeight="false" outlineLevel="0" collapsed="false">
      <c r="A1328" s="0" t="s">
        <v>7462</v>
      </c>
      <c r="B1328" s="0" t="n">
        <v>1.1426666667</v>
      </c>
      <c r="C1328" s="0" t="n">
        <v>0.0209025333</v>
      </c>
      <c r="D1328" s="0" t="n">
        <v>0.0035978836</v>
      </c>
      <c r="E1328" s="0" t="n">
        <v>0.0666666667</v>
      </c>
      <c r="F1328" s="0" t="n">
        <v>0.0550066667</v>
      </c>
      <c r="G1328" s="0" t="n">
        <v>1</v>
      </c>
      <c r="H1328" s="0" t="n">
        <v>31.16</v>
      </c>
    </row>
    <row r="1329" customFormat="false" ht="12.8" hidden="false" customHeight="false" outlineLevel="0" collapsed="false">
      <c r="A1329" s="0" t="s">
        <v>7463</v>
      </c>
      <c r="B1329" s="0" t="n">
        <v>0.6347619048</v>
      </c>
      <c r="C1329" s="0" t="n">
        <v>0.0047825619</v>
      </c>
      <c r="D1329" s="0" t="n">
        <v>0.0006746032</v>
      </c>
      <c r="E1329" s="0" t="n">
        <v>0.0047619048</v>
      </c>
      <c r="F1329" s="0" t="n">
        <v>0.0049304762</v>
      </c>
      <c r="G1329" s="0" t="n">
        <v>1</v>
      </c>
      <c r="H1329" s="0" t="n">
        <v>1.24</v>
      </c>
    </row>
    <row r="1330" customFormat="false" ht="12.8" hidden="false" customHeight="false" outlineLevel="0" collapsed="false">
      <c r="A1330" s="0" t="s">
        <v>7464</v>
      </c>
      <c r="B1330" s="0" t="n">
        <v>0.6347619048</v>
      </c>
      <c r="C1330" s="0" t="n">
        <v>0.0047825619</v>
      </c>
      <c r="D1330" s="0" t="n">
        <v>0.0006746032</v>
      </c>
      <c r="E1330" s="0" t="n">
        <v>0.0047619048</v>
      </c>
      <c r="F1330" s="0" t="n">
        <v>0.0049304762</v>
      </c>
      <c r="G1330" s="0" t="n">
        <v>1</v>
      </c>
      <c r="H1330" s="0" t="n">
        <v>1.2</v>
      </c>
    </row>
    <row r="1331" customFormat="false" ht="12.8" hidden="false" customHeight="false" outlineLevel="0" collapsed="false">
      <c r="A1331" s="0" t="s">
        <v>7465</v>
      </c>
      <c r="B1331" s="0" t="n">
        <v>20.5458333333</v>
      </c>
      <c r="C1331" s="0" t="n">
        <v>0.14625</v>
      </c>
      <c r="D1331" s="0" t="n">
        <v>0.0209876543</v>
      </c>
      <c r="E1331" s="0" t="n">
        <v>0.0833333333</v>
      </c>
      <c r="F1331" s="0" t="n">
        <v>0.15</v>
      </c>
      <c r="G1331" s="0" t="n">
        <v>1</v>
      </c>
      <c r="H1331" s="0" t="n">
        <v>1</v>
      </c>
    </row>
    <row r="1332" customFormat="false" ht="12.8" hidden="false" customHeight="false" outlineLevel="0" collapsed="false">
      <c r="A1332" s="0" t="s">
        <v>7466</v>
      </c>
      <c r="B1332" s="0" t="n">
        <v>1.3506666667</v>
      </c>
      <c r="C1332" s="0" t="n">
        <v>0.015</v>
      </c>
      <c r="D1332" s="0" t="n">
        <v>0.0021794872</v>
      </c>
      <c r="E1332" s="0" t="n">
        <v>0.0166666667</v>
      </c>
      <c r="F1332" s="0" t="n">
        <v>0.02</v>
      </c>
      <c r="G1332" s="0" t="n">
        <v>1</v>
      </c>
      <c r="H1332" s="0" t="n">
        <v>418.1333333333</v>
      </c>
    </row>
    <row r="1333" customFormat="false" ht="12.8" hidden="false" customHeight="false" outlineLevel="0" collapsed="false">
      <c r="A1333" s="0" t="s">
        <v>2244</v>
      </c>
      <c r="B1333" s="0" t="n">
        <v>0.3495454545</v>
      </c>
      <c r="C1333" s="0" t="n">
        <v>0.0032727273</v>
      </c>
      <c r="D1333" s="0" t="n">
        <v>0.0004545455</v>
      </c>
      <c r="E1333" s="0" t="n">
        <v>0.0045454545</v>
      </c>
      <c r="F1333" s="0" t="n">
        <v>0.0043636364</v>
      </c>
      <c r="G1333" s="0" t="n">
        <v>1</v>
      </c>
      <c r="H1333" s="0" t="n">
        <v>902</v>
      </c>
    </row>
    <row r="1334" customFormat="false" ht="12.8" hidden="false" customHeight="false" outlineLevel="0" collapsed="false">
      <c r="A1334" s="0" t="s">
        <v>7467</v>
      </c>
      <c r="B1334" s="0" t="n">
        <v>0.4595</v>
      </c>
      <c r="C1334" s="0" t="n">
        <v>0.0156769</v>
      </c>
      <c r="D1334" s="0" t="n">
        <v>0.0026984127</v>
      </c>
      <c r="E1334" s="0" t="n">
        <v>0.05</v>
      </c>
      <c r="F1334" s="0" t="n">
        <v>0.041255</v>
      </c>
      <c r="G1334" s="0" t="n">
        <v>1</v>
      </c>
      <c r="H1334" s="0" t="n">
        <v>7.19</v>
      </c>
    </row>
    <row r="1335" customFormat="false" ht="12.8" hidden="false" customHeight="false" outlineLevel="0" collapsed="false">
      <c r="A1335" s="0" t="s">
        <v>613</v>
      </c>
      <c r="B1335" s="0" t="n">
        <v>0.38</v>
      </c>
      <c r="C1335" s="0" t="n">
        <v>0.00672</v>
      </c>
      <c r="D1335" s="0" t="n">
        <v>0.0011111111</v>
      </c>
      <c r="E1335" s="0" t="n">
        <v>0.05</v>
      </c>
      <c r="F1335" s="0" t="n">
        <v>0.024</v>
      </c>
      <c r="G1335" s="0" t="n">
        <v>1</v>
      </c>
      <c r="H1335" s="0" t="n">
        <v>1222</v>
      </c>
    </row>
    <row r="1336" customFormat="false" ht="12.8" hidden="false" customHeight="false" outlineLevel="0" collapsed="false">
      <c r="A1336" s="0" t="s">
        <v>2598</v>
      </c>
      <c r="B1336" s="0" t="n">
        <v>0.15</v>
      </c>
      <c r="C1336" s="0" t="n">
        <v>0.0015</v>
      </c>
      <c r="D1336" s="0" t="n">
        <v>0.0002083333</v>
      </c>
      <c r="E1336" s="0" t="n">
        <v>0.05</v>
      </c>
      <c r="F1336" s="0" t="n">
        <v>0.006</v>
      </c>
      <c r="G1336" s="0" t="n">
        <v>1</v>
      </c>
      <c r="H1336" s="0" t="n">
        <v>208.6666666667</v>
      </c>
    </row>
    <row r="1337" customFormat="false" ht="12.8" hidden="false" customHeight="false" outlineLevel="0" collapsed="false">
      <c r="A1337" s="0" t="s">
        <v>7468</v>
      </c>
      <c r="B1337" s="0" t="n">
        <v>7.9336363636</v>
      </c>
      <c r="C1337" s="0" t="n">
        <v>0.0456517273</v>
      </c>
      <c r="D1337" s="0" t="n">
        <v>0.0064393939</v>
      </c>
      <c r="E1337" s="0" t="n">
        <v>0.0454545455</v>
      </c>
      <c r="F1337" s="0" t="n">
        <v>0.0470636364</v>
      </c>
      <c r="G1337" s="0" t="n">
        <v>1</v>
      </c>
      <c r="H1337" s="0" t="n">
        <v>14.17</v>
      </c>
    </row>
    <row r="1338" customFormat="false" ht="12.8" hidden="false" customHeight="false" outlineLevel="0" collapsed="false">
      <c r="A1338" s="0" t="s">
        <v>7469</v>
      </c>
      <c r="B1338" s="0" t="n">
        <v>0.0527888889</v>
      </c>
      <c r="C1338" s="0" t="n">
        <v>0.0007466667</v>
      </c>
      <c r="D1338" s="0" t="n">
        <v>0.0001851852</v>
      </c>
      <c r="E1338" s="0" t="n">
        <v>0.0111111111</v>
      </c>
      <c r="F1338" s="0" t="n">
        <v>0.0026666667</v>
      </c>
      <c r="G1338" s="0" t="n">
        <v>1</v>
      </c>
      <c r="H1338" s="0" t="n">
        <v>26</v>
      </c>
    </row>
    <row r="1339" customFormat="false" ht="12.8" hidden="false" customHeight="false" outlineLevel="0" collapsed="false">
      <c r="A1339" s="0" t="s">
        <v>2887</v>
      </c>
      <c r="B1339" s="0" t="n">
        <v>0.047</v>
      </c>
      <c r="C1339" s="0" t="n">
        <v>0.000274428</v>
      </c>
      <c r="D1339" s="0" t="n">
        <v>6.94444E-005</v>
      </c>
      <c r="E1339" s="0" t="n">
        <v>0.0041666667</v>
      </c>
      <c r="F1339" s="0" t="n">
        <v>0.0009801</v>
      </c>
      <c r="G1339" s="0" t="n">
        <v>1</v>
      </c>
      <c r="H1339" s="0" t="n">
        <v>34.6</v>
      </c>
    </row>
    <row r="1340" customFormat="false" ht="12.8" hidden="false" customHeight="false" outlineLevel="0" collapsed="false">
      <c r="A1340" s="0" t="s">
        <v>2740</v>
      </c>
      <c r="B1340" s="0" t="n">
        <v>0.2683333333</v>
      </c>
      <c r="C1340" s="0" t="n">
        <v>0.0022</v>
      </c>
      <c r="D1340" s="0" t="n">
        <v>0.0008333333</v>
      </c>
      <c r="E1340" s="0" t="n">
        <v>0.0166666667</v>
      </c>
      <c r="F1340" s="0" t="n">
        <v>0.004</v>
      </c>
      <c r="G1340" s="0" t="n">
        <v>1</v>
      </c>
      <c r="H1340" s="0" t="n">
        <v>403.3333333333</v>
      </c>
    </row>
    <row r="1341" customFormat="false" ht="12.8" hidden="false" customHeight="false" outlineLevel="0" collapsed="false">
      <c r="A1341" s="0" t="s">
        <v>7470</v>
      </c>
      <c r="B1341" s="0" t="n">
        <v>0.4595</v>
      </c>
      <c r="C1341" s="0" t="n">
        <v>0.0156769</v>
      </c>
      <c r="D1341" s="0" t="n">
        <v>0.0026984127</v>
      </c>
      <c r="E1341" s="0" t="n">
        <v>0.05</v>
      </c>
      <c r="F1341" s="0" t="n">
        <v>0.041255</v>
      </c>
      <c r="G1341" s="0" t="n">
        <v>1</v>
      </c>
      <c r="H1341" s="0" t="n">
        <v>7.19</v>
      </c>
    </row>
    <row r="1342" customFormat="false" ht="12.8" hidden="false" customHeight="false" outlineLevel="0" collapsed="false">
      <c r="A1342" s="0" t="s">
        <v>619</v>
      </c>
      <c r="B1342" s="0" t="n">
        <v>0.38</v>
      </c>
      <c r="C1342" s="0" t="n">
        <v>0.00672</v>
      </c>
      <c r="D1342" s="0" t="n">
        <v>0.0011111111</v>
      </c>
      <c r="E1342" s="0" t="n">
        <v>0.05</v>
      </c>
      <c r="F1342" s="0" t="n">
        <v>0.024</v>
      </c>
      <c r="G1342" s="0" t="n">
        <v>1</v>
      </c>
      <c r="H1342" s="0" t="n">
        <v>1222</v>
      </c>
    </row>
    <row r="1343" customFormat="false" ht="12.8" hidden="false" customHeight="false" outlineLevel="0" collapsed="false">
      <c r="A1343" s="0" t="s">
        <v>2719</v>
      </c>
      <c r="B1343" s="0" t="n">
        <v>0.177</v>
      </c>
      <c r="C1343" s="0" t="n">
        <v>0.0024</v>
      </c>
      <c r="D1343" s="0" t="n">
        <v>0.0005555556</v>
      </c>
      <c r="E1343" s="0" t="n">
        <v>0.0333333333</v>
      </c>
      <c r="F1343" s="0" t="n">
        <v>0.008</v>
      </c>
      <c r="G1343" s="0" t="n">
        <v>1</v>
      </c>
      <c r="H1343" s="0" t="n">
        <v>334.6666666667</v>
      </c>
    </row>
    <row r="1344" customFormat="false" ht="12.8" hidden="false" customHeight="false" outlineLevel="0" collapsed="false">
      <c r="A1344" s="0" t="s">
        <v>2150</v>
      </c>
      <c r="B1344" s="0" t="n">
        <v>0.0106428571</v>
      </c>
      <c r="C1344" s="0" t="n">
        <v>4.8E-005</v>
      </c>
      <c r="D1344" s="0" t="n">
        <v>1.19048E-005</v>
      </c>
      <c r="E1344" s="0" t="n">
        <v>0.0007142857</v>
      </c>
      <c r="F1344" s="0" t="n">
        <v>0.0001714286</v>
      </c>
      <c r="G1344" s="0" t="n">
        <v>1</v>
      </c>
      <c r="H1344" s="0" t="n">
        <v>7.8333333333</v>
      </c>
    </row>
    <row r="1345" customFormat="false" ht="12.8" hidden="false" customHeight="false" outlineLevel="0" collapsed="false">
      <c r="A1345" s="0" t="s">
        <v>7471</v>
      </c>
      <c r="B1345" s="0" t="n">
        <v>0.0589</v>
      </c>
      <c r="C1345" s="0" t="n">
        <v>0.00084</v>
      </c>
      <c r="D1345" s="0" t="n">
        <v>0.0002083333</v>
      </c>
      <c r="E1345" s="0" t="n">
        <v>0.0125</v>
      </c>
      <c r="F1345" s="0" t="n">
        <v>0.003</v>
      </c>
      <c r="G1345" s="0" t="n">
        <v>1</v>
      </c>
      <c r="H1345" s="0" t="n">
        <v>25</v>
      </c>
    </row>
    <row r="1346" customFormat="false" ht="12.8" hidden="false" customHeight="false" outlineLevel="0" collapsed="false">
      <c r="A1346" s="0" t="s">
        <v>7472</v>
      </c>
      <c r="B1346" s="0" t="n">
        <v>0.0053137255</v>
      </c>
      <c r="C1346" s="0" t="n">
        <v>6.45713E-005</v>
      </c>
      <c r="D1346" s="0" t="n">
        <v>1.08932E-005</v>
      </c>
      <c r="E1346" s="0" t="n">
        <v>0.0009803922</v>
      </c>
      <c r="F1346" s="0" t="n">
        <v>0.0002306118</v>
      </c>
      <c r="G1346" s="0" t="n">
        <v>1</v>
      </c>
      <c r="H1346" s="0" t="n">
        <v>0.32</v>
      </c>
    </row>
    <row r="1347" customFormat="false" ht="12.8" hidden="false" customHeight="false" outlineLevel="0" collapsed="false">
      <c r="A1347" s="0" t="s">
        <v>7473</v>
      </c>
      <c r="B1347" s="0" t="n">
        <v>13.5966666667</v>
      </c>
      <c r="C1347" s="0" t="n">
        <v>0.0645399333</v>
      </c>
      <c r="D1347" s="0" t="n">
        <v>0.0094444444</v>
      </c>
      <c r="E1347" s="0" t="n">
        <v>0.0666666667</v>
      </c>
      <c r="F1347" s="0" t="n">
        <v>0.0690266667</v>
      </c>
      <c r="G1347" s="0" t="n">
        <v>1</v>
      </c>
      <c r="H1347" s="0" t="n">
        <v>2139.5533333333</v>
      </c>
    </row>
    <row r="1348" customFormat="false" ht="12.8" hidden="false" customHeight="false" outlineLevel="0" collapsed="false">
      <c r="A1348" s="0" t="s">
        <v>7474</v>
      </c>
      <c r="B1348" s="0" t="n">
        <v>0.4595</v>
      </c>
      <c r="C1348" s="0" t="n">
        <v>0.0156769</v>
      </c>
      <c r="D1348" s="0" t="n">
        <v>0.0026984127</v>
      </c>
      <c r="E1348" s="0" t="n">
        <v>0.05</v>
      </c>
      <c r="F1348" s="0" t="n">
        <v>0.041255</v>
      </c>
      <c r="G1348" s="0" t="n">
        <v>1</v>
      </c>
      <c r="H1348" s="0" t="n">
        <v>7.19</v>
      </c>
    </row>
    <row r="1349" customFormat="false" ht="12.8" hidden="false" customHeight="false" outlineLevel="0" collapsed="false">
      <c r="A1349" s="0" t="s">
        <v>2597</v>
      </c>
      <c r="B1349" s="0" t="n">
        <v>0.15</v>
      </c>
      <c r="C1349" s="0" t="n">
        <v>0.0015</v>
      </c>
      <c r="D1349" s="0" t="n">
        <v>0.0002083333</v>
      </c>
      <c r="E1349" s="0" t="n">
        <v>0.05</v>
      </c>
      <c r="F1349" s="0" t="n">
        <v>0.006</v>
      </c>
      <c r="G1349" s="0" t="n">
        <v>1</v>
      </c>
      <c r="H1349" s="0" t="n">
        <v>208.6666666667</v>
      </c>
    </row>
    <row r="1350" customFormat="false" ht="12.8" hidden="false" customHeight="false" outlineLevel="0" collapsed="false">
      <c r="A1350" s="0" t="s">
        <v>2872</v>
      </c>
      <c r="B1350" s="0" t="n">
        <v>0.0527888889</v>
      </c>
      <c r="C1350" s="0" t="n">
        <v>0.0007466667</v>
      </c>
      <c r="D1350" s="0" t="n">
        <v>0.0001851852</v>
      </c>
      <c r="E1350" s="0" t="n">
        <v>0.0111111111</v>
      </c>
      <c r="F1350" s="0" t="n">
        <v>0.0026666667</v>
      </c>
      <c r="G1350" s="0" t="n">
        <v>1</v>
      </c>
      <c r="H1350" s="0" t="n">
        <v>31</v>
      </c>
    </row>
    <row r="1351" customFormat="false" ht="12.8" hidden="false" customHeight="false" outlineLevel="0" collapsed="false">
      <c r="A1351" s="0" t="s">
        <v>2503</v>
      </c>
      <c r="B1351" s="0" t="n">
        <v>13.5666666667</v>
      </c>
      <c r="C1351" s="0" t="n">
        <v>0.0645399333</v>
      </c>
      <c r="D1351" s="0" t="n">
        <v>0.0094444444</v>
      </c>
      <c r="E1351" s="0" t="n">
        <v>0.0666666667</v>
      </c>
      <c r="F1351" s="0" t="n">
        <v>0.0690266667</v>
      </c>
      <c r="G1351" s="0" t="n">
        <v>1</v>
      </c>
      <c r="H1351" s="0" t="n">
        <v>1342.8266666667</v>
      </c>
    </row>
    <row r="1352" customFormat="false" ht="12.8" hidden="false" customHeight="false" outlineLevel="0" collapsed="false">
      <c r="A1352" s="0" t="s">
        <v>2739</v>
      </c>
      <c r="B1352" s="0" t="n">
        <v>0.0792105263</v>
      </c>
      <c r="C1352" s="0" t="n">
        <v>0.0006217105</v>
      </c>
      <c r="D1352" s="0" t="n">
        <v>0.0002840434</v>
      </c>
      <c r="E1352" s="0" t="n">
        <v>0.0131578947</v>
      </c>
      <c r="F1352" s="0" t="n">
        <v>0.0020723684</v>
      </c>
      <c r="G1352" s="0" t="n">
        <v>1</v>
      </c>
      <c r="H1352" s="0" t="n">
        <v>57.3333333333</v>
      </c>
    </row>
    <row r="1353" customFormat="false" ht="12.8" hidden="false" customHeight="false" outlineLevel="0" collapsed="false">
      <c r="A1353" s="0" t="s">
        <v>7475</v>
      </c>
      <c r="B1353" s="0" t="n">
        <v>0.6236666667</v>
      </c>
      <c r="C1353" s="0" t="n">
        <v>0.013629</v>
      </c>
      <c r="D1353" s="0" t="n">
        <v>0.0041975309</v>
      </c>
      <c r="E1353" s="0" t="n">
        <v>0.0833333333</v>
      </c>
      <c r="F1353" s="0" t="n">
        <v>0.048675</v>
      </c>
      <c r="G1353" s="0" t="n">
        <v>1</v>
      </c>
      <c r="H1353" s="0" t="n">
        <v>1.94</v>
      </c>
    </row>
    <row r="1354" customFormat="false" ht="12.8" hidden="false" customHeight="false" outlineLevel="0" collapsed="false">
      <c r="A1354" s="0" t="s">
        <v>7476</v>
      </c>
      <c r="B1354" s="0" t="n">
        <v>0.4595</v>
      </c>
      <c r="C1354" s="0" t="n">
        <v>0.0156769</v>
      </c>
      <c r="D1354" s="0" t="n">
        <v>0.0026984127</v>
      </c>
      <c r="E1354" s="0" t="n">
        <v>0.05</v>
      </c>
      <c r="F1354" s="0" t="n">
        <v>0.041255</v>
      </c>
      <c r="G1354" s="0" t="n">
        <v>1</v>
      </c>
      <c r="H1354" s="0" t="n">
        <v>7.19</v>
      </c>
    </row>
    <row r="1355" customFormat="false" ht="12.8" hidden="false" customHeight="false" outlineLevel="0" collapsed="false">
      <c r="A1355" s="0" t="s">
        <v>618</v>
      </c>
      <c r="B1355" s="0" t="n">
        <v>0.36</v>
      </c>
      <c r="C1355" s="0" t="n">
        <v>0.00672</v>
      </c>
      <c r="D1355" s="0" t="n">
        <v>0.0011111111</v>
      </c>
      <c r="E1355" s="0" t="n">
        <v>0.05</v>
      </c>
      <c r="F1355" s="0" t="n">
        <v>0.024</v>
      </c>
      <c r="G1355" s="0" t="n">
        <v>1</v>
      </c>
      <c r="H1355" s="0" t="n">
        <v>1253</v>
      </c>
    </row>
    <row r="1356" customFormat="false" ht="12.8" hidden="false" customHeight="false" outlineLevel="0" collapsed="false">
      <c r="A1356" s="0" t="s">
        <v>7477</v>
      </c>
      <c r="B1356" s="0" t="n">
        <v>0.0527888889</v>
      </c>
      <c r="C1356" s="0" t="n">
        <v>0.0007466667</v>
      </c>
      <c r="D1356" s="0" t="n">
        <v>0.0001851852</v>
      </c>
      <c r="E1356" s="0" t="n">
        <v>0.0111111111</v>
      </c>
      <c r="F1356" s="0" t="n">
        <v>0.0026666667</v>
      </c>
      <c r="G1356" s="0" t="n">
        <v>1</v>
      </c>
      <c r="H1356" s="0" t="n">
        <v>8.6666666667</v>
      </c>
    </row>
    <row r="1357" customFormat="false" ht="12.8" hidden="false" customHeight="false" outlineLevel="0" collapsed="false">
      <c r="A1357" s="0" t="s">
        <v>2721</v>
      </c>
      <c r="B1357" s="0" t="n">
        <v>0.177</v>
      </c>
      <c r="C1357" s="0" t="n">
        <v>0.0024</v>
      </c>
      <c r="D1357" s="0" t="n">
        <v>0.0005555556</v>
      </c>
      <c r="E1357" s="0" t="n">
        <v>0.0333333333</v>
      </c>
      <c r="F1357" s="0" t="n">
        <v>0.008</v>
      </c>
      <c r="G1357" s="0" t="n">
        <v>1</v>
      </c>
      <c r="H1357" s="0" t="n">
        <v>447.3333333333</v>
      </c>
    </row>
    <row r="1358" customFormat="false" ht="12.8" hidden="false" customHeight="false" outlineLevel="0" collapsed="false">
      <c r="A1358" s="0" t="s">
        <v>7478</v>
      </c>
      <c r="B1358" s="0" t="n">
        <v>0.6236666667</v>
      </c>
      <c r="C1358" s="0" t="n">
        <v>0.013629</v>
      </c>
      <c r="D1358" s="0" t="n">
        <v>0.0041975309</v>
      </c>
      <c r="E1358" s="0" t="n">
        <v>0.0833333333</v>
      </c>
      <c r="F1358" s="0" t="n">
        <v>0.048675</v>
      </c>
      <c r="G1358" s="0" t="n">
        <v>1</v>
      </c>
      <c r="H1358" s="0" t="n">
        <v>1.94</v>
      </c>
    </row>
    <row r="1359" customFormat="false" ht="12.8" hidden="false" customHeight="false" outlineLevel="0" collapsed="false">
      <c r="A1359" s="0" t="s">
        <v>2722</v>
      </c>
      <c r="B1359" s="0" t="n">
        <v>0.177</v>
      </c>
      <c r="C1359" s="0" t="n">
        <v>0.0024</v>
      </c>
      <c r="D1359" s="0" t="n">
        <v>0.0005555556</v>
      </c>
      <c r="E1359" s="0" t="n">
        <v>0.0333333333</v>
      </c>
      <c r="F1359" s="0" t="n">
        <v>0.008</v>
      </c>
      <c r="G1359" s="0" t="n">
        <v>1</v>
      </c>
      <c r="H1359" s="0" t="n">
        <v>447.3333333333</v>
      </c>
    </row>
    <row r="1360" customFormat="false" ht="12.8" hidden="false" customHeight="false" outlineLevel="0" collapsed="false">
      <c r="A1360" s="0" t="s">
        <v>7479</v>
      </c>
      <c r="B1360" s="0" t="n">
        <v>0.7761875</v>
      </c>
      <c r="C1360" s="0" t="n">
        <v>0.01096875</v>
      </c>
      <c r="D1360" s="0" t="n">
        <v>0.0015740741</v>
      </c>
      <c r="E1360" s="0" t="n">
        <v>0.00625</v>
      </c>
      <c r="F1360" s="0" t="n">
        <v>0.01125</v>
      </c>
      <c r="G1360" s="0" t="n">
        <v>1</v>
      </c>
      <c r="H1360" s="0" t="n">
        <v>1</v>
      </c>
    </row>
    <row r="1361" customFormat="false" ht="12.8" hidden="false" customHeight="false" outlineLevel="0" collapsed="false">
      <c r="A1361" s="0" t="s">
        <v>620</v>
      </c>
      <c r="B1361" s="0" t="n">
        <v>0.28</v>
      </c>
      <c r="C1361" s="0" t="n">
        <v>0.00984</v>
      </c>
      <c r="D1361" s="0" t="n">
        <v>0.005</v>
      </c>
      <c r="E1361" s="0" t="n">
        <v>0.05</v>
      </c>
      <c r="F1361" s="0" t="n">
        <v>0.024</v>
      </c>
      <c r="G1361" s="0" t="n">
        <v>1</v>
      </c>
      <c r="H1361" s="0" t="n">
        <v>1253</v>
      </c>
    </row>
    <row r="1362" customFormat="false" ht="12.8" hidden="false" customHeight="false" outlineLevel="0" collapsed="false">
      <c r="A1362" s="0" t="s">
        <v>2666</v>
      </c>
      <c r="B1362" s="0" t="n">
        <v>0.0527888889</v>
      </c>
      <c r="C1362" s="0" t="n">
        <v>0.0007466667</v>
      </c>
      <c r="D1362" s="0" t="n">
        <v>0.0001851852</v>
      </c>
      <c r="E1362" s="0" t="n">
        <v>0.0111111111</v>
      </c>
      <c r="F1362" s="0" t="n">
        <v>0.0026666667</v>
      </c>
      <c r="G1362" s="0" t="n">
        <v>1</v>
      </c>
      <c r="H1362" s="0" t="n">
        <v>8.6666666667</v>
      </c>
    </row>
    <row r="1363" customFormat="false" ht="12.8" hidden="false" customHeight="false" outlineLevel="0" collapsed="false">
      <c r="A1363" s="0" t="s">
        <v>2885</v>
      </c>
      <c r="B1363" s="0" t="n">
        <v>0.047</v>
      </c>
      <c r="C1363" s="0" t="n">
        <v>0.000274428</v>
      </c>
      <c r="D1363" s="0" t="n">
        <v>6.94444E-005</v>
      </c>
      <c r="E1363" s="0" t="n">
        <v>0.0041666667</v>
      </c>
      <c r="F1363" s="0" t="n">
        <v>0.0009801</v>
      </c>
      <c r="G1363" s="0" t="n">
        <v>1</v>
      </c>
      <c r="H1363" s="0" t="n">
        <v>34.6</v>
      </c>
    </row>
    <row r="1364" customFormat="false" ht="12.8" hidden="false" customHeight="false" outlineLevel="0" collapsed="false">
      <c r="A1364" s="0" t="s">
        <v>7480</v>
      </c>
      <c r="B1364" s="0" t="n">
        <v>0.6236666667</v>
      </c>
      <c r="C1364" s="0" t="n">
        <v>0.013629</v>
      </c>
      <c r="D1364" s="0" t="n">
        <v>0.0041975309</v>
      </c>
      <c r="E1364" s="0" t="n">
        <v>0.0833333333</v>
      </c>
      <c r="F1364" s="0" t="n">
        <v>0.048675</v>
      </c>
      <c r="G1364" s="0" t="n">
        <v>1</v>
      </c>
      <c r="H1364" s="0" t="n">
        <v>1.94</v>
      </c>
    </row>
    <row r="1365" customFormat="false" ht="12.8" hidden="false" customHeight="false" outlineLevel="0" collapsed="false">
      <c r="A1365" s="0" t="s">
        <v>7481</v>
      </c>
      <c r="B1365" s="0" t="n">
        <v>0.4595</v>
      </c>
      <c r="C1365" s="0" t="n">
        <v>0.0156769</v>
      </c>
      <c r="D1365" s="0" t="n">
        <v>0.0026984127</v>
      </c>
      <c r="E1365" s="0" t="n">
        <v>0.05</v>
      </c>
      <c r="F1365" s="0" t="n">
        <v>0.041255</v>
      </c>
      <c r="G1365" s="0" t="n">
        <v>1</v>
      </c>
      <c r="H1365" s="0" t="n">
        <v>7.19</v>
      </c>
    </row>
    <row r="1366" customFormat="false" ht="12.8" hidden="false" customHeight="false" outlineLevel="0" collapsed="false">
      <c r="A1366" s="0" t="s">
        <v>614</v>
      </c>
      <c r="B1366" s="0" t="n">
        <v>0.35</v>
      </c>
      <c r="C1366" s="0" t="n">
        <v>0.00672</v>
      </c>
      <c r="D1366" s="0" t="n">
        <v>0.0011111111</v>
      </c>
      <c r="E1366" s="0" t="n">
        <v>0.05</v>
      </c>
      <c r="F1366" s="0" t="n">
        <v>0.024</v>
      </c>
      <c r="G1366" s="0" t="n">
        <v>1</v>
      </c>
      <c r="H1366" s="0" t="n">
        <v>1266</v>
      </c>
    </row>
    <row r="1367" customFormat="false" ht="12.8" hidden="false" customHeight="false" outlineLevel="0" collapsed="false">
      <c r="A1367" s="0" t="s">
        <v>7482</v>
      </c>
      <c r="B1367" s="0" t="n">
        <v>0.0527888889</v>
      </c>
      <c r="C1367" s="0" t="n">
        <v>0.0007466667</v>
      </c>
      <c r="D1367" s="0" t="n">
        <v>0.0001851852</v>
      </c>
      <c r="E1367" s="0" t="n">
        <v>0.0111111111</v>
      </c>
      <c r="F1367" s="0" t="n">
        <v>0.0026666667</v>
      </c>
      <c r="G1367" s="0" t="n">
        <v>1</v>
      </c>
      <c r="H1367" s="0" t="n">
        <v>8.6666666667</v>
      </c>
    </row>
    <row r="1368" customFormat="false" ht="12.8" hidden="false" customHeight="false" outlineLevel="0" collapsed="false">
      <c r="A1368" s="0" t="s">
        <v>7483</v>
      </c>
      <c r="B1368" s="0" t="n">
        <v>0.0475</v>
      </c>
      <c r="C1368" s="0" t="n">
        <v>0.000274428</v>
      </c>
      <c r="D1368" s="0" t="n">
        <v>6.94444E-005</v>
      </c>
      <c r="E1368" s="0" t="n">
        <v>0.0041666667</v>
      </c>
      <c r="F1368" s="0" t="n">
        <v>0.0009801</v>
      </c>
      <c r="G1368" s="0" t="n">
        <v>1</v>
      </c>
      <c r="H1368" s="0" t="n">
        <v>22</v>
      </c>
    </row>
    <row r="1369" customFormat="false" ht="12.8" hidden="false" customHeight="false" outlineLevel="0" collapsed="false">
      <c r="A1369" s="0" t="s">
        <v>7484</v>
      </c>
      <c r="B1369" s="0" t="n">
        <v>0.4595</v>
      </c>
      <c r="C1369" s="0" t="n">
        <v>0.0156769</v>
      </c>
      <c r="D1369" s="0" t="n">
        <v>0.0026984127</v>
      </c>
      <c r="E1369" s="0" t="n">
        <v>0.05</v>
      </c>
      <c r="F1369" s="0" t="n">
        <v>0.041255</v>
      </c>
      <c r="G1369" s="0" t="n">
        <v>1</v>
      </c>
      <c r="H1369" s="0" t="n">
        <v>7.19</v>
      </c>
    </row>
    <row r="1370" customFormat="false" ht="12.8" hidden="false" customHeight="false" outlineLevel="0" collapsed="false">
      <c r="A1370" s="0" t="s">
        <v>615</v>
      </c>
      <c r="B1370" s="0" t="n">
        <v>0.35</v>
      </c>
      <c r="C1370" s="0" t="n">
        <v>0.00672</v>
      </c>
      <c r="D1370" s="0" t="n">
        <v>0.0011111111</v>
      </c>
      <c r="E1370" s="0" t="n">
        <v>0.05</v>
      </c>
      <c r="F1370" s="0" t="n">
        <v>0.024</v>
      </c>
      <c r="G1370" s="0" t="n">
        <v>1</v>
      </c>
      <c r="H1370" s="0" t="n">
        <v>1266</v>
      </c>
    </row>
    <row r="1371" customFormat="false" ht="12.8" hidden="false" customHeight="false" outlineLevel="0" collapsed="false">
      <c r="A1371" s="0" t="s">
        <v>7485</v>
      </c>
      <c r="B1371" s="0" t="n">
        <v>0.0527888889</v>
      </c>
      <c r="C1371" s="0" t="n">
        <v>0.0007466667</v>
      </c>
      <c r="D1371" s="0" t="n">
        <v>0.0001851852</v>
      </c>
      <c r="E1371" s="0" t="n">
        <v>0.0111111111</v>
      </c>
      <c r="F1371" s="0" t="n">
        <v>0.0026666667</v>
      </c>
      <c r="G1371" s="0" t="n">
        <v>1</v>
      </c>
      <c r="H1371" s="0" t="n">
        <v>8.6666666667</v>
      </c>
    </row>
    <row r="1372" customFormat="false" ht="12.8" hidden="false" customHeight="false" outlineLevel="0" collapsed="false">
      <c r="A1372" s="0" t="s">
        <v>2720</v>
      </c>
      <c r="B1372" s="0" t="n">
        <v>0.177</v>
      </c>
      <c r="C1372" s="0" t="n">
        <v>0.0024</v>
      </c>
      <c r="D1372" s="0" t="n">
        <v>0.0005555556</v>
      </c>
      <c r="E1372" s="0" t="n">
        <v>0.0333333333</v>
      </c>
      <c r="F1372" s="0" t="n">
        <v>0.008</v>
      </c>
      <c r="G1372" s="0" t="n">
        <v>1</v>
      </c>
      <c r="H1372" s="0" t="n">
        <v>334.6666666667</v>
      </c>
    </row>
    <row r="1373" customFormat="false" ht="12.8" hidden="false" customHeight="false" outlineLevel="0" collapsed="false">
      <c r="A1373" s="0" t="s">
        <v>7486</v>
      </c>
      <c r="B1373" s="0" t="n">
        <v>0.0264</v>
      </c>
      <c r="C1373" s="0" t="n">
        <v>0.00042</v>
      </c>
      <c r="D1373" s="0" t="n">
        <v>0.0001041667</v>
      </c>
      <c r="E1373" s="0" t="n">
        <v>0.0125</v>
      </c>
      <c r="F1373" s="0" t="n">
        <v>0.0015</v>
      </c>
      <c r="G1373" s="0" t="n">
        <v>1</v>
      </c>
      <c r="H1373" s="0" t="n">
        <v>25</v>
      </c>
    </row>
    <row r="1374" customFormat="false" ht="12.8" hidden="false" customHeight="false" outlineLevel="0" collapsed="false">
      <c r="A1374" s="0" t="s">
        <v>7487</v>
      </c>
      <c r="B1374" s="0" t="n">
        <v>1.2377777778</v>
      </c>
      <c r="C1374" s="0" t="n">
        <v>0.0074666667</v>
      </c>
      <c r="D1374" s="0" t="n">
        <v>0.0012345679</v>
      </c>
      <c r="E1374" s="0" t="n">
        <v>0.1111111111</v>
      </c>
      <c r="F1374" s="0" t="n">
        <v>0.0266666667</v>
      </c>
      <c r="G1374" s="0" t="n">
        <v>1</v>
      </c>
      <c r="H1374" s="0" t="n">
        <v>16.9</v>
      </c>
    </row>
    <row r="1375" customFormat="false" ht="12.8" hidden="false" customHeight="false" outlineLevel="0" collapsed="false">
      <c r="A1375" s="0" t="s">
        <v>7488</v>
      </c>
      <c r="B1375" s="0" t="n">
        <v>0.6236666667</v>
      </c>
      <c r="C1375" s="0" t="n">
        <v>0.013629</v>
      </c>
      <c r="D1375" s="0" t="n">
        <v>0.0041975309</v>
      </c>
      <c r="E1375" s="0" t="n">
        <v>0.0833333333</v>
      </c>
      <c r="F1375" s="0" t="n">
        <v>0.048675</v>
      </c>
      <c r="G1375" s="0" t="n">
        <v>1</v>
      </c>
      <c r="H1375" s="0" t="n">
        <v>1.94</v>
      </c>
    </row>
    <row r="1376" customFormat="false" ht="12.8" hidden="false" customHeight="false" outlineLevel="0" collapsed="false">
      <c r="A1376" s="0" t="s">
        <v>7489</v>
      </c>
      <c r="B1376" s="0" t="n">
        <v>1.1945454545</v>
      </c>
      <c r="C1376" s="0" t="n">
        <v>0.0319925455</v>
      </c>
      <c r="D1376" s="0" t="n">
        <v>0.0049062049</v>
      </c>
      <c r="E1376" s="0" t="n">
        <v>0.0909090909</v>
      </c>
      <c r="F1376" s="0" t="n">
        <v>0.0652909091</v>
      </c>
      <c r="G1376" s="0" t="n">
        <v>1</v>
      </c>
      <c r="H1376" s="0" t="n">
        <v>7.89</v>
      </c>
    </row>
    <row r="1377" customFormat="false" ht="12.8" hidden="false" customHeight="false" outlineLevel="0" collapsed="false">
      <c r="A1377" s="0" t="s">
        <v>7490</v>
      </c>
      <c r="B1377" s="0" t="n">
        <v>20.5458333333</v>
      </c>
      <c r="C1377" s="0" t="n">
        <v>0.14625</v>
      </c>
      <c r="D1377" s="0" t="n">
        <v>0.0209876543</v>
      </c>
      <c r="E1377" s="0" t="n">
        <v>0.0833333333</v>
      </c>
      <c r="F1377" s="0" t="n">
        <v>0.15</v>
      </c>
      <c r="G1377" s="0" t="n">
        <v>1</v>
      </c>
      <c r="H1377" s="0" t="n">
        <v>1</v>
      </c>
    </row>
    <row r="1378" customFormat="false" ht="12.8" hidden="false" customHeight="false" outlineLevel="0" collapsed="false">
      <c r="A1378" s="0" t="s">
        <v>606</v>
      </c>
      <c r="B1378" s="0" t="n">
        <v>0.41</v>
      </c>
      <c r="C1378" s="0" t="n">
        <v>0.00672</v>
      </c>
      <c r="D1378" s="0" t="n">
        <v>0.0011111111</v>
      </c>
      <c r="E1378" s="0" t="n">
        <v>0.05</v>
      </c>
      <c r="F1378" s="0" t="n">
        <v>0.024</v>
      </c>
      <c r="G1378" s="0" t="n">
        <v>1</v>
      </c>
      <c r="H1378" s="0" t="n">
        <v>1359</v>
      </c>
    </row>
    <row r="1379" customFormat="false" ht="12.8" hidden="false" customHeight="false" outlineLevel="0" collapsed="false">
      <c r="A1379" s="0" t="s">
        <v>2146</v>
      </c>
      <c r="B1379" s="0" t="n">
        <v>0.0375714286</v>
      </c>
      <c r="C1379" s="0" t="n">
        <v>0.000192</v>
      </c>
      <c r="D1379" s="0" t="n">
        <v>4.7619E-005</v>
      </c>
      <c r="E1379" s="0" t="n">
        <v>0.0028571429</v>
      </c>
      <c r="F1379" s="0" t="n">
        <v>0.0006857143</v>
      </c>
      <c r="G1379" s="0" t="n">
        <v>1</v>
      </c>
      <c r="H1379" s="0" t="n">
        <v>11.75</v>
      </c>
    </row>
    <row r="1380" customFormat="false" ht="12.8" hidden="false" customHeight="false" outlineLevel="0" collapsed="false">
      <c r="A1380" s="0" t="s">
        <v>2506</v>
      </c>
      <c r="B1380" s="0" t="n">
        <v>13.5966666667</v>
      </c>
      <c r="C1380" s="0" t="n">
        <v>0.0645399333</v>
      </c>
      <c r="D1380" s="0" t="n">
        <v>0.0094444444</v>
      </c>
      <c r="E1380" s="0" t="n">
        <v>0.0666666667</v>
      </c>
      <c r="F1380" s="0" t="n">
        <v>0.0690266667</v>
      </c>
      <c r="G1380" s="0" t="n">
        <v>1</v>
      </c>
      <c r="H1380" s="0" t="n">
        <v>2139.5533333333</v>
      </c>
    </row>
    <row r="1381" customFormat="false" ht="12.8" hidden="false" customHeight="false" outlineLevel="0" collapsed="false">
      <c r="A1381" s="0" t="s">
        <v>7491</v>
      </c>
      <c r="B1381" s="0" t="n">
        <v>1.2948717949</v>
      </c>
      <c r="C1381" s="0" t="n">
        <v>0.0064380641</v>
      </c>
      <c r="D1381" s="0" t="n">
        <v>0.0009081197</v>
      </c>
      <c r="E1381" s="0" t="n">
        <v>0.0064102564</v>
      </c>
      <c r="F1381" s="0" t="n">
        <v>0.0066371795</v>
      </c>
      <c r="G1381" s="0" t="n">
        <v>1</v>
      </c>
      <c r="H1381" s="0" t="n">
        <v>16.9</v>
      </c>
    </row>
    <row r="1382" customFormat="false" ht="12.8" hidden="false" customHeight="false" outlineLevel="0" collapsed="false">
      <c r="A1382" s="0" t="s">
        <v>7492</v>
      </c>
      <c r="B1382" s="0" t="n">
        <v>0.0589</v>
      </c>
      <c r="C1382" s="0" t="n">
        <v>0.00084</v>
      </c>
      <c r="D1382" s="0" t="n">
        <v>0.0002083333</v>
      </c>
      <c r="E1382" s="0" t="n">
        <v>0.0125</v>
      </c>
      <c r="F1382" s="0" t="n">
        <v>0.003</v>
      </c>
      <c r="G1382" s="0" t="n">
        <v>1</v>
      </c>
      <c r="H1382" s="0" t="n">
        <v>25</v>
      </c>
    </row>
    <row r="1383" customFormat="false" ht="12.8" hidden="false" customHeight="false" outlineLevel="0" collapsed="false">
      <c r="A1383" s="0" t="s">
        <v>607</v>
      </c>
      <c r="B1383" s="0" t="n">
        <v>0.41</v>
      </c>
      <c r="C1383" s="0" t="n">
        <v>0.00672</v>
      </c>
      <c r="D1383" s="0" t="n">
        <v>0.0011111111</v>
      </c>
      <c r="E1383" s="0" t="n">
        <v>0.05</v>
      </c>
      <c r="F1383" s="0" t="n">
        <v>0.024</v>
      </c>
      <c r="G1383" s="0" t="n">
        <v>1</v>
      </c>
      <c r="H1383" s="0" t="n">
        <v>1359</v>
      </c>
    </row>
    <row r="1384" customFormat="false" ht="12.8" hidden="false" customHeight="false" outlineLevel="0" collapsed="false">
      <c r="A1384" s="0" t="s">
        <v>7493</v>
      </c>
      <c r="B1384" s="0" t="n">
        <v>0.23</v>
      </c>
      <c r="C1384" s="0" t="n">
        <v>0.000384</v>
      </c>
      <c r="D1384" s="0" t="n">
        <v>5.55556E-005</v>
      </c>
      <c r="E1384" s="0" t="n">
        <v>0.01</v>
      </c>
      <c r="F1384" s="0" t="n">
        <v>0.0024</v>
      </c>
      <c r="G1384" s="0" t="n">
        <v>1</v>
      </c>
      <c r="H1384" s="0" t="n">
        <v>1.11</v>
      </c>
    </row>
    <row r="1385" customFormat="false" ht="12.8" hidden="false" customHeight="false" outlineLevel="0" collapsed="false">
      <c r="A1385" s="0" t="s">
        <v>2507</v>
      </c>
      <c r="B1385" s="0" t="n">
        <v>13.2066666667</v>
      </c>
      <c r="C1385" s="0" t="n">
        <v>0.0645399333</v>
      </c>
      <c r="D1385" s="0" t="n">
        <v>0.0094444444</v>
      </c>
      <c r="E1385" s="0" t="n">
        <v>0.0666666667</v>
      </c>
      <c r="F1385" s="0" t="n">
        <v>0.0690266667</v>
      </c>
      <c r="G1385" s="0" t="n">
        <v>1</v>
      </c>
      <c r="H1385" s="0" t="n">
        <v>2045.95</v>
      </c>
    </row>
    <row r="1386" customFormat="false" ht="12.8" hidden="false" customHeight="false" outlineLevel="0" collapsed="false">
      <c r="A1386" s="0" t="s">
        <v>2147</v>
      </c>
      <c r="B1386" s="0" t="n">
        <v>0.0312857143</v>
      </c>
      <c r="C1386" s="0" t="n">
        <v>9.6E-005</v>
      </c>
      <c r="D1386" s="0" t="n">
        <v>2.38095E-005</v>
      </c>
      <c r="E1386" s="0" t="n">
        <v>0.0014285714</v>
      </c>
      <c r="F1386" s="0" t="n">
        <v>0.0003428571</v>
      </c>
      <c r="G1386" s="0" t="n">
        <v>1</v>
      </c>
      <c r="H1386" s="0" t="n">
        <v>11.75</v>
      </c>
    </row>
    <row r="1387" customFormat="false" ht="12.8" hidden="false" customHeight="false" outlineLevel="0" collapsed="false">
      <c r="A1387" s="0" t="s">
        <v>7494</v>
      </c>
      <c r="B1387" s="0" t="n">
        <v>2.2844444444</v>
      </c>
      <c r="C1387" s="0" t="n">
        <v>0.045668</v>
      </c>
      <c r="D1387" s="0" t="n">
        <v>0.0083950617</v>
      </c>
      <c r="E1387" s="0" t="n">
        <v>0.0055555556</v>
      </c>
      <c r="F1387" s="0" t="n">
        <v>0.0196</v>
      </c>
      <c r="G1387" s="0" t="n">
        <v>1</v>
      </c>
      <c r="H1387" s="0" t="n">
        <v>230.3333333333</v>
      </c>
    </row>
    <row r="1388" customFormat="false" ht="12.8" hidden="false" customHeight="false" outlineLevel="0" collapsed="false">
      <c r="A1388" s="0" t="s">
        <v>7495</v>
      </c>
      <c r="B1388" s="0" t="n">
        <v>0.6236666667</v>
      </c>
      <c r="C1388" s="0" t="n">
        <v>0.013629</v>
      </c>
      <c r="D1388" s="0" t="n">
        <v>0.0041975309</v>
      </c>
      <c r="E1388" s="0" t="n">
        <v>0.0833333333</v>
      </c>
      <c r="F1388" s="0" t="n">
        <v>0.048675</v>
      </c>
      <c r="G1388" s="0" t="n">
        <v>1</v>
      </c>
      <c r="H1388" s="0" t="n">
        <v>1.94</v>
      </c>
    </row>
    <row r="1389" customFormat="false" ht="12.8" hidden="false" customHeight="false" outlineLevel="0" collapsed="false">
      <c r="A1389" s="0" t="s">
        <v>7496</v>
      </c>
      <c r="B1389" s="0" t="n">
        <v>20.5458333333</v>
      </c>
      <c r="C1389" s="0" t="n">
        <v>0.14625</v>
      </c>
      <c r="D1389" s="0" t="n">
        <v>0.0209876543</v>
      </c>
      <c r="E1389" s="0" t="n">
        <v>0.0833333333</v>
      </c>
      <c r="F1389" s="0" t="n">
        <v>0.15</v>
      </c>
      <c r="G1389" s="0" t="n">
        <v>1</v>
      </c>
      <c r="H1389" s="0" t="n">
        <v>1</v>
      </c>
    </row>
    <row r="1390" customFormat="false" ht="12.8" hidden="false" customHeight="false" outlineLevel="0" collapsed="false">
      <c r="A1390" s="0" t="s">
        <v>7497</v>
      </c>
      <c r="B1390" s="0" t="n">
        <v>1.1945454545</v>
      </c>
      <c r="C1390" s="0" t="n">
        <v>0.0319925455</v>
      </c>
      <c r="D1390" s="0" t="n">
        <v>0.0049062049</v>
      </c>
      <c r="E1390" s="0" t="n">
        <v>0.0909090909</v>
      </c>
      <c r="F1390" s="0" t="n">
        <v>0.0652909091</v>
      </c>
      <c r="G1390" s="0" t="n">
        <v>1</v>
      </c>
      <c r="H1390" s="0" t="n">
        <v>8.17</v>
      </c>
    </row>
    <row r="1391" customFormat="false" ht="12.8" hidden="false" customHeight="false" outlineLevel="0" collapsed="false">
      <c r="A1391" s="0" t="s">
        <v>7498</v>
      </c>
      <c r="B1391" s="0" t="n">
        <v>0.4482857143</v>
      </c>
      <c r="C1391" s="0" t="n">
        <v>0.0051428571</v>
      </c>
      <c r="D1391" s="0" t="n">
        <v>0.0007142857</v>
      </c>
      <c r="E1391" s="0" t="n">
        <v>0.0071428571</v>
      </c>
      <c r="F1391" s="0" t="n">
        <v>0.0068571429</v>
      </c>
      <c r="G1391" s="0" t="n">
        <v>1</v>
      </c>
      <c r="H1391" s="0" t="n">
        <v>3155</v>
      </c>
    </row>
    <row r="1392" customFormat="false" ht="12.8" hidden="false" customHeight="false" outlineLevel="0" collapsed="false">
      <c r="A1392" s="0" t="s">
        <v>7499</v>
      </c>
      <c r="B1392" s="0" t="n">
        <v>0.41</v>
      </c>
      <c r="C1392" s="0" t="n">
        <v>0.00672</v>
      </c>
      <c r="D1392" s="0" t="n">
        <v>0.0011111111</v>
      </c>
      <c r="E1392" s="0" t="n">
        <v>0.05</v>
      </c>
      <c r="F1392" s="0" t="n">
        <v>0.024</v>
      </c>
      <c r="G1392" s="0" t="n">
        <v>1</v>
      </c>
      <c r="H1392" s="0" t="n">
        <v>1308</v>
      </c>
    </row>
    <row r="1393" customFormat="false" ht="12.8" hidden="false" customHeight="false" outlineLevel="0" collapsed="false">
      <c r="A1393" s="0" t="s">
        <v>2501</v>
      </c>
      <c r="B1393" s="0" t="n">
        <v>12.8366666667</v>
      </c>
      <c r="C1393" s="0" t="n">
        <v>0.0645399333</v>
      </c>
      <c r="D1393" s="0" t="n">
        <v>0.0094444444</v>
      </c>
      <c r="E1393" s="0" t="n">
        <v>0.0666666667</v>
      </c>
      <c r="F1393" s="0" t="n">
        <v>0.0690266667</v>
      </c>
      <c r="G1393" s="0" t="n">
        <v>1</v>
      </c>
      <c r="H1393" s="0" t="n">
        <v>1897.83</v>
      </c>
    </row>
    <row r="1394" customFormat="false" ht="12.8" hidden="false" customHeight="false" outlineLevel="0" collapsed="false">
      <c r="A1394" s="0" t="s">
        <v>2207</v>
      </c>
      <c r="B1394" s="0" t="n">
        <v>1.6722222222</v>
      </c>
      <c r="C1394" s="0" t="n">
        <v>0.0053783278</v>
      </c>
      <c r="D1394" s="0" t="n">
        <v>0.000787037</v>
      </c>
      <c r="E1394" s="0" t="n">
        <v>0.0055555556</v>
      </c>
      <c r="F1394" s="0" t="n">
        <v>0.0057522222</v>
      </c>
      <c r="G1394" s="0" t="n">
        <v>1</v>
      </c>
      <c r="H1394" s="0" t="n">
        <v>40</v>
      </c>
    </row>
    <row r="1395" customFormat="false" ht="12.8" hidden="false" customHeight="false" outlineLevel="0" collapsed="false">
      <c r="A1395" s="0" t="s">
        <v>7500</v>
      </c>
      <c r="B1395" s="0" t="n">
        <v>1.2948717949</v>
      </c>
      <c r="C1395" s="0" t="n">
        <v>0.0064380641</v>
      </c>
      <c r="D1395" s="0" t="n">
        <v>0.0009081197</v>
      </c>
      <c r="E1395" s="0" t="n">
        <v>0.0064102564</v>
      </c>
      <c r="F1395" s="0" t="n">
        <v>0.0066371795</v>
      </c>
      <c r="G1395" s="0" t="n">
        <v>1</v>
      </c>
      <c r="H1395" s="0" t="n">
        <v>16.9</v>
      </c>
    </row>
    <row r="1396" customFormat="false" ht="12.8" hidden="false" customHeight="false" outlineLevel="0" collapsed="false">
      <c r="A1396" s="0" t="s">
        <v>7501</v>
      </c>
      <c r="B1396" s="0" t="n">
        <v>0.6236666667</v>
      </c>
      <c r="C1396" s="0" t="n">
        <v>0.013629</v>
      </c>
      <c r="D1396" s="0" t="n">
        <v>0.0041975309</v>
      </c>
      <c r="E1396" s="0" t="n">
        <v>0.0833333333</v>
      </c>
      <c r="F1396" s="0" t="n">
        <v>0.048675</v>
      </c>
      <c r="G1396" s="0" t="n">
        <v>1</v>
      </c>
      <c r="H1396" s="0" t="n">
        <v>1.94</v>
      </c>
    </row>
    <row r="1397" customFormat="false" ht="12.8" hidden="false" customHeight="false" outlineLevel="0" collapsed="false">
      <c r="A1397" s="0" t="s">
        <v>7502</v>
      </c>
      <c r="B1397" s="0" t="n">
        <v>1.1945454545</v>
      </c>
      <c r="C1397" s="0" t="n">
        <v>0.0319925455</v>
      </c>
      <c r="D1397" s="0" t="n">
        <v>0.0049062049</v>
      </c>
      <c r="E1397" s="0" t="n">
        <v>0.0909090909</v>
      </c>
      <c r="F1397" s="0" t="n">
        <v>0.0652909091</v>
      </c>
      <c r="G1397" s="0" t="n">
        <v>1</v>
      </c>
      <c r="H1397" s="0" t="n">
        <v>7.89</v>
      </c>
    </row>
    <row r="1398" customFormat="false" ht="12.8" hidden="false" customHeight="false" outlineLevel="0" collapsed="false">
      <c r="A1398" s="0" t="s">
        <v>7503</v>
      </c>
      <c r="B1398" s="0" t="n">
        <v>1.1945454545</v>
      </c>
      <c r="C1398" s="0" t="n">
        <v>0.0319925455</v>
      </c>
      <c r="D1398" s="0" t="n">
        <v>0.0049062049</v>
      </c>
      <c r="E1398" s="0" t="n">
        <v>0.0909090909</v>
      </c>
      <c r="F1398" s="0" t="n">
        <v>0.0652909091</v>
      </c>
      <c r="G1398" s="0" t="n">
        <v>1</v>
      </c>
      <c r="H1398" s="0" t="n">
        <v>8.17</v>
      </c>
    </row>
    <row r="1399" customFormat="false" ht="12.8" hidden="false" customHeight="false" outlineLevel="0" collapsed="false">
      <c r="A1399" s="0" t="s">
        <v>7504</v>
      </c>
      <c r="B1399" s="0" t="n">
        <v>20.5458333333</v>
      </c>
      <c r="C1399" s="0" t="n">
        <v>0.14625</v>
      </c>
      <c r="D1399" s="0" t="n">
        <v>0.0209876543</v>
      </c>
      <c r="E1399" s="0" t="n">
        <v>0.0833333333</v>
      </c>
      <c r="F1399" s="0" t="n">
        <v>0.15</v>
      </c>
      <c r="G1399" s="0" t="n">
        <v>1</v>
      </c>
      <c r="H1399" s="0" t="n">
        <v>1</v>
      </c>
    </row>
    <row r="1400" customFormat="false" ht="12.8" hidden="false" customHeight="false" outlineLevel="0" collapsed="false">
      <c r="A1400" s="0" t="s">
        <v>2301</v>
      </c>
      <c r="B1400" s="0" t="n">
        <v>0.4756666667</v>
      </c>
      <c r="C1400" s="0" t="n">
        <v>0.006</v>
      </c>
      <c r="D1400" s="0" t="n">
        <v>0.0008333333</v>
      </c>
      <c r="E1400" s="0" t="n">
        <v>0.0083333333</v>
      </c>
      <c r="F1400" s="0" t="n">
        <v>0.008</v>
      </c>
      <c r="G1400" s="0" t="n">
        <v>1</v>
      </c>
      <c r="H1400" s="0" t="n">
        <v>4196</v>
      </c>
    </row>
    <row r="1401" customFormat="false" ht="12.8" hidden="false" customHeight="false" outlineLevel="0" collapsed="false">
      <c r="A1401" s="0" t="s">
        <v>609</v>
      </c>
      <c r="B1401" s="0" t="n">
        <v>0.41</v>
      </c>
      <c r="C1401" s="0" t="n">
        <v>0.00672</v>
      </c>
      <c r="D1401" s="0" t="n">
        <v>0.0011111111</v>
      </c>
      <c r="E1401" s="0" t="n">
        <v>0.05</v>
      </c>
      <c r="F1401" s="0" t="n">
        <v>0.024</v>
      </c>
      <c r="G1401" s="0" t="n">
        <v>1</v>
      </c>
      <c r="H1401" s="0" t="n">
        <v>1308</v>
      </c>
    </row>
    <row r="1402" customFormat="false" ht="12.8" hidden="false" customHeight="false" outlineLevel="0" collapsed="false">
      <c r="A1402" s="0" t="s">
        <v>2505</v>
      </c>
      <c r="B1402" s="0" t="n">
        <v>13.5266666667</v>
      </c>
      <c r="C1402" s="0" t="n">
        <v>0.0645399333</v>
      </c>
      <c r="D1402" s="0" t="n">
        <v>0.0094444444</v>
      </c>
      <c r="E1402" s="0" t="n">
        <v>0.0666666667</v>
      </c>
      <c r="F1402" s="0" t="n">
        <v>0.0690266667</v>
      </c>
      <c r="G1402" s="0" t="n">
        <v>1</v>
      </c>
      <c r="H1402" s="0" t="n">
        <v>2080.8266666667</v>
      </c>
    </row>
    <row r="1403" customFormat="false" ht="12.8" hidden="false" customHeight="false" outlineLevel="0" collapsed="false">
      <c r="A1403" s="0" t="s">
        <v>7505</v>
      </c>
      <c r="B1403" s="0" t="n">
        <v>1.15</v>
      </c>
      <c r="C1403" s="0" t="n">
        <v>0.031255875</v>
      </c>
      <c r="D1403" s="0" t="n">
        <v>0.0050203027</v>
      </c>
      <c r="E1403" s="0" t="n">
        <v>1</v>
      </c>
      <c r="F1403" s="0" t="n">
        <v>0.099225</v>
      </c>
      <c r="G1403" s="0" t="n">
        <v>1</v>
      </c>
      <c r="H1403" s="0" t="n">
        <v>6.94</v>
      </c>
    </row>
    <row r="1404" customFormat="false" ht="12.8" hidden="false" customHeight="false" outlineLevel="0" collapsed="false">
      <c r="A1404" s="0" t="s">
        <v>612</v>
      </c>
      <c r="B1404" s="0" t="n">
        <v>0.0733333333</v>
      </c>
      <c r="C1404" s="0" t="n">
        <v>0.000896</v>
      </c>
      <c r="D1404" s="0" t="n">
        <v>0.0001481481</v>
      </c>
      <c r="E1404" s="0" t="n">
        <v>0.0066666667</v>
      </c>
      <c r="F1404" s="0" t="n">
        <v>0.0032</v>
      </c>
      <c r="G1404" s="0" t="n">
        <v>1</v>
      </c>
      <c r="H1404" s="0" t="n">
        <v>245</v>
      </c>
    </row>
    <row r="1405" customFormat="false" ht="12.8" hidden="false" customHeight="false" outlineLevel="0" collapsed="false">
      <c r="A1405" s="0" t="s">
        <v>2502</v>
      </c>
      <c r="B1405" s="0" t="n">
        <v>12.8366666667</v>
      </c>
      <c r="C1405" s="0" t="n">
        <v>0.0645399333</v>
      </c>
      <c r="D1405" s="0" t="n">
        <v>0.0094444444</v>
      </c>
      <c r="E1405" s="0" t="n">
        <v>0.0666666667</v>
      </c>
      <c r="F1405" s="0" t="n">
        <v>0.0690266667</v>
      </c>
      <c r="G1405" s="0" t="n">
        <v>1</v>
      </c>
      <c r="H1405" s="0" t="n">
        <v>1897.83</v>
      </c>
    </row>
    <row r="1406" customFormat="false" ht="12.8" hidden="false" customHeight="false" outlineLevel="0" collapsed="false">
      <c r="A1406" s="0" t="s">
        <v>7506</v>
      </c>
      <c r="B1406" s="0" t="n">
        <v>10.7384615385</v>
      </c>
      <c r="C1406" s="0" t="n">
        <v>0.0772567692</v>
      </c>
      <c r="D1406" s="0" t="n">
        <v>0.0108974359</v>
      </c>
      <c r="E1406" s="0" t="n">
        <v>0.0769230769</v>
      </c>
      <c r="F1406" s="0" t="n">
        <v>0.0796461538</v>
      </c>
      <c r="G1406" s="0" t="n">
        <v>1</v>
      </c>
      <c r="H1406" s="0" t="n">
        <v>21.99</v>
      </c>
    </row>
    <row r="1407" customFormat="false" ht="12.8" hidden="false" customHeight="false" outlineLevel="0" collapsed="false">
      <c r="A1407" s="0" t="s">
        <v>7507</v>
      </c>
      <c r="B1407" s="0" t="n">
        <v>0.0589</v>
      </c>
      <c r="C1407" s="0" t="n">
        <v>0.00084</v>
      </c>
      <c r="D1407" s="0" t="n">
        <v>0.0002083333</v>
      </c>
      <c r="E1407" s="0" t="n">
        <v>0.0125</v>
      </c>
      <c r="F1407" s="0" t="n">
        <v>0.003</v>
      </c>
      <c r="G1407" s="0" t="n">
        <v>1</v>
      </c>
      <c r="H1407" s="0" t="n">
        <v>25</v>
      </c>
    </row>
    <row r="1408" customFormat="false" ht="12.8" hidden="false" customHeight="false" outlineLevel="0" collapsed="false">
      <c r="A1408" s="0" t="s">
        <v>2171</v>
      </c>
      <c r="B1408" s="0" t="n">
        <v>0.0144</v>
      </c>
      <c r="C1408" s="0" t="n">
        <v>6.72E-005</v>
      </c>
      <c r="D1408" s="0" t="n">
        <v>1.66667E-005</v>
      </c>
      <c r="E1408" s="0" t="n">
        <v>0.001</v>
      </c>
      <c r="F1408" s="0" t="n">
        <v>0.00024</v>
      </c>
      <c r="G1408" s="0" t="n">
        <v>1</v>
      </c>
      <c r="H1408" s="0" t="n">
        <v>30.8733333333</v>
      </c>
    </row>
    <row r="1409" customFormat="false" ht="12.8" hidden="false" customHeight="false" outlineLevel="0" collapsed="false">
      <c r="A1409" s="0" t="s">
        <v>7508</v>
      </c>
      <c r="B1409" s="0" t="n">
        <v>2.92</v>
      </c>
      <c r="C1409" s="0" t="n">
        <v>0.0683959667</v>
      </c>
      <c r="D1409" s="0" t="n">
        <v>0.0125925926</v>
      </c>
      <c r="E1409" s="0" t="n">
        <v>0.0166666667</v>
      </c>
      <c r="F1409" s="0" t="n">
        <v>0.0291046667</v>
      </c>
      <c r="G1409" s="0" t="n">
        <v>1</v>
      </c>
      <c r="H1409" s="0" t="n">
        <v>653</v>
      </c>
    </row>
    <row r="1410" customFormat="false" ht="12.8" hidden="false" customHeight="false" outlineLevel="0" collapsed="false">
      <c r="A1410" s="0" t="s">
        <v>2509</v>
      </c>
      <c r="B1410" s="0" t="n">
        <v>13.5266666667</v>
      </c>
      <c r="C1410" s="0" t="n">
        <v>0.0645399333</v>
      </c>
      <c r="D1410" s="0" t="n">
        <v>0.0094444444</v>
      </c>
      <c r="E1410" s="0" t="n">
        <v>0.0666666667</v>
      </c>
      <c r="F1410" s="0" t="n">
        <v>0.0690266667</v>
      </c>
      <c r="G1410" s="0" t="n">
        <v>1</v>
      </c>
      <c r="H1410" s="0" t="n">
        <v>2080.8266666667</v>
      </c>
    </row>
    <row r="1411" customFormat="false" ht="12.8" hidden="false" customHeight="false" outlineLevel="0" collapsed="false">
      <c r="A1411" s="0" t="s">
        <v>7509</v>
      </c>
      <c r="B1411" s="0" t="n">
        <v>0.01078</v>
      </c>
      <c r="C1411" s="0" t="n">
        <v>0.0001344</v>
      </c>
      <c r="D1411" s="0" t="n">
        <v>2.22222E-005</v>
      </c>
      <c r="E1411" s="0" t="n">
        <v>0.002</v>
      </c>
      <c r="F1411" s="0" t="n">
        <v>0.00048</v>
      </c>
      <c r="G1411" s="0" t="n">
        <v>1</v>
      </c>
      <c r="H1411" s="0" t="n">
        <v>0.09</v>
      </c>
    </row>
    <row r="1412" customFormat="false" ht="12.8" hidden="false" customHeight="false" outlineLevel="0" collapsed="false">
      <c r="A1412" s="0" t="s">
        <v>2172</v>
      </c>
      <c r="B1412" s="0" t="n">
        <v>0.0144</v>
      </c>
      <c r="C1412" s="0" t="n">
        <v>6.72E-005</v>
      </c>
      <c r="D1412" s="0" t="n">
        <v>1.66667E-005</v>
      </c>
      <c r="E1412" s="0" t="n">
        <v>0.001</v>
      </c>
      <c r="F1412" s="0" t="n">
        <v>0.00024</v>
      </c>
      <c r="G1412" s="0" t="n">
        <v>1</v>
      </c>
      <c r="H1412" s="0" t="n">
        <v>30.8733333333</v>
      </c>
    </row>
    <row r="1413" customFormat="false" ht="12.8" hidden="false" customHeight="false" outlineLevel="0" collapsed="false">
      <c r="A1413" s="0" t="s">
        <v>7510</v>
      </c>
      <c r="B1413" s="0" t="n">
        <v>0.23</v>
      </c>
      <c r="C1413" s="0" t="n">
        <v>0.000384</v>
      </c>
      <c r="D1413" s="0" t="n">
        <v>5.55556E-005</v>
      </c>
      <c r="E1413" s="0" t="n">
        <v>0.01</v>
      </c>
      <c r="F1413" s="0" t="n">
        <v>0.0024</v>
      </c>
      <c r="G1413" s="0" t="n">
        <v>1</v>
      </c>
      <c r="H1413" s="0" t="n">
        <v>1.11</v>
      </c>
    </row>
    <row r="1414" customFormat="false" ht="12.8" hidden="false" customHeight="false" outlineLevel="0" collapsed="false">
      <c r="A1414" s="0" t="s">
        <v>2148</v>
      </c>
      <c r="B1414" s="0" t="n">
        <v>0.0375714286</v>
      </c>
      <c r="C1414" s="0" t="n">
        <v>0.000192</v>
      </c>
      <c r="D1414" s="0" t="n">
        <v>4.7619E-005</v>
      </c>
      <c r="E1414" s="0" t="n">
        <v>0.0028571429</v>
      </c>
      <c r="F1414" s="0" t="n">
        <v>0.0006857143</v>
      </c>
      <c r="G1414" s="0" t="n">
        <v>1</v>
      </c>
      <c r="H1414" s="0" t="n">
        <v>11.75</v>
      </c>
    </row>
    <row r="1415" customFormat="false" ht="12.8" hidden="false" customHeight="false" outlineLevel="0" collapsed="false">
      <c r="A1415" s="0" t="s">
        <v>605</v>
      </c>
      <c r="B1415" s="0" t="n">
        <v>0.43</v>
      </c>
      <c r="C1415" s="0" t="n">
        <v>0.00672</v>
      </c>
      <c r="D1415" s="0" t="n">
        <v>0.0011111111</v>
      </c>
      <c r="E1415" s="0" t="n">
        <v>0.05</v>
      </c>
      <c r="F1415" s="0" t="n">
        <v>0.024</v>
      </c>
      <c r="G1415" s="0" t="n">
        <v>1</v>
      </c>
      <c r="H1415" s="0" t="n">
        <v>1347</v>
      </c>
    </row>
    <row r="1416" customFormat="false" ht="12.8" hidden="false" customHeight="false" outlineLevel="0" collapsed="false">
      <c r="A1416" s="0" t="s">
        <v>2508</v>
      </c>
      <c r="B1416" s="0" t="n">
        <v>12.7666666667</v>
      </c>
      <c r="C1416" s="0" t="n">
        <v>0.0645399333</v>
      </c>
      <c r="D1416" s="0" t="n">
        <v>0.0094444444</v>
      </c>
      <c r="E1416" s="0" t="n">
        <v>0.0666666667</v>
      </c>
      <c r="F1416" s="0" t="n">
        <v>0.0690266667</v>
      </c>
      <c r="G1416" s="0" t="n">
        <v>1</v>
      </c>
      <c r="H1416" s="0" t="n">
        <v>1132.4066666667</v>
      </c>
    </row>
    <row r="1417" customFormat="false" ht="12.8" hidden="false" customHeight="false" outlineLevel="0" collapsed="false">
      <c r="A1417" s="0" t="s">
        <v>7511</v>
      </c>
      <c r="B1417" s="0" t="n">
        <v>0.0589</v>
      </c>
      <c r="C1417" s="0" t="n">
        <v>0.00084</v>
      </c>
      <c r="D1417" s="0" t="n">
        <v>0.0002083333</v>
      </c>
      <c r="E1417" s="0" t="n">
        <v>0.0125</v>
      </c>
      <c r="F1417" s="0" t="n">
        <v>0.003</v>
      </c>
      <c r="G1417" s="0" t="n">
        <v>1</v>
      </c>
      <c r="H1417" s="0" t="n">
        <v>25</v>
      </c>
    </row>
    <row r="1418" customFormat="false" ht="12.8" hidden="false" customHeight="false" outlineLevel="0" collapsed="false">
      <c r="A1418" s="0" t="s">
        <v>7512</v>
      </c>
      <c r="B1418" s="0" t="n">
        <v>0.6236666667</v>
      </c>
      <c r="C1418" s="0" t="n">
        <v>0.013629</v>
      </c>
      <c r="D1418" s="0" t="n">
        <v>0.0041975309</v>
      </c>
      <c r="E1418" s="0" t="n">
        <v>0.0833333333</v>
      </c>
      <c r="F1418" s="0" t="n">
        <v>0.048675</v>
      </c>
      <c r="G1418" s="0" t="n">
        <v>1</v>
      </c>
      <c r="H1418" s="0" t="n">
        <v>1.94</v>
      </c>
    </row>
    <row r="1419" customFormat="false" ht="12.8" hidden="false" customHeight="false" outlineLevel="0" collapsed="false">
      <c r="A1419" s="0" t="s">
        <v>7513</v>
      </c>
      <c r="B1419" s="0" t="n">
        <v>1.13</v>
      </c>
      <c r="C1419" s="0" t="n">
        <v>0.031255875</v>
      </c>
      <c r="D1419" s="0" t="n">
        <v>0.0050203027</v>
      </c>
      <c r="E1419" s="0" t="n">
        <v>1</v>
      </c>
      <c r="F1419" s="0" t="n">
        <v>0.099225</v>
      </c>
      <c r="G1419" s="0" t="n">
        <v>1</v>
      </c>
      <c r="H1419" s="0" t="n">
        <v>6.84</v>
      </c>
    </row>
    <row r="1420" customFormat="false" ht="12.8" hidden="false" customHeight="false" outlineLevel="0" collapsed="false">
      <c r="A1420" s="0" t="s">
        <v>608</v>
      </c>
      <c r="B1420" s="0" t="n">
        <v>0.43</v>
      </c>
      <c r="C1420" s="0" t="n">
        <v>0.00672</v>
      </c>
      <c r="D1420" s="0" t="n">
        <v>0.0011111111</v>
      </c>
      <c r="E1420" s="0" t="n">
        <v>0.05</v>
      </c>
      <c r="F1420" s="0" t="n">
        <v>0.024</v>
      </c>
      <c r="G1420" s="0" t="n">
        <v>1</v>
      </c>
      <c r="H1420" s="0" t="n">
        <v>1347</v>
      </c>
    </row>
    <row r="1421" customFormat="false" ht="12.8" hidden="false" customHeight="false" outlineLevel="0" collapsed="false">
      <c r="A1421" s="0" t="s">
        <v>7514</v>
      </c>
      <c r="B1421" s="0" t="n">
        <v>12.6666666667</v>
      </c>
      <c r="C1421" s="0" t="n">
        <v>0.0645399333</v>
      </c>
      <c r="D1421" s="0" t="n">
        <v>0.0094444444</v>
      </c>
      <c r="E1421" s="0" t="n">
        <v>0.0666666667</v>
      </c>
      <c r="F1421" s="0" t="n">
        <v>0.0690266667</v>
      </c>
      <c r="G1421" s="0" t="n">
        <v>1</v>
      </c>
      <c r="H1421" s="0" t="n">
        <v>5606.75</v>
      </c>
    </row>
    <row r="1422" customFormat="false" ht="12.8" hidden="false" customHeight="false" outlineLevel="0" collapsed="false">
      <c r="A1422" s="0" t="s">
        <v>7515</v>
      </c>
      <c r="B1422" s="0" t="n">
        <v>0.0589</v>
      </c>
      <c r="C1422" s="0" t="n">
        <v>0.00084</v>
      </c>
      <c r="D1422" s="0" t="n">
        <v>0.0002083333</v>
      </c>
      <c r="E1422" s="0" t="n">
        <v>0.0125</v>
      </c>
      <c r="F1422" s="0" t="n">
        <v>0.003</v>
      </c>
      <c r="G1422" s="0" t="n">
        <v>1</v>
      </c>
      <c r="H1422" s="0" t="n">
        <v>25</v>
      </c>
    </row>
    <row r="1423" customFormat="false" ht="12.8" hidden="false" customHeight="false" outlineLevel="0" collapsed="false">
      <c r="A1423" s="0" t="s">
        <v>2149</v>
      </c>
      <c r="B1423" s="0" t="n">
        <v>0.0312857143</v>
      </c>
      <c r="C1423" s="0" t="n">
        <v>9.6E-005</v>
      </c>
      <c r="D1423" s="0" t="n">
        <v>2.38095E-005</v>
      </c>
      <c r="E1423" s="0" t="n">
        <v>0.0014285714</v>
      </c>
      <c r="F1423" s="0" t="n">
        <v>0.0003428571</v>
      </c>
      <c r="G1423" s="0" t="n">
        <v>1</v>
      </c>
      <c r="H1423" s="0" t="n">
        <v>11.75</v>
      </c>
    </row>
    <row r="1424" customFormat="false" ht="12.8" hidden="false" customHeight="false" outlineLevel="0" collapsed="false">
      <c r="A1424" s="0" t="s">
        <v>1338</v>
      </c>
      <c r="B1424" s="0" t="n">
        <v>20.5458333333</v>
      </c>
      <c r="C1424" s="0" t="n">
        <v>0.14625</v>
      </c>
      <c r="D1424" s="0" t="n">
        <v>0.0209876543</v>
      </c>
      <c r="E1424" s="0" t="n">
        <v>0.0833333333</v>
      </c>
      <c r="F1424" s="0" t="n">
        <v>0.15</v>
      </c>
      <c r="G1424" s="0" t="n">
        <v>1</v>
      </c>
      <c r="H1424" s="0" t="n">
        <v>1</v>
      </c>
    </row>
    <row r="1425" customFormat="false" ht="12.8" hidden="false" customHeight="false" outlineLevel="0" collapsed="false">
      <c r="A1425" s="0" t="s">
        <v>7516</v>
      </c>
      <c r="B1425" s="0" t="n">
        <v>18.4</v>
      </c>
      <c r="C1425" s="0" t="n">
        <v>0.0806749167</v>
      </c>
      <c r="D1425" s="0" t="n">
        <v>0.0118055556</v>
      </c>
      <c r="E1425" s="0" t="n">
        <v>0.0833333333</v>
      </c>
      <c r="F1425" s="0" t="n">
        <v>0.0862833333</v>
      </c>
      <c r="G1425" s="0" t="n">
        <v>1</v>
      </c>
      <c r="H1425" s="0" t="n">
        <v>1521.3333333333</v>
      </c>
    </row>
    <row r="1426" customFormat="false" ht="12.8" hidden="false" customHeight="false" outlineLevel="0" collapsed="false">
      <c r="A1426" s="0" t="s">
        <v>2570</v>
      </c>
      <c r="B1426" s="0" t="n">
        <v>1.2384444444</v>
      </c>
      <c r="C1426" s="0" t="n">
        <v>0.0062666667</v>
      </c>
      <c r="D1426" s="0" t="n">
        <v>0.0013888889</v>
      </c>
      <c r="E1426" s="0" t="n">
        <v>0.1111111111</v>
      </c>
      <c r="F1426" s="0" t="n">
        <v>0.0266666667</v>
      </c>
      <c r="G1426" s="0" t="n">
        <v>1</v>
      </c>
      <c r="H1426" s="0" t="n">
        <v>656.6666666667</v>
      </c>
    </row>
    <row r="1427" customFormat="false" ht="12.8" hidden="false" customHeight="false" outlineLevel="0" collapsed="false">
      <c r="A1427" s="0" t="s">
        <v>597</v>
      </c>
      <c r="B1427" s="0" t="n">
        <v>4.38</v>
      </c>
      <c r="C1427" s="0" t="n">
        <v>0.10259395</v>
      </c>
      <c r="D1427" s="0" t="n">
        <v>0.0188888889</v>
      </c>
      <c r="E1427" s="0" t="n">
        <v>0.025</v>
      </c>
      <c r="F1427" s="0" t="n">
        <v>0.043657</v>
      </c>
      <c r="G1427" s="0" t="n">
        <v>1</v>
      </c>
      <c r="H1427" s="0" t="n">
        <v>1364</v>
      </c>
    </row>
    <row r="1428" customFormat="false" ht="12.8" hidden="false" customHeight="false" outlineLevel="0" collapsed="false">
      <c r="A1428" s="0" t="s">
        <v>7517</v>
      </c>
      <c r="B1428" s="0" t="n">
        <v>1.31</v>
      </c>
      <c r="C1428" s="0" t="n">
        <v>0.048228544</v>
      </c>
      <c r="D1428" s="0" t="n">
        <v>0.0076576577</v>
      </c>
      <c r="E1428" s="0" t="n">
        <v>1</v>
      </c>
      <c r="F1428" s="0" t="n">
        <v>0.132496</v>
      </c>
      <c r="G1428" s="0" t="n">
        <v>1</v>
      </c>
      <c r="H1428" s="0" t="n">
        <v>199.3333333333</v>
      </c>
    </row>
    <row r="1429" customFormat="false" ht="12.8" hidden="false" customHeight="false" outlineLevel="0" collapsed="false">
      <c r="A1429" s="0" t="s">
        <v>7518</v>
      </c>
      <c r="B1429" s="0" t="n">
        <v>1.639</v>
      </c>
      <c r="C1429" s="0" t="n">
        <v>0.0313538</v>
      </c>
      <c r="D1429" s="0" t="n">
        <v>0.0053968254</v>
      </c>
      <c r="E1429" s="0" t="n">
        <v>0.1</v>
      </c>
      <c r="F1429" s="0" t="n">
        <v>0.08251</v>
      </c>
      <c r="G1429" s="0" t="n">
        <v>1</v>
      </c>
      <c r="H1429" s="0" t="n">
        <v>61.07</v>
      </c>
    </row>
    <row r="1430" customFormat="false" ht="12.8" hidden="false" customHeight="false" outlineLevel="0" collapsed="false">
      <c r="A1430" s="0" t="s">
        <v>7519</v>
      </c>
      <c r="B1430" s="0" t="n">
        <v>20.5458333333</v>
      </c>
      <c r="C1430" s="0" t="n">
        <v>0.14625</v>
      </c>
      <c r="D1430" s="0" t="n">
        <v>0.0209876543</v>
      </c>
      <c r="E1430" s="0" t="n">
        <v>0.0833333333</v>
      </c>
      <c r="F1430" s="0" t="n">
        <v>0.15</v>
      </c>
      <c r="G1430" s="0" t="n">
        <v>1</v>
      </c>
      <c r="H1430" s="0" t="n">
        <v>1</v>
      </c>
    </row>
    <row r="1431" customFormat="false" ht="12.8" hidden="false" customHeight="false" outlineLevel="0" collapsed="false">
      <c r="A1431" s="0" t="s">
        <v>2602</v>
      </c>
      <c r="B1431" s="0" t="n">
        <v>20.8</v>
      </c>
      <c r="C1431" s="0" t="n">
        <v>0.0968099</v>
      </c>
      <c r="D1431" s="0" t="n">
        <v>0.0141666667</v>
      </c>
      <c r="E1431" s="0" t="n">
        <v>0.1</v>
      </c>
      <c r="F1431" s="0" t="n">
        <v>0.10354</v>
      </c>
      <c r="G1431" s="0" t="n">
        <v>1</v>
      </c>
      <c r="H1431" s="0" t="n">
        <v>2764.3333333333</v>
      </c>
    </row>
    <row r="1432" customFormat="false" ht="12.8" hidden="false" customHeight="false" outlineLevel="0" collapsed="false">
      <c r="A1432" s="0" t="s">
        <v>2588</v>
      </c>
      <c r="B1432" s="0" t="n">
        <v>1.2384444444</v>
      </c>
      <c r="C1432" s="0" t="n">
        <v>0.0062666667</v>
      </c>
      <c r="D1432" s="0" t="n">
        <v>0.0013888889</v>
      </c>
      <c r="E1432" s="0" t="n">
        <v>0.1111111111</v>
      </c>
      <c r="F1432" s="0" t="n">
        <v>0.0266666667</v>
      </c>
      <c r="G1432" s="0" t="n">
        <v>1</v>
      </c>
      <c r="H1432" s="0" t="n">
        <v>666.6666666667</v>
      </c>
    </row>
    <row r="1433" customFormat="false" ht="12.8" hidden="false" customHeight="false" outlineLevel="0" collapsed="false">
      <c r="A1433" s="0" t="s">
        <v>596</v>
      </c>
      <c r="B1433" s="0" t="n">
        <v>4.33</v>
      </c>
      <c r="C1433" s="0" t="n">
        <v>0.10259395</v>
      </c>
      <c r="D1433" s="0" t="n">
        <v>0.0188888889</v>
      </c>
      <c r="E1433" s="0" t="n">
        <v>0.025</v>
      </c>
      <c r="F1433" s="0" t="n">
        <v>0.043657</v>
      </c>
      <c r="G1433" s="0" t="n">
        <v>1</v>
      </c>
      <c r="H1433" s="0" t="n">
        <v>1364</v>
      </c>
    </row>
    <row r="1434" customFormat="false" ht="12.8" hidden="false" customHeight="false" outlineLevel="0" collapsed="false">
      <c r="A1434" s="0" t="s">
        <v>7520</v>
      </c>
      <c r="B1434" s="0" t="n">
        <v>2.414182716</v>
      </c>
      <c r="C1434" s="0" t="n">
        <v>0.0507422222</v>
      </c>
      <c r="D1434" s="0" t="n">
        <v>0.0093278464</v>
      </c>
      <c r="E1434" s="0" t="n">
        <v>0.0061728395</v>
      </c>
      <c r="F1434" s="0" t="n">
        <v>0.0217777778</v>
      </c>
      <c r="G1434" s="0" t="n">
        <v>1</v>
      </c>
      <c r="H1434" s="0" t="n">
        <v>257.3333333333</v>
      </c>
    </row>
    <row r="1435" customFormat="false" ht="12.8" hidden="false" customHeight="false" outlineLevel="0" collapsed="false">
      <c r="A1435" s="0" t="s">
        <v>7521</v>
      </c>
      <c r="B1435" s="0" t="n">
        <v>1.639</v>
      </c>
      <c r="C1435" s="0" t="n">
        <v>0.0313538</v>
      </c>
      <c r="D1435" s="0" t="n">
        <v>0.0053968254</v>
      </c>
      <c r="E1435" s="0" t="n">
        <v>0.1</v>
      </c>
      <c r="F1435" s="0" t="n">
        <v>0.08251</v>
      </c>
      <c r="G1435" s="0" t="n">
        <v>1</v>
      </c>
      <c r="H1435" s="0" t="n">
        <v>61.07</v>
      </c>
    </row>
    <row r="1436" customFormat="false" ht="12.8" hidden="false" customHeight="false" outlineLevel="0" collapsed="false">
      <c r="A1436" s="0" t="s">
        <v>2601</v>
      </c>
      <c r="B1436" s="0" t="n">
        <v>19.3</v>
      </c>
      <c r="C1436" s="0" t="n">
        <v>0.0806749167</v>
      </c>
      <c r="D1436" s="0" t="n">
        <v>0.0118055556</v>
      </c>
      <c r="E1436" s="0" t="n">
        <v>0.0833333333</v>
      </c>
      <c r="F1436" s="0" t="n">
        <v>0.0862833333</v>
      </c>
      <c r="G1436" s="0" t="n">
        <v>1</v>
      </c>
      <c r="H1436" s="0" t="n">
        <v>2463.3333333333</v>
      </c>
    </row>
    <row r="1437" customFormat="false" ht="12.8" hidden="false" customHeight="false" outlineLevel="0" collapsed="false">
      <c r="A1437" s="0" t="s">
        <v>7522</v>
      </c>
      <c r="B1437" s="0" t="n">
        <v>0.9541666667</v>
      </c>
      <c r="C1437" s="0" t="n">
        <v>0.0133333333</v>
      </c>
      <c r="D1437" s="0" t="n">
        <v>0.0018518519</v>
      </c>
      <c r="E1437" s="0" t="n">
        <v>0.0138888889</v>
      </c>
      <c r="F1437" s="0" t="n">
        <v>0.0133333333</v>
      </c>
      <c r="G1437" s="0" t="n">
        <v>1</v>
      </c>
      <c r="H1437" s="0" t="n">
        <v>576.3333333333</v>
      </c>
    </row>
    <row r="1438" customFormat="false" ht="12.8" hidden="false" customHeight="false" outlineLevel="0" collapsed="false">
      <c r="A1438" s="0" t="s">
        <v>2587</v>
      </c>
      <c r="B1438" s="0" t="n">
        <v>1.2384444444</v>
      </c>
      <c r="C1438" s="0" t="n">
        <v>0.0062666667</v>
      </c>
      <c r="D1438" s="0" t="n">
        <v>0.0013888889</v>
      </c>
      <c r="E1438" s="0" t="n">
        <v>0.1111111111</v>
      </c>
      <c r="F1438" s="0" t="n">
        <v>0.0266666667</v>
      </c>
      <c r="G1438" s="0" t="n">
        <v>1</v>
      </c>
      <c r="H1438" s="0" t="n">
        <v>666.6666666667</v>
      </c>
    </row>
    <row r="1439" customFormat="false" ht="12.8" hidden="false" customHeight="false" outlineLevel="0" collapsed="false">
      <c r="A1439" s="0" t="s">
        <v>7523</v>
      </c>
      <c r="B1439" s="0" t="n">
        <v>2.97</v>
      </c>
      <c r="C1439" s="0" t="n">
        <v>0.0683959667</v>
      </c>
      <c r="D1439" s="0" t="n">
        <v>0.0125925926</v>
      </c>
      <c r="E1439" s="0" t="n">
        <v>0.0166666667</v>
      </c>
      <c r="F1439" s="0" t="n">
        <v>0.0291046667</v>
      </c>
      <c r="G1439" s="0" t="n">
        <v>1</v>
      </c>
      <c r="H1439" s="0" t="n">
        <v>653</v>
      </c>
    </row>
    <row r="1440" customFormat="false" ht="12.8" hidden="false" customHeight="false" outlineLevel="0" collapsed="false">
      <c r="A1440" s="0" t="s">
        <v>7524</v>
      </c>
      <c r="B1440" s="0" t="n">
        <v>1.639</v>
      </c>
      <c r="C1440" s="0" t="n">
        <v>0.0313538</v>
      </c>
      <c r="D1440" s="0" t="n">
        <v>0.0053968254</v>
      </c>
      <c r="E1440" s="0" t="n">
        <v>0.1</v>
      </c>
      <c r="F1440" s="0" t="n">
        <v>0.08251</v>
      </c>
      <c r="G1440" s="0" t="n">
        <v>1</v>
      </c>
      <c r="H1440" s="0" t="n">
        <v>45.77</v>
      </c>
    </row>
    <row r="1441" customFormat="false" ht="12.8" hidden="false" customHeight="false" outlineLevel="0" collapsed="false">
      <c r="A1441" s="0" t="s">
        <v>7525</v>
      </c>
      <c r="B1441" s="0" t="n">
        <v>11.6658333333</v>
      </c>
      <c r="C1441" s="0" t="n">
        <v>0.14625</v>
      </c>
      <c r="D1441" s="0" t="n">
        <v>0.0209876543</v>
      </c>
      <c r="E1441" s="0" t="n">
        <v>0.0833333333</v>
      </c>
      <c r="F1441" s="0" t="n">
        <v>0.15</v>
      </c>
      <c r="G1441" s="0" t="n">
        <v>1</v>
      </c>
      <c r="H1441" s="0" t="n">
        <v>1</v>
      </c>
    </row>
    <row r="1442" customFormat="false" ht="12.8" hidden="false" customHeight="false" outlineLevel="0" collapsed="false">
      <c r="A1442" s="0" t="s">
        <v>7526</v>
      </c>
      <c r="B1442" s="0" t="n">
        <v>22.2</v>
      </c>
      <c r="C1442" s="0" t="n">
        <v>0.0968099</v>
      </c>
      <c r="D1442" s="0" t="n">
        <v>0.0141666667</v>
      </c>
      <c r="E1442" s="0" t="n">
        <v>0.1</v>
      </c>
      <c r="F1442" s="0" t="n">
        <v>0.10354</v>
      </c>
      <c r="G1442" s="0" t="n">
        <v>1</v>
      </c>
      <c r="H1442" s="0" t="n">
        <v>2101.6666666667</v>
      </c>
    </row>
    <row r="1443" customFormat="false" ht="12.8" hidden="false" customHeight="false" outlineLevel="0" collapsed="false">
      <c r="A1443" s="0" t="s">
        <v>7527</v>
      </c>
      <c r="B1443" s="0" t="n">
        <v>1.3141666667</v>
      </c>
      <c r="C1443" s="0" t="n">
        <v>0.0133333333</v>
      </c>
      <c r="D1443" s="0" t="n">
        <v>0.0018518519</v>
      </c>
      <c r="E1443" s="0" t="n">
        <v>0.0138888889</v>
      </c>
      <c r="F1443" s="0" t="n">
        <v>0.0133333333</v>
      </c>
      <c r="G1443" s="0" t="n">
        <v>1</v>
      </c>
      <c r="H1443" s="0" t="n">
        <v>1697</v>
      </c>
    </row>
    <row r="1444" customFormat="false" ht="12.8" hidden="false" customHeight="false" outlineLevel="0" collapsed="false">
      <c r="A1444" s="0" t="s">
        <v>2569</v>
      </c>
      <c r="B1444" s="0" t="n">
        <v>4.5144761905</v>
      </c>
      <c r="C1444" s="0" t="n">
        <v>0.0118571429</v>
      </c>
      <c r="D1444" s="0" t="n">
        <v>0.0024531025</v>
      </c>
      <c r="E1444" s="0" t="n">
        <v>0.0119047619</v>
      </c>
      <c r="F1444" s="0" t="n">
        <v>0.0118571429</v>
      </c>
      <c r="G1444" s="0" t="n">
        <v>1</v>
      </c>
      <c r="H1444" s="0" t="n">
        <v>656.6666666667</v>
      </c>
    </row>
    <row r="1445" customFormat="false" ht="12.8" hidden="false" customHeight="false" outlineLevel="0" collapsed="false">
      <c r="A1445" s="0" t="s">
        <v>7528</v>
      </c>
      <c r="B1445" s="0" t="n">
        <v>1.639</v>
      </c>
      <c r="C1445" s="0" t="n">
        <v>0.0313538</v>
      </c>
      <c r="D1445" s="0" t="n">
        <v>0.0053968254</v>
      </c>
      <c r="E1445" s="0" t="n">
        <v>0.1</v>
      </c>
      <c r="F1445" s="0" t="n">
        <v>0.08251</v>
      </c>
      <c r="G1445" s="0" t="n">
        <v>1</v>
      </c>
      <c r="H1445" s="0" t="n">
        <v>45.77</v>
      </c>
    </row>
    <row r="1446" customFormat="false" ht="12.8" hidden="false" customHeight="false" outlineLevel="0" collapsed="false">
      <c r="A1446" s="0" t="s">
        <v>1337</v>
      </c>
      <c r="B1446" s="0" t="n">
        <v>11.6658333333</v>
      </c>
      <c r="C1446" s="0" t="n">
        <v>0.14625</v>
      </c>
      <c r="D1446" s="0" t="n">
        <v>0.0209876543</v>
      </c>
      <c r="E1446" s="0" t="n">
        <v>0.0833333333</v>
      </c>
      <c r="F1446" s="0" t="n">
        <v>0.15</v>
      </c>
      <c r="G1446" s="0" t="n">
        <v>1</v>
      </c>
      <c r="H1446" s="0" t="n">
        <v>1</v>
      </c>
    </row>
    <row r="1447" customFormat="false" ht="12.8" hidden="false" customHeight="false" outlineLevel="0" collapsed="false">
      <c r="A1447" s="0" t="s">
        <v>7529</v>
      </c>
      <c r="B1447" s="0" t="n">
        <v>1.2926666667</v>
      </c>
      <c r="C1447" s="0" t="n">
        <v>0.0209025333</v>
      </c>
      <c r="D1447" s="0" t="n">
        <v>0.0035978836</v>
      </c>
      <c r="E1447" s="0" t="n">
        <v>0.0666666667</v>
      </c>
      <c r="F1447" s="0" t="n">
        <v>0.0550066667</v>
      </c>
      <c r="G1447" s="0" t="n">
        <v>1</v>
      </c>
      <c r="H1447" s="0" t="n">
        <v>32.79</v>
      </c>
    </row>
    <row r="1448" customFormat="false" ht="12.8" hidden="false" customHeight="false" outlineLevel="0" collapsed="false">
      <c r="A1448" s="0" t="s">
        <v>7530</v>
      </c>
      <c r="B1448" s="0" t="n">
        <v>20.5458333333</v>
      </c>
      <c r="C1448" s="0" t="n">
        <v>0.14625</v>
      </c>
      <c r="D1448" s="0" t="n">
        <v>0.0209876543</v>
      </c>
      <c r="E1448" s="0" t="n">
        <v>0.0833333333</v>
      </c>
      <c r="F1448" s="0" t="n">
        <v>0.15</v>
      </c>
      <c r="G1448" s="0" t="n">
        <v>1</v>
      </c>
      <c r="H1448" s="0" t="n">
        <v>1</v>
      </c>
    </row>
    <row r="1449" customFormat="false" ht="12.8" hidden="false" customHeight="false" outlineLevel="0" collapsed="false">
      <c r="A1449" s="0" t="s">
        <v>2584</v>
      </c>
      <c r="B1449" s="0" t="n">
        <v>4.5144761905</v>
      </c>
      <c r="C1449" s="0" t="n">
        <v>0.0118571429</v>
      </c>
      <c r="D1449" s="0" t="n">
        <v>0.0024531025</v>
      </c>
      <c r="E1449" s="0" t="n">
        <v>0.0119047619</v>
      </c>
      <c r="F1449" s="0" t="n">
        <v>0.0118571429</v>
      </c>
      <c r="G1449" s="0" t="n">
        <v>1</v>
      </c>
      <c r="H1449" s="0" t="n">
        <v>656.6666666667</v>
      </c>
    </row>
    <row r="1450" customFormat="false" ht="12.8" hidden="false" customHeight="false" outlineLevel="0" collapsed="false">
      <c r="A1450" s="0" t="s">
        <v>592</v>
      </c>
      <c r="B1450" s="0" t="n">
        <v>3.08</v>
      </c>
      <c r="C1450" s="0" t="n">
        <v>0.0683959667</v>
      </c>
      <c r="D1450" s="0" t="n">
        <v>0.0125925926</v>
      </c>
      <c r="E1450" s="0" t="n">
        <v>0.0166666667</v>
      </c>
      <c r="F1450" s="0" t="n">
        <v>0.0291046667</v>
      </c>
      <c r="G1450" s="0" t="n">
        <v>1</v>
      </c>
      <c r="H1450" s="0" t="n">
        <v>679</v>
      </c>
    </row>
    <row r="1451" customFormat="false" ht="12.8" hidden="false" customHeight="false" outlineLevel="0" collapsed="false">
      <c r="A1451" s="0" t="s">
        <v>7531</v>
      </c>
      <c r="B1451" s="0" t="n">
        <v>1.31</v>
      </c>
      <c r="C1451" s="0" t="n">
        <v>0.048228544</v>
      </c>
      <c r="D1451" s="0" t="n">
        <v>0.0076576577</v>
      </c>
      <c r="E1451" s="0" t="n">
        <v>1</v>
      </c>
      <c r="F1451" s="0" t="n">
        <v>0.132496</v>
      </c>
      <c r="G1451" s="0" t="n">
        <v>1</v>
      </c>
      <c r="H1451" s="0" t="n">
        <v>189.3333333333</v>
      </c>
    </row>
    <row r="1452" customFormat="false" ht="12.8" hidden="false" customHeight="false" outlineLevel="0" collapsed="false">
      <c r="A1452" s="0" t="s">
        <v>7532</v>
      </c>
      <c r="B1452" s="0" t="n">
        <v>1.2926666667</v>
      </c>
      <c r="C1452" s="0" t="n">
        <v>0.0209025333</v>
      </c>
      <c r="D1452" s="0" t="n">
        <v>0.0035978836</v>
      </c>
      <c r="E1452" s="0" t="n">
        <v>0.0666666667</v>
      </c>
      <c r="F1452" s="0" t="n">
        <v>0.0550066667</v>
      </c>
      <c r="G1452" s="0" t="n">
        <v>1</v>
      </c>
      <c r="H1452" s="0" t="n">
        <v>32.79</v>
      </c>
    </row>
    <row r="1453" customFormat="false" ht="12.8" hidden="false" customHeight="false" outlineLevel="0" collapsed="false">
      <c r="A1453" s="0" t="s">
        <v>2888</v>
      </c>
      <c r="B1453" s="0" t="n">
        <v>0.046575</v>
      </c>
      <c r="C1453" s="0" t="n">
        <v>0.000205821</v>
      </c>
      <c r="D1453" s="0" t="n">
        <v>5.20833E-005</v>
      </c>
      <c r="E1453" s="0" t="n">
        <v>0.003125</v>
      </c>
      <c r="F1453" s="0" t="n">
        <v>0.000735075</v>
      </c>
      <c r="G1453" s="0" t="n">
        <v>1</v>
      </c>
      <c r="H1453" s="0" t="n">
        <v>40.8</v>
      </c>
    </row>
    <row r="1454" customFormat="false" ht="12.8" hidden="false" customHeight="false" outlineLevel="0" collapsed="false">
      <c r="A1454" s="0" t="s">
        <v>7533</v>
      </c>
      <c r="B1454" s="0" t="n">
        <v>11.6658333333</v>
      </c>
      <c r="C1454" s="0" t="n">
        <v>0.14625</v>
      </c>
      <c r="D1454" s="0" t="n">
        <v>0.0209876543</v>
      </c>
      <c r="E1454" s="0" t="n">
        <v>0.0833333333</v>
      </c>
      <c r="F1454" s="0" t="n">
        <v>0.15</v>
      </c>
      <c r="G1454" s="0" t="n">
        <v>1</v>
      </c>
      <c r="H1454" s="0" t="n">
        <v>1</v>
      </c>
    </row>
    <row r="1455" customFormat="false" ht="12.8" hidden="false" customHeight="false" outlineLevel="0" collapsed="false">
      <c r="A1455" s="0" t="s">
        <v>2583</v>
      </c>
      <c r="B1455" s="0" t="n">
        <v>1.2384444444</v>
      </c>
      <c r="C1455" s="0" t="n">
        <v>0.0062666667</v>
      </c>
      <c r="D1455" s="0" t="n">
        <v>0.0013888889</v>
      </c>
      <c r="E1455" s="0" t="n">
        <v>0.1111111111</v>
      </c>
      <c r="F1455" s="0" t="n">
        <v>0.0266666667</v>
      </c>
      <c r="G1455" s="0" t="n">
        <v>1</v>
      </c>
      <c r="H1455" s="0" t="n">
        <v>656.6666666667</v>
      </c>
    </row>
    <row r="1456" customFormat="false" ht="12.8" hidden="false" customHeight="false" outlineLevel="0" collapsed="false">
      <c r="A1456" s="0" t="s">
        <v>591</v>
      </c>
      <c r="B1456" s="0" t="n">
        <v>3.03</v>
      </c>
      <c r="C1456" s="0" t="n">
        <v>0.0683959667</v>
      </c>
      <c r="D1456" s="0" t="n">
        <v>0.0125925926</v>
      </c>
      <c r="E1456" s="0" t="n">
        <v>0.0166666667</v>
      </c>
      <c r="F1456" s="0" t="n">
        <v>0.0291046667</v>
      </c>
      <c r="G1456" s="0" t="n">
        <v>1</v>
      </c>
      <c r="H1456" s="0" t="n">
        <v>1097</v>
      </c>
    </row>
    <row r="1457" customFormat="false" ht="12.8" hidden="false" customHeight="false" outlineLevel="0" collapsed="false">
      <c r="A1457" s="0" t="s">
        <v>7534</v>
      </c>
      <c r="B1457" s="0" t="n">
        <v>11.6658333333</v>
      </c>
      <c r="C1457" s="0" t="n">
        <v>0.14625</v>
      </c>
      <c r="D1457" s="0" t="n">
        <v>0.0209876543</v>
      </c>
      <c r="E1457" s="0" t="n">
        <v>0.0833333333</v>
      </c>
      <c r="F1457" s="0" t="n">
        <v>0.15</v>
      </c>
      <c r="G1457" s="0" t="n">
        <v>1</v>
      </c>
      <c r="H1457" s="0" t="n">
        <v>1</v>
      </c>
    </row>
    <row r="1458" customFormat="false" ht="12.8" hidden="false" customHeight="false" outlineLevel="0" collapsed="false">
      <c r="A1458" s="0" t="s">
        <v>7535</v>
      </c>
      <c r="B1458" s="0" t="n">
        <v>2.549382716</v>
      </c>
      <c r="C1458" s="0" t="n">
        <v>0.0507422222</v>
      </c>
      <c r="D1458" s="0" t="n">
        <v>0.0093278464</v>
      </c>
      <c r="E1458" s="0" t="n">
        <v>0.0061728395</v>
      </c>
      <c r="F1458" s="0" t="n">
        <v>0.0217777778</v>
      </c>
      <c r="G1458" s="0" t="n">
        <v>1</v>
      </c>
      <c r="H1458" s="0" t="n">
        <v>247.3333333333</v>
      </c>
    </row>
    <row r="1459" customFormat="false" ht="12.8" hidden="false" customHeight="false" outlineLevel="0" collapsed="false">
      <c r="A1459" s="0" t="s">
        <v>7536</v>
      </c>
      <c r="B1459" s="0" t="n">
        <v>1.639</v>
      </c>
      <c r="C1459" s="0" t="n">
        <v>0.0313538</v>
      </c>
      <c r="D1459" s="0" t="n">
        <v>0.0053968254</v>
      </c>
      <c r="E1459" s="0" t="n">
        <v>0.1</v>
      </c>
      <c r="F1459" s="0" t="n">
        <v>0.08251</v>
      </c>
      <c r="G1459" s="0" t="n">
        <v>1</v>
      </c>
      <c r="H1459" s="0" t="n">
        <v>61.07</v>
      </c>
    </row>
    <row r="1460" customFormat="false" ht="12.8" hidden="false" customHeight="false" outlineLevel="0" collapsed="false">
      <c r="A1460" s="0" t="s">
        <v>2604</v>
      </c>
      <c r="B1460" s="0" t="n">
        <v>22.2</v>
      </c>
      <c r="C1460" s="0" t="n">
        <v>0.0968099</v>
      </c>
      <c r="D1460" s="0" t="n">
        <v>0.0141666667</v>
      </c>
      <c r="E1460" s="0" t="n">
        <v>0.1</v>
      </c>
      <c r="F1460" s="0" t="n">
        <v>0.10354</v>
      </c>
      <c r="G1460" s="0" t="n">
        <v>1</v>
      </c>
      <c r="H1460" s="0" t="n">
        <v>2764.3333333333</v>
      </c>
    </row>
    <row r="1461" customFormat="false" ht="12.8" hidden="false" customHeight="false" outlineLevel="0" collapsed="false">
      <c r="A1461" s="0" t="s">
        <v>7537</v>
      </c>
      <c r="B1461" s="0" t="n">
        <v>7.9336363636</v>
      </c>
      <c r="C1461" s="0" t="n">
        <v>0.0456517273</v>
      </c>
      <c r="D1461" s="0" t="n">
        <v>0.0064393939</v>
      </c>
      <c r="E1461" s="0" t="n">
        <v>0.0454545455</v>
      </c>
      <c r="F1461" s="0" t="n">
        <v>0.0470636364</v>
      </c>
      <c r="G1461" s="0" t="n">
        <v>1</v>
      </c>
      <c r="H1461" s="0" t="n">
        <v>17.22</v>
      </c>
    </row>
    <row r="1462" customFormat="false" ht="12.8" hidden="false" customHeight="false" outlineLevel="0" collapsed="false">
      <c r="A1462" s="0" t="s">
        <v>7538</v>
      </c>
      <c r="B1462" s="0" t="n">
        <v>11.6658333333</v>
      </c>
      <c r="C1462" s="0" t="n">
        <v>0.14625</v>
      </c>
      <c r="D1462" s="0" t="n">
        <v>0.0209876543</v>
      </c>
      <c r="E1462" s="0" t="n">
        <v>0.0833333333</v>
      </c>
      <c r="F1462" s="0" t="n">
        <v>0.15</v>
      </c>
      <c r="G1462" s="0" t="n">
        <v>1</v>
      </c>
      <c r="H1462" s="0" t="n">
        <v>1</v>
      </c>
    </row>
    <row r="1463" customFormat="false" ht="12.8" hidden="false" customHeight="false" outlineLevel="0" collapsed="false">
      <c r="A1463" s="0" t="s">
        <v>2582</v>
      </c>
      <c r="B1463" s="0" t="n">
        <v>1.2384444444</v>
      </c>
      <c r="C1463" s="0" t="n">
        <v>0.0062666667</v>
      </c>
      <c r="D1463" s="0" t="n">
        <v>0.0013888889</v>
      </c>
      <c r="E1463" s="0" t="n">
        <v>0.1111111111</v>
      </c>
      <c r="F1463" s="0" t="n">
        <v>0.0266666667</v>
      </c>
      <c r="G1463" s="0" t="n">
        <v>1</v>
      </c>
      <c r="H1463" s="0" t="n">
        <v>656.6666666667</v>
      </c>
    </row>
    <row r="1464" customFormat="false" ht="12.8" hidden="false" customHeight="false" outlineLevel="0" collapsed="false">
      <c r="A1464" s="0" t="s">
        <v>595</v>
      </c>
      <c r="B1464" s="0" t="n">
        <v>2.6384615385</v>
      </c>
      <c r="C1464" s="0" t="n">
        <v>0.0526122821</v>
      </c>
      <c r="D1464" s="0" t="n">
        <v>0.0096866097</v>
      </c>
      <c r="E1464" s="0" t="n">
        <v>0.0128205128</v>
      </c>
      <c r="F1464" s="0" t="n">
        <v>0.0223882051</v>
      </c>
      <c r="G1464" s="0" t="n">
        <v>1</v>
      </c>
      <c r="H1464" s="0" t="n">
        <v>1035</v>
      </c>
    </row>
    <row r="1465" customFormat="false" ht="12.8" hidden="false" customHeight="false" outlineLevel="0" collapsed="false">
      <c r="A1465" s="0" t="s">
        <v>7539</v>
      </c>
      <c r="B1465" s="0" t="n">
        <v>11.6658333333</v>
      </c>
      <c r="C1465" s="0" t="n">
        <v>0.14625</v>
      </c>
      <c r="D1465" s="0" t="n">
        <v>0.0209876543</v>
      </c>
      <c r="E1465" s="0" t="n">
        <v>0.0833333333</v>
      </c>
      <c r="F1465" s="0" t="n">
        <v>0.15</v>
      </c>
      <c r="G1465" s="0" t="n">
        <v>1</v>
      </c>
      <c r="H1465" s="0" t="n">
        <v>1</v>
      </c>
    </row>
    <row r="1466" customFormat="false" ht="12.8" hidden="false" customHeight="false" outlineLevel="0" collapsed="false">
      <c r="A1466" s="0" t="s">
        <v>2607</v>
      </c>
      <c r="B1466" s="0" t="n">
        <v>22.2</v>
      </c>
      <c r="C1466" s="0" t="n">
        <v>0.0968099</v>
      </c>
      <c r="D1466" s="0" t="n">
        <v>0.0141666667</v>
      </c>
      <c r="E1466" s="0" t="n">
        <v>0.1</v>
      </c>
      <c r="F1466" s="0" t="n">
        <v>0.10354</v>
      </c>
      <c r="G1466" s="0" t="n">
        <v>1</v>
      </c>
      <c r="H1466" s="0" t="n">
        <v>2101.6666666667</v>
      </c>
    </row>
    <row r="1467" customFormat="false" ht="12.8" hidden="false" customHeight="false" outlineLevel="0" collapsed="false">
      <c r="A1467" s="0" t="s">
        <v>7540</v>
      </c>
      <c r="B1467" s="0" t="n">
        <v>2.2844444444</v>
      </c>
      <c r="C1467" s="0" t="n">
        <v>0.045668</v>
      </c>
      <c r="D1467" s="0" t="n">
        <v>0.0083950617</v>
      </c>
      <c r="E1467" s="0" t="n">
        <v>0.0055555556</v>
      </c>
      <c r="F1467" s="0" t="n">
        <v>0.0196</v>
      </c>
      <c r="G1467" s="0" t="n">
        <v>1</v>
      </c>
      <c r="H1467" s="0" t="n">
        <v>240.6666666667</v>
      </c>
    </row>
    <row r="1468" customFormat="false" ht="12.8" hidden="false" customHeight="false" outlineLevel="0" collapsed="false">
      <c r="A1468" s="0" t="s">
        <v>7541</v>
      </c>
      <c r="B1468" s="0" t="n">
        <v>1.639</v>
      </c>
      <c r="C1468" s="0" t="n">
        <v>0.0313538</v>
      </c>
      <c r="D1468" s="0" t="n">
        <v>0.0053968254</v>
      </c>
      <c r="E1468" s="0" t="n">
        <v>0.1</v>
      </c>
      <c r="F1468" s="0" t="n">
        <v>0.08251</v>
      </c>
      <c r="G1468" s="0" t="n">
        <v>1</v>
      </c>
      <c r="H1468" s="0" t="n">
        <v>61.07</v>
      </c>
    </row>
    <row r="1469" customFormat="false" ht="12.8" hidden="false" customHeight="false" outlineLevel="0" collapsed="false">
      <c r="A1469" s="0" t="s">
        <v>2603</v>
      </c>
      <c r="B1469" s="0" t="n">
        <v>20.7</v>
      </c>
      <c r="C1469" s="0" t="n">
        <v>0.0806749167</v>
      </c>
      <c r="D1469" s="0" t="n">
        <v>0.0118055556</v>
      </c>
      <c r="E1469" s="0" t="n">
        <v>0.0833333333</v>
      </c>
      <c r="F1469" s="0" t="n">
        <v>0.0862833333</v>
      </c>
      <c r="G1469" s="0" t="n">
        <v>1</v>
      </c>
      <c r="H1469" s="0" t="n">
        <v>2521.6666666667</v>
      </c>
    </row>
    <row r="1470" customFormat="false" ht="12.8" hidden="false" customHeight="false" outlineLevel="0" collapsed="false">
      <c r="A1470" s="0" t="s">
        <v>2571</v>
      </c>
      <c r="B1470" s="0" t="n">
        <v>4.5144761905</v>
      </c>
      <c r="C1470" s="0" t="n">
        <v>0.0118571429</v>
      </c>
      <c r="D1470" s="0" t="n">
        <v>0.0024531025</v>
      </c>
      <c r="E1470" s="0" t="n">
        <v>0.0119047619</v>
      </c>
      <c r="F1470" s="0" t="n">
        <v>0.0118571429</v>
      </c>
      <c r="G1470" s="0" t="n">
        <v>1</v>
      </c>
      <c r="H1470" s="0" t="n">
        <v>656.6666666667</v>
      </c>
    </row>
    <row r="1471" customFormat="false" ht="12.8" hidden="false" customHeight="false" outlineLevel="0" collapsed="false">
      <c r="A1471" s="0" t="s">
        <v>7542</v>
      </c>
      <c r="B1471" s="0" t="n">
        <v>2.6184615385</v>
      </c>
      <c r="C1471" s="0" t="n">
        <v>0.0526122821</v>
      </c>
      <c r="D1471" s="0" t="n">
        <v>0.0096866097</v>
      </c>
      <c r="E1471" s="0" t="n">
        <v>0.0128205128</v>
      </c>
      <c r="F1471" s="0" t="n">
        <v>0.0223882051</v>
      </c>
      <c r="G1471" s="0" t="n">
        <v>1</v>
      </c>
      <c r="H1471" s="0" t="n">
        <v>1035</v>
      </c>
    </row>
    <row r="1472" customFormat="false" ht="12.8" hidden="false" customHeight="false" outlineLevel="0" collapsed="false">
      <c r="A1472" s="0" t="s">
        <v>7543</v>
      </c>
      <c r="B1472" s="0" t="n">
        <v>0.9731666667</v>
      </c>
      <c r="C1472" s="0" t="n">
        <v>0.0133333333</v>
      </c>
      <c r="D1472" s="0" t="n">
        <v>0.0018518519</v>
      </c>
      <c r="E1472" s="0" t="n">
        <v>0.0138888889</v>
      </c>
      <c r="F1472" s="0" t="n">
        <v>0.0133333333</v>
      </c>
      <c r="G1472" s="0" t="n">
        <v>1</v>
      </c>
      <c r="H1472" s="0" t="n">
        <v>1630</v>
      </c>
    </row>
    <row r="1473" customFormat="false" ht="12.8" hidden="false" customHeight="false" outlineLevel="0" collapsed="false">
      <c r="A1473" s="0" t="s">
        <v>7544</v>
      </c>
      <c r="B1473" s="0" t="n">
        <v>2.6133333333</v>
      </c>
      <c r="C1473" s="0" t="n">
        <v>0.0455973111</v>
      </c>
      <c r="D1473" s="0" t="n">
        <v>0.0083950617</v>
      </c>
      <c r="E1473" s="0" t="n">
        <v>0.0111111111</v>
      </c>
      <c r="F1473" s="0" t="n">
        <v>0.0194031111</v>
      </c>
      <c r="G1473" s="0" t="n">
        <v>1</v>
      </c>
      <c r="H1473" s="0" t="n">
        <v>685</v>
      </c>
    </row>
    <row r="1474" customFormat="false" ht="12.8" hidden="false" customHeight="false" outlineLevel="0" collapsed="false">
      <c r="A1474" s="0" t="s">
        <v>7545</v>
      </c>
      <c r="B1474" s="0" t="n">
        <v>1.2926666667</v>
      </c>
      <c r="C1474" s="0" t="n">
        <v>0.0209025333</v>
      </c>
      <c r="D1474" s="0" t="n">
        <v>0.0035978836</v>
      </c>
      <c r="E1474" s="0" t="n">
        <v>0.0666666667</v>
      </c>
      <c r="F1474" s="0" t="n">
        <v>0.0550066667</v>
      </c>
      <c r="G1474" s="0" t="n">
        <v>1</v>
      </c>
      <c r="H1474" s="0" t="n">
        <v>43.44</v>
      </c>
    </row>
    <row r="1475" customFormat="false" ht="12.8" hidden="false" customHeight="false" outlineLevel="0" collapsed="false">
      <c r="A1475" s="0" t="s">
        <v>2574</v>
      </c>
      <c r="B1475" s="0" t="n">
        <v>4.5144761905</v>
      </c>
      <c r="C1475" s="0" t="n">
        <v>0.0118571429</v>
      </c>
      <c r="D1475" s="0" t="n">
        <v>0.0024531025</v>
      </c>
      <c r="E1475" s="0" t="n">
        <v>0.0119047619</v>
      </c>
      <c r="F1475" s="0" t="n">
        <v>0.0118571429</v>
      </c>
      <c r="G1475" s="0" t="n">
        <v>1</v>
      </c>
      <c r="H1475" s="0" t="n">
        <v>656.6666666667</v>
      </c>
    </row>
    <row r="1476" customFormat="false" ht="12.8" hidden="false" customHeight="false" outlineLevel="0" collapsed="false">
      <c r="A1476" s="0" t="s">
        <v>7546</v>
      </c>
      <c r="B1476" s="0" t="n">
        <v>1.1161875</v>
      </c>
      <c r="C1476" s="0" t="n">
        <v>0.01096875</v>
      </c>
      <c r="D1476" s="0" t="n">
        <v>0.0015740741</v>
      </c>
      <c r="E1476" s="0" t="n">
        <v>0.00625</v>
      </c>
      <c r="F1476" s="0" t="n">
        <v>0.01125</v>
      </c>
      <c r="G1476" s="0" t="n">
        <v>1</v>
      </c>
      <c r="H1476" s="0" t="n">
        <v>1</v>
      </c>
    </row>
    <row r="1477" customFormat="false" ht="12.8" hidden="false" customHeight="false" outlineLevel="0" collapsed="false">
      <c r="A1477" s="0" t="s">
        <v>2784</v>
      </c>
      <c r="B1477" s="0" t="n">
        <v>1.0131666667</v>
      </c>
      <c r="C1477" s="0" t="n">
        <v>0.0133333333</v>
      </c>
      <c r="D1477" s="0" t="n">
        <v>0.0018518519</v>
      </c>
      <c r="E1477" s="0" t="n">
        <v>0.0138888889</v>
      </c>
      <c r="F1477" s="0" t="n">
        <v>0.0133333333</v>
      </c>
      <c r="G1477" s="0" t="n">
        <v>1</v>
      </c>
      <c r="H1477" s="0" t="n">
        <v>663</v>
      </c>
    </row>
    <row r="1478" customFormat="false" ht="12.8" hidden="false" customHeight="false" outlineLevel="0" collapsed="false">
      <c r="A1478" s="0" t="s">
        <v>7547</v>
      </c>
      <c r="B1478" s="0" t="n">
        <v>2.5733333333</v>
      </c>
      <c r="C1478" s="0" t="n">
        <v>0.0455973111</v>
      </c>
      <c r="D1478" s="0" t="n">
        <v>0.0083950617</v>
      </c>
      <c r="E1478" s="0" t="n">
        <v>0.0111111111</v>
      </c>
      <c r="F1478" s="0" t="n">
        <v>0.0194031111</v>
      </c>
      <c r="G1478" s="0" t="n">
        <v>1</v>
      </c>
      <c r="H1478" s="0" t="n">
        <v>685</v>
      </c>
    </row>
    <row r="1479" customFormat="false" ht="12.8" hidden="false" customHeight="false" outlineLevel="0" collapsed="false">
      <c r="A1479" s="0" t="s">
        <v>7548</v>
      </c>
      <c r="B1479" s="0" t="n">
        <v>1.2926666667</v>
      </c>
      <c r="C1479" s="0" t="n">
        <v>0.0209025333</v>
      </c>
      <c r="D1479" s="0" t="n">
        <v>0.0035978836</v>
      </c>
      <c r="E1479" s="0" t="n">
        <v>0.0666666667</v>
      </c>
      <c r="F1479" s="0" t="n">
        <v>0.0550066667</v>
      </c>
      <c r="G1479" s="0" t="n">
        <v>1</v>
      </c>
      <c r="H1479" s="0" t="n">
        <v>43.44</v>
      </c>
    </row>
    <row r="1480" customFormat="false" ht="12.8" hidden="false" customHeight="false" outlineLevel="0" collapsed="false">
      <c r="A1480" s="0" t="s">
        <v>2573</v>
      </c>
      <c r="B1480" s="0" t="n">
        <v>1.2384444444</v>
      </c>
      <c r="C1480" s="0" t="n">
        <v>0.0062666667</v>
      </c>
      <c r="D1480" s="0" t="n">
        <v>0.0013888889</v>
      </c>
      <c r="E1480" s="0" t="n">
        <v>0.1111111111</v>
      </c>
      <c r="F1480" s="0" t="n">
        <v>0.0266666667</v>
      </c>
      <c r="G1480" s="0" t="n">
        <v>1</v>
      </c>
      <c r="H1480" s="0" t="n">
        <v>656.6666666667</v>
      </c>
    </row>
    <row r="1481" customFormat="false" ht="12.8" hidden="false" customHeight="false" outlineLevel="0" collapsed="false">
      <c r="A1481" s="0" t="s">
        <v>7549</v>
      </c>
      <c r="B1481" s="0" t="n">
        <v>7.9336363636</v>
      </c>
      <c r="C1481" s="0" t="n">
        <v>0.0456517273</v>
      </c>
      <c r="D1481" s="0" t="n">
        <v>0.0064393939</v>
      </c>
      <c r="E1481" s="0" t="n">
        <v>0.0454545455</v>
      </c>
      <c r="F1481" s="0" t="n">
        <v>0.0470636364</v>
      </c>
      <c r="G1481" s="0" t="n">
        <v>1</v>
      </c>
      <c r="H1481" s="0" t="n">
        <v>11.59</v>
      </c>
    </row>
    <row r="1482" customFormat="false" ht="12.8" hidden="false" customHeight="false" outlineLevel="0" collapsed="false">
      <c r="A1482" s="0" t="s">
        <v>2746</v>
      </c>
      <c r="B1482" s="0" t="n">
        <v>0.000475</v>
      </c>
      <c r="C1482" s="0" t="n">
        <v>3.3E-005</v>
      </c>
      <c r="D1482" s="0" t="n">
        <v>1.25E-005</v>
      </c>
      <c r="E1482" s="0" t="n">
        <v>0.00025</v>
      </c>
      <c r="F1482" s="0" t="n">
        <v>6E-005</v>
      </c>
      <c r="G1482" s="0" t="n">
        <v>1</v>
      </c>
      <c r="H1482" s="0" t="n">
        <v>2.3233333333</v>
      </c>
    </row>
    <row r="1483" customFormat="false" ht="12.8" hidden="false" customHeight="false" outlineLevel="0" collapsed="false">
      <c r="A1483" s="0" t="s">
        <v>7550</v>
      </c>
      <c r="B1483" s="0" t="n">
        <v>0.0475</v>
      </c>
      <c r="C1483" s="0" t="n">
        <v>0.000274428</v>
      </c>
      <c r="D1483" s="0" t="n">
        <v>6.94444E-005</v>
      </c>
      <c r="E1483" s="0" t="n">
        <v>0.0041666667</v>
      </c>
      <c r="F1483" s="0" t="n">
        <v>0.0009801</v>
      </c>
      <c r="G1483" s="0" t="n">
        <v>1</v>
      </c>
      <c r="H1483" s="0" t="n">
        <v>22</v>
      </c>
    </row>
    <row r="1484" customFormat="false" ht="12.8" hidden="false" customHeight="false" outlineLevel="0" collapsed="false">
      <c r="A1484" s="0" t="s">
        <v>7551</v>
      </c>
      <c r="B1484" s="0" t="n">
        <v>0.9731666667</v>
      </c>
      <c r="C1484" s="0" t="n">
        <v>0.0133333333</v>
      </c>
      <c r="D1484" s="0" t="n">
        <v>0.0018518519</v>
      </c>
      <c r="E1484" s="0" t="n">
        <v>0.0138888889</v>
      </c>
      <c r="F1484" s="0" t="n">
        <v>0.0133333333</v>
      </c>
      <c r="G1484" s="0" t="n">
        <v>1</v>
      </c>
      <c r="H1484" s="0" t="n">
        <v>1989</v>
      </c>
    </row>
    <row r="1485" customFormat="false" ht="12.8" hidden="false" customHeight="false" outlineLevel="0" collapsed="false">
      <c r="A1485" s="0" t="s">
        <v>593</v>
      </c>
      <c r="B1485" s="0" t="n">
        <v>1.94</v>
      </c>
      <c r="C1485" s="0" t="n">
        <v>0.02008676</v>
      </c>
      <c r="D1485" s="0" t="n">
        <v>0.0028333333</v>
      </c>
      <c r="E1485" s="0" t="n">
        <v>0.02</v>
      </c>
      <c r="F1485" s="0" t="n">
        <v>0.020708</v>
      </c>
      <c r="G1485" s="0" t="n">
        <v>1</v>
      </c>
      <c r="H1485" s="0" t="n">
        <v>679</v>
      </c>
    </row>
    <row r="1486" customFormat="false" ht="12.8" hidden="false" customHeight="false" outlineLevel="0" collapsed="false">
      <c r="A1486" s="0" t="s">
        <v>7552</v>
      </c>
      <c r="B1486" s="0" t="n">
        <v>1.2926666667</v>
      </c>
      <c r="C1486" s="0" t="n">
        <v>0.0209025333</v>
      </c>
      <c r="D1486" s="0" t="n">
        <v>0.0035978836</v>
      </c>
      <c r="E1486" s="0" t="n">
        <v>0.0666666667</v>
      </c>
      <c r="F1486" s="0" t="n">
        <v>0.0550066667</v>
      </c>
      <c r="G1486" s="0" t="n">
        <v>1</v>
      </c>
      <c r="H1486" s="0" t="n">
        <v>43.44</v>
      </c>
    </row>
    <row r="1487" customFormat="false" ht="12.8" hidden="false" customHeight="false" outlineLevel="0" collapsed="false">
      <c r="A1487" s="0" t="s">
        <v>7553</v>
      </c>
      <c r="B1487" s="0" t="n">
        <v>0.0475</v>
      </c>
      <c r="C1487" s="0" t="n">
        <v>0.000274428</v>
      </c>
      <c r="D1487" s="0" t="n">
        <v>6.94444E-005</v>
      </c>
      <c r="E1487" s="0" t="n">
        <v>0.0041666667</v>
      </c>
      <c r="F1487" s="0" t="n">
        <v>0.0009801</v>
      </c>
      <c r="G1487" s="0" t="n">
        <v>1</v>
      </c>
      <c r="H1487" s="0" t="n">
        <v>22</v>
      </c>
    </row>
    <row r="1488" customFormat="false" ht="12.8" hidden="false" customHeight="false" outlineLevel="0" collapsed="false">
      <c r="A1488" s="0" t="s">
        <v>7554</v>
      </c>
      <c r="B1488" s="0" t="n">
        <v>1.5415833333</v>
      </c>
      <c r="C1488" s="0" t="n">
        <v>0.014625</v>
      </c>
      <c r="D1488" s="0" t="n">
        <v>0.0020987654</v>
      </c>
      <c r="E1488" s="0" t="n">
        <v>0.0083333333</v>
      </c>
      <c r="F1488" s="0" t="n">
        <v>0.015</v>
      </c>
      <c r="G1488" s="0" t="n">
        <v>1</v>
      </c>
      <c r="H1488" s="0" t="n">
        <v>1</v>
      </c>
    </row>
    <row r="1489" customFormat="false" ht="12.8" hidden="false" customHeight="false" outlineLevel="0" collapsed="false">
      <c r="A1489" s="0" t="s">
        <v>7555</v>
      </c>
      <c r="B1489" s="0" t="n">
        <v>0.9731666667</v>
      </c>
      <c r="C1489" s="0" t="n">
        <v>0.0133333333</v>
      </c>
      <c r="D1489" s="0" t="n">
        <v>0.0018518519</v>
      </c>
      <c r="E1489" s="0" t="n">
        <v>0.0138888889</v>
      </c>
      <c r="F1489" s="0" t="n">
        <v>0.0133333333</v>
      </c>
      <c r="G1489" s="0" t="n">
        <v>1</v>
      </c>
      <c r="H1489" s="0" t="n">
        <v>663</v>
      </c>
    </row>
    <row r="1490" customFormat="false" ht="12.8" hidden="false" customHeight="false" outlineLevel="0" collapsed="false">
      <c r="A1490" s="0" t="s">
        <v>594</v>
      </c>
      <c r="B1490" s="0" t="n">
        <v>1.3114285714</v>
      </c>
      <c r="C1490" s="0" t="n">
        <v>0.0366406964</v>
      </c>
      <c r="D1490" s="0" t="n">
        <v>0.0067460317</v>
      </c>
      <c r="E1490" s="0" t="n">
        <v>0.0089285714</v>
      </c>
      <c r="F1490" s="0" t="n">
        <v>0.0155917857</v>
      </c>
      <c r="G1490" s="0" t="n">
        <v>1</v>
      </c>
      <c r="H1490" s="0" t="n">
        <v>679</v>
      </c>
    </row>
    <row r="1491" customFormat="false" ht="12.8" hidden="false" customHeight="false" outlineLevel="0" collapsed="false">
      <c r="A1491" s="0" t="s">
        <v>7556</v>
      </c>
      <c r="B1491" s="0" t="n">
        <v>1.2926666667</v>
      </c>
      <c r="C1491" s="0" t="n">
        <v>0.0209025333</v>
      </c>
      <c r="D1491" s="0" t="n">
        <v>0.0035978836</v>
      </c>
      <c r="E1491" s="0" t="n">
        <v>0.0666666667</v>
      </c>
      <c r="F1491" s="0" t="n">
        <v>0.0550066667</v>
      </c>
      <c r="G1491" s="0" t="n">
        <v>1</v>
      </c>
      <c r="H1491" s="0" t="n">
        <v>43.44</v>
      </c>
    </row>
    <row r="1492" customFormat="false" ht="12.8" hidden="false" customHeight="false" outlineLevel="0" collapsed="false">
      <c r="A1492" s="0" t="s">
        <v>7557</v>
      </c>
      <c r="B1492" s="0" t="n">
        <v>1.5415833333</v>
      </c>
      <c r="C1492" s="0" t="n">
        <v>0.014625</v>
      </c>
      <c r="D1492" s="0" t="n">
        <v>0.0020987654</v>
      </c>
      <c r="E1492" s="0" t="n">
        <v>0.0083333333</v>
      </c>
      <c r="F1492" s="0" t="n">
        <v>0.015</v>
      </c>
      <c r="G1492" s="0" t="n">
        <v>1</v>
      </c>
      <c r="H1492" s="0" t="n">
        <v>1</v>
      </c>
    </row>
    <row r="1493" customFormat="false" ht="12.8" hidden="false" customHeight="false" outlineLevel="0" collapsed="false">
      <c r="A1493" s="0" t="s">
        <v>2572</v>
      </c>
      <c r="B1493" s="0" t="n">
        <v>1.2384444444</v>
      </c>
      <c r="C1493" s="0" t="n">
        <v>0.0062666667</v>
      </c>
      <c r="D1493" s="0" t="n">
        <v>0.0013888889</v>
      </c>
      <c r="E1493" s="0" t="n">
        <v>0.1111111111</v>
      </c>
      <c r="F1493" s="0" t="n">
        <v>0.0266666667</v>
      </c>
      <c r="G1493" s="0" t="n">
        <v>1</v>
      </c>
      <c r="H1493" s="0" t="n">
        <v>656.6666666667</v>
      </c>
    </row>
    <row r="1494" customFormat="false" ht="12.8" hidden="false" customHeight="false" outlineLevel="0" collapsed="false">
      <c r="A1494" s="0" t="s">
        <v>7558</v>
      </c>
      <c r="B1494" s="0" t="n">
        <v>1.3141666667</v>
      </c>
      <c r="C1494" s="0" t="n">
        <v>0.0133333333</v>
      </c>
      <c r="D1494" s="0" t="n">
        <v>0.0018518519</v>
      </c>
      <c r="E1494" s="0" t="n">
        <v>0.0138888889</v>
      </c>
      <c r="F1494" s="0" t="n">
        <v>0.0133333333</v>
      </c>
      <c r="G1494" s="0" t="n">
        <v>1</v>
      </c>
      <c r="H1494" s="0" t="n">
        <v>1697</v>
      </c>
    </row>
    <row r="1495" customFormat="false" ht="12.8" hidden="false" customHeight="false" outlineLevel="0" collapsed="false">
      <c r="A1495" s="0" t="s">
        <v>7559</v>
      </c>
      <c r="B1495" s="0" t="n">
        <v>11.6658333333</v>
      </c>
      <c r="C1495" s="0" t="n">
        <v>0.14625</v>
      </c>
      <c r="D1495" s="0" t="n">
        <v>0.0209876543</v>
      </c>
      <c r="E1495" s="0" t="n">
        <v>0.0833333333</v>
      </c>
      <c r="F1495" s="0" t="n">
        <v>0.15</v>
      </c>
      <c r="G1495" s="0" t="n">
        <v>1</v>
      </c>
      <c r="H1495" s="0" t="n">
        <v>1</v>
      </c>
    </row>
    <row r="1496" customFormat="false" ht="12.8" hidden="false" customHeight="false" outlineLevel="0" collapsed="false">
      <c r="A1496" s="0" t="s">
        <v>7560</v>
      </c>
      <c r="B1496" s="0" t="n">
        <v>18.4</v>
      </c>
      <c r="C1496" s="0" t="n">
        <v>0.0806749167</v>
      </c>
      <c r="D1496" s="0" t="n">
        <v>0.0118055556</v>
      </c>
      <c r="E1496" s="0" t="n">
        <v>0.0833333333</v>
      </c>
      <c r="F1496" s="0" t="n">
        <v>0.0862833333</v>
      </c>
      <c r="G1496" s="0" t="n">
        <v>1</v>
      </c>
      <c r="H1496" s="0" t="n">
        <v>1521.3333333333</v>
      </c>
    </row>
    <row r="1497" customFormat="false" ht="12.8" hidden="false" customHeight="false" outlineLevel="0" collapsed="false">
      <c r="A1497" s="0" t="s">
        <v>2567</v>
      </c>
      <c r="B1497" s="0" t="n">
        <v>1.2384444444</v>
      </c>
      <c r="C1497" s="0" t="n">
        <v>0.0062666667</v>
      </c>
      <c r="D1497" s="0" t="n">
        <v>0.0013888889</v>
      </c>
      <c r="E1497" s="0" t="n">
        <v>0.1111111111</v>
      </c>
      <c r="F1497" s="0" t="n">
        <v>0.0266666667</v>
      </c>
      <c r="G1497" s="0" t="n">
        <v>1</v>
      </c>
      <c r="H1497" s="0" t="n">
        <v>1970</v>
      </c>
    </row>
    <row r="1498" customFormat="false" ht="12.8" hidden="false" customHeight="false" outlineLevel="0" collapsed="false">
      <c r="A1498" s="0" t="s">
        <v>590</v>
      </c>
      <c r="B1498" s="0" t="n">
        <v>2.5033333333</v>
      </c>
      <c r="C1498" s="0" t="n">
        <v>0.0455973111</v>
      </c>
      <c r="D1498" s="0" t="n">
        <v>0.0083950617</v>
      </c>
      <c r="E1498" s="0" t="n">
        <v>0.0111111111</v>
      </c>
      <c r="F1498" s="0" t="n">
        <v>0.0194031111</v>
      </c>
      <c r="G1498" s="0" t="n">
        <v>1</v>
      </c>
      <c r="H1498" s="0" t="n">
        <v>713</v>
      </c>
    </row>
    <row r="1499" customFormat="false" ht="12.8" hidden="false" customHeight="false" outlineLevel="0" collapsed="false">
      <c r="A1499" s="0" t="s">
        <v>7561</v>
      </c>
      <c r="B1499" s="0" t="n">
        <v>0.6236666667</v>
      </c>
      <c r="C1499" s="0" t="n">
        <v>0.013629</v>
      </c>
      <c r="D1499" s="0" t="n">
        <v>0.0041975309</v>
      </c>
      <c r="E1499" s="0" t="n">
        <v>0.0833333333</v>
      </c>
      <c r="F1499" s="0" t="n">
        <v>0.048675</v>
      </c>
      <c r="G1499" s="0" t="n">
        <v>1</v>
      </c>
      <c r="H1499" s="0" t="n">
        <v>1.91</v>
      </c>
    </row>
    <row r="1500" customFormat="false" ht="12.8" hidden="false" customHeight="false" outlineLevel="0" collapsed="false">
      <c r="A1500" s="0" t="s">
        <v>7562</v>
      </c>
      <c r="B1500" s="0" t="n">
        <v>7.6116666667</v>
      </c>
      <c r="C1500" s="0" t="n">
        <v>0.0418474167</v>
      </c>
      <c r="D1500" s="0" t="n">
        <v>0.0059027778</v>
      </c>
      <c r="E1500" s="0" t="n">
        <v>0.0416666667</v>
      </c>
      <c r="F1500" s="0" t="n">
        <v>0.0431416667</v>
      </c>
      <c r="G1500" s="0" t="n">
        <v>1</v>
      </c>
      <c r="H1500" s="0" t="n">
        <v>9.86</v>
      </c>
    </row>
    <row r="1501" customFormat="false" ht="12.8" hidden="false" customHeight="false" outlineLevel="0" collapsed="false">
      <c r="A1501" s="0" t="s">
        <v>2919</v>
      </c>
      <c r="B1501" s="0" t="n">
        <v>0.9731666667</v>
      </c>
      <c r="C1501" s="0" t="n">
        <v>0.0133333333</v>
      </c>
      <c r="D1501" s="0" t="n">
        <v>0.0018518519</v>
      </c>
      <c r="E1501" s="0" t="n">
        <v>0.0138888889</v>
      </c>
      <c r="F1501" s="0" t="n">
        <v>0.0133333333</v>
      </c>
      <c r="G1501" s="0" t="n">
        <v>1</v>
      </c>
      <c r="H1501" s="0" t="n">
        <v>1630</v>
      </c>
    </row>
    <row r="1502" customFormat="false" ht="12.8" hidden="false" customHeight="false" outlineLevel="0" collapsed="false">
      <c r="A1502" s="0" t="s">
        <v>2568</v>
      </c>
      <c r="B1502" s="0" t="n">
        <v>4.5144761905</v>
      </c>
      <c r="C1502" s="0" t="n">
        <v>0.0118571429</v>
      </c>
      <c r="D1502" s="0" t="n">
        <v>0.0024531025</v>
      </c>
      <c r="E1502" s="0" t="n">
        <v>0.0119047619</v>
      </c>
      <c r="F1502" s="0" t="n">
        <v>0.0118571429</v>
      </c>
      <c r="G1502" s="0" t="n">
        <v>1</v>
      </c>
      <c r="H1502" s="0" t="n">
        <v>656.6666666667</v>
      </c>
    </row>
    <row r="1503" customFormat="false" ht="12.8" hidden="false" customHeight="false" outlineLevel="0" collapsed="false">
      <c r="A1503" s="0" t="s">
        <v>7563</v>
      </c>
      <c r="B1503" s="0" t="n">
        <v>2.5133333333</v>
      </c>
      <c r="C1503" s="0" t="n">
        <v>0.0455973111</v>
      </c>
      <c r="D1503" s="0" t="n">
        <v>0.0083950617</v>
      </c>
      <c r="E1503" s="0" t="n">
        <v>0.0111111111</v>
      </c>
      <c r="F1503" s="0" t="n">
        <v>0.0194031111</v>
      </c>
      <c r="G1503" s="0" t="n">
        <v>1</v>
      </c>
      <c r="H1503" s="0" t="n">
        <v>713</v>
      </c>
    </row>
    <row r="1504" customFormat="false" ht="12.8" hidden="false" customHeight="false" outlineLevel="0" collapsed="false">
      <c r="A1504" s="0" t="s">
        <v>7564</v>
      </c>
      <c r="B1504" s="0" t="n">
        <v>11.6658333333</v>
      </c>
      <c r="C1504" s="0" t="n">
        <v>0.14625</v>
      </c>
      <c r="D1504" s="0" t="n">
        <v>0.0209876543</v>
      </c>
      <c r="E1504" s="0" t="n">
        <v>0.0833333333</v>
      </c>
      <c r="F1504" s="0" t="n">
        <v>0.15</v>
      </c>
      <c r="G1504" s="0" t="n">
        <v>1</v>
      </c>
      <c r="H1504" s="0" t="n">
        <v>1</v>
      </c>
    </row>
    <row r="1505" customFormat="false" ht="12.8" hidden="false" customHeight="false" outlineLevel="0" collapsed="false">
      <c r="A1505" s="0" t="s">
        <v>7565</v>
      </c>
      <c r="B1505" s="0" t="n">
        <v>0.0093</v>
      </c>
      <c r="C1505" s="0" t="n">
        <v>6.58627E-005</v>
      </c>
      <c r="D1505" s="0" t="n">
        <v>1.66667E-005</v>
      </c>
      <c r="E1505" s="0" t="n">
        <v>0.001</v>
      </c>
      <c r="F1505" s="0" t="n">
        <v>0.000235224</v>
      </c>
      <c r="G1505" s="0" t="n">
        <v>1</v>
      </c>
      <c r="H1505" s="0" t="n">
        <v>22</v>
      </c>
    </row>
    <row r="1506" customFormat="false" ht="12.8" hidden="false" customHeight="false" outlineLevel="0" collapsed="false">
      <c r="A1506" s="0" t="s">
        <v>7566</v>
      </c>
      <c r="B1506" s="0" t="n">
        <v>20.5458333333</v>
      </c>
      <c r="C1506" s="0" t="n">
        <v>0.14625</v>
      </c>
      <c r="D1506" s="0" t="n">
        <v>0.0209876543</v>
      </c>
      <c r="E1506" s="0" t="n">
        <v>0.0833333333</v>
      </c>
      <c r="F1506" s="0" t="n">
        <v>0.15</v>
      </c>
      <c r="G1506" s="0" t="n">
        <v>1</v>
      </c>
      <c r="H1506" s="0" t="n">
        <v>1</v>
      </c>
    </row>
    <row r="1507" customFormat="false" ht="12.8" hidden="false" customHeight="false" outlineLevel="0" collapsed="false">
      <c r="A1507" s="0" t="s">
        <v>2738</v>
      </c>
      <c r="B1507" s="0" t="n">
        <v>0.2715</v>
      </c>
      <c r="C1507" s="0" t="n">
        <v>0.0033</v>
      </c>
      <c r="D1507" s="0" t="n">
        <v>0.00125</v>
      </c>
      <c r="E1507" s="0" t="n">
        <v>0.025</v>
      </c>
      <c r="F1507" s="0" t="n">
        <v>0.006</v>
      </c>
      <c r="G1507" s="0" t="n">
        <v>1</v>
      </c>
      <c r="H1507" s="0" t="n">
        <v>403.3333333333</v>
      </c>
    </row>
    <row r="1508" customFormat="false" ht="12.8" hidden="false" customHeight="false" outlineLevel="0" collapsed="false">
      <c r="A1508" s="0" t="s">
        <v>7567</v>
      </c>
      <c r="B1508" s="0" t="n">
        <v>0.0093</v>
      </c>
      <c r="C1508" s="0" t="n">
        <v>6.58627E-005</v>
      </c>
      <c r="D1508" s="0" t="n">
        <v>1.66667E-005</v>
      </c>
      <c r="E1508" s="0" t="n">
        <v>0.001</v>
      </c>
      <c r="F1508" s="0" t="n">
        <v>0.000235224</v>
      </c>
      <c r="G1508" s="0" t="n">
        <v>1</v>
      </c>
      <c r="H1508" s="0" t="n">
        <v>22</v>
      </c>
    </row>
    <row r="1509" customFormat="false" ht="12.8" hidden="false" customHeight="false" outlineLevel="0" collapsed="false">
      <c r="A1509" s="0" t="s">
        <v>7568</v>
      </c>
      <c r="B1509" s="0" t="n">
        <v>0.9731666667</v>
      </c>
      <c r="C1509" s="0" t="n">
        <v>0.0133333333</v>
      </c>
      <c r="D1509" s="0" t="n">
        <v>0.0018518519</v>
      </c>
      <c r="E1509" s="0" t="n">
        <v>0.0138888889</v>
      </c>
      <c r="F1509" s="0" t="n">
        <v>0.0133333333</v>
      </c>
      <c r="G1509" s="0" t="n">
        <v>1</v>
      </c>
      <c r="H1509" s="0" t="n">
        <v>1630</v>
      </c>
    </row>
    <row r="1510" customFormat="false" ht="12.8" hidden="false" customHeight="false" outlineLevel="0" collapsed="false">
      <c r="A1510" s="0" t="s">
        <v>2576</v>
      </c>
      <c r="B1510" s="0" t="n">
        <v>1.2384444444</v>
      </c>
      <c r="C1510" s="0" t="n">
        <v>0.0062666667</v>
      </c>
      <c r="D1510" s="0" t="n">
        <v>0.0013888889</v>
      </c>
      <c r="E1510" s="0" t="n">
        <v>0.1111111111</v>
      </c>
      <c r="F1510" s="0" t="n">
        <v>0.0266666667</v>
      </c>
      <c r="G1510" s="0" t="n">
        <v>1</v>
      </c>
      <c r="H1510" s="0" t="n">
        <v>656.6666666667</v>
      </c>
    </row>
    <row r="1511" customFormat="false" ht="12.8" hidden="false" customHeight="false" outlineLevel="0" collapsed="false">
      <c r="A1511" s="0" t="s">
        <v>587</v>
      </c>
      <c r="B1511" s="0" t="n">
        <v>3.22</v>
      </c>
      <c r="C1511" s="0" t="n">
        <v>0.0683959667</v>
      </c>
      <c r="D1511" s="0" t="n">
        <v>0.0125925926</v>
      </c>
      <c r="E1511" s="0" t="n">
        <v>0.0166666667</v>
      </c>
      <c r="F1511" s="0" t="n">
        <v>0.0291046667</v>
      </c>
      <c r="G1511" s="0" t="n">
        <v>1</v>
      </c>
      <c r="H1511" s="0" t="n">
        <v>713</v>
      </c>
    </row>
    <row r="1512" customFormat="false" ht="12.8" hidden="false" customHeight="false" outlineLevel="0" collapsed="false">
      <c r="A1512" s="0" t="s">
        <v>7569</v>
      </c>
      <c r="B1512" s="0" t="n">
        <v>11.6658333333</v>
      </c>
      <c r="C1512" s="0" t="n">
        <v>0.14625</v>
      </c>
      <c r="D1512" s="0" t="n">
        <v>0.0209876543</v>
      </c>
      <c r="E1512" s="0" t="n">
        <v>0.0833333333</v>
      </c>
      <c r="F1512" s="0" t="n">
        <v>0.15</v>
      </c>
      <c r="G1512" s="0" t="n">
        <v>1</v>
      </c>
      <c r="H1512" s="0" t="n">
        <v>1</v>
      </c>
    </row>
    <row r="1513" customFormat="false" ht="12.8" hidden="false" customHeight="false" outlineLevel="0" collapsed="false">
      <c r="A1513" s="0" t="s">
        <v>2912</v>
      </c>
      <c r="B1513" s="0" t="n">
        <v>0.9731666667</v>
      </c>
      <c r="C1513" s="0" t="n">
        <v>0.0133333333</v>
      </c>
      <c r="D1513" s="0" t="n">
        <v>0.0018518519</v>
      </c>
      <c r="E1513" s="0" t="n">
        <v>0.0138888889</v>
      </c>
      <c r="F1513" s="0" t="n">
        <v>0.0133333333</v>
      </c>
      <c r="G1513" s="0" t="n">
        <v>1</v>
      </c>
      <c r="H1513" s="0" t="n">
        <v>1630</v>
      </c>
    </row>
    <row r="1514" customFormat="false" ht="12.8" hidden="false" customHeight="false" outlineLevel="0" collapsed="false">
      <c r="A1514" s="0" t="s">
        <v>2575</v>
      </c>
      <c r="B1514" s="0" t="n">
        <v>4.5144761905</v>
      </c>
      <c r="C1514" s="0" t="n">
        <v>0.0118571429</v>
      </c>
      <c r="D1514" s="0" t="n">
        <v>0.0024531025</v>
      </c>
      <c r="E1514" s="0" t="n">
        <v>0.0119047619</v>
      </c>
      <c r="F1514" s="0" t="n">
        <v>0.0118571429</v>
      </c>
      <c r="G1514" s="0" t="n">
        <v>1</v>
      </c>
      <c r="H1514" s="0" t="n">
        <v>656.6666666667</v>
      </c>
    </row>
    <row r="1515" customFormat="false" ht="12.8" hidden="false" customHeight="false" outlineLevel="0" collapsed="false">
      <c r="A1515" s="0" t="s">
        <v>586</v>
      </c>
      <c r="B1515" s="0" t="n">
        <v>3.2</v>
      </c>
      <c r="C1515" s="0" t="n">
        <v>0.0683959667</v>
      </c>
      <c r="D1515" s="0" t="n">
        <v>0.0125925926</v>
      </c>
      <c r="E1515" s="0" t="n">
        <v>0.0166666667</v>
      </c>
      <c r="F1515" s="0" t="n">
        <v>0.0291046667</v>
      </c>
      <c r="G1515" s="0" t="n">
        <v>1</v>
      </c>
      <c r="H1515" s="0" t="n">
        <v>713</v>
      </c>
    </row>
    <row r="1516" customFormat="false" ht="12.8" hidden="false" customHeight="false" outlineLevel="0" collapsed="false">
      <c r="A1516" s="0" t="s">
        <v>7570</v>
      </c>
      <c r="B1516" s="0" t="n">
        <v>1.1161875</v>
      </c>
      <c r="C1516" s="0" t="n">
        <v>0.01096875</v>
      </c>
      <c r="D1516" s="0" t="n">
        <v>0.0015740741</v>
      </c>
      <c r="E1516" s="0" t="n">
        <v>0.00625</v>
      </c>
      <c r="F1516" s="0" t="n">
        <v>0.01125</v>
      </c>
      <c r="G1516" s="0" t="n">
        <v>1</v>
      </c>
      <c r="H1516" s="0" t="n">
        <v>1</v>
      </c>
    </row>
    <row r="1517" customFormat="false" ht="12.8" hidden="false" customHeight="false" outlineLevel="0" collapsed="false">
      <c r="A1517" s="0" t="s">
        <v>7571</v>
      </c>
      <c r="B1517" s="0" t="n">
        <v>2.975</v>
      </c>
      <c r="C1517" s="0" t="n">
        <v>0.02510845</v>
      </c>
      <c r="D1517" s="0" t="n">
        <v>0.0035416667</v>
      </c>
      <c r="E1517" s="0" t="n">
        <v>0.025</v>
      </c>
      <c r="F1517" s="0" t="n">
        <v>0.025885</v>
      </c>
      <c r="G1517" s="0" t="n">
        <v>1</v>
      </c>
      <c r="H1517" s="0" t="n">
        <v>9.96</v>
      </c>
    </row>
    <row r="1518" customFormat="false" ht="12.8" hidden="false" customHeight="false" outlineLevel="0" collapsed="false">
      <c r="A1518" s="0" t="s">
        <v>3121</v>
      </c>
      <c r="B1518" s="0" t="n">
        <v>0.0113666667</v>
      </c>
      <c r="C1518" s="0" t="n">
        <v>0.00012915</v>
      </c>
      <c r="D1518" s="0" t="n">
        <v>2.18054E-005</v>
      </c>
      <c r="E1518" s="0" t="n">
        <v>0.0033333333</v>
      </c>
      <c r="F1518" s="0" t="n">
        <v>0.0004783333</v>
      </c>
      <c r="G1518" s="0" t="n">
        <v>1</v>
      </c>
      <c r="H1518" s="0" t="n">
        <v>0.15</v>
      </c>
    </row>
    <row r="1519" customFormat="false" ht="12.8" hidden="false" customHeight="false" outlineLevel="0" collapsed="false">
      <c r="A1519" s="0" t="s">
        <v>7572</v>
      </c>
      <c r="B1519" s="0" t="n">
        <v>0.149</v>
      </c>
      <c r="C1519" s="0" t="n">
        <v>0.00288</v>
      </c>
      <c r="D1519" s="0" t="n">
        <v>0.0006666667</v>
      </c>
      <c r="E1519" s="0" t="n">
        <v>0.04</v>
      </c>
      <c r="F1519" s="0" t="n">
        <v>0.0096</v>
      </c>
      <c r="G1519" s="0" t="n">
        <v>1</v>
      </c>
      <c r="H1519" s="0" t="n">
        <v>461.81</v>
      </c>
    </row>
    <row r="1520" customFormat="false" ht="12.8" hidden="false" customHeight="false" outlineLevel="0" collapsed="false">
      <c r="A1520" s="0" t="s">
        <v>7573</v>
      </c>
      <c r="B1520" s="0" t="n">
        <v>0.68</v>
      </c>
      <c r="C1520" s="0" t="n">
        <v>0.003293136</v>
      </c>
      <c r="D1520" s="0" t="n">
        <v>0.0016666667</v>
      </c>
      <c r="E1520" s="0" t="n">
        <v>0.05</v>
      </c>
      <c r="F1520" s="0" t="n">
        <v>0.0117612</v>
      </c>
      <c r="G1520" s="0" t="n">
        <v>1</v>
      </c>
      <c r="H1520" s="0" t="n">
        <v>2417</v>
      </c>
    </row>
    <row r="1521" customFormat="false" ht="12.8" hidden="false" customHeight="false" outlineLevel="0" collapsed="false">
      <c r="A1521" s="0" t="s">
        <v>7574</v>
      </c>
      <c r="B1521" s="0" t="n">
        <v>0.334</v>
      </c>
      <c r="C1521" s="0" t="n">
        <v>0.00144</v>
      </c>
      <c r="D1521" s="0" t="n">
        <v>0.0003333333</v>
      </c>
      <c r="E1521" s="0" t="n">
        <v>0.02</v>
      </c>
      <c r="F1521" s="0" t="n">
        <v>0.0048</v>
      </c>
      <c r="G1521" s="0" t="n">
        <v>1</v>
      </c>
      <c r="H1521" s="0" t="n">
        <v>277.83</v>
      </c>
    </row>
    <row r="1522" customFormat="false" ht="12.8" hidden="false" customHeight="false" outlineLevel="0" collapsed="false">
      <c r="A1522" s="0" t="s">
        <v>1766</v>
      </c>
      <c r="B1522" s="0" t="n">
        <v>0.0012</v>
      </c>
      <c r="C1522" s="0" t="n">
        <v>0.000139077</v>
      </c>
      <c r="D1522" s="0" t="n">
        <v>0.0001307692</v>
      </c>
      <c r="E1522" s="0" t="n">
        <v>0.001</v>
      </c>
      <c r="F1522" s="0" t="n">
        <v>0.00025755</v>
      </c>
      <c r="G1522" s="0" t="n">
        <v>1</v>
      </c>
      <c r="H1522" s="0" t="n">
        <v>0.07</v>
      </c>
    </row>
    <row r="1523" customFormat="false" ht="12.8" hidden="false" customHeight="false" outlineLevel="0" collapsed="false">
      <c r="A1523" s="0" t="s">
        <v>7575</v>
      </c>
      <c r="B1523" s="0" t="n">
        <v>0.0426166667</v>
      </c>
      <c r="C1523" s="0" t="n">
        <v>0.00035</v>
      </c>
      <c r="D1523" s="0" t="n">
        <v>8.68056E-005</v>
      </c>
      <c r="E1523" s="0" t="n">
        <v>0.0052083333</v>
      </c>
      <c r="F1523" s="0" t="n">
        <v>0.00125</v>
      </c>
      <c r="G1523" s="0" t="n">
        <v>1</v>
      </c>
      <c r="H1523" s="0" t="n">
        <v>49.9633333333</v>
      </c>
    </row>
    <row r="1524" customFormat="false" ht="12.8" hidden="false" customHeight="false" outlineLevel="0" collapsed="false">
      <c r="A1524" s="0" t="s">
        <v>7576</v>
      </c>
      <c r="B1524" s="0" t="n">
        <v>0.001375</v>
      </c>
      <c r="C1524" s="0" t="n">
        <v>2.25E-006</v>
      </c>
      <c r="D1524" s="0" t="n">
        <v>1.5625E-006</v>
      </c>
      <c r="E1524" s="0" t="n">
        <v>0.00025</v>
      </c>
      <c r="F1524" s="0" t="n">
        <v>1.5E-005</v>
      </c>
      <c r="G1524" s="0" t="n">
        <v>1</v>
      </c>
      <c r="H1524" s="0" t="n">
        <v>0.02</v>
      </c>
    </row>
    <row r="1525" customFormat="false" ht="12.8" hidden="false" customHeight="false" outlineLevel="0" collapsed="false">
      <c r="A1525" s="0" t="s">
        <v>7577</v>
      </c>
      <c r="B1525" s="0" t="n">
        <v>0.0003493827</v>
      </c>
      <c r="C1525" s="0" t="n">
        <v>1.90575E-005</v>
      </c>
      <c r="D1525" s="0" t="n">
        <v>6.3599E-006</v>
      </c>
      <c r="E1525" s="0" t="n">
        <v>0.0002469136</v>
      </c>
      <c r="F1525" s="0" t="n">
        <v>6.05E-005</v>
      </c>
      <c r="G1525" s="0" t="n">
        <v>1</v>
      </c>
      <c r="H1525" s="0" t="n">
        <v>0.01</v>
      </c>
    </row>
    <row r="1526" customFormat="false" ht="12.8" hidden="false" customHeight="false" outlineLevel="0" collapsed="false">
      <c r="A1526" s="0" t="s">
        <v>660</v>
      </c>
      <c r="B1526" s="0" t="n">
        <v>4.1046428571</v>
      </c>
      <c r="C1526" s="0" t="n">
        <v>0.0466071429</v>
      </c>
      <c r="D1526" s="0" t="n">
        <v>0.0067460317</v>
      </c>
      <c r="E1526" s="0" t="n">
        <v>0.0178571429</v>
      </c>
      <c r="F1526" s="0" t="n">
        <v>0.0321428571</v>
      </c>
      <c r="G1526" s="0" t="n">
        <v>1</v>
      </c>
      <c r="H1526" s="0" t="n">
        <v>4.59</v>
      </c>
    </row>
    <row r="1527" customFormat="false" ht="12.8" hidden="false" customHeight="false" outlineLevel="0" collapsed="false">
      <c r="A1527" s="0" t="s">
        <v>7578</v>
      </c>
      <c r="B1527" s="0" t="n">
        <v>0.149</v>
      </c>
      <c r="C1527" s="0" t="n">
        <v>0.00288</v>
      </c>
      <c r="D1527" s="0" t="n">
        <v>0.0006666667</v>
      </c>
      <c r="E1527" s="0" t="n">
        <v>0.04</v>
      </c>
      <c r="F1527" s="0" t="n">
        <v>0.0096</v>
      </c>
      <c r="G1527" s="0" t="n">
        <v>1</v>
      </c>
      <c r="H1527" s="0" t="n">
        <v>461.86</v>
      </c>
    </row>
    <row r="1528" customFormat="false" ht="12.8" hidden="false" customHeight="false" outlineLevel="0" collapsed="false">
      <c r="A1528" s="0" t="s">
        <v>515</v>
      </c>
      <c r="B1528" s="0" t="n">
        <v>0.62</v>
      </c>
      <c r="C1528" s="0" t="n">
        <v>0.003293136</v>
      </c>
      <c r="D1528" s="0" t="n">
        <v>0.0016666667</v>
      </c>
      <c r="E1528" s="0" t="n">
        <v>0.05</v>
      </c>
      <c r="F1528" s="0" t="n">
        <v>0.0117612</v>
      </c>
      <c r="G1528" s="0" t="n">
        <v>1</v>
      </c>
      <c r="H1528" s="0" t="n">
        <v>2271</v>
      </c>
    </row>
    <row r="1529" customFormat="false" ht="12.8" hidden="false" customHeight="false" outlineLevel="0" collapsed="false">
      <c r="A1529" s="0" t="s">
        <v>3122</v>
      </c>
      <c r="B1529" s="0" t="n">
        <v>0.0113666667</v>
      </c>
      <c r="C1529" s="0" t="n">
        <v>0.00012915</v>
      </c>
      <c r="D1529" s="0" t="n">
        <v>2.18054E-005</v>
      </c>
      <c r="E1529" s="0" t="n">
        <v>0.0033333333</v>
      </c>
      <c r="F1529" s="0" t="n">
        <v>0.0004783333</v>
      </c>
      <c r="G1529" s="0" t="n">
        <v>1</v>
      </c>
      <c r="H1529" s="0" t="n">
        <v>0.15</v>
      </c>
    </row>
    <row r="1530" customFormat="false" ht="12.8" hidden="false" customHeight="false" outlineLevel="0" collapsed="false">
      <c r="A1530" s="0" t="s">
        <v>63</v>
      </c>
      <c r="B1530" s="0" t="n">
        <v>5.465</v>
      </c>
      <c r="C1530" s="0" t="n">
        <v>0.0826875</v>
      </c>
      <c r="D1530" s="0" t="n">
        <v>0.0118055556</v>
      </c>
      <c r="E1530" s="0" t="n">
        <v>0.03125</v>
      </c>
      <c r="F1530" s="0" t="n">
        <v>0.05625</v>
      </c>
      <c r="G1530" s="0" t="n">
        <v>1</v>
      </c>
      <c r="H1530" s="0" t="n">
        <v>1</v>
      </c>
    </row>
    <row r="1531" customFormat="false" ht="12.8" hidden="false" customHeight="false" outlineLevel="0" collapsed="false">
      <c r="A1531" s="0" t="s">
        <v>511</v>
      </c>
      <c r="B1531" s="0" t="n">
        <v>0.68</v>
      </c>
      <c r="C1531" s="0" t="n">
        <v>0.003293136</v>
      </c>
      <c r="D1531" s="0" t="n">
        <v>0.0016666667</v>
      </c>
      <c r="E1531" s="0" t="n">
        <v>0.05</v>
      </c>
      <c r="F1531" s="0" t="n">
        <v>0.0117612</v>
      </c>
      <c r="G1531" s="0" t="n">
        <v>1</v>
      </c>
      <c r="H1531" s="0" t="n">
        <v>2567</v>
      </c>
    </row>
    <row r="1532" customFormat="false" ht="12.8" hidden="false" customHeight="false" outlineLevel="0" collapsed="false">
      <c r="A1532" s="0" t="s">
        <v>7579</v>
      </c>
      <c r="B1532" s="0" t="n">
        <v>0.131</v>
      </c>
      <c r="C1532" s="0" t="n">
        <v>0.00144</v>
      </c>
      <c r="D1532" s="0" t="n">
        <v>0.0003333333</v>
      </c>
      <c r="E1532" s="0" t="n">
        <v>0.02</v>
      </c>
      <c r="F1532" s="0" t="n">
        <v>0.0048</v>
      </c>
      <c r="G1532" s="0" t="n">
        <v>1</v>
      </c>
      <c r="H1532" s="0" t="n">
        <v>374.66</v>
      </c>
    </row>
    <row r="1533" customFormat="false" ht="12.8" hidden="false" customHeight="false" outlineLevel="0" collapsed="false">
      <c r="A1533" s="0" t="s">
        <v>1161</v>
      </c>
      <c r="B1533" s="0" t="n">
        <v>2.975</v>
      </c>
      <c r="C1533" s="0" t="n">
        <v>0.02510845</v>
      </c>
      <c r="D1533" s="0" t="n">
        <v>0.0035416667</v>
      </c>
      <c r="E1533" s="0" t="n">
        <v>0.025</v>
      </c>
      <c r="F1533" s="0" t="n">
        <v>0.025885</v>
      </c>
      <c r="G1533" s="0" t="n">
        <v>1</v>
      </c>
      <c r="H1533" s="0" t="n">
        <v>6.22</v>
      </c>
    </row>
    <row r="1534" customFormat="false" ht="12.8" hidden="false" customHeight="false" outlineLevel="0" collapsed="false">
      <c r="A1534" s="0" t="s">
        <v>7580</v>
      </c>
      <c r="B1534" s="0" t="n">
        <v>0.44</v>
      </c>
      <c r="C1534" s="0" t="n">
        <v>0.003293136</v>
      </c>
      <c r="D1534" s="0" t="n">
        <v>0.0016666667</v>
      </c>
      <c r="E1534" s="0" t="n">
        <v>0.05</v>
      </c>
      <c r="F1534" s="0" t="n">
        <v>0.0117612</v>
      </c>
      <c r="G1534" s="0" t="n">
        <v>1</v>
      </c>
      <c r="H1534" s="0" t="n">
        <v>1796</v>
      </c>
    </row>
    <row r="1535" customFormat="false" ht="12.8" hidden="false" customHeight="false" outlineLevel="0" collapsed="false">
      <c r="A1535" s="0" t="s">
        <v>7581</v>
      </c>
      <c r="B1535" s="0" t="n">
        <v>0.0035</v>
      </c>
      <c r="C1535" s="0" t="n">
        <v>8.16E-006</v>
      </c>
      <c r="D1535" s="0" t="n">
        <v>1.1333E-006</v>
      </c>
      <c r="E1535" s="0" t="n">
        <v>0.002</v>
      </c>
      <c r="F1535" s="0" t="n">
        <v>5.44E-005</v>
      </c>
      <c r="G1535" s="0" t="n">
        <v>1</v>
      </c>
      <c r="H1535" s="0" t="n">
        <v>0.03</v>
      </c>
    </row>
    <row r="1536" customFormat="false" ht="12.8" hidden="false" customHeight="false" outlineLevel="0" collapsed="false">
      <c r="A1536" s="0" t="s">
        <v>2125</v>
      </c>
      <c r="B1536" s="0" t="n">
        <v>0.00219</v>
      </c>
      <c r="C1536" s="0" t="n">
        <v>7.2E-006</v>
      </c>
      <c r="D1536" s="0" t="n">
        <v>1.6667E-006</v>
      </c>
      <c r="E1536" s="0" t="n">
        <v>0.0001</v>
      </c>
      <c r="F1536" s="0" t="n">
        <v>2.4E-005</v>
      </c>
      <c r="G1536" s="0" t="n">
        <v>1</v>
      </c>
      <c r="H1536" s="0" t="n">
        <v>0.69</v>
      </c>
    </row>
    <row r="1537" customFormat="false" ht="12.8" hidden="false" customHeight="false" outlineLevel="0" collapsed="false">
      <c r="A1537" s="0" t="s">
        <v>1160</v>
      </c>
      <c r="B1537" s="0" t="n">
        <v>2.975</v>
      </c>
      <c r="C1537" s="0" t="n">
        <v>0.02510845</v>
      </c>
      <c r="D1537" s="0" t="n">
        <v>0.0035416667</v>
      </c>
      <c r="E1537" s="0" t="n">
        <v>0.025</v>
      </c>
      <c r="F1537" s="0" t="n">
        <v>0.025885</v>
      </c>
      <c r="G1537" s="0" t="n">
        <v>1</v>
      </c>
      <c r="H1537" s="0" t="n">
        <v>9.96</v>
      </c>
    </row>
    <row r="1538" customFormat="false" ht="12.8" hidden="false" customHeight="false" outlineLevel="0" collapsed="false">
      <c r="A1538" s="0" t="s">
        <v>3120</v>
      </c>
      <c r="B1538" s="0" t="n">
        <v>0.0113666667</v>
      </c>
      <c r="C1538" s="0" t="n">
        <v>0.00012915</v>
      </c>
      <c r="D1538" s="0" t="n">
        <v>2.18054E-005</v>
      </c>
      <c r="E1538" s="0" t="n">
        <v>0.0033333333</v>
      </c>
      <c r="F1538" s="0" t="n">
        <v>0.0004783333</v>
      </c>
      <c r="G1538" s="0" t="n">
        <v>1</v>
      </c>
      <c r="H1538" s="0" t="n">
        <v>0.15</v>
      </c>
    </row>
    <row r="1539" customFormat="false" ht="12.8" hidden="false" customHeight="false" outlineLevel="0" collapsed="false">
      <c r="A1539" s="0" t="s">
        <v>7582</v>
      </c>
      <c r="B1539" s="0" t="n">
        <v>0.131</v>
      </c>
      <c r="C1539" s="0" t="n">
        <v>0.00144</v>
      </c>
      <c r="D1539" s="0" t="n">
        <v>0.0003333333</v>
      </c>
      <c r="E1539" s="0" t="n">
        <v>0.02</v>
      </c>
      <c r="F1539" s="0" t="n">
        <v>0.0048</v>
      </c>
      <c r="G1539" s="0" t="n">
        <v>1</v>
      </c>
      <c r="H1539" s="0" t="n">
        <v>374.89</v>
      </c>
    </row>
    <row r="1540" customFormat="false" ht="12.8" hidden="false" customHeight="false" outlineLevel="0" collapsed="false">
      <c r="A1540" s="0" t="s">
        <v>517</v>
      </c>
      <c r="B1540" s="0" t="n">
        <v>0.58</v>
      </c>
      <c r="C1540" s="0" t="n">
        <v>0.003293136</v>
      </c>
      <c r="D1540" s="0" t="n">
        <v>0.0016666667</v>
      </c>
      <c r="E1540" s="0" t="n">
        <v>0.05</v>
      </c>
      <c r="F1540" s="0" t="n">
        <v>0.0117612</v>
      </c>
      <c r="G1540" s="0" t="n">
        <v>1</v>
      </c>
      <c r="H1540" s="0" t="n">
        <v>2119</v>
      </c>
    </row>
    <row r="1541" customFormat="false" ht="12.8" hidden="false" customHeight="false" outlineLevel="0" collapsed="false">
      <c r="A1541" s="0" t="s">
        <v>7583</v>
      </c>
      <c r="B1541" s="0" t="n">
        <v>0.0904</v>
      </c>
      <c r="C1541" s="0" t="n">
        <v>0.00144</v>
      </c>
      <c r="D1541" s="0" t="n">
        <v>0.0008</v>
      </c>
      <c r="E1541" s="0" t="n">
        <v>0.002</v>
      </c>
      <c r="F1541" s="0" t="n">
        <v>0.00192</v>
      </c>
      <c r="G1541" s="0" t="n">
        <v>1</v>
      </c>
      <c r="H1541" s="0" t="n">
        <v>0.96</v>
      </c>
    </row>
    <row r="1542" customFormat="false" ht="12.8" hidden="false" customHeight="false" outlineLevel="0" collapsed="false">
      <c r="A1542" s="0" t="s">
        <v>7584</v>
      </c>
      <c r="B1542" s="0" t="n">
        <v>0.0419166667</v>
      </c>
      <c r="C1542" s="0" t="n">
        <v>0.00035</v>
      </c>
      <c r="D1542" s="0" t="n">
        <v>8.68056E-005</v>
      </c>
      <c r="E1542" s="0" t="n">
        <v>0.0052083333</v>
      </c>
      <c r="F1542" s="0" t="n">
        <v>0.00125</v>
      </c>
      <c r="G1542" s="0" t="n">
        <v>1</v>
      </c>
      <c r="H1542" s="0" t="n">
        <v>49.9633333333</v>
      </c>
    </row>
    <row r="1543" customFormat="false" ht="12.8" hidden="false" customHeight="false" outlineLevel="0" collapsed="false">
      <c r="A1543" s="0" t="s">
        <v>7585</v>
      </c>
      <c r="B1543" s="0" t="n">
        <v>1.3734444444</v>
      </c>
      <c r="C1543" s="0" t="n">
        <v>0.0107566556</v>
      </c>
      <c r="D1543" s="0" t="n">
        <v>0.0015740741</v>
      </c>
      <c r="E1543" s="0" t="n">
        <v>0.0111111111</v>
      </c>
      <c r="F1543" s="0" t="n">
        <v>0.0115044444</v>
      </c>
      <c r="G1543" s="0" t="n">
        <v>1</v>
      </c>
      <c r="H1543" s="0" t="n">
        <v>367.3333333333</v>
      </c>
    </row>
    <row r="1544" customFormat="false" ht="12.8" hidden="false" customHeight="false" outlineLevel="0" collapsed="false">
      <c r="A1544" s="0" t="s">
        <v>7586</v>
      </c>
      <c r="B1544" s="0" t="n">
        <v>0.0034</v>
      </c>
      <c r="C1544" s="0" t="n">
        <v>3.36E-006</v>
      </c>
      <c r="D1544" s="0" t="n">
        <v>2.5E-006</v>
      </c>
      <c r="E1544" s="0" t="n">
        <v>0.0004</v>
      </c>
      <c r="F1544" s="0" t="n">
        <v>2.4E-005</v>
      </c>
      <c r="G1544" s="0" t="n">
        <v>1</v>
      </c>
      <c r="H1544" s="0" t="n">
        <v>0.04</v>
      </c>
    </row>
    <row r="1545" customFormat="false" ht="12.8" hidden="false" customHeight="false" outlineLevel="0" collapsed="false">
      <c r="A1545" s="0" t="s">
        <v>7587</v>
      </c>
      <c r="B1545" s="0" t="n">
        <v>0.105</v>
      </c>
      <c r="C1545" s="0" t="n">
        <v>0.000208</v>
      </c>
      <c r="D1545" s="0" t="n">
        <v>0.0002905983</v>
      </c>
      <c r="E1545" s="0" t="n">
        <v>0.0066666667</v>
      </c>
      <c r="F1545" s="0" t="n">
        <v>0.0006933333</v>
      </c>
      <c r="G1545" s="0" t="n">
        <v>1</v>
      </c>
      <c r="H1545" s="0" t="n">
        <v>0.47</v>
      </c>
    </row>
    <row r="1546" customFormat="false" ht="12.8" hidden="false" customHeight="false" outlineLevel="0" collapsed="false">
      <c r="A1546" s="0" t="s">
        <v>7588</v>
      </c>
      <c r="B1546" s="0" t="n">
        <v>1.3734444444</v>
      </c>
      <c r="C1546" s="0" t="n">
        <v>0.0107566556</v>
      </c>
      <c r="D1546" s="0" t="n">
        <v>0.0015740741</v>
      </c>
      <c r="E1546" s="0" t="n">
        <v>0.0111111111</v>
      </c>
      <c r="F1546" s="0" t="n">
        <v>0.0115044444</v>
      </c>
      <c r="G1546" s="0" t="n">
        <v>1</v>
      </c>
      <c r="H1546" s="0" t="n">
        <v>367.3333333333</v>
      </c>
    </row>
    <row r="1547" customFormat="false" ht="12.8" hidden="false" customHeight="false" outlineLevel="0" collapsed="false">
      <c r="A1547" s="0" t="s">
        <v>7589</v>
      </c>
      <c r="B1547" s="0" t="n">
        <v>0.00284</v>
      </c>
      <c r="C1547" s="0" t="n">
        <v>1.2E-006</v>
      </c>
      <c r="D1547" s="0" t="n">
        <v>1.667E-007</v>
      </c>
      <c r="E1547" s="0" t="n">
        <v>0.0002</v>
      </c>
      <c r="F1547" s="0" t="n">
        <v>8E-006</v>
      </c>
      <c r="G1547" s="0" t="n">
        <v>1</v>
      </c>
      <c r="H1547" s="0" t="n">
        <v>3.22</v>
      </c>
    </row>
    <row r="1548" customFormat="false" ht="12.8" hidden="false" customHeight="false" outlineLevel="0" collapsed="false">
      <c r="A1548" s="0" t="s">
        <v>7590</v>
      </c>
      <c r="B1548" s="0" t="n">
        <v>0.0020333333</v>
      </c>
      <c r="C1548" s="0" t="n">
        <v>2.04E-006</v>
      </c>
      <c r="D1548" s="0" t="n">
        <v>3.564E-007</v>
      </c>
      <c r="E1548" s="0" t="n">
        <v>0.0001666667</v>
      </c>
      <c r="F1548" s="0" t="n">
        <v>1.275E-005</v>
      </c>
      <c r="G1548" s="0" t="n">
        <v>1</v>
      </c>
      <c r="H1548" s="0" t="n">
        <v>0.03</v>
      </c>
    </row>
    <row r="1549" customFormat="false" ht="12.8" hidden="false" customHeight="false" outlineLevel="0" collapsed="false">
      <c r="A1549" s="0" t="s">
        <v>514</v>
      </c>
      <c r="B1549" s="0" t="n">
        <v>0.61</v>
      </c>
      <c r="C1549" s="0" t="n">
        <v>0.003293136</v>
      </c>
      <c r="D1549" s="0" t="n">
        <v>0.0016666667</v>
      </c>
      <c r="E1549" s="0" t="n">
        <v>0.05</v>
      </c>
      <c r="F1549" s="0" t="n">
        <v>0.0117612</v>
      </c>
      <c r="G1549" s="0" t="n">
        <v>1</v>
      </c>
      <c r="H1549" s="0" t="n">
        <v>2283</v>
      </c>
    </row>
    <row r="1550" customFormat="false" ht="12.8" hidden="false" customHeight="false" outlineLevel="0" collapsed="false">
      <c r="A1550" s="0" t="s">
        <v>1609</v>
      </c>
      <c r="B1550" s="0" t="n">
        <v>1.6334615385</v>
      </c>
      <c r="C1550" s="0" t="n">
        <v>0.0057692308</v>
      </c>
      <c r="D1550" s="0" t="n">
        <v>0.0008382643</v>
      </c>
      <c r="E1550" s="0" t="n">
        <v>0.0048076923</v>
      </c>
      <c r="F1550" s="0" t="n">
        <v>0.0057692308</v>
      </c>
      <c r="G1550" s="0" t="n">
        <v>1</v>
      </c>
      <c r="H1550" s="0" t="n">
        <v>15.64</v>
      </c>
    </row>
    <row r="1551" customFormat="false" ht="12.8" hidden="false" customHeight="false" outlineLevel="0" collapsed="false">
      <c r="A1551" s="0" t="s">
        <v>7591</v>
      </c>
      <c r="B1551" s="0" t="n">
        <v>0.2333333333</v>
      </c>
      <c r="C1551" s="0" t="n">
        <v>0.0008</v>
      </c>
      <c r="D1551" s="0" t="n">
        <v>0.0001666667</v>
      </c>
      <c r="E1551" s="0" t="n">
        <v>0.0166666667</v>
      </c>
      <c r="F1551" s="0" t="n">
        <v>0.004</v>
      </c>
      <c r="G1551" s="0" t="n">
        <v>1</v>
      </c>
      <c r="H1551" s="0" t="n">
        <v>0.56</v>
      </c>
    </row>
    <row r="1552" customFormat="false" ht="12.8" hidden="false" customHeight="false" outlineLevel="0" collapsed="false">
      <c r="A1552" s="0" t="s">
        <v>513</v>
      </c>
      <c r="B1552" s="0" t="n">
        <v>0.69</v>
      </c>
      <c r="C1552" s="0" t="n">
        <v>0.003293136</v>
      </c>
      <c r="D1552" s="0" t="n">
        <v>0.0016666667</v>
      </c>
      <c r="E1552" s="0" t="n">
        <v>0.05</v>
      </c>
      <c r="F1552" s="0" t="n">
        <v>0.0117612</v>
      </c>
      <c r="G1552" s="0" t="n">
        <v>1</v>
      </c>
      <c r="H1552" s="0" t="n">
        <v>2600</v>
      </c>
    </row>
    <row r="1553" customFormat="false" ht="12.8" hidden="false" customHeight="false" outlineLevel="0" collapsed="false">
      <c r="A1553" s="0" t="s">
        <v>7592</v>
      </c>
      <c r="B1553" s="0" t="n">
        <v>0.0826666667</v>
      </c>
      <c r="C1553" s="0" t="n">
        <v>0.0002352</v>
      </c>
      <c r="D1553" s="0" t="n">
        <v>3.7037E-005</v>
      </c>
      <c r="E1553" s="0" t="n">
        <v>0.0066666667</v>
      </c>
      <c r="F1553" s="0" t="n">
        <v>0.0016</v>
      </c>
      <c r="G1553" s="0" t="n">
        <v>1</v>
      </c>
      <c r="H1553" s="0" t="n">
        <v>0.32</v>
      </c>
    </row>
    <row r="1554" customFormat="false" ht="12.8" hidden="false" customHeight="false" outlineLevel="0" collapsed="false">
      <c r="A1554" s="0" t="s">
        <v>7593</v>
      </c>
      <c r="B1554" s="0" t="n">
        <v>3.2623333333</v>
      </c>
      <c r="C1554" s="0" t="n">
        <v>0.0322699667</v>
      </c>
      <c r="D1554" s="0" t="n">
        <v>0.0047222222</v>
      </c>
      <c r="E1554" s="0" t="n">
        <v>0.0333333333</v>
      </c>
      <c r="F1554" s="0" t="n">
        <v>0.0345133333</v>
      </c>
      <c r="G1554" s="0" t="n">
        <v>1</v>
      </c>
      <c r="H1554" s="0" t="n">
        <v>367.3333333333</v>
      </c>
    </row>
    <row r="1555" customFormat="false" ht="12.8" hidden="false" customHeight="false" outlineLevel="0" collapsed="false">
      <c r="A1555" s="0" t="s">
        <v>7594</v>
      </c>
      <c r="B1555" s="0" t="n">
        <v>0.0249857143</v>
      </c>
      <c r="C1555" s="0" t="n">
        <v>8.03571E-005</v>
      </c>
      <c r="D1555" s="0" t="n">
        <v>4.49735E-005</v>
      </c>
      <c r="E1555" s="0" t="n">
        <v>0.005952381</v>
      </c>
      <c r="F1555" s="0" t="n">
        <v>0.0005357143</v>
      </c>
      <c r="G1555" s="0" t="n">
        <v>1</v>
      </c>
      <c r="H1555" s="0" t="n">
        <v>14</v>
      </c>
    </row>
    <row r="1556" customFormat="false" ht="12.8" hidden="false" customHeight="false" outlineLevel="0" collapsed="false">
      <c r="A1556" s="0" t="s">
        <v>7595</v>
      </c>
      <c r="B1556" s="0" t="n">
        <v>0.0102057613</v>
      </c>
      <c r="C1556" s="0" t="n">
        <v>0.0002308642</v>
      </c>
      <c r="D1556" s="0" t="n">
        <v>0.0001295534</v>
      </c>
      <c r="E1556" s="0" t="n">
        <v>0.0010288066</v>
      </c>
      <c r="F1556" s="0" t="n">
        <v>0.0005246914</v>
      </c>
      <c r="G1556" s="0" t="n">
        <v>1</v>
      </c>
      <c r="H1556" s="0" t="n">
        <v>0.26</v>
      </c>
    </row>
    <row r="1557" customFormat="false" ht="12.8" hidden="false" customHeight="false" outlineLevel="0" collapsed="false">
      <c r="A1557" s="0" t="s">
        <v>7596</v>
      </c>
      <c r="B1557" s="0" t="n">
        <v>1.3844444444</v>
      </c>
      <c r="C1557" s="0" t="n">
        <v>0.0107566556</v>
      </c>
      <c r="D1557" s="0" t="n">
        <v>0.0015740741</v>
      </c>
      <c r="E1557" s="0" t="n">
        <v>0.0111111111</v>
      </c>
      <c r="F1557" s="0" t="n">
        <v>0.0115044444</v>
      </c>
      <c r="G1557" s="0" t="n">
        <v>1</v>
      </c>
      <c r="H1557" s="0" t="n">
        <v>468</v>
      </c>
    </row>
    <row r="1558" customFormat="false" ht="12.8" hidden="false" customHeight="false" outlineLevel="0" collapsed="false">
      <c r="A1558" s="0" t="s">
        <v>3125</v>
      </c>
      <c r="B1558" s="0" t="n">
        <v>0.0224404762</v>
      </c>
      <c r="C1558" s="0" t="n">
        <v>0.000230625</v>
      </c>
      <c r="D1558" s="0" t="n">
        <v>3.89381E-005</v>
      </c>
      <c r="E1558" s="0" t="n">
        <v>0.005952381</v>
      </c>
      <c r="F1558" s="0" t="n">
        <v>0.0008541667</v>
      </c>
      <c r="G1558" s="0" t="n">
        <v>1</v>
      </c>
      <c r="H1558" s="0" t="n">
        <v>0.33</v>
      </c>
    </row>
    <row r="1559" customFormat="false" ht="12.8" hidden="false" customHeight="false" outlineLevel="0" collapsed="false">
      <c r="A1559" s="0" t="s">
        <v>1613</v>
      </c>
      <c r="B1559" s="0" t="n">
        <v>1.9383333333</v>
      </c>
      <c r="C1559" s="0" t="n">
        <v>0.06</v>
      </c>
      <c r="D1559" s="0" t="n">
        <v>0.0111111111</v>
      </c>
      <c r="E1559" s="0" t="n">
        <v>0.0833333333</v>
      </c>
      <c r="F1559" s="0" t="n">
        <v>0.08</v>
      </c>
      <c r="G1559" s="0" t="n">
        <v>1</v>
      </c>
      <c r="H1559" s="0" t="n">
        <v>260</v>
      </c>
    </row>
    <row r="1560" customFormat="false" ht="12.8" hidden="false" customHeight="false" outlineLevel="0" collapsed="false">
      <c r="A1560" s="0" t="s">
        <v>7597</v>
      </c>
      <c r="B1560" s="0" t="n">
        <v>1.3844444444</v>
      </c>
      <c r="C1560" s="0" t="n">
        <v>0.0107566556</v>
      </c>
      <c r="D1560" s="0" t="n">
        <v>0.0015740741</v>
      </c>
      <c r="E1560" s="0" t="n">
        <v>0.0111111111</v>
      </c>
      <c r="F1560" s="0" t="n">
        <v>0.0115044444</v>
      </c>
      <c r="G1560" s="0" t="n">
        <v>1</v>
      </c>
      <c r="H1560" s="0" t="n">
        <v>468</v>
      </c>
    </row>
    <row r="1561" customFormat="false" ht="12.8" hidden="false" customHeight="false" outlineLevel="0" collapsed="false">
      <c r="A1561" s="0" t="s">
        <v>95</v>
      </c>
      <c r="B1561" s="0" t="n">
        <v>0.0532</v>
      </c>
      <c r="C1561" s="0" t="n">
        <v>0.00015477</v>
      </c>
      <c r="D1561" s="0" t="n">
        <v>7.81609E-005</v>
      </c>
      <c r="E1561" s="0" t="n">
        <v>0.004</v>
      </c>
      <c r="F1561" s="0" t="n">
        <v>0.0005628</v>
      </c>
      <c r="G1561" s="0" t="n">
        <v>1</v>
      </c>
      <c r="H1561" s="0" t="n">
        <v>0.27</v>
      </c>
    </row>
    <row r="1562" customFormat="false" ht="12.8" hidden="false" customHeight="false" outlineLevel="0" collapsed="false">
      <c r="A1562" s="0" t="s">
        <v>7598</v>
      </c>
      <c r="B1562" s="0" t="n">
        <v>1.6334615385</v>
      </c>
      <c r="C1562" s="0" t="n">
        <v>0.0057692308</v>
      </c>
      <c r="D1562" s="0" t="n">
        <v>0.0008382643</v>
      </c>
      <c r="E1562" s="0" t="n">
        <v>0.0048076923</v>
      </c>
      <c r="F1562" s="0" t="n">
        <v>0.0057692308</v>
      </c>
      <c r="G1562" s="0" t="n">
        <v>1</v>
      </c>
      <c r="H1562" s="0" t="n">
        <v>15.64</v>
      </c>
    </row>
    <row r="1563" customFormat="false" ht="12.8" hidden="false" customHeight="false" outlineLevel="0" collapsed="false">
      <c r="A1563" s="0" t="s">
        <v>7599</v>
      </c>
      <c r="B1563" s="0" t="n">
        <v>2.8179411765</v>
      </c>
      <c r="C1563" s="0" t="n">
        <v>0.0516176471</v>
      </c>
      <c r="D1563" s="0" t="n">
        <v>0.0074074074</v>
      </c>
      <c r="E1563" s="0" t="n">
        <v>0.0294117647</v>
      </c>
      <c r="F1563" s="0" t="n">
        <v>0.0529411765</v>
      </c>
      <c r="G1563" s="0" t="n">
        <v>1</v>
      </c>
      <c r="H1563" s="0" t="n">
        <v>1</v>
      </c>
    </row>
    <row r="1564" customFormat="false" ht="12.8" hidden="false" customHeight="false" outlineLevel="0" collapsed="false">
      <c r="A1564" s="0" t="s">
        <v>3186</v>
      </c>
      <c r="B1564" s="0" t="n">
        <v>0.62</v>
      </c>
      <c r="C1564" s="0" t="n">
        <v>0.003304</v>
      </c>
      <c r="D1564" s="0" t="n">
        <v>0.0004927536</v>
      </c>
      <c r="E1564" s="0" t="n">
        <v>0.05</v>
      </c>
      <c r="F1564" s="0" t="n">
        <v>0.0118</v>
      </c>
      <c r="G1564" s="0" t="n">
        <v>1</v>
      </c>
      <c r="H1564" s="0" t="n">
        <v>8.83</v>
      </c>
    </row>
    <row r="1565" customFormat="false" ht="12.8" hidden="false" customHeight="false" outlineLevel="0" collapsed="false">
      <c r="A1565" s="0" t="s">
        <v>7600</v>
      </c>
      <c r="B1565" s="0" t="n">
        <v>13.0833333333</v>
      </c>
      <c r="C1565" s="0" t="n">
        <v>0.0836948333</v>
      </c>
      <c r="D1565" s="0" t="n">
        <v>0.0118055556</v>
      </c>
      <c r="E1565" s="0" t="n">
        <v>0.0833333333</v>
      </c>
      <c r="F1565" s="0" t="n">
        <v>0.0862833333</v>
      </c>
      <c r="G1565" s="0" t="n">
        <v>1</v>
      </c>
      <c r="H1565" s="0" t="n">
        <v>1</v>
      </c>
    </row>
    <row r="1566" customFormat="false" ht="12.8" hidden="false" customHeight="false" outlineLevel="0" collapsed="false">
      <c r="A1566" s="0" t="s">
        <v>7601</v>
      </c>
      <c r="B1566" s="0" t="n">
        <v>1.2926666667</v>
      </c>
      <c r="C1566" s="0" t="n">
        <v>0.0209025333</v>
      </c>
      <c r="D1566" s="0" t="n">
        <v>0.0035978836</v>
      </c>
      <c r="E1566" s="0" t="n">
        <v>0.0666666667</v>
      </c>
      <c r="F1566" s="0" t="n">
        <v>0.0550066667</v>
      </c>
      <c r="G1566" s="0" t="n">
        <v>1</v>
      </c>
      <c r="H1566" s="0" t="n">
        <v>42.6</v>
      </c>
    </row>
    <row r="1567" customFormat="false" ht="12.8" hidden="false" customHeight="false" outlineLevel="0" collapsed="false">
      <c r="A1567" s="0" t="s">
        <v>7602</v>
      </c>
      <c r="B1567" s="0" t="n">
        <v>0.0018333333</v>
      </c>
      <c r="C1567" s="0" t="n">
        <v>1.86E-005</v>
      </c>
      <c r="D1567" s="0" t="n">
        <v>8.3951E-006</v>
      </c>
      <c r="E1567" s="0" t="n">
        <v>0.0008333333</v>
      </c>
      <c r="F1567" s="0" t="n">
        <v>6E-005</v>
      </c>
      <c r="G1567" s="0" t="n">
        <v>1</v>
      </c>
      <c r="H1567" s="0" t="n">
        <v>1</v>
      </c>
    </row>
    <row r="1568" customFormat="false" ht="12.8" hidden="false" customHeight="false" outlineLevel="0" collapsed="false">
      <c r="A1568" s="0" t="s">
        <v>674</v>
      </c>
      <c r="B1568" s="0" t="n">
        <v>0.042</v>
      </c>
      <c r="C1568" s="0" t="n">
        <v>7.2E-005</v>
      </c>
      <c r="D1568" s="0" t="n">
        <v>8.33333E-005</v>
      </c>
      <c r="E1568" s="0" t="n">
        <v>0.005</v>
      </c>
      <c r="F1568" s="0" t="n">
        <v>0.0006</v>
      </c>
      <c r="G1568" s="0" t="n">
        <v>1</v>
      </c>
      <c r="H1568" s="0" t="n">
        <v>0.47</v>
      </c>
    </row>
    <row r="1569" customFormat="false" ht="12.8" hidden="false" customHeight="false" outlineLevel="0" collapsed="false">
      <c r="A1569" s="0" t="s">
        <v>7603</v>
      </c>
      <c r="B1569" s="0" t="n">
        <v>1.6334615385</v>
      </c>
      <c r="C1569" s="0" t="n">
        <v>0.0057692308</v>
      </c>
      <c r="D1569" s="0" t="n">
        <v>0.0008382643</v>
      </c>
      <c r="E1569" s="0" t="n">
        <v>0.0048076923</v>
      </c>
      <c r="F1569" s="0" t="n">
        <v>0.0057692308</v>
      </c>
      <c r="G1569" s="0" t="n">
        <v>1</v>
      </c>
      <c r="H1569" s="0" t="n">
        <v>15.64</v>
      </c>
    </row>
    <row r="1570" customFormat="false" ht="12.8" hidden="false" customHeight="false" outlineLevel="0" collapsed="false">
      <c r="A1570" s="0" t="s">
        <v>7604</v>
      </c>
      <c r="B1570" s="0" t="n">
        <v>0.0022</v>
      </c>
      <c r="C1570" s="0" t="n">
        <v>2.0365E-006</v>
      </c>
      <c r="D1570" s="0" t="n">
        <v>2.963E-006</v>
      </c>
      <c r="E1570" s="0" t="n">
        <v>0.0002</v>
      </c>
      <c r="F1570" s="0" t="n">
        <v>1.4045E-005</v>
      </c>
      <c r="G1570" s="0" t="n">
        <v>1</v>
      </c>
      <c r="H1570" s="0" t="n">
        <v>1</v>
      </c>
    </row>
    <row r="1571" customFormat="false" ht="12.8" hidden="false" customHeight="false" outlineLevel="0" collapsed="false">
      <c r="A1571" s="0" t="s">
        <v>643</v>
      </c>
      <c r="B1571" s="0" t="n">
        <v>0.001292</v>
      </c>
      <c r="C1571" s="0" t="n">
        <v>2.4E-006</v>
      </c>
      <c r="D1571" s="0" t="n">
        <v>1.6667E-006</v>
      </c>
      <c r="E1571" s="0" t="n">
        <v>0.0002</v>
      </c>
      <c r="F1571" s="0" t="n">
        <v>1.2E-005</v>
      </c>
      <c r="G1571" s="0" t="n">
        <v>1</v>
      </c>
      <c r="H1571" s="0" t="n">
        <v>0.02</v>
      </c>
    </row>
    <row r="1572" customFormat="false" ht="12.8" hidden="false" customHeight="false" outlineLevel="0" collapsed="false">
      <c r="A1572" s="0" t="s">
        <v>7605</v>
      </c>
      <c r="B1572" s="0" t="n">
        <v>1.2926666667</v>
      </c>
      <c r="C1572" s="0" t="n">
        <v>0.0209025333</v>
      </c>
      <c r="D1572" s="0" t="n">
        <v>0.0035978836</v>
      </c>
      <c r="E1572" s="0" t="n">
        <v>0.0666666667</v>
      </c>
      <c r="F1572" s="0" t="n">
        <v>0.0550066667</v>
      </c>
      <c r="G1572" s="0" t="n">
        <v>1</v>
      </c>
      <c r="H1572" s="0" t="n">
        <v>46.92</v>
      </c>
    </row>
    <row r="1573" customFormat="false" ht="12.8" hidden="false" customHeight="false" outlineLevel="0" collapsed="false">
      <c r="A1573" s="0" t="s">
        <v>7606</v>
      </c>
      <c r="B1573" s="0" t="n">
        <v>0.65</v>
      </c>
      <c r="C1573" s="0" t="n">
        <v>0.003304</v>
      </c>
      <c r="D1573" s="0" t="n">
        <v>0.0004927536</v>
      </c>
      <c r="E1573" s="0" t="n">
        <v>0.05</v>
      </c>
      <c r="F1573" s="0" t="n">
        <v>0.0118</v>
      </c>
      <c r="G1573" s="0" t="n">
        <v>1</v>
      </c>
      <c r="H1573" s="0" t="n">
        <v>8.71</v>
      </c>
    </row>
    <row r="1574" customFormat="false" ht="12.8" hidden="false" customHeight="false" outlineLevel="0" collapsed="false">
      <c r="A1574" s="0" t="s">
        <v>1608</v>
      </c>
      <c r="B1574" s="0" t="n">
        <v>1.6334615385</v>
      </c>
      <c r="C1574" s="0" t="n">
        <v>0.0057692308</v>
      </c>
      <c r="D1574" s="0" t="n">
        <v>0.0008382643</v>
      </c>
      <c r="E1574" s="0" t="n">
        <v>0.0048076923</v>
      </c>
      <c r="F1574" s="0" t="n">
        <v>0.0057692308</v>
      </c>
      <c r="G1574" s="0" t="n">
        <v>1</v>
      </c>
      <c r="H1574" s="0" t="n">
        <v>15.64</v>
      </c>
    </row>
    <row r="1575" customFormat="false" ht="12.8" hidden="false" customHeight="false" outlineLevel="0" collapsed="false">
      <c r="A1575" s="0" t="s">
        <v>490</v>
      </c>
      <c r="B1575" s="0" t="n">
        <v>1.28</v>
      </c>
      <c r="C1575" s="0" t="n">
        <v>0.01056</v>
      </c>
      <c r="D1575" s="0" t="n">
        <v>0.0016666667</v>
      </c>
      <c r="E1575" s="0" t="n">
        <v>0.1</v>
      </c>
      <c r="F1575" s="0" t="n">
        <v>0.048</v>
      </c>
      <c r="G1575" s="0" t="n">
        <v>1</v>
      </c>
      <c r="H1575" s="0" t="n">
        <v>6434</v>
      </c>
    </row>
    <row r="1576" customFormat="false" ht="12.8" hidden="false" customHeight="false" outlineLevel="0" collapsed="false">
      <c r="A1576" s="0" t="s">
        <v>7607</v>
      </c>
      <c r="B1576" s="0" t="n">
        <v>0.116</v>
      </c>
      <c r="C1576" s="0" t="n">
        <v>0.00288</v>
      </c>
      <c r="D1576" s="0" t="n">
        <v>0.0006666667</v>
      </c>
      <c r="E1576" s="0" t="n">
        <v>0.04</v>
      </c>
      <c r="F1576" s="0" t="n">
        <v>0.0096</v>
      </c>
      <c r="G1576" s="0" t="n">
        <v>1</v>
      </c>
      <c r="H1576" s="0" t="n">
        <v>158.2</v>
      </c>
    </row>
    <row r="1577" customFormat="false" ht="12.8" hidden="false" customHeight="false" outlineLevel="0" collapsed="false">
      <c r="A1577" s="0" t="s">
        <v>7608</v>
      </c>
      <c r="B1577" s="0" t="n">
        <v>0.116</v>
      </c>
      <c r="C1577" s="0" t="n">
        <v>0.00288</v>
      </c>
      <c r="D1577" s="0" t="n">
        <v>0.0006666667</v>
      </c>
      <c r="E1577" s="0" t="n">
        <v>0.04</v>
      </c>
      <c r="F1577" s="0" t="n">
        <v>0.0096</v>
      </c>
      <c r="G1577" s="0" t="n">
        <v>1</v>
      </c>
      <c r="H1577" s="0" t="n">
        <v>159.73</v>
      </c>
    </row>
    <row r="1578" customFormat="false" ht="12.8" hidden="false" customHeight="false" outlineLevel="0" collapsed="false">
      <c r="A1578" s="0" t="s">
        <v>7609</v>
      </c>
      <c r="B1578" s="0" t="n">
        <v>0.0006857143</v>
      </c>
      <c r="C1578" s="0" t="n">
        <v>1.13143E-005</v>
      </c>
      <c r="D1578" s="0" t="n">
        <v>3.5714E-006</v>
      </c>
      <c r="E1578" s="0" t="n">
        <v>0.0001428571</v>
      </c>
      <c r="F1578" s="0" t="n">
        <v>3.42857E-005</v>
      </c>
      <c r="G1578" s="0" t="n">
        <v>1</v>
      </c>
      <c r="H1578" s="0" t="n">
        <v>1</v>
      </c>
    </row>
    <row r="1579" customFormat="false" ht="12.8" hidden="false" customHeight="false" outlineLevel="0" collapsed="false">
      <c r="A1579" s="0" t="s">
        <v>1606</v>
      </c>
      <c r="B1579" s="0" t="n">
        <v>1.6334615385</v>
      </c>
      <c r="C1579" s="0" t="n">
        <v>0.0057692308</v>
      </c>
      <c r="D1579" s="0" t="n">
        <v>0.0008382643</v>
      </c>
      <c r="E1579" s="0" t="n">
        <v>0.0048076923</v>
      </c>
      <c r="F1579" s="0" t="n">
        <v>0.0057692308</v>
      </c>
      <c r="G1579" s="0" t="n">
        <v>1</v>
      </c>
      <c r="H1579" s="0" t="n">
        <v>15.64</v>
      </c>
    </row>
    <row r="1580" customFormat="false" ht="12.8" hidden="false" customHeight="false" outlineLevel="0" collapsed="false">
      <c r="A1580" s="0" t="s">
        <v>7610</v>
      </c>
      <c r="B1580" s="0" t="n">
        <v>2.3652777778</v>
      </c>
      <c r="C1580" s="0" t="n">
        <v>0.04875</v>
      </c>
      <c r="D1580" s="0" t="n">
        <v>0.0069958848</v>
      </c>
      <c r="E1580" s="0" t="n">
        <v>0.0277777778</v>
      </c>
      <c r="F1580" s="0" t="n">
        <v>0.05</v>
      </c>
      <c r="G1580" s="0" t="n">
        <v>1</v>
      </c>
      <c r="H1580" s="0" t="n">
        <v>1</v>
      </c>
    </row>
    <row r="1581" customFormat="false" ht="12.8" hidden="false" customHeight="false" outlineLevel="0" collapsed="false">
      <c r="A1581" s="0" t="s">
        <v>1058</v>
      </c>
      <c r="B1581" s="0" t="n">
        <v>0.001266</v>
      </c>
      <c r="C1581" s="0" t="n">
        <v>2.646E-006</v>
      </c>
      <c r="D1581" s="0" t="n">
        <v>1.3281E-006</v>
      </c>
      <c r="E1581" s="0" t="n">
        <v>0.0002</v>
      </c>
      <c r="F1581" s="0" t="n">
        <v>1.26E-005</v>
      </c>
      <c r="G1581" s="0" t="n">
        <v>1</v>
      </c>
      <c r="H1581" s="0" t="n">
        <v>1</v>
      </c>
    </row>
    <row r="1582" customFormat="false" ht="12.8" hidden="false" customHeight="false" outlineLevel="0" collapsed="false">
      <c r="A1582" s="0" t="s">
        <v>7611</v>
      </c>
      <c r="B1582" s="0" t="n">
        <v>0.63</v>
      </c>
      <c r="C1582" s="0" t="n">
        <v>0.003304</v>
      </c>
      <c r="D1582" s="0" t="n">
        <v>0.0004927536</v>
      </c>
      <c r="E1582" s="0" t="n">
        <v>0.05</v>
      </c>
      <c r="F1582" s="0" t="n">
        <v>0.0118</v>
      </c>
      <c r="G1582" s="0" t="n">
        <v>1</v>
      </c>
      <c r="H1582" s="0" t="n">
        <v>8.83</v>
      </c>
    </row>
    <row r="1583" customFormat="false" ht="12.8" hidden="false" customHeight="false" outlineLevel="0" collapsed="false">
      <c r="A1583" s="0" t="s">
        <v>491</v>
      </c>
      <c r="B1583" s="0" t="n">
        <v>1.276</v>
      </c>
      <c r="C1583" s="0" t="n">
        <v>0.01056</v>
      </c>
      <c r="D1583" s="0" t="n">
        <v>0.0016666667</v>
      </c>
      <c r="E1583" s="0" t="n">
        <v>0.1</v>
      </c>
      <c r="F1583" s="0" t="n">
        <v>0.048</v>
      </c>
      <c r="G1583" s="0" t="n">
        <v>1</v>
      </c>
      <c r="H1583" s="0" t="n">
        <v>6565</v>
      </c>
    </row>
    <row r="1584" customFormat="false" ht="12.8" hidden="false" customHeight="false" outlineLevel="0" collapsed="false">
      <c r="A1584" s="0" t="s">
        <v>2182</v>
      </c>
      <c r="B1584" s="0" t="n">
        <v>0.182</v>
      </c>
      <c r="C1584" s="0" t="n">
        <v>0.00168</v>
      </c>
      <c r="D1584" s="0" t="n">
        <v>0.0004166667</v>
      </c>
      <c r="E1584" s="0" t="n">
        <v>0.025</v>
      </c>
      <c r="F1584" s="0" t="n">
        <v>0.006</v>
      </c>
      <c r="G1584" s="0" t="n">
        <v>1</v>
      </c>
      <c r="H1584" s="0" t="n">
        <v>16.25</v>
      </c>
    </row>
    <row r="1585" customFormat="false" ht="12.8" hidden="false" customHeight="false" outlineLevel="0" collapsed="false">
      <c r="A1585" s="0" t="s">
        <v>7612</v>
      </c>
      <c r="B1585" s="0" t="n">
        <v>0.00275</v>
      </c>
      <c r="C1585" s="0" t="n">
        <v>1.97648E-005</v>
      </c>
      <c r="D1585" s="0" t="n">
        <v>2.993E-006</v>
      </c>
      <c r="E1585" s="0" t="n">
        <v>0.00025</v>
      </c>
      <c r="F1585" s="0" t="n">
        <v>5.415E-005</v>
      </c>
      <c r="G1585" s="0" t="n">
        <v>1</v>
      </c>
      <c r="H1585" s="0" t="n">
        <v>0.08</v>
      </c>
    </row>
    <row r="1586" customFormat="false" ht="12.8" hidden="false" customHeight="false" outlineLevel="0" collapsed="false">
      <c r="A1586" s="0" t="s">
        <v>7613</v>
      </c>
      <c r="B1586" s="0" t="n">
        <v>1.7848717949</v>
      </c>
      <c r="C1586" s="0" t="n">
        <v>0.0064380641</v>
      </c>
      <c r="D1586" s="0" t="n">
        <v>0.0009081197</v>
      </c>
      <c r="E1586" s="0" t="n">
        <v>0.0064102564</v>
      </c>
      <c r="F1586" s="0" t="n">
        <v>0.0066371795</v>
      </c>
      <c r="G1586" s="0" t="n">
        <v>1</v>
      </c>
      <c r="H1586" s="0" t="n">
        <v>33.3</v>
      </c>
    </row>
    <row r="1587" customFormat="false" ht="12.8" hidden="false" customHeight="false" outlineLevel="0" collapsed="false">
      <c r="A1587" s="0" t="s">
        <v>7614</v>
      </c>
      <c r="B1587" s="0" t="n">
        <v>0.116</v>
      </c>
      <c r="C1587" s="0" t="n">
        <v>0.00288</v>
      </c>
      <c r="D1587" s="0" t="n">
        <v>0.0006666667</v>
      </c>
      <c r="E1587" s="0" t="n">
        <v>0.04</v>
      </c>
      <c r="F1587" s="0" t="n">
        <v>0.0096</v>
      </c>
      <c r="G1587" s="0" t="n">
        <v>1</v>
      </c>
      <c r="H1587" s="0" t="n">
        <v>159.85</v>
      </c>
    </row>
    <row r="1588" customFormat="false" ht="12.8" hidden="false" customHeight="false" outlineLevel="0" collapsed="false">
      <c r="A1588" s="0" t="s">
        <v>7615</v>
      </c>
      <c r="B1588" s="0" t="n">
        <v>0.092875</v>
      </c>
      <c r="C1588" s="0" t="n">
        <v>0.000815675</v>
      </c>
      <c r="D1588" s="0" t="n">
        <v>0.000136876</v>
      </c>
      <c r="E1588" s="0" t="n">
        <v>0.0125</v>
      </c>
      <c r="F1588" s="0" t="n">
        <v>0.002913125</v>
      </c>
      <c r="G1588" s="0" t="n">
        <v>1</v>
      </c>
      <c r="H1588" s="0" t="n">
        <v>1</v>
      </c>
    </row>
    <row r="1589" customFormat="false" ht="12.8" hidden="false" customHeight="false" outlineLevel="0" collapsed="false">
      <c r="A1589" s="0" t="s">
        <v>7616</v>
      </c>
      <c r="B1589" s="0" t="n">
        <v>0.0128571429</v>
      </c>
      <c r="C1589" s="0" t="n">
        <v>0.0001314857</v>
      </c>
      <c r="D1589" s="0" t="n">
        <v>4.69289E-005</v>
      </c>
      <c r="E1589" s="0" t="n">
        <v>0.0014285714</v>
      </c>
      <c r="F1589" s="0" t="n">
        <v>0.0003287143</v>
      </c>
      <c r="G1589" s="0" t="n">
        <v>1</v>
      </c>
      <c r="H1589" s="0" t="n">
        <v>1</v>
      </c>
    </row>
    <row r="1590" customFormat="false" ht="12.8" hidden="false" customHeight="false" outlineLevel="0" collapsed="false">
      <c r="A1590" s="0" t="s">
        <v>7617</v>
      </c>
      <c r="B1590" s="0" t="n">
        <v>0.256</v>
      </c>
      <c r="C1590" s="0" t="n">
        <v>0.00288</v>
      </c>
      <c r="D1590" s="0" t="n">
        <v>0.0006666667</v>
      </c>
      <c r="E1590" s="0" t="n">
        <v>0.04</v>
      </c>
      <c r="F1590" s="0" t="n">
        <v>0.0096</v>
      </c>
      <c r="G1590" s="0" t="n">
        <v>1</v>
      </c>
      <c r="H1590" s="0" t="n">
        <v>360.31</v>
      </c>
    </row>
    <row r="1591" customFormat="false" ht="12.8" hidden="false" customHeight="false" outlineLevel="0" collapsed="false">
      <c r="A1591" s="0" t="s">
        <v>7618</v>
      </c>
      <c r="B1591" s="0" t="n">
        <v>1.2926666667</v>
      </c>
      <c r="C1591" s="0" t="n">
        <v>0.0209025333</v>
      </c>
      <c r="D1591" s="0" t="n">
        <v>0.0035978836</v>
      </c>
      <c r="E1591" s="0" t="n">
        <v>0.0666666667</v>
      </c>
      <c r="F1591" s="0" t="n">
        <v>0.0550066667</v>
      </c>
      <c r="G1591" s="0" t="n">
        <v>1</v>
      </c>
      <c r="H1591" s="0" t="n">
        <v>46.92</v>
      </c>
    </row>
    <row r="1592" customFormat="false" ht="12.8" hidden="false" customHeight="false" outlineLevel="0" collapsed="false">
      <c r="A1592" s="0" t="s">
        <v>3185</v>
      </c>
      <c r="B1592" s="0" t="n">
        <v>0.63</v>
      </c>
      <c r="C1592" s="0" t="n">
        <v>0.003304</v>
      </c>
      <c r="D1592" s="0" t="n">
        <v>0.0004927536</v>
      </c>
      <c r="E1592" s="0" t="n">
        <v>0.05</v>
      </c>
      <c r="F1592" s="0" t="n">
        <v>0.0118</v>
      </c>
      <c r="G1592" s="0" t="n">
        <v>1</v>
      </c>
      <c r="H1592" s="0" t="n">
        <v>8.62</v>
      </c>
    </row>
    <row r="1593" customFormat="false" ht="12.8" hidden="false" customHeight="false" outlineLevel="0" collapsed="false">
      <c r="A1593" s="0" t="s">
        <v>7619</v>
      </c>
      <c r="B1593" s="0" t="n">
        <v>0.092875</v>
      </c>
      <c r="C1593" s="0" t="n">
        <v>0.000815675</v>
      </c>
      <c r="D1593" s="0" t="n">
        <v>0.000136876</v>
      </c>
      <c r="E1593" s="0" t="n">
        <v>0.0125</v>
      </c>
      <c r="F1593" s="0" t="n">
        <v>0.002913125</v>
      </c>
      <c r="G1593" s="0" t="n">
        <v>1</v>
      </c>
      <c r="H1593" s="0" t="n">
        <v>1</v>
      </c>
    </row>
    <row r="1594" customFormat="false" ht="12.8" hidden="false" customHeight="false" outlineLevel="0" collapsed="false">
      <c r="A1594" s="0" t="s">
        <v>1607</v>
      </c>
      <c r="B1594" s="0" t="n">
        <v>1.6334615385</v>
      </c>
      <c r="C1594" s="0" t="n">
        <v>0.0057692308</v>
      </c>
      <c r="D1594" s="0" t="n">
        <v>0.0008382643</v>
      </c>
      <c r="E1594" s="0" t="n">
        <v>0.0048076923</v>
      </c>
      <c r="F1594" s="0" t="n">
        <v>0.0057692308</v>
      </c>
      <c r="G1594" s="0" t="n">
        <v>1</v>
      </c>
      <c r="H1594" s="0" t="n">
        <v>15.64</v>
      </c>
    </row>
    <row r="1595" customFormat="false" ht="12.8" hidden="false" customHeight="false" outlineLevel="0" collapsed="false">
      <c r="A1595" s="0" t="s">
        <v>7620</v>
      </c>
      <c r="B1595" s="0" t="n">
        <v>1.29</v>
      </c>
      <c r="C1595" s="0" t="n">
        <v>0.01056</v>
      </c>
      <c r="D1595" s="0" t="n">
        <v>0.0016666667</v>
      </c>
      <c r="E1595" s="0" t="n">
        <v>0.1</v>
      </c>
      <c r="F1595" s="0" t="n">
        <v>0.048</v>
      </c>
      <c r="G1595" s="0" t="n">
        <v>1</v>
      </c>
      <c r="H1595" s="0" t="n">
        <v>5005</v>
      </c>
    </row>
    <row r="1596" customFormat="false" ht="12.8" hidden="false" customHeight="false" outlineLevel="0" collapsed="false">
      <c r="A1596" s="0" t="s">
        <v>7621</v>
      </c>
      <c r="B1596" s="0" t="n">
        <v>1.2926666667</v>
      </c>
      <c r="C1596" s="0" t="n">
        <v>0.0209025333</v>
      </c>
      <c r="D1596" s="0" t="n">
        <v>0.0035978836</v>
      </c>
      <c r="E1596" s="0" t="n">
        <v>0.0666666667</v>
      </c>
      <c r="F1596" s="0" t="n">
        <v>0.0550066667</v>
      </c>
      <c r="G1596" s="0" t="n">
        <v>1</v>
      </c>
      <c r="H1596" s="0" t="n">
        <v>46.92</v>
      </c>
    </row>
    <row r="1597" customFormat="false" ht="12.8" hidden="false" customHeight="false" outlineLevel="0" collapsed="false">
      <c r="A1597" s="0" t="s">
        <v>7622</v>
      </c>
      <c r="B1597" s="0" t="n">
        <v>0.256</v>
      </c>
      <c r="C1597" s="0" t="n">
        <v>0.00288</v>
      </c>
      <c r="D1597" s="0" t="n">
        <v>0.0006666667</v>
      </c>
      <c r="E1597" s="0" t="n">
        <v>0.04</v>
      </c>
      <c r="F1597" s="0" t="n">
        <v>0.0096</v>
      </c>
      <c r="G1597" s="0" t="n">
        <v>1</v>
      </c>
      <c r="H1597" s="0" t="n">
        <v>362.32</v>
      </c>
    </row>
    <row r="1598" customFormat="false" ht="12.8" hidden="false" customHeight="false" outlineLevel="0" collapsed="false">
      <c r="A1598" s="0" t="s">
        <v>64</v>
      </c>
      <c r="B1598" s="0" t="n">
        <v>5.465</v>
      </c>
      <c r="C1598" s="0" t="n">
        <v>0.0826875</v>
      </c>
      <c r="D1598" s="0" t="n">
        <v>0.0118055556</v>
      </c>
      <c r="E1598" s="0" t="n">
        <v>0.03125</v>
      </c>
      <c r="F1598" s="0" t="n">
        <v>0.05625</v>
      </c>
      <c r="G1598" s="0" t="n">
        <v>1</v>
      </c>
      <c r="H1598" s="0" t="n">
        <v>1</v>
      </c>
    </row>
    <row r="1599" customFormat="false" ht="12.8" hidden="false" customHeight="false" outlineLevel="0" collapsed="false">
      <c r="A1599" s="0" t="s">
        <v>7623</v>
      </c>
      <c r="B1599" s="0" t="n">
        <v>1.595</v>
      </c>
      <c r="C1599" s="0" t="n">
        <v>0.01056</v>
      </c>
      <c r="D1599" s="0" t="n">
        <v>0.0016666667</v>
      </c>
      <c r="E1599" s="0" t="n">
        <v>0.1</v>
      </c>
      <c r="F1599" s="0" t="n">
        <v>0.048</v>
      </c>
      <c r="G1599" s="0" t="n">
        <v>1</v>
      </c>
      <c r="H1599" s="0" t="n">
        <v>6302</v>
      </c>
    </row>
    <row r="1600" customFormat="false" ht="12.8" hidden="false" customHeight="false" outlineLevel="0" collapsed="false">
      <c r="A1600" s="0" t="s">
        <v>7624</v>
      </c>
      <c r="B1600" s="0" t="n">
        <v>2.8506666667</v>
      </c>
      <c r="C1600" s="0" t="n">
        <v>0.035</v>
      </c>
      <c r="D1600" s="0" t="n">
        <v>0.005037037</v>
      </c>
      <c r="E1600" s="0" t="n">
        <v>0.0166666667</v>
      </c>
      <c r="F1600" s="0" t="n">
        <v>0.035</v>
      </c>
      <c r="G1600" s="0" t="n">
        <v>1</v>
      </c>
      <c r="H1600" s="0" t="n">
        <v>17.47</v>
      </c>
    </row>
    <row r="1601" customFormat="false" ht="12.8" hidden="false" customHeight="false" outlineLevel="0" collapsed="false">
      <c r="A1601" s="0" t="s">
        <v>7625</v>
      </c>
      <c r="B1601" s="0" t="n">
        <v>0.022</v>
      </c>
      <c r="C1601" s="0" t="n">
        <v>1.42175E-005</v>
      </c>
      <c r="D1601" s="0" t="n">
        <v>2.65107E-005</v>
      </c>
      <c r="E1601" s="0" t="n">
        <v>0.002</v>
      </c>
      <c r="F1601" s="0" t="n">
        <v>0.00012925</v>
      </c>
      <c r="G1601" s="0" t="n">
        <v>1</v>
      </c>
      <c r="H1601" s="0" t="n">
        <v>1</v>
      </c>
    </row>
    <row r="1602" customFormat="false" ht="12.8" hidden="false" customHeight="false" outlineLevel="0" collapsed="false">
      <c r="A1602" s="0" t="s">
        <v>7626</v>
      </c>
      <c r="B1602" s="0" t="n">
        <v>1.2871428571</v>
      </c>
      <c r="C1602" s="0" t="n">
        <v>0.0205714286</v>
      </c>
      <c r="D1602" s="0" t="n">
        <v>0.0028571429</v>
      </c>
      <c r="E1602" s="0" t="n">
        <v>0.0285714286</v>
      </c>
      <c r="F1602" s="0" t="n">
        <v>0.0274285714</v>
      </c>
      <c r="G1602" s="0" t="n">
        <v>1</v>
      </c>
      <c r="H1602" s="0" t="n">
        <v>7979</v>
      </c>
    </row>
    <row r="1603" customFormat="false" ht="12.8" hidden="false" customHeight="false" outlineLevel="0" collapsed="false">
      <c r="A1603" s="0" t="s">
        <v>7627</v>
      </c>
      <c r="B1603" s="0" t="n">
        <v>0.00305</v>
      </c>
      <c r="C1603" s="0" t="n">
        <v>2.0853E-006</v>
      </c>
      <c r="D1603" s="0" t="n">
        <v>3.0797E-006</v>
      </c>
      <c r="E1603" s="0" t="n">
        <v>0.00025</v>
      </c>
      <c r="F1603" s="0" t="n">
        <v>1.43812E-005</v>
      </c>
      <c r="G1603" s="0" t="n">
        <v>1</v>
      </c>
      <c r="H1603" s="0" t="n">
        <v>1</v>
      </c>
    </row>
    <row r="1604" customFormat="false" ht="12.8" hidden="false" customHeight="false" outlineLevel="0" collapsed="false">
      <c r="A1604" s="0" t="s">
        <v>7628</v>
      </c>
      <c r="B1604" s="0" t="n">
        <v>0.131</v>
      </c>
      <c r="C1604" s="0" t="n">
        <v>0.00144</v>
      </c>
      <c r="D1604" s="0" t="n">
        <v>0.0003333333</v>
      </c>
      <c r="E1604" s="0" t="n">
        <v>0.02</v>
      </c>
      <c r="F1604" s="0" t="n">
        <v>0.0048</v>
      </c>
      <c r="G1604" s="0" t="n">
        <v>1</v>
      </c>
      <c r="H1604" s="0" t="n">
        <v>403.75</v>
      </c>
    </row>
    <row r="1605" customFormat="false" ht="12.8" hidden="false" customHeight="false" outlineLevel="0" collapsed="false">
      <c r="A1605" s="0" t="s">
        <v>3123</v>
      </c>
      <c r="B1605" s="0" t="n">
        <v>0.0113666667</v>
      </c>
      <c r="C1605" s="0" t="n">
        <v>0.00012915</v>
      </c>
      <c r="D1605" s="0" t="n">
        <v>2.18054E-005</v>
      </c>
      <c r="E1605" s="0" t="n">
        <v>0.0033333333</v>
      </c>
      <c r="F1605" s="0" t="n">
        <v>0.0004783333</v>
      </c>
      <c r="G1605" s="0" t="n">
        <v>1</v>
      </c>
      <c r="H1605" s="0" t="n">
        <v>0.15</v>
      </c>
    </row>
    <row r="1606" customFormat="false" ht="12.8" hidden="false" customHeight="false" outlineLevel="0" collapsed="false">
      <c r="A1606" s="0" t="s">
        <v>2181</v>
      </c>
      <c r="B1606" s="0" t="n">
        <v>0.182</v>
      </c>
      <c r="C1606" s="0" t="n">
        <v>0.00168</v>
      </c>
      <c r="D1606" s="0" t="n">
        <v>0.0004166667</v>
      </c>
      <c r="E1606" s="0" t="n">
        <v>0.025</v>
      </c>
      <c r="F1606" s="0" t="n">
        <v>0.006</v>
      </c>
      <c r="G1606" s="0" t="n">
        <v>1</v>
      </c>
      <c r="H1606" s="0" t="n">
        <v>15.6</v>
      </c>
    </row>
    <row r="1607" customFormat="false" ht="12.8" hidden="false" customHeight="false" outlineLevel="0" collapsed="false">
      <c r="A1607" s="0" t="s">
        <v>715</v>
      </c>
      <c r="B1607" s="0" t="n">
        <v>0.0117</v>
      </c>
      <c r="C1607" s="0" t="n">
        <v>0.0001521</v>
      </c>
      <c r="D1607" s="0" t="n">
        <v>5.47504E-005</v>
      </c>
      <c r="E1607" s="0" t="n">
        <v>0.0016666667</v>
      </c>
      <c r="F1607" s="0" t="n">
        <v>0.00038025</v>
      </c>
      <c r="G1607" s="0" t="n">
        <v>1</v>
      </c>
      <c r="H1607" s="0" t="n">
        <v>0.1</v>
      </c>
    </row>
    <row r="1608" customFormat="false" ht="12.8" hidden="false" customHeight="false" outlineLevel="0" collapsed="false">
      <c r="A1608" s="0" t="s">
        <v>7629</v>
      </c>
      <c r="B1608" s="0" t="n">
        <v>1.7148717949</v>
      </c>
      <c r="C1608" s="0" t="n">
        <v>0.0064380641</v>
      </c>
      <c r="D1608" s="0" t="n">
        <v>0.0009081197</v>
      </c>
      <c r="E1608" s="0" t="n">
        <v>0.0064102564</v>
      </c>
      <c r="F1608" s="0" t="n">
        <v>0.0066371795</v>
      </c>
      <c r="G1608" s="0" t="n">
        <v>1</v>
      </c>
      <c r="H1608" s="0" t="n">
        <v>35.59</v>
      </c>
    </row>
    <row r="1609" customFormat="false" ht="12.8" hidden="false" customHeight="false" outlineLevel="0" collapsed="false">
      <c r="A1609" s="0" t="s">
        <v>1002</v>
      </c>
      <c r="B1609" s="0" t="n">
        <v>0.767</v>
      </c>
      <c r="C1609" s="0" t="n">
        <v>0.0085030435</v>
      </c>
      <c r="D1609" s="0" t="n">
        <v>0.0020531401</v>
      </c>
      <c r="E1609" s="0" t="n">
        <v>0.0108695652</v>
      </c>
      <c r="F1609" s="0" t="n">
        <v>0.0141717391</v>
      </c>
      <c r="G1609" s="0" t="n">
        <v>1</v>
      </c>
      <c r="H1609" s="0" t="n">
        <v>1</v>
      </c>
    </row>
    <row r="1610" customFormat="false" ht="12.8" hidden="false" customHeight="false" outlineLevel="0" collapsed="false">
      <c r="A1610" s="0" t="s">
        <v>7630</v>
      </c>
      <c r="B1610" s="0" t="n">
        <v>1.8405555556</v>
      </c>
      <c r="C1610" s="0" t="n">
        <v>0.0134458194</v>
      </c>
      <c r="D1610" s="0" t="n">
        <v>0.0019675926</v>
      </c>
      <c r="E1610" s="0" t="n">
        <v>0.0138888889</v>
      </c>
      <c r="F1610" s="0" t="n">
        <v>0.0143805556</v>
      </c>
      <c r="G1610" s="0" t="n">
        <v>1</v>
      </c>
      <c r="H1610" s="0" t="n">
        <v>192.6666666667</v>
      </c>
    </row>
    <row r="1611" customFormat="false" ht="12.8" hidden="false" customHeight="false" outlineLevel="0" collapsed="false">
      <c r="A1611" s="0" t="s">
        <v>7631</v>
      </c>
      <c r="B1611" s="0" t="n">
        <v>0.3</v>
      </c>
      <c r="C1611" s="0" t="n">
        <v>0.00912</v>
      </c>
      <c r="D1611" s="0" t="n">
        <v>0.0013333333</v>
      </c>
      <c r="E1611" s="0" t="n">
        <v>0.01</v>
      </c>
      <c r="F1611" s="0" t="n">
        <v>0.0096</v>
      </c>
      <c r="G1611" s="0" t="n">
        <v>1</v>
      </c>
      <c r="H1611" s="0" t="n">
        <v>0.62</v>
      </c>
    </row>
    <row r="1612" customFormat="false" ht="12.8" hidden="false" customHeight="false" outlineLevel="0" collapsed="false">
      <c r="A1612" s="0" t="s">
        <v>7632</v>
      </c>
      <c r="B1612" s="0" t="n">
        <v>2.4140740741</v>
      </c>
      <c r="C1612" s="0" t="n">
        <v>0.0185988519</v>
      </c>
      <c r="D1612" s="0" t="n">
        <v>0.0026234568</v>
      </c>
      <c r="E1612" s="0" t="n">
        <v>0.0185185185</v>
      </c>
      <c r="F1612" s="0" t="n">
        <v>0.0191740741</v>
      </c>
      <c r="G1612" s="0" t="n">
        <v>1</v>
      </c>
      <c r="H1612" s="0" t="n">
        <v>1</v>
      </c>
    </row>
    <row r="1613" customFormat="false" ht="12.8" hidden="false" customHeight="false" outlineLevel="0" collapsed="false">
      <c r="A1613" s="0" t="s">
        <v>7633</v>
      </c>
      <c r="B1613" s="0" t="n">
        <v>2.8466666667</v>
      </c>
      <c r="C1613" s="0" t="n">
        <v>0.035</v>
      </c>
      <c r="D1613" s="0" t="n">
        <v>0.005037037</v>
      </c>
      <c r="E1613" s="0" t="n">
        <v>0.0166666667</v>
      </c>
      <c r="F1613" s="0" t="n">
        <v>0.035</v>
      </c>
      <c r="G1613" s="0" t="n">
        <v>1</v>
      </c>
      <c r="H1613" s="0" t="n">
        <v>17.47</v>
      </c>
    </row>
    <row r="1614" customFormat="false" ht="12.8" hidden="false" customHeight="false" outlineLevel="0" collapsed="false">
      <c r="A1614" s="0" t="s">
        <v>7634</v>
      </c>
      <c r="B1614" s="0" t="n">
        <v>0.0305</v>
      </c>
      <c r="C1614" s="0" t="n">
        <v>1.333E-005</v>
      </c>
      <c r="D1614" s="0" t="n">
        <v>2.5699E-006</v>
      </c>
      <c r="E1614" s="0" t="n">
        <v>0.002</v>
      </c>
      <c r="F1614" s="0" t="n">
        <v>0.0001333</v>
      </c>
      <c r="G1614" s="0" t="n">
        <v>1</v>
      </c>
      <c r="H1614" s="0" t="n">
        <v>0.23</v>
      </c>
    </row>
    <row r="1615" customFormat="false" ht="12.8" hidden="false" customHeight="false" outlineLevel="0" collapsed="false">
      <c r="A1615" s="0" t="s">
        <v>7635</v>
      </c>
      <c r="B1615" s="0" t="n">
        <v>0.0431428571</v>
      </c>
      <c r="C1615" s="0" t="n">
        <v>0.0003771429</v>
      </c>
      <c r="D1615" s="0" t="n">
        <v>7.14286E-005</v>
      </c>
      <c r="E1615" s="0" t="n">
        <v>0.0028571429</v>
      </c>
      <c r="F1615" s="0" t="n">
        <v>0.0006857143</v>
      </c>
      <c r="G1615" s="0" t="n">
        <v>1</v>
      </c>
      <c r="H1615" s="0" t="n">
        <v>11.64</v>
      </c>
    </row>
    <row r="1616" customFormat="false" ht="12.8" hidden="false" customHeight="false" outlineLevel="0" collapsed="false">
      <c r="A1616" s="0" t="s">
        <v>7636</v>
      </c>
      <c r="B1616" s="0" t="n">
        <v>2.4140740741</v>
      </c>
      <c r="C1616" s="0" t="n">
        <v>0.0185988519</v>
      </c>
      <c r="D1616" s="0" t="n">
        <v>0.0026234568</v>
      </c>
      <c r="E1616" s="0" t="n">
        <v>0.0185185185</v>
      </c>
      <c r="F1616" s="0" t="n">
        <v>0.0191740741</v>
      </c>
      <c r="G1616" s="0" t="n">
        <v>1</v>
      </c>
      <c r="H1616" s="0" t="n">
        <v>1</v>
      </c>
    </row>
    <row r="1617" customFormat="false" ht="12.8" hidden="false" customHeight="false" outlineLevel="0" collapsed="false">
      <c r="A1617" s="0" t="s">
        <v>7637</v>
      </c>
      <c r="B1617" s="0" t="n">
        <v>3.2167857143</v>
      </c>
      <c r="C1617" s="0" t="n">
        <v>0.0626785714</v>
      </c>
      <c r="D1617" s="0" t="n">
        <v>0.008994709</v>
      </c>
      <c r="E1617" s="0" t="n">
        <v>0.0357142857</v>
      </c>
      <c r="F1617" s="0" t="n">
        <v>0.0642857143</v>
      </c>
      <c r="G1617" s="0" t="n">
        <v>1</v>
      </c>
      <c r="H1617" s="0" t="n">
        <v>1</v>
      </c>
    </row>
    <row r="1618" customFormat="false" ht="12.8" hidden="false" customHeight="false" outlineLevel="0" collapsed="false">
      <c r="A1618" s="0" t="s">
        <v>2009</v>
      </c>
      <c r="B1618" s="0" t="n">
        <v>2.68</v>
      </c>
      <c r="C1618" s="0" t="n">
        <v>0.032</v>
      </c>
      <c r="D1618" s="0" t="n">
        <v>0.0141666667</v>
      </c>
      <c r="E1618" s="0" t="n">
        <v>0.0166666667</v>
      </c>
      <c r="F1618" s="0" t="n">
        <v>0.032</v>
      </c>
      <c r="G1618" s="0" t="n">
        <v>1</v>
      </c>
      <c r="H1618" s="0" t="n">
        <v>17.48</v>
      </c>
    </row>
    <row r="1619" customFormat="false" ht="12.8" hidden="false" customHeight="false" outlineLevel="0" collapsed="false">
      <c r="A1619" s="0" t="s">
        <v>2184</v>
      </c>
      <c r="B1619" s="0" t="n">
        <v>1.1833333333</v>
      </c>
      <c r="C1619" s="0" t="n">
        <v>0.0028</v>
      </c>
      <c r="D1619" s="0" t="n">
        <v>0.0006944444</v>
      </c>
      <c r="E1619" s="0" t="n">
        <v>0.0416666667</v>
      </c>
      <c r="F1619" s="0" t="n">
        <v>0.01</v>
      </c>
      <c r="G1619" s="0" t="n">
        <v>1</v>
      </c>
      <c r="H1619" s="0" t="n">
        <v>44.11</v>
      </c>
    </row>
    <row r="1620" customFormat="false" ht="12.8" hidden="false" customHeight="false" outlineLevel="0" collapsed="false">
      <c r="A1620" s="0" t="s">
        <v>7638</v>
      </c>
      <c r="B1620" s="0" t="n">
        <v>2.4552777778</v>
      </c>
      <c r="C1620" s="0" t="n">
        <v>0.04875</v>
      </c>
      <c r="D1620" s="0" t="n">
        <v>0.0069958848</v>
      </c>
      <c r="E1620" s="0" t="n">
        <v>0.0277777778</v>
      </c>
      <c r="F1620" s="0" t="n">
        <v>0.05</v>
      </c>
      <c r="G1620" s="0" t="n">
        <v>1</v>
      </c>
      <c r="H1620" s="0" t="n">
        <v>1</v>
      </c>
    </row>
    <row r="1621" customFormat="false" ht="12.8" hidden="false" customHeight="false" outlineLevel="0" collapsed="false">
      <c r="A1621" s="0" t="s">
        <v>7639</v>
      </c>
      <c r="B1621" s="0" t="n">
        <v>0.00425</v>
      </c>
      <c r="C1621" s="0" t="n">
        <v>1.463E-006</v>
      </c>
      <c r="D1621" s="0" t="n">
        <v>1.3622E-006</v>
      </c>
      <c r="E1621" s="0" t="n">
        <v>0.00025</v>
      </c>
      <c r="F1621" s="0" t="n">
        <v>1.33E-005</v>
      </c>
      <c r="G1621" s="0" t="n">
        <v>1</v>
      </c>
      <c r="H1621" s="0" t="n">
        <v>0.02</v>
      </c>
    </row>
    <row r="1622" customFormat="false" ht="12.8" hidden="false" customHeight="false" outlineLevel="0" collapsed="false">
      <c r="A1622" s="0" t="s">
        <v>7640</v>
      </c>
      <c r="B1622" s="0" t="n">
        <v>0.67</v>
      </c>
      <c r="C1622" s="0" t="n">
        <v>0.003304</v>
      </c>
      <c r="D1622" s="0" t="n">
        <v>0.0004927536</v>
      </c>
      <c r="E1622" s="0" t="n">
        <v>0.05</v>
      </c>
      <c r="F1622" s="0" t="n">
        <v>0.0118</v>
      </c>
      <c r="G1622" s="0" t="n">
        <v>1</v>
      </c>
      <c r="H1622" s="0" t="n">
        <v>20.15</v>
      </c>
    </row>
    <row r="1623" customFormat="false" ht="12.8" hidden="false" customHeight="false" outlineLevel="0" collapsed="false">
      <c r="A1623" s="0" t="s">
        <v>7641</v>
      </c>
      <c r="B1623" s="0" t="n">
        <v>2.3652777778</v>
      </c>
      <c r="C1623" s="0" t="n">
        <v>0.04875</v>
      </c>
      <c r="D1623" s="0" t="n">
        <v>0.0069958848</v>
      </c>
      <c r="E1623" s="0" t="n">
        <v>0.0277777778</v>
      </c>
      <c r="F1623" s="0" t="n">
        <v>0.05</v>
      </c>
      <c r="G1623" s="0" t="n">
        <v>1</v>
      </c>
      <c r="H1623" s="0" t="n">
        <v>1</v>
      </c>
    </row>
    <row r="1624" customFormat="false" ht="12.8" hidden="false" customHeight="false" outlineLevel="0" collapsed="false">
      <c r="A1624" s="0" t="s">
        <v>7642</v>
      </c>
      <c r="B1624" s="0" t="n">
        <v>1.18</v>
      </c>
      <c r="C1624" s="0" t="n">
        <v>0.0144</v>
      </c>
      <c r="D1624" s="0" t="n">
        <v>0.002</v>
      </c>
      <c r="E1624" s="0" t="n">
        <v>0.02</v>
      </c>
      <c r="F1624" s="0" t="n">
        <v>0.0192</v>
      </c>
      <c r="G1624" s="0" t="n">
        <v>1</v>
      </c>
      <c r="H1624" s="0" t="n">
        <v>7190</v>
      </c>
    </row>
    <row r="1625" customFormat="false" ht="12.8" hidden="false" customHeight="false" outlineLevel="0" collapsed="false">
      <c r="A1625" s="0" t="s">
        <v>670</v>
      </c>
      <c r="B1625" s="0" t="n">
        <v>9.8936842105</v>
      </c>
      <c r="C1625" s="0" t="n">
        <v>0.1373684211</v>
      </c>
      <c r="D1625" s="0" t="n">
        <v>0.0198830409</v>
      </c>
      <c r="E1625" s="0" t="n">
        <v>0.0526315789</v>
      </c>
      <c r="F1625" s="0" t="n">
        <v>0.0947368421</v>
      </c>
      <c r="G1625" s="0" t="n">
        <v>1</v>
      </c>
      <c r="H1625" s="0" t="n">
        <v>3.75</v>
      </c>
    </row>
    <row r="1626" customFormat="false" ht="12.8" hidden="false" customHeight="false" outlineLevel="0" collapsed="false">
      <c r="A1626" s="0" t="s">
        <v>7643</v>
      </c>
      <c r="B1626" s="0" t="n">
        <v>2.6666666667</v>
      </c>
      <c r="C1626" s="0" t="n">
        <v>0.035</v>
      </c>
      <c r="D1626" s="0" t="n">
        <v>0.005037037</v>
      </c>
      <c r="E1626" s="0" t="n">
        <v>0.0166666667</v>
      </c>
      <c r="F1626" s="0" t="n">
        <v>0.035</v>
      </c>
      <c r="G1626" s="0" t="n">
        <v>1</v>
      </c>
      <c r="H1626" s="0" t="n">
        <v>21.71</v>
      </c>
    </row>
    <row r="1627" customFormat="false" ht="12.8" hidden="false" customHeight="false" outlineLevel="0" collapsed="false">
      <c r="A1627" s="0" t="s">
        <v>2183</v>
      </c>
      <c r="B1627" s="0" t="n">
        <v>0.3869444444</v>
      </c>
      <c r="C1627" s="0" t="n">
        <v>0.0037333333</v>
      </c>
      <c r="D1627" s="0" t="n">
        <v>0.0009259259</v>
      </c>
      <c r="E1627" s="0" t="n">
        <v>0.0555555556</v>
      </c>
      <c r="F1627" s="0" t="n">
        <v>0.0133333333</v>
      </c>
      <c r="G1627" s="0" t="n">
        <v>1</v>
      </c>
      <c r="H1627" s="0" t="n">
        <v>46.03</v>
      </c>
    </row>
    <row r="1628" customFormat="false" ht="12.8" hidden="false" customHeight="false" outlineLevel="0" collapsed="false">
      <c r="A1628" s="0" t="s">
        <v>7644</v>
      </c>
      <c r="B1628" s="0" t="n">
        <v>3.8895238095</v>
      </c>
      <c r="C1628" s="0" t="n">
        <v>0.012252381</v>
      </c>
      <c r="D1628" s="0" t="n">
        <v>0.0016865079</v>
      </c>
      <c r="E1628" s="0" t="n">
        <v>0.0119047619</v>
      </c>
      <c r="F1628" s="0" t="n">
        <v>0.012252381</v>
      </c>
      <c r="G1628" s="0" t="n">
        <v>1</v>
      </c>
      <c r="H1628" s="0" t="n">
        <v>24.02</v>
      </c>
    </row>
    <row r="1629" customFormat="false" ht="12.8" hidden="false" customHeight="false" outlineLevel="0" collapsed="false">
      <c r="A1629" s="0" t="s">
        <v>7645</v>
      </c>
      <c r="B1629" s="0" t="n">
        <v>2.3652777778</v>
      </c>
      <c r="C1629" s="0" t="n">
        <v>0.04875</v>
      </c>
      <c r="D1629" s="0" t="n">
        <v>0.0069958848</v>
      </c>
      <c r="E1629" s="0" t="n">
        <v>0.0277777778</v>
      </c>
      <c r="F1629" s="0" t="n">
        <v>0.05</v>
      </c>
      <c r="G1629" s="0" t="n">
        <v>1</v>
      </c>
      <c r="H1629" s="0" t="n">
        <v>1</v>
      </c>
    </row>
    <row r="1630" customFormat="false" ht="12.8" hidden="false" customHeight="false" outlineLevel="0" collapsed="false">
      <c r="A1630" s="0" t="s">
        <v>7646</v>
      </c>
      <c r="B1630" s="0" t="n">
        <v>1.18</v>
      </c>
      <c r="C1630" s="0" t="n">
        <v>0.0144</v>
      </c>
      <c r="D1630" s="0" t="n">
        <v>0.002</v>
      </c>
      <c r="E1630" s="0" t="n">
        <v>0.02</v>
      </c>
      <c r="F1630" s="0" t="n">
        <v>0.0192</v>
      </c>
      <c r="G1630" s="0" t="n">
        <v>1</v>
      </c>
      <c r="H1630" s="0" t="n">
        <v>7190</v>
      </c>
    </row>
    <row r="1631" customFormat="false" ht="12.8" hidden="false" customHeight="false" outlineLevel="0" collapsed="false">
      <c r="A1631" s="0" t="s">
        <v>96</v>
      </c>
      <c r="B1631" s="0" t="n">
        <v>0.5672727273</v>
      </c>
      <c r="C1631" s="0" t="n">
        <v>0.0002545455</v>
      </c>
      <c r="D1631" s="0" t="n">
        <v>0.0001180638</v>
      </c>
      <c r="E1631" s="0" t="n">
        <v>0.0454545455</v>
      </c>
      <c r="F1631" s="0" t="n">
        <v>0.0031818182</v>
      </c>
      <c r="G1631" s="0" t="n">
        <v>1</v>
      </c>
      <c r="H1631" s="0" t="n">
        <v>1.78</v>
      </c>
    </row>
    <row r="1632" customFormat="false" ht="12.8" hidden="false" customHeight="false" outlineLevel="0" collapsed="false">
      <c r="A1632" s="0" t="s">
        <v>669</v>
      </c>
      <c r="B1632" s="0" t="n">
        <v>10.5536842105</v>
      </c>
      <c r="C1632" s="0" t="n">
        <v>0.1373684211</v>
      </c>
      <c r="D1632" s="0" t="n">
        <v>0.0198830409</v>
      </c>
      <c r="E1632" s="0" t="n">
        <v>0.0526315789</v>
      </c>
      <c r="F1632" s="0" t="n">
        <v>0.0947368421</v>
      </c>
      <c r="G1632" s="0" t="n">
        <v>1</v>
      </c>
      <c r="H1632" s="0" t="n">
        <v>5.87</v>
      </c>
    </row>
    <row r="1633" customFormat="false" ht="12.8" hidden="false" customHeight="false" outlineLevel="0" collapsed="false">
      <c r="A1633" s="0" t="s">
        <v>7647</v>
      </c>
      <c r="B1633" s="0" t="n">
        <v>0.1276666667</v>
      </c>
      <c r="C1633" s="0" t="n">
        <v>0.0014</v>
      </c>
      <c r="D1633" s="0" t="n">
        <v>0.0003472222</v>
      </c>
      <c r="E1633" s="0" t="n">
        <v>0.0208333333</v>
      </c>
      <c r="F1633" s="0" t="n">
        <v>0.005</v>
      </c>
      <c r="G1633" s="0" t="n">
        <v>1</v>
      </c>
      <c r="H1633" s="0" t="n">
        <v>10.9933333333</v>
      </c>
    </row>
    <row r="1634" customFormat="false" ht="12.8" hidden="false" customHeight="false" outlineLevel="0" collapsed="false">
      <c r="A1634" s="0" t="s">
        <v>2180</v>
      </c>
      <c r="B1634" s="0" t="n">
        <v>0.023</v>
      </c>
      <c r="C1634" s="0" t="n">
        <v>0.000336</v>
      </c>
      <c r="D1634" s="0" t="n">
        <v>8.33333E-005</v>
      </c>
      <c r="E1634" s="0" t="n">
        <v>0.005</v>
      </c>
      <c r="F1634" s="0" t="n">
        <v>0.0012</v>
      </c>
      <c r="G1634" s="0" t="n">
        <v>1</v>
      </c>
      <c r="H1634" s="0" t="n">
        <v>10.5266666667</v>
      </c>
    </row>
    <row r="1635" customFormat="false" ht="12.8" hidden="false" customHeight="false" outlineLevel="0" collapsed="false">
      <c r="A1635" s="0" t="s">
        <v>7648</v>
      </c>
      <c r="B1635" s="0" t="n">
        <v>3.8895238095</v>
      </c>
      <c r="C1635" s="0" t="n">
        <v>0.012252381</v>
      </c>
      <c r="D1635" s="0" t="n">
        <v>0.0016865079</v>
      </c>
      <c r="E1635" s="0" t="n">
        <v>0.0119047619</v>
      </c>
      <c r="F1635" s="0" t="n">
        <v>0.012252381</v>
      </c>
      <c r="G1635" s="0" t="n">
        <v>1</v>
      </c>
      <c r="H1635" s="0" t="n">
        <v>24.02</v>
      </c>
    </row>
    <row r="1636" customFormat="false" ht="12.8" hidden="false" customHeight="false" outlineLevel="0" collapsed="false">
      <c r="A1636" s="0" t="s">
        <v>7649</v>
      </c>
      <c r="B1636" s="0" t="n">
        <v>0.1276666667</v>
      </c>
      <c r="C1636" s="0" t="n">
        <v>0.0014</v>
      </c>
      <c r="D1636" s="0" t="n">
        <v>0.0003472222</v>
      </c>
      <c r="E1636" s="0" t="n">
        <v>0.0208333333</v>
      </c>
      <c r="F1636" s="0" t="n">
        <v>0.005</v>
      </c>
      <c r="G1636" s="0" t="n">
        <v>1</v>
      </c>
      <c r="H1636" s="0" t="n">
        <v>10.9933333333</v>
      </c>
    </row>
    <row r="1637" customFormat="false" ht="12.8" hidden="false" customHeight="false" outlineLevel="0" collapsed="false">
      <c r="A1637" s="0" t="s">
        <v>7650</v>
      </c>
      <c r="B1637" s="0" t="n">
        <v>1.085</v>
      </c>
      <c r="C1637" s="0" t="n">
        <v>0.0087</v>
      </c>
      <c r="D1637" s="0" t="n">
        <v>0.0013888889</v>
      </c>
      <c r="E1637" s="0" t="n">
        <v>0.125</v>
      </c>
      <c r="F1637" s="0" t="n">
        <v>0.03</v>
      </c>
      <c r="G1637" s="0" t="n">
        <v>1</v>
      </c>
      <c r="H1637" s="0" t="n">
        <v>1</v>
      </c>
    </row>
    <row r="1638" customFormat="false" ht="12.8" hidden="false" customHeight="false" outlineLevel="0" collapsed="false">
      <c r="A1638" s="0" t="s">
        <v>7651</v>
      </c>
      <c r="B1638" s="0" t="n">
        <v>2.35</v>
      </c>
      <c r="C1638" s="0" t="n">
        <v>0.032</v>
      </c>
      <c r="D1638" s="0" t="n">
        <v>0.0141666667</v>
      </c>
      <c r="E1638" s="0" t="n">
        <v>0.0166666667</v>
      </c>
      <c r="F1638" s="0" t="n">
        <v>0.032</v>
      </c>
      <c r="G1638" s="0" t="n">
        <v>1</v>
      </c>
      <c r="H1638" s="0" t="n">
        <v>47.71</v>
      </c>
    </row>
    <row r="1639" customFormat="false" ht="12.8" hidden="false" customHeight="false" outlineLevel="0" collapsed="false">
      <c r="A1639" s="0" t="s">
        <v>7652</v>
      </c>
      <c r="B1639" s="0" t="n">
        <v>0.1172222222</v>
      </c>
      <c r="C1639" s="0" t="n">
        <v>0.0014666667</v>
      </c>
      <c r="D1639" s="0" t="n">
        <v>0.0002777778</v>
      </c>
      <c r="E1639" s="0" t="n">
        <v>0.0111111111</v>
      </c>
      <c r="F1639" s="0" t="n">
        <v>0.0026666667</v>
      </c>
      <c r="G1639" s="0" t="n">
        <v>1</v>
      </c>
      <c r="H1639" s="0" t="n">
        <v>141.9566666667</v>
      </c>
    </row>
    <row r="1640" customFormat="false" ht="12.8" hidden="false" customHeight="false" outlineLevel="0" collapsed="false">
      <c r="A1640" s="0" t="s">
        <v>7653</v>
      </c>
      <c r="B1640" s="0" t="n">
        <v>1.5415833333</v>
      </c>
      <c r="C1640" s="0" t="n">
        <v>0.014625</v>
      </c>
      <c r="D1640" s="0" t="n">
        <v>0.0020987654</v>
      </c>
      <c r="E1640" s="0" t="n">
        <v>0.0083333333</v>
      </c>
      <c r="F1640" s="0" t="n">
        <v>0.015</v>
      </c>
      <c r="G1640" s="0" t="n">
        <v>1</v>
      </c>
      <c r="H1640" s="0" t="n">
        <v>1</v>
      </c>
    </row>
    <row r="1641" customFormat="false" ht="12.8" hidden="false" customHeight="false" outlineLevel="0" collapsed="false">
      <c r="A1641" s="0" t="s">
        <v>668</v>
      </c>
      <c r="B1641" s="0" t="n">
        <v>12.0522222222</v>
      </c>
      <c r="C1641" s="0" t="n">
        <v>0.145</v>
      </c>
      <c r="D1641" s="0" t="n">
        <v>0.0209876543</v>
      </c>
      <c r="E1641" s="0" t="n">
        <v>0.0555555556</v>
      </c>
      <c r="F1641" s="0" t="n">
        <v>0.1</v>
      </c>
      <c r="G1641" s="0" t="n">
        <v>1</v>
      </c>
      <c r="H1641" s="0" t="n">
        <v>9.45</v>
      </c>
    </row>
    <row r="1642" customFormat="false" ht="12.8" hidden="false" customHeight="false" outlineLevel="0" collapsed="false">
      <c r="A1642" s="0" t="s">
        <v>3188</v>
      </c>
      <c r="B1642" s="0" t="n">
        <v>0.24</v>
      </c>
      <c r="C1642" s="0" t="n">
        <v>0.0013216</v>
      </c>
      <c r="D1642" s="0" t="n">
        <v>0.0001971014</v>
      </c>
      <c r="E1642" s="0" t="n">
        <v>0.02</v>
      </c>
      <c r="F1642" s="0" t="n">
        <v>0.00472</v>
      </c>
      <c r="G1642" s="0" t="n">
        <v>1</v>
      </c>
      <c r="H1642" s="0" t="n">
        <v>3.85</v>
      </c>
    </row>
    <row r="1643" customFormat="false" ht="12.8" hidden="false" customHeight="false" outlineLevel="0" collapsed="false">
      <c r="A1643" s="0" t="s">
        <v>7654</v>
      </c>
      <c r="B1643" s="0" t="n">
        <v>0.1276666667</v>
      </c>
      <c r="C1643" s="0" t="n">
        <v>0.0014</v>
      </c>
      <c r="D1643" s="0" t="n">
        <v>0.0003472222</v>
      </c>
      <c r="E1643" s="0" t="n">
        <v>0.0208333333</v>
      </c>
      <c r="F1643" s="0" t="n">
        <v>0.005</v>
      </c>
      <c r="G1643" s="0" t="n">
        <v>1</v>
      </c>
      <c r="H1643" s="0" t="n">
        <v>10.9933333333</v>
      </c>
    </row>
    <row r="1644" customFormat="false" ht="12.8" hidden="false" customHeight="false" outlineLevel="0" collapsed="false">
      <c r="A1644" s="0" t="s">
        <v>7655</v>
      </c>
      <c r="B1644" s="0" t="n">
        <v>4.3</v>
      </c>
      <c r="C1644" s="0" t="n">
        <v>0.064</v>
      </c>
      <c r="D1644" s="0" t="n">
        <v>0.0283333333</v>
      </c>
      <c r="E1644" s="0" t="n">
        <v>0.0333333333</v>
      </c>
      <c r="F1644" s="0" t="n">
        <v>0.064</v>
      </c>
      <c r="G1644" s="0" t="n">
        <v>1</v>
      </c>
      <c r="H1644" s="0" t="n">
        <v>65.8</v>
      </c>
    </row>
    <row r="1645" customFormat="false" ht="12.8" hidden="false" customHeight="false" outlineLevel="0" collapsed="false">
      <c r="A1645" s="0" t="s">
        <v>2204</v>
      </c>
      <c r="B1645" s="0" t="n">
        <v>0.1161111111</v>
      </c>
      <c r="C1645" s="0" t="n">
        <v>0.0073333333</v>
      </c>
      <c r="D1645" s="0" t="n">
        <v>0.0013888889</v>
      </c>
      <c r="E1645" s="0" t="n">
        <v>0.0555555556</v>
      </c>
      <c r="F1645" s="0" t="n">
        <v>0.0133333333</v>
      </c>
      <c r="G1645" s="0" t="n">
        <v>1</v>
      </c>
      <c r="H1645" s="0" t="n">
        <v>915.4866666667</v>
      </c>
    </row>
    <row r="1646" customFormat="false" ht="12.8" hidden="false" customHeight="false" outlineLevel="0" collapsed="false">
      <c r="A1646" s="0" t="s">
        <v>7656</v>
      </c>
      <c r="B1646" s="0" t="n">
        <v>1.5415833333</v>
      </c>
      <c r="C1646" s="0" t="n">
        <v>0.014625</v>
      </c>
      <c r="D1646" s="0" t="n">
        <v>0.0020987654</v>
      </c>
      <c r="E1646" s="0" t="n">
        <v>0.0083333333</v>
      </c>
      <c r="F1646" s="0" t="n">
        <v>0.015</v>
      </c>
      <c r="G1646" s="0" t="n">
        <v>1</v>
      </c>
      <c r="H1646" s="0" t="n">
        <v>1</v>
      </c>
    </row>
    <row r="1647" customFormat="false" ht="12.8" hidden="false" customHeight="false" outlineLevel="0" collapsed="false">
      <c r="A1647" s="0" t="s">
        <v>667</v>
      </c>
      <c r="B1647" s="0" t="n">
        <v>10.445</v>
      </c>
      <c r="C1647" s="0" t="n">
        <v>0.1305</v>
      </c>
      <c r="D1647" s="0" t="n">
        <v>0.0188888889</v>
      </c>
      <c r="E1647" s="0" t="n">
        <v>0.05</v>
      </c>
      <c r="F1647" s="0" t="n">
        <v>0.09</v>
      </c>
      <c r="G1647" s="0" t="n">
        <v>1</v>
      </c>
      <c r="H1647" s="0" t="n">
        <v>7.91</v>
      </c>
    </row>
    <row r="1648" customFormat="false" ht="12.8" hidden="false" customHeight="false" outlineLevel="0" collapsed="false">
      <c r="A1648" s="0" t="s">
        <v>7657</v>
      </c>
      <c r="B1648" s="0" t="n">
        <v>0.1276666667</v>
      </c>
      <c r="C1648" s="0" t="n">
        <v>0.0014</v>
      </c>
      <c r="D1648" s="0" t="n">
        <v>0.0003472222</v>
      </c>
      <c r="E1648" s="0" t="n">
        <v>0.0208333333</v>
      </c>
      <c r="F1648" s="0" t="n">
        <v>0.005</v>
      </c>
      <c r="G1648" s="0" t="n">
        <v>1</v>
      </c>
      <c r="H1648" s="0" t="n">
        <v>10.9933333333</v>
      </c>
    </row>
    <row r="1649" customFormat="false" ht="12.8" hidden="false" customHeight="false" outlineLevel="0" collapsed="false">
      <c r="A1649" s="0" t="s">
        <v>7658</v>
      </c>
      <c r="B1649" s="0" t="n">
        <v>12.0384615385</v>
      </c>
      <c r="C1649" s="0" t="n">
        <v>0.0772567692</v>
      </c>
      <c r="D1649" s="0" t="n">
        <v>0.0108974359</v>
      </c>
      <c r="E1649" s="0" t="n">
        <v>0.0769230769</v>
      </c>
      <c r="F1649" s="0" t="n">
        <v>0.0796461538</v>
      </c>
      <c r="G1649" s="0" t="n">
        <v>1</v>
      </c>
      <c r="H1649" s="0" t="n">
        <v>1</v>
      </c>
    </row>
    <row r="1650" customFormat="false" ht="12.8" hidden="false" customHeight="false" outlineLevel="0" collapsed="false">
      <c r="A1650" s="0" t="s">
        <v>7659</v>
      </c>
      <c r="B1650" s="0" t="n">
        <v>0.1520833333</v>
      </c>
      <c r="C1650" s="0" t="n">
        <v>5.55417E-005</v>
      </c>
      <c r="D1650" s="0" t="n">
        <v>7.4956E-006</v>
      </c>
      <c r="E1650" s="0" t="n">
        <v>0.0083333333</v>
      </c>
      <c r="F1650" s="0" t="n">
        <v>0.0005554167</v>
      </c>
      <c r="G1650" s="0" t="n">
        <v>1</v>
      </c>
      <c r="H1650" s="0" t="n">
        <v>3.51</v>
      </c>
    </row>
    <row r="1651" customFormat="false" ht="12.8" hidden="false" customHeight="false" outlineLevel="0" collapsed="false">
      <c r="A1651" s="0" t="s">
        <v>7660</v>
      </c>
      <c r="B1651" s="0" t="n">
        <v>4.1</v>
      </c>
      <c r="C1651" s="0" t="n">
        <v>0.064</v>
      </c>
      <c r="D1651" s="0" t="n">
        <v>0.0283333333</v>
      </c>
      <c r="E1651" s="0" t="n">
        <v>0.0333333333</v>
      </c>
      <c r="F1651" s="0" t="n">
        <v>0.064</v>
      </c>
      <c r="G1651" s="0" t="n">
        <v>1</v>
      </c>
      <c r="H1651" s="0" t="n">
        <v>65.8</v>
      </c>
    </row>
    <row r="1652" customFormat="false" ht="12.8" hidden="false" customHeight="false" outlineLevel="0" collapsed="false">
      <c r="A1652" s="0" t="s">
        <v>3149</v>
      </c>
      <c r="B1652" s="0" t="n">
        <v>0.01084</v>
      </c>
      <c r="C1652" s="0" t="n">
        <v>6.4862E-005</v>
      </c>
      <c r="D1652" s="0" t="n">
        <v>1.18056E-005</v>
      </c>
      <c r="E1652" s="0" t="n">
        <v>0.001</v>
      </c>
      <c r="F1652" s="0" t="n">
        <v>0.0003164</v>
      </c>
      <c r="G1652" s="0" t="n">
        <v>1</v>
      </c>
      <c r="H1652" s="0" t="n">
        <v>0.04</v>
      </c>
    </row>
    <row r="1653" customFormat="false" ht="12.8" hidden="false" customHeight="false" outlineLevel="0" collapsed="false">
      <c r="A1653" s="0" t="s">
        <v>7661</v>
      </c>
      <c r="B1653" s="0" t="n">
        <v>0.0521944444</v>
      </c>
      <c r="C1653" s="0" t="n">
        <v>0.0001866667</v>
      </c>
      <c r="D1653" s="0" t="n">
        <v>3.08642E-005</v>
      </c>
      <c r="E1653" s="0" t="n">
        <v>0.0027777778</v>
      </c>
      <c r="F1653" s="0" t="n">
        <v>0.0006666667</v>
      </c>
      <c r="G1653" s="0" t="n">
        <v>1</v>
      </c>
      <c r="H1653" s="0" t="n">
        <v>1</v>
      </c>
    </row>
    <row r="1654" customFormat="false" ht="12.8" hidden="false" customHeight="false" outlineLevel="0" collapsed="false">
      <c r="A1654" s="0" t="s">
        <v>7662</v>
      </c>
      <c r="B1654" s="0" t="n">
        <v>0.0771666667</v>
      </c>
      <c r="C1654" s="0" t="n">
        <v>0.00091476</v>
      </c>
      <c r="D1654" s="0" t="n">
        <v>0.0002314815</v>
      </c>
      <c r="E1654" s="0" t="n">
        <v>0.0138888889</v>
      </c>
      <c r="F1654" s="0" t="n">
        <v>0.003267</v>
      </c>
      <c r="G1654" s="0" t="n">
        <v>1</v>
      </c>
      <c r="H1654" s="0" t="n">
        <v>80</v>
      </c>
    </row>
    <row r="1655" customFormat="false" ht="12.8" hidden="false" customHeight="false" outlineLevel="0" collapsed="false">
      <c r="A1655" s="0" t="s">
        <v>2203</v>
      </c>
      <c r="B1655" s="0" t="n">
        <v>0.6111111111</v>
      </c>
      <c r="C1655" s="0" t="n">
        <v>0.0073333333</v>
      </c>
      <c r="D1655" s="0" t="n">
        <v>0.0013888889</v>
      </c>
      <c r="E1655" s="0" t="n">
        <v>0.0555555556</v>
      </c>
      <c r="F1655" s="0" t="n">
        <v>0.0133333333</v>
      </c>
      <c r="G1655" s="0" t="n">
        <v>1</v>
      </c>
      <c r="H1655" s="0" t="n">
        <v>1151.33</v>
      </c>
    </row>
    <row r="1656" customFormat="false" ht="12.8" hidden="false" customHeight="false" outlineLevel="0" collapsed="false">
      <c r="A1656" s="0" t="s">
        <v>7663</v>
      </c>
      <c r="B1656" s="0" t="n">
        <v>0.1711111111</v>
      </c>
      <c r="C1656" s="0" t="n">
        <v>0.0001272778</v>
      </c>
      <c r="D1656" s="0" t="n">
        <v>4.56253E-005</v>
      </c>
      <c r="E1656" s="0" t="n">
        <v>0.0074074074</v>
      </c>
      <c r="F1656" s="0" t="n">
        <v>0.0008485185</v>
      </c>
      <c r="G1656" s="0" t="n">
        <v>1</v>
      </c>
      <c r="H1656" s="0" t="n">
        <v>0.41</v>
      </c>
    </row>
    <row r="1657" customFormat="false" ht="12.8" hidden="false" customHeight="false" outlineLevel="0" collapsed="false">
      <c r="A1657" s="0" t="s">
        <v>7664</v>
      </c>
      <c r="B1657" s="0" t="n">
        <v>0.1276666667</v>
      </c>
      <c r="C1657" s="0" t="n">
        <v>0.0014</v>
      </c>
      <c r="D1657" s="0" t="n">
        <v>0.0003472222</v>
      </c>
      <c r="E1657" s="0" t="n">
        <v>0.0208333333</v>
      </c>
      <c r="F1657" s="0" t="n">
        <v>0.005</v>
      </c>
      <c r="G1657" s="0" t="n">
        <v>1</v>
      </c>
      <c r="H1657" s="0" t="n">
        <v>10.9933333333</v>
      </c>
    </row>
    <row r="1658" customFormat="false" ht="12.8" hidden="false" customHeight="false" outlineLevel="0" collapsed="false">
      <c r="A1658" s="0" t="s">
        <v>7665</v>
      </c>
      <c r="B1658" s="0" t="n">
        <v>2.6975</v>
      </c>
      <c r="C1658" s="0" t="n">
        <v>0.0163135</v>
      </c>
      <c r="D1658" s="0" t="n">
        <v>0.0027375201</v>
      </c>
      <c r="E1658" s="0" t="n">
        <v>0.25</v>
      </c>
      <c r="F1658" s="0" t="n">
        <v>0.0582625</v>
      </c>
      <c r="G1658" s="0" t="n">
        <v>1</v>
      </c>
      <c r="H1658" s="0" t="n">
        <v>1</v>
      </c>
    </row>
    <row r="1659" customFormat="false" ht="12.8" hidden="false" customHeight="false" outlineLevel="0" collapsed="false">
      <c r="A1659" s="0" t="s">
        <v>7666</v>
      </c>
      <c r="B1659" s="0" t="n">
        <v>1.73</v>
      </c>
      <c r="C1659" s="0" t="n">
        <v>0.01725</v>
      </c>
      <c r="D1659" s="0" t="n">
        <v>0.0089473684</v>
      </c>
      <c r="E1659" s="0" t="n">
        <v>0.25</v>
      </c>
      <c r="F1659" s="0" t="n">
        <v>0.08625</v>
      </c>
      <c r="G1659" s="0" t="n">
        <v>1</v>
      </c>
      <c r="H1659" s="0" t="n">
        <v>35.34</v>
      </c>
    </row>
    <row r="1660" customFormat="false" ht="12.8" hidden="false" customHeight="false" outlineLevel="0" collapsed="false">
      <c r="A1660" s="0" t="s">
        <v>7667</v>
      </c>
      <c r="B1660" s="0" t="n">
        <v>0.00425</v>
      </c>
      <c r="C1660" s="0" t="n">
        <v>2.9782E-006</v>
      </c>
      <c r="D1660" s="0" t="n">
        <v>1.2206E-006</v>
      </c>
      <c r="E1660" s="0" t="n">
        <v>0.0005</v>
      </c>
      <c r="F1660" s="0" t="n">
        <v>2.7075E-005</v>
      </c>
      <c r="G1660" s="0" t="n">
        <v>1</v>
      </c>
      <c r="H1660" s="0" t="n">
        <v>5.7</v>
      </c>
    </row>
    <row r="1661" customFormat="false" ht="12.8" hidden="false" customHeight="false" outlineLevel="0" collapsed="false">
      <c r="A1661" s="0" t="s">
        <v>984</v>
      </c>
      <c r="B1661" s="0" t="n">
        <v>0.0743333333</v>
      </c>
      <c r="C1661" s="0" t="n">
        <v>0.00065424</v>
      </c>
      <c r="D1661" s="0" t="n">
        <v>0.0002042042</v>
      </c>
      <c r="E1661" s="0" t="n">
        <v>0.0066666667</v>
      </c>
      <c r="F1661" s="0" t="n">
        <v>0.001392</v>
      </c>
      <c r="G1661" s="0" t="n">
        <v>1</v>
      </c>
      <c r="H1661" s="0" t="n">
        <v>1</v>
      </c>
    </row>
    <row r="1662" customFormat="false" ht="12.8" hidden="false" customHeight="false" outlineLevel="0" collapsed="false">
      <c r="A1662" s="0" t="s">
        <v>3187</v>
      </c>
      <c r="B1662" s="0" t="n">
        <v>0.9233333333</v>
      </c>
      <c r="C1662" s="0" t="n">
        <v>0.0044053333</v>
      </c>
      <c r="D1662" s="0" t="n">
        <v>0.0006570048</v>
      </c>
      <c r="E1662" s="0" t="n">
        <v>0.0666666667</v>
      </c>
      <c r="F1662" s="0" t="n">
        <v>0.0157333333</v>
      </c>
      <c r="G1662" s="0" t="n">
        <v>1</v>
      </c>
      <c r="H1662" s="0" t="n">
        <v>21.71</v>
      </c>
    </row>
    <row r="1663" customFormat="false" ht="12.8" hidden="false" customHeight="false" outlineLevel="0" collapsed="false">
      <c r="A1663" s="0" t="s">
        <v>2202</v>
      </c>
      <c r="B1663" s="0" t="n">
        <v>0.4355555556</v>
      </c>
      <c r="C1663" s="0" t="n">
        <v>0.0036666667</v>
      </c>
      <c r="D1663" s="0" t="n">
        <v>0.0006944444</v>
      </c>
      <c r="E1663" s="0" t="n">
        <v>0.0277777778</v>
      </c>
      <c r="F1663" s="0" t="n">
        <v>0.0066666667</v>
      </c>
      <c r="G1663" s="0" t="n">
        <v>1</v>
      </c>
      <c r="H1663" s="0" t="n">
        <v>589.1133333333</v>
      </c>
    </row>
    <row r="1664" customFormat="false" ht="12.8" hidden="false" customHeight="false" outlineLevel="0" collapsed="false">
      <c r="A1664" s="0" t="s">
        <v>7668</v>
      </c>
      <c r="B1664" s="0" t="n">
        <v>0.0673333333</v>
      </c>
      <c r="C1664" s="0" t="n">
        <v>0.0006724133</v>
      </c>
      <c r="D1664" s="0" t="n">
        <v>0.0003148148</v>
      </c>
      <c r="E1664" s="0" t="n">
        <v>0.0066666667</v>
      </c>
      <c r="F1664" s="0" t="n">
        <v>0.0014306667</v>
      </c>
      <c r="G1664" s="0" t="n">
        <v>1</v>
      </c>
      <c r="H1664" s="0" t="n">
        <v>4.14</v>
      </c>
    </row>
    <row r="1665" customFormat="false" ht="12.8" hidden="false" customHeight="false" outlineLevel="0" collapsed="false">
      <c r="A1665" s="0" t="s">
        <v>7669</v>
      </c>
      <c r="B1665" s="0" t="n">
        <v>0.06</v>
      </c>
      <c r="C1665" s="0" t="n">
        <v>0.000828</v>
      </c>
      <c r="D1665" s="0" t="n">
        <v>0.0011724138</v>
      </c>
      <c r="E1665" s="0" t="n">
        <v>0.01</v>
      </c>
      <c r="F1665" s="0" t="n">
        <v>0.00276</v>
      </c>
      <c r="G1665" s="0" t="n">
        <v>1</v>
      </c>
      <c r="H1665" s="0" t="n">
        <v>1.66</v>
      </c>
    </row>
    <row r="1666" customFormat="false" ht="12.8" hidden="false" customHeight="false" outlineLevel="0" collapsed="false">
      <c r="A1666" s="0" t="s">
        <v>7670</v>
      </c>
      <c r="B1666" s="0" t="n">
        <v>0.0355</v>
      </c>
      <c r="C1666" s="0" t="n">
        <v>0.00028</v>
      </c>
      <c r="D1666" s="0" t="n">
        <v>4.62963E-005</v>
      </c>
      <c r="E1666" s="0" t="n">
        <v>0.0041666667</v>
      </c>
      <c r="F1666" s="0" t="n">
        <v>0.001</v>
      </c>
      <c r="G1666" s="0" t="n">
        <v>1</v>
      </c>
      <c r="H1666" s="0" t="n">
        <v>1</v>
      </c>
    </row>
    <row r="1667" customFormat="false" ht="12.8" hidden="false" customHeight="false" outlineLevel="0" collapsed="false">
      <c r="A1667" s="0" t="s">
        <v>7671</v>
      </c>
      <c r="B1667" s="0" t="n">
        <v>1.74</v>
      </c>
      <c r="C1667" s="0" t="n">
        <v>0.01725</v>
      </c>
      <c r="D1667" s="0" t="n">
        <v>0.0089473684</v>
      </c>
      <c r="E1667" s="0" t="n">
        <v>0.25</v>
      </c>
      <c r="F1667" s="0" t="n">
        <v>0.08625</v>
      </c>
      <c r="G1667" s="0" t="n">
        <v>1</v>
      </c>
      <c r="H1667" s="0" t="n">
        <v>38.15</v>
      </c>
    </row>
    <row r="1668" customFormat="false" ht="12.8" hidden="false" customHeight="false" outlineLevel="0" collapsed="false">
      <c r="A1668" s="0" t="s">
        <v>7672</v>
      </c>
      <c r="B1668" s="0" t="n">
        <v>1.4054444444</v>
      </c>
      <c r="C1668" s="0" t="n">
        <v>0.0107566556</v>
      </c>
      <c r="D1668" s="0" t="n">
        <v>0.0015740741</v>
      </c>
      <c r="E1668" s="0" t="n">
        <v>0.0111111111</v>
      </c>
      <c r="F1668" s="0" t="n">
        <v>0.0115044444</v>
      </c>
      <c r="G1668" s="0" t="n">
        <v>1</v>
      </c>
      <c r="H1668" s="0" t="n">
        <v>186.3333333333</v>
      </c>
    </row>
    <row r="1669" customFormat="false" ht="12.8" hidden="false" customHeight="false" outlineLevel="0" collapsed="false">
      <c r="A1669" s="0" t="s">
        <v>7673</v>
      </c>
      <c r="B1669" s="0" t="n">
        <v>1.5415833333</v>
      </c>
      <c r="C1669" s="0" t="n">
        <v>0.014625</v>
      </c>
      <c r="D1669" s="0" t="n">
        <v>0.0020987654</v>
      </c>
      <c r="E1669" s="0" t="n">
        <v>0.0083333333</v>
      </c>
      <c r="F1669" s="0" t="n">
        <v>0.015</v>
      </c>
      <c r="G1669" s="0" t="n">
        <v>1</v>
      </c>
      <c r="H1669" s="0" t="n">
        <v>1</v>
      </c>
    </row>
    <row r="1670" customFormat="false" ht="12.8" hidden="false" customHeight="false" outlineLevel="0" collapsed="false">
      <c r="A1670" s="0" t="s">
        <v>666</v>
      </c>
      <c r="B1670" s="0" t="n">
        <v>4.935</v>
      </c>
      <c r="C1670" s="0" t="n">
        <v>0.0593181818</v>
      </c>
      <c r="D1670" s="0" t="n">
        <v>0.0085858586</v>
      </c>
      <c r="E1670" s="0" t="n">
        <v>0.0227272727</v>
      </c>
      <c r="F1670" s="0" t="n">
        <v>0.0409090909</v>
      </c>
      <c r="G1670" s="0" t="n">
        <v>1</v>
      </c>
      <c r="H1670" s="0" t="n">
        <v>4.53</v>
      </c>
    </row>
    <row r="1671" customFormat="false" ht="12.8" hidden="false" customHeight="false" outlineLevel="0" collapsed="false">
      <c r="A1671" s="0" t="s">
        <v>7674</v>
      </c>
      <c r="B1671" s="0" t="n">
        <v>3.09375</v>
      </c>
      <c r="C1671" s="0" t="n">
        <v>0.0291</v>
      </c>
      <c r="D1671" s="0" t="n">
        <v>0.0044270833</v>
      </c>
      <c r="E1671" s="0" t="n">
        <v>0.015625</v>
      </c>
      <c r="F1671" s="0" t="n">
        <v>0.03</v>
      </c>
      <c r="G1671" s="0" t="n">
        <v>1</v>
      </c>
      <c r="H1671" s="0" t="n">
        <v>5.13</v>
      </c>
    </row>
    <row r="1672" customFormat="false" ht="12.8" hidden="false" customHeight="false" outlineLevel="0" collapsed="false">
      <c r="A1672" s="0" t="s">
        <v>1635</v>
      </c>
      <c r="B1672" s="0" t="n">
        <v>1.73</v>
      </c>
      <c r="C1672" s="0" t="n">
        <v>0.01725</v>
      </c>
      <c r="D1672" s="0" t="n">
        <v>0.0089473684</v>
      </c>
      <c r="E1672" s="0" t="n">
        <v>0.25</v>
      </c>
      <c r="F1672" s="0" t="n">
        <v>0.08625</v>
      </c>
      <c r="G1672" s="0" t="n">
        <v>1</v>
      </c>
      <c r="H1672" s="0" t="n">
        <v>38.72</v>
      </c>
    </row>
    <row r="1673" customFormat="false" ht="12.8" hidden="false" customHeight="false" outlineLevel="0" collapsed="false">
      <c r="A1673" s="0" t="s">
        <v>7675</v>
      </c>
      <c r="B1673" s="0" t="n">
        <v>0.0521944444</v>
      </c>
      <c r="C1673" s="0" t="n">
        <v>0.0001866667</v>
      </c>
      <c r="D1673" s="0" t="n">
        <v>3.08642E-005</v>
      </c>
      <c r="E1673" s="0" t="n">
        <v>0.0027777778</v>
      </c>
      <c r="F1673" s="0" t="n">
        <v>0.0006666667</v>
      </c>
      <c r="G1673" s="0" t="n">
        <v>1</v>
      </c>
      <c r="H1673" s="0" t="n">
        <v>1</v>
      </c>
    </row>
    <row r="1674" customFormat="false" ht="12.8" hidden="false" customHeight="false" outlineLevel="0" collapsed="false">
      <c r="A1674" s="0" t="s">
        <v>7676</v>
      </c>
      <c r="B1674" s="0" t="n">
        <v>0.0826666667</v>
      </c>
      <c r="C1674" s="0" t="n">
        <v>0.0002352</v>
      </c>
      <c r="D1674" s="0" t="n">
        <v>3.7037E-005</v>
      </c>
      <c r="E1674" s="0" t="n">
        <v>0.0066666667</v>
      </c>
      <c r="F1674" s="0" t="n">
        <v>0.0016</v>
      </c>
      <c r="G1674" s="0" t="n">
        <v>1</v>
      </c>
      <c r="H1674" s="0" t="n">
        <v>0.28</v>
      </c>
    </row>
    <row r="1675" customFormat="false" ht="12.8" hidden="false" customHeight="false" outlineLevel="0" collapsed="false">
      <c r="A1675" s="0" t="s">
        <v>7677</v>
      </c>
      <c r="B1675" s="0" t="n">
        <v>1.5415833333</v>
      </c>
      <c r="C1675" s="0" t="n">
        <v>0.014625</v>
      </c>
      <c r="D1675" s="0" t="n">
        <v>0.0020987654</v>
      </c>
      <c r="E1675" s="0" t="n">
        <v>0.0083333333</v>
      </c>
      <c r="F1675" s="0" t="n">
        <v>0.015</v>
      </c>
      <c r="G1675" s="0" t="n">
        <v>1</v>
      </c>
      <c r="H1675" s="0" t="n">
        <v>1</v>
      </c>
    </row>
    <row r="1676" customFormat="false" ht="12.8" hidden="false" customHeight="false" outlineLevel="0" collapsed="false">
      <c r="A1676" s="0" t="s">
        <v>7678</v>
      </c>
      <c r="B1676" s="0" t="n">
        <v>1.4054444444</v>
      </c>
      <c r="C1676" s="0" t="n">
        <v>0.0107566556</v>
      </c>
      <c r="D1676" s="0" t="n">
        <v>0.0015740741</v>
      </c>
      <c r="E1676" s="0" t="n">
        <v>0.0111111111</v>
      </c>
      <c r="F1676" s="0" t="n">
        <v>0.0115044444</v>
      </c>
      <c r="G1676" s="0" t="n">
        <v>1</v>
      </c>
      <c r="H1676" s="0" t="n">
        <v>186.3333333333</v>
      </c>
    </row>
    <row r="1677" customFormat="false" ht="12.8" hidden="false" customHeight="false" outlineLevel="0" collapsed="false">
      <c r="A1677" s="0" t="s">
        <v>665</v>
      </c>
      <c r="B1677" s="0" t="n">
        <v>4.935</v>
      </c>
      <c r="C1677" s="0" t="n">
        <v>0.0593181818</v>
      </c>
      <c r="D1677" s="0" t="n">
        <v>0.0085858586</v>
      </c>
      <c r="E1677" s="0" t="n">
        <v>0.0227272727</v>
      </c>
      <c r="F1677" s="0" t="n">
        <v>0.0409090909</v>
      </c>
      <c r="G1677" s="0" t="n">
        <v>1</v>
      </c>
      <c r="H1677" s="0" t="n">
        <v>4.53</v>
      </c>
    </row>
    <row r="1678" customFormat="false" ht="12.8" hidden="false" customHeight="false" outlineLevel="0" collapsed="false">
      <c r="A1678" s="0" t="s">
        <v>7679</v>
      </c>
      <c r="B1678" s="0" t="n">
        <v>4.3904761905</v>
      </c>
      <c r="C1678" s="0" t="n">
        <v>0.0443428571</v>
      </c>
      <c r="D1678" s="0" t="n">
        <v>0.0067460317</v>
      </c>
      <c r="E1678" s="0" t="n">
        <v>0.0238095238</v>
      </c>
      <c r="F1678" s="0" t="n">
        <v>0.0457142857</v>
      </c>
      <c r="G1678" s="0" t="n">
        <v>1</v>
      </c>
      <c r="H1678" s="0" t="n">
        <v>5.71</v>
      </c>
    </row>
    <row r="1679" customFormat="false" ht="12.8" hidden="false" customHeight="false" outlineLevel="0" collapsed="false">
      <c r="A1679" s="0" t="s">
        <v>7680</v>
      </c>
      <c r="B1679" s="0" t="n">
        <v>1.73</v>
      </c>
      <c r="C1679" s="0" t="n">
        <v>0.01725</v>
      </c>
      <c r="D1679" s="0" t="n">
        <v>0.0089473684</v>
      </c>
      <c r="E1679" s="0" t="n">
        <v>0.25</v>
      </c>
      <c r="F1679" s="0" t="n">
        <v>0.08625</v>
      </c>
      <c r="G1679" s="0" t="n">
        <v>1</v>
      </c>
      <c r="H1679" s="0" t="n">
        <v>35.34</v>
      </c>
    </row>
    <row r="1680" customFormat="false" ht="12.8" hidden="false" customHeight="false" outlineLevel="0" collapsed="false">
      <c r="A1680" s="0" t="s">
        <v>7681</v>
      </c>
      <c r="B1680" s="0" t="n">
        <v>0.8476666667</v>
      </c>
      <c r="C1680" s="0" t="n">
        <v>0.0106666667</v>
      </c>
      <c r="D1680" s="0" t="n">
        <v>0.0018518519</v>
      </c>
      <c r="E1680" s="0" t="n">
        <v>0.0833333333</v>
      </c>
      <c r="F1680" s="0" t="n">
        <v>0.0266666667</v>
      </c>
      <c r="G1680" s="0" t="n">
        <v>1</v>
      </c>
      <c r="H1680" s="0" t="n">
        <v>137.7</v>
      </c>
    </row>
    <row r="1681" customFormat="false" ht="12.8" hidden="false" customHeight="false" outlineLevel="0" collapsed="false">
      <c r="A1681" s="0" t="s">
        <v>7682</v>
      </c>
      <c r="B1681" s="0" t="n">
        <v>1.7925555556</v>
      </c>
      <c r="C1681" s="0" t="n">
        <v>0.0134458194</v>
      </c>
      <c r="D1681" s="0" t="n">
        <v>0.0019675926</v>
      </c>
      <c r="E1681" s="0" t="n">
        <v>0.0138888889</v>
      </c>
      <c r="F1681" s="0" t="n">
        <v>0.0143805556</v>
      </c>
      <c r="G1681" s="0" t="n">
        <v>1</v>
      </c>
      <c r="H1681" s="0" t="n">
        <v>376.3333333333</v>
      </c>
    </row>
    <row r="1682" customFormat="false" ht="12.8" hidden="false" customHeight="false" outlineLevel="0" collapsed="false">
      <c r="A1682" s="0" t="s">
        <v>7683</v>
      </c>
      <c r="B1682" s="0" t="n">
        <v>0.8316666667</v>
      </c>
      <c r="C1682" s="0" t="n">
        <v>0.0106666667</v>
      </c>
      <c r="D1682" s="0" t="n">
        <v>0.0018518519</v>
      </c>
      <c r="E1682" s="0" t="n">
        <v>0.0833333333</v>
      </c>
      <c r="F1682" s="0" t="n">
        <v>0.0266666667</v>
      </c>
      <c r="G1682" s="0" t="n">
        <v>1</v>
      </c>
      <c r="H1682" s="0" t="n">
        <v>139.46</v>
      </c>
    </row>
    <row r="1683" customFormat="false" ht="12.8" hidden="false" customHeight="false" outlineLevel="0" collapsed="false">
      <c r="A1683" s="0" t="s">
        <v>3178</v>
      </c>
      <c r="B1683" s="0" t="n">
        <v>0.036</v>
      </c>
      <c r="C1683" s="0" t="n">
        <v>0.0001656</v>
      </c>
      <c r="D1683" s="0" t="n">
        <v>0.0002344828</v>
      </c>
      <c r="E1683" s="0" t="n">
        <v>0.002</v>
      </c>
      <c r="F1683" s="0" t="n">
        <v>0.000552</v>
      </c>
      <c r="G1683" s="0" t="n">
        <v>1</v>
      </c>
      <c r="H1683" s="0" t="n">
        <v>1.97</v>
      </c>
    </row>
    <row r="1684" customFormat="false" ht="12.8" hidden="false" customHeight="false" outlineLevel="0" collapsed="false">
      <c r="A1684" s="0" t="s">
        <v>664</v>
      </c>
      <c r="B1684" s="0" t="n">
        <v>4.5720833333</v>
      </c>
      <c r="C1684" s="0" t="n">
        <v>0.054375</v>
      </c>
      <c r="D1684" s="0" t="n">
        <v>0.0078703704</v>
      </c>
      <c r="E1684" s="0" t="n">
        <v>0.0208333333</v>
      </c>
      <c r="F1684" s="0" t="n">
        <v>0.0375</v>
      </c>
      <c r="G1684" s="0" t="n">
        <v>1</v>
      </c>
      <c r="H1684" s="0" t="n">
        <v>4.49</v>
      </c>
    </row>
    <row r="1685" customFormat="false" ht="12.8" hidden="false" customHeight="false" outlineLevel="0" collapsed="false">
      <c r="A1685" s="0" t="s">
        <v>7684</v>
      </c>
      <c r="B1685" s="0" t="n">
        <v>0.0355</v>
      </c>
      <c r="C1685" s="0" t="n">
        <v>0.00028</v>
      </c>
      <c r="D1685" s="0" t="n">
        <v>4.62963E-005</v>
      </c>
      <c r="E1685" s="0" t="n">
        <v>0.0041666667</v>
      </c>
      <c r="F1685" s="0" t="n">
        <v>0.001</v>
      </c>
      <c r="G1685" s="0" t="n">
        <v>1</v>
      </c>
      <c r="H1685" s="0" t="n">
        <v>1</v>
      </c>
    </row>
    <row r="1686" customFormat="false" ht="12.8" hidden="false" customHeight="false" outlineLevel="0" collapsed="false">
      <c r="A1686" s="0" t="s">
        <v>1633</v>
      </c>
      <c r="B1686" s="0" t="n">
        <v>1.74</v>
      </c>
      <c r="C1686" s="0" t="n">
        <v>0.01725</v>
      </c>
      <c r="D1686" s="0" t="n">
        <v>0.0089473684</v>
      </c>
      <c r="E1686" s="0" t="n">
        <v>0.25</v>
      </c>
      <c r="F1686" s="0" t="n">
        <v>0.08625</v>
      </c>
      <c r="G1686" s="0" t="n">
        <v>1</v>
      </c>
      <c r="H1686" s="0" t="n">
        <v>38.15</v>
      </c>
    </row>
    <row r="1687" customFormat="false" ht="12.8" hidden="false" customHeight="false" outlineLevel="0" collapsed="false">
      <c r="A1687" s="0" t="s">
        <v>7685</v>
      </c>
      <c r="B1687" s="0" t="n">
        <v>0.3</v>
      </c>
      <c r="C1687" s="0" t="n">
        <v>0.00912</v>
      </c>
      <c r="D1687" s="0" t="n">
        <v>0.0013333333</v>
      </c>
      <c r="E1687" s="0" t="n">
        <v>0.01</v>
      </c>
      <c r="F1687" s="0" t="n">
        <v>0.0096</v>
      </c>
      <c r="G1687" s="0" t="n">
        <v>1</v>
      </c>
      <c r="H1687" s="0" t="n">
        <v>0.62</v>
      </c>
    </row>
    <row r="1688" customFormat="false" ht="12.8" hidden="false" customHeight="false" outlineLevel="0" collapsed="false">
      <c r="A1688" s="0" t="s">
        <v>7686</v>
      </c>
      <c r="B1688" s="0" t="n">
        <v>1.4054444444</v>
      </c>
      <c r="C1688" s="0" t="n">
        <v>0.0107566556</v>
      </c>
      <c r="D1688" s="0" t="n">
        <v>0.0015740741</v>
      </c>
      <c r="E1688" s="0" t="n">
        <v>0.0111111111</v>
      </c>
      <c r="F1688" s="0" t="n">
        <v>0.0115044444</v>
      </c>
      <c r="G1688" s="0" t="n">
        <v>1</v>
      </c>
      <c r="H1688" s="0" t="n">
        <v>186.3333333333</v>
      </c>
    </row>
    <row r="1689" customFormat="false" ht="12.8" hidden="false" customHeight="false" outlineLevel="0" collapsed="false">
      <c r="A1689" s="0" t="s">
        <v>372</v>
      </c>
      <c r="B1689" s="0" t="n">
        <v>5.36</v>
      </c>
      <c r="C1689" s="0" t="n">
        <v>0.087</v>
      </c>
      <c r="D1689" s="0" t="n">
        <v>0.0125925926</v>
      </c>
      <c r="E1689" s="0" t="n">
        <v>0.0333333333</v>
      </c>
      <c r="F1689" s="0" t="n">
        <v>0.06</v>
      </c>
      <c r="G1689" s="0" t="n">
        <v>1</v>
      </c>
      <c r="H1689" s="0" t="n">
        <v>6.63</v>
      </c>
    </row>
    <row r="1690" customFormat="false" ht="12.8" hidden="false" customHeight="false" outlineLevel="0" collapsed="false">
      <c r="A1690" s="0" t="s">
        <v>7687</v>
      </c>
      <c r="B1690" s="0" t="n">
        <v>13.0833333333</v>
      </c>
      <c r="C1690" s="0" t="n">
        <v>0.0836948333</v>
      </c>
      <c r="D1690" s="0" t="n">
        <v>0.0118055556</v>
      </c>
      <c r="E1690" s="0" t="n">
        <v>0.0833333333</v>
      </c>
      <c r="F1690" s="0" t="n">
        <v>0.0862833333</v>
      </c>
      <c r="G1690" s="0" t="n">
        <v>1</v>
      </c>
      <c r="H1690" s="0" t="n">
        <v>1</v>
      </c>
    </row>
    <row r="1691" customFormat="false" ht="12.8" hidden="false" customHeight="false" outlineLevel="0" collapsed="false">
      <c r="A1691" s="0" t="s">
        <v>7688</v>
      </c>
      <c r="B1691" s="0" t="n">
        <v>0.3</v>
      </c>
      <c r="C1691" s="0" t="n">
        <v>0.00912</v>
      </c>
      <c r="D1691" s="0" t="n">
        <v>0.0013333333</v>
      </c>
      <c r="E1691" s="0" t="n">
        <v>0.01</v>
      </c>
      <c r="F1691" s="0" t="n">
        <v>0.0096</v>
      </c>
      <c r="G1691" s="0" t="n">
        <v>1</v>
      </c>
      <c r="H1691" s="0" t="n">
        <v>0.62</v>
      </c>
    </row>
    <row r="1692" customFormat="false" ht="12.8" hidden="false" customHeight="false" outlineLevel="0" collapsed="false">
      <c r="A1692" s="0" t="s">
        <v>7689</v>
      </c>
      <c r="B1692" s="0" t="n">
        <v>2.0286666667</v>
      </c>
      <c r="C1692" s="0" t="n">
        <v>0.0161349833</v>
      </c>
      <c r="D1692" s="0" t="n">
        <v>0.0023611111</v>
      </c>
      <c r="E1692" s="0" t="n">
        <v>0.0166666667</v>
      </c>
      <c r="F1692" s="0" t="n">
        <v>0.0172566667</v>
      </c>
      <c r="G1692" s="0" t="n">
        <v>1</v>
      </c>
      <c r="H1692" s="0" t="n">
        <v>376.3333333333</v>
      </c>
    </row>
    <row r="1693" customFormat="false" ht="12.8" hidden="false" customHeight="false" outlineLevel="0" collapsed="false">
      <c r="A1693" s="0" t="s">
        <v>1634</v>
      </c>
      <c r="B1693" s="0" t="n">
        <v>1.73</v>
      </c>
      <c r="C1693" s="0" t="n">
        <v>0.01725</v>
      </c>
      <c r="D1693" s="0" t="n">
        <v>0.0089473684</v>
      </c>
      <c r="E1693" s="0" t="n">
        <v>0.25</v>
      </c>
      <c r="F1693" s="0" t="n">
        <v>0.08625</v>
      </c>
      <c r="G1693" s="0" t="n">
        <v>1</v>
      </c>
      <c r="H1693" s="0" t="n">
        <v>38.72</v>
      </c>
    </row>
    <row r="1694" customFormat="false" ht="12.8" hidden="false" customHeight="false" outlineLevel="0" collapsed="false">
      <c r="A1694" s="0" t="s">
        <v>663</v>
      </c>
      <c r="B1694" s="0" t="n">
        <v>4.5720833333</v>
      </c>
      <c r="C1694" s="0" t="n">
        <v>0.054375</v>
      </c>
      <c r="D1694" s="0" t="n">
        <v>0.0078703704</v>
      </c>
      <c r="E1694" s="0" t="n">
        <v>0.0208333333</v>
      </c>
      <c r="F1694" s="0" t="n">
        <v>0.0375</v>
      </c>
      <c r="G1694" s="0" t="n">
        <v>1</v>
      </c>
      <c r="H1694" s="0" t="n">
        <v>4.49</v>
      </c>
    </row>
    <row r="1695" customFormat="false" ht="12.8" hidden="false" customHeight="false" outlineLevel="0" collapsed="false">
      <c r="A1695" s="0" t="s">
        <v>371</v>
      </c>
      <c r="B1695" s="0" t="n">
        <v>3.2636923077</v>
      </c>
      <c r="C1695" s="0" t="n">
        <v>0.0501923077</v>
      </c>
      <c r="D1695" s="0" t="n">
        <v>0.0072649573</v>
      </c>
      <c r="E1695" s="0" t="n">
        <v>0.0192307692</v>
      </c>
      <c r="F1695" s="0" t="n">
        <v>0.0346153846</v>
      </c>
      <c r="G1695" s="0" t="n">
        <v>1</v>
      </c>
      <c r="H1695" s="0" t="n">
        <v>4.47</v>
      </c>
    </row>
    <row r="1696" customFormat="false" ht="12.8" hidden="false" customHeight="false" outlineLevel="0" collapsed="false">
      <c r="A1696" s="0" t="s">
        <v>2158</v>
      </c>
      <c r="B1696" s="0" t="n">
        <v>0.2017666667</v>
      </c>
      <c r="C1696" s="0" t="n">
        <v>0.00224</v>
      </c>
      <c r="D1696" s="0" t="n">
        <v>0.0005555556</v>
      </c>
      <c r="E1696" s="0" t="n">
        <v>0.0333333333</v>
      </c>
      <c r="F1696" s="0" t="n">
        <v>0.008</v>
      </c>
      <c r="G1696" s="0" t="n">
        <v>1</v>
      </c>
      <c r="H1696" s="0" t="n">
        <v>35</v>
      </c>
    </row>
    <row r="1697" customFormat="false" ht="12.8" hidden="false" customHeight="false" outlineLevel="0" collapsed="false">
      <c r="A1697" s="0" t="s">
        <v>1614</v>
      </c>
      <c r="B1697" s="0" t="n">
        <v>0.8476666667</v>
      </c>
      <c r="C1697" s="0" t="n">
        <v>0.0106666667</v>
      </c>
      <c r="D1697" s="0" t="n">
        <v>0.0018518519</v>
      </c>
      <c r="E1697" s="0" t="n">
        <v>0.0833333333</v>
      </c>
      <c r="F1697" s="0" t="n">
        <v>0.0266666667</v>
      </c>
      <c r="G1697" s="0" t="n">
        <v>1</v>
      </c>
      <c r="H1697" s="0" t="n">
        <v>137.7</v>
      </c>
    </row>
    <row r="1698" customFormat="false" ht="12.8" hidden="false" customHeight="false" outlineLevel="0" collapsed="false">
      <c r="A1698" s="0" t="s">
        <v>7690</v>
      </c>
      <c r="B1698" s="0" t="n">
        <v>1.7925555556</v>
      </c>
      <c r="C1698" s="0" t="n">
        <v>0.0134458194</v>
      </c>
      <c r="D1698" s="0" t="n">
        <v>0.0019675926</v>
      </c>
      <c r="E1698" s="0" t="n">
        <v>0.0138888889</v>
      </c>
      <c r="F1698" s="0" t="n">
        <v>0.0143805556</v>
      </c>
      <c r="G1698" s="0" t="n">
        <v>1</v>
      </c>
      <c r="H1698" s="0" t="n">
        <v>376.3333333333</v>
      </c>
    </row>
    <row r="1699" customFormat="false" ht="12.8" hidden="false" customHeight="false" outlineLevel="0" collapsed="false">
      <c r="A1699" s="0" t="s">
        <v>1631</v>
      </c>
      <c r="B1699" s="0" t="n">
        <v>1.68625</v>
      </c>
      <c r="C1699" s="0" t="n">
        <v>0.023436</v>
      </c>
      <c r="D1699" s="0" t="n">
        <v>0.0075892857</v>
      </c>
      <c r="E1699" s="0" t="n">
        <v>0.03125</v>
      </c>
      <c r="F1699" s="0" t="n">
        <v>0.03255</v>
      </c>
      <c r="G1699" s="0" t="n">
        <v>1</v>
      </c>
      <c r="H1699" s="0" t="n">
        <v>39.52</v>
      </c>
    </row>
    <row r="1700" customFormat="false" ht="12.8" hidden="false" customHeight="false" outlineLevel="0" collapsed="false">
      <c r="A1700" s="0" t="s">
        <v>662</v>
      </c>
      <c r="B1700" s="0" t="n">
        <v>4.5920833333</v>
      </c>
      <c r="C1700" s="0" t="n">
        <v>0.054375</v>
      </c>
      <c r="D1700" s="0" t="n">
        <v>0.0078703704</v>
      </c>
      <c r="E1700" s="0" t="n">
        <v>0.0208333333</v>
      </c>
      <c r="F1700" s="0" t="n">
        <v>0.0375</v>
      </c>
      <c r="G1700" s="0" t="n">
        <v>1</v>
      </c>
      <c r="H1700" s="0" t="n">
        <v>4.56</v>
      </c>
    </row>
    <row r="1701" customFormat="false" ht="12.8" hidden="false" customHeight="false" outlineLevel="0" collapsed="false">
      <c r="A1701" s="0" t="s">
        <v>579</v>
      </c>
      <c r="B1701" s="0" t="n">
        <v>0.0378666667</v>
      </c>
      <c r="C1701" s="0" t="n">
        <v>0.000336</v>
      </c>
      <c r="D1701" s="0" t="n">
        <v>5.55556E-005</v>
      </c>
      <c r="E1701" s="0" t="n">
        <v>0.0066666667</v>
      </c>
      <c r="F1701" s="0" t="n">
        <v>0.0016</v>
      </c>
      <c r="G1701" s="0" t="n">
        <v>1</v>
      </c>
      <c r="H1701" s="0" t="n">
        <v>84</v>
      </c>
    </row>
    <row r="1702" customFormat="false" ht="12.8" hidden="false" customHeight="false" outlineLevel="0" collapsed="false">
      <c r="A1702" s="0" t="s">
        <v>1629</v>
      </c>
      <c r="B1702" s="0" t="n">
        <v>1.73</v>
      </c>
      <c r="C1702" s="0" t="n">
        <v>0.01725</v>
      </c>
      <c r="D1702" s="0" t="n">
        <v>0.0089473684</v>
      </c>
      <c r="E1702" s="0" t="n">
        <v>0.25</v>
      </c>
      <c r="F1702" s="0" t="n">
        <v>0.08625</v>
      </c>
      <c r="G1702" s="0" t="n">
        <v>1</v>
      </c>
      <c r="H1702" s="0" t="n">
        <v>39.52</v>
      </c>
    </row>
    <row r="1703" customFormat="false" ht="12.8" hidden="false" customHeight="false" outlineLevel="0" collapsed="false">
      <c r="A1703" s="0" t="s">
        <v>370</v>
      </c>
      <c r="B1703" s="0" t="n">
        <v>5.37</v>
      </c>
      <c r="C1703" s="0" t="n">
        <v>0.087</v>
      </c>
      <c r="D1703" s="0" t="n">
        <v>0.0125925926</v>
      </c>
      <c r="E1703" s="0" t="n">
        <v>0.0333333333</v>
      </c>
      <c r="F1703" s="0" t="n">
        <v>0.06</v>
      </c>
      <c r="G1703" s="0" t="n">
        <v>1</v>
      </c>
      <c r="H1703" s="0" t="n">
        <v>6.65</v>
      </c>
    </row>
    <row r="1704" customFormat="false" ht="12.8" hidden="false" customHeight="false" outlineLevel="0" collapsed="false">
      <c r="A1704" s="0" t="s">
        <v>661</v>
      </c>
      <c r="B1704" s="0" t="n">
        <v>4.8520833333</v>
      </c>
      <c r="C1704" s="0" t="n">
        <v>0.054375</v>
      </c>
      <c r="D1704" s="0" t="n">
        <v>0.0078703704</v>
      </c>
      <c r="E1704" s="0" t="n">
        <v>0.0208333333</v>
      </c>
      <c r="F1704" s="0" t="n">
        <v>0.0375</v>
      </c>
      <c r="G1704" s="0" t="n">
        <v>1</v>
      </c>
      <c r="H1704" s="0" t="n">
        <v>5.68</v>
      </c>
    </row>
    <row r="1705" customFormat="false" ht="12.8" hidden="false" customHeight="false" outlineLevel="0" collapsed="false">
      <c r="A1705" s="0" t="s">
        <v>580</v>
      </c>
      <c r="B1705" s="0" t="n">
        <v>0.0378666667</v>
      </c>
      <c r="C1705" s="0" t="n">
        <v>0.000336</v>
      </c>
      <c r="D1705" s="0" t="n">
        <v>5.55556E-005</v>
      </c>
      <c r="E1705" s="0" t="n">
        <v>0.0066666667</v>
      </c>
      <c r="F1705" s="0" t="n">
        <v>0.0016</v>
      </c>
      <c r="G1705" s="0" t="n">
        <v>1</v>
      </c>
      <c r="H1705" s="0" t="n">
        <v>95</v>
      </c>
    </row>
    <row r="1706" customFormat="false" ht="12.8" hidden="false" customHeight="false" outlineLevel="0" collapsed="false">
      <c r="A1706" s="0" t="s">
        <v>7691</v>
      </c>
      <c r="B1706" s="0" t="n">
        <v>1.8405555556</v>
      </c>
      <c r="C1706" s="0" t="n">
        <v>0.0134458194</v>
      </c>
      <c r="D1706" s="0" t="n">
        <v>0.0019675926</v>
      </c>
      <c r="E1706" s="0" t="n">
        <v>0.0138888889</v>
      </c>
      <c r="F1706" s="0" t="n">
        <v>0.0143805556</v>
      </c>
      <c r="G1706" s="0" t="n">
        <v>1</v>
      </c>
      <c r="H1706" s="0" t="n">
        <v>192.6666666667</v>
      </c>
    </row>
    <row r="1707" customFormat="false" ht="12.8" hidden="false" customHeight="false" outlineLevel="0" collapsed="false">
      <c r="A1707" s="0" t="s">
        <v>2122</v>
      </c>
      <c r="B1707" s="0" t="n">
        <v>0.00224</v>
      </c>
      <c r="C1707" s="0" t="n">
        <v>1.2E-005</v>
      </c>
      <c r="D1707" s="0" t="n">
        <v>1.6667E-006</v>
      </c>
      <c r="E1707" s="0" t="n">
        <v>0.0004</v>
      </c>
      <c r="F1707" s="0" t="n">
        <v>4.8E-005</v>
      </c>
      <c r="G1707" s="0" t="n">
        <v>1</v>
      </c>
      <c r="H1707" s="0" t="n">
        <v>1.27</v>
      </c>
    </row>
    <row r="1708" customFormat="false" ht="12.8" hidden="false" customHeight="false" outlineLevel="0" collapsed="false">
      <c r="A1708" s="0" t="s">
        <v>1630</v>
      </c>
      <c r="B1708" s="0" t="n">
        <v>1.68625</v>
      </c>
      <c r="C1708" s="0" t="n">
        <v>0.023436</v>
      </c>
      <c r="D1708" s="0" t="n">
        <v>0.0075892857</v>
      </c>
      <c r="E1708" s="0" t="n">
        <v>0.03125</v>
      </c>
      <c r="F1708" s="0" t="n">
        <v>0.03255</v>
      </c>
      <c r="G1708" s="0" t="n">
        <v>1</v>
      </c>
      <c r="H1708" s="0" t="n">
        <v>39.52</v>
      </c>
    </row>
    <row r="1709" customFormat="false" ht="12.8" hidden="false" customHeight="false" outlineLevel="0" collapsed="false">
      <c r="A1709" s="0" t="s">
        <v>7692</v>
      </c>
      <c r="B1709" s="0" t="n">
        <v>1.8105555556</v>
      </c>
      <c r="C1709" s="0" t="n">
        <v>0.0134458194</v>
      </c>
      <c r="D1709" s="0" t="n">
        <v>0.0019675926</v>
      </c>
      <c r="E1709" s="0" t="n">
        <v>0.0138888889</v>
      </c>
      <c r="F1709" s="0" t="n">
        <v>0.0143805556</v>
      </c>
      <c r="G1709" s="0" t="n">
        <v>1</v>
      </c>
      <c r="H1709" s="0" t="n">
        <v>484.3333333333</v>
      </c>
    </row>
    <row r="1710" customFormat="false" ht="12.8" hidden="false" customHeight="false" outlineLevel="0" collapsed="false">
      <c r="A1710" s="0" t="s">
        <v>7693</v>
      </c>
      <c r="B1710" s="0" t="n">
        <v>0.0703333333</v>
      </c>
      <c r="C1710" s="0" t="n">
        <v>0.0007</v>
      </c>
      <c r="D1710" s="0" t="n">
        <v>0.0001736111</v>
      </c>
      <c r="E1710" s="0" t="n">
        <v>0.0104166667</v>
      </c>
      <c r="F1710" s="0" t="n">
        <v>0.0025</v>
      </c>
      <c r="G1710" s="0" t="n">
        <v>1</v>
      </c>
      <c r="H1710" s="0" t="n">
        <v>9</v>
      </c>
    </row>
    <row r="1711" customFormat="false" ht="12.8" hidden="false" customHeight="false" outlineLevel="0" collapsed="false">
      <c r="A1711" s="0" t="s">
        <v>7694</v>
      </c>
      <c r="B1711" s="0" t="n">
        <v>0.00315625</v>
      </c>
      <c r="C1711" s="0" t="n">
        <v>2.3245E-006</v>
      </c>
      <c r="D1711" s="0" t="n">
        <v>1.0019E-006</v>
      </c>
      <c r="E1711" s="0" t="n">
        <v>0.0003125</v>
      </c>
      <c r="F1711" s="0" t="n">
        <v>1.72188E-005</v>
      </c>
      <c r="G1711" s="0" t="n">
        <v>1</v>
      </c>
      <c r="H1711" s="0" t="n">
        <v>24.9</v>
      </c>
    </row>
    <row r="1712" customFormat="false" ht="12.8" hidden="false" customHeight="false" outlineLevel="0" collapsed="false">
      <c r="A1712" s="0" t="s">
        <v>7695</v>
      </c>
      <c r="B1712" s="0" t="n">
        <v>1.8105555556</v>
      </c>
      <c r="C1712" s="0" t="n">
        <v>0.0134458194</v>
      </c>
      <c r="D1712" s="0" t="n">
        <v>0.0019675926</v>
      </c>
      <c r="E1712" s="0" t="n">
        <v>0.0138888889</v>
      </c>
      <c r="F1712" s="0" t="n">
        <v>0.0143805556</v>
      </c>
      <c r="G1712" s="0" t="n">
        <v>1</v>
      </c>
      <c r="H1712" s="0" t="n">
        <v>484.3333333333</v>
      </c>
    </row>
    <row r="1713" customFormat="false" ht="12.8" hidden="false" customHeight="false" outlineLevel="0" collapsed="false">
      <c r="A1713" s="0" t="s">
        <v>506</v>
      </c>
      <c r="B1713" s="0" t="n">
        <v>0.69</v>
      </c>
      <c r="C1713" s="0" t="n">
        <v>0.003293136</v>
      </c>
      <c r="D1713" s="0" t="n">
        <v>0.0016666667</v>
      </c>
      <c r="E1713" s="0" t="n">
        <v>0.05</v>
      </c>
      <c r="F1713" s="0" t="n">
        <v>0.0117612</v>
      </c>
      <c r="G1713" s="0" t="n">
        <v>1</v>
      </c>
      <c r="H1713" s="0" t="n">
        <v>2340</v>
      </c>
    </row>
    <row r="1714" customFormat="false" ht="12.8" hidden="false" customHeight="false" outlineLevel="0" collapsed="false">
      <c r="A1714" s="0" t="s">
        <v>2284</v>
      </c>
      <c r="B1714" s="0" t="n">
        <v>0.4642857143</v>
      </c>
      <c r="C1714" s="0" t="n">
        <v>0.0051428571</v>
      </c>
      <c r="D1714" s="0" t="n">
        <v>0.0007142857</v>
      </c>
      <c r="E1714" s="0" t="n">
        <v>0.0071428571</v>
      </c>
      <c r="F1714" s="0" t="n">
        <v>0.0068571429</v>
      </c>
      <c r="G1714" s="0" t="n">
        <v>1</v>
      </c>
      <c r="H1714" s="0" t="n">
        <v>3116</v>
      </c>
    </row>
    <row r="1715" customFormat="false" ht="12.8" hidden="false" customHeight="false" outlineLevel="0" collapsed="false">
      <c r="A1715" s="0" t="s">
        <v>7696</v>
      </c>
      <c r="B1715" s="0" t="n">
        <v>0.19</v>
      </c>
      <c r="C1715" s="0" t="n">
        <v>0.0013216</v>
      </c>
      <c r="D1715" s="0" t="n">
        <v>0.0001971014</v>
      </c>
      <c r="E1715" s="0" t="n">
        <v>0.02</v>
      </c>
      <c r="F1715" s="0" t="n">
        <v>0.00472</v>
      </c>
      <c r="G1715" s="0" t="n">
        <v>1</v>
      </c>
      <c r="H1715" s="0" t="n">
        <v>2.97</v>
      </c>
    </row>
    <row r="1716" customFormat="false" ht="12.8" hidden="false" customHeight="false" outlineLevel="0" collapsed="false">
      <c r="A1716" s="0" t="s">
        <v>7697</v>
      </c>
      <c r="B1716" s="0" t="n">
        <v>0.014</v>
      </c>
      <c r="C1716" s="0" t="n">
        <v>0.0001716</v>
      </c>
      <c r="D1716" s="0" t="n">
        <v>4.42276E-005</v>
      </c>
      <c r="E1716" s="0" t="n">
        <v>0.004</v>
      </c>
      <c r="F1716" s="0" t="n">
        <v>0.00066</v>
      </c>
      <c r="G1716" s="0" t="n">
        <v>1</v>
      </c>
      <c r="H1716" s="0" t="n">
        <v>1</v>
      </c>
    </row>
    <row r="1717" customFormat="false" ht="12.8" hidden="false" customHeight="false" outlineLevel="0" collapsed="false">
      <c r="A1717" s="0" t="s">
        <v>524</v>
      </c>
      <c r="B1717" s="0" t="n">
        <v>0.3819444444</v>
      </c>
      <c r="C1717" s="0" t="n">
        <v>0.0018666667</v>
      </c>
      <c r="D1717" s="0" t="n">
        <v>0.000308642</v>
      </c>
      <c r="E1717" s="0" t="n">
        <v>0.0277777778</v>
      </c>
      <c r="F1717" s="0" t="n">
        <v>0.0066666667</v>
      </c>
      <c r="G1717" s="0" t="n">
        <v>1</v>
      </c>
      <c r="H1717" s="0" t="n">
        <v>2386</v>
      </c>
    </row>
    <row r="1718" customFormat="false" ht="12.8" hidden="false" customHeight="false" outlineLevel="0" collapsed="false">
      <c r="A1718" s="0" t="s">
        <v>7698</v>
      </c>
      <c r="B1718" s="0" t="n">
        <v>0.0374444444</v>
      </c>
      <c r="C1718" s="0" t="n">
        <v>0.0001933333</v>
      </c>
      <c r="D1718" s="0" t="n">
        <v>3.08642E-005</v>
      </c>
      <c r="E1718" s="0" t="n">
        <v>0.0027777778</v>
      </c>
      <c r="F1718" s="0" t="n">
        <v>0.0006666667</v>
      </c>
      <c r="G1718" s="0" t="n">
        <v>1</v>
      </c>
      <c r="H1718" s="0" t="n">
        <v>0.63</v>
      </c>
    </row>
    <row r="1719" customFormat="false" ht="12.8" hidden="false" customHeight="false" outlineLevel="0" collapsed="false">
      <c r="A1719" s="0" t="s">
        <v>7699</v>
      </c>
      <c r="B1719" s="0" t="n">
        <v>2.4166666667</v>
      </c>
      <c r="C1719" s="0" t="n">
        <v>0.035</v>
      </c>
      <c r="D1719" s="0" t="n">
        <v>0.005037037</v>
      </c>
      <c r="E1719" s="0" t="n">
        <v>0.0166666667</v>
      </c>
      <c r="F1719" s="0" t="n">
        <v>0.035</v>
      </c>
      <c r="G1719" s="0" t="n">
        <v>1</v>
      </c>
      <c r="H1719" s="0" t="n">
        <v>22.83</v>
      </c>
    </row>
    <row r="1720" customFormat="false" ht="12.8" hidden="false" customHeight="false" outlineLevel="0" collapsed="false">
      <c r="A1720" s="0" t="s">
        <v>7700</v>
      </c>
      <c r="B1720" s="0" t="n">
        <v>2.5075</v>
      </c>
      <c r="C1720" s="0" t="n">
        <v>0.0163135</v>
      </c>
      <c r="D1720" s="0" t="n">
        <v>0.0027375201</v>
      </c>
      <c r="E1720" s="0" t="n">
        <v>0.25</v>
      </c>
      <c r="F1720" s="0" t="n">
        <v>0.0582625</v>
      </c>
      <c r="G1720" s="0" t="n">
        <v>1</v>
      </c>
      <c r="H1720" s="0" t="n">
        <v>1</v>
      </c>
    </row>
    <row r="1721" customFormat="false" ht="12.8" hidden="false" customHeight="false" outlineLevel="0" collapsed="false">
      <c r="A1721" s="0" t="s">
        <v>3189</v>
      </c>
      <c r="B1721" s="0" t="n">
        <v>0.47</v>
      </c>
      <c r="C1721" s="0" t="n">
        <v>0.0013216</v>
      </c>
      <c r="D1721" s="0" t="n">
        <v>0.0001971014</v>
      </c>
      <c r="E1721" s="0" t="n">
        <v>0.02</v>
      </c>
      <c r="F1721" s="0" t="n">
        <v>0.00472</v>
      </c>
      <c r="G1721" s="0" t="n">
        <v>1</v>
      </c>
      <c r="H1721" s="0" t="n">
        <v>3.53</v>
      </c>
    </row>
    <row r="1722" customFormat="false" ht="12.8" hidden="false" customHeight="false" outlineLevel="0" collapsed="false">
      <c r="A1722" s="0" t="s">
        <v>2255</v>
      </c>
      <c r="B1722" s="0" t="n">
        <v>0.4482857143</v>
      </c>
      <c r="C1722" s="0" t="n">
        <v>0.0051428571</v>
      </c>
      <c r="D1722" s="0" t="n">
        <v>0.0007142857</v>
      </c>
      <c r="E1722" s="0" t="n">
        <v>0.0071428571</v>
      </c>
      <c r="F1722" s="0" t="n">
        <v>0.0068571429</v>
      </c>
      <c r="G1722" s="0" t="n">
        <v>1</v>
      </c>
      <c r="H1722" s="0" t="n">
        <v>2532</v>
      </c>
    </row>
    <row r="1723" customFormat="false" ht="12.8" hidden="false" customHeight="false" outlineLevel="0" collapsed="false">
      <c r="A1723" s="0" t="s">
        <v>7701</v>
      </c>
      <c r="B1723" s="0" t="n">
        <v>2.6975</v>
      </c>
      <c r="C1723" s="0" t="n">
        <v>0.0163135</v>
      </c>
      <c r="D1723" s="0" t="n">
        <v>0.0027375201</v>
      </c>
      <c r="E1723" s="0" t="n">
        <v>0.25</v>
      </c>
      <c r="F1723" s="0" t="n">
        <v>0.0582625</v>
      </c>
      <c r="G1723" s="0" t="n">
        <v>1</v>
      </c>
      <c r="H1723" s="0" t="n">
        <v>1</v>
      </c>
    </row>
    <row r="1724" customFormat="false" ht="12.8" hidden="false" customHeight="false" outlineLevel="0" collapsed="false">
      <c r="A1724" s="0" t="s">
        <v>525</v>
      </c>
      <c r="B1724" s="0" t="n">
        <v>0.3819444444</v>
      </c>
      <c r="C1724" s="0" t="n">
        <v>0.0018666667</v>
      </c>
      <c r="D1724" s="0" t="n">
        <v>0.000308642</v>
      </c>
      <c r="E1724" s="0" t="n">
        <v>0.0277777778</v>
      </c>
      <c r="F1724" s="0" t="n">
        <v>0.0066666667</v>
      </c>
      <c r="G1724" s="0" t="n">
        <v>1</v>
      </c>
      <c r="H1724" s="0" t="n">
        <v>2386</v>
      </c>
    </row>
    <row r="1725" customFormat="false" ht="12.8" hidden="false" customHeight="false" outlineLevel="0" collapsed="false">
      <c r="A1725" s="0" t="s">
        <v>7702</v>
      </c>
      <c r="B1725" s="0" t="n">
        <v>0.0374444444</v>
      </c>
      <c r="C1725" s="0" t="n">
        <v>0.0001933333</v>
      </c>
      <c r="D1725" s="0" t="n">
        <v>3.08642E-005</v>
      </c>
      <c r="E1725" s="0" t="n">
        <v>0.0027777778</v>
      </c>
      <c r="F1725" s="0" t="n">
        <v>0.0006666667</v>
      </c>
      <c r="G1725" s="0" t="n">
        <v>1</v>
      </c>
      <c r="H1725" s="0" t="n">
        <v>0.63</v>
      </c>
    </row>
    <row r="1726" customFormat="false" ht="12.8" hidden="false" customHeight="false" outlineLevel="0" collapsed="false">
      <c r="A1726" s="0" t="s">
        <v>2594</v>
      </c>
      <c r="B1726" s="0" t="n">
        <v>0.0388518519</v>
      </c>
      <c r="C1726" s="0" t="n">
        <v>5.55556E-005</v>
      </c>
      <c r="D1726" s="0" t="n">
        <v>7.716E-006</v>
      </c>
      <c r="E1726" s="0" t="n">
        <v>0.0092592593</v>
      </c>
      <c r="F1726" s="0" t="n">
        <v>0.0003703704</v>
      </c>
      <c r="G1726" s="0" t="n">
        <v>1</v>
      </c>
      <c r="H1726" s="0" t="n">
        <v>102</v>
      </c>
    </row>
    <row r="1727" customFormat="false" ht="12.8" hidden="false" customHeight="false" outlineLevel="0" collapsed="false">
      <c r="A1727" s="0" t="s">
        <v>7703</v>
      </c>
      <c r="B1727" s="0" t="n">
        <v>0.4842857143</v>
      </c>
      <c r="C1727" s="0" t="n">
        <v>0.0051428571</v>
      </c>
      <c r="D1727" s="0" t="n">
        <v>0.0007142857</v>
      </c>
      <c r="E1727" s="0" t="n">
        <v>0.0071428571</v>
      </c>
      <c r="F1727" s="0" t="n">
        <v>0.0068571429</v>
      </c>
      <c r="G1727" s="0" t="n">
        <v>1</v>
      </c>
      <c r="H1727" s="0" t="n">
        <v>2532</v>
      </c>
    </row>
    <row r="1728" customFormat="false" ht="12.8" hidden="false" customHeight="false" outlineLevel="0" collapsed="false">
      <c r="A1728" s="0" t="s">
        <v>7704</v>
      </c>
      <c r="B1728" s="0" t="n">
        <v>0.0092</v>
      </c>
      <c r="C1728" s="0" t="n">
        <v>1.6038E-005</v>
      </c>
      <c r="D1728" s="0" t="n">
        <v>3.7778E-006</v>
      </c>
      <c r="E1728" s="0" t="n">
        <v>0.001</v>
      </c>
      <c r="F1728" s="0" t="n">
        <v>7.29E-005</v>
      </c>
      <c r="G1728" s="0" t="n">
        <v>1</v>
      </c>
      <c r="H1728" s="0" t="n">
        <v>0.07</v>
      </c>
    </row>
    <row r="1729" customFormat="false" ht="12.8" hidden="false" customHeight="false" outlineLevel="0" collapsed="false">
      <c r="A1729" s="0" t="s">
        <v>526</v>
      </c>
      <c r="B1729" s="0" t="n">
        <v>0.3819444444</v>
      </c>
      <c r="C1729" s="0" t="n">
        <v>0.0018666667</v>
      </c>
      <c r="D1729" s="0" t="n">
        <v>0.000308642</v>
      </c>
      <c r="E1729" s="0" t="n">
        <v>0.0277777778</v>
      </c>
      <c r="F1729" s="0" t="n">
        <v>0.0066666667</v>
      </c>
      <c r="G1729" s="0" t="n">
        <v>1</v>
      </c>
      <c r="H1729" s="0" t="n">
        <v>2444</v>
      </c>
    </row>
    <row r="1730" customFormat="false" ht="12.8" hidden="false" customHeight="false" outlineLevel="0" collapsed="false">
      <c r="A1730" s="0" t="s">
        <v>7705</v>
      </c>
      <c r="B1730" s="0" t="n">
        <v>0.0374444444</v>
      </c>
      <c r="C1730" s="0" t="n">
        <v>0.0001933333</v>
      </c>
      <c r="D1730" s="0" t="n">
        <v>3.08642E-005</v>
      </c>
      <c r="E1730" s="0" t="n">
        <v>0.0027777778</v>
      </c>
      <c r="F1730" s="0" t="n">
        <v>0.0006666667</v>
      </c>
      <c r="G1730" s="0" t="n">
        <v>1</v>
      </c>
      <c r="H1730" s="0" t="n">
        <v>0.63</v>
      </c>
    </row>
    <row r="1731" customFormat="false" ht="12.8" hidden="false" customHeight="false" outlineLevel="0" collapsed="false">
      <c r="A1731" s="0" t="s">
        <v>2595</v>
      </c>
      <c r="B1731" s="0" t="n">
        <v>0.0388518519</v>
      </c>
      <c r="C1731" s="0" t="n">
        <v>5.55556E-005</v>
      </c>
      <c r="D1731" s="0" t="n">
        <v>7.716E-006</v>
      </c>
      <c r="E1731" s="0" t="n">
        <v>0.0092592593</v>
      </c>
      <c r="F1731" s="0" t="n">
        <v>0.0003703704</v>
      </c>
      <c r="G1731" s="0" t="n">
        <v>1</v>
      </c>
      <c r="H1731" s="0" t="n">
        <v>102</v>
      </c>
    </row>
    <row r="1732" customFormat="false" ht="12.8" hidden="false" customHeight="false" outlineLevel="0" collapsed="false">
      <c r="A1732" s="0" t="s">
        <v>2826</v>
      </c>
      <c r="B1732" s="0" t="n">
        <v>0.4842857143</v>
      </c>
      <c r="C1732" s="0" t="n">
        <v>0.0051428571</v>
      </c>
      <c r="D1732" s="0" t="n">
        <v>0.0007142857</v>
      </c>
      <c r="E1732" s="0" t="n">
        <v>0.0071428571</v>
      </c>
      <c r="F1732" s="0" t="n">
        <v>0.0068571429</v>
      </c>
      <c r="G1732" s="0" t="n">
        <v>1</v>
      </c>
      <c r="H1732" s="0" t="n">
        <v>2532</v>
      </c>
    </row>
    <row r="1733" customFormat="false" ht="12.8" hidden="false" customHeight="false" outlineLevel="0" collapsed="false">
      <c r="A1733" s="0" t="s">
        <v>527</v>
      </c>
      <c r="B1733" s="0" t="n">
        <v>0.3819444444</v>
      </c>
      <c r="C1733" s="0" t="n">
        <v>0.0018666667</v>
      </c>
      <c r="D1733" s="0" t="n">
        <v>0.000308642</v>
      </c>
      <c r="E1733" s="0" t="n">
        <v>0.0277777778</v>
      </c>
      <c r="F1733" s="0" t="n">
        <v>0.0066666667</v>
      </c>
      <c r="G1733" s="0" t="n">
        <v>1</v>
      </c>
      <c r="H1733" s="0" t="n">
        <v>2444</v>
      </c>
    </row>
    <row r="1734" customFormat="false" ht="12.8" hidden="false" customHeight="false" outlineLevel="0" collapsed="false">
      <c r="A1734" s="0" t="s">
        <v>7706</v>
      </c>
      <c r="B1734" s="0" t="n">
        <v>0.0374444444</v>
      </c>
      <c r="C1734" s="0" t="n">
        <v>0.0001933333</v>
      </c>
      <c r="D1734" s="0" t="n">
        <v>3.08642E-005</v>
      </c>
      <c r="E1734" s="0" t="n">
        <v>0.0027777778</v>
      </c>
      <c r="F1734" s="0" t="n">
        <v>0.0006666667</v>
      </c>
      <c r="G1734" s="0" t="n">
        <v>1</v>
      </c>
      <c r="H1734" s="0" t="n">
        <v>0.67</v>
      </c>
    </row>
    <row r="1735" customFormat="false" ht="12.8" hidden="false" customHeight="false" outlineLevel="0" collapsed="false">
      <c r="A1735" s="0" t="s">
        <v>7707</v>
      </c>
      <c r="B1735" s="0" t="n">
        <v>1.07</v>
      </c>
      <c r="C1735" s="0" t="n">
        <v>0.0144</v>
      </c>
      <c r="D1735" s="0" t="n">
        <v>0.002</v>
      </c>
      <c r="E1735" s="0" t="n">
        <v>0.02</v>
      </c>
      <c r="F1735" s="0" t="n">
        <v>0.0192</v>
      </c>
      <c r="G1735" s="0" t="n">
        <v>1</v>
      </c>
      <c r="H1735" s="0" t="n">
        <v>5966</v>
      </c>
    </row>
    <row r="1736" customFormat="false" ht="12.8" hidden="false" customHeight="false" outlineLevel="0" collapsed="false">
      <c r="A1736" s="0" t="s">
        <v>7708</v>
      </c>
      <c r="B1736" s="0" t="n">
        <v>0.4916666667</v>
      </c>
      <c r="C1736" s="0" t="n">
        <v>0.006</v>
      </c>
      <c r="D1736" s="0" t="n">
        <v>0.0008333333</v>
      </c>
      <c r="E1736" s="0" t="n">
        <v>0.0083333333</v>
      </c>
      <c r="F1736" s="0" t="n">
        <v>0.008</v>
      </c>
      <c r="G1736" s="0" t="n">
        <v>1</v>
      </c>
      <c r="H1736" s="0" t="n">
        <v>2344</v>
      </c>
    </row>
    <row r="1737" customFormat="false" ht="12.8" hidden="false" customHeight="false" outlineLevel="0" collapsed="false">
      <c r="A1737" s="0" t="s">
        <v>7709</v>
      </c>
      <c r="B1737" s="0" t="n">
        <v>2.3726666667</v>
      </c>
      <c r="C1737" s="0" t="n">
        <v>0.035</v>
      </c>
      <c r="D1737" s="0" t="n">
        <v>0.005037037</v>
      </c>
      <c r="E1737" s="0" t="n">
        <v>0.0166666667</v>
      </c>
      <c r="F1737" s="0" t="n">
        <v>0.035</v>
      </c>
      <c r="G1737" s="0" t="n">
        <v>1</v>
      </c>
      <c r="H1737" s="0" t="n">
        <v>11.25</v>
      </c>
    </row>
    <row r="1738" customFormat="false" ht="12.8" hidden="false" customHeight="false" outlineLevel="0" collapsed="false">
      <c r="A1738" s="0" t="s">
        <v>7710</v>
      </c>
      <c r="B1738" s="0" t="n">
        <v>0.0289333333</v>
      </c>
      <c r="C1738" s="0" t="n">
        <v>0.000232</v>
      </c>
      <c r="D1738" s="0" t="n">
        <v>3.7037E-005</v>
      </c>
      <c r="E1738" s="0" t="n">
        <v>0.0033333333</v>
      </c>
      <c r="F1738" s="0" t="n">
        <v>0.0008</v>
      </c>
      <c r="G1738" s="0" t="n">
        <v>1</v>
      </c>
      <c r="H1738" s="0" t="n">
        <v>1</v>
      </c>
    </row>
    <row r="1739" customFormat="false" ht="12.8" hidden="false" customHeight="false" outlineLevel="0" collapsed="false">
      <c r="A1739" s="0" t="s">
        <v>7711</v>
      </c>
      <c r="B1739" s="0" t="n">
        <v>0.06</v>
      </c>
      <c r="C1739" s="0" t="n">
        <v>0.000828</v>
      </c>
      <c r="D1739" s="0" t="n">
        <v>0.0011724138</v>
      </c>
      <c r="E1739" s="0" t="n">
        <v>0.01</v>
      </c>
      <c r="F1739" s="0" t="n">
        <v>0.00276</v>
      </c>
      <c r="G1739" s="0" t="n">
        <v>1</v>
      </c>
      <c r="H1739" s="0" t="n">
        <v>2.01</v>
      </c>
    </row>
    <row r="1740" customFormat="false" ht="12.8" hidden="false" customHeight="false" outlineLevel="0" collapsed="false">
      <c r="A1740" s="0" t="s">
        <v>7712</v>
      </c>
      <c r="B1740" s="0" t="n">
        <v>0.06715</v>
      </c>
      <c r="C1740" s="0" t="n">
        <v>0.00032627</v>
      </c>
      <c r="D1740" s="0" t="n">
        <v>5.47504E-005</v>
      </c>
      <c r="E1740" s="0" t="n">
        <v>0.005</v>
      </c>
      <c r="F1740" s="0" t="n">
        <v>0.00116525</v>
      </c>
      <c r="G1740" s="0" t="n">
        <v>1</v>
      </c>
      <c r="H1740" s="0" t="n">
        <v>3.41</v>
      </c>
    </row>
    <row r="1741" customFormat="false" ht="12.8" hidden="false" customHeight="false" outlineLevel="0" collapsed="false">
      <c r="A1741" s="0" t="s">
        <v>7713</v>
      </c>
      <c r="B1741" s="0" t="n">
        <v>0.44</v>
      </c>
      <c r="C1741" s="0" t="n">
        <v>0.003293136</v>
      </c>
      <c r="D1741" s="0" t="n">
        <v>0.0016666667</v>
      </c>
      <c r="E1741" s="0" t="n">
        <v>0.05</v>
      </c>
      <c r="F1741" s="0" t="n">
        <v>0.0117612</v>
      </c>
      <c r="G1741" s="0" t="n">
        <v>1</v>
      </c>
      <c r="H1741" s="0" t="n">
        <v>1822</v>
      </c>
    </row>
    <row r="1742" customFormat="false" ht="12.8" hidden="false" customHeight="false" outlineLevel="0" collapsed="false">
      <c r="A1742" s="0" t="s">
        <v>508</v>
      </c>
      <c r="B1742" s="0" t="n">
        <v>0.54</v>
      </c>
      <c r="C1742" s="0" t="n">
        <v>0.003293136</v>
      </c>
      <c r="D1742" s="0" t="n">
        <v>0.0016666667</v>
      </c>
      <c r="E1742" s="0" t="n">
        <v>0.05</v>
      </c>
      <c r="F1742" s="0" t="n">
        <v>0.0117612</v>
      </c>
      <c r="G1742" s="0" t="n">
        <v>1</v>
      </c>
      <c r="H1742" s="0" t="n">
        <v>1488</v>
      </c>
    </row>
    <row r="1743" customFormat="false" ht="12.8" hidden="false" customHeight="false" outlineLevel="0" collapsed="false">
      <c r="A1743" s="0" t="s">
        <v>2302</v>
      </c>
      <c r="B1743" s="0" t="n">
        <v>0.4916666667</v>
      </c>
      <c r="C1743" s="0" t="n">
        <v>0.006</v>
      </c>
      <c r="D1743" s="0" t="n">
        <v>0.0008333333</v>
      </c>
      <c r="E1743" s="0" t="n">
        <v>0.0083333333</v>
      </c>
      <c r="F1743" s="0" t="n">
        <v>0.008</v>
      </c>
      <c r="G1743" s="0" t="n">
        <v>1</v>
      </c>
      <c r="H1743" s="0" t="n">
        <v>2344</v>
      </c>
    </row>
    <row r="1744" customFormat="false" ht="12.8" hidden="false" customHeight="false" outlineLevel="0" collapsed="false">
      <c r="A1744" s="0" t="s">
        <v>7714</v>
      </c>
      <c r="B1744" s="0" t="n">
        <v>0.0289333333</v>
      </c>
      <c r="C1744" s="0" t="n">
        <v>0.000232</v>
      </c>
      <c r="D1744" s="0" t="n">
        <v>3.7037E-005</v>
      </c>
      <c r="E1744" s="0" t="n">
        <v>0.0033333333</v>
      </c>
      <c r="F1744" s="0" t="n">
        <v>0.0008</v>
      </c>
      <c r="G1744" s="0" t="n">
        <v>1</v>
      </c>
      <c r="H1744" s="0" t="n">
        <v>1</v>
      </c>
    </row>
    <row r="1745" customFormat="false" ht="12.8" hidden="false" customHeight="false" outlineLevel="0" collapsed="false">
      <c r="A1745" s="0" t="s">
        <v>7715</v>
      </c>
      <c r="B1745" s="0" t="n">
        <v>13.0833333333</v>
      </c>
      <c r="C1745" s="0" t="n">
        <v>0.0836948333</v>
      </c>
      <c r="D1745" s="0" t="n">
        <v>0.0118055556</v>
      </c>
      <c r="E1745" s="0" t="n">
        <v>0.0833333333</v>
      </c>
      <c r="F1745" s="0" t="n">
        <v>0.0862833333</v>
      </c>
      <c r="G1745" s="0" t="n">
        <v>1</v>
      </c>
      <c r="H1745" s="0" t="n">
        <v>1</v>
      </c>
    </row>
    <row r="1746" customFormat="false" ht="12.8" hidden="false" customHeight="false" outlineLevel="0" collapsed="false">
      <c r="A1746" s="0" t="s">
        <v>7716</v>
      </c>
      <c r="B1746" s="0" t="n">
        <v>2.6376666667</v>
      </c>
      <c r="C1746" s="0" t="n">
        <v>0.035</v>
      </c>
      <c r="D1746" s="0" t="n">
        <v>0.005037037</v>
      </c>
      <c r="E1746" s="0" t="n">
        <v>0.0166666667</v>
      </c>
      <c r="F1746" s="0" t="n">
        <v>0.035</v>
      </c>
      <c r="G1746" s="0" t="n">
        <v>1</v>
      </c>
      <c r="H1746" s="0" t="n">
        <v>24.17</v>
      </c>
    </row>
    <row r="1747" customFormat="false" ht="12.8" hidden="false" customHeight="false" outlineLevel="0" collapsed="false">
      <c r="A1747" s="0" t="s">
        <v>509</v>
      </c>
      <c r="B1747" s="0" t="n">
        <v>0.54</v>
      </c>
      <c r="C1747" s="0" t="n">
        <v>0.003293136</v>
      </c>
      <c r="D1747" s="0" t="n">
        <v>0.0016666667</v>
      </c>
      <c r="E1747" s="0" t="n">
        <v>0.05</v>
      </c>
      <c r="F1747" s="0" t="n">
        <v>0.0117612</v>
      </c>
      <c r="G1747" s="0" t="n">
        <v>1</v>
      </c>
      <c r="H1747" s="0" t="n">
        <v>1681</v>
      </c>
    </row>
    <row r="1748" customFormat="false" ht="12.8" hidden="false" customHeight="false" outlineLevel="0" collapsed="false">
      <c r="A1748" s="0" t="s">
        <v>7717</v>
      </c>
      <c r="B1748" s="0" t="n">
        <v>3.4938571429</v>
      </c>
      <c r="C1748" s="0" t="n">
        <v>0.0088928571</v>
      </c>
      <c r="D1748" s="0" t="n">
        <v>0.0018398268</v>
      </c>
      <c r="E1748" s="0" t="n">
        <v>0.0089285714</v>
      </c>
      <c r="F1748" s="0" t="n">
        <v>0.0088928571</v>
      </c>
      <c r="G1748" s="0" t="n">
        <v>1</v>
      </c>
      <c r="H1748" s="0" t="n">
        <v>671</v>
      </c>
    </row>
    <row r="1749" customFormat="false" ht="12.8" hidden="false" customHeight="false" outlineLevel="0" collapsed="false">
      <c r="A1749" s="0" t="s">
        <v>7718</v>
      </c>
      <c r="B1749" s="0" t="n">
        <v>0.0289333333</v>
      </c>
      <c r="C1749" s="0" t="n">
        <v>0.000232</v>
      </c>
      <c r="D1749" s="0" t="n">
        <v>3.7037E-005</v>
      </c>
      <c r="E1749" s="0" t="n">
        <v>0.0033333333</v>
      </c>
      <c r="F1749" s="0" t="n">
        <v>0.0008</v>
      </c>
      <c r="G1749" s="0" t="n">
        <v>1</v>
      </c>
      <c r="H1749" s="0" t="n">
        <v>1</v>
      </c>
    </row>
    <row r="1750" customFormat="false" ht="12.8" hidden="false" customHeight="false" outlineLevel="0" collapsed="false">
      <c r="A1750" s="0" t="s">
        <v>7719</v>
      </c>
      <c r="B1750" s="0" t="n">
        <v>0.06</v>
      </c>
      <c r="C1750" s="0" t="n">
        <v>0.000828</v>
      </c>
      <c r="D1750" s="0" t="n">
        <v>0.0011724138</v>
      </c>
      <c r="E1750" s="0" t="n">
        <v>0.01</v>
      </c>
      <c r="F1750" s="0" t="n">
        <v>0.00276</v>
      </c>
      <c r="G1750" s="0" t="n">
        <v>1</v>
      </c>
      <c r="H1750" s="0" t="n">
        <v>1.92</v>
      </c>
    </row>
    <row r="1751" customFormat="false" ht="12.8" hidden="false" customHeight="false" outlineLevel="0" collapsed="false">
      <c r="A1751" s="0" t="s">
        <v>7720</v>
      </c>
      <c r="B1751" s="0" t="n">
        <v>0.0901736111</v>
      </c>
      <c r="C1751" s="0" t="n">
        <v>0.0005</v>
      </c>
      <c r="D1751" s="0" t="n">
        <v>0.0003472222</v>
      </c>
      <c r="E1751" s="0" t="n">
        <v>0.0008680556</v>
      </c>
      <c r="F1751" s="0" t="n">
        <v>0.0008333333</v>
      </c>
      <c r="G1751" s="0" t="n">
        <v>1</v>
      </c>
      <c r="H1751" s="0" t="n">
        <v>495</v>
      </c>
    </row>
    <row r="1752" customFormat="false" ht="12.8" hidden="false" customHeight="false" outlineLevel="0" collapsed="false">
      <c r="A1752" s="0" t="s">
        <v>7721</v>
      </c>
      <c r="B1752" s="0" t="n">
        <v>0.0334</v>
      </c>
      <c r="C1752" s="0" t="n">
        <v>0.000348</v>
      </c>
      <c r="D1752" s="0" t="n">
        <v>5.55556E-005</v>
      </c>
      <c r="E1752" s="0" t="n">
        <v>0.005</v>
      </c>
      <c r="F1752" s="0" t="n">
        <v>0.0012</v>
      </c>
      <c r="G1752" s="0" t="n">
        <v>1</v>
      </c>
      <c r="H1752" s="0" t="n">
        <v>1</v>
      </c>
    </row>
    <row r="1753" customFormat="false" ht="12.8" hidden="false" customHeight="false" outlineLevel="0" collapsed="false">
      <c r="A1753" s="0" t="s">
        <v>505</v>
      </c>
      <c r="B1753" s="0" t="n">
        <v>0.69</v>
      </c>
      <c r="C1753" s="0" t="n">
        <v>0.00336</v>
      </c>
      <c r="D1753" s="0" t="n">
        <v>0.0005555556</v>
      </c>
      <c r="E1753" s="0" t="n">
        <v>0.05</v>
      </c>
      <c r="F1753" s="0" t="n">
        <v>0.012</v>
      </c>
      <c r="G1753" s="0" t="n">
        <v>1</v>
      </c>
      <c r="H1753" s="0" t="n">
        <v>1991</v>
      </c>
    </row>
    <row r="1754" customFormat="false" ht="12.8" hidden="false" customHeight="false" outlineLevel="0" collapsed="false">
      <c r="A1754" s="0" t="s">
        <v>7722</v>
      </c>
      <c r="B1754" s="0" t="n">
        <v>0.4916666667</v>
      </c>
      <c r="C1754" s="0" t="n">
        <v>0.006</v>
      </c>
      <c r="D1754" s="0" t="n">
        <v>0.0008333333</v>
      </c>
      <c r="E1754" s="0" t="n">
        <v>0.0083333333</v>
      </c>
      <c r="F1754" s="0" t="n">
        <v>0.008</v>
      </c>
      <c r="G1754" s="0" t="n">
        <v>1</v>
      </c>
      <c r="H1754" s="0" t="n">
        <v>2991</v>
      </c>
    </row>
    <row r="1755" customFormat="false" ht="12.8" hidden="false" customHeight="false" outlineLevel="0" collapsed="false">
      <c r="A1755" s="0" t="s">
        <v>7723</v>
      </c>
      <c r="B1755" s="0" t="n">
        <v>2.6376666667</v>
      </c>
      <c r="C1755" s="0" t="n">
        <v>0.035</v>
      </c>
      <c r="D1755" s="0" t="n">
        <v>0.005037037</v>
      </c>
      <c r="E1755" s="0" t="n">
        <v>0.0166666667</v>
      </c>
      <c r="F1755" s="0" t="n">
        <v>0.035</v>
      </c>
      <c r="G1755" s="0" t="n">
        <v>1</v>
      </c>
      <c r="H1755" s="0" t="n">
        <v>24.17</v>
      </c>
    </row>
    <row r="1756" customFormat="false" ht="12.8" hidden="false" customHeight="false" outlineLevel="0" collapsed="false">
      <c r="A1756" s="0" t="s">
        <v>3150</v>
      </c>
      <c r="B1756" s="0" t="n">
        <v>0.08288</v>
      </c>
      <c r="C1756" s="0" t="n">
        <v>0.000129724</v>
      </c>
      <c r="D1756" s="0" t="n">
        <v>2.36111E-005</v>
      </c>
      <c r="E1756" s="0" t="n">
        <v>0.002</v>
      </c>
      <c r="F1756" s="0" t="n">
        <v>0.0006328</v>
      </c>
      <c r="G1756" s="0" t="n">
        <v>1</v>
      </c>
      <c r="H1756" s="0" t="n">
        <v>0.04</v>
      </c>
    </row>
    <row r="1757" customFormat="false" ht="12.8" hidden="false" customHeight="false" outlineLevel="0" collapsed="false">
      <c r="A1757" s="0" t="s">
        <v>2271</v>
      </c>
      <c r="B1757" s="0" t="n">
        <v>0.4916666667</v>
      </c>
      <c r="C1757" s="0" t="n">
        <v>0.006</v>
      </c>
      <c r="D1757" s="0" t="n">
        <v>0.0008333333</v>
      </c>
      <c r="E1757" s="0" t="n">
        <v>0.0083333333</v>
      </c>
      <c r="F1757" s="0" t="n">
        <v>0.008</v>
      </c>
      <c r="G1757" s="0" t="n">
        <v>1</v>
      </c>
      <c r="H1757" s="0" t="n">
        <v>2344</v>
      </c>
    </row>
    <row r="1758" customFormat="false" ht="12.8" hidden="false" customHeight="false" outlineLevel="0" collapsed="false">
      <c r="A1758" s="0" t="s">
        <v>7724</v>
      </c>
      <c r="B1758" s="0" t="n">
        <v>0.5116666667</v>
      </c>
      <c r="C1758" s="0" t="n">
        <v>0.006</v>
      </c>
      <c r="D1758" s="0" t="n">
        <v>0.0008333333</v>
      </c>
      <c r="E1758" s="0" t="n">
        <v>0.0083333333</v>
      </c>
      <c r="F1758" s="0" t="n">
        <v>0.008</v>
      </c>
      <c r="G1758" s="0" t="n">
        <v>1</v>
      </c>
      <c r="H1758" s="0" t="n">
        <v>2532</v>
      </c>
    </row>
    <row r="1759" customFormat="false" ht="12.8" hidden="false" customHeight="false" outlineLevel="0" collapsed="false">
      <c r="A1759" s="0" t="s">
        <v>7725</v>
      </c>
      <c r="B1759" s="0" t="n">
        <v>0.2654166667</v>
      </c>
      <c r="C1759" s="0" t="n">
        <v>0.0013594583</v>
      </c>
      <c r="D1759" s="0" t="n">
        <v>0.0002281267</v>
      </c>
      <c r="E1759" s="0" t="n">
        <v>0.0208333333</v>
      </c>
      <c r="F1759" s="0" t="n">
        <v>0.0048552083</v>
      </c>
      <c r="G1759" s="0" t="n">
        <v>1</v>
      </c>
      <c r="H1759" s="0" t="n">
        <v>29.27</v>
      </c>
    </row>
    <row r="1760" customFormat="false" ht="12.8" hidden="false" customHeight="false" outlineLevel="0" collapsed="false">
      <c r="A1760" s="0" t="s">
        <v>7726</v>
      </c>
      <c r="B1760" s="0" t="n">
        <v>1.0216666667</v>
      </c>
      <c r="C1760" s="0" t="n">
        <v>0.0108756667</v>
      </c>
      <c r="D1760" s="0" t="n">
        <v>0.0018250134</v>
      </c>
      <c r="E1760" s="0" t="n">
        <v>0.1666666667</v>
      </c>
      <c r="F1760" s="0" t="n">
        <v>0.0388416667</v>
      </c>
      <c r="G1760" s="0" t="n">
        <v>1</v>
      </c>
      <c r="H1760" s="0" t="n">
        <v>1</v>
      </c>
    </row>
    <row r="1761" customFormat="false" ht="12.8" hidden="false" customHeight="false" outlineLevel="0" collapsed="false">
      <c r="A1761" s="0" t="s">
        <v>7727</v>
      </c>
      <c r="B1761" s="0" t="n">
        <v>0.000522</v>
      </c>
      <c r="C1761" s="0" t="n">
        <v>1.7226E-006</v>
      </c>
      <c r="D1761" s="0" t="n">
        <v>1.095E-006</v>
      </c>
      <c r="E1761" s="0" t="n">
        <v>0.0001</v>
      </c>
      <c r="F1761" s="0" t="n">
        <v>7.83E-006</v>
      </c>
      <c r="G1761" s="0" t="n">
        <v>1</v>
      </c>
      <c r="H1761" s="0" t="n">
        <v>0.01</v>
      </c>
    </row>
    <row r="1762" customFormat="false" ht="12.8" hidden="false" customHeight="false" outlineLevel="0" collapsed="false">
      <c r="A1762" s="0" t="s">
        <v>7728</v>
      </c>
      <c r="B1762" s="0" t="n">
        <v>0.0708270677</v>
      </c>
      <c r="C1762" s="0" t="n">
        <v>0.0004906316</v>
      </c>
      <c r="D1762" s="0" t="n">
        <v>8.23314E-005</v>
      </c>
      <c r="E1762" s="0" t="n">
        <v>0.007518797</v>
      </c>
      <c r="F1762" s="0" t="n">
        <v>0.0017522556</v>
      </c>
      <c r="G1762" s="0" t="n">
        <v>1</v>
      </c>
      <c r="H1762" s="0" t="n">
        <v>7.21</v>
      </c>
    </row>
    <row r="1763" customFormat="false" ht="12.8" hidden="false" customHeight="false" outlineLevel="0" collapsed="false">
      <c r="A1763" s="0" t="s">
        <v>2276</v>
      </c>
      <c r="B1763" s="0" t="n">
        <v>0.4842857143</v>
      </c>
      <c r="C1763" s="0" t="n">
        <v>0.0051428571</v>
      </c>
      <c r="D1763" s="0" t="n">
        <v>0.0007142857</v>
      </c>
      <c r="E1763" s="0" t="n">
        <v>0.0071428571</v>
      </c>
      <c r="F1763" s="0" t="n">
        <v>0.0068571429</v>
      </c>
      <c r="G1763" s="0" t="n">
        <v>1</v>
      </c>
      <c r="H1763" s="0" t="n">
        <v>2532</v>
      </c>
    </row>
    <row r="1764" customFormat="false" ht="12.8" hidden="false" customHeight="false" outlineLevel="0" collapsed="false">
      <c r="A1764" s="0" t="s">
        <v>7729</v>
      </c>
      <c r="B1764" s="0" t="n">
        <v>0.31125</v>
      </c>
      <c r="C1764" s="0" t="n">
        <v>0.000837375</v>
      </c>
      <c r="D1764" s="0" t="n">
        <v>0.0003984998</v>
      </c>
      <c r="E1764" s="0" t="n">
        <v>0.0208333333</v>
      </c>
      <c r="F1764" s="0" t="n">
        <v>0.0028875</v>
      </c>
      <c r="G1764" s="0" t="n">
        <v>1</v>
      </c>
      <c r="H1764" s="0" t="n">
        <v>26.46</v>
      </c>
    </row>
    <row r="1765" customFormat="false" ht="12.8" hidden="false" customHeight="false" outlineLevel="0" collapsed="false">
      <c r="A1765" s="0" t="s">
        <v>7730</v>
      </c>
      <c r="B1765" s="0" t="n">
        <v>2.6726666667</v>
      </c>
      <c r="C1765" s="0" t="n">
        <v>0.035</v>
      </c>
      <c r="D1765" s="0" t="n">
        <v>0.005037037</v>
      </c>
      <c r="E1765" s="0" t="n">
        <v>0.0166666667</v>
      </c>
      <c r="F1765" s="0" t="n">
        <v>0.035</v>
      </c>
      <c r="G1765" s="0" t="n">
        <v>1</v>
      </c>
      <c r="H1765" s="0" t="n">
        <v>13.23</v>
      </c>
    </row>
    <row r="1766" customFormat="false" ht="12.8" hidden="false" customHeight="false" outlineLevel="0" collapsed="false">
      <c r="A1766" s="0" t="s">
        <v>3015</v>
      </c>
      <c r="B1766" s="0" t="n">
        <v>0.31</v>
      </c>
      <c r="C1766" s="0" t="n">
        <v>0.0013400375</v>
      </c>
      <c r="D1766" s="0" t="n">
        <v>0.000205314</v>
      </c>
      <c r="E1766" s="0" t="n">
        <v>0.025</v>
      </c>
      <c r="F1766" s="0" t="n">
        <v>0.00582625</v>
      </c>
      <c r="G1766" s="0" t="n">
        <v>1</v>
      </c>
      <c r="H1766" s="0" t="n">
        <v>0.73</v>
      </c>
    </row>
    <row r="1767" customFormat="false" ht="12.8" hidden="false" customHeight="false" outlineLevel="0" collapsed="false">
      <c r="A1767" s="0" t="s">
        <v>7731</v>
      </c>
      <c r="B1767" s="0" t="n">
        <v>1.0216666667</v>
      </c>
      <c r="C1767" s="0" t="n">
        <v>0.0108756667</v>
      </c>
      <c r="D1767" s="0" t="n">
        <v>0.0018250134</v>
      </c>
      <c r="E1767" s="0" t="n">
        <v>0.1666666667</v>
      </c>
      <c r="F1767" s="0" t="n">
        <v>0.0388416667</v>
      </c>
      <c r="G1767" s="0" t="n">
        <v>1</v>
      </c>
      <c r="H1767" s="0" t="n">
        <v>1</v>
      </c>
    </row>
    <row r="1768" customFormat="false" ht="12.8" hidden="false" customHeight="false" outlineLevel="0" collapsed="false">
      <c r="A1768" s="0" t="s">
        <v>2299</v>
      </c>
      <c r="B1768" s="0" t="n">
        <v>0.5116666667</v>
      </c>
      <c r="C1768" s="0" t="n">
        <v>0.006</v>
      </c>
      <c r="D1768" s="0" t="n">
        <v>0.0008333333</v>
      </c>
      <c r="E1768" s="0" t="n">
        <v>0.0083333333</v>
      </c>
      <c r="F1768" s="0" t="n">
        <v>0.008</v>
      </c>
      <c r="G1768" s="0" t="n">
        <v>1</v>
      </c>
      <c r="H1768" s="0" t="n">
        <v>3368</v>
      </c>
    </row>
    <row r="1769" customFormat="false" ht="12.8" hidden="false" customHeight="false" outlineLevel="0" collapsed="false">
      <c r="A1769" s="0" t="s">
        <v>3016</v>
      </c>
      <c r="B1769" s="0" t="n">
        <v>0.31</v>
      </c>
      <c r="C1769" s="0" t="n">
        <v>0.0013400375</v>
      </c>
      <c r="D1769" s="0" t="n">
        <v>0.000205314</v>
      </c>
      <c r="E1769" s="0" t="n">
        <v>0.025</v>
      </c>
      <c r="F1769" s="0" t="n">
        <v>0.00582625</v>
      </c>
      <c r="G1769" s="0" t="n">
        <v>1</v>
      </c>
      <c r="H1769" s="0" t="n">
        <v>0.73</v>
      </c>
    </row>
    <row r="1770" customFormat="false" ht="12.8" hidden="false" customHeight="false" outlineLevel="0" collapsed="false">
      <c r="A1770" s="0" t="s">
        <v>7732</v>
      </c>
      <c r="B1770" s="0" t="n">
        <v>3.4938571429</v>
      </c>
      <c r="C1770" s="0" t="n">
        <v>0.0088928571</v>
      </c>
      <c r="D1770" s="0" t="n">
        <v>0.0018398268</v>
      </c>
      <c r="E1770" s="0" t="n">
        <v>0.0089285714</v>
      </c>
      <c r="F1770" s="0" t="n">
        <v>0.0088928571</v>
      </c>
      <c r="G1770" s="0" t="n">
        <v>1</v>
      </c>
      <c r="H1770" s="0" t="n">
        <v>671</v>
      </c>
    </row>
    <row r="1771" customFormat="false" ht="12.8" hidden="false" customHeight="false" outlineLevel="0" collapsed="false">
      <c r="A1771" s="0" t="s">
        <v>7733</v>
      </c>
      <c r="B1771" s="0" t="n">
        <v>0.0434</v>
      </c>
      <c r="C1771" s="0" t="n">
        <v>0.000348</v>
      </c>
      <c r="D1771" s="0" t="n">
        <v>5.55556E-005</v>
      </c>
      <c r="E1771" s="0" t="n">
        <v>0.005</v>
      </c>
      <c r="F1771" s="0" t="n">
        <v>0.0012</v>
      </c>
      <c r="G1771" s="0" t="n">
        <v>1</v>
      </c>
      <c r="H1771" s="0" t="n">
        <v>1</v>
      </c>
    </row>
    <row r="1772" customFormat="false" ht="12.8" hidden="false" customHeight="false" outlineLevel="0" collapsed="false">
      <c r="A1772" s="0" t="s">
        <v>7734</v>
      </c>
      <c r="B1772" s="0" t="n">
        <v>0.0012</v>
      </c>
      <c r="C1772" s="0" t="n">
        <v>4.64E-006</v>
      </c>
      <c r="D1772" s="0" t="n">
        <v>2.4638E-006</v>
      </c>
      <c r="E1772" s="0" t="n">
        <v>0.0001</v>
      </c>
      <c r="F1772" s="0" t="n">
        <v>2.32E-005</v>
      </c>
      <c r="G1772" s="0" t="n">
        <v>1</v>
      </c>
      <c r="H1772" s="0" t="n">
        <v>1</v>
      </c>
    </row>
    <row r="1773" customFormat="false" ht="12.8" hidden="false" customHeight="false" outlineLevel="0" collapsed="false">
      <c r="A1773" s="0" t="s">
        <v>7735</v>
      </c>
      <c r="B1773" s="0" t="n">
        <v>0.2938888889</v>
      </c>
      <c r="C1773" s="0" t="n">
        <v>0.0018126111</v>
      </c>
      <c r="D1773" s="0" t="n">
        <v>0.0003041689</v>
      </c>
      <c r="E1773" s="0" t="n">
        <v>0.0277777778</v>
      </c>
      <c r="F1773" s="0" t="n">
        <v>0.0064736111</v>
      </c>
      <c r="G1773" s="0" t="n">
        <v>1</v>
      </c>
      <c r="H1773" s="0" t="n">
        <v>36.91</v>
      </c>
    </row>
    <row r="1774" customFormat="false" ht="12.8" hidden="false" customHeight="false" outlineLevel="0" collapsed="false">
      <c r="A1774" s="0" t="s">
        <v>2201</v>
      </c>
      <c r="B1774" s="0" t="n">
        <v>0.4355555556</v>
      </c>
      <c r="C1774" s="0" t="n">
        <v>0.0036666667</v>
      </c>
      <c r="D1774" s="0" t="n">
        <v>0.0006944444</v>
      </c>
      <c r="E1774" s="0" t="n">
        <v>0.0277777778</v>
      </c>
      <c r="F1774" s="0" t="n">
        <v>0.0066666667</v>
      </c>
      <c r="G1774" s="0" t="n">
        <v>1</v>
      </c>
      <c r="H1774" s="0" t="n">
        <v>836.27</v>
      </c>
    </row>
    <row r="1775" customFormat="false" ht="12.8" hidden="false" customHeight="false" outlineLevel="0" collapsed="false">
      <c r="A1775" s="0" t="s">
        <v>3118</v>
      </c>
      <c r="B1775" s="0" t="n">
        <v>0.0229285714</v>
      </c>
      <c r="C1775" s="0" t="n">
        <v>0.00027675</v>
      </c>
      <c r="D1775" s="0" t="n">
        <v>4.67258E-005</v>
      </c>
      <c r="E1775" s="0" t="n">
        <v>0.0071428571</v>
      </c>
      <c r="F1775" s="0" t="n">
        <v>0.001025</v>
      </c>
      <c r="G1775" s="0" t="n">
        <v>1</v>
      </c>
      <c r="H1775" s="0" t="n">
        <v>0.25</v>
      </c>
    </row>
    <row r="1776" customFormat="false" ht="12.8" hidden="false" customHeight="false" outlineLevel="0" collapsed="false">
      <c r="A1776" s="0" t="s">
        <v>7736</v>
      </c>
      <c r="B1776" s="0" t="n">
        <v>0.0012</v>
      </c>
      <c r="C1776" s="0" t="n">
        <v>7.92E-006</v>
      </c>
      <c r="D1776" s="0" t="n">
        <v>2.5E-006</v>
      </c>
      <c r="E1776" s="0" t="n">
        <v>0.0001</v>
      </c>
      <c r="F1776" s="0" t="n">
        <v>2.4E-005</v>
      </c>
      <c r="G1776" s="0" t="n">
        <v>1</v>
      </c>
      <c r="H1776" s="0" t="n">
        <v>0.01</v>
      </c>
    </row>
    <row r="1777" customFormat="false" ht="12.8" hidden="false" customHeight="false" outlineLevel="0" collapsed="false">
      <c r="A1777" s="0" t="s">
        <v>7737</v>
      </c>
      <c r="B1777" s="0" t="n">
        <v>0.0289333333</v>
      </c>
      <c r="C1777" s="0" t="n">
        <v>0.000232</v>
      </c>
      <c r="D1777" s="0" t="n">
        <v>3.7037E-005</v>
      </c>
      <c r="E1777" s="0" t="n">
        <v>0.0033333333</v>
      </c>
      <c r="F1777" s="0" t="n">
        <v>0.0008</v>
      </c>
      <c r="G1777" s="0" t="n">
        <v>1</v>
      </c>
      <c r="H1777" s="0" t="n">
        <v>1</v>
      </c>
    </row>
    <row r="1778" customFormat="false" ht="12.8" hidden="false" customHeight="false" outlineLevel="0" collapsed="false">
      <c r="A1778" s="0" t="s">
        <v>7738</v>
      </c>
      <c r="B1778" s="0" t="n">
        <v>0.2938888889</v>
      </c>
      <c r="C1778" s="0" t="n">
        <v>0.0018126111</v>
      </c>
      <c r="D1778" s="0" t="n">
        <v>0.0003041689</v>
      </c>
      <c r="E1778" s="0" t="n">
        <v>0.0277777778</v>
      </c>
      <c r="F1778" s="0" t="n">
        <v>0.0064736111</v>
      </c>
      <c r="G1778" s="0" t="n">
        <v>1</v>
      </c>
      <c r="H1778" s="0" t="n">
        <v>36.91</v>
      </c>
    </row>
    <row r="1779" customFormat="false" ht="12.8" hidden="false" customHeight="false" outlineLevel="0" collapsed="false">
      <c r="A1779" s="0" t="s">
        <v>7739</v>
      </c>
      <c r="B1779" s="0" t="n">
        <v>16.575</v>
      </c>
      <c r="C1779" s="0" t="n">
        <v>0.145903125</v>
      </c>
      <c r="D1779" s="0" t="n">
        <v>0.0217948718</v>
      </c>
      <c r="E1779" s="0" t="n">
        <v>0.125</v>
      </c>
      <c r="F1779" s="0" t="n">
        <v>0.145903125</v>
      </c>
      <c r="G1779" s="0" t="n">
        <v>1</v>
      </c>
      <c r="H1779" s="0" t="n">
        <v>1</v>
      </c>
    </row>
    <row r="1780" customFormat="false" ht="12.8" hidden="false" customHeight="false" outlineLevel="0" collapsed="false">
      <c r="A1780" s="0" t="s">
        <v>2231</v>
      </c>
      <c r="B1780" s="0" t="n">
        <v>0.4842857143</v>
      </c>
      <c r="C1780" s="0" t="n">
        <v>0.0051428571</v>
      </c>
      <c r="D1780" s="0" t="n">
        <v>0.0007142857</v>
      </c>
      <c r="E1780" s="0" t="n">
        <v>0.0071428571</v>
      </c>
      <c r="F1780" s="0" t="n">
        <v>0.0068571429</v>
      </c>
      <c r="G1780" s="0" t="n">
        <v>1</v>
      </c>
      <c r="H1780" s="0" t="n">
        <v>2532</v>
      </c>
    </row>
    <row r="1781" customFormat="false" ht="12.8" hidden="false" customHeight="false" outlineLevel="0" collapsed="false">
      <c r="A1781" s="0" t="s">
        <v>7740</v>
      </c>
      <c r="B1781" s="0" t="n">
        <v>2.6975</v>
      </c>
      <c r="C1781" s="0" t="n">
        <v>0.0163135</v>
      </c>
      <c r="D1781" s="0" t="n">
        <v>0.0027375201</v>
      </c>
      <c r="E1781" s="0" t="n">
        <v>0.25</v>
      </c>
      <c r="F1781" s="0" t="n">
        <v>0.0582625</v>
      </c>
      <c r="G1781" s="0" t="n">
        <v>1</v>
      </c>
      <c r="H1781" s="0" t="n">
        <v>24.79</v>
      </c>
    </row>
    <row r="1782" customFormat="false" ht="12.8" hidden="false" customHeight="false" outlineLevel="0" collapsed="false">
      <c r="A1782" s="0" t="s">
        <v>1164</v>
      </c>
      <c r="B1782" s="0" t="n">
        <v>0.3446666667</v>
      </c>
      <c r="C1782" s="0" t="n">
        <v>0.001175125</v>
      </c>
      <c r="D1782" s="0" t="n">
        <v>0.0001666667</v>
      </c>
      <c r="E1782" s="0" t="n">
        <v>0.0333333333</v>
      </c>
      <c r="F1782" s="0" t="n">
        <v>0.0078341667</v>
      </c>
      <c r="G1782" s="0" t="n">
        <v>1</v>
      </c>
      <c r="H1782" s="0" t="n">
        <v>15.48</v>
      </c>
    </row>
    <row r="1783" customFormat="false" ht="12.8" hidden="false" customHeight="false" outlineLevel="0" collapsed="false">
      <c r="A1783" s="0" t="s">
        <v>3053</v>
      </c>
      <c r="B1783" s="0" t="n">
        <v>0.2766666667</v>
      </c>
      <c r="C1783" s="0" t="n">
        <v>0.0060775</v>
      </c>
      <c r="D1783" s="0" t="n">
        <v>0.0010493827</v>
      </c>
      <c r="E1783" s="0" t="n">
        <v>0.0333333333</v>
      </c>
      <c r="F1783" s="0" t="n">
        <v>0.0143</v>
      </c>
      <c r="G1783" s="0" t="n">
        <v>1</v>
      </c>
      <c r="H1783" s="0" t="n">
        <v>1.25</v>
      </c>
    </row>
    <row r="1784" customFormat="false" ht="12.8" hidden="false" customHeight="false" outlineLevel="0" collapsed="false">
      <c r="A1784" s="0" t="s">
        <v>7741</v>
      </c>
      <c r="B1784" s="0" t="n">
        <v>15.855</v>
      </c>
      <c r="C1784" s="0" t="n">
        <v>0.145903125</v>
      </c>
      <c r="D1784" s="0" t="n">
        <v>0.0217948718</v>
      </c>
      <c r="E1784" s="0" t="n">
        <v>0.125</v>
      </c>
      <c r="F1784" s="0" t="n">
        <v>0.145903125</v>
      </c>
      <c r="G1784" s="0" t="n">
        <v>1</v>
      </c>
      <c r="H1784" s="0" t="n">
        <v>1</v>
      </c>
    </row>
    <row r="1785" customFormat="false" ht="12.8" hidden="false" customHeight="false" outlineLevel="0" collapsed="false">
      <c r="A1785" s="0" t="s">
        <v>7742</v>
      </c>
      <c r="B1785" s="0" t="n">
        <v>0.5116666667</v>
      </c>
      <c r="C1785" s="0" t="n">
        <v>0.006</v>
      </c>
      <c r="D1785" s="0" t="n">
        <v>0.0008333333</v>
      </c>
      <c r="E1785" s="0" t="n">
        <v>0.0083333333</v>
      </c>
      <c r="F1785" s="0" t="n">
        <v>0.008</v>
      </c>
      <c r="G1785" s="0" t="n">
        <v>1</v>
      </c>
      <c r="H1785" s="0" t="n">
        <v>2532</v>
      </c>
    </row>
    <row r="1786" customFormat="false" ht="12.8" hidden="false" customHeight="false" outlineLevel="0" collapsed="false">
      <c r="A1786" s="0" t="s">
        <v>3151</v>
      </c>
      <c r="B1786" s="0" t="n">
        <v>0.07288</v>
      </c>
      <c r="C1786" s="0" t="n">
        <v>0.000129724</v>
      </c>
      <c r="D1786" s="0" t="n">
        <v>2.36111E-005</v>
      </c>
      <c r="E1786" s="0" t="n">
        <v>0.002</v>
      </c>
      <c r="F1786" s="0" t="n">
        <v>0.0006328</v>
      </c>
      <c r="G1786" s="0" t="n">
        <v>1</v>
      </c>
      <c r="H1786" s="0" t="n">
        <v>0.04</v>
      </c>
    </row>
    <row r="1787" customFormat="false" ht="12.8" hidden="false" customHeight="false" outlineLevel="0" collapsed="false">
      <c r="A1787" s="0" t="s">
        <v>2265</v>
      </c>
      <c r="B1787" s="0" t="n">
        <v>0.4842857143</v>
      </c>
      <c r="C1787" s="0" t="n">
        <v>0.0051428571</v>
      </c>
      <c r="D1787" s="0" t="n">
        <v>0.0007142857</v>
      </c>
      <c r="E1787" s="0" t="n">
        <v>0.0071428571</v>
      </c>
      <c r="F1787" s="0" t="n">
        <v>0.0068571429</v>
      </c>
      <c r="G1787" s="0" t="n">
        <v>1</v>
      </c>
      <c r="H1787" s="0" t="n">
        <v>2532</v>
      </c>
    </row>
    <row r="1788" customFormat="false" ht="12.8" hidden="false" customHeight="false" outlineLevel="0" collapsed="false">
      <c r="A1788" s="0" t="s">
        <v>7743</v>
      </c>
      <c r="B1788" s="0" t="n">
        <v>0.0045</v>
      </c>
      <c r="C1788" s="0" t="n">
        <v>3.52E-006</v>
      </c>
      <c r="D1788" s="0" t="n">
        <v>1.4545E-006</v>
      </c>
      <c r="E1788" s="0" t="n">
        <v>0.001</v>
      </c>
      <c r="F1788" s="0" t="n">
        <v>3.52E-005</v>
      </c>
      <c r="G1788" s="0" t="n">
        <v>1</v>
      </c>
      <c r="H1788" s="0" t="n">
        <v>50.74</v>
      </c>
    </row>
    <row r="1789" customFormat="false" ht="12.8" hidden="false" customHeight="false" outlineLevel="0" collapsed="false">
      <c r="A1789" s="0" t="s">
        <v>7744</v>
      </c>
      <c r="B1789" s="0" t="n">
        <v>1.0216666667</v>
      </c>
      <c r="C1789" s="0" t="n">
        <v>0.0108756667</v>
      </c>
      <c r="D1789" s="0" t="n">
        <v>0.0018250134</v>
      </c>
      <c r="E1789" s="0" t="n">
        <v>0.1666666667</v>
      </c>
      <c r="F1789" s="0" t="n">
        <v>0.0388416667</v>
      </c>
      <c r="G1789" s="0" t="n">
        <v>1</v>
      </c>
      <c r="H1789" s="0" t="n">
        <v>1</v>
      </c>
    </row>
    <row r="1790" customFormat="false" ht="12.8" hidden="false" customHeight="false" outlineLevel="0" collapsed="false">
      <c r="A1790" s="0" t="s">
        <v>7745</v>
      </c>
      <c r="B1790" s="0" t="n">
        <v>0.2115384615</v>
      </c>
      <c r="C1790" s="0" t="n">
        <v>0.0005019538</v>
      </c>
      <c r="D1790" s="0" t="n">
        <v>8.42314E-005</v>
      </c>
      <c r="E1790" s="0" t="n">
        <v>0.0076923077</v>
      </c>
      <c r="F1790" s="0" t="n">
        <v>0.0017926923</v>
      </c>
      <c r="G1790" s="0" t="n">
        <v>1</v>
      </c>
      <c r="H1790" s="0" t="n">
        <v>29.27</v>
      </c>
    </row>
    <row r="1791" customFormat="false" ht="12.8" hidden="false" customHeight="false" outlineLevel="0" collapsed="false">
      <c r="A1791" s="0" t="s">
        <v>7746</v>
      </c>
      <c r="B1791" s="0" t="n">
        <v>0.47</v>
      </c>
      <c r="C1791" s="0" t="n">
        <v>0.0019692288</v>
      </c>
      <c r="D1791" s="0" t="n">
        <v>0.0003358025</v>
      </c>
      <c r="E1791" s="0" t="n">
        <v>0.04</v>
      </c>
      <c r="F1791" s="0" t="n">
        <v>0.00703296</v>
      </c>
      <c r="G1791" s="0" t="n">
        <v>1</v>
      </c>
      <c r="H1791" s="0" t="n">
        <v>0.33</v>
      </c>
    </row>
    <row r="1792" customFormat="false" ht="12.8" hidden="false" customHeight="false" outlineLevel="0" collapsed="false">
      <c r="A1792" s="0" t="s">
        <v>7747</v>
      </c>
      <c r="B1792" s="0" t="n">
        <v>16.575</v>
      </c>
      <c r="C1792" s="0" t="n">
        <v>0.145903125</v>
      </c>
      <c r="D1792" s="0" t="n">
        <v>0.0217948718</v>
      </c>
      <c r="E1792" s="0" t="n">
        <v>0.125</v>
      </c>
      <c r="F1792" s="0" t="n">
        <v>0.145903125</v>
      </c>
      <c r="G1792" s="0" t="n">
        <v>1</v>
      </c>
      <c r="H1792" s="0" t="n">
        <v>1</v>
      </c>
    </row>
    <row r="1793" customFormat="false" ht="12.8" hidden="false" customHeight="false" outlineLevel="0" collapsed="false">
      <c r="A1793" s="0" t="s">
        <v>7748</v>
      </c>
      <c r="B1793" s="0" t="n">
        <v>0.5116666667</v>
      </c>
      <c r="C1793" s="0" t="n">
        <v>0.006</v>
      </c>
      <c r="D1793" s="0" t="n">
        <v>0.0008333333</v>
      </c>
      <c r="E1793" s="0" t="n">
        <v>0.0083333333</v>
      </c>
      <c r="F1793" s="0" t="n">
        <v>0.008</v>
      </c>
      <c r="G1793" s="0" t="n">
        <v>1</v>
      </c>
      <c r="H1793" s="0" t="n">
        <v>2532</v>
      </c>
    </row>
    <row r="1794" customFormat="false" ht="12.8" hidden="false" customHeight="false" outlineLevel="0" collapsed="false">
      <c r="A1794" s="0" t="s">
        <v>7749</v>
      </c>
      <c r="B1794" s="0" t="n">
        <v>0.1553333333</v>
      </c>
      <c r="C1794" s="0" t="n">
        <v>0.00112</v>
      </c>
      <c r="D1794" s="0" t="n">
        <v>0.0002777778</v>
      </c>
      <c r="E1794" s="0" t="n">
        <v>0.0166666667</v>
      </c>
      <c r="F1794" s="0" t="n">
        <v>0.004</v>
      </c>
      <c r="G1794" s="0" t="n">
        <v>1</v>
      </c>
      <c r="H1794" s="0" t="n">
        <v>297</v>
      </c>
    </row>
    <row r="1795" customFormat="false" ht="12.8" hidden="false" customHeight="false" outlineLevel="0" collapsed="false">
      <c r="A1795" s="0" t="s">
        <v>7750</v>
      </c>
      <c r="B1795" s="0" t="n">
        <v>0.04372</v>
      </c>
      <c r="C1795" s="0" t="n">
        <v>0.000261016</v>
      </c>
      <c r="D1795" s="0" t="n">
        <v>4.38003E-005</v>
      </c>
      <c r="E1795" s="0" t="n">
        <v>0.004</v>
      </c>
      <c r="F1795" s="0" t="n">
        <v>0.0009322</v>
      </c>
      <c r="G1795" s="0" t="n">
        <v>1</v>
      </c>
      <c r="H1795" s="0" t="n">
        <v>2.92</v>
      </c>
    </row>
    <row r="1796" customFormat="false" ht="12.8" hidden="false" customHeight="false" outlineLevel="0" collapsed="false">
      <c r="A1796" s="0" t="s">
        <v>7751</v>
      </c>
      <c r="B1796" s="0" t="n">
        <v>1.2384444444</v>
      </c>
      <c r="C1796" s="0" t="n">
        <v>0.0062666667</v>
      </c>
      <c r="D1796" s="0" t="n">
        <v>0.0013888889</v>
      </c>
      <c r="E1796" s="0" t="n">
        <v>0.1111111111</v>
      </c>
      <c r="F1796" s="0" t="n">
        <v>0.0266666667</v>
      </c>
      <c r="G1796" s="0" t="n">
        <v>1</v>
      </c>
      <c r="H1796" s="0" t="n">
        <v>656.6666666667</v>
      </c>
    </row>
    <row r="1797" customFormat="false" ht="12.8" hidden="false" customHeight="false" outlineLevel="0" collapsed="false">
      <c r="A1797" s="0" t="s">
        <v>7752</v>
      </c>
      <c r="B1797" s="0" t="n">
        <v>0.938</v>
      </c>
      <c r="C1797" s="0" t="n">
        <v>0.00696</v>
      </c>
      <c r="D1797" s="0" t="n">
        <v>0.0011111111</v>
      </c>
      <c r="E1797" s="0" t="n">
        <v>0.1</v>
      </c>
      <c r="F1797" s="0" t="n">
        <v>0.024</v>
      </c>
      <c r="G1797" s="0" t="n">
        <v>1</v>
      </c>
      <c r="H1797" s="0" t="n">
        <v>7.06</v>
      </c>
    </row>
    <row r="1798" customFormat="false" ht="12.8" hidden="false" customHeight="false" outlineLevel="0" collapsed="false">
      <c r="A1798" s="0" t="s">
        <v>7753</v>
      </c>
      <c r="B1798" s="0" t="n">
        <v>3.92875</v>
      </c>
      <c r="C1798" s="0" t="n">
        <v>0.031625</v>
      </c>
      <c r="D1798" s="0" t="n">
        <v>0.0060714286</v>
      </c>
      <c r="E1798" s="0" t="n">
        <v>0.03125</v>
      </c>
      <c r="F1798" s="0" t="n">
        <v>0.02875</v>
      </c>
      <c r="G1798" s="0" t="n">
        <v>1</v>
      </c>
      <c r="H1798" s="0" t="n">
        <v>1</v>
      </c>
    </row>
    <row r="1799" customFormat="false" ht="12.8" hidden="false" customHeight="false" outlineLevel="0" collapsed="false">
      <c r="A1799" s="0" t="s">
        <v>1204</v>
      </c>
      <c r="B1799" s="0" t="n">
        <v>15.085</v>
      </c>
      <c r="C1799" s="0" t="n">
        <v>0.145903125</v>
      </c>
      <c r="D1799" s="0" t="n">
        <v>0.0217948718</v>
      </c>
      <c r="E1799" s="0" t="n">
        <v>0.125</v>
      </c>
      <c r="F1799" s="0" t="n">
        <v>0.145903125</v>
      </c>
      <c r="G1799" s="0" t="n">
        <v>1</v>
      </c>
      <c r="H1799" s="0" t="n">
        <v>56.9</v>
      </c>
    </row>
    <row r="1800" customFormat="false" ht="12.8" hidden="false" customHeight="false" outlineLevel="0" collapsed="false">
      <c r="A1800" s="0" t="s">
        <v>7754</v>
      </c>
      <c r="B1800" s="0" t="n">
        <v>0.1333333333</v>
      </c>
      <c r="C1800" s="0" t="n">
        <v>0.0064</v>
      </c>
      <c r="D1800" s="0" t="n">
        <v>0.0013888889</v>
      </c>
      <c r="E1800" s="0" t="n">
        <v>0.0833333333</v>
      </c>
      <c r="F1800" s="0" t="n">
        <v>0.02</v>
      </c>
      <c r="G1800" s="0" t="n">
        <v>1</v>
      </c>
      <c r="H1800" s="0" t="n">
        <v>1</v>
      </c>
    </row>
    <row r="1801" customFormat="false" ht="12.8" hidden="false" customHeight="false" outlineLevel="0" collapsed="false">
      <c r="A1801" s="0" t="s">
        <v>7755</v>
      </c>
      <c r="B1801" s="0" t="n">
        <v>0.2357142857</v>
      </c>
      <c r="C1801" s="0" t="n">
        <v>0.0016874671</v>
      </c>
      <c r="D1801" s="0" t="n">
        <v>0.0003331374</v>
      </c>
      <c r="E1801" s="0" t="n">
        <v>0.0238095238</v>
      </c>
      <c r="F1801" s="0" t="n">
        <v>0.0047534286</v>
      </c>
      <c r="G1801" s="0" t="n">
        <v>1</v>
      </c>
      <c r="H1801" s="0" t="n">
        <v>8.32</v>
      </c>
    </row>
    <row r="1802" customFormat="false" ht="12.8" hidden="false" customHeight="false" outlineLevel="0" collapsed="false">
      <c r="A1802" s="0" t="s">
        <v>7756</v>
      </c>
      <c r="B1802" s="0" t="n">
        <v>0.01852</v>
      </c>
      <c r="C1802" s="0" t="n">
        <v>1.3464E-005</v>
      </c>
      <c r="D1802" s="0" t="n">
        <v>1.66259E-005</v>
      </c>
      <c r="E1802" s="0" t="n">
        <v>0.002</v>
      </c>
      <c r="F1802" s="0" t="n">
        <v>8.16E-005</v>
      </c>
      <c r="G1802" s="0" t="n">
        <v>1</v>
      </c>
      <c r="H1802" s="0" t="n">
        <v>0</v>
      </c>
    </row>
    <row r="1803" customFormat="false" ht="12.8" hidden="false" customHeight="false" outlineLevel="0" collapsed="false">
      <c r="A1803" s="0" t="s">
        <v>7757</v>
      </c>
      <c r="B1803" s="0" t="n">
        <v>1.2384444444</v>
      </c>
      <c r="C1803" s="0" t="n">
        <v>0.0062666667</v>
      </c>
      <c r="D1803" s="0" t="n">
        <v>0.0013888889</v>
      </c>
      <c r="E1803" s="0" t="n">
        <v>0.1111111111</v>
      </c>
      <c r="F1803" s="0" t="n">
        <v>0.0266666667</v>
      </c>
      <c r="G1803" s="0" t="n">
        <v>1</v>
      </c>
      <c r="H1803" s="0" t="n">
        <v>656.6666666667</v>
      </c>
    </row>
    <row r="1804" customFormat="false" ht="12.8" hidden="false" customHeight="false" outlineLevel="0" collapsed="false">
      <c r="A1804" s="0" t="s">
        <v>7758</v>
      </c>
      <c r="B1804" s="0" t="n">
        <v>0.938</v>
      </c>
      <c r="C1804" s="0" t="n">
        <v>0.00696</v>
      </c>
      <c r="D1804" s="0" t="n">
        <v>0.0011111111</v>
      </c>
      <c r="E1804" s="0" t="n">
        <v>0.1</v>
      </c>
      <c r="F1804" s="0" t="n">
        <v>0.024</v>
      </c>
      <c r="G1804" s="0" t="n">
        <v>1</v>
      </c>
      <c r="H1804" s="0" t="n">
        <v>7.06</v>
      </c>
    </row>
    <row r="1805" customFormat="false" ht="12.8" hidden="false" customHeight="false" outlineLevel="0" collapsed="false">
      <c r="A1805" s="0" t="s">
        <v>40</v>
      </c>
      <c r="B1805" s="0" t="n">
        <v>0.1333333333</v>
      </c>
      <c r="C1805" s="0" t="n">
        <v>0.0064</v>
      </c>
      <c r="D1805" s="0" t="n">
        <v>0.0013888889</v>
      </c>
      <c r="E1805" s="0" t="n">
        <v>0.0833333333</v>
      </c>
      <c r="F1805" s="0" t="n">
        <v>0.02</v>
      </c>
      <c r="G1805" s="0" t="n">
        <v>1</v>
      </c>
      <c r="H1805" s="0" t="n">
        <v>1</v>
      </c>
    </row>
    <row r="1806" customFormat="false" ht="12.8" hidden="false" customHeight="false" outlineLevel="0" collapsed="false">
      <c r="A1806" s="0" t="s">
        <v>7759</v>
      </c>
      <c r="B1806" s="0" t="n">
        <v>0.2357142857</v>
      </c>
      <c r="C1806" s="0" t="n">
        <v>0.0016874671</v>
      </c>
      <c r="D1806" s="0" t="n">
        <v>0.0003331374</v>
      </c>
      <c r="E1806" s="0" t="n">
        <v>0.0238095238</v>
      </c>
      <c r="F1806" s="0" t="n">
        <v>0.0047534286</v>
      </c>
      <c r="G1806" s="0" t="n">
        <v>1</v>
      </c>
      <c r="H1806" s="0" t="n">
        <v>9.82</v>
      </c>
    </row>
    <row r="1807" customFormat="false" ht="12.8" hidden="false" customHeight="false" outlineLevel="0" collapsed="false">
      <c r="A1807" s="0" t="s">
        <v>1208</v>
      </c>
      <c r="B1807" s="0" t="n">
        <v>15.705</v>
      </c>
      <c r="C1807" s="0" t="n">
        <v>0.145903125</v>
      </c>
      <c r="D1807" s="0" t="n">
        <v>0.0217948718</v>
      </c>
      <c r="E1807" s="0" t="n">
        <v>0.125</v>
      </c>
      <c r="F1807" s="0" t="n">
        <v>0.145903125</v>
      </c>
      <c r="G1807" s="0" t="n">
        <v>1</v>
      </c>
      <c r="H1807" s="0" t="n">
        <v>61.32</v>
      </c>
    </row>
    <row r="1808" customFormat="false" ht="12.8" hidden="false" customHeight="false" outlineLevel="0" collapsed="false">
      <c r="A1808" s="0" t="s">
        <v>7760</v>
      </c>
      <c r="B1808" s="0" t="n">
        <v>0.938</v>
      </c>
      <c r="C1808" s="0" t="n">
        <v>0.00696</v>
      </c>
      <c r="D1808" s="0" t="n">
        <v>0.0011111111</v>
      </c>
      <c r="E1808" s="0" t="n">
        <v>0.1</v>
      </c>
      <c r="F1808" s="0" t="n">
        <v>0.024</v>
      </c>
      <c r="G1808" s="0" t="n">
        <v>1</v>
      </c>
      <c r="H1808" s="0" t="n">
        <v>7.06</v>
      </c>
    </row>
    <row r="1809" customFormat="false" ht="12.8" hidden="false" customHeight="false" outlineLevel="0" collapsed="false">
      <c r="A1809" s="0" t="s">
        <v>7761</v>
      </c>
      <c r="B1809" s="0" t="n">
        <v>0.1333333333</v>
      </c>
      <c r="C1809" s="0" t="n">
        <v>0.0064</v>
      </c>
      <c r="D1809" s="0" t="n">
        <v>0.0013888889</v>
      </c>
      <c r="E1809" s="0" t="n">
        <v>0.0833333333</v>
      </c>
      <c r="F1809" s="0" t="n">
        <v>0.02</v>
      </c>
      <c r="G1809" s="0" t="n">
        <v>1</v>
      </c>
      <c r="H1809" s="0" t="n">
        <v>1</v>
      </c>
    </row>
    <row r="1810" customFormat="false" ht="12.8" hidden="false" customHeight="false" outlineLevel="0" collapsed="false">
      <c r="A1810" s="0" t="s">
        <v>7762</v>
      </c>
      <c r="B1810" s="0" t="n">
        <v>3.92875</v>
      </c>
      <c r="C1810" s="0" t="n">
        <v>0.031625</v>
      </c>
      <c r="D1810" s="0" t="n">
        <v>0.0060714286</v>
      </c>
      <c r="E1810" s="0" t="n">
        <v>0.03125</v>
      </c>
      <c r="F1810" s="0" t="n">
        <v>0.02875</v>
      </c>
      <c r="G1810" s="0" t="n">
        <v>1</v>
      </c>
      <c r="H1810" s="0" t="n">
        <v>1</v>
      </c>
    </row>
    <row r="1811" customFormat="false" ht="12.8" hidden="false" customHeight="false" outlineLevel="0" collapsed="false">
      <c r="A1811" s="0" t="s">
        <v>535</v>
      </c>
      <c r="B1811" s="0" t="n">
        <v>0.2338888889</v>
      </c>
      <c r="C1811" s="0" t="n">
        <v>0.0004666667</v>
      </c>
      <c r="D1811" s="0" t="n">
        <v>7.71605E-005</v>
      </c>
      <c r="E1811" s="0" t="n">
        <v>0.0069444444</v>
      </c>
      <c r="F1811" s="0" t="n">
        <v>0.0016666667</v>
      </c>
      <c r="G1811" s="0" t="n">
        <v>1</v>
      </c>
      <c r="H1811" s="0" t="n">
        <v>2729</v>
      </c>
    </row>
    <row r="1812" customFormat="false" ht="12.8" hidden="false" customHeight="false" outlineLevel="0" collapsed="false">
      <c r="A1812" s="0" t="s">
        <v>1205</v>
      </c>
      <c r="B1812" s="0" t="n">
        <v>15.085</v>
      </c>
      <c r="C1812" s="0" t="n">
        <v>0.145903125</v>
      </c>
      <c r="D1812" s="0" t="n">
        <v>0.0217948718</v>
      </c>
      <c r="E1812" s="0" t="n">
        <v>0.125</v>
      </c>
      <c r="F1812" s="0" t="n">
        <v>0.145903125</v>
      </c>
      <c r="G1812" s="0" t="n">
        <v>1</v>
      </c>
      <c r="H1812" s="0" t="n">
        <v>56.9</v>
      </c>
    </row>
    <row r="1813" customFormat="false" ht="12.8" hidden="false" customHeight="false" outlineLevel="0" collapsed="false">
      <c r="A1813" s="0" t="s">
        <v>7763</v>
      </c>
      <c r="B1813" s="0" t="n">
        <v>0.0382916667</v>
      </c>
      <c r="C1813" s="0" t="n">
        <v>0.00028</v>
      </c>
      <c r="D1813" s="0" t="n">
        <v>4.62963E-005</v>
      </c>
      <c r="E1813" s="0" t="n">
        <v>0.0041666667</v>
      </c>
      <c r="F1813" s="0" t="n">
        <v>0.001</v>
      </c>
      <c r="G1813" s="0" t="n">
        <v>1</v>
      </c>
      <c r="H1813" s="0" t="n">
        <v>0.19</v>
      </c>
    </row>
    <row r="1814" customFormat="false" ht="12.8" hidden="false" customHeight="false" outlineLevel="0" collapsed="false">
      <c r="A1814" s="0" t="s">
        <v>862</v>
      </c>
      <c r="B1814" s="0" t="n">
        <v>0.002048</v>
      </c>
      <c r="C1814" s="0" t="n">
        <v>1.4E-006</v>
      </c>
      <c r="D1814" s="0" t="n">
        <v>1.4167E-006</v>
      </c>
      <c r="E1814" s="0" t="n">
        <v>0.0002</v>
      </c>
      <c r="F1814" s="0" t="n">
        <v>1.4E-005</v>
      </c>
      <c r="G1814" s="0" t="n">
        <v>1</v>
      </c>
      <c r="H1814" s="0" t="n">
        <v>0</v>
      </c>
    </row>
    <row r="1815" customFormat="false" ht="12.8" hidden="false" customHeight="false" outlineLevel="0" collapsed="false">
      <c r="A1815" s="0" t="s">
        <v>7764</v>
      </c>
      <c r="B1815" s="0" t="n">
        <v>3.92875</v>
      </c>
      <c r="C1815" s="0" t="n">
        <v>0.031625</v>
      </c>
      <c r="D1815" s="0" t="n">
        <v>0.0060714286</v>
      </c>
      <c r="E1815" s="0" t="n">
        <v>0.03125</v>
      </c>
      <c r="F1815" s="0" t="n">
        <v>0.02875</v>
      </c>
      <c r="G1815" s="0" t="n">
        <v>1</v>
      </c>
      <c r="H1815" s="0" t="n">
        <v>1</v>
      </c>
    </row>
    <row r="1816" customFormat="false" ht="12.8" hidden="false" customHeight="false" outlineLevel="0" collapsed="false">
      <c r="A1816" s="0" t="s">
        <v>41</v>
      </c>
      <c r="B1816" s="0" t="n">
        <v>0.1333333333</v>
      </c>
      <c r="C1816" s="0" t="n">
        <v>0.0064</v>
      </c>
      <c r="D1816" s="0" t="n">
        <v>0.0013888889</v>
      </c>
      <c r="E1816" s="0" t="n">
        <v>0.0833333333</v>
      </c>
      <c r="F1816" s="0" t="n">
        <v>0.02</v>
      </c>
      <c r="G1816" s="0" t="n">
        <v>1</v>
      </c>
      <c r="H1816" s="0" t="n">
        <v>1</v>
      </c>
    </row>
    <row r="1817" customFormat="false" ht="12.8" hidden="false" customHeight="false" outlineLevel="0" collapsed="false">
      <c r="A1817" s="0" t="s">
        <v>537</v>
      </c>
      <c r="B1817" s="0" t="n">
        <v>0.2278888889</v>
      </c>
      <c r="C1817" s="0" t="n">
        <v>0.0004666667</v>
      </c>
      <c r="D1817" s="0" t="n">
        <v>7.71605E-005</v>
      </c>
      <c r="E1817" s="0" t="n">
        <v>0.0069444444</v>
      </c>
      <c r="F1817" s="0" t="n">
        <v>0.0016666667</v>
      </c>
      <c r="G1817" s="0" t="n">
        <v>1</v>
      </c>
      <c r="H1817" s="0" t="n">
        <v>2729</v>
      </c>
    </row>
    <row r="1818" customFormat="false" ht="12.8" hidden="false" customHeight="false" outlineLevel="0" collapsed="false">
      <c r="A1818" s="0" t="s">
        <v>7765</v>
      </c>
      <c r="B1818" s="0" t="n">
        <v>1.085</v>
      </c>
      <c r="C1818" s="0" t="n">
        <v>0.0087</v>
      </c>
      <c r="D1818" s="0" t="n">
        <v>0.0013888889</v>
      </c>
      <c r="E1818" s="0" t="n">
        <v>0.125</v>
      </c>
      <c r="F1818" s="0" t="n">
        <v>0.03</v>
      </c>
      <c r="G1818" s="0" t="n">
        <v>1</v>
      </c>
      <c r="H1818" s="0" t="n">
        <v>1</v>
      </c>
    </row>
    <row r="1819" customFormat="false" ht="12.8" hidden="false" customHeight="false" outlineLevel="0" collapsed="false">
      <c r="A1819" s="0" t="s">
        <v>7766</v>
      </c>
      <c r="B1819" s="0" t="n">
        <v>0.2938888889</v>
      </c>
      <c r="C1819" s="0" t="n">
        <v>0.0018126111</v>
      </c>
      <c r="D1819" s="0" t="n">
        <v>0.0003041689</v>
      </c>
      <c r="E1819" s="0" t="n">
        <v>0.0277777778</v>
      </c>
      <c r="F1819" s="0" t="n">
        <v>0.0064736111</v>
      </c>
      <c r="G1819" s="0" t="n">
        <v>1</v>
      </c>
      <c r="H1819" s="0" t="n">
        <v>37.49</v>
      </c>
    </row>
    <row r="1820" customFormat="false" ht="12.8" hidden="false" customHeight="false" outlineLevel="0" collapsed="false">
      <c r="A1820" s="0" t="s">
        <v>7767</v>
      </c>
      <c r="B1820" s="0" t="n">
        <v>1.085</v>
      </c>
      <c r="C1820" s="0" t="n">
        <v>0.0087</v>
      </c>
      <c r="D1820" s="0" t="n">
        <v>0.0013888889</v>
      </c>
      <c r="E1820" s="0" t="n">
        <v>0.125</v>
      </c>
      <c r="F1820" s="0" t="n">
        <v>0.03</v>
      </c>
      <c r="G1820" s="0" t="n">
        <v>1</v>
      </c>
      <c r="H1820" s="0" t="n">
        <v>1</v>
      </c>
    </row>
    <row r="1821" customFormat="false" ht="12.8" hidden="false" customHeight="false" outlineLevel="0" collapsed="false">
      <c r="A1821" s="0" t="s">
        <v>38</v>
      </c>
      <c r="B1821" s="0" t="n">
        <v>0.1333333333</v>
      </c>
      <c r="C1821" s="0" t="n">
        <v>0.0064</v>
      </c>
      <c r="D1821" s="0" t="n">
        <v>0.0013888889</v>
      </c>
      <c r="E1821" s="0" t="n">
        <v>0.0833333333</v>
      </c>
      <c r="F1821" s="0" t="n">
        <v>0.02</v>
      </c>
      <c r="G1821" s="0" t="n">
        <v>1</v>
      </c>
      <c r="H1821" s="0" t="n">
        <v>1</v>
      </c>
    </row>
    <row r="1822" customFormat="false" ht="12.8" hidden="false" customHeight="false" outlineLevel="0" collapsed="false">
      <c r="A1822" s="0" t="s">
        <v>7768</v>
      </c>
      <c r="B1822" s="0" t="n">
        <v>1.5519047619</v>
      </c>
      <c r="C1822" s="0" t="n">
        <v>0.0119564048</v>
      </c>
      <c r="D1822" s="0" t="n">
        <v>0.0016865079</v>
      </c>
      <c r="E1822" s="0" t="n">
        <v>0.0119047619</v>
      </c>
      <c r="F1822" s="0" t="n">
        <v>0.0123261905</v>
      </c>
      <c r="G1822" s="0" t="n">
        <v>1</v>
      </c>
      <c r="H1822" s="0" t="n">
        <v>7.1</v>
      </c>
    </row>
    <row r="1823" customFormat="false" ht="12.8" hidden="false" customHeight="false" outlineLevel="0" collapsed="false">
      <c r="A1823" s="0" t="s">
        <v>7769</v>
      </c>
      <c r="B1823" s="0" t="n">
        <v>1.154</v>
      </c>
      <c r="C1823" s="0" t="n">
        <v>0.0144</v>
      </c>
      <c r="D1823" s="0" t="n">
        <v>0.002</v>
      </c>
      <c r="E1823" s="0" t="n">
        <v>0.02</v>
      </c>
      <c r="F1823" s="0" t="n">
        <v>0.0192</v>
      </c>
      <c r="G1823" s="0" t="n">
        <v>1</v>
      </c>
      <c r="H1823" s="0" t="n">
        <v>6025</v>
      </c>
    </row>
    <row r="1824" customFormat="false" ht="12.8" hidden="false" customHeight="false" outlineLevel="0" collapsed="false">
      <c r="A1824" s="0" t="s">
        <v>7770</v>
      </c>
      <c r="B1824" s="0" t="n">
        <v>0.2938888889</v>
      </c>
      <c r="C1824" s="0" t="n">
        <v>0.0018126111</v>
      </c>
      <c r="D1824" s="0" t="n">
        <v>0.0003041689</v>
      </c>
      <c r="E1824" s="0" t="n">
        <v>0.0277777778</v>
      </c>
      <c r="F1824" s="0" t="n">
        <v>0.0064736111</v>
      </c>
      <c r="G1824" s="0" t="n">
        <v>1</v>
      </c>
      <c r="H1824" s="0" t="n">
        <v>37.49</v>
      </c>
    </row>
    <row r="1825" customFormat="false" ht="12.8" hidden="false" customHeight="false" outlineLevel="0" collapsed="false">
      <c r="A1825" s="0" t="s">
        <v>3119</v>
      </c>
      <c r="B1825" s="0" t="n">
        <v>0.0229285714</v>
      </c>
      <c r="C1825" s="0" t="n">
        <v>0.00027675</v>
      </c>
      <c r="D1825" s="0" t="n">
        <v>4.67258E-005</v>
      </c>
      <c r="E1825" s="0" t="n">
        <v>0.0071428571</v>
      </c>
      <c r="F1825" s="0" t="n">
        <v>0.001025</v>
      </c>
      <c r="G1825" s="0" t="n">
        <v>1</v>
      </c>
      <c r="H1825" s="0" t="n">
        <v>0.25</v>
      </c>
    </row>
    <row r="1826" customFormat="false" ht="12.8" hidden="false" customHeight="false" outlineLevel="0" collapsed="false">
      <c r="A1826" s="0" t="s">
        <v>982</v>
      </c>
      <c r="B1826" s="0" t="n">
        <v>0.0030475</v>
      </c>
      <c r="C1826" s="0" t="n">
        <v>1.664E-006</v>
      </c>
      <c r="D1826" s="0" t="n">
        <v>2.0808E-006</v>
      </c>
      <c r="E1826" s="0" t="n">
        <v>0.00025</v>
      </c>
      <c r="F1826" s="0" t="n">
        <v>1.04E-005</v>
      </c>
      <c r="G1826" s="0" t="n">
        <v>1</v>
      </c>
      <c r="H1826" s="0" t="n">
        <v>1</v>
      </c>
    </row>
    <row r="1827" customFormat="false" ht="12.8" hidden="false" customHeight="false" outlineLevel="0" collapsed="false">
      <c r="A1827" s="0" t="s">
        <v>7771</v>
      </c>
      <c r="B1827" s="0" t="n">
        <v>0.2357142857</v>
      </c>
      <c r="C1827" s="0" t="n">
        <v>0.0016874671</v>
      </c>
      <c r="D1827" s="0" t="n">
        <v>0.0003331374</v>
      </c>
      <c r="E1827" s="0" t="n">
        <v>0.0238095238</v>
      </c>
      <c r="F1827" s="0" t="n">
        <v>0.0047534286</v>
      </c>
      <c r="G1827" s="0" t="n">
        <v>1</v>
      </c>
      <c r="H1827" s="0" t="n">
        <v>6.91</v>
      </c>
    </row>
    <row r="1828" customFormat="false" ht="12.8" hidden="false" customHeight="false" outlineLevel="0" collapsed="false">
      <c r="A1828" s="0" t="s">
        <v>7772</v>
      </c>
      <c r="B1828" s="0" t="n">
        <v>2.8268421053</v>
      </c>
      <c r="C1828" s="0" t="n">
        <v>0.0264299474</v>
      </c>
      <c r="D1828" s="0" t="n">
        <v>0.0037280702</v>
      </c>
      <c r="E1828" s="0" t="n">
        <v>0.0263157895</v>
      </c>
      <c r="F1828" s="0" t="n">
        <v>0.0272473684</v>
      </c>
      <c r="G1828" s="0" t="n">
        <v>1</v>
      </c>
      <c r="H1828" s="0" t="n">
        <v>2.7</v>
      </c>
    </row>
    <row r="1829" customFormat="false" ht="12.8" hidden="false" customHeight="false" outlineLevel="0" collapsed="false">
      <c r="A1829" s="0" t="s">
        <v>7773</v>
      </c>
      <c r="B1829" s="0" t="n">
        <v>1.085</v>
      </c>
      <c r="C1829" s="0" t="n">
        <v>0.0087</v>
      </c>
      <c r="D1829" s="0" t="n">
        <v>0.0013888889</v>
      </c>
      <c r="E1829" s="0" t="n">
        <v>0.125</v>
      </c>
      <c r="F1829" s="0" t="n">
        <v>0.03</v>
      </c>
      <c r="G1829" s="0" t="n">
        <v>1</v>
      </c>
      <c r="H1829" s="0" t="n">
        <v>1</v>
      </c>
    </row>
    <row r="1830" customFormat="false" ht="12.8" hidden="false" customHeight="false" outlineLevel="0" collapsed="false">
      <c r="A1830" s="0" t="s">
        <v>7774</v>
      </c>
      <c r="B1830" s="0" t="n">
        <v>0.4216666667</v>
      </c>
      <c r="C1830" s="0" t="n">
        <v>0.006</v>
      </c>
      <c r="D1830" s="0" t="n">
        <v>0.0008333333</v>
      </c>
      <c r="E1830" s="0" t="n">
        <v>0.0083333333</v>
      </c>
      <c r="F1830" s="0" t="n">
        <v>0.008</v>
      </c>
      <c r="G1830" s="0" t="n">
        <v>1</v>
      </c>
      <c r="H1830" s="0" t="n">
        <v>3006</v>
      </c>
    </row>
    <row r="1831" customFormat="false" ht="12.8" hidden="false" customHeight="false" outlineLevel="0" collapsed="false">
      <c r="A1831" s="0" t="s">
        <v>39</v>
      </c>
      <c r="B1831" s="0" t="n">
        <v>0.065625</v>
      </c>
      <c r="C1831" s="0" t="n">
        <v>0.001125</v>
      </c>
      <c r="D1831" s="0" t="n">
        <v>0.0002604167</v>
      </c>
      <c r="E1831" s="0" t="n">
        <v>0.015625</v>
      </c>
      <c r="F1831" s="0" t="n">
        <v>0.00375</v>
      </c>
      <c r="G1831" s="0" t="n">
        <v>1</v>
      </c>
      <c r="H1831" s="0" t="n">
        <v>1</v>
      </c>
    </row>
    <row r="1832" customFormat="false" ht="12.8" hidden="false" customHeight="false" outlineLevel="0" collapsed="false">
      <c r="A1832" s="0" t="s">
        <v>7775</v>
      </c>
      <c r="B1832" s="0" t="n">
        <v>0.2357142857</v>
      </c>
      <c r="C1832" s="0" t="n">
        <v>0.0016874671</v>
      </c>
      <c r="D1832" s="0" t="n">
        <v>0.0003331374</v>
      </c>
      <c r="E1832" s="0" t="n">
        <v>0.0238095238</v>
      </c>
      <c r="F1832" s="0" t="n">
        <v>0.0047534286</v>
      </c>
      <c r="G1832" s="0" t="n">
        <v>1</v>
      </c>
      <c r="H1832" s="0" t="n">
        <v>6.79</v>
      </c>
    </row>
    <row r="1833" customFormat="false" ht="12.8" hidden="false" customHeight="false" outlineLevel="0" collapsed="false">
      <c r="A1833" s="0" t="s">
        <v>7776</v>
      </c>
      <c r="B1833" s="0" t="n">
        <v>0.00328</v>
      </c>
      <c r="C1833" s="0" t="n">
        <v>1.8062E-006</v>
      </c>
      <c r="D1833" s="0" t="n">
        <v>4.25E-006</v>
      </c>
      <c r="E1833" s="0" t="n">
        <v>0.00025</v>
      </c>
      <c r="F1833" s="0" t="n">
        <v>1.0625E-005</v>
      </c>
      <c r="G1833" s="0" t="n">
        <v>1</v>
      </c>
      <c r="H1833" s="0" t="n">
        <v>0.01</v>
      </c>
    </row>
    <row r="1834" customFormat="false" ht="12.8" hidden="false" customHeight="false" outlineLevel="0" collapsed="false">
      <c r="A1834" s="0" t="s">
        <v>7777</v>
      </c>
      <c r="B1834" s="0" t="n">
        <v>1.6071428571</v>
      </c>
      <c r="C1834" s="0" t="n">
        <v>0.0375160714</v>
      </c>
      <c r="D1834" s="0" t="n">
        <v>0.0067460317</v>
      </c>
      <c r="E1834" s="0" t="n">
        <v>0.0044642857</v>
      </c>
      <c r="F1834" s="0" t="n">
        <v>0.0159642857</v>
      </c>
      <c r="G1834" s="0" t="n">
        <v>1</v>
      </c>
      <c r="H1834" s="0" t="n">
        <v>5.82</v>
      </c>
    </row>
    <row r="1835" customFormat="false" ht="12.8" hidden="false" customHeight="false" outlineLevel="0" collapsed="false">
      <c r="A1835" s="0" t="s">
        <v>7778</v>
      </c>
      <c r="B1835" s="0" t="n">
        <v>0.0725185185</v>
      </c>
      <c r="C1835" s="0" t="n">
        <v>0.0004977778</v>
      </c>
      <c r="D1835" s="0" t="n">
        <v>8.23045E-005</v>
      </c>
      <c r="E1835" s="0" t="n">
        <v>0.0074074074</v>
      </c>
      <c r="F1835" s="0" t="n">
        <v>0.0017777778</v>
      </c>
      <c r="G1835" s="0" t="n">
        <v>1</v>
      </c>
      <c r="H1835" s="0" t="n">
        <v>0.3</v>
      </c>
    </row>
    <row r="1836" customFormat="false" ht="12.8" hidden="false" customHeight="false" outlineLevel="0" collapsed="false">
      <c r="A1836" s="0" t="s">
        <v>7779</v>
      </c>
      <c r="B1836" s="0" t="n">
        <v>1.085</v>
      </c>
      <c r="C1836" s="0" t="n">
        <v>0.0087</v>
      </c>
      <c r="D1836" s="0" t="n">
        <v>0.0013888889</v>
      </c>
      <c r="E1836" s="0" t="n">
        <v>0.125</v>
      </c>
      <c r="F1836" s="0" t="n">
        <v>0.03</v>
      </c>
      <c r="G1836" s="0" t="n">
        <v>1</v>
      </c>
      <c r="H1836" s="0" t="n">
        <v>1</v>
      </c>
    </row>
    <row r="1837" customFormat="false" ht="12.8" hidden="false" customHeight="false" outlineLevel="0" collapsed="false">
      <c r="A1837" s="0" t="s">
        <v>2230</v>
      </c>
      <c r="B1837" s="0" t="n">
        <v>0.4916666667</v>
      </c>
      <c r="C1837" s="0" t="n">
        <v>0.006</v>
      </c>
      <c r="D1837" s="0" t="n">
        <v>0.0008333333</v>
      </c>
      <c r="E1837" s="0" t="n">
        <v>0.0083333333</v>
      </c>
      <c r="F1837" s="0" t="n">
        <v>0.008</v>
      </c>
      <c r="G1837" s="0" t="n">
        <v>1</v>
      </c>
      <c r="H1837" s="0" t="n">
        <v>2344</v>
      </c>
    </row>
    <row r="1838" customFormat="false" ht="12.8" hidden="false" customHeight="false" outlineLevel="0" collapsed="false">
      <c r="A1838" s="0" t="s">
        <v>7780</v>
      </c>
      <c r="B1838" s="0" t="n">
        <v>2.9168421053</v>
      </c>
      <c r="C1838" s="0" t="n">
        <v>0.0264299474</v>
      </c>
      <c r="D1838" s="0" t="n">
        <v>0.0037280702</v>
      </c>
      <c r="E1838" s="0" t="n">
        <v>0.0263157895</v>
      </c>
      <c r="F1838" s="0" t="n">
        <v>0.0272473684</v>
      </c>
      <c r="G1838" s="0" t="n">
        <v>1</v>
      </c>
      <c r="H1838" s="0" t="n">
        <v>6.54</v>
      </c>
    </row>
    <row r="1839" customFormat="false" ht="12.8" hidden="false" customHeight="false" outlineLevel="0" collapsed="false">
      <c r="A1839" s="0" t="s">
        <v>7781</v>
      </c>
      <c r="B1839" s="0" t="n">
        <v>0.1961162791</v>
      </c>
      <c r="C1839" s="0" t="n">
        <v>0.0004020689</v>
      </c>
      <c r="D1839" s="0" t="n">
        <v>9.68992E-005</v>
      </c>
      <c r="E1839" s="0" t="n">
        <v>0.023255814</v>
      </c>
      <c r="F1839" s="0" t="n">
        <v>0.0027351628</v>
      </c>
      <c r="G1839" s="0" t="n">
        <v>1</v>
      </c>
      <c r="H1839" s="0" t="n">
        <v>1974</v>
      </c>
    </row>
    <row r="1840" customFormat="false" ht="12.8" hidden="false" customHeight="false" outlineLevel="0" collapsed="false">
      <c r="A1840" s="0" t="s">
        <v>1436</v>
      </c>
      <c r="B1840" s="0" t="n">
        <v>0.229</v>
      </c>
      <c r="C1840" s="0" t="n">
        <v>0.000823284</v>
      </c>
      <c r="D1840" s="0" t="n">
        <v>0.0001388889</v>
      </c>
      <c r="E1840" s="0" t="n">
        <v>0.0125</v>
      </c>
      <c r="F1840" s="0" t="n">
        <v>0.0029403</v>
      </c>
      <c r="G1840" s="0" t="n">
        <v>1</v>
      </c>
      <c r="H1840" s="0" t="n">
        <v>6.71</v>
      </c>
    </row>
    <row r="1841" customFormat="false" ht="12.8" hidden="false" customHeight="false" outlineLevel="0" collapsed="false">
      <c r="A1841" s="0" t="s">
        <v>512</v>
      </c>
      <c r="B1841" s="0" t="n">
        <v>0.54</v>
      </c>
      <c r="C1841" s="0" t="n">
        <v>0.003293136</v>
      </c>
      <c r="D1841" s="0" t="n">
        <v>0.0016666667</v>
      </c>
      <c r="E1841" s="0" t="n">
        <v>0.05</v>
      </c>
      <c r="F1841" s="0" t="n">
        <v>0.0117612</v>
      </c>
      <c r="G1841" s="0" t="n">
        <v>1</v>
      </c>
      <c r="H1841" s="0" t="n">
        <v>1803</v>
      </c>
    </row>
    <row r="1842" customFormat="false" ht="12.8" hidden="false" customHeight="false" outlineLevel="0" collapsed="false">
      <c r="A1842" s="0" t="s">
        <v>7782</v>
      </c>
      <c r="B1842" s="0" t="n">
        <v>1.085</v>
      </c>
      <c r="C1842" s="0" t="n">
        <v>0.0087</v>
      </c>
      <c r="D1842" s="0" t="n">
        <v>0.0013888889</v>
      </c>
      <c r="E1842" s="0" t="n">
        <v>0.125</v>
      </c>
      <c r="F1842" s="0" t="n">
        <v>0.03</v>
      </c>
      <c r="G1842" s="0" t="n">
        <v>1</v>
      </c>
      <c r="H1842" s="0" t="n">
        <v>1</v>
      </c>
    </row>
    <row r="1843" customFormat="false" ht="12.8" hidden="false" customHeight="false" outlineLevel="0" collapsed="false">
      <c r="A1843" s="0" t="s">
        <v>2825</v>
      </c>
      <c r="B1843" s="0" t="n">
        <v>0.4916666667</v>
      </c>
      <c r="C1843" s="0" t="n">
        <v>0.006</v>
      </c>
      <c r="D1843" s="0" t="n">
        <v>0.0008333333</v>
      </c>
      <c r="E1843" s="0" t="n">
        <v>0.0083333333</v>
      </c>
      <c r="F1843" s="0" t="n">
        <v>0.008</v>
      </c>
      <c r="G1843" s="0" t="n">
        <v>1</v>
      </c>
      <c r="H1843" s="0" t="n">
        <v>2344</v>
      </c>
    </row>
    <row r="1844" customFormat="false" ht="12.8" hidden="false" customHeight="false" outlineLevel="0" collapsed="false">
      <c r="A1844" s="0" t="s">
        <v>7783</v>
      </c>
      <c r="B1844" s="0" t="n">
        <v>3.1746666667</v>
      </c>
      <c r="C1844" s="0" t="n">
        <v>0.07</v>
      </c>
      <c r="D1844" s="0" t="n">
        <v>0.0108974359</v>
      </c>
      <c r="E1844" s="0" t="n">
        <v>0.0416666667</v>
      </c>
      <c r="F1844" s="0" t="n">
        <v>0.05</v>
      </c>
      <c r="G1844" s="0" t="n">
        <v>1</v>
      </c>
      <c r="H1844" s="0" t="n">
        <v>8.95</v>
      </c>
    </row>
    <row r="1845" customFormat="false" ht="12.8" hidden="false" customHeight="false" outlineLevel="0" collapsed="false">
      <c r="A1845" s="0" t="s">
        <v>1207</v>
      </c>
      <c r="B1845" s="0" t="n">
        <v>17.435</v>
      </c>
      <c r="C1845" s="0" t="n">
        <v>0.145903125</v>
      </c>
      <c r="D1845" s="0" t="n">
        <v>0.0217948718</v>
      </c>
      <c r="E1845" s="0" t="n">
        <v>0.125</v>
      </c>
      <c r="F1845" s="0" t="n">
        <v>0.145903125</v>
      </c>
      <c r="G1845" s="0" t="n">
        <v>1</v>
      </c>
      <c r="H1845" s="0" t="n">
        <v>116.09</v>
      </c>
    </row>
    <row r="1846" customFormat="false" ht="12.8" hidden="false" customHeight="false" outlineLevel="0" collapsed="false">
      <c r="A1846" s="0" t="s">
        <v>7784</v>
      </c>
      <c r="B1846" s="0" t="n">
        <v>0.815</v>
      </c>
      <c r="C1846" s="0" t="n">
        <v>0.003</v>
      </c>
      <c r="D1846" s="0" t="n">
        <v>0.0005555556</v>
      </c>
      <c r="E1846" s="0" t="n">
        <v>0.05</v>
      </c>
      <c r="F1846" s="0" t="n">
        <v>0.012</v>
      </c>
      <c r="G1846" s="0" t="n">
        <v>1</v>
      </c>
      <c r="H1846" s="0" t="n">
        <v>14.15</v>
      </c>
    </row>
    <row r="1847" customFormat="false" ht="12.8" hidden="false" customHeight="false" outlineLevel="0" collapsed="false">
      <c r="A1847" s="0" t="s">
        <v>7785</v>
      </c>
      <c r="B1847" s="0" t="n">
        <v>1.14</v>
      </c>
      <c r="C1847" s="0" t="n">
        <v>0.0144</v>
      </c>
      <c r="D1847" s="0" t="n">
        <v>0.002</v>
      </c>
      <c r="E1847" s="0" t="n">
        <v>0.02</v>
      </c>
      <c r="F1847" s="0" t="n">
        <v>0.0192</v>
      </c>
      <c r="G1847" s="0" t="n">
        <v>1</v>
      </c>
      <c r="H1847" s="0" t="n">
        <v>6025</v>
      </c>
    </row>
    <row r="1848" customFormat="false" ht="12.8" hidden="false" customHeight="false" outlineLevel="0" collapsed="false">
      <c r="A1848" s="0" t="s">
        <v>7786</v>
      </c>
      <c r="B1848" s="0" t="n">
        <v>0.69</v>
      </c>
      <c r="C1848" s="0" t="n">
        <v>0.003293136</v>
      </c>
      <c r="D1848" s="0" t="n">
        <v>0.0016666667</v>
      </c>
      <c r="E1848" s="0" t="n">
        <v>0.05</v>
      </c>
      <c r="F1848" s="0" t="n">
        <v>0.0117612</v>
      </c>
      <c r="G1848" s="0" t="n">
        <v>1</v>
      </c>
      <c r="H1848" s="0" t="n">
        <v>2454</v>
      </c>
    </row>
    <row r="1849" customFormat="false" ht="12.8" hidden="false" customHeight="false" outlineLevel="0" collapsed="false">
      <c r="A1849" s="0" t="s">
        <v>2228</v>
      </c>
      <c r="B1849" s="0" t="n">
        <v>0.4916666667</v>
      </c>
      <c r="C1849" s="0" t="n">
        <v>0.006</v>
      </c>
      <c r="D1849" s="0" t="n">
        <v>0.0008333333</v>
      </c>
      <c r="E1849" s="0" t="n">
        <v>0.0083333333</v>
      </c>
      <c r="F1849" s="0" t="n">
        <v>0.008</v>
      </c>
      <c r="G1849" s="0" t="n">
        <v>1</v>
      </c>
      <c r="H1849" s="0" t="n">
        <v>2344</v>
      </c>
    </row>
    <row r="1850" customFormat="false" ht="12.8" hidden="false" customHeight="false" outlineLevel="0" collapsed="false">
      <c r="A1850" s="0" t="s">
        <v>3117</v>
      </c>
      <c r="B1850" s="0" t="n">
        <v>0.0593181818</v>
      </c>
      <c r="C1850" s="0" t="n">
        <v>0.0008805682</v>
      </c>
      <c r="D1850" s="0" t="n">
        <v>0.0001486729</v>
      </c>
      <c r="E1850" s="0" t="n">
        <v>0.0227272727</v>
      </c>
      <c r="F1850" s="0" t="n">
        <v>0.0032613636</v>
      </c>
      <c r="G1850" s="0" t="n">
        <v>1</v>
      </c>
      <c r="H1850" s="0" t="n">
        <v>0.39</v>
      </c>
    </row>
    <row r="1851" customFormat="false" ht="12.8" hidden="false" customHeight="false" outlineLevel="0" collapsed="false">
      <c r="A1851" s="0" t="s">
        <v>7787</v>
      </c>
      <c r="B1851" s="0" t="n">
        <v>1.085</v>
      </c>
      <c r="C1851" s="0" t="n">
        <v>0.0087</v>
      </c>
      <c r="D1851" s="0" t="n">
        <v>0.0013888889</v>
      </c>
      <c r="E1851" s="0" t="n">
        <v>0.125</v>
      </c>
      <c r="F1851" s="0" t="n">
        <v>0.03</v>
      </c>
      <c r="G1851" s="0" t="n">
        <v>1</v>
      </c>
      <c r="H1851" s="0" t="n">
        <v>1</v>
      </c>
    </row>
    <row r="1852" customFormat="false" ht="12.8" hidden="false" customHeight="false" outlineLevel="0" collapsed="false">
      <c r="A1852" s="0" t="s">
        <v>1438</v>
      </c>
      <c r="B1852" s="0" t="n">
        <v>0.319</v>
      </c>
      <c r="C1852" s="0" t="n">
        <v>0.000823284</v>
      </c>
      <c r="D1852" s="0" t="n">
        <v>0.0001388889</v>
      </c>
      <c r="E1852" s="0" t="n">
        <v>0.0125</v>
      </c>
      <c r="F1852" s="0" t="n">
        <v>0.0029403</v>
      </c>
      <c r="G1852" s="0" t="n">
        <v>1</v>
      </c>
      <c r="H1852" s="0" t="n">
        <v>29.91</v>
      </c>
    </row>
    <row r="1853" customFormat="false" ht="12.8" hidden="false" customHeight="false" outlineLevel="0" collapsed="false">
      <c r="A1853" s="0" t="s">
        <v>7788</v>
      </c>
      <c r="B1853" s="0" t="n">
        <v>0.815</v>
      </c>
      <c r="C1853" s="0" t="n">
        <v>0.003</v>
      </c>
      <c r="D1853" s="0" t="n">
        <v>0.0005555556</v>
      </c>
      <c r="E1853" s="0" t="n">
        <v>0.05</v>
      </c>
      <c r="F1853" s="0" t="n">
        <v>0.012</v>
      </c>
      <c r="G1853" s="0" t="n">
        <v>1</v>
      </c>
      <c r="H1853" s="0" t="n">
        <v>14.15</v>
      </c>
    </row>
    <row r="1854" customFormat="false" ht="12.8" hidden="false" customHeight="false" outlineLevel="0" collapsed="false">
      <c r="A1854" s="0" t="s">
        <v>7789</v>
      </c>
      <c r="B1854" s="0" t="n">
        <v>0.4916666667</v>
      </c>
      <c r="C1854" s="0" t="n">
        <v>0.006</v>
      </c>
      <c r="D1854" s="0" t="n">
        <v>0.0008333333</v>
      </c>
      <c r="E1854" s="0" t="n">
        <v>0.0083333333</v>
      </c>
      <c r="F1854" s="0" t="n">
        <v>0.008</v>
      </c>
      <c r="G1854" s="0" t="n">
        <v>1</v>
      </c>
      <c r="H1854" s="0" t="n">
        <v>2344</v>
      </c>
    </row>
    <row r="1855" customFormat="false" ht="12.8" hidden="false" customHeight="false" outlineLevel="0" collapsed="false">
      <c r="A1855" s="0" t="s">
        <v>7790</v>
      </c>
      <c r="B1855" s="0" t="n">
        <v>0.006952381</v>
      </c>
      <c r="C1855" s="0" t="n">
        <v>0.0005357143</v>
      </c>
      <c r="D1855" s="0" t="n">
        <v>0.0002453102</v>
      </c>
      <c r="E1855" s="0" t="n">
        <v>0.005952381</v>
      </c>
      <c r="F1855" s="0" t="n">
        <v>0.0017857143</v>
      </c>
      <c r="G1855" s="0" t="n">
        <v>1</v>
      </c>
      <c r="H1855" s="0" t="n">
        <v>1782</v>
      </c>
    </row>
    <row r="1856" customFormat="false" ht="12.8" hidden="false" customHeight="false" outlineLevel="0" collapsed="false">
      <c r="A1856" s="0" t="s">
        <v>516</v>
      </c>
      <c r="B1856" s="0" t="n">
        <v>0.69</v>
      </c>
      <c r="C1856" s="0" t="n">
        <v>0.00336</v>
      </c>
      <c r="D1856" s="0" t="n">
        <v>0.0005555556</v>
      </c>
      <c r="E1856" s="0" t="n">
        <v>0.05</v>
      </c>
      <c r="F1856" s="0" t="n">
        <v>0.012</v>
      </c>
      <c r="G1856" s="0" t="n">
        <v>1</v>
      </c>
      <c r="H1856" s="0" t="n">
        <v>2134</v>
      </c>
    </row>
    <row r="1857" customFormat="false" ht="12.8" hidden="false" customHeight="false" outlineLevel="0" collapsed="false">
      <c r="A1857" s="0" t="s">
        <v>7791</v>
      </c>
      <c r="B1857" s="0" t="n">
        <v>1.085</v>
      </c>
      <c r="C1857" s="0" t="n">
        <v>0.0087</v>
      </c>
      <c r="D1857" s="0" t="n">
        <v>0.0013888889</v>
      </c>
      <c r="E1857" s="0" t="n">
        <v>0.125</v>
      </c>
      <c r="F1857" s="0" t="n">
        <v>0.03</v>
      </c>
      <c r="G1857" s="0" t="n">
        <v>1</v>
      </c>
      <c r="H1857" s="0" t="n">
        <v>1</v>
      </c>
    </row>
    <row r="1858" customFormat="false" ht="12.8" hidden="false" customHeight="false" outlineLevel="0" collapsed="false">
      <c r="A1858" s="0" t="s">
        <v>1437</v>
      </c>
      <c r="B1858" s="0" t="n">
        <v>0.229</v>
      </c>
      <c r="C1858" s="0" t="n">
        <v>0.000823284</v>
      </c>
      <c r="D1858" s="0" t="n">
        <v>0.0001388889</v>
      </c>
      <c r="E1858" s="0" t="n">
        <v>0.0125</v>
      </c>
      <c r="F1858" s="0" t="n">
        <v>0.0029403</v>
      </c>
      <c r="G1858" s="0" t="n">
        <v>1</v>
      </c>
      <c r="H1858" s="0" t="n">
        <v>6.71</v>
      </c>
    </row>
    <row r="1859" customFormat="false" ht="12.8" hidden="false" customHeight="false" outlineLevel="0" collapsed="false">
      <c r="A1859" s="0" t="s">
        <v>7792</v>
      </c>
      <c r="B1859" s="0" t="n">
        <v>0.2338888889</v>
      </c>
      <c r="C1859" s="0" t="n">
        <v>0.0004666667</v>
      </c>
      <c r="D1859" s="0" t="n">
        <v>7.71605E-005</v>
      </c>
      <c r="E1859" s="0" t="n">
        <v>0.0069444444</v>
      </c>
      <c r="F1859" s="0" t="n">
        <v>0.0016666667</v>
      </c>
      <c r="G1859" s="0" t="n">
        <v>1</v>
      </c>
      <c r="H1859" s="0" t="n">
        <v>3041</v>
      </c>
    </row>
    <row r="1860" customFormat="false" ht="12.8" hidden="false" customHeight="false" outlineLevel="0" collapsed="false">
      <c r="A1860" s="0" t="s">
        <v>7793</v>
      </c>
      <c r="B1860" s="0" t="n">
        <v>0.0338333333</v>
      </c>
      <c r="C1860" s="0" t="n">
        <v>0.0003</v>
      </c>
      <c r="D1860" s="0" t="n">
        <v>4.62963E-005</v>
      </c>
      <c r="E1860" s="0" t="n">
        <v>0.0083333333</v>
      </c>
      <c r="F1860" s="0" t="n">
        <v>0.002</v>
      </c>
      <c r="G1860" s="0" t="n">
        <v>1</v>
      </c>
      <c r="H1860" s="0" t="n">
        <v>0.19</v>
      </c>
    </row>
    <row r="1861" customFormat="false" ht="12.8" hidden="false" customHeight="false" outlineLevel="0" collapsed="false">
      <c r="A1861" s="0" t="s">
        <v>7794</v>
      </c>
      <c r="B1861" s="0" t="n">
        <v>1.47</v>
      </c>
      <c r="C1861" s="0" t="n">
        <v>0.0174</v>
      </c>
      <c r="D1861" s="0" t="n">
        <v>0.0027777778</v>
      </c>
      <c r="E1861" s="0" t="n">
        <v>0.25</v>
      </c>
      <c r="F1861" s="0" t="n">
        <v>0.06</v>
      </c>
      <c r="G1861" s="0" t="n">
        <v>1</v>
      </c>
      <c r="H1861" s="0" t="n">
        <v>1</v>
      </c>
    </row>
    <row r="1862" customFormat="false" ht="12.8" hidden="false" customHeight="false" outlineLevel="0" collapsed="false">
      <c r="A1862" s="0" t="s">
        <v>1206</v>
      </c>
      <c r="B1862" s="0" t="n">
        <v>17.435</v>
      </c>
      <c r="C1862" s="0" t="n">
        <v>0.145903125</v>
      </c>
      <c r="D1862" s="0" t="n">
        <v>0.0217948718</v>
      </c>
      <c r="E1862" s="0" t="n">
        <v>0.125</v>
      </c>
      <c r="F1862" s="0" t="n">
        <v>0.145903125</v>
      </c>
      <c r="G1862" s="0" t="n">
        <v>1</v>
      </c>
      <c r="H1862" s="0" t="n">
        <v>120.88</v>
      </c>
    </row>
    <row r="1863" customFormat="false" ht="12.8" hidden="false" customHeight="false" outlineLevel="0" collapsed="false">
      <c r="A1863" s="0" t="s">
        <v>536</v>
      </c>
      <c r="B1863" s="0" t="n">
        <v>0.2338888889</v>
      </c>
      <c r="C1863" s="0" t="n">
        <v>0.0004666667</v>
      </c>
      <c r="D1863" s="0" t="n">
        <v>7.71605E-005</v>
      </c>
      <c r="E1863" s="0" t="n">
        <v>0.0069444444</v>
      </c>
      <c r="F1863" s="0" t="n">
        <v>0.0016666667</v>
      </c>
      <c r="G1863" s="0" t="n">
        <v>1</v>
      </c>
      <c r="H1863" s="0" t="n">
        <v>3118</v>
      </c>
    </row>
    <row r="1864" customFormat="false" ht="12.8" hidden="false" customHeight="false" outlineLevel="0" collapsed="false">
      <c r="A1864" s="0" t="s">
        <v>7795</v>
      </c>
      <c r="B1864" s="0" t="n">
        <v>0.1065833333</v>
      </c>
      <c r="C1864" s="0" t="n">
        <v>0.00056</v>
      </c>
      <c r="D1864" s="0" t="n">
        <v>9.25926E-005</v>
      </c>
      <c r="E1864" s="0" t="n">
        <v>0.0083333333</v>
      </c>
      <c r="F1864" s="0" t="n">
        <v>0.002</v>
      </c>
      <c r="G1864" s="0" t="n">
        <v>1</v>
      </c>
      <c r="H1864" s="0" t="n">
        <v>0.37</v>
      </c>
    </row>
    <row r="1865" customFormat="false" ht="12.8" hidden="false" customHeight="false" outlineLevel="0" collapsed="false">
      <c r="A1865" s="0" t="s">
        <v>3116</v>
      </c>
      <c r="B1865" s="0" t="n">
        <v>0.0593181818</v>
      </c>
      <c r="C1865" s="0" t="n">
        <v>0.0008805682</v>
      </c>
      <c r="D1865" s="0" t="n">
        <v>0.0001486729</v>
      </c>
      <c r="E1865" s="0" t="n">
        <v>0.0227272727</v>
      </c>
      <c r="F1865" s="0" t="n">
        <v>0.0032613636</v>
      </c>
      <c r="G1865" s="0" t="n">
        <v>1</v>
      </c>
      <c r="H1865" s="0" t="n">
        <v>0.39</v>
      </c>
    </row>
    <row r="1866" customFormat="false" ht="12.8" hidden="false" customHeight="false" outlineLevel="0" collapsed="false">
      <c r="A1866" s="0" t="s">
        <v>42</v>
      </c>
      <c r="B1866" s="0" t="n">
        <v>0.1333333333</v>
      </c>
      <c r="C1866" s="0" t="n">
        <v>0.0064</v>
      </c>
      <c r="D1866" s="0" t="n">
        <v>0.0013888889</v>
      </c>
      <c r="E1866" s="0" t="n">
        <v>0.0833333333</v>
      </c>
      <c r="F1866" s="0" t="n">
        <v>0.02</v>
      </c>
      <c r="G1866" s="0" t="n">
        <v>1</v>
      </c>
      <c r="H1866" s="0" t="n">
        <v>1</v>
      </c>
    </row>
    <row r="1867" customFormat="false" ht="12.8" hidden="false" customHeight="false" outlineLevel="0" collapsed="false">
      <c r="A1867" s="0" t="s">
        <v>1209</v>
      </c>
      <c r="B1867" s="0" t="n">
        <v>15.705</v>
      </c>
      <c r="C1867" s="0" t="n">
        <v>0.145903125</v>
      </c>
      <c r="D1867" s="0" t="n">
        <v>0.0217948718</v>
      </c>
      <c r="E1867" s="0" t="n">
        <v>0.125</v>
      </c>
      <c r="F1867" s="0" t="n">
        <v>0.145903125</v>
      </c>
      <c r="G1867" s="0" t="n">
        <v>1</v>
      </c>
      <c r="H1867" s="0" t="n">
        <v>61.32</v>
      </c>
    </row>
    <row r="1868" customFormat="false" ht="12.8" hidden="false" customHeight="false" outlineLevel="0" collapsed="false">
      <c r="A1868" s="0" t="s">
        <v>7796</v>
      </c>
      <c r="B1868" s="0" t="n">
        <v>1.47</v>
      </c>
      <c r="C1868" s="0" t="n">
        <v>0.0174</v>
      </c>
      <c r="D1868" s="0" t="n">
        <v>0.0027777778</v>
      </c>
      <c r="E1868" s="0" t="n">
        <v>0.25</v>
      </c>
      <c r="F1868" s="0" t="n">
        <v>0.06</v>
      </c>
      <c r="G1868" s="0" t="n">
        <v>1</v>
      </c>
      <c r="H1868" s="0" t="n">
        <v>1</v>
      </c>
    </row>
    <row r="1869" customFormat="false" ht="12.8" hidden="false" customHeight="false" outlineLevel="0" collapsed="false">
      <c r="A1869" s="0" t="s">
        <v>7797</v>
      </c>
      <c r="B1869" s="0" t="n">
        <v>0.1065833333</v>
      </c>
      <c r="C1869" s="0" t="n">
        <v>0.00056</v>
      </c>
      <c r="D1869" s="0" t="n">
        <v>9.25926E-005</v>
      </c>
      <c r="E1869" s="0" t="n">
        <v>0.0083333333</v>
      </c>
      <c r="F1869" s="0" t="n">
        <v>0.002</v>
      </c>
      <c r="G1869" s="0" t="n">
        <v>1</v>
      </c>
      <c r="H1869" s="0" t="n">
        <v>0.37</v>
      </c>
    </row>
    <row r="1870" customFormat="false" ht="12.8" hidden="false" customHeight="false" outlineLevel="0" collapsed="false">
      <c r="A1870" s="0" t="s">
        <v>7798</v>
      </c>
      <c r="B1870" s="0" t="n">
        <v>1.085</v>
      </c>
      <c r="C1870" s="0" t="n">
        <v>0.0087</v>
      </c>
      <c r="D1870" s="0" t="n">
        <v>0.0013888889</v>
      </c>
      <c r="E1870" s="0" t="n">
        <v>0.125</v>
      </c>
      <c r="F1870" s="0" t="n">
        <v>0.03</v>
      </c>
      <c r="G1870" s="0" t="n">
        <v>1</v>
      </c>
      <c r="H1870" s="0" t="n">
        <v>1</v>
      </c>
    </row>
    <row r="1871" customFormat="false" ht="12.8" hidden="false" customHeight="false" outlineLevel="0" collapsed="false">
      <c r="A1871" s="0" t="s">
        <v>7799</v>
      </c>
      <c r="B1871" s="0" t="n">
        <v>0.0593181818</v>
      </c>
      <c r="C1871" s="0" t="n">
        <v>0.0008805682</v>
      </c>
      <c r="D1871" s="0" t="n">
        <v>0.0001486729</v>
      </c>
      <c r="E1871" s="0" t="n">
        <v>0.0227272727</v>
      </c>
      <c r="F1871" s="0" t="n">
        <v>0.0032613636</v>
      </c>
      <c r="G1871" s="0" t="n">
        <v>1</v>
      </c>
      <c r="H1871" s="0" t="n">
        <v>0.42</v>
      </c>
    </row>
    <row r="1872" customFormat="false" ht="12.8" hidden="false" customHeight="false" outlineLevel="0" collapsed="false">
      <c r="A1872" s="0" t="s">
        <v>2229</v>
      </c>
      <c r="B1872" s="0" t="n">
        <v>0.4916666667</v>
      </c>
      <c r="C1872" s="0" t="n">
        <v>0.006</v>
      </c>
      <c r="D1872" s="0" t="n">
        <v>0.0008333333</v>
      </c>
      <c r="E1872" s="0" t="n">
        <v>0.0083333333</v>
      </c>
      <c r="F1872" s="0" t="n">
        <v>0.008</v>
      </c>
      <c r="G1872" s="0" t="n">
        <v>1</v>
      </c>
      <c r="H1872" s="0" t="n">
        <v>2344</v>
      </c>
    </row>
    <row r="1873" customFormat="false" ht="12.8" hidden="false" customHeight="false" outlineLevel="0" collapsed="false">
      <c r="A1873" s="0" t="s">
        <v>7800</v>
      </c>
      <c r="B1873" s="0" t="n">
        <v>17.435</v>
      </c>
      <c r="C1873" s="0" t="n">
        <v>0.145903125</v>
      </c>
      <c r="D1873" s="0" t="n">
        <v>0.0217948718</v>
      </c>
      <c r="E1873" s="0" t="n">
        <v>0.125</v>
      </c>
      <c r="F1873" s="0" t="n">
        <v>0.145903125</v>
      </c>
      <c r="G1873" s="0" t="n">
        <v>1</v>
      </c>
      <c r="H1873" s="0" t="n">
        <v>116.09</v>
      </c>
    </row>
    <row r="1874" customFormat="false" ht="12.8" hidden="false" customHeight="false" outlineLevel="0" collapsed="false">
      <c r="A1874" s="0" t="s">
        <v>7801</v>
      </c>
      <c r="B1874" s="0" t="n">
        <v>2.8708333333</v>
      </c>
      <c r="C1874" s="0" t="n">
        <v>0.0209237083</v>
      </c>
      <c r="D1874" s="0" t="n">
        <v>0.0029513889</v>
      </c>
      <c r="E1874" s="0" t="n">
        <v>0.0208333333</v>
      </c>
      <c r="F1874" s="0" t="n">
        <v>0.0215708333</v>
      </c>
      <c r="G1874" s="0" t="n">
        <v>1</v>
      </c>
      <c r="H1874" s="0" t="n">
        <v>1</v>
      </c>
    </row>
    <row r="1875" customFormat="false" ht="12.8" hidden="false" customHeight="false" outlineLevel="0" collapsed="false">
      <c r="A1875" s="0" t="s">
        <v>7802</v>
      </c>
      <c r="B1875" s="0" t="n">
        <v>1.085</v>
      </c>
      <c r="C1875" s="0" t="n">
        <v>0.0087</v>
      </c>
      <c r="D1875" s="0" t="n">
        <v>0.0013888889</v>
      </c>
      <c r="E1875" s="0" t="n">
        <v>0.125</v>
      </c>
      <c r="F1875" s="0" t="n">
        <v>0.03</v>
      </c>
      <c r="G1875" s="0" t="n">
        <v>1</v>
      </c>
      <c r="H1875" s="0" t="n">
        <v>1</v>
      </c>
    </row>
    <row r="1876" customFormat="false" ht="12.8" hidden="false" customHeight="false" outlineLevel="0" collapsed="false">
      <c r="A1876" s="0" t="s">
        <v>7803</v>
      </c>
      <c r="B1876" s="0" t="n">
        <v>1.085</v>
      </c>
      <c r="C1876" s="0" t="n">
        <v>0.0087</v>
      </c>
      <c r="D1876" s="0" t="n">
        <v>0.0013888889</v>
      </c>
      <c r="E1876" s="0" t="n">
        <v>0.125</v>
      </c>
      <c r="F1876" s="0" t="n">
        <v>0.03</v>
      </c>
      <c r="G1876" s="0" t="n">
        <v>1</v>
      </c>
      <c r="H1876" s="0" t="n">
        <v>1</v>
      </c>
    </row>
    <row r="1877" customFormat="false" ht="12.8" hidden="false" customHeight="false" outlineLevel="0" collapsed="false">
      <c r="A1877" s="0" t="s">
        <v>7804</v>
      </c>
      <c r="B1877" s="0" t="n">
        <v>0.4916666667</v>
      </c>
      <c r="C1877" s="0" t="n">
        <v>0.006</v>
      </c>
      <c r="D1877" s="0" t="n">
        <v>0.0008333333</v>
      </c>
      <c r="E1877" s="0" t="n">
        <v>0.0083333333</v>
      </c>
      <c r="F1877" s="0" t="n">
        <v>0.008</v>
      </c>
      <c r="G1877" s="0" t="n">
        <v>1</v>
      </c>
      <c r="H1877" s="0" t="n">
        <v>2344</v>
      </c>
    </row>
    <row r="1878" customFormat="false" ht="12.8" hidden="false" customHeight="false" outlineLevel="0" collapsed="false">
      <c r="A1878" s="0" t="s">
        <v>7805</v>
      </c>
      <c r="B1878" s="0" t="n">
        <v>0.0725185185</v>
      </c>
      <c r="C1878" s="0" t="n">
        <v>0.0004977778</v>
      </c>
      <c r="D1878" s="0" t="n">
        <v>8.23045E-005</v>
      </c>
      <c r="E1878" s="0" t="n">
        <v>0.0074074074</v>
      </c>
      <c r="F1878" s="0" t="n">
        <v>0.0017777778</v>
      </c>
      <c r="G1878" s="0" t="n">
        <v>1</v>
      </c>
      <c r="H1878" s="0" t="n">
        <v>0.3</v>
      </c>
    </row>
    <row r="1879" customFormat="false" ht="12.8" hidden="false" customHeight="false" outlineLevel="0" collapsed="false">
      <c r="A1879" s="0" t="s">
        <v>1210</v>
      </c>
      <c r="B1879" s="0" t="n">
        <v>17.435</v>
      </c>
      <c r="C1879" s="0" t="n">
        <v>0.145903125</v>
      </c>
      <c r="D1879" s="0" t="n">
        <v>0.0217948718</v>
      </c>
      <c r="E1879" s="0" t="n">
        <v>0.125</v>
      </c>
      <c r="F1879" s="0" t="n">
        <v>0.145903125</v>
      </c>
      <c r="G1879" s="0" t="n">
        <v>1</v>
      </c>
      <c r="H1879" s="0" t="n">
        <v>120.88</v>
      </c>
    </row>
    <row r="1880" customFormat="false" ht="12.8" hidden="false" customHeight="false" outlineLevel="0" collapsed="false">
      <c r="A1880" s="0" t="s">
        <v>7806</v>
      </c>
      <c r="B1880" s="0" t="n">
        <v>2.8708333333</v>
      </c>
      <c r="C1880" s="0" t="n">
        <v>0.0209237083</v>
      </c>
      <c r="D1880" s="0" t="n">
        <v>0.0029513889</v>
      </c>
      <c r="E1880" s="0" t="n">
        <v>0.0208333333</v>
      </c>
      <c r="F1880" s="0" t="n">
        <v>0.0215708333</v>
      </c>
      <c r="G1880" s="0" t="n">
        <v>1</v>
      </c>
      <c r="H1880" s="0" t="n">
        <v>1</v>
      </c>
    </row>
    <row r="1881" customFormat="false" ht="12.8" hidden="false" customHeight="false" outlineLevel="0" collapsed="false">
      <c r="A1881" s="0" t="s">
        <v>7807</v>
      </c>
      <c r="B1881" s="0" t="n">
        <v>0.7283333333</v>
      </c>
      <c r="C1881" s="0" t="n">
        <v>0.0086893333</v>
      </c>
      <c r="D1881" s="0" t="n">
        <v>0.0021464646</v>
      </c>
      <c r="E1881" s="0" t="n">
        <v>0.0416666667</v>
      </c>
      <c r="F1881" s="0" t="n">
        <v>0.0155166667</v>
      </c>
      <c r="G1881" s="0" t="n">
        <v>1</v>
      </c>
      <c r="H1881" s="0" t="n">
        <v>15.13</v>
      </c>
    </row>
    <row r="1882" customFormat="false" ht="12.8" hidden="false" customHeight="false" outlineLevel="0" collapsed="false">
      <c r="A1882" s="0" t="s">
        <v>7808</v>
      </c>
      <c r="B1882" s="0" t="n">
        <v>0.04</v>
      </c>
      <c r="C1882" s="0" t="n">
        <v>0.000672</v>
      </c>
      <c r="D1882" s="0" t="n">
        <v>0.0001</v>
      </c>
      <c r="E1882" s="0" t="n">
        <v>0.005</v>
      </c>
      <c r="F1882" s="0" t="n">
        <v>0.0024</v>
      </c>
      <c r="G1882" s="0" t="n">
        <v>1</v>
      </c>
      <c r="H1882" s="0" t="n">
        <v>1</v>
      </c>
    </row>
    <row r="1883" customFormat="false" ht="12.8" hidden="false" customHeight="false" outlineLevel="0" collapsed="false">
      <c r="A1883" s="0" t="s">
        <v>7809</v>
      </c>
      <c r="B1883" s="0" t="n">
        <v>2.606</v>
      </c>
      <c r="C1883" s="0" t="n">
        <v>0.0198862813</v>
      </c>
      <c r="D1883" s="0" t="n">
        <v>0.0028619529</v>
      </c>
      <c r="E1883" s="0" t="n">
        <v>0.0208333333</v>
      </c>
      <c r="F1883" s="0" t="n">
        <v>0.02126875</v>
      </c>
      <c r="G1883" s="0" t="n">
        <v>1</v>
      </c>
      <c r="H1883" s="0" t="n">
        <v>9.62</v>
      </c>
    </row>
    <row r="1884" customFormat="false" ht="12.8" hidden="false" customHeight="false" outlineLevel="0" collapsed="false">
      <c r="A1884" s="0" t="s">
        <v>7810</v>
      </c>
      <c r="B1884" s="0" t="n">
        <v>2.9975</v>
      </c>
      <c r="C1884" s="0" t="n">
        <v>0.0168</v>
      </c>
      <c r="D1884" s="0" t="n">
        <v>0.0083333333</v>
      </c>
      <c r="E1884" s="0" t="n">
        <v>0.25</v>
      </c>
      <c r="F1884" s="0" t="n">
        <v>0.06</v>
      </c>
      <c r="G1884" s="0" t="n">
        <v>1</v>
      </c>
      <c r="H1884" s="0" t="n">
        <v>18.59</v>
      </c>
    </row>
    <row r="1885" customFormat="false" ht="12.8" hidden="false" customHeight="false" outlineLevel="0" collapsed="false">
      <c r="A1885" s="0" t="s">
        <v>1014</v>
      </c>
      <c r="B1885" s="0" t="n">
        <v>0.1902727273</v>
      </c>
      <c r="C1885" s="0" t="n">
        <v>0.0032887273</v>
      </c>
      <c r="D1885" s="0" t="n">
        <v>0.0005519481</v>
      </c>
      <c r="E1885" s="0" t="n">
        <v>0.0454545455</v>
      </c>
      <c r="F1885" s="0" t="n">
        <v>0.0102772727</v>
      </c>
      <c r="G1885" s="0" t="n">
        <v>1</v>
      </c>
      <c r="H1885" s="0" t="n">
        <v>1</v>
      </c>
    </row>
    <row r="1886" customFormat="false" ht="12.8" hidden="false" customHeight="false" outlineLevel="0" collapsed="false">
      <c r="A1886" s="0" t="s">
        <v>7811</v>
      </c>
      <c r="B1886" s="0" t="n">
        <v>1.1816666667</v>
      </c>
      <c r="C1886" s="0" t="n">
        <v>0.0112</v>
      </c>
      <c r="D1886" s="0" t="n">
        <v>0.0018518519</v>
      </c>
      <c r="E1886" s="0" t="n">
        <v>0.1666666667</v>
      </c>
      <c r="F1886" s="0" t="n">
        <v>0.04</v>
      </c>
      <c r="G1886" s="0" t="n">
        <v>1</v>
      </c>
      <c r="H1886" s="0" t="n">
        <v>2.85</v>
      </c>
    </row>
    <row r="1887" customFormat="false" ht="12.8" hidden="false" customHeight="false" outlineLevel="0" collapsed="false">
      <c r="A1887" s="0" t="s">
        <v>7812</v>
      </c>
      <c r="B1887" s="0" t="n">
        <v>0.7283333333</v>
      </c>
      <c r="C1887" s="0" t="n">
        <v>0.0086893333</v>
      </c>
      <c r="D1887" s="0" t="n">
        <v>0.0021464646</v>
      </c>
      <c r="E1887" s="0" t="n">
        <v>0.0416666667</v>
      </c>
      <c r="F1887" s="0" t="n">
        <v>0.0155166667</v>
      </c>
      <c r="G1887" s="0" t="n">
        <v>1</v>
      </c>
      <c r="H1887" s="0" t="n">
        <v>15.13</v>
      </c>
    </row>
    <row r="1888" customFormat="false" ht="12.8" hidden="false" customHeight="false" outlineLevel="0" collapsed="false">
      <c r="A1888" s="0" t="s">
        <v>7813</v>
      </c>
      <c r="B1888" s="0" t="n">
        <v>0.53</v>
      </c>
      <c r="C1888" s="0" t="n">
        <v>0.018</v>
      </c>
      <c r="D1888" s="0" t="n">
        <v>0.0025</v>
      </c>
      <c r="E1888" s="0" t="n">
        <v>0.025</v>
      </c>
      <c r="F1888" s="0" t="n">
        <v>0.024</v>
      </c>
      <c r="G1888" s="0" t="n">
        <v>1</v>
      </c>
      <c r="H1888" s="0" t="n">
        <v>10.97</v>
      </c>
    </row>
    <row r="1889" customFormat="false" ht="12.8" hidden="false" customHeight="false" outlineLevel="0" collapsed="false">
      <c r="A1889" s="0" t="s">
        <v>7814</v>
      </c>
      <c r="B1889" s="0" t="n">
        <v>0.1114583333</v>
      </c>
      <c r="C1889" s="0" t="n">
        <v>0.0013594583</v>
      </c>
      <c r="D1889" s="0" t="n">
        <v>0.0002281267</v>
      </c>
      <c r="E1889" s="0" t="n">
        <v>0.0208333333</v>
      </c>
      <c r="F1889" s="0" t="n">
        <v>0.0048552083</v>
      </c>
      <c r="G1889" s="0" t="n">
        <v>1</v>
      </c>
      <c r="H1889" s="0" t="n">
        <v>0.35</v>
      </c>
    </row>
    <row r="1890" customFormat="false" ht="12.8" hidden="false" customHeight="false" outlineLevel="0" collapsed="false">
      <c r="A1890" s="0" t="s">
        <v>7815</v>
      </c>
      <c r="B1890" s="0" t="n">
        <v>0.19</v>
      </c>
      <c r="C1890" s="0" t="n">
        <v>0.002688</v>
      </c>
      <c r="D1890" s="0" t="n">
        <v>0.0004</v>
      </c>
      <c r="E1890" s="0" t="n">
        <v>0.02</v>
      </c>
      <c r="F1890" s="0" t="n">
        <v>0.0096</v>
      </c>
      <c r="G1890" s="0" t="n">
        <v>1</v>
      </c>
      <c r="H1890" s="0" t="n">
        <v>1</v>
      </c>
    </row>
    <row r="1891" customFormat="false" ht="12.8" hidden="false" customHeight="false" outlineLevel="0" collapsed="false">
      <c r="A1891" s="0" t="s">
        <v>7816</v>
      </c>
      <c r="B1891" s="0" t="n">
        <v>0.2076</v>
      </c>
      <c r="C1891" s="0" t="n">
        <v>0.00137214</v>
      </c>
      <c r="D1891" s="0" t="n">
        <v>0.0003472222</v>
      </c>
      <c r="E1891" s="0" t="n">
        <v>0.0208333333</v>
      </c>
      <c r="F1891" s="0" t="n">
        <v>0.0049005</v>
      </c>
      <c r="G1891" s="0" t="n">
        <v>1</v>
      </c>
      <c r="H1891" s="0" t="n">
        <v>414</v>
      </c>
    </row>
    <row r="1892" customFormat="false" ht="12.8" hidden="false" customHeight="false" outlineLevel="0" collapsed="false">
      <c r="A1892" s="0" t="s">
        <v>7817</v>
      </c>
      <c r="B1892" s="0" t="n">
        <v>2.606</v>
      </c>
      <c r="C1892" s="0" t="n">
        <v>0.0198862813</v>
      </c>
      <c r="D1892" s="0" t="n">
        <v>0.0028619529</v>
      </c>
      <c r="E1892" s="0" t="n">
        <v>0.0208333333</v>
      </c>
      <c r="F1892" s="0" t="n">
        <v>0.02126875</v>
      </c>
      <c r="G1892" s="0" t="n">
        <v>1</v>
      </c>
      <c r="H1892" s="0" t="n">
        <v>9.62</v>
      </c>
    </row>
    <row r="1893" customFormat="false" ht="12.8" hidden="false" customHeight="false" outlineLevel="0" collapsed="false">
      <c r="A1893" s="0" t="s">
        <v>7818</v>
      </c>
      <c r="B1893" s="0" t="n">
        <v>0.0461309524</v>
      </c>
      <c r="C1893" s="0" t="n">
        <v>0.0004</v>
      </c>
      <c r="D1893" s="0" t="n">
        <v>6.61376E-005</v>
      </c>
      <c r="E1893" s="0" t="n">
        <v>0.005952381</v>
      </c>
      <c r="F1893" s="0" t="n">
        <v>0.0014285714</v>
      </c>
      <c r="G1893" s="0" t="n">
        <v>1</v>
      </c>
      <c r="H1893" s="0" t="n">
        <v>0.47</v>
      </c>
    </row>
    <row r="1894" customFormat="false" ht="12.8" hidden="false" customHeight="false" outlineLevel="0" collapsed="false">
      <c r="A1894" s="0" t="s">
        <v>7819</v>
      </c>
      <c r="B1894" s="0" t="n">
        <v>0.0155555556</v>
      </c>
      <c r="C1894" s="0" t="n">
        <v>0.0001438722</v>
      </c>
      <c r="D1894" s="0" t="n">
        <v>2.73752E-005</v>
      </c>
      <c r="E1894" s="0" t="n">
        <v>0.0055555556</v>
      </c>
      <c r="F1894" s="0" t="n">
        <v>0.0007572222</v>
      </c>
      <c r="G1894" s="0" t="n">
        <v>1</v>
      </c>
      <c r="H1894" s="0" t="n">
        <v>1.05</v>
      </c>
    </row>
    <row r="1895" customFormat="false" ht="12.8" hidden="false" customHeight="false" outlineLevel="0" collapsed="false">
      <c r="A1895" s="0" t="s">
        <v>7820</v>
      </c>
      <c r="B1895" s="0" t="n">
        <v>0.17</v>
      </c>
      <c r="C1895" s="0" t="n">
        <v>0.002688</v>
      </c>
      <c r="D1895" s="0" t="n">
        <v>0.0004</v>
      </c>
      <c r="E1895" s="0" t="n">
        <v>0.02</v>
      </c>
      <c r="F1895" s="0" t="n">
        <v>0.0096</v>
      </c>
      <c r="G1895" s="0" t="n">
        <v>1</v>
      </c>
      <c r="H1895" s="0" t="n">
        <v>1</v>
      </c>
    </row>
    <row r="1896" customFormat="false" ht="12.8" hidden="false" customHeight="false" outlineLevel="0" collapsed="false">
      <c r="A1896" s="0" t="s">
        <v>7821</v>
      </c>
      <c r="B1896" s="0" t="n">
        <v>0.21</v>
      </c>
      <c r="C1896" s="0" t="n">
        <v>0.002688</v>
      </c>
      <c r="D1896" s="0" t="n">
        <v>0.0004</v>
      </c>
      <c r="E1896" s="0" t="n">
        <v>0.02</v>
      </c>
      <c r="F1896" s="0" t="n">
        <v>0.0096</v>
      </c>
      <c r="G1896" s="0" t="n">
        <v>1</v>
      </c>
      <c r="H1896" s="0" t="n">
        <v>1</v>
      </c>
    </row>
    <row r="1897" customFormat="false" ht="12.8" hidden="false" customHeight="false" outlineLevel="0" collapsed="false">
      <c r="A1897" s="0" t="s">
        <v>7822</v>
      </c>
      <c r="B1897" s="0" t="n">
        <v>2.9975</v>
      </c>
      <c r="C1897" s="0" t="n">
        <v>0.0168</v>
      </c>
      <c r="D1897" s="0" t="n">
        <v>0.0083333333</v>
      </c>
      <c r="E1897" s="0" t="n">
        <v>0.25</v>
      </c>
      <c r="F1897" s="0" t="n">
        <v>0.06</v>
      </c>
      <c r="G1897" s="0" t="n">
        <v>1</v>
      </c>
      <c r="H1897" s="0" t="n">
        <v>18.59</v>
      </c>
    </row>
    <row r="1898" customFormat="false" ht="12.8" hidden="false" customHeight="false" outlineLevel="0" collapsed="false">
      <c r="A1898" s="0" t="s">
        <v>7823</v>
      </c>
      <c r="B1898" s="0" t="n">
        <v>0.0155555556</v>
      </c>
      <c r="C1898" s="0" t="n">
        <v>0.0001438722</v>
      </c>
      <c r="D1898" s="0" t="n">
        <v>2.73752E-005</v>
      </c>
      <c r="E1898" s="0" t="n">
        <v>0.0055555556</v>
      </c>
      <c r="F1898" s="0" t="n">
        <v>0.0007572222</v>
      </c>
      <c r="G1898" s="0" t="n">
        <v>1</v>
      </c>
      <c r="H1898" s="0" t="n">
        <v>1.05</v>
      </c>
    </row>
    <row r="1899" customFormat="false" ht="12.8" hidden="false" customHeight="false" outlineLevel="0" collapsed="false">
      <c r="A1899" s="0" t="s">
        <v>7824</v>
      </c>
      <c r="B1899" s="0" t="n">
        <v>0.1909090909</v>
      </c>
      <c r="C1899" s="0" t="n">
        <v>0.0033163636</v>
      </c>
      <c r="D1899" s="0" t="n">
        <v>0.0005519481</v>
      </c>
      <c r="E1899" s="0" t="n">
        <v>0.0454545455</v>
      </c>
      <c r="F1899" s="0" t="n">
        <v>0.0103636364</v>
      </c>
      <c r="G1899" s="0" t="n">
        <v>1</v>
      </c>
      <c r="H1899" s="0" t="n">
        <v>0.55</v>
      </c>
    </row>
    <row r="1900" customFormat="false" ht="12.8" hidden="false" customHeight="false" outlineLevel="0" collapsed="false">
      <c r="A1900" s="0" t="s">
        <v>7825</v>
      </c>
      <c r="B1900" s="0" t="n">
        <v>2.606</v>
      </c>
      <c r="C1900" s="0" t="n">
        <v>0.0198862813</v>
      </c>
      <c r="D1900" s="0" t="n">
        <v>0.0028619529</v>
      </c>
      <c r="E1900" s="0" t="n">
        <v>0.0208333333</v>
      </c>
      <c r="F1900" s="0" t="n">
        <v>0.02126875</v>
      </c>
      <c r="G1900" s="0" t="n">
        <v>1</v>
      </c>
      <c r="H1900" s="0" t="n">
        <v>9.62</v>
      </c>
    </row>
    <row r="1901" customFormat="false" ht="12.8" hidden="false" customHeight="false" outlineLevel="0" collapsed="false">
      <c r="A1901" s="0" t="s">
        <v>7826</v>
      </c>
      <c r="B1901" s="0" t="n">
        <v>0.1114583333</v>
      </c>
      <c r="C1901" s="0" t="n">
        <v>0.0013594583</v>
      </c>
      <c r="D1901" s="0" t="n">
        <v>0.0002281267</v>
      </c>
      <c r="E1901" s="0" t="n">
        <v>0.0208333333</v>
      </c>
      <c r="F1901" s="0" t="n">
        <v>0.0048552083</v>
      </c>
      <c r="G1901" s="0" t="n">
        <v>1</v>
      </c>
      <c r="H1901" s="0" t="n">
        <v>0.35</v>
      </c>
    </row>
    <row r="1902" customFormat="false" ht="12.8" hidden="false" customHeight="false" outlineLevel="0" collapsed="false">
      <c r="A1902" s="0" t="s">
        <v>7827</v>
      </c>
      <c r="B1902" s="0" t="n">
        <v>0.0189583333</v>
      </c>
      <c r="C1902" s="0" t="n">
        <v>0.0002285625</v>
      </c>
      <c r="D1902" s="0" t="n">
        <v>3.30688E-005</v>
      </c>
      <c r="E1902" s="0" t="n">
        <v>0.0208333333</v>
      </c>
      <c r="F1902" s="0" t="n">
        <v>0.0019046875</v>
      </c>
      <c r="G1902" s="0" t="n">
        <v>1</v>
      </c>
      <c r="H1902" s="0" t="n">
        <v>1</v>
      </c>
    </row>
    <row r="1903" customFormat="false" ht="12.8" hidden="false" customHeight="false" outlineLevel="0" collapsed="false">
      <c r="A1903" s="0" t="s">
        <v>7828</v>
      </c>
      <c r="B1903" s="0" t="n">
        <v>0.0271571429</v>
      </c>
      <c r="C1903" s="0" t="n">
        <v>0.0005357143</v>
      </c>
      <c r="D1903" s="0" t="n">
        <v>7.19577E-005</v>
      </c>
      <c r="E1903" s="0" t="n">
        <v>0.0357142857</v>
      </c>
      <c r="F1903" s="0" t="n">
        <v>0.0026785714</v>
      </c>
      <c r="G1903" s="0" t="n">
        <v>1</v>
      </c>
      <c r="H1903" s="0" t="n">
        <v>130.8766666667</v>
      </c>
    </row>
    <row r="1904" customFormat="false" ht="12.8" hidden="false" customHeight="false" outlineLevel="0" collapsed="false">
      <c r="A1904" s="0" t="s">
        <v>3114</v>
      </c>
      <c r="B1904" s="0" t="n">
        <v>0.0458571429</v>
      </c>
      <c r="C1904" s="0" t="n">
        <v>0.0005535</v>
      </c>
      <c r="D1904" s="0" t="n">
        <v>9.34515E-005</v>
      </c>
      <c r="E1904" s="0" t="n">
        <v>0.0142857143</v>
      </c>
      <c r="F1904" s="0" t="n">
        <v>0.00205</v>
      </c>
      <c r="G1904" s="0" t="n">
        <v>1</v>
      </c>
      <c r="H1904" s="0" t="n">
        <v>0.4</v>
      </c>
    </row>
    <row r="1905" customFormat="false" ht="12.8" hidden="false" customHeight="false" outlineLevel="0" collapsed="false">
      <c r="A1905" s="0" t="s">
        <v>7829</v>
      </c>
      <c r="B1905" s="0" t="n">
        <v>2.9975</v>
      </c>
      <c r="C1905" s="0" t="n">
        <v>0.0168</v>
      </c>
      <c r="D1905" s="0" t="n">
        <v>0.0083333333</v>
      </c>
      <c r="E1905" s="0" t="n">
        <v>0.25</v>
      </c>
      <c r="F1905" s="0" t="n">
        <v>0.06</v>
      </c>
      <c r="G1905" s="0" t="n">
        <v>1</v>
      </c>
      <c r="H1905" s="0" t="n">
        <v>13.36</v>
      </c>
    </row>
    <row r="1906" customFormat="false" ht="12.8" hidden="false" customHeight="false" outlineLevel="0" collapsed="false">
      <c r="A1906" s="0" t="s">
        <v>7830</v>
      </c>
      <c r="B1906" s="0" t="n">
        <v>0.0094285714</v>
      </c>
      <c r="C1906" s="0" t="n">
        <v>0.000624</v>
      </c>
      <c r="D1906" s="0" t="n">
        <v>0.0001264881</v>
      </c>
      <c r="E1906" s="0" t="n">
        <v>0.0071428571</v>
      </c>
      <c r="F1906" s="0" t="n">
        <v>0.0012</v>
      </c>
      <c r="G1906" s="0" t="n">
        <v>1</v>
      </c>
      <c r="H1906" s="0" t="n">
        <v>0.12</v>
      </c>
    </row>
    <row r="1907" customFormat="false" ht="12.8" hidden="false" customHeight="false" outlineLevel="0" collapsed="false">
      <c r="A1907" s="0" t="s">
        <v>7831</v>
      </c>
      <c r="B1907" s="0" t="n">
        <v>0.128125</v>
      </c>
      <c r="C1907" s="0" t="n">
        <v>0.00228</v>
      </c>
      <c r="D1907" s="0" t="n">
        <v>0.0003794643</v>
      </c>
      <c r="E1907" s="0" t="n">
        <v>0.03125</v>
      </c>
      <c r="F1907" s="0" t="n">
        <v>0.007125</v>
      </c>
      <c r="G1907" s="0" t="n">
        <v>1</v>
      </c>
      <c r="H1907" s="0" t="n">
        <v>0.33</v>
      </c>
    </row>
    <row r="1908" customFormat="false" ht="12.8" hidden="false" customHeight="false" outlineLevel="0" collapsed="false">
      <c r="A1908" s="0" t="s">
        <v>7832</v>
      </c>
      <c r="B1908" s="0" t="n">
        <v>2.9875384615</v>
      </c>
      <c r="C1908" s="0" t="n">
        <v>0.0403846154</v>
      </c>
      <c r="D1908" s="0" t="n">
        <v>0.0058119658</v>
      </c>
      <c r="E1908" s="0" t="n">
        <v>0.0192307692</v>
      </c>
      <c r="F1908" s="0" t="n">
        <v>0.0403846154</v>
      </c>
      <c r="G1908" s="0" t="n">
        <v>1</v>
      </c>
      <c r="H1908" s="0" t="n">
        <v>22.82</v>
      </c>
    </row>
    <row r="1909" customFormat="false" ht="12.8" hidden="false" customHeight="false" outlineLevel="0" collapsed="false">
      <c r="A1909" s="0" t="s">
        <v>7833</v>
      </c>
      <c r="B1909" s="0" t="n">
        <v>0.3932</v>
      </c>
      <c r="C1909" s="0" t="n">
        <v>0.0020416</v>
      </c>
      <c r="D1909" s="0" t="n">
        <v>0.0013140097</v>
      </c>
      <c r="E1909" s="0" t="n">
        <v>0.04</v>
      </c>
      <c r="F1909" s="0" t="n">
        <v>0.00928</v>
      </c>
      <c r="G1909" s="0" t="n">
        <v>1</v>
      </c>
      <c r="H1909" s="0" t="n">
        <v>14</v>
      </c>
    </row>
    <row r="1910" customFormat="false" ht="12.8" hidden="false" customHeight="false" outlineLevel="0" collapsed="false">
      <c r="A1910" s="0" t="s">
        <v>1230</v>
      </c>
      <c r="B1910" s="0" t="n">
        <v>0.05</v>
      </c>
      <c r="C1910" s="0" t="n">
        <v>0.000672</v>
      </c>
      <c r="D1910" s="0" t="n">
        <v>0.0001</v>
      </c>
      <c r="E1910" s="0" t="n">
        <v>0.005</v>
      </c>
      <c r="F1910" s="0" t="n">
        <v>0.0024</v>
      </c>
      <c r="G1910" s="0" t="n">
        <v>1</v>
      </c>
      <c r="H1910" s="0" t="n">
        <v>2.3</v>
      </c>
    </row>
    <row r="1911" customFormat="false" ht="12.8" hidden="false" customHeight="false" outlineLevel="0" collapsed="false">
      <c r="A1911" s="0" t="s">
        <v>7834</v>
      </c>
      <c r="B1911" s="0" t="n">
        <v>0.0704081633</v>
      </c>
      <c r="C1911" s="0" t="n">
        <v>0.0004617653</v>
      </c>
      <c r="D1911" s="0" t="n">
        <v>0.0002154899</v>
      </c>
      <c r="E1911" s="0" t="n">
        <v>0.0102040816</v>
      </c>
      <c r="F1911" s="0" t="n">
        <v>0.0035520408</v>
      </c>
      <c r="G1911" s="0" t="n">
        <v>1</v>
      </c>
      <c r="H1911" s="0" t="n">
        <v>13.05</v>
      </c>
    </row>
    <row r="1912" customFormat="false" ht="12.8" hidden="false" customHeight="false" outlineLevel="0" collapsed="false">
      <c r="A1912" s="0" t="s">
        <v>7835</v>
      </c>
      <c r="B1912" s="0" t="n">
        <v>0.596</v>
      </c>
      <c r="C1912" s="0" t="n">
        <v>0.00336</v>
      </c>
      <c r="D1912" s="0" t="n">
        <v>0.0005555556</v>
      </c>
      <c r="E1912" s="0" t="n">
        <v>0.05</v>
      </c>
      <c r="F1912" s="0" t="n">
        <v>0.012</v>
      </c>
      <c r="G1912" s="0" t="n">
        <v>1</v>
      </c>
      <c r="H1912" s="0" t="n">
        <v>1</v>
      </c>
    </row>
    <row r="1913" customFormat="false" ht="12.8" hidden="false" customHeight="false" outlineLevel="0" collapsed="false">
      <c r="A1913" s="0" t="s">
        <v>7836</v>
      </c>
      <c r="B1913" s="0" t="n">
        <v>2.9975</v>
      </c>
      <c r="C1913" s="0" t="n">
        <v>0.0168</v>
      </c>
      <c r="D1913" s="0" t="n">
        <v>0.0083333333</v>
      </c>
      <c r="E1913" s="0" t="n">
        <v>0.25</v>
      </c>
      <c r="F1913" s="0" t="n">
        <v>0.06</v>
      </c>
      <c r="G1913" s="0" t="n">
        <v>1</v>
      </c>
      <c r="H1913" s="0" t="n">
        <v>13.36</v>
      </c>
    </row>
    <row r="1914" customFormat="false" ht="12.8" hidden="false" customHeight="false" outlineLevel="0" collapsed="false">
      <c r="A1914" s="0" t="s">
        <v>3115</v>
      </c>
      <c r="B1914" s="0" t="n">
        <v>0.5958571429</v>
      </c>
      <c r="C1914" s="0" t="n">
        <v>0.0005535</v>
      </c>
      <c r="D1914" s="0" t="n">
        <v>9.34515E-005</v>
      </c>
      <c r="E1914" s="0" t="n">
        <v>0.0142857143</v>
      </c>
      <c r="F1914" s="0" t="n">
        <v>0.00205</v>
      </c>
      <c r="G1914" s="0" t="n">
        <v>1</v>
      </c>
      <c r="H1914" s="0" t="n">
        <v>0.4</v>
      </c>
    </row>
    <row r="1915" customFormat="false" ht="12.8" hidden="false" customHeight="false" outlineLevel="0" collapsed="false">
      <c r="A1915" s="0" t="s">
        <v>7837</v>
      </c>
      <c r="B1915" s="0" t="n">
        <v>2.9875384615</v>
      </c>
      <c r="C1915" s="0" t="n">
        <v>0.0403846154</v>
      </c>
      <c r="D1915" s="0" t="n">
        <v>0.0058119658</v>
      </c>
      <c r="E1915" s="0" t="n">
        <v>0.0192307692</v>
      </c>
      <c r="F1915" s="0" t="n">
        <v>0.0403846154</v>
      </c>
      <c r="G1915" s="0" t="n">
        <v>1</v>
      </c>
      <c r="H1915" s="0" t="n">
        <v>22.82</v>
      </c>
    </row>
    <row r="1916" customFormat="false" ht="12.8" hidden="false" customHeight="false" outlineLevel="0" collapsed="false">
      <c r="A1916" s="0" t="s">
        <v>1016</v>
      </c>
      <c r="B1916" s="0" t="n">
        <v>0.1290625</v>
      </c>
      <c r="C1916" s="0" t="n">
        <v>0.002261</v>
      </c>
      <c r="D1916" s="0" t="n">
        <v>0.0003794643</v>
      </c>
      <c r="E1916" s="0" t="n">
        <v>0.03125</v>
      </c>
      <c r="F1916" s="0" t="n">
        <v>0.007065625</v>
      </c>
      <c r="G1916" s="0" t="n">
        <v>1</v>
      </c>
      <c r="H1916" s="0" t="n">
        <v>1</v>
      </c>
    </row>
    <row r="1917" customFormat="false" ht="12.8" hidden="false" customHeight="false" outlineLevel="0" collapsed="false">
      <c r="A1917" s="0" t="s">
        <v>7838</v>
      </c>
      <c r="B1917" s="0" t="n">
        <v>0.446</v>
      </c>
      <c r="C1917" s="0" t="n">
        <v>0.00336</v>
      </c>
      <c r="D1917" s="0" t="n">
        <v>0.0005555556</v>
      </c>
      <c r="E1917" s="0" t="n">
        <v>0.05</v>
      </c>
      <c r="F1917" s="0" t="n">
        <v>0.012</v>
      </c>
      <c r="G1917" s="0" t="n">
        <v>1</v>
      </c>
      <c r="H1917" s="0" t="n">
        <v>1</v>
      </c>
    </row>
    <row r="1918" customFormat="false" ht="12.8" hidden="false" customHeight="false" outlineLevel="0" collapsed="false">
      <c r="A1918" s="0" t="s">
        <v>7839</v>
      </c>
      <c r="B1918" s="0" t="n">
        <v>2.8875384615</v>
      </c>
      <c r="C1918" s="0" t="n">
        <v>0.0403846154</v>
      </c>
      <c r="D1918" s="0" t="n">
        <v>0.0058119658</v>
      </c>
      <c r="E1918" s="0" t="n">
        <v>0.0192307692</v>
      </c>
      <c r="F1918" s="0" t="n">
        <v>0.0403846154</v>
      </c>
      <c r="G1918" s="0" t="n">
        <v>1</v>
      </c>
      <c r="H1918" s="0" t="n">
        <v>16.25</v>
      </c>
    </row>
    <row r="1919" customFormat="false" ht="12.8" hidden="false" customHeight="false" outlineLevel="0" collapsed="false">
      <c r="A1919" s="0" t="s">
        <v>7840</v>
      </c>
      <c r="B1919" s="0" t="n">
        <v>0.938</v>
      </c>
      <c r="C1919" s="0" t="n">
        <v>0.00696</v>
      </c>
      <c r="D1919" s="0" t="n">
        <v>0.0011111111</v>
      </c>
      <c r="E1919" s="0" t="n">
        <v>0.1</v>
      </c>
      <c r="F1919" s="0" t="n">
        <v>0.024</v>
      </c>
      <c r="G1919" s="0" t="n">
        <v>1</v>
      </c>
      <c r="H1919" s="0" t="n">
        <v>7.06</v>
      </c>
    </row>
    <row r="1920" customFormat="false" ht="12.8" hidden="false" customHeight="false" outlineLevel="0" collapsed="false">
      <c r="A1920" s="0" t="s">
        <v>7841</v>
      </c>
      <c r="B1920" s="0" t="n">
        <v>0.2230272109</v>
      </c>
      <c r="C1920" s="0" t="n">
        <v>0.0032489796</v>
      </c>
      <c r="D1920" s="0" t="n">
        <v>0.0004535147</v>
      </c>
      <c r="E1920" s="0" t="n">
        <v>0.0034013605</v>
      </c>
      <c r="F1920" s="0" t="n">
        <v>0.0032653061</v>
      </c>
      <c r="G1920" s="0" t="n">
        <v>1</v>
      </c>
      <c r="H1920" s="0" t="n">
        <v>155</v>
      </c>
    </row>
    <row r="1921" customFormat="false" ht="12.8" hidden="false" customHeight="false" outlineLevel="0" collapsed="false">
      <c r="A1921" s="0" t="s">
        <v>7842</v>
      </c>
      <c r="B1921" s="0" t="n">
        <v>0.1114583333</v>
      </c>
      <c r="C1921" s="0" t="n">
        <v>0.0013594583</v>
      </c>
      <c r="D1921" s="0" t="n">
        <v>0.0002281267</v>
      </c>
      <c r="E1921" s="0" t="n">
        <v>0.0208333333</v>
      </c>
      <c r="F1921" s="0" t="n">
        <v>0.0048552083</v>
      </c>
      <c r="G1921" s="0" t="n">
        <v>1</v>
      </c>
      <c r="H1921" s="0" t="n">
        <v>0.35</v>
      </c>
    </row>
    <row r="1922" customFormat="false" ht="12.8" hidden="false" customHeight="false" outlineLevel="0" collapsed="false">
      <c r="A1922" s="0" t="s">
        <v>7843</v>
      </c>
      <c r="B1922" s="0" t="n">
        <v>0.1909090909</v>
      </c>
      <c r="C1922" s="0" t="n">
        <v>0.0033163636</v>
      </c>
      <c r="D1922" s="0" t="n">
        <v>0.0005519481</v>
      </c>
      <c r="E1922" s="0" t="n">
        <v>0.0454545455</v>
      </c>
      <c r="F1922" s="0" t="n">
        <v>0.0103636364</v>
      </c>
      <c r="G1922" s="0" t="n">
        <v>1</v>
      </c>
      <c r="H1922" s="0" t="n">
        <v>0.55</v>
      </c>
    </row>
    <row r="1923" customFormat="false" ht="12.8" hidden="false" customHeight="false" outlineLevel="0" collapsed="false">
      <c r="A1923" s="0" t="s">
        <v>7844</v>
      </c>
      <c r="B1923" s="0" t="n">
        <v>0.3277777778</v>
      </c>
      <c r="C1923" s="0" t="n">
        <v>0.0011</v>
      </c>
      <c r="D1923" s="0" t="n">
        <v>0.000462963</v>
      </c>
      <c r="E1923" s="0" t="n">
        <v>0.0277777778</v>
      </c>
      <c r="F1923" s="0" t="n">
        <v>0.0033333333</v>
      </c>
      <c r="G1923" s="0" t="n">
        <v>1</v>
      </c>
      <c r="H1923" s="0" t="n">
        <v>1</v>
      </c>
    </row>
    <row r="1924" customFormat="false" ht="12.8" hidden="false" customHeight="false" outlineLevel="0" collapsed="false">
      <c r="A1924" s="0" t="s">
        <v>7845</v>
      </c>
      <c r="B1924" s="0" t="n">
        <v>0.1114583333</v>
      </c>
      <c r="C1924" s="0" t="n">
        <v>0.0013594583</v>
      </c>
      <c r="D1924" s="0" t="n">
        <v>0.0002281267</v>
      </c>
      <c r="E1924" s="0" t="n">
        <v>0.0208333333</v>
      </c>
      <c r="F1924" s="0" t="n">
        <v>0.0048552083</v>
      </c>
      <c r="G1924" s="0" t="n">
        <v>1</v>
      </c>
      <c r="H1924" s="0" t="n">
        <v>0.35</v>
      </c>
    </row>
    <row r="1925" customFormat="false" ht="12.8" hidden="false" customHeight="false" outlineLevel="0" collapsed="false">
      <c r="A1925" s="0" t="s">
        <v>7846</v>
      </c>
      <c r="B1925" s="0" t="n">
        <v>0.0271571429</v>
      </c>
      <c r="C1925" s="0" t="n">
        <v>0.0005357143</v>
      </c>
      <c r="D1925" s="0" t="n">
        <v>7.19577E-005</v>
      </c>
      <c r="E1925" s="0" t="n">
        <v>0.0357142857</v>
      </c>
      <c r="F1925" s="0" t="n">
        <v>0.0026785714</v>
      </c>
      <c r="G1925" s="0" t="n">
        <v>1</v>
      </c>
      <c r="H1925" s="0" t="n">
        <v>130.8766666667</v>
      </c>
    </row>
    <row r="1926" customFormat="false" ht="12.8" hidden="false" customHeight="false" outlineLevel="0" collapsed="false">
      <c r="A1926" s="0" t="s">
        <v>7847</v>
      </c>
      <c r="B1926" s="0" t="n">
        <v>0.938</v>
      </c>
      <c r="C1926" s="0" t="n">
        <v>0.00696</v>
      </c>
      <c r="D1926" s="0" t="n">
        <v>0.0011111111</v>
      </c>
      <c r="E1926" s="0" t="n">
        <v>0.1</v>
      </c>
      <c r="F1926" s="0" t="n">
        <v>0.024</v>
      </c>
      <c r="G1926" s="0" t="n">
        <v>1</v>
      </c>
      <c r="H1926" s="0" t="n">
        <v>7.06</v>
      </c>
    </row>
    <row r="1927" customFormat="false" ht="12.8" hidden="false" customHeight="false" outlineLevel="0" collapsed="false">
      <c r="A1927" s="0" t="s">
        <v>7848</v>
      </c>
      <c r="B1927" s="0" t="n">
        <v>2.9975</v>
      </c>
      <c r="C1927" s="0" t="n">
        <v>0.0168</v>
      </c>
      <c r="D1927" s="0" t="n">
        <v>0.0083333333</v>
      </c>
      <c r="E1927" s="0" t="n">
        <v>0.25</v>
      </c>
      <c r="F1927" s="0" t="n">
        <v>0.06</v>
      </c>
      <c r="G1927" s="0" t="n">
        <v>1</v>
      </c>
      <c r="H1927" s="0" t="n">
        <v>18.59</v>
      </c>
    </row>
    <row r="1928" customFormat="false" ht="12.8" hidden="false" customHeight="false" outlineLevel="0" collapsed="false">
      <c r="A1928" s="0" t="s">
        <v>1015</v>
      </c>
      <c r="B1928" s="0" t="n">
        <v>0.1912727273</v>
      </c>
      <c r="C1928" s="0" t="n">
        <v>0.0032887273</v>
      </c>
      <c r="D1928" s="0" t="n">
        <v>0.0005519481</v>
      </c>
      <c r="E1928" s="0" t="n">
        <v>0.0454545455</v>
      </c>
      <c r="F1928" s="0" t="n">
        <v>0.0102772727</v>
      </c>
      <c r="G1928" s="0" t="n">
        <v>1</v>
      </c>
      <c r="H1928" s="0" t="n">
        <v>1</v>
      </c>
    </row>
    <row r="1929" customFormat="false" ht="12.8" hidden="false" customHeight="false" outlineLevel="0" collapsed="false">
      <c r="A1929" s="0" t="s">
        <v>7849</v>
      </c>
      <c r="B1929" s="0" t="n">
        <v>0.236</v>
      </c>
      <c r="C1929" s="0" t="n">
        <v>0.00336</v>
      </c>
      <c r="D1929" s="0" t="n">
        <v>0.0005555556</v>
      </c>
      <c r="E1929" s="0" t="n">
        <v>0.05</v>
      </c>
      <c r="F1929" s="0" t="n">
        <v>0.012</v>
      </c>
      <c r="G1929" s="0" t="n">
        <v>1</v>
      </c>
      <c r="H1929" s="0" t="n">
        <v>1</v>
      </c>
    </row>
    <row r="1930" customFormat="false" ht="12.8" hidden="false" customHeight="false" outlineLevel="0" collapsed="false">
      <c r="A1930" s="0" t="s">
        <v>7850</v>
      </c>
      <c r="B1930" s="0" t="n">
        <v>0.1241666667</v>
      </c>
      <c r="C1930" s="0" t="n">
        <v>0.0038</v>
      </c>
      <c r="D1930" s="0" t="n">
        <v>0.0005555556</v>
      </c>
      <c r="E1930" s="0" t="n">
        <v>0.0041666667</v>
      </c>
      <c r="F1930" s="0" t="n">
        <v>0.004</v>
      </c>
      <c r="G1930" s="0" t="n">
        <v>1</v>
      </c>
      <c r="H1930" s="0" t="n">
        <v>0.25</v>
      </c>
    </row>
    <row r="1931" customFormat="false" ht="12.8" hidden="false" customHeight="false" outlineLevel="0" collapsed="false">
      <c r="A1931" s="0" t="s">
        <v>7851</v>
      </c>
      <c r="B1931" s="0" t="n">
        <v>0.18</v>
      </c>
      <c r="C1931" s="0" t="n">
        <v>0.002688</v>
      </c>
      <c r="D1931" s="0" t="n">
        <v>0.0004</v>
      </c>
      <c r="E1931" s="0" t="n">
        <v>0.02</v>
      </c>
      <c r="F1931" s="0" t="n">
        <v>0.0096</v>
      </c>
      <c r="G1931" s="0" t="n">
        <v>1</v>
      </c>
      <c r="H1931" s="0" t="n">
        <v>6.69</v>
      </c>
    </row>
    <row r="1932" customFormat="false" ht="12.8" hidden="false" customHeight="false" outlineLevel="0" collapsed="false">
      <c r="A1932" s="0" t="s">
        <v>7852</v>
      </c>
      <c r="B1932" s="0" t="n">
        <v>2.8708333333</v>
      </c>
      <c r="C1932" s="0" t="n">
        <v>0.0209237083</v>
      </c>
      <c r="D1932" s="0" t="n">
        <v>0.0029513889</v>
      </c>
      <c r="E1932" s="0" t="n">
        <v>0.0208333333</v>
      </c>
      <c r="F1932" s="0" t="n">
        <v>0.0215708333</v>
      </c>
      <c r="G1932" s="0" t="n">
        <v>1</v>
      </c>
      <c r="H1932" s="0" t="n">
        <v>1</v>
      </c>
    </row>
    <row r="1933" customFormat="false" ht="12.8" hidden="false" customHeight="false" outlineLevel="0" collapsed="false">
      <c r="A1933" s="0" t="s">
        <v>7853</v>
      </c>
      <c r="B1933" s="0" t="n">
        <v>0.0014573333</v>
      </c>
      <c r="C1933" s="0" t="n">
        <v>8.7005E-006</v>
      </c>
      <c r="D1933" s="0" t="n">
        <v>1.46E-006</v>
      </c>
      <c r="E1933" s="0" t="n">
        <v>0.0001333333</v>
      </c>
      <c r="F1933" s="0" t="n">
        <v>3.10733E-005</v>
      </c>
      <c r="G1933" s="0" t="n">
        <v>1</v>
      </c>
      <c r="H1933" s="0" t="n">
        <v>1</v>
      </c>
    </row>
    <row r="1934" customFormat="false" ht="12.8" hidden="false" customHeight="false" outlineLevel="0" collapsed="false">
      <c r="A1934" s="0" t="s">
        <v>7854</v>
      </c>
      <c r="B1934" s="0" t="n">
        <v>0.009</v>
      </c>
      <c r="C1934" s="0" t="n">
        <v>0.0004368</v>
      </c>
      <c r="D1934" s="0" t="n">
        <v>8.85417E-005</v>
      </c>
      <c r="E1934" s="0" t="n">
        <v>0.005</v>
      </c>
      <c r="F1934" s="0" t="n">
        <v>0.00084</v>
      </c>
      <c r="G1934" s="0" t="n">
        <v>1</v>
      </c>
      <c r="H1934" s="0" t="n">
        <v>0.12</v>
      </c>
    </row>
    <row r="1935" customFormat="false" ht="12.8" hidden="false" customHeight="false" outlineLevel="0" collapsed="false">
      <c r="A1935" s="0" t="s">
        <v>7855</v>
      </c>
      <c r="B1935" s="0" t="n">
        <v>0.0212333333</v>
      </c>
      <c r="C1935" s="0" t="n">
        <v>0.00012</v>
      </c>
      <c r="D1935" s="0" t="n">
        <v>5.55556E-005</v>
      </c>
      <c r="E1935" s="0" t="n">
        <v>0.0016666667</v>
      </c>
      <c r="F1935" s="0" t="n">
        <v>0.0004</v>
      </c>
      <c r="G1935" s="0" t="n">
        <v>1</v>
      </c>
      <c r="H1935" s="0" t="n">
        <v>0.24</v>
      </c>
    </row>
    <row r="1936" customFormat="false" ht="12.8" hidden="false" customHeight="false" outlineLevel="0" collapsed="false">
      <c r="A1936" s="0" t="s">
        <v>7856</v>
      </c>
      <c r="B1936" s="0" t="n">
        <v>12.5384615385</v>
      </c>
      <c r="C1936" s="0" t="n">
        <v>0.0772567692</v>
      </c>
      <c r="D1936" s="0" t="n">
        <v>0.0108974359</v>
      </c>
      <c r="E1936" s="0" t="n">
        <v>0.0769230769</v>
      </c>
      <c r="F1936" s="0" t="n">
        <v>0.0796461538</v>
      </c>
      <c r="G1936" s="0" t="n">
        <v>1</v>
      </c>
      <c r="H1936" s="0" t="n">
        <v>1</v>
      </c>
    </row>
    <row r="1937" customFormat="false" ht="12.8" hidden="false" customHeight="false" outlineLevel="0" collapsed="false">
      <c r="A1937" s="0" t="s">
        <v>7857</v>
      </c>
      <c r="B1937" s="0" t="n">
        <v>0.02665</v>
      </c>
      <c r="C1937" s="0" t="n">
        <v>1.386E-005</v>
      </c>
      <c r="D1937" s="0" t="n">
        <v>1.31173E-005</v>
      </c>
      <c r="E1937" s="0" t="n">
        <v>0.0025</v>
      </c>
      <c r="F1937" s="0" t="n">
        <v>0.000126</v>
      </c>
      <c r="G1937" s="0" t="n">
        <v>1</v>
      </c>
      <c r="H1937" s="0" t="n">
        <v>10.4</v>
      </c>
    </row>
    <row r="1938" customFormat="false" ht="12.8" hidden="false" customHeight="false" outlineLevel="0" collapsed="false">
      <c r="A1938" s="0" t="s">
        <v>1540</v>
      </c>
      <c r="B1938" s="0" t="n">
        <v>0.0151428571</v>
      </c>
      <c r="C1938" s="0" t="n">
        <v>0.000126</v>
      </c>
      <c r="D1938" s="0" t="n">
        <v>1.98413E-005</v>
      </c>
      <c r="E1938" s="0" t="n">
        <v>0.0071428571</v>
      </c>
      <c r="F1938" s="0" t="n">
        <v>0.0008571429</v>
      </c>
      <c r="G1938" s="0" t="n">
        <v>1</v>
      </c>
      <c r="H1938" s="0" t="n">
        <v>0.12</v>
      </c>
    </row>
    <row r="1939" customFormat="false" ht="12.8" hidden="false" customHeight="false" outlineLevel="0" collapsed="false">
      <c r="A1939" s="0" t="s">
        <v>7858</v>
      </c>
      <c r="B1939" s="0" t="n">
        <v>2.8708333333</v>
      </c>
      <c r="C1939" s="0" t="n">
        <v>0.0209237083</v>
      </c>
      <c r="D1939" s="0" t="n">
        <v>0.0029513889</v>
      </c>
      <c r="E1939" s="0" t="n">
        <v>0.0208333333</v>
      </c>
      <c r="F1939" s="0" t="n">
        <v>0.0215708333</v>
      </c>
      <c r="G1939" s="0" t="n">
        <v>1</v>
      </c>
      <c r="H1939" s="0" t="n">
        <v>1</v>
      </c>
    </row>
    <row r="1940" customFormat="false" ht="12.8" hidden="false" customHeight="false" outlineLevel="0" collapsed="false">
      <c r="A1940" s="0" t="s">
        <v>7859</v>
      </c>
      <c r="B1940" s="0" t="n">
        <v>5.3930769231</v>
      </c>
      <c r="C1940" s="0" t="n">
        <v>0.0807692308</v>
      </c>
      <c r="D1940" s="0" t="n">
        <v>0.0116239316</v>
      </c>
      <c r="E1940" s="0" t="n">
        <v>0.0384615385</v>
      </c>
      <c r="F1940" s="0" t="n">
        <v>0.0807692308</v>
      </c>
      <c r="G1940" s="0" t="n">
        <v>1</v>
      </c>
      <c r="H1940" s="0" t="n">
        <v>18.02</v>
      </c>
    </row>
    <row r="1941" customFormat="false" ht="12.8" hidden="false" customHeight="false" outlineLevel="0" collapsed="false">
      <c r="A1941" s="0" t="s">
        <v>7860</v>
      </c>
      <c r="B1941" s="0" t="n">
        <v>0.022</v>
      </c>
      <c r="C1941" s="0" t="n">
        <v>1.42175E-005</v>
      </c>
      <c r="D1941" s="0" t="n">
        <v>2.65107E-005</v>
      </c>
      <c r="E1941" s="0" t="n">
        <v>0.002</v>
      </c>
      <c r="F1941" s="0" t="n">
        <v>0.00012925</v>
      </c>
      <c r="G1941" s="0" t="n">
        <v>1</v>
      </c>
      <c r="H1941" s="0" t="n">
        <v>0.1</v>
      </c>
    </row>
    <row r="1942" customFormat="false" ht="12.8" hidden="false" customHeight="false" outlineLevel="0" collapsed="false">
      <c r="A1942" s="0" t="s">
        <v>1055</v>
      </c>
      <c r="B1942" s="0" t="n">
        <v>0.0236666667</v>
      </c>
      <c r="C1942" s="0" t="n">
        <v>0.00012</v>
      </c>
      <c r="D1942" s="0" t="n">
        <v>2.77778E-005</v>
      </c>
      <c r="E1942" s="0" t="n">
        <v>0.0016666667</v>
      </c>
      <c r="F1942" s="0" t="n">
        <v>0.0004</v>
      </c>
      <c r="G1942" s="0" t="n">
        <v>1</v>
      </c>
      <c r="H1942" s="0" t="n">
        <v>1</v>
      </c>
    </row>
    <row r="1943" customFormat="false" ht="12.8" hidden="false" customHeight="false" outlineLevel="0" collapsed="false">
      <c r="A1943" s="0" t="s">
        <v>7861</v>
      </c>
      <c r="B1943" s="0" t="n">
        <v>2.8708333333</v>
      </c>
      <c r="C1943" s="0" t="n">
        <v>0.0209237083</v>
      </c>
      <c r="D1943" s="0" t="n">
        <v>0.0029513889</v>
      </c>
      <c r="E1943" s="0" t="n">
        <v>0.0208333333</v>
      </c>
      <c r="F1943" s="0" t="n">
        <v>0.0215708333</v>
      </c>
      <c r="G1943" s="0" t="n">
        <v>1</v>
      </c>
      <c r="H1943" s="0" t="n">
        <v>1</v>
      </c>
    </row>
    <row r="1944" customFormat="false" ht="12.8" hidden="false" customHeight="false" outlineLevel="0" collapsed="false">
      <c r="A1944" s="0" t="s">
        <v>1539</v>
      </c>
      <c r="B1944" s="0" t="n">
        <v>0.0151428571</v>
      </c>
      <c r="C1944" s="0" t="n">
        <v>0.000126</v>
      </c>
      <c r="D1944" s="0" t="n">
        <v>1.98413E-005</v>
      </c>
      <c r="E1944" s="0" t="n">
        <v>0.0071428571</v>
      </c>
      <c r="F1944" s="0" t="n">
        <v>0.0008571429</v>
      </c>
      <c r="G1944" s="0" t="n">
        <v>1</v>
      </c>
      <c r="H1944" s="0" t="n">
        <v>0.12</v>
      </c>
    </row>
    <row r="1945" customFormat="false" ht="12.8" hidden="false" customHeight="false" outlineLevel="0" collapsed="false">
      <c r="A1945" s="0" t="s">
        <v>7862</v>
      </c>
      <c r="B1945" s="0" t="n">
        <v>0.0116444444</v>
      </c>
      <c r="C1945" s="0" t="n">
        <v>0.00016</v>
      </c>
      <c r="D1945" s="0" t="n">
        <v>7.40741E-005</v>
      </c>
      <c r="E1945" s="0" t="n">
        <v>0.0022222222</v>
      </c>
      <c r="F1945" s="0" t="n">
        <v>0.0005333333</v>
      </c>
      <c r="G1945" s="0" t="n">
        <v>1</v>
      </c>
      <c r="H1945" s="0" t="n">
        <v>0.24</v>
      </c>
    </row>
    <row r="1946" customFormat="false" ht="12.8" hidden="false" customHeight="false" outlineLevel="0" collapsed="false">
      <c r="A1946" s="0" t="s">
        <v>7863</v>
      </c>
      <c r="B1946" s="0" t="n">
        <v>0.1541666667</v>
      </c>
      <c r="C1946" s="0" t="n">
        <v>0.0038</v>
      </c>
      <c r="D1946" s="0" t="n">
        <v>0.0005555556</v>
      </c>
      <c r="E1946" s="0" t="n">
        <v>0.0041666667</v>
      </c>
      <c r="F1946" s="0" t="n">
        <v>0.004</v>
      </c>
      <c r="G1946" s="0" t="n">
        <v>1</v>
      </c>
      <c r="H1946" s="0" t="n">
        <v>0.57</v>
      </c>
    </row>
    <row r="1947" customFormat="false" ht="12.8" hidden="false" customHeight="false" outlineLevel="0" collapsed="false">
      <c r="A1947" s="0" t="s">
        <v>7864</v>
      </c>
      <c r="B1947" s="0" t="n">
        <v>13.0833333333</v>
      </c>
      <c r="C1947" s="0" t="n">
        <v>0.0836948333</v>
      </c>
      <c r="D1947" s="0" t="n">
        <v>0.0118055556</v>
      </c>
      <c r="E1947" s="0" t="n">
        <v>0.0833333333</v>
      </c>
      <c r="F1947" s="0" t="n">
        <v>0.0862833333</v>
      </c>
      <c r="G1947" s="0" t="n">
        <v>1</v>
      </c>
      <c r="H1947" s="0" t="n">
        <v>1</v>
      </c>
    </row>
    <row r="1948" customFormat="false" ht="12.8" hidden="false" customHeight="false" outlineLevel="0" collapsed="false">
      <c r="A1948" s="0" t="s">
        <v>7865</v>
      </c>
      <c r="B1948" s="0" t="n">
        <v>5.4830769231</v>
      </c>
      <c r="C1948" s="0" t="n">
        <v>0.0807692308</v>
      </c>
      <c r="D1948" s="0" t="n">
        <v>0.0116239316</v>
      </c>
      <c r="E1948" s="0" t="n">
        <v>0.0384615385</v>
      </c>
      <c r="F1948" s="0" t="n">
        <v>0.0807692308</v>
      </c>
      <c r="G1948" s="0" t="n">
        <v>1</v>
      </c>
      <c r="H1948" s="0" t="n">
        <v>27.79</v>
      </c>
    </row>
    <row r="1949" customFormat="false" ht="12.8" hidden="false" customHeight="false" outlineLevel="0" collapsed="false">
      <c r="A1949" s="0" t="s">
        <v>7866</v>
      </c>
      <c r="B1949" s="0" t="n">
        <v>2.8708333333</v>
      </c>
      <c r="C1949" s="0" t="n">
        <v>0.0209237083</v>
      </c>
      <c r="D1949" s="0" t="n">
        <v>0.0029513889</v>
      </c>
      <c r="E1949" s="0" t="n">
        <v>0.0208333333</v>
      </c>
      <c r="F1949" s="0" t="n">
        <v>0.0215708333</v>
      </c>
      <c r="G1949" s="0" t="n">
        <v>1</v>
      </c>
      <c r="H1949" s="0" t="n">
        <v>1</v>
      </c>
    </row>
    <row r="1950" customFormat="false" ht="12.8" hidden="false" customHeight="false" outlineLevel="0" collapsed="false">
      <c r="A1950" s="0" t="s">
        <v>7867</v>
      </c>
      <c r="B1950" s="0" t="n">
        <v>0.0657333333</v>
      </c>
      <c r="C1950" s="0" t="n">
        <v>0.0008700533</v>
      </c>
      <c r="D1950" s="0" t="n">
        <v>0.0001460011</v>
      </c>
      <c r="E1950" s="0" t="n">
        <v>0.0133333333</v>
      </c>
      <c r="F1950" s="0" t="n">
        <v>0.0031073333</v>
      </c>
      <c r="G1950" s="0" t="n">
        <v>1</v>
      </c>
      <c r="H1950" s="0" t="n">
        <v>1</v>
      </c>
    </row>
    <row r="1951" customFormat="false" ht="12.8" hidden="false" customHeight="false" outlineLevel="0" collapsed="false">
      <c r="A1951" s="0" t="s">
        <v>7868</v>
      </c>
      <c r="B1951" s="0" t="n">
        <v>0.0192222222</v>
      </c>
      <c r="C1951" s="0" t="n">
        <v>0.00016</v>
      </c>
      <c r="D1951" s="0" t="n">
        <v>3.7037E-005</v>
      </c>
      <c r="E1951" s="0" t="n">
        <v>0.0022222222</v>
      </c>
      <c r="F1951" s="0" t="n">
        <v>0.0005333333</v>
      </c>
      <c r="G1951" s="0" t="n">
        <v>1</v>
      </c>
      <c r="H1951" s="0" t="n">
        <v>1</v>
      </c>
    </row>
    <row r="1952" customFormat="false" ht="12.8" hidden="false" customHeight="false" outlineLevel="0" collapsed="false">
      <c r="A1952" s="0" t="s">
        <v>7869</v>
      </c>
      <c r="B1952" s="0" t="n">
        <v>0.009</v>
      </c>
      <c r="C1952" s="0" t="n">
        <v>0.0004368</v>
      </c>
      <c r="D1952" s="0" t="n">
        <v>8.85417E-005</v>
      </c>
      <c r="E1952" s="0" t="n">
        <v>0.005</v>
      </c>
      <c r="F1952" s="0" t="n">
        <v>0.00084</v>
      </c>
      <c r="G1952" s="0" t="n">
        <v>1</v>
      </c>
      <c r="H1952" s="0" t="n">
        <v>0.12</v>
      </c>
    </row>
    <row r="1953" customFormat="false" ht="12.8" hidden="false" customHeight="false" outlineLevel="0" collapsed="false">
      <c r="A1953" s="0" t="s">
        <v>7870</v>
      </c>
      <c r="B1953" s="0" t="n">
        <v>0.3719444444</v>
      </c>
      <c r="C1953" s="0" t="n">
        <v>0.0018666667</v>
      </c>
      <c r="D1953" s="0" t="n">
        <v>0.000308642</v>
      </c>
      <c r="E1953" s="0" t="n">
        <v>0.0277777778</v>
      </c>
      <c r="F1953" s="0" t="n">
        <v>0.0066666667</v>
      </c>
      <c r="G1953" s="0" t="n">
        <v>1</v>
      </c>
      <c r="H1953" s="0" t="n">
        <v>1697</v>
      </c>
    </row>
    <row r="1954" customFormat="false" ht="12.8" hidden="false" customHeight="false" outlineLevel="0" collapsed="false">
      <c r="A1954" s="0" t="s">
        <v>7871</v>
      </c>
      <c r="B1954" s="0" t="n">
        <v>2.9975</v>
      </c>
      <c r="C1954" s="0" t="n">
        <v>0.0168</v>
      </c>
      <c r="D1954" s="0" t="n">
        <v>0.0083333333</v>
      </c>
      <c r="E1954" s="0" t="n">
        <v>0.25</v>
      </c>
      <c r="F1954" s="0" t="n">
        <v>0.06</v>
      </c>
      <c r="G1954" s="0" t="n">
        <v>1</v>
      </c>
      <c r="H1954" s="0" t="n">
        <v>18.59</v>
      </c>
    </row>
    <row r="1955" customFormat="false" ht="12.8" hidden="false" customHeight="false" outlineLevel="0" collapsed="false">
      <c r="A1955" s="0" t="s">
        <v>741</v>
      </c>
      <c r="B1955" s="0" t="n">
        <v>1.026031746</v>
      </c>
      <c r="C1955" s="0" t="n">
        <v>0.0092380952</v>
      </c>
      <c r="D1955" s="0" t="n">
        <v>0.0013838014</v>
      </c>
      <c r="E1955" s="0" t="n">
        <v>0.0079365079</v>
      </c>
      <c r="F1955" s="0" t="n">
        <v>0.0095238095</v>
      </c>
      <c r="G1955" s="0" t="n">
        <v>1</v>
      </c>
      <c r="H1955" s="0" t="n">
        <v>4.66</v>
      </c>
    </row>
    <row r="1956" customFormat="false" ht="12.8" hidden="false" customHeight="false" outlineLevel="0" collapsed="false">
      <c r="A1956" s="0" t="s">
        <v>7872</v>
      </c>
      <c r="B1956" s="0" t="n">
        <v>0.21</v>
      </c>
      <c r="C1956" s="0" t="n">
        <v>0.002688</v>
      </c>
      <c r="D1956" s="0" t="n">
        <v>0.0004</v>
      </c>
      <c r="E1956" s="0" t="n">
        <v>0.02</v>
      </c>
      <c r="F1956" s="0" t="n">
        <v>0.0096</v>
      </c>
      <c r="G1956" s="0" t="n">
        <v>1</v>
      </c>
      <c r="H1956" s="0" t="n">
        <v>1</v>
      </c>
    </row>
    <row r="1957" customFormat="false" ht="12.8" hidden="false" customHeight="false" outlineLevel="0" collapsed="false">
      <c r="A1957" s="0" t="s">
        <v>3152</v>
      </c>
      <c r="B1957" s="0" t="n">
        <v>0.01288</v>
      </c>
      <c r="C1957" s="0" t="n">
        <v>0.000129724</v>
      </c>
      <c r="D1957" s="0" t="n">
        <v>2.36111E-005</v>
      </c>
      <c r="E1957" s="0" t="n">
        <v>0.002</v>
      </c>
      <c r="F1957" s="0" t="n">
        <v>0.0006328</v>
      </c>
      <c r="G1957" s="0" t="n">
        <v>1</v>
      </c>
      <c r="H1957" s="0" t="n">
        <v>0.15</v>
      </c>
    </row>
    <row r="1958" customFormat="false" ht="12.8" hidden="false" customHeight="false" outlineLevel="0" collapsed="false">
      <c r="A1958" s="0" t="s">
        <v>7873</v>
      </c>
      <c r="B1958" s="0" t="n">
        <v>0.004976</v>
      </c>
      <c r="C1958" s="0" t="n">
        <v>2.59448E-005</v>
      </c>
      <c r="D1958" s="0" t="n">
        <v>4.7222E-006</v>
      </c>
      <c r="E1958" s="0" t="n">
        <v>0.0004</v>
      </c>
      <c r="F1958" s="0" t="n">
        <v>0.00012656</v>
      </c>
      <c r="G1958" s="0" t="n">
        <v>1</v>
      </c>
      <c r="H1958" s="0" t="n">
        <v>0.04</v>
      </c>
    </row>
    <row r="1959" customFormat="false" ht="12.8" hidden="false" customHeight="false" outlineLevel="0" collapsed="false">
      <c r="A1959" s="0" t="s">
        <v>520</v>
      </c>
      <c r="B1959" s="0" t="n">
        <v>0.3719444444</v>
      </c>
      <c r="C1959" s="0" t="n">
        <v>0.0018666667</v>
      </c>
      <c r="D1959" s="0" t="n">
        <v>0.000308642</v>
      </c>
      <c r="E1959" s="0" t="n">
        <v>0.0277777778</v>
      </c>
      <c r="F1959" s="0" t="n">
        <v>0.0066666667</v>
      </c>
      <c r="G1959" s="0" t="n">
        <v>1</v>
      </c>
      <c r="H1959" s="0" t="n">
        <v>1767</v>
      </c>
    </row>
    <row r="1960" customFormat="false" ht="12.8" hidden="false" customHeight="false" outlineLevel="0" collapsed="false">
      <c r="A1960" s="0" t="s">
        <v>7874</v>
      </c>
      <c r="B1960" s="0" t="n">
        <v>1.0426984127</v>
      </c>
      <c r="C1960" s="0" t="n">
        <v>0.0095238095</v>
      </c>
      <c r="D1960" s="0" t="n">
        <v>0.0013838014</v>
      </c>
      <c r="E1960" s="0" t="n">
        <v>0.0079365079</v>
      </c>
      <c r="F1960" s="0" t="n">
        <v>0.0095238095</v>
      </c>
      <c r="G1960" s="0" t="n">
        <v>1</v>
      </c>
      <c r="H1960" s="0" t="n">
        <v>1</v>
      </c>
    </row>
    <row r="1961" customFormat="false" ht="12.8" hidden="false" customHeight="false" outlineLevel="0" collapsed="false">
      <c r="A1961" s="0" t="s">
        <v>7875</v>
      </c>
      <c r="B1961" s="0" t="n">
        <v>0.005715</v>
      </c>
      <c r="C1961" s="0" t="n">
        <v>3.2627E-005</v>
      </c>
      <c r="D1961" s="0" t="n">
        <v>5.475E-006</v>
      </c>
      <c r="E1961" s="0" t="n">
        <v>0.0005</v>
      </c>
      <c r="F1961" s="0" t="n">
        <v>0.000116525</v>
      </c>
      <c r="G1961" s="0" t="n">
        <v>1</v>
      </c>
      <c r="H1961" s="0" t="n">
        <v>0.12</v>
      </c>
    </row>
    <row r="1962" customFormat="false" ht="12.8" hidden="false" customHeight="false" outlineLevel="0" collapsed="false">
      <c r="A1962" s="0" t="s">
        <v>1507</v>
      </c>
      <c r="B1962" s="0" t="n">
        <v>2.606</v>
      </c>
      <c r="C1962" s="0" t="n">
        <v>0.0198862813</v>
      </c>
      <c r="D1962" s="0" t="n">
        <v>0.0028619529</v>
      </c>
      <c r="E1962" s="0" t="n">
        <v>0.0208333333</v>
      </c>
      <c r="F1962" s="0" t="n">
        <v>0.02126875</v>
      </c>
      <c r="G1962" s="0" t="n">
        <v>1</v>
      </c>
      <c r="H1962" s="0" t="n">
        <v>9.62</v>
      </c>
    </row>
    <row r="1963" customFormat="false" ht="12.8" hidden="false" customHeight="false" outlineLevel="0" collapsed="false">
      <c r="A1963" s="0" t="s">
        <v>7876</v>
      </c>
      <c r="B1963" s="0" t="n">
        <v>2.606</v>
      </c>
      <c r="C1963" s="0" t="n">
        <v>0.0198862813</v>
      </c>
      <c r="D1963" s="0" t="n">
        <v>0.0028619529</v>
      </c>
      <c r="E1963" s="0" t="n">
        <v>0.0208333333</v>
      </c>
      <c r="F1963" s="0" t="n">
        <v>0.02126875</v>
      </c>
      <c r="G1963" s="0" t="n">
        <v>1</v>
      </c>
      <c r="H1963" s="0" t="n">
        <v>9.62</v>
      </c>
    </row>
    <row r="1964" customFormat="false" ht="12.8" hidden="false" customHeight="false" outlineLevel="0" collapsed="false">
      <c r="A1964" s="0" t="s">
        <v>7877</v>
      </c>
      <c r="B1964" s="0" t="n">
        <v>2.955</v>
      </c>
      <c r="C1964" s="0" t="n">
        <v>0.02510845</v>
      </c>
      <c r="D1964" s="0" t="n">
        <v>0.0035416667</v>
      </c>
      <c r="E1964" s="0" t="n">
        <v>0.025</v>
      </c>
      <c r="F1964" s="0" t="n">
        <v>0.025885</v>
      </c>
      <c r="G1964" s="0" t="n">
        <v>1</v>
      </c>
      <c r="H1964" s="0" t="n">
        <v>1</v>
      </c>
    </row>
    <row r="1965" customFormat="false" ht="12.8" hidden="false" customHeight="false" outlineLevel="0" collapsed="false">
      <c r="A1965" s="0" t="s">
        <v>7878</v>
      </c>
      <c r="B1965" s="0" t="n">
        <v>0.0173166667</v>
      </c>
      <c r="C1965" s="0" t="n">
        <v>0.00038</v>
      </c>
      <c r="D1965" s="0" t="n">
        <v>5.55556E-005</v>
      </c>
      <c r="E1965" s="0" t="n">
        <v>0.0004166667</v>
      </c>
      <c r="F1965" s="0" t="n">
        <v>0.0004</v>
      </c>
      <c r="G1965" s="0" t="n">
        <v>1</v>
      </c>
      <c r="H1965" s="0" t="n">
        <v>0.09</v>
      </c>
    </row>
    <row r="1966" customFormat="false" ht="12.8" hidden="false" customHeight="false" outlineLevel="0" collapsed="false">
      <c r="A1966" s="0" t="s">
        <v>1541</v>
      </c>
      <c r="B1966" s="0" t="n">
        <v>0.0158571429</v>
      </c>
      <c r="C1966" s="0" t="n">
        <v>0.000126</v>
      </c>
      <c r="D1966" s="0" t="n">
        <v>1.98413E-005</v>
      </c>
      <c r="E1966" s="0" t="n">
        <v>0.0071428571</v>
      </c>
      <c r="F1966" s="0" t="n">
        <v>0.0008571429</v>
      </c>
      <c r="G1966" s="0" t="n">
        <v>1</v>
      </c>
      <c r="H1966" s="0" t="n">
        <v>0.12</v>
      </c>
    </row>
    <row r="1967" customFormat="false" ht="12.8" hidden="false" customHeight="false" outlineLevel="0" collapsed="false">
      <c r="A1967" s="0" t="s">
        <v>7879</v>
      </c>
      <c r="B1967" s="0" t="n">
        <v>0.0212333333</v>
      </c>
      <c r="C1967" s="0" t="n">
        <v>0.00012</v>
      </c>
      <c r="D1967" s="0" t="n">
        <v>5.55556E-005</v>
      </c>
      <c r="E1967" s="0" t="n">
        <v>0.0016666667</v>
      </c>
      <c r="F1967" s="0" t="n">
        <v>0.0004</v>
      </c>
      <c r="G1967" s="0" t="n">
        <v>1</v>
      </c>
      <c r="H1967" s="0" t="n">
        <v>0.24</v>
      </c>
    </row>
    <row r="1968" customFormat="false" ht="12.8" hidden="false" customHeight="false" outlineLevel="0" collapsed="false">
      <c r="A1968" s="0" t="s">
        <v>7880</v>
      </c>
      <c r="B1968" s="0" t="n">
        <v>2.925</v>
      </c>
      <c r="C1968" s="0" t="n">
        <v>0.02510845</v>
      </c>
      <c r="D1968" s="0" t="n">
        <v>0.0035416667</v>
      </c>
      <c r="E1968" s="0" t="n">
        <v>0.025</v>
      </c>
      <c r="F1968" s="0" t="n">
        <v>0.025885</v>
      </c>
      <c r="G1968" s="0" t="n">
        <v>1</v>
      </c>
      <c r="H1968" s="0" t="n">
        <v>1</v>
      </c>
    </row>
    <row r="1969" customFormat="false" ht="12.8" hidden="false" customHeight="false" outlineLevel="0" collapsed="false">
      <c r="A1969" s="0" t="s">
        <v>7881</v>
      </c>
      <c r="B1969" s="0" t="n">
        <v>0.17</v>
      </c>
      <c r="C1969" s="0" t="n">
        <v>0.002688</v>
      </c>
      <c r="D1969" s="0" t="n">
        <v>0.0004</v>
      </c>
      <c r="E1969" s="0" t="n">
        <v>0.02</v>
      </c>
      <c r="F1969" s="0" t="n">
        <v>0.0096</v>
      </c>
      <c r="G1969" s="0" t="n">
        <v>1</v>
      </c>
      <c r="H1969" s="0" t="n">
        <v>7.83</v>
      </c>
    </row>
    <row r="1970" customFormat="false" ht="12.8" hidden="false" customHeight="false" outlineLevel="0" collapsed="false">
      <c r="A1970" s="0" t="s">
        <v>24</v>
      </c>
      <c r="B1970" s="0" t="n">
        <v>0.0011666667</v>
      </c>
      <c r="C1970" s="0" t="n">
        <v>1.0827E-006</v>
      </c>
      <c r="D1970" s="0" t="n">
        <v>6.746E-007</v>
      </c>
      <c r="E1970" s="0" t="n">
        <v>0.0001666667</v>
      </c>
      <c r="F1970" s="0" t="n">
        <v>9.6667E-006</v>
      </c>
      <c r="G1970" s="0" t="n">
        <v>1</v>
      </c>
      <c r="H1970" s="0" t="n">
        <v>1</v>
      </c>
    </row>
    <row r="1971" customFormat="false" ht="12.8" hidden="false" customHeight="false" outlineLevel="0" collapsed="false">
      <c r="A1971" s="0" t="s">
        <v>7882</v>
      </c>
      <c r="B1971" s="0" t="n">
        <v>0.5878</v>
      </c>
      <c r="C1971" s="0" t="n">
        <v>0.00627076</v>
      </c>
      <c r="D1971" s="0" t="n">
        <v>0.0010793651</v>
      </c>
      <c r="E1971" s="0" t="n">
        <v>0.02</v>
      </c>
      <c r="F1971" s="0" t="n">
        <v>0.016502</v>
      </c>
      <c r="G1971" s="0" t="n">
        <v>1</v>
      </c>
      <c r="H1971" s="0" t="n">
        <v>32.77</v>
      </c>
    </row>
    <row r="1972" customFormat="false" ht="12.8" hidden="false" customHeight="false" outlineLevel="0" collapsed="false">
      <c r="A1972" s="0" t="s">
        <v>7883</v>
      </c>
      <c r="B1972" s="0" t="n">
        <v>2.8708333333</v>
      </c>
      <c r="C1972" s="0" t="n">
        <v>0.0209237083</v>
      </c>
      <c r="D1972" s="0" t="n">
        <v>0.0029513889</v>
      </c>
      <c r="E1972" s="0" t="n">
        <v>0.0208333333</v>
      </c>
      <c r="F1972" s="0" t="n">
        <v>0.0215708333</v>
      </c>
      <c r="G1972" s="0" t="n">
        <v>1</v>
      </c>
      <c r="H1972" s="0" t="n">
        <v>1</v>
      </c>
    </row>
    <row r="1973" customFormat="false" ht="12.8" hidden="false" customHeight="false" outlineLevel="0" collapsed="false">
      <c r="A1973" s="0" t="s">
        <v>1056</v>
      </c>
      <c r="B1973" s="0" t="n">
        <v>0.0236666667</v>
      </c>
      <c r="C1973" s="0" t="n">
        <v>0.00012</v>
      </c>
      <c r="D1973" s="0" t="n">
        <v>2.77778E-005</v>
      </c>
      <c r="E1973" s="0" t="n">
        <v>0.0016666667</v>
      </c>
      <c r="F1973" s="0" t="n">
        <v>0.0004</v>
      </c>
      <c r="G1973" s="0" t="n">
        <v>1</v>
      </c>
      <c r="H1973" s="0" t="n">
        <v>1</v>
      </c>
    </row>
    <row r="1974" customFormat="false" ht="12.8" hidden="false" customHeight="false" outlineLevel="0" collapsed="false">
      <c r="A1974" s="0" t="s">
        <v>1920</v>
      </c>
      <c r="B1974" s="0" t="n">
        <v>5.4830769231</v>
      </c>
      <c r="C1974" s="0" t="n">
        <v>0.0807692308</v>
      </c>
      <c r="D1974" s="0" t="n">
        <v>0.0116239316</v>
      </c>
      <c r="E1974" s="0" t="n">
        <v>0.0384615385</v>
      </c>
      <c r="F1974" s="0" t="n">
        <v>0.0807692308</v>
      </c>
      <c r="G1974" s="0" t="n">
        <v>1</v>
      </c>
      <c r="H1974" s="0" t="n">
        <v>25.54</v>
      </c>
    </row>
    <row r="1975" customFormat="false" ht="12.8" hidden="false" customHeight="false" outlineLevel="0" collapsed="false">
      <c r="A1975" s="0" t="s">
        <v>7884</v>
      </c>
      <c r="B1975" s="0" t="n">
        <v>0.1141666667</v>
      </c>
      <c r="C1975" s="0" t="n">
        <v>0.0038</v>
      </c>
      <c r="D1975" s="0" t="n">
        <v>0.0005555556</v>
      </c>
      <c r="E1975" s="0" t="n">
        <v>0.0041666667</v>
      </c>
      <c r="F1975" s="0" t="n">
        <v>0.004</v>
      </c>
      <c r="G1975" s="0" t="n">
        <v>1</v>
      </c>
      <c r="H1975" s="0" t="n">
        <v>0.27</v>
      </c>
    </row>
    <row r="1976" customFormat="false" ht="12.8" hidden="false" customHeight="false" outlineLevel="0" collapsed="false">
      <c r="A1976" s="0" t="s">
        <v>7885</v>
      </c>
      <c r="B1976" s="0" t="n">
        <v>2.955</v>
      </c>
      <c r="C1976" s="0" t="n">
        <v>0.02510845</v>
      </c>
      <c r="D1976" s="0" t="n">
        <v>0.0035416667</v>
      </c>
      <c r="E1976" s="0" t="n">
        <v>0.025</v>
      </c>
      <c r="F1976" s="0" t="n">
        <v>0.025885</v>
      </c>
      <c r="G1976" s="0" t="n">
        <v>1</v>
      </c>
      <c r="H1976" s="0" t="n">
        <v>1</v>
      </c>
    </row>
    <row r="1977" customFormat="false" ht="12.8" hidden="false" customHeight="false" outlineLevel="0" collapsed="false">
      <c r="A1977" s="0" t="s">
        <v>519</v>
      </c>
      <c r="B1977" s="0" t="n">
        <v>0.3719444444</v>
      </c>
      <c r="C1977" s="0" t="n">
        <v>0.0018666667</v>
      </c>
      <c r="D1977" s="0" t="n">
        <v>0.000308642</v>
      </c>
      <c r="E1977" s="0" t="n">
        <v>0.0277777778</v>
      </c>
      <c r="F1977" s="0" t="n">
        <v>0.0066666667</v>
      </c>
      <c r="G1977" s="0" t="n">
        <v>1</v>
      </c>
      <c r="H1977" s="0" t="n">
        <v>1697</v>
      </c>
    </row>
    <row r="1978" customFormat="false" ht="12.8" hidden="false" customHeight="false" outlineLevel="0" collapsed="false">
      <c r="A1978" s="0" t="s">
        <v>7886</v>
      </c>
      <c r="B1978" s="0" t="n">
        <v>0.3719444444</v>
      </c>
      <c r="C1978" s="0" t="n">
        <v>0.0018666667</v>
      </c>
      <c r="D1978" s="0" t="n">
        <v>0.000308642</v>
      </c>
      <c r="E1978" s="0" t="n">
        <v>0.0277777778</v>
      </c>
      <c r="F1978" s="0" t="n">
        <v>0.0066666667</v>
      </c>
      <c r="G1978" s="0" t="n">
        <v>1</v>
      </c>
      <c r="H1978" s="0" t="n">
        <v>1767</v>
      </c>
    </row>
    <row r="1979" customFormat="false" ht="12.8" hidden="false" customHeight="false" outlineLevel="0" collapsed="false">
      <c r="A1979" s="0" t="s">
        <v>7887</v>
      </c>
      <c r="B1979" s="0" t="n">
        <v>2.8708333333</v>
      </c>
      <c r="C1979" s="0" t="n">
        <v>0.0209237083</v>
      </c>
      <c r="D1979" s="0" t="n">
        <v>0.0029513889</v>
      </c>
      <c r="E1979" s="0" t="n">
        <v>0.0208333333</v>
      </c>
      <c r="F1979" s="0" t="n">
        <v>0.0215708333</v>
      </c>
      <c r="G1979" s="0" t="n">
        <v>1</v>
      </c>
      <c r="H1979" s="0" t="n">
        <v>1</v>
      </c>
    </row>
    <row r="1980" customFormat="false" ht="12.8" hidden="false" customHeight="false" outlineLevel="0" collapsed="false">
      <c r="A1980" s="0" t="s">
        <v>7888</v>
      </c>
      <c r="B1980" s="0" t="n">
        <v>0.8858333333</v>
      </c>
      <c r="C1980" s="0" t="n">
        <v>0.0056</v>
      </c>
      <c r="D1980" s="0" t="n">
        <v>0.0009259259</v>
      </c>
      <c r="E1980" s="0" t="n">
        <v>0.0833333333</v>
      </c>
      <c r="F1980" s="0" t="n">
        <v>0.02</v>
      </c>
      <c r="G1980" s="0" t="n">
        <v>1</v>
      </c>
      <c r="H1980" s="0" t="n">
        <v>1</v>
      </c>
    </row>
    <row r="1981" customFormat="false" ht="12.8" hidden="false" customHeight="false" outlineLevel="0" collapsed="false">
      <c r="A1981" s="0" t="s">
        <v>7889</v>
      </c>
      <c r="B1981" s="0" t="n">
        <v>5.4830769231</v>
      </c>
      <c r="C1981" s="0" t="n">
        <v>0.0807692308</v>
      </c>
      <c r="D1981" s="0" t="n">
        <v>0.0116239316</v>
      </c>
      <c r="E1981" s="0" t="n">
        <v>0.0384615385</v>
      </c>
      <c r="F1981" s="0" t="n">
        <v>0.0807692308</v>
      </c>
      <c r="G1981" s="0" t="n">
        <v>1</v>
      </c>
      <c r="H1981" s="0" t="n">
        <v>25.54</v>
      </c>
    </row>
    <row r="1982" customFormat="false" ht="12.8" hidden="false" customHeight="false" outlineLevel="0" collapsed="false">
      <c r="A1982" s="0" t="s">
        <v>1019</v>
      </c>
      <c r="B1982" s="0" t="n">
        <v>0.3585</v>
      </c>
      <c r="C1982" s="0" t="n">
        <v>0.0060293333</v>
      </c>
      <c r="D1982" s="0" t="n">
        <v>0.0010119048</v>
      </c>
      <c r="E1982" s="0" t="n">
        <v>0.0833333333</v>
      </c>
      <c r="F1982" s="0" t="n">
        <v>0.0188416667</v>
      </c>
      <c r="G1982" s="0" t="n">
        <v>1</v>
      </c>
      <c r="H1982" s="0" t="n">
        <v>1</v>
      </c>
    </row>
    <row r="1983" customFormat="false" ht="12.8" hidden="false" customHeight="false" outlineLevel="0" collapsed="false">
      <c r="A1983" s="0" t="s">
        <v>7890</v>
      </c>
      <c r="B1983" s="0" t="n">
        <v>0.8858333333</v>
      </c>
      <c r="C1983" s="0" t="n">
        <v>0.0056</v>
      </c>
      <c r="D1983" s="0" t="n">
        <v>0.0009259259</v>
      </c>
      <c r="E1983" s="0" t="n">
        <v>0.0833333333</v>
      </c>
      <c r="F1983" s="0" t="n">
        <v>0.02</v>
      </c>
      <c r="G1983" s="0" t="n">
        <v>1</v>
      </c>
      <c r="H1983" s="0" t="n">
        <v>1</v>
      </c>
    </row>
    <row r="1984" customFormat="false" ht="12.8" hidden="false" customHeight="false" outlineLevel="0" collapsed="false">
      <c r="A1984" s="0" t="s">
        <v>7891</v>
      </c>
      <c r="B1984" s="0" t="n">
        <v>0.4525</v>
      </c>
      <c r="C1984" s="0" t="n">
        <v>0.004078375</v>
      </c>
      <c r="D1984" s="0" t="n">
        <v>0.00068438</v>
      </c>
      <c r="E1984" s="0" t="n">
        <v>0.0625</v>
      </c>
      <c r="F1984" s="0" t="n">
        <v>0.014565625</v>
      </c>
      <c r="G1984" s="0" t="n">
        <v>1</v>
      </c>
      <c r="H1984" s="0" t="n">
        <v>1.14</v>
      </c>
    </row>
    <row r="1985" customFormat="false" ht="12.8" hidden="false" customHeight="false" outlineLevel="0" collapsed="false">
      <c r="A1985" s="0" t="s">
        <v>7892</v>
      </c>
      <c r="B1985" s="0" t="n">
        <v>0.4595</v>
      </c>
      <c r="C1985" s="0" t="n">
        <v>0.00336</v>
      </c>
      <c r="D1985" s="0" t="n">
        <v>0.0005555556</v>
      </c>
      <c r="E1985" s="0" t="n">
        <v>0.05</v>
      </c>
      <c r="F1985" s="0" t="n">
        <v>0.012</v>
      </c>
      <c r="G1985" s="0" t="n">
        <v>1</v>
      </c>
      <c r="H1985" s="0" t="n">
        <v>1.03</v>
      </c>
    </row>
    <row r="1986" customFormat="false" ht="12.8" hidden="false" customHeight="false" outlineLevel="0" collapsed="false">
      <c r="A1986" s="0" t="s">
        <v>7893</v>
      </c>
      <c r="B1986" s="0" t="n">
        <v>2.8708333333</v>
      </c>
      <c r="C1986" s="0" t="n">
        <v>0.0209237083</v>
      </c>
      <c r="D1986" s="0" t="n">
        <v>0.0029513889</v>
      </c>
      <c r="E1986" s="0" t="n">
        <v>0.0208333333</v>
      </c>
      <c r="F1986" s="0" t="n">
        <v>0.0215708333</v>
      </c>
      <c r="G1986" s="0" t="n">
        <v>1</v>
      </c>
      <c r="H1986" s="0" t="n">
        <v>1</v>
      </c>
    </row>
    <row r="1987" customFormat="false" ht="12.8" hidden="false" customHeight="false" outlineLevel="0" collapsed="false">
      <c r="A1987" s="0" t="s">
        <v>7894</v>
      </c>
      <c r="B1987" s="0" t="n">
        <v>0.1371666667</v>
      </c>
      <c r="C1987" s="0" t="n">
        <v>0.0010875667</v>
      </c>
      <c r="D1987" s="0" t="n">
        <v>0.0001825013</v>
      </c>
      <c r="E1987" s="0" t="n">
        <v>0.0166666667</v>
      </c>
      <c r="F1987" s="0" t="n">
        <v>0.0038841667</v>
      </c>
      <c r="G1987" s="0" t="n">
        <v>1</v>
      </c>
      <c r="H1987" s="0" t="n">
        <v>2.68</v>
      </c>
    </row>
    <row r="1988" customFormat="false" ht="12.8" hidden="false" customHeight="false" outlineLevel="0" collapsed="false">
      <c r="A1988" s="0" t="s">
        <v>7895</v>
      </c>
      <c r="B1988" s="0" t="n">
        <v>16.575</v>
      </c>
      <c r="C1988" s="0" t="n">
        <v>0.145903125</v>
      </c>
      <c r="D1988" s="0" t="n">
        <v>0.0217948718</v>
      </c>
      <c r="E1988" s="0" t="n">
        <v>0.125</v>
      </c>
      <c r="F1988" s="0" t="n">
        <v>0.145903125</v>
      </c>
      <c r="G1988" s="0" t="n">
        <v>1</v>
      </c>
      <c r="H1988" s="0" t="n">
        <v>1</v>
      </c>
    </row>
    <row r="1989" customFormat="false" ht="12.8" hidden="false" customHeight="false" outlineLevel="0" collapsed="false">
      <c r="A1989" s="0" t="s">
        <v>1918</v>
      </c>
      <c r="B1989" s="0" t="n">
        <v>5.3930769231</v>
      </c>
      <c r="C1989" s="0" t="n">
        <v>0.0807692308</v>
      </c>
      <c r="D1989" s="0" t="n">
        <v>0.0116239316</v>
      </c>
      <c r="E1989" s="0" t="n">
        <v>0.0384615385</v>
      </c>
      <c r="F1989" s="0" t="n">
        <v>0.0807692308</v>
      </c>
      <c r="G1989" s="0" t="n">
        <v>1</v>
      </c>
      <c r="H1989" s="0" t="n">
        <v>18.02</v>
      </c>
    </row>
    <row r="1990" customFormat="false" ht="12.8" hidden="false" customHeight="false" outlineLevel="0" collapsed="false">
      <c r="A1990" s="0" t="s">
        <v>7896</v>
      </c>
      <c r="B1990" s="0" t="n">
        <v>0.3719444444</v>
      </c>
      <c r="C1990" s="0" t="n">
        <v>0.0018666667</v>
      </c>
      <c r="D1990" s="0" t="n">
        <v>0.000308642</v>
      </c>
      <c r="E1990" s="0" t="n">
        <v>0.0277777778</v>
      </c>
      <c r="F1990" s="0" t="n">
        <v>0.0066666667</v>
      </c>
      <c r="G1990" s="0" t="n">
        <v>1</v>
      </c>
      <c r="H1990" s="0" t="n">
        <v>1697</v>
      </c>
    </row>
    <row r="1991" customFormat="false" ht="12.8" hidden="false" customHeight="false" outlineLevel="0" collapsed="false">
      <c r="A1991" s="0" t="s">
        <v>7897</v>
      </c>
      <c r="B1991" s="0" t="n">
        <v>0.355</v>
      </c>
      <c r="C1991" s="0" t="n">
        <v>0.00608</v>
      </c>
      <c r="D1991" s="0" t="n">
        <v>0.0010119048</v>
      </c>
      <c r="E1991" s="0" t="n">
        <v>0.0833333333</v>
      </c>
      <c r="F1991" s="0" t="n">
        <v>0.019</v>
      </c>
      <c r="G1991" s="0" t="n">
        <v>1</v>
      </c>
      <c r="H1991" s="0" t="n">
        <v>0.84</v>
      </c>
    </row>
    <row r="1992" customFormat="false" ht="12.8" hidden="false" customHeight="false" outlineLevel="0" collapsed="false">
      <c r="A1992" s="0" t="s">
        <v>7898</v>
      </c>
      <c r="B1992" s="0" t="n">
        <v>5.3930769231</v>
      </c>
      <c r="C1992" s="0" t="n">
        <v>0.0807692308</v>
      </c>
      <c r="D1992" s="0" t="n">
        <v>0.0116239316</v>
      </c>
      <c r="E1992" s="0" t="n">
        <v>0.0384615385</v>
      </c>
      <c r="F1992" s="0" t="n">
        <v>0.0807692308</v>
      </c>
      <c r="G1992" s="0" t="n">
        <v>1</v>
      </c>
      <c r="H1992" s="0" t="n">
        <v>18.02</v>
      </c>
    </row>
    <row r="1993" customFormat="false" ht="12.8" hidden="false" customHeight="false" outlineLevel="0" collapsed="false">
      <c r="A1993" s="0" t="s">
        <v>7899</v>
      </c>
      <c r="B1993" s="0" t="n">
        <v>0.3115</v>
      </c>
      <c r="C1993" s="0" t="n">
        <v>0.0032627</v>
      </c>
      <c r="D1993" s="0" t="n">
        <v>0.000547504</v>
      </c>
      <c r="E1993" s="0" t="n">
        <v>0.05</v>
      </c>
      <c r="F1993" s="0" t="n">
        <v>0.0116525</v>
      </c>
      <c r="G1993" s="0" t="n">
        <v>1</v>
      </c>
      <c r="H1993" s="0" t="n">
        <v>4.33</v>
      </c>
    </row>
    <row r="1994" customFormat="false" ht="12.8" hidden="false" customHeight="false" outlineLevel="0" collapsed="false">
      <c r="A1994" s="0" t="s">
        <v>1018</v>
      </c>
      <c r="B1994" s="0" t="n">
        <v>0.3685</v>
      </c>
      <c r="C1994" s="0" t="n">
        <v>0.0060293333</v>
      </c>
      <c r="D1994" s="0" t="n">
        <v>0.0010119048</v>
      </c>
      <c r="E1994" s="0" t="n">
        <v>0.0833333333</v>
      </c>
      <c r="F1994" s="0" t="n">
        <v>0.0188416667</v>
      </c>
      <c r="G1994" s="0" t="n">
        <v>1</v>
      </c>
      <c r="H1994" s="0" t="n">
        <v>1</v>
      </c>
    </row>
    <row r="1995" customFormat="false" ht="12.8" hidden="false" customHeight="false" outlineLevel="0" collapsed="false">
      <c r="A1995" s="0" t="s">
        <v>523</v>
      </c>
      <c r="B1995" s="0" t="n">
        <v>0.3719444444</v>
      </c>
      <c r="C1995" s="0" t="n">
        <v>0.0018666667</v>
      </c>
      <c r="D1995" s="0" t="n">
        <v>0.000308642</v>
      </c>
      <c r="E1995" s="0" t="n">
        <v>0.0277777778</v>
      </c>
      <c r="F1995" s="0" t="n">
        <v>0.0066666667</v>
      </c>
      <c r="G1995" s="0" t="n">
        <v>1</v>
      </c>
      <c r="H1995" s="0" t="n">
        <v>1697</v>
      </c>
    </row>
    <row r="1996" customFormat="false" ht="12.8" hidden="false" customHeight="false" outlineLevel="0" collapsed="false">
      <c r="A1996" s="0" t="s">
        <v>522</v>
      </c>
      <c r="B1996" s="0" t="n">
        <v>0.3719444444</v>
      </c>
      <c r="C1996" s="0" t="n">
        <v>0.0018666667</v>
      </c>
      <c r="D1996" s="0" t="n">
        <v>0.000308642</v>
      </c>
      <c r="E1996" s="0" t="n">
        <v>0.0277777778</v>
      </c>
      <c r="F1996" s="0" t="n">
        <v>0.0066666667</v>
      </c>
      <c r="G1996" s="0" t="n">
        <v>1</v>
      </c>
      <c r="H1996" s="0" t="n">
        <v>1697</v>
      </c>
    </row>
    <row r="1997" customFormat="false" ht="12.8" hidden="false" customHeight="false" outlineLevel="0" collapsed="false">
      <c r="A1997" s="0" t="s">
        <v>7900</v>
      </c>
      <c r="B1997" s="0" t="n">
        <v>0.4115</v>
      </c>
      <c r="C1997" s="0" t="n">
        <v>0.0032627</v>
      </c>
      <c r="D1997" s="0" t="n">
        <v>0.000547504</v>
      </c>
      <c r="E1997" s="0" t="n">
        <v>0.05</v>
      </c>
      <c r="F1997" s="0" t="n">
        <v>0.0116525</v>
      </c>
      <c r="G1997" s="0" t="n">
        <v>1</v>
      </c>
      <c r="H1997" s="0" t="n">
        <v>1.14</v>
      </c>
    </row>
    <row r="1998" customFormat="false" ht="12.8" hidden="false" customHeight="false" outlineLevel="0" collapsed="false">
      <c r="A1998" s="0" t="s">
        <v>7901</v>
      </c>
      <c r="B1998" s="0" t="n">
        <v>1.2733333333</v>
      </c>
      <c r="C1998" s="0" t="n">
        <v>0.0304</v>
      </c>
      <c r="D1998" s="0" t="n">
        <v>0.0044444444</v>
      </c>
      <c r="E1998" s="0" t="n">
        <v>0.0333333333</v>
      </c>
      <c r="F1998" s="0" t="n">
        <v>0.032</v>
      </c>
      <c r="G1998" s="0" t="n">
        <v>1</v>
      </c>
      <c r="H1998" s="0" t="n">
        <v>12.54</v>
      </c>
    </row>
    <row r="1999" customFormat="false" ht="12.8" hidden="false" customHeight="false" outlineLevel="0" collapsed="false">
      <c r="A1999" s="0" t="s">
        <v>7902</v>
      </c>
      <c r="B1999" s="0" t="n">
        <v>0.2115384615</v>
      </c>
      <c r="C1999" s="0" t="n">
        <v>0.0005019538</v>
      </c>
      <c r="D1999" s="0" t="n">
        <v>8.42314E-005</v>
      </c>
      <c r="E1999" s="0" t="n">
        <v>0.0076923077</v>
      </c>
      <c r="F1999" s="0" t="n">
        <v>0.0017926923</v>
      </c>
      <c r="G1999" s="0" t="n">
        <v>1</v>
      </c>
      <c r="H1999" s="0" t="n">
        <v>1</v>
      </c>
    </row>
    <row r="2000" customFormat="false" ht="12.8" hidden="false" customHeight="false" outlineLevel="0" collapsed="false">
      <c r="A2000" s="0" t="s">
        <v>1917</v>
      </c>
      <c r="B2000" s="0" t="n">
        <v>5.3930769231</v>
      </c>
      <c r="C2000" s="0" t="n">
        <v>0.0807692308</v>
      </c>
      <c r="D2000" s="0" t="n">
        <v>0.0116239316</v>
      </c>
      <c r="E2000" s="0" t="n">
        <v>0.0384615385</v>
      </c>
      <c r="F2000" s="0" t="n">
        <v>0.0807692308</v>
      </c>
      <c r="G2000" s="0" t="n">
        <v>1</v>
      </c>
      <c r="H2000" s="0" t="n">
        <v>18.02</v>
      </c>
    </row>
    <row r="2001" customFormat="false" ht="12.8" hidden="false" customHeight="false" outlineLevel="0" collapsed="false">
      <c r="A2001" s="0" t="s">
        <v>7903</v>
      </c>
      <c r="B2001" s="0" t="n">
        <v>17.54</v>
      </c>
      <c r="C2001" s="0" t="n">
        <v>0.24</v>
      </c>
      <c r="D2001" s="0" t="n">
        <v>0.0354166667</v>
      </c>
      <c r="E2001" s="0" t="n">
        <v>0.125</v>
      </c>
      <c r="F2001" s="0" t="n">
        <v>0.24</v>
      </c>
      <c r="G2001" s="0" t="n">
        <v>1</v>
      </c>
      <c r="H2001" s="0" t="n">
        <v>24</v>
      </c>
    </row>
    <row r="2002" customFormat="false" ht="12.8" hidden="false" customHeight="false" outlineLevel="0" collapsed="false">
      <c r="A2002" s="0" t="s">
        <v>7904</v>
      </c>
      <c r="B2002" s="0" t="n">
        <v>0.355</v>
      </c>
      <c r="C2002" s="0" t="n">
        <v>0.00608</v>
      </c>
      <c r="D2002" s="0" t="n">
        <v>0.0010119048</v>
      </c>
      <c r="E2002" s="0" t="n">
        <v>0.0833333333</v>
      </c>
      <c r="F2002" s="0" t="n">
        <v>0.019</v>
      </c>
      <c r="G2002" s="0" t="n">
        <v>1</v>
      </c>
      <c r="H2002" s="0" t="n">
        <v>0.93</v>
      </c>
    </row>
    <row r="2003" customFormat="false" ht="12.8" hidden="false" customHeight="false" outlineLevel="0" collapsed="false">
      <c r="A2003" s="0" t="s">
        <v>7905</v>
      </c>
      <c r="B2003" s="0" t="n">
        <v>0.4595</v>
      </c>
      <c r="C2003" s="0" t="n">
        <v>0.00336</v>
      </c>
      <c r="D2003" s="0" t="n">
        <v>0.0005555556</v>
      </c>
      <c r="E2003" s="0" t="n">
        <v>0.05</v>
      </c>
      <c r="F2003" s="0" t="n">
        <v>0.012</v>
      </c>
      <c r="G2003" s="0" t="n">
        <v>1</v>
      </c>
      <c r="H2003" s="0" t="n">
        <v>1.03</v>
      </c>
    </row>
    <row r="2004" customFormat="false" ht="12.8" hidden="false" customHeight="false" outlineLevel="0" collapsed="false">
      <c r="A2004" s="0" t="s">
        <v>521</v>
      </c>
      <c r="B2004" s="0" t="n">
        <v>0.3719444444</v>
      </c>
      <c r="C2004" s="0" t="n">
        <v>0.0018666667</v>
      </c>
      <c r="D2004" s="0" t="n">
        <v>0.000308642</v>
      </c>
      <c r="E2004" s="0" t="n">
        <v>0.0277777778</v>
      </c>
      <c r="F2004" s="0" t="n">
        <v>0.0066666667</v>
      </c>
      <c r="G2004" s="0" t="n">
        <v>1</v>
      </c>
      <c r="H2004" s="0" t="n">
        <v>1767</v>
      </c>
    </row>
    <row r="2005" customFormat="false" ht="12.8" hidden="false" customHeight="false" outlineLevel="0" collapsed="false">
      <c r="A2005" s="0" t="s">
        <v>7906</v>
      </c>
      <c r="B2005" s="0" t="n">
        <v>1.2733333333</v>
      </c>
      <c r="C2005" s="0" t="n">
        <v>0.0304</v>
      </c>
      <c r="D2005" s="0" t="n">
        <v>0.0044444444</v>
      </c>
      <c r="E2005" s="0" t="n">
        <v>0.0333333333</v>
      </c>
      <c r="F2005" s="0" t="n">
        <v>0.032</v>
      </c>
      <c r="G2005" s="0" t="n">
        <v>1</v>
      </c>
      <c r="H2005" s="0" t="n">
        <v>12.54</v>
      </c>
    </row>
    <row r="2006" customFormat="false" ht="12.8" hidden="false" customHeight="false" outlineLevel="0" collapsed="false">
      <c r="A2006" s="0" t="s">
        <v>7907</v>
      </c>
      <c r="B2006" s="0" t="n">
        <v>0.4405555556</v>
      </c>
      <c r="C2006" s="0" t="n">
        <v>0.0036252222</v>
      </c>
      <c r="D2006" s="0" t="n">
        <v>0.0006083378</v>
      </c>
      <c r="E2006" s="0" t="n">
        <v>0.0555555556</v>
      </c>
      <c r="F2006" s="0" t="n">
        <v>0.0129472222</v>
      </c>
      <c r="G2006" s="0" t="n">
        <v>1</v>
      </c>
      <c r="H2006" s="0" t="n">
        <v>0.98</v>
      </c>
    </row>
    <row r="2007" customFormat="false" ht="12.8" hidden="false" customHeight="false" outlineLevel="0" collapsed="false">
      <c r="A2007" s="0" t="s">
        <v>7908</v>
      </c>
      <c r="B2007" s="0" t="n">
        <v>0.24575</v>
      </c>
      <c r="C2007" s="0" t="n">
        <v>0.00163135</v>
      </c>
      <c r="D2007" s="0" t="n">
        <v>0.000273752</v>
      </c>
      <c r="E2007" s="0" t="n">
        <v>0.025</v>
      </c>
      <c r="F2007" s="0" t="n">
        <v>0.00582625</v>
      </c>
      <c r="G2007" s="0" t="n">
        <v>1</v>
      </c>
      <c r="H2007" s="0" t="n">
        <v>5.72</v>
      </c>
    </row>
    <row r="2008" customFormat="false" ht="12.8" hidden="false" customHeight="false" outlineLevel="0" collapsed="false">
      <c r="A2008" s="0" t="s">
        <v>1021</v>
      </c>
      <c r="B2008" s="0" t="n">
        <v>0.3605</v>
      </c>
      <c r="C2008" s="0" t="n">
        <v>0.0060293333</v>
      </c>
      <c r="D2008" s="0" t="n">
        <v>0.0010119048</v>
      </c>
      <c r="E2008" s="0" t="n">
        <v>0.0833333333</v>
      </c>
      <c r="F2008" s="0" t="n">
        <v>0.0188416667</v>
      </c>
      <c r="G2008" s="0" t="n">
        <v>1</v>
      </c>
      <c r="H2008" s="0" t="n">
        <v>1</v>
      </c>
    </row>
    <row r="2009" customFormat="false" ht="12.8" hidden="false" customHeight="false" outlineLevel="0" collapsed="false">
      <c r="A2009" s="0" t="s">
        <v>7909</v>
      </c>
      <c r="B2009" s="0" t="n">
        <v>15.855</v>
      </c>
      <c r="C2009" s="0" t="n">
        <v>0.145903125</v>
      </c>
      <c r="D2009" s="0" t="n">
        <v>0.0217948718</v>
      </c>
      <c r="E2009" s="0" t="n">
        <v>0.125</v>
      </c>
      <c r="F2009" s="0" t="n">
        <v>0.145903125</v>
      </c>
      <c r="G2009" s="0" t="n">
        <v>1</v>
      </c>
      <c r="H2009" s="0" t="n">
        <v>1</v>
      </c>
    </row>
    <row r="2010" customFormat="false" ht="12.8" hidden="false" customHeight="false" outlineLevel="0" collapsed="false">
      <c r="A2010" s="0" t="s">
        <v>7910</v>
      </c>
      <c r="B2010" s="0" t="n">
        <v>2.8708333333</v>
      </c>
      <c r="C2010" s="0" t="n">
        <v>0.0209237083</v>
      </c>
      <c r="D2010" s="0" t="n">
        <v>0.0029513889</v>
      </c>
      <c r="E2010" s="0" t="n">
        <v>0.0208333333</v>
      </c>
      <c r="F2010" s="0" t="n">
        <v>0.0215708333</v>
      </c>
      <c r="G2010" s="0" t="n">
        <v>1</v>
      </c>
      <c r="H2010" s="0" t="n">
        <v>1</v>
      </c>
    </row>
    <row r="2011" customFormat="false" ht="12.8" hidden="false" customHeight="false" outlineLevel="0" collapsed="false">
      <c r="A2011" s="0" t="s">
        <v>7911</v>
      </c>
      <c r="B2011" s="0" t="n">
        <v>15.855</v>
      </c>
      <c r="C2011" s="0" t="n">
        <v>0.145903125</v>
      </c>
      <c r="D2011" s="0" t="n">
        <v>0.0217948718</v>
      </c>
      <c r="E2011" s="0" t="n">
        <v>0.125</v>
      </c>
      <c r="F2011" s="0" t="n">
        <v>0.145903125</v>
      </c>
      <c r="G2011" s="0" t="n">
        <v>1</v>
      </c>
      <c r="H2011" s="0" t="n">
        <v>1</v>
      </c>
    </row>
    <row r="2012" customFormat="false" ht="12.8" hidden="false" customHeight="false" outlineLevel="0" collapsed="false">
      <c r="A2012" s="0" t="s">
        <v>7912</v>
      </c>
      <c r="B2012" s="0" t="n">
        <v>0.4938888889</v>
      </c>
      <c r="C2012" s="0" t="n">
        <v>0.0037333333</v>
      </c>
      <c r="D2012" s="0" t="n">
        <v>0.000617284</v>
      </c>
      <c r="E2012" s="0" t="n">
        <v>0.0555555556</v>
      </c>
      <c r="F2012" s="0" t="n">
        <v>0.0133333333</v>
      </c>
      <c r="G2012" s="0" t="n">
        <v>1</v>
      </c>
      <c r="H2012" s="0" t="n">
        <v>0.45</v>
      </c>
    </row>
    <row r="2013" customFormat="false" ht="12.8" hidden="false" customHeight="false" outlineLevel="0" collapsed="false">
      <c r="A2013" s="0" t="s">
        <v>651</v>
      </c>
      <c r="B2013" s="0" t="n">
        <v>0.355</v>
      </c>
      <c r="C2013" s="0" t="n">
        <v>0.00608</v>
      </c>
      <c r="D2013" s="0" t="n">
        <v>0.0010119048</v>
      </c>
      <c r="E2013" s="0" t="n">
        <v>0.0833333333</v>
      </c>
      <c r="F2013" s="0" t="n">
        <v>0.019</v>
      </c>
      <c r="G2013" s="0" t="n">
        <v>1</v>
      </c>
      <c r="H2013" s="0" t="n">
        <v>0.92</v>
      </c>
    </row>
    <row r="2014" customFormat="false" ht="12.8" hidden="false" customHeight="false" outlineLevel="0" collapsed="false">
      <c r="A2014" s="0" t="s">
        <v>7913</v>
      </c>
      <c r="B2014" s="0" t="n">
        <v>2.8708333333</v>
      </c>
      <c r="C2014" s="0" t="n">
        <v>0.0209237083</v>
      </c>
      <c r="D2014" s="0" t="n">
        <v>0.0029513889</v>
      </c>
      <c r="E2014" s="0" t="n">
        <v>0.0208333333</v>
      </c>
      <c r="F2014" s="0" t="n">
        <v>0.0215708333</v>
      </c>
      <c r="G2014" s="0" t="n">
        <v>1</v>
      </c>
      <c r="H2014" s="0" t="n">
        <v>1</v>
      </c>
    </row>
    <row r="2015" customFormat="false" ht="12.8" hidden="false" customHeight="false" outlineLevel="0" collapsed="false">
      <c r="A2015" s="0" t="s">
        <v>7914</v>
      </c>
      <c r="B2015" s="0" t="n">
        <v>0.63</v>
      </c>
      <c r="C2015" s="0" t="n">
        <v>0.00528</v>
      </c>
      <c r="D2015" s="0" t="n">
        <v>0.0008333333</v>
      </c>
      <c r="E2015" s="0" t="n">
        <v>0.05</v>
      </c>
      <c r="F2015" s="0" t="n">
        <v>0.024</v>
      </c>
      <c r="G2015" s="0" t="n">
        <v>1</v>
      </c>
      <c r="H2015" s="0" t="n">
        <v>81.26</v>
      </c>
    </row>
    <row r="2016" customFormat="false" ht="12.8" hidden="false" customHeight="false" outlineLevel="0" collapsed="false">
      <c r="A2016" s="0" t="s">
        <v>3174</v>
      </c>
      <c r="B2016" s="0" t="n">
        <v>0.0132857143</v>
      </c>
      <c r="C2016" s="0" t="n">
        <v>0.0002811429</v>
      </c>
      <c r="D2016" s="0" t="n">
        <v>4.7619E-005</v>
      </c>
      <c r="E2016" s="0" t="n">
        <v>0.0014285714</v>
      </c>
      <c r="F2016" s="0" t="n">
        <v>0.0006857143</v>
      </c>
      <c r="G2016" s="0" t="n">
        <v>1</v>
      </c>
      <c r="H2016" s="0" t="n">
        <v>0.42</v>
      </c>
    </row>
    <row r="2017" customFormat="false" ht="12.8" hidden="false" customHeight="false" outlineLevel="0" collapsed="false">
      <c r="A2017" s="0" t="s">
        <v>1020</v>
      </c>
      <c r="B2017" s="0" t="n">
        <v>0.3685</v>
      </c>
      <c r="C2017" s="0" t="n">
        <v>0.0060293333</v>
      </c>
      <c r="D2017" s="0" t="n">
        <v>0.0010119048</v>
      </c>
      <c r="E2017" s="0" t="n">
        <v>0.0833333333</v>
      </c>
      <c r="F2017" s="0" t="n">
        <v>0.0188416667</v>
      </c>
      <c r="G2017" s="0" t="n">
        <v>1</v>
      </c>
      <c r="H2017" s="0" t="n">
        <v>1</v>
      </c>
    </row>
    <row r="2018" customFormat="false" ht="12.8" hidden="false" customHeight="false" outlineLevel="0" collapsed="false">
      <c r="A2018" s="0" t="s">
        <v>7915</v>
      </c>
      <c r="B2018" s="0" t="n">
        <v>5.4830769231</v>
      </c>
      <c r="C2018" s="0" t="n">
        <v>0.0807692308</v>
      </c>
      <c r="D2018" s="0" t="n">
        <v>0.0116239316</v>
      </c>
      <c r="E2018" s="0" t="n">
        <v>0.0384615385</v>
      </c>
      <c r="F2018" s="0" t="n">
        <v>0.0807692308</v>
      </c>
      <c r="G2018" s="0" t="n">
        <v>1</v>
      </c>
      <c r="H2018" s="0" t="n">
        <v>25.54</v>
      </c>
    </row>
    <row r="2019" customFormat="false" ht="12.8" hidden="false" customHeight="false" outlineLevel="0" collapsed="false">
      <c r="A2019" s="0" t="s">
        <v>7916</v>
      </c>
      <c r="B2019" s="0" t="n">
        <v>0.4405555556</v>
      </c>
      <c r="C2019" s="0" t="n">
        <v>0.0036252222</v>
      </c>
      <c r="D2019" s="0" t="n">
        <v>0.0006083378</v>
      </c>
      <c r="E2019" s="0" t="n">
        <v>0.0555555556</v>
      </c>
      <c r="F2019" s="0" t="n">
        <v>0.0129472222</v>
      </c>
      <c r="G2019" s="0" t="n">
        <v>1</v>
      </c>
      <c r="H2019" s="0" t="n">
        <v>0.98</v>
      </c>
    </row>
    <row r="2020" customFormat="false" ht="12.8" hidden="false" customHeight="false" outlineLevel="0" collapsed="false">
      <c r="A2020" s="0" t="s">
        <v>7917</v>
      </c>
      <c r="B2020" s="0" t="n">
        <v>16.575</v>
      </c>
      <c r="C2020" s="0" t="n">
        <v>0.145903125</v>
      </c>
      <c r="D2020" s="0" t="n">
        <v>0.0217948718</v>
      </c>
      <c r="E2020" s="0" t="n">
        <v>0.125</v>
      </c>
      <c r="F2020" s="0" t="n">
        <v>0.145903125</v>
      </c>
      <c r="G2020" s="0" t="n">
        <v>1</v>
      </c>
      <c r="H2020" s="0" t="n">
        <v>1</v>
      </c>
    </row>
    <row r="2021" customFormat="false" ht="12.8" hidden="false" customHeight="false" outlineLevel="0" collapsed="false">
      <c r="A2021" s="0" t="s">
        <v>7918</v>
      </c>
      <c r="B2021" s="0" t="n">
        <v>0.21575</v>
      </c>
      <c r="C2021" s="0" t="n">
        <v>0.00163135</v>
      </c>
      <c r="D2021" s="0" t="n">
        <v>0.000273752</v>
      </c>
      <c r="E2021" s="0" t="n">
        <v>0.025</v>
      </c>
      <c r="F2021" s="0" t="n">
        <v>0.00582625</v>
      </c>
      <c r="G2021" s="0" t="n">
        <v>1</v>
      </c>
      <c r="H2021" s="0" t="n">
        <v>5</v>
      </c>
    </row>
    <row r="2022" customFormat="false" ht="12.8" hidden="false" customHeight="false" outlineLevel="0" collapsed="false">
      <c r="A2022" s="0" t="s">
        <v>7919</v>
      </c>
      <c r="B2022" s="0" t="n">
        <v>2.8708333333</v>
      </c>
      <c r="C2022" s="0" t="n">
        <v>0.0209237083</v>
      </c>
      <c r="D2022" s="0" t="n">
        <v>0.0029513889</v>
      </c>
      <c r="E2022" s="0" t="n">
        <v>0.0208333333</v>
      </c>
      <c r="F2022" s="0" t="n">
        <v>0.0215708333</v>
      </c>
      <c r="G2022" s="0" t="n">
        <v>1</v>
      </c>
      <c r="H2022" s="0" t="n">
        <v>1</v>
      </c>
    </row>
    <row r="2023" customFormat="false" ht="12.8" hidden="false" customHeight="false" outlineLevel="0" collapsed="false">
      <c r="A2023" s="0" t="s">
        <v>1919</v>
      </c>
      <c r="B2023" s="0" t="n">
        <v>5.4830769231</v>
      </c>
      <c r="C2023" s="0" t="n">
        <v>0.0807692308</v>
      </c>
      <c r="D2023" s="0" t="n">
        <v>0.0116239316</v>
      </c>
      <c r="E2023" s="0" t="n">
        <v>0.0384615385</v>
      </c>
      <c r="F2023" s="0" t="n">
        <v>0.0807692308</v>
      </c>
      <c r="G2023" s="0" t="n">
        <v>1</v>
      </c>
      <c r="H2023" s="0" t="n">
        <v>25.54</v>
      </c>
    </row>
    <row r="2024" customFormat="false" ht="12.8" hidden="false" customHeight="false" outlineLevel="0" collapsed="false">
      <c r="A2024" s="0" t="s">
        <v>7920</v>
      </c>
      <c r="B2024" s="0" t="n">
        <v>0.007</v>
      </c>
      <c r="C2024" s="0" t="n">
        <v>1.6038E-005</v>
      </c>
      <c r="D2024" s="0" t="n">
        <v>3.7778E-006</v>
      </c>
      <c r="E2024" s="0" t="n">
        <v>0.001</v>
      </c>
      <c r="F2024" s="0" t="n">
        <v>7.29E-005</v>
      </c>
      <c r="G2024" s="0" t="n">
        <v>1</v>
      </c>
      <c r="H2024" s="0" t="n">
        <v>0.03</v>
      </c>
    </row>
    <row r="2025" customFormat="false" ht="12.8" hidden="false" customHeight="false" outlineLevel="0" collapsed="false">
      <c r="A2025" s="0" t="s">
        <v>7921</v>
      </c>
      <c r="B2025" s="0" t="n">
        <v>0.355</v>
      </c>
      <c r="C2025" s="0" t="n">
        <v>0.00608</v>
      </c>
      <c r="D2025" s="0" t="n">
        <v>0.0010119048</v>
      </c>
      <c r="E2025" s="0" t="n">
        <v>0.0833333333</v>
      </c>
      <c r="F2025" s="0" t="n">
        <v>0.019</v>
      </c>
      <c r="G2025" s="0" t="n">
        <v>1</v>
      </c>
      <c r="H2025" s="0" t="n">
        <v>0.84</v>
      </c>
    </row>
    <row r="2026" customFormat="false" ht="12.8" hidden="false" customHeight="false" outlineLevel="0" collapsed="false">
      <c r="A2026" s="0" t="s">
        <v>7922</v>
      </c>
      <c r="B2026" s="0" t="n">
        <v>5.4830769231</v>
      </c>
      <c r="C2026" s="0" t="n">
        <v>0.0807692308</v>
      </c>
      <c r="D2026" s="0" t="n">
        <v>0.0116239316</v>
      </c>
      <c r="E2026" s="0" t="n">
        <v>0.0384615385</v>
      </c>
      <c r="F2026" s="0" t="n">
        <v>0.0807692308</v>
      </c>
      <c r="G2026" s="0" t="n">
        <v>1</v>
      </c>
      <c r="H2026" s="0" t="n">
        <v>25.54</v>
      </c>
    </row>
    <row r="2027" customFormat="false" ht="12.8" hidden="false" customHeight="false" outlineLevel="0" collapsed="false">
      <c r="A2027" s="0" t="s">
        <v>7923</v>
      </c>
      <c r="B2027" s="0" t="n">
        <v>15.855</v>
      </c>
      <c r="C2027" s="0" t="n">
        <v>0.145903125</v>
      </c>
      <c r="D2027" s="0" t="n">
        <v>0.0217948718</v>
      </c>
      <c r="E2027" s="0" t="n">
        <v>0.125</v>
      </c>
      <c r="F2027" s="0" t="n">
        <v>0.145903125</v>
      </c>
      <c r="G2027" s="0" t="n">
        <v>1</v>
      </c>
      <c r="H2027" s="0" t="n">
        <v>1</v>
      </c>
    </row>
    <row r="2028" customFormat="false" ht="12.8" hidden="false" customHeight="false" outlineLevel="0" collapsed="false">
      <c r="A2028" s="0" t="s">
        <v>7924</v>
      </c>
      <c r="B2028" s="0" t="n">
        <v>0.4938888889</v>
      </c>
      <c r="C2028" s="0" t="n">
        <v>0.0037333333</v>
      </c>
      <c r="D2028" s="0" t="n">
        <v>0.000617284</v>
      </c>
      <c r="E2028" s="0" t="n">
        <v>0.0555555556</v>
      </c>
      <c r="F2028" s="0" t="n">
        <v>0.0133333333</v>
      </c>
      <c r="G2028" s="0" t="n">
        <v>1</v>
      </c>
      <c r="H2028" s="0" t="n">
        <v>0.81</v>
      </c>
    </row>
    <row r="2029" customFormat="false" ht="12.8" hidden="false" customHeight="false" outlineLevel="0" collapsed="false">
      <c r="A2029" s="0" t="s">
        <v>7925</v>
      </c>
      <c r="B2029" s="0" t="n">
        <v>0.63</v>
      </c>
      <c r="C2029" s="0" t="n">
        <v>0.00528</v>
      </c>
      <c r="D2029" s="0" t="n">
        <v>0.0008333333</v>
      </c>
      <c r="E2029" s="0" t="n">
        <v>0.05</v>
      </c>
      <c r="F2029" s="0" t="n">
        <v>0.024</v>
      </c>
      <c r="G2029" s="0" t="n">
        <v>1</v>
      </c>
      <c r="H2029" s="0" t="n">
        <v>81.26</v>
      </c>
    </row>
    <row r="2030" customFormat="false" ht="12.8" hidden="false" customHeight="false" outlineLevel="0" collapsed="false">
      <c r="A2030" s="0" t="s">
        <v>7926</v>
      </c>
      <c r="B2030" s="0" t="n">
        <v>0.1671666667</v>
      </c>
      <c r="C2030" s="0" t="n">
        <v>0.0010875667</v>
      </c>
      <c r="D2030" s="0" t="n">
        <v>0.0001825013</v>
      </c>
      <c r="E2030" s="0" t="n">
        <v>0.0166666667</v>
      </c>
      <c r="F2030" s="0" t="n">
        <v>0.0038841667</v>
      </c>
      <c r="G2030" s="0" t="n">
        <v>1</v>
      </c>
      <c r="H2030" s="0" t="n">
        <v>4.14</v>
      </c>
    </row>
    <row r="2031" customFormat="false" ht="12.8" hidden="false" customHeight="false" outlineLevel="0" collapsed="false">
      <c r="A2031" s="0" t="s">
        <v>7927</v>
      </c>
      <c r="B2031" s="0" t="n">
        <v>0.2357142857</v>
      </c>
      <c r="C2031" s="0" t="n">
        <v>0.0016874671</v>
      </c>
      <c r="D2031" s="0" t="n">
        <v>0.0003331374</v>
      </c>
      <c r="E2031" s="0" t="n">
        <v>0.0238095238</v>
      </c>
      <c r="F2031" s="0" t="n">
        <v>0.0047534286</v>
      </c>
      <c r="G2031" s="0" t="n">
        <v>1</v>
      </c>
      <c r="H2031" s="0" t="n">
        <v>1</v>
      </c>
    </row>
    <row r="2032" customFormat="false" ht="12.8" hidden="false" customHeight="false" outlineLevel="0" collapsed="false">
      <c r="A2032" s="0" t="s">
        <v>7928</v>
      </c>
      <c r="B2032" s="0" t="n">
        <v>5.3090769231</v>
      </c>
      <c r="C2032" s="0" t="n">
        <v>0.0807692308</v>
      </c>
      <c r="D2032" s="0" t="n">
        <v>0.0116239316</v>
      </c>
      <c r="E2032" s="0" t="n">
        <v>0.0384615385</v>
      </c>
      <c r="F2032" s="0" t="n">
        <v>0.0807692308</v>
      </c>
      <c r="G2032" s="0" t="n">
        <v>1</v>
      </c>
      <c r="H2032" s="0" t="n">
        <v>27.84</v>
      </c>
    </row>
    <row r="2033" customFormat="false" ht="12.8" hidden="false" customHeight="false" outlineLevel="0" collapsed="false">
      <c r="A2033" s="0" t="s">
        <v>7929</v>
      </c>
      <c r="B2033" s="0" t="n">
        <v>0.05372</v>
      </c>
      <c r="C2033" s="0" t="n">
        <v>0.000261016</v>
      </c>
      <c r="D2033" s="0" t="n">
        <v>4.38003E-005</v>
      </c>
      <c r="E2033" s="0" t="n">
        <v>0.004</v>
      </c>
      <c r="F2033" s="0" t="n">
        <v>0.0009322</v>
      </c>
      <c r="G2033" s="0" t="n">
        <v>1</v>
      </c>
      <c r="H2033" s="0" t="n">
        <v>1.32</v>
      </c>
    </row>
    <row r="2034" customFormat="false" ht="12.8" hidden="false" customHeight="false" outlineLevel="0" collapsed="false">
      <c r="A2034" s="0" t="s">
        <v>7930</v>
      </c>
      <c r="B2034" s="0" t="n">
        <v>1.355</v>
      </c>
      <c r="C2034" s="0" t="n">
        <v>0.018</v>
      </c>
      <c r="D2034" s="0" t="n">
        <v>0.0025</v>
      </c>
      <c r="E2034" s="0" t="n">
        <v>0.025</v>
      </c>
      <c r="F2034" s="0" t="n">
        <v>0.024</v>
      </c>
      <c r="G2034" s="0" t="n">
        <v>1</v>
      </c>
      <c r="H2034" s="0" t="n">
        <v>18.57</v>
      </c>
    </row>
    <row r="2035" customFormat="false" ht="12.8" hidden="false" customHeight="false" outlineLevel="0" collapsed="false">
      <c r="A2035" s="0" t="s">
        <v>7931</v>
      </c>
      <c r="B2035" s="0" t="n">
        <v>0.0885833333</v>
      </c>
      <c r="C2035" s="0" t="n">
        <v>0.0005437833</v>
      </c>
      <c r="D2035" s="0" t="n">
        <v>9.12507E-005</v>
      </c>
      <c r="E2035" s="0" t="n">
        <v>0.0083333333</v>
      </c>
      <c r="F2035" s="0" t="n">
        <v>0.0019420833</v>
      </c>
      <c r="G2035" s="0" t="n">
        <v>1</v>
      </c>
      <c r="H2035" s="0" t="n">
        <v>2.06</v>
      </c>
    </row>
    <row r="2036" customFormat="false" ht="12.8" hidden="false" customHeight="false" outlineLevel="0" collapsed="false">
      <c r="A2036" s="0" t="s">
        <v>7932</v>
      </c>
      <c r="B2036" s="0" t="n">
        <v>0.43</v>
      </c>
      <c r="C2036" s="0" t="n">
        <v>0.0029333333</v>
      </c>
      <c r="D2036" s="0" t="n">
        <v>0.000462963</v>
      </c>
      <c r="E2036" s="0" t="n">
        <v>0.0277777778</v>
      </c>
      <c r="F2036" s="0" t="n">
        <v>0.0133333333</v>
      </c>
      <c r="G2036" s="0" t="n">
        <v>1</v>
      </c>
      <c r="H2036" s="0" t="n">
        <v>72.47</v>
      </c>
    </row>
    <row r="2037" customFormat="false" ht="12.8" hidden="false" customHeight="false" outlineLevel="0" collapsed="false">
      <c r="A2037" s="0" t="s">
        <v>7933</v>
      </c>
      <c r="B2037" s="0" t="n">
        <v>0.56</v>
      </c>
      <c r="C2037" s="0" t="n">
        <v>0.0072864</v>
      </c>
      <c r="D2037" s="0" t="n">
        <v>0.0010461538</v>
      </c>
      <c r="E2037" s="0" t="n">
        <v>0.04</v>
      </c>
      <c r="F2037" s="0" t="n">
        <v>0.03168</v>
      </c>
      <c r="G2037" s="0" t="n">
        <v>1</v>
      </c>
      <c r="H2037" s="0" t="n">
        <v>8.25</v>
      </c>
    </row>
    <row r="2038" customFormat="false" ht="12.8" hidden="false" customHeight="false" outlineLevel="0" collapsed="false">
      <c r="A2038" s="0" t="s">
        <v>7934</v>
      </c>
      <c r="B2038" s="0" t="n">
        <v>1.355</v>
      </c>
      <c r="C2038" s="0" t="n">
        <v>0.018</v>
      </c>
      <c r="D2038" s="0" t="n">
        <v>0.0025</v>
      </c>
      <c r="E2038" s="0" t="n">
        <v>0.025</v>
      </c>
      <c r="F2038" s="0" t="n">
        <v>0.024</v>
      </c>
      <c r="G2038" s="0" t="n">
        <v>1</v>
      </c>
      <c r="H2038" s="0" t="n">
        <v>18.57</v>
      </c>
    </row>
    <row r="2039" customFormat="false" ht="12.8" hidden="false" customHeight="false" outlineLevel="0" collapsed="false">
      <c r="A2039" s="0" t="s">
        <v>7935</v>
      </c>
      <c r="B2039" s="0" t="n">
        <v>0.05372</v>
      </c>
      <c r="C2039" s="0" t="n">
        <v>0.000261016</v>
      </c>
      <c r="D2039" s="0" t="n">
        <v>4.38003E-005</v>
      </c>
      <c r="E2039" s="0" t="n">
        <v>0.004</v>
      </c>
      <c r="F2039" s="0" t="n">
        <v>0.0009322</v>
      </c>
      <c r="G2039" s="0" t="n">
        <v>1</v>
      </c>
      <c r="H2039" s="0" t="n">
        <v>1.32</v>
      </c>
    </row>
    <row r="2040" customFormat="false" ht="12.8" hidden="false" customHeight="false" outlineLevel="0" collapsed="false">
      <c r="A2040" s="0" t="s">
        <v>7936</v>
      </c>
      <c r="B2040" s="0" t="n">
        <v>2.1638095238</v>
      </c>
      <c r="C2040" s="0" t="n">
        <v>0.0239128095</v>
      </c>
      <c r="D2040" s="0" t="n">
        <v>0.0033730159</v>
      </c>
      <c r="E2040" s="0" t="n">
        <v>0.0238095238</v>
      </c>
      <c r="F2040" s="0" t="n">
        <v>0.024652381</v>
      </c>
      <c r="G2040" s="0" t="n">
        <v>1</v>
      </c>
      <c r="H2040" s="0" t="n">
        <v>62.16</v>
      </c>
    </row>
    <row r="2041" customFormat="false" ht="12.8" hidden="false" customHeight="false" outlineLevel="0" collapsed="false">
      <c r="A2041" s="0" t="s">
        <v>7937</v>
      </c>
      <c r="B2041" s="0" t="n">
        <v>0.0615384615</v>
      </c>
      <c r="C2041" s="0" t="n">
        <v>0.0005019538</v>
      </c>
      <c r="D2041" s="0" t="n">
        <v>8.42314E-005</v>
      </c>
      <c r="E2041" s="0" t="n">
        <v>0.0076923077</v>
      </c>
      <c r="F2041" s="0" t="n">
        <v>0.0017926923</v>
      </c>
      <c r="G2041" s="0" t="n">
        <v>1</v>
      </c>
      <c r="H2041" s="0" t="n">
        <v>1</v>
      </c>
    </row>
    <row r="2042" customFormat="false" ht="12.8" hidden="false" customHeight="false" outlineLevel="0" collapsed="false">
      <c r="A2042" s="0" t="s">
        <v>7938</v>
      </c>
      <c r="B2042" s="0" t="n">
        <v>0.04372</v>
      </c>
      <c r="C2042" s="0" t="n">
        <v>0.000261016</v>
      </c>
      <c r="D2042" s="0" t="n">
        <v>4.38003E-005</v>
      </c>
      <c r="E2042" s="0" t="n">
        <v>0.004</v>
      </c>
      <c r="F2042" s="0" t="n">
        <v>0.0009322</v>
      </c>
      <c r="G2042" s="0" t="n">
        <v>1</v>
      </c>
      <c r="H2042" s="0" t="n">
        <v>1.53</v>
      </c>
    </row>
    <row r="2043" customFormat="false" ht="12.8" hidden="false" customHeight="false" outlineLevel="0" collapsed="false">
      <c r="A2043" s="0" t="s">
        <v>1017</v>
      </c>
      <c r="B2043" s="0" t="n">
        <v>0.1290625</v>
      </c>
      <c r="C2043" s="0" t="n">
        <v>0.002261</v>
      </c>
      <c r="D2043" s="0" t="n">
        <v>0.0003794643</v>
      </c>
      <c r="E2043" s="0" t="n">
        <v>0.03125</v>
      </c>
      <c r="F2043" s="0" t="n">
        <v>0.007065625</v>
      </c>
      <c r="G2043" s="0" t="n">
        <v>1</v>
      </c>
      <c r="H2043" s="0" t="n">
        <v>1</v>
      </c>
    </row>
    <row r="2044" customFormat="false" ht="12.8" hidden="false" customHeight="false" outlineLevel="0" collapsed="false">
      <c r="A2044" s="0" t="s">
        <v>1928</v>
      </c>
      <c r="B2044" s="0" t="n">
        <v>1.3666666667</v>
      </c>
      <c r="C2044" s="0" t="n">
        <v>0.024</v>
      </c>
      <c r="D2044" s="0" t="n">
        <v>0.0033333333</v>
      </c>
      <c r="E2044" s="0" t="n">
        <v>0.0333333333</v>
      </c>
      <c r="F2044" s="0" t="n">
        <v>0.032</v>
      </c>
      <c r="G2044" s="0" t="n">
        <v>1</v>
      </c>
      <c r="H2044" s="0" t="n">
        <v>14.5</v>
      </c>
    </row>
    <row r="2045" customFormat="false" ht="12.8" hidden="false" customHeight="false" outlineLevel="0" collapsed="false">
      <c r="A2045" s="0" t="s">
        <v>7939</v>
      </c>
      <c r="B2045" s="0" t="n">
        <v>0.0189583333</v>
      </c>
      <c r="C2045" s="0" t="n">
        <v>0.0002285625</v>
      </c>
      <c r="D2045" s="0" t="n">
        <v>3.30688E-005</v>
      </c>
      <c r="E2045" s="0" t="n">
        <v>0.0208333333</v>
      </c>
      <c r="F2045" s="0" t="n">
        <v>0.0019046875</v>
      </c>
      <c r="G2045" s="0" t="n">
        <v>1</v>
      </c>
      <c r="H2045" s="0" t="n">
        <v>1</v>
      </c>
    </row>
    <row r="2046" customFormat="false" ht="12.8" hidden="false" customHeight="false" outlineLevel="0" collapsed="false">
      <c r="A2046" s="0" t="s">
        <v>7940</v>
      </c>
      <c r="B2046" s="0" t="n">
        <v>2.925</v>
      </c>
      <c r="C2046" s="0" t="n">
        <v>0.02510845</v>
      </c>
      <c r="D2046" s="0" t="n">
        <v>0.0035416667</v>
      </c>
      <c r="E2046" s="0" t="n">
        <v>0.025</v>
      </c>
      <c r="F2046" s="0" t="n">
        <v>0.025885</v>
      </c>
      <c r="G2046" s="0" t="n">
        <v>1</v>
      </c>
      <c r="H2046" s="0" t="n">
        <v>2.45</v>
      </c>
    </row>
    <row r="2047" customFormat="false" ht="12.8" hidden="false" customHeight="false" outlineLevel="0" collapsed="false">
      <c r="A2047" s="0" t="s">
        <v>1195</v>
      </c>
      <c r="B2047" s="0" t="n">
        <v>0.63</v>
      </c>
      <c r="C2047" s="0" t="n">
        <v>0.00528</v>
      </c>
      <c r="D2047" s="0" t="n">
        <v>0.0008333333</v>
      </c>
      <c r="E2047" s="0" t="n">
        <v>0.05</v>
      </c>
      <c r="F2047" s="0" t="n">
        <v>0.024</v>
      </c>
      <c r="G2047" s="0" t="n">
        <v>1</v>
      </c>
      <c r="H2047" s="0" t="n">
        <v>81.26</v>
      </c>
    </row>
    <row r="2048" customFormat="false" ht="12.8" hidden="false" customHeight="false" outlineLevel="0" collapsed="false">
      <c r="A2048" s="0" t="s">
        <v>7941</v>
      </c>
      <c r="B2048" s="0" t="n">
        <v>0.3115</v>
      </c>
      <c r="C2048" s="0" t="n">
        <v>0.0032627</v>
      </c>
      <c r="D2048" s="0" t="n">
        <v>0.000547504</v>
      </c>
      <c r="E2048" s="0" t="n">
        <v>0.05</v>
      </c>
      <c r="F2048" s="0" t="n">
        <v>0.0116525</v>
      </c>
      <c r="G2048" s="0" t="n">
        <v>1</v>
      </c>
      <c r="H2048" s="0" t="n">
        <v>4.33</v>
      </c>
    </row>
    <row r="2049" customFormat="false" ht="12.8" hidden="false" customHeight="false" outlineLevel="0" collapsed="false">
      <c r="A2049" s="0" t="s">
        <v>7942</v>
      </c>
      <c r="B2049" s="0" t="n">
        <v>0.128125</v>
      </c>
      <c r="C2049" s="0" t="n">
        <v>0.00228</v>
      </c>
      <c r="D2049" s="0" t="n">
        <v>0.0003794643</v>
      </c>
      <c r="E2049" s="0" t="n">
        <v>0.03125</v>
      </c>
      <c r="F2049" s="0" t="n">
        <v>0.007125</v>
      </c>
      <c r="G2049" s="0" t="n">
        <v>1</v>
      </c>
      <c r="H2049" s="0" t="n">
        <v>0.33</v>
      </c>
    </row>
    <row r="2050" customFormat="false" ht="12.8" hidden="false" customHeight="false" outlineLevel="0" collapsed="false">
      <c r="A2050" s="0" t="s">
        <v>7943</v>
      </c>
      <c r="B2050" s="0" t="n">
        <v>0.2357142857</v>
      </c>
      <c r="C2050" s="0" t="n">
        <v>0.0016874671</v>
      </c>
      <c r="D2050" s="0" t="n">
        <v>0.0003331374</v>
      </c>
      <c r="E2050" s="0" t="n">
        <v>0.0238095238</v>
      </c>
      <c r="F2050" s="0" t="n">
        <v>0.0047534286</v>
      </c>
      <c r="G2050" s="0" t="n">
        <v>1</v>
      </c>
      <c r="H2050" s="0" t="n">
        <v>1</v>
      </c>
    </row>
    <row r="2051" customFormat="false" ht="12.8" hidden="false" customHeight="false" outlineLevel="0" collapsed="false">
      <c r="A2051" s="0" t="s">
        <v>7944</v>
      </c>
      <c r="B2051" s="0" t="n">
        <v>4.1</v>
      </c>
      <c r="C2051" s="0" t="n">
        <v>0.064</v>
      </c>
      <c r="D2051" s="0" t="n">
        <v>0.0094444444</v>
      </c>
      <c r="E2051" s="0" t="n">
        <v>0.0333333333</v>
      </c>
      <c r="F2051" s="0" t="n">
        <v>0.064</v>
      </c>
      <c r="G2051" s="0" t="n">
        <v>1</v>
      </c>
      <c r="H2051" s="0" t="n">
        <v>14.5</v>
      </c>
    </row>
    <row r="2052" customFormat="false" ht="12.8" hidden="false" customHeight="false" outlineLevel="0" collapsed="false">
      <c r="A2052" s="0" t="s">
        <v>7945</v>
      </c>
      <c r="B2052" s="0" t="n">
        <v>2.925</v>
      </c>
      <c r="C2052" s="0" t="n">
        <v>0.02510845</v>
      </c>
      <c r="D2052" s="0" t="n">
        <v>0.0035416667</v>
      </c>
      <c r="E2052" s="0" t="n">
        <v>0.025</v>
      </c>
      <c r="F2052" s="0" t="n">
        <v>0.025885</v>
      </c>
      <c r="G2052" s="0" t="n">
        <v>1</v>
      </c>
      <c r="H2052" s="0" t="n">
        <v>4.78</v>
      </c>
    </row>
    <row r="2053" customFormat="false" ht="12.8" hidden="false" customHeight="false" outlineLevel="0" collapsed="false">
      <c r="A2053" s="0" t="s">
        <v>7946</v>
      </c>
      <c r="B2053" s="0" t="n">
        <v>0.63</v>
      </c>
      <c r="C2053" s="0" t="n">
        <v>0.00528</v>
      </c>
      <c r="D2053" s="0" t="n">
        <v>0.0008333333</v>
      </c>
      <c r="E2053" s="0" t="n">
        <v>0.05</v>
      </c>
      <c r="F2053" s="0" t="n">
        <v>0.024</v>
      </c>
      <c r="G2053" s="0" t="n">
        <v>1</v>
      </c>
      <c r="H2053" s="0" t="n">
        <v>71.65</v>
      </c>
    </row>
    <row r="2054" customFormat="false" ht="12.8" hidden="false" customHeight="false" outlineLevel="0" collapsed="false">
      <c r="A2054" s="0" t="s">
        <v>7947</v>
      </c>
      <c r="B2054" s="0" t="n">
        <v>0.0155555556</v>
      </c>
      <c r="C2054" s="0" t="n">
        <v>0.0001438722</v>
      </c>
      <c r="D2054" s="0" t="n">
        <v>2.73752E-005</v>
      </c>
      <c r="E2054" s="0" t="n">
        <v>0.0055555556</v>
      </c>
      <c r="F2054" s="0" t="n">
        <v>0.0007572222</v>
      </c>
      <c r="G2054" s="0" t="n">
        <v>1</v>
      </c>
      <c r="H2054" s="0" t="n">
        <v>4.24</v>
      </c>
    </row>
    <row r="2055" customFormat="false" ht="12.8" hidden="false" customHeight="false" outlineLevel="0" collapsed="false">
      <c r="A2055" s="0" t="s">
        <v>7948</v>
      </c>
      <c r="B2055" s="0" t="n">
        <v>1.36</v>
      </c>
      <c r="C2055" s="0" t="n">
        <v>0.018</v>
      </c>
      <c r="D2055" s="0" t="n">
        <v>0.0025</v>
      </c>
      <c r="E2055" s="0" t="n">
        <v>0.025</v>
      </c>
      <c r="F2055" s="0" t="n">
        <v>0.024</v>
      </c>
      <c r="G2055" s="0" t="n">
        <v>1</v>
      </c>
      <c r="H2055" s="0" t="n">
        <v>25.7</v>
      </c>
    </row>
    <row r="2056" customFormat="false" ht="12.8" hidden="false" customHeight="false" outlineLevel="0" collapsed="false">
      <c r="A2056" s="0" t="s">
        <v>7949</v>
      </c>
      <c r="B2056" s="0" t="n">
        <v>0.4</v>
      </c>
      <c r="C2056" s="0" t="n">
        <v>0.003293136</v>
      </c>
      <c r="D2056" s="0" t="n">
        <v>0.0016666667</v>
      </c>
      <c r="E2056" s="0" t="n">
        <v>0.05</v>
      </c>
      <c r="F2056" s="0" t="n">
        <v>0.0117612</v>
      </c>
      <c r="G2056" s="0" t="n">
        <v>1</v>
      </c>
      <c r="H2056" s="0" t="n">
        <v>1631</v>
      </c>
    </row>
    <row r="2057" customFormat="false" ht="12.8" hidden="false" customHeight="false" outlineLevel="0" collapsed="false">
      <c r="A2057" s="0" t="s">
        <v>7950</v>
      </c>
      <c r="B2057" s="0" t="n">
        <v>5.3930769231</v>
      </c>
      <c r="C2057" s="0" t="n">
        <v>0.0807692308</v>
      </c>
      <c r="D2057" s="0" t="n">
        <v>0.0116239316</v>
      </c>
      <c r="E2057" s="0" t="n">
        <v>0.0384615385</v>
      </c>
      <c r="F2057" s="0" t="n">
        <v>0.0807692308</v>
      </c>
      <c r="G2057" s="0" t="n">
        <v>1</v>
      </c>
      <c r="H2057" s="0" t="n">
        <v>18.02</v>
      </c>
    </row>
    <row r="2058" customFormat="false" ht="12.8" hidden="false" customHeight="false" outlineLevel="0" collapsed="false">
      <c r="A2058" s="0" t="s">
        <v>7951</v>
      </c>
      <c r="B2058" s="0" t="n">
        <v>1.0687777778</v>
      </c>
      <c r="C2058" s="0" t="n">
        <v>0.0133333333</v>
      </c>
      <c r="D2058" s="0" t="n">
        <v>0.0019373219</v>
      </c>
      <c r="E2058" s="0" t="n">
        <v>0.0111111111</v>
      </c>
      <c r="F2058" s="0" t="n">
        <v>0.0133333333</v>
      </c>
      <c r="G2058" s="0" t="n">
        <v>1</v>
      </c>
      <c r="H2058" s="0" t="n">
        <v>1</v>
      </c>
    </row>
    <row r="2059" customFormat="false" ht="12.8" hidden="false" customHeight="false" outlineLevel="0" collapsed="false">
      <c r="A2059" s="0" t="s">
        <v>7952</v>
      </c>
      <c r="B2059" s="0" t="n">
        <v>0.2115384615</v>
      </c>
      <c r="C2059" s="0" t="n">
        <v>0.0005019538</v>
      </c>
      <c r="D2059" s="0" t="n">
        <v>8.42314E-005</v>
      </c>
      <c r="E2059" s="0" t="n">
        <v>0.0076923077</v>
      </c>
      <c r="F2059" s="0" t="n">
        <v>0.0017926923</v>
      </c>
      <c r="G2059" s="0" t="n">
        <v>1</v>
      </c>
      <c r="H2059" s="0" t="n">
        <v>1</v>
      </c>
    </row>
    <row r="2060" customFormat="false" ht="12.8" hidden="false" customHeight="false" outlineLevel="0" collapsed="false">
      <c r="A2060" s="0" t="s">
        <v>7953</v>
      </c>
      <c r="B2060" s="0" t="n">
        <v>5.3090769231</v>
      </c>
      <c r="C2060" s="0" t="n">
        <v>0.0807692308</v>
      </c>
      <c r="D2060" s="0" t="n">
        <v>0.0116239316</v>
      </c>
      <c r="E2060" s="0" t="n">
        <v>0.0384615385</v>
      </c>
      <c r="F2060" s="0" t="n">
        <v>0.0807692308</v>
      </c>
      <c r="G2060" s="0" t="n">
        <v>1</v>
      </c>
      <c r="H2060" s="0" t="n">
        <v>27.79</v>
      </c>
    </row>
    <row r="2061" customFormat="false" ht="12.8" hidden="false" customHeight="false" outlineLevel="0" collapsed="false">
      <c r="A2061" s="0" t="s">
        <v>7954</v>
      </c>
      <c r="B2061" s="0" t="n">
        <v>0.2115384615</v>
      </c>
      <c r="C2061" s="0" t="n">
        <v>0.0005019538</v>
      </c>
      <c r="D2061" s="0" t="n">
        <v>8.42314E-005</v>
      </c>
      <c r="E2061" s="0" t="n">
        <v>0.0076923077</v>
      </c>
      <c r="F2061" s="0" t="n">
        <v>0.0017926923</v>
      </c>
      <c r="G2061" s="0" t="n">
        <v>1</v>
      </c>
      <c r="H2061" s="0" t="n">
        <v>1</v>
      </c>
    </row>
    <row r="2062" customFormat="false" ht="12.8" hidden="false" customHeight="false" outlineLevel="0" collapsed="false">
      <c r="A2062" s="0" t="s">
        <v>7955</v>
      </c>
      <c r="B2062" s="0" t="n">
        <v>1.0644444444</v>
      </c>
      <c r="C2062" s="0" t="n">
        <v>0.0129333333</v>
      </c>
      <c r="D2062" s="0" t="n">
        <v>0.0019373219</v>
      </c>
      <c r="E2062" s="0" t="n">
        <v>0.0111111111</v>
      </c>
      <c r="F2062" s="0" t="n">
        <v>0.0133333333</v>
      </c>
      <c r="G2062" s="0" t="n">
        <v>1</v>
      </c>
      <c r="H2062" s="0" t="n">
        <v>5.39</v>
      </c>
    </row>
    <row r="2063" customFormat="false" ht="12.8" hidden="false" customHeight="false" outlineLevel="0" collapsed="false">
      <c r="A2063" s="0" t="s">
        <v>7956</v>
      </c>
      <c r="B2063" s="0" t="n">
        <v>1.36</v>
      </c>
      <c r="C2063" s="0" t="n">
        <v>0.018</v>
      </c>
      <c r="D2063" s="0" t="n">
        <v>0.0025</v>
      </c>
      <c r="E2063" s="0" t="n">
        <v>0.025</v>
      </c>
      <c r="F2063" s="0" t="n">
        <v>0.024</v>
      </c>
      <c r="G2063" s="0" t="n">
        <v>1</v>
      </c>
      <c r="H2063" s="0" t="n">
        <v>25.7</v>
      </c>
    </row>
    <row r="2064" customFormat="false" ht="12.8" hidden="false" customHeight="false" outlineLevel="0" collapsed="false">
      <c r="A2064" s="0" t="s">
        <v>7957</v>
      </c>
      <c r="B2064" s="0" t="n">
        <v>5.3090769231</v>
      </c>
      <c r="C2064" s="0" t="n">
        <v>0.0807692308</v>
      </c>
      <c r="D2064" s="0" t="n">
        <v>0.0116239316</v>
      </c>
      <c r="E2064" s="0" t="n">
        <v>0.0384615385</v>
      </c>
      <c r="F2064" s="0" t="n">
        <v>0.0807692308</v>
      </c>
      <c r="G2064" s="0" t="n">
        <v>1</v>
      </c>
      <c r="H2064" s="0" t="n">
        <v>27.79</v>
      </c>
    </row>
    <row r="2065" customFormat="false" ht="12.8" hidden="false" customHeight="false" outlineLevel="0" collapsed="false">
      <c r="A2065" s="0" t="s">
        <v>7958</v>
      </c>
      <c r="B2065" s="0" t="n">
        <v>0.0155555556</v>
      </c>
      <c r="C2065" s="0" t="n">
        <v>0.0001438722</v>
      </c>
      <c r="D2065" s="0" t="n">
        <v>2.73752E-005</v>
      </c>
      <c r="E2065" s="0" t="n">
        <v>0.0055555556</v>
      </c>
      <c r="F2065" s="0" t="n">
        <v>0.0007572222</v>
      </c>
      <c r="G2065" s="0" t="n">
        <v>1</v>
      </c>
      <c r="H2065" s="0" t="n">
        <v>4.24</v>
      </c>
    </row>
    <row r="2066" customFormat="false" ht="12.8" hidden="false" customHeight="false" outlineLevel="0" collapsed="false">
      <c r="A2066" s="0" t="s">
        <v>7959</v>
      </c>
      <c r="B2066" s="0" t="n">
        <v>0.2115384615</v>
      </c>
      <c r="C2066" s="0" t="n">
        <v>0.0005019538</v>
      </c>
      <c r="D2066" s="0" t="n">
        <v>8.42314E-005</v>
      </c>
      <c r="E2066" s="0" t="n">
        <v>0.0076923077</v>
      </c>
      <c r="F2066" s="0" t="n">
        <v>0.0017926923</v>
      </c>
      <c r="G2066" s="0" t="n">
        <v>1</v>
      </c>
      <c r="H2066" s="0" t="n">
        <v>1</v>
      </c>
    </row>
    <row r="2067" customFormat="false" ht="12.8" hidden="false" customHeight="false" outlineLevel="0" collapsed="false">
      <c r="A2067" s="0" t="s">
        <v>7960</v>
      </c>
      <c r="B2067" s="0" t="n">
        <v>0.8706666667</v>
      </c>
      <c r="C2067" s="0" t="n">
        <v>0.008</v>
      </c>
      <c r="D2067" s="0" t="n">
        <v>0.0011623932</v>
      </c>
      <c r="E2067" s="0" t="n">
        <v>0.0066666667</v>
      </c>
      <c r="F2067" s="0" t="n">
        <v>0.008</v>
      </c>
      <c r="G2067" s="0" t="n">
        <v>1</v>
      </c>
      <c r="H2067" s="0" t="n">
        <v>1</v>
      </c>
    </row>
    <row r="2068" customFormat="false" ht="12.8" hidden="false" customHeight="false" outlineLevel="0" collapsed="false">
      <c r="A2068" s="0" t="s">
        <v>7961</v>
      </c>
      <c r="B2068" s="0" t="n">
        <v>1.36</v>
      </c>
      <c r="C2068" s="0" t="n">
        <v>0.018</v>
      </c>
      <c r="D2068" s="0" t="n">
        <v>0.0025</v>
      </c>
      <c r="E2068" s="0" t="n">
        <v>0.025</v>
      </c>
      <c r="F2068" s="0" t="n">
        <v>0.024</v>
      </c>
      <c r="G2068" s="0" t="n">
        <v>1</v>
      </c>
      <c r="H2068" s="0" t="n">
        <v>25.7</v>
      </c>
    </row>
    <row r="2069" customFormat="false" ht="12.8" hidden="false" customHeight="false" outlineLevel="0" collapsed="false">
      <c r="A2069" s="0" t="s">
        <v>1942</v>
      </c>
      <c r="B2069" s="0" t="n">
        <v>1.355</v>
      </c>
      <c r="C2069" s="0" t="n">
        <v>0.018</v>
      </c>
      <c r="D2069" s="0" t="n">
        <v>0.0025</v>
      </c>
      <c r="E2069" s="0" t="n">
        <v>0.025</v>
      </c>
      <c r="F2069" s="0" t="n">
        <v>0.024</v>
      </c>
      <c r="G2069" s="0" t="n">
        <v>1</v>
      </c>
      <c r="H2069" s="0" t="n">
        <v>18.57</v>
      </c>
    </row>
    <row r="2070" customFormat="false" ht="12.8" hidden="false" customHeight="false" outlineLevel="0" collapsed="false">
      <c r="A2070" s="0" t="s">
        <v>7962</v>
      </c>
      <c r="B2070" s="0" t="n">
        <v>0.43</v>
      </c>
      <c r="C2070" s="0" t="n">
        <v>0.0029333333</v>
      </c>
      <c r="D2070" s="0" t="n">
        <v>0.000462963</v>
      </c>
      <c r="E2070" s="0" t="n">
        <v>0.0277777778</v>
      </c>
      <c r="F2070" s="0" t="n">
        <v>0.0133333333</v>
      </c>
      <c r="G2070" s="0" t="n">
        <v>1</v>
      </c>
      <c r="H2070" s="0" t="n">
        <v>82.27</v>
      </c>
    </row>
    <row r="2071" customFormat="false" ht="12.8" hidden="false" customHeight="false" outlineLevel="0" collapsed="false">
      <c r="A2071" s="0" t="s">
        <v>742</v>
      </c>
      <c r="B2071" s="0" t="n">
        <v>0.8666666667</v>
      </c>
      <c r="C2071" s="0" t="n">
        <v>0.00776</v>
      </c>
      <c r="D2071" s="0" t="n">
        <v>0.0011623932</v>
      </c>
      <c r="E2071" s="0" t="n">
        <v>0.0066666667</v>
      </c>
      <c r="F2071" s="0" t="n">
        <v>0.008</v>
      </c>
      <c r="G2071" s="0" t="n">
        <v>1</v>
      </c>
      <c r="H2071" s="0" t="n">
        <v>4.03</v>
      </c>
    </row>
    <row r="2072" customFormat="false" ht="12.8" hidden="false" customHeight="false" outlineLevel="0" collapsed="false">
      <c r="A2072" s="0" t="s">
        <v>7963</v>
      </c>
      <c r="B2072" s="0" t="n">
        <v>0.2115384615</v>
      </c>
      <c r="C2072" s="0" t="n">
        <v>0.0005019538</v>
      </c>
      <c r="D2072" s="0" t="n">
        <v>8.42314E-005</v>
      </c>
      <c r="E2072" s="0" t="n">
        <v>0.0076923077</v>
      </c>
      <c r="F2072" s="0" t="n">
        <v>0.0017926923</v>
      </c>
      <c r="G2072" s="0" t="n">
        <v>1</v>
      </c>
      <c r="H2072" s="0" t="n">
        <v>1</v>
      </c>
    </row>
    <row r="2073" customFormat="false" ht="12.8" hidden="false" customHeight="false" outlineLevel="0" collapsed="false">
      <c r="A2073" s="0" t="s">
        <v>7964</v>
      </c>
      <c r="B2073" s="0" t="n">
        <v>0.0885833333</v>
      </c>
      <c r="C2073" s="0" t="n">
        <v>0.0005437833</v>
      </c>
      <c r="D2073" s="0" t="n">
        <v>9.12507E-005</v>
      </c>
      <c r="E2073" s="0" t="n">
        <v>0.0083333333</v>
      </c>
      <c r="F2073" s="0" t="n">
        <v>0.0019420833</v>
      </c>
      <c r="G2073" s="0" t="n">
        <v>1</v>
      </c>
      <c r="H2073" s="0" t="n">
        <v>2.06</v>
      </c>
    </row>
    <row r="2074" customFormat="false" ht="12.8" hidden="false" customHeight="false" outlineLevel="0" collapsed="false">
      <c r="A2074" s="0" t="s">
        <v>1537</v>
      </c>
      <c r="B2074" s="0" t="n">
        <v>0.2371428571</v>
      </c>
      <c r="C2074" s="0" t="n">
        <v>0.00235224</v>
      </c>
      <c r="D2074" s="0" t="n">
        <v>0.0003968254</v>
      </c>
      <c r="E2074" s="0" t="n">
        <v>0.0357142857</v>
      </c>
      <c r="F2074" s="0" t="n">
        <v>0.0084008571</v>
      </c>
      <c r="G2074" s="0" t="n">
        <v>1</v>
      </c>
      <c r="H2074" s="0" t="n">
        <v>0.4</v>
      </c>
    </row>
    <row r="2075" customFormat="false" ht="12.8" hidden="false" customHeight="false" outlineLevel="0" collapsed="false">
      <c r="A2075" s="0" t="s">
        <v>7965</v>
      </c>
      <c r="B2075" s="0" t="n">
        <v>0.1352777778</v>
      </c>
      <c r="C2075" s="0" t="n">
        <v>0.0018126111</v>
      </c>
      <c r="D2075" s="0" t="n">
        <v>0.0003041689</v>
      </c>
      <c r="E2075" s="0" t="n">
        <v>0.0277777778</v>
      </c>
      <c r="F2075" s="0" t="n">
        <v>0.0064736111</v>
      </c>
      <c r="G2075" s="0" t="n">
        <v>1</v>
      </c>
      <c r="H2075" s="0" t="n">
        <v>0.97</v>
      </c>
    </row>
    <row r="2076" customFormat="false" ht="12.8" hidden="false" customHeight="false" outlineLevel="0" collapsed="false">
      <c r="A2076" s="0" t="s">
        <v>7966</v>
      </c>
      <c r="B2076" s="0" t="n">
        <v>1.3666666667</v>
      </c>
      <c r="C2076" s="0" t="n">
        <v>0.024</v>
      </c>
      <c r="D2076" s="0" t="n">
        <v>0.0033333333</v>
      </c>
      <c r="E2076" s="0" t="n">
        <v>0.0333333333</v>
      </c>
      <c r="F2076" s="0" t="n">
        <v>0.032</v>
      </c>
      <c r="G2076" s="0" t="n">
        <v>1</v>
      </c>
      <c r="H2076" s="0" t="n">
        <v>34.17</v>
      </c>
    </row>
    <row r="2077" customFormat="false" ht="12.8" hidden="false" customHeight="false" outlineLevel="0" collapsed="false">
      <c r="A2077" s="0" t="s">
        <v>1032</v>
      </c>
      <c r="B2077" s="0" t="n">
        <v>10.5690909091</v>
      </c>
      <c r="C2077" s="0" t="n">
        <v>0.0546</v>
      </c>
      <c r="D2077" s="0" t="n">
        <v>0.0098124098</v>
      </c>
      <c r="E2077" s="0" t="n">
        <v>0.0454545455</v>
      </c>
      <c r="F2077" s="0" t="n">
        <v>0.0709090909</v>
      </c>
      <c r="G2077" s="0" t="n">
        <v>1</v>
      </c>
      <c r="H2077" s="0" t="n">
        <v>1</v>
      </c>
    </row>
    <row r="2078" customFormat="false" ht="12.8" hidden="false" customHeight="false" outlineLevel="0" collapsed="false">
      <c r="A2078" s="0" t="s">
        <v>7967</v>
      </c>
      <c r="B2078" s="0" t="n">
        <v>0.4115</v>
      </c>
      <c r="C2078" s="0" t="n">
        <v>0.0032627</v>
      </c>
      <c r="D2078" s="0" t="n">
        <v>0.000547504</v>
      </c>
      <c r="E2078" s="0" t="n">
        <v>0.05</v>
      </c>
      <c r="F2078" s="0" t="n">
        <v>0.0116525</v>
      </c>
      <c r="G2078" s="0" t="n">
        <v>1</v>
      </c>
      <c r="H2078" s="0" t="n">
        <v>1</v>
      </c>
    </row>
    <row r="2079" customFormat="false" ht="12.8" hidden="false" customHeight="false" outlineLevel="0" collapsed="false">
      <c r="A2079" s="0" t="s">
        <v>1937</v>
      </c>
      <c r="B2079" s="0" t="n">
        <v>1.3406666667</v>
      </c>
      <c r="C2079" s="0" t="n">
        <v>0.024</v>
      </c>
      <c r="D2079" s="0" t="n">
        <v>0.0033333333</v>
      </c>
      <c r="E2079" s="0" t="n">
        <v>0.0333333333</v>
      </c>
      <c r="F2079" s="0" t="n">
        <v>0.032</v>
      </c>
      <c r="G2079" s="0" t="n">
        <v>1</v>
      </c>
      <c r="H2079" s="0" t="n">
        <v>34.13</v>
      </c>
    </row>
    <row r="2080" customFormat="false" ht="12.8" hidden="false" customHeight="false" outlineLevel="0" collapsed="false">
      <c r="A2080" s="0" t="s">
        <v>1538</v>
      </c>
      <c r="B2080" s="0" t="n">
        <v>0.2371428571</v>
      </c>
      <c r="C2080" s="0" t="n">
        <v>0.00235224</v>
      </c>
      <c r="D2080" s="0" t="n">
        <v>0.0003968254</v>
      </c>
      <c r="E2080" s="0" t="n">
        <v>0.0357142857</v>
      </c>
      <c r="F2080" s="0" t="n">
        <v>0.0084008571</v>
      </c>
      <c r="G2080" s="0" t="n">
        <v>1</v>
      </c>
      <c r="H2080" s="0" t="n">
        <v>0.4</v>
      </c>
    </row>
    <row r="2081" customFormat="false" ht="12.8" hidden="false" customHeight="false" outlineLevel="0" collapsed="false">
      <c r="A2081" s="0" t="s">
        <v>7968</v>
      </c>
      <c r="B2081" s="0" t="n">
        <v>1.3406666667</v>
      </c>
      <c r="C2081" s="0" t="n">
        <v>0.024</v>
      </c>
      <c r="D2081" s="0" t="n">
        <v>0.0033333333</v>
      </c>
      <c r="E2081" s="0" t="n">
        <v>0.0333333333</v>
      </c>
      <c r="F2081" s="0" t="n">
        <v>0.032</v>
      </c>
      <c r="G2081" s="0" t="n">
        <v>1</v>
      </c>
      <c r="H2081" s="0" t="n">
        <v>13.53</v>
      </c>
    </row>
    <row r="2082" customFormat="false" ht="12.8" hidden="false" customHeight="false" outlineLevel="0" collapsed="false">
      <c r="A2082" s="0" t="s">
        <v>7969</v>
      </c>
      <c r="B2082" s="0" t="n">
        <v>7.8636363636</v>
      </c>
      <c r="C2082" s="0" t="n">
        <v>0.0567272727</v>
      </c>
      <c r="D2082" s="0" t="n">
        <v>0.0098124098</v>
      </c>
      <c r="E2082" s="0" t="n">
        <v>0.0454545455</v>
      </c>
      <c r="F2082" s="0" t="n">
        <v>0.0709090909</v>
      </c>
      <c r="G2082" s="0" t="n">
        <v>1</v>
      </c>
      <c r="H2082" s="0" t="n">
        <v>11.36</v>
      </c>
    </row>
    <row r="2083" customFormat="false" ht="12.8" hidden="false" customHeight="false" outlineLevel="0" collapsed="false">
      <c r="A2083" s="0" t="s">
        <v>7970</v>
      </c>
      <c r="B2083" s="0" t="n">
        <v>0.2956470588</v>
      </c>
      <c r="C2083" s="0" t="n">
        <v>0.0056188235</v>
      </c>
      <c r="D2083" s="0" t="n">
        <v>0.0007843137</v>
      </c>
      <c r="E2083" s="0" t="n">
        <v>0.0058823529</v>
      </c>
      <c r="F2083" s="0" t="n">
        <v>0.0056470588</v>
      </c>
      <c r="G2083" s="0" t="n">
        <v>1</v>
      </c>
      <c r="H2083" s="0" t="n">
        <v>20.6666666667</v>
      </c>
    </row>
    <row r="2084" customFormat="false" ht="12.8" hidden="false" customHeight="false" outlineLevel="0" collapsed="false">
      <c r="A2084" s="0" t="s">
        <v>7971</v>
      </c>
      <c r="B2084" s="0" t="n">
        <v>0.4115</v>
      </c>
      <c r="C2084" s="0" t="n">
        <v>0.0032627</v>
      </c>
      <c r="D2084" s="0" t="n">
        <v>0.000547504</v>
      </c>
      <c r="E2084" s="0" t="n">
        <v>0.05</v>
      </c>
      <c r="F2084" s="0" t="n">
        <v>0.0116525</v>
      </c>
      <c r="G2084" s="0" t="n">
        <v>1</v>
      </c>
      <c r="H2084" s="0" t="n">
        <v>1</v>
      </c>
    </row>
    <row r="2085" customFormat="false" ht="12.8" hidden="false" customHeight="false" outlineLevel="0" collapsed="false">
      <c r="A2085" s="0" t="s">
        <v>2092</v>
      </c>
      <c r="B2085" s="0" t="n">
        <v>0.2933333333</v>
      </c>
      <c r="C2085" s="0" t="n">
        <v>0.001097712</v>
      </c>
      <c r="D2085" s="0" t="n">
        <v>0.0001851852</v>
      </c>
      <c r="E2085" s="0" t="n">
        <v>0.0166666667</v>
      </c>
      <c r="F2085" s="0" t="n">
        <v>0.0039204</v>
      </c>
      <c r="G2085" s="0" t="n">
        <v>1</v>
      </c>
      <c r="H2085" s="0" t="n">
        <v>12.5</v>
      </c>
    </row>
    <row r="2086" customFormat="false" ht="12.8" hidden="false" customHeight="false" outlineLevel="0" collapsed="false">
      <c r="A2086" s="0" t="s">
        <v>7972</v>
      </c>
      <c r="B2086" s="0" t="n">
        <v>4.074</v>
      </c>
      <c r="C2086" s="0" t="n">
        <v>0.064</v>
      </c>
      <c r="D2086" s="0" t="n">
        <v>0.0094444444</v>
      </c>
      <c r="E2086" s="0" t="n">
        <v>0.0333333333</v>
      </c>
      <c r="F2086" s="0" t="n">
        <v>0.064</v>
      </c>
      <c r="G2086" s="0" t="n">
        <v>1</v>
      </c>
      <c r="H2086" s="0" t="n">
        <v>34.13</v>
      </c>
    </row>
    <row r="2087" customFormat="false" ht="12.8" hidden="false" customHeight="false" outlineLevel="0" collapsed="false">
      <c r="A2087" s="0" t="s">
        <v>7973</v>
      </c>
      <c r="B2087" s="0" t="n">
        <v>0.1114583333</v>
      </c>
      <c r="C2087" s="0" t="n">
        <v>0.0013594583</v>
      </c>
      <c r="D2087" s="0" t="n">
        <v>0.0002281267</v>
      </c>
      <c r="E2087" s="0" t="n">
        <v>0.0208333333</v>
      </c>
      <c r="F2087" s="0" t="n">
        <v>0.0048552083</v>
      </c>
      <c r="G2087" s="0" t="n">
        <v>1</v>
      </c>
      <c r="H2087" s="0" t="n">
        <v>0.97</v>
      </c>
    </row>
    <row r="2088" customFormat="false" ht="12.8" hidden="false" customHeight="false" outlineLevel="0" collapsed="false">
      <c r="A2088" s="0" t="s">
        <v>7974</v>
      </c>
      <c r="B2088" s="0" t="n">
        <v>1.3406666667</v>
      </c>
      <c r="C2088" s="0" t="n">
        <v>0.024</v>
      </c>
      <c r="D2088" s="0" t="n">
        <v>0.0033333333</v>
      </c>
      <c r="E2088" s="0" t="n">
        <v>0.0333333333</v>
      </c>
      <c r="F2088" s="0" t="n">
        <v>0.032</v>
      </c>
      <c r="G2088" s="0" t="n">
        <v>1</v>
      </c>
      <c r="H2088" s="0" t="n">
        <v>13.53</v>
      </c>
    </row>
    <row r="2089" customFormat="false" ht="12.8" hidden="false" customHeight="false" outlineLevel="0" collapsed="false">
      <c r="A2089" s="0" t="s">
        <v>1033</v>
      </c>
      <c r="B2089" s="0" t="n">
        <v>7.7890909091</v>
      </c>
      <c r="C2089" s="0" t="n">
        <v>0.0546</v>
      </c>
      <c r="D2089" s="0" t="n">
        <v>0.0098124098</v>
      </c>
      <c r="E2089" s="0" t="n">
        <v>0.0454545455</v>
      </c>
      <c r="F2089" s="0" t="n">
        <v>0.0709090909</v>
      </c>
      <c r="G2089" s="0" t="n">
        <v>1</v>
      </c>
      <c r="H2089" s="0" t="n">
        <v>1</v>
      </c>
    </row>
    <row r="2090" customFormat="false" ht="12.8" hidden="false" customHeight="false" outlineLevel="0" collapsed="false">
      <c r="A2090" s="0" t="s">
        <v>3042</v>
      </c>
      <c r="B2090" s="0" t="n">
        <v>1.99</v>
      </c>
      <c r="C2090" s="0" t="n">
        <v>0.0456</v>
      </c>
      <c r="D2090" s="0" t="n">
        <v>0.0066666667</v>
      </c>
      <c r="E2090" s="0" t="n">
        <v>0.05</v>
      </c>
      <c r="F2090" s="0" t="n">
        <v>0.048</v>
      </c>
      <c r="G2090" s="0" t="n">
        <v>1</v>
      </c>
      <c r="H2090" s="0" t="n">
        <v>9.51</v>
      </c>
    </row>
    <row r="2091" customFormat="false" ht="12.8" hidden="false" customHeight="false" outlineLevel="0" collapsed="false">
      <c r="A2091" s="0" t="s">
        <v>7975</v>
      </c>
      <c r="B2091" s="0" t="n">
        <v>0.1071666667</v>
      </c>
      <c r="C2091" s="0" t="n">
        <v>0.0010875667</v>
      </c>
      <c r="D2091" s="0" t="n">
        <v>0.0001825013</v>
      </c>
      <c r="E2091" s="0" t="n">
        <v>0.0166666667</v>
      </c>
      <c r="F2091" s="0" t="n">
        <v>0.0038841667</v>
      </c>
      <c r="G2091" s="0" t="n">
        <v>1</v>
      </c>
      <c r="H2091" s="0" t="n">
        <v>0.97</v>
      </c>
    </row>
    <row r="2092" customFormat="false" ht="12.8" hidden="false" customHeight="false" outlineLevel="0" collapsed="false">
      <c r="A2092" s="0" t="s">
        <v>7976</v>
      </c>
      <c r="B2092" s="0" t="n">
        <v>1.842345679</v>
      </c>
      <c r="C2092" s="0" t="n">
        <v>0.002962963</v>
      </c>
      <c r="D2092" s="0" t="n">
        <v>0.0004115226</v>
      </c>
      <c r="E2092" s="0" t="n">
        <v>0.0030864198</v>
      </c>
      <c r="F2092" s="0" t="n">
        <v>0.002962963</v>
      </c>
      <c r="G2092" s="0" t="n">
        <v>1</v>
      </c>
      <c r="H2092" s="0" t="n">
        <v>5.12</v>
      </c>
    </row>
    <row r="2093" customFormat="false" ht="12.8" hidden="false" customHeight="false" outlineLevel="0" collapsed="false">
      <c r="A2093" s="0" t="s">
        <v>7977</v>
      </c>
      <c r="B2093" s="0" t="n">
        <v>1.3666666667</v>
      </c>
      <c r="C2093" s="0" t="n">
        <v>0.024</v>
      </c>
      <c r="D2093" s="0" t="n">
        <v>0.0033333333</v>
      </c>
      <c r="E2093" s="0" t="n">
        <v>0.0333333333</v>
      </c>
      <c r="F2093" s="0" t="n">
        <v>0.032</v>
      </c>
      <c r="G2093" s="0" t="n">
        <v>1</v>
      </c>
      <c r="H2093" s="0" t="n">
        <v>13.57</v>
      </c>
    </row>
    <row r="2094" customFormat="false" ht="12.8" hidden="false" customHeight="false" outlineLevel="0" collapsed="false">
      <c r="A2094" s="0" t="s">
        <v>7978</v>
      </c>
      <c r="B2094" s="0" t="n">
        <v>1.3406666667</v>
      </c>
      <c r="C2094" s="0" t="n">
        <v>0.024</v>
      </c>
      <c r="D2094" s="0" t="n">
        <v>0.0033333333</v>
      </c>
      <c r="E2094" s="0" t="n">
        <v>0.0333333333</v>
      </c>
      <c r="F2094" s="0" t="n">
        <v>0.032</v>
      </c>
      <c r="G2094" s="0" t="n">
        <v>1</v>
      </c>
      <c r="H2094" s="0" t="n">
        <v>34.13</v>
      </c>
    </row>
    <row r="2095" customFormat="false" ht="12.8" hidden="false" customHeight="false" outlineLevel="0" collapsed="false">
      <c r="A2095" s="0" t="s">
        <v>7979</v>
      </c>
      <c r="B2095" s="0" t="n">
        <v>0.4115</v>
      </c>
      <c r="C2095" s="0" t="n">
        <v>0.0032627</v>
      </c>
      <c r="D2095" s="0" t="n">
        <v>0.000547504</v>
      </c>
      <c r="E2095" s="0" t="n">
        <v>0.05</v>
      </c>
      <c r="F2095" s="0" t="n">
        <v>0.0116525</v>
      </c>
      <c r="G2095" s="0" t="n">
        <v>1</v>
      </c>
      <c r="H2095" s="0" t="n">
        <v>1</v>
      </c>
    </row>
    <row r="2096" customFormat="false" ht="12.8" hidden="false" customHeight="false" outlineLevel="0" collapsed="false">
      <c r="A2096" s="0" t="s">
        <v>7980</v>
      </c>
      <c r="B2096" s="0" t="n">
        <v>0.1122</v>
      </c>
      <c r="C2096" s="0" t="n">
        <v>0.00256</v>
      </c>
      <c r="D2096" s="0" t="n">
        <v>0.0006666667</v>
      </c>
      <c r="E2096" s="0" t="n">
        <v>0.02</v>
      </c>
      <c r="F2096" s="0" t="n">
        <v>0.0064</v>
      </c>
      <c r="G2096" s="0" t="n">
        <v>1</v>
      </c>
      <c r="H2096" s="0" t="n">
        <v>85.6666666667</v>
      </c>
    </row>
    <row r="2097" customFormat="false" ht="12.8" hidden="false" customHeight="false" outlineLevel="0" collapsed="false">
      <c r="A2097" s="0" t="s">
        <v>7981</v>
      </c>
      <c r="B2097" s="0" t="n">
        <v>1.99</v>
      </c>
      <c r="C2097" s="0" t="n">
        <v>0.0456</v>
      </c>
      <c r="D2097" s="0" t="n">
        <v>0.0066666667</v>
      </c>
      <c r="E2097" s="0" t="n">
        <v>0.05</v>
      </c>
      <c r="F2097" s="0" t="n">
        <v>0.048</v>
      </c>
      <c r="G2097" s="0" t="n">
        <v>1</v>
      </c>
      <c r="H2097" s="0" t="n">
        <v>9.51</v>
      </c>
    </row>
    <row r="2098" customFormat="false" ht="12.8" hidden="false" customHeight="false" outlineLevel="0" collapsed="false">
      <c r="A2098" s="0" t="s">
        <v>7982</v>
      </c>
      <c r="B2098" s="0" t="n">
        <v>0.1071666667</v>
      </c>
      <c r="C2098" s="0" t="n">
        <v>0.0010875667</v>
      </c>
      <c r="D2098" s="0" t="n">
        <v>0.0001825013</v>
      </c>
      <c r="E2098" s="0" t="n">
        <v>0.0166666667</v>
      </c>
      <c r="F2098" s="0" t="n">
        <v>0.0038841667</v>
      </c>
      <c r="G2098" s="0" t="n">
        <v>1</v>
      </c>
      <c r="H2098" s="0" t="n">
        <v>0.97</v>
      </c>
    </row>
    <row r="2099" customFormat="false" ht="12.8" hidden="false" customHeight="false" outlineLevel="0" collapsed="false">
      <c r="A2099" s="0" t="s">
        <v>1938</v>
      </c>
      <c r="B2099" s="0" t="n">
        <v>1.3666666667</v>
      </c>
      <c r="C2099" s="0" t="n">
        <v>0.024</v>
      </c>
      <c r="D2099" s="0" t="n">
        <v>0.0033333333</v>
      </c>
      <c r="E2099" s="0" t="n">
        <v>0.0333333333</v>
      </c>
      <c r="F2099" s="0" t="n">
        <v>0.032</v>
      </c>
      <c r="G2099" s="0" t="n">
        <v>1</v>
      </c>
      <c r="H2099" s="0" t="n">
        <v>34.17</v>
      </c>
    </row>
    <row r="2100" customFormat="false" ht="12.8" hidden="false" customHeight="false" outlineLevel="0" collapsed="false">
      <c r="A2100" s="0" t="s">
        <v>7983</v>
      </c>
      <c r="B2100" s="0" t="n">
        <v>0.0314375</v>
      </c>
      <c r="C2100" s="0" t="n">
        <v>0.0004078375</v>
      </c>
      <c r="D2100" s="0" t="n">
        <v>6.8438E-005</v>
      </c>
      <c r="E2100" s="0" t="n">
        <v>0.00625</v>
      </c>
      <c r="F2100" s="0" t="n">
        <v>0.0014565625</v>
      </c>
      <c r="G2100" s="0" t="n">
        <v>1</v>
      </c>
      <c r="H2100" s="0" t="n">
        <v>1</v>
      </c>
    </row>
    <row r="2101" customFormat="false" ht="12.8" hidden="false" customHeight="false" outlineLevel="0" collapsed="false">
      <c r="A2101" s="0" t="s">
        <v>7984</v>
      </c>
      <c r="B2101" s="0" t="n">
        <v>1.3666666667</v>
      </c>
      <c r="C2101" s="0" t="n">
        <v>0.024</v>
      </c>
      <c r="D2101" s="0" t="n">
        <v>0.0033333333</v>
      </c>
      <c r="E2101" s="0" t="n">
        <v>0.0333333333</v>
      </c>
      <c r="F2101" s="0" t="n">
        <v>0.032</v>
      </c>
      <c r="G2101" s="0" t="n">
        <v>1</v>
      </c>
      <c r="H2101" s="0" t="n">
        <v>13.57</v>
      </c>
    </row>
    <row r="2102" customFormat="false" ht="12.8" hidden="false" customHeight="false" outlineLevel="0" collapsed="false">
      <c r="A2102" s="0" t="s">
        <v>7985</v>
      </c>
      <c r="B2102" s="0" t="n">
        <v>1.3406666667</v>
      </c>
      <c r="C2102" s="0" t="n">
        <v>0.024</v>
      </c>
      <c r="D2102" s="0" t="n">
        <v>0.0033333333</v>
      </c>
      <c r="E2102" s="0" t="n">
        <v>0.0333333333</v>
      </c>
      <c r="F2102" s="0" t="n">
        <v>0.032</v>
      </c>
      <c r="G2102" s="0" t="n">
        <v>1</v>
      </c>
      <c r="H2102" s="0" t="n">
        <v>13.57</v>
      </c>
    </row>
    <row r="2103" customFormat="false" ht="12.8" hidden="false" customHeight="false" outlineLevel="0" collapsed="false">
      <c r="A2103" s="0" t="s">
        <v>7986</v>
      </c>
      <c r="B2103" s="0" t="n">
        <v>0.1071666667</v>
      </c>
      <c r="C2103" s="0" t="n">
        <v>0.0010875667</v>
      </c>
      <c r="D2103" s="0" t="n">
        <v>0.0001825013</v>
      </c>
      <c r="E2103" s="0" t="n">
        <v>0.0166666667</v>
      </c>
      <c r="F2103" s="0" t="n">
        <v>0.0038841667</v>
      </c>
      <c r="G2103" s="0" t="n">
        <v>1</v>
      </c>
      <c r="H2103" s="0" t="n">
        <v>0.97</v>
      </c>
    </row>
    <row r="2104" customFormat="false" ht="12.8" hidden="false" customHeight="false" outlineLevel="0" collapsed="false">
      <c r="A2104" s="0" t="s">
        <v>7987</v>
      </c>
      <c r="B2104" s="0" t="n">
        <v>1.99</v>
      </c>
      <c r="C2104" s="0" t="n">
        <v>0.0456</v>
      </c>
      <c r="D2104" s="0" t="n">
        <v>0.0066666667</v>
      </c>
      <c r="E2104" s="0" t="n">
        <v>0.05</v>
      </c>
      <c r="F2104" s="0" t="n">
        <v>0.048</v>
      </c>
      <c r="G2104" s="0" t="n">
        <v>1</v>
      </c>
      <c r="H2104" s="0" t="n">
        <v>9.33</v>
      </c>
    </row>
    <row r="2105" customFormat="false" ht="12.8" hidden="false" customHeight="false" outlineLevel="0" collapsed="false">
      <c r="A2105" s="0" t="s">
        <v>7988</v>
      </c>
      <c r="B2105" s="0" t="n">
        <v>1.852345679</v>
      </c>
      <c r="C2105" s="0" t="n">
        <v>0.0030563981</v>
      </c>
      <c r="D2105" s="0" t="n">
        <v>0.000423993</v>
      </c>
      <c r="E2105" s="0" t="n">
        <v>0.0030864198</v>
      </c>
      <c r="F2105" s="0" t="n">
        <v>0.0031509259</v>
      </c>
      <c r="G2105" s="0" t="n">
        <v>1</v>
      </c>
      <c r="H2105" s="0" t="n">
        <v>1</v>
      </c>
    </row>
    <row r="2106" customFormat="false" ht="12.8" hidden="false" customHeight="false" outlineLevel="0" collapsed="false">
      <c r="A2106" s="0" t="s">
        <v>7989</v>
      </c>
      <c r="B2106" s="0" t="n">
        <v>4.1</v>
      </c>
      <c r="C2106" s="0" t="n">
        <v>0.064</v>
      </c>
      <c r="D2106" s="0" t="n">
        <v>0.0094444444</v>
      </c>
      <c r="E2106" s="0" t="n">
        <v>0.0333333333</v>
      </c>
      <c r="F2106" s="0" t="n">
        <v>0.064</v>
      </c>
      <c r="G2106" s="0" t="n">
        <v>1</v>
      </c>
      <c r="H2106" s="0" t="n">
        <v>34.17</v>
      </c>
    </row>
    <row r="2107" customFormat="false" ht="12.8" hidden="false" customHeight="false" outlineLevel="0" collapsed="false">
      <c r="A2107" s="0" t="s">
        <v>7990</v>
      </c>
      <c r="B2107" s="0" t="n">
        <v>0.1071666667</v>
      </c>
      <c r="C2107" s="0" t="n">
        <v>0.0010875667</v>
      </c>
      <c r="D2107" s="0" t="n">
        <v>0.0001825013</v>
      </c>
      <c r="E2107" s="0" t="n">
        <v>0.0166666667</v>
      </c>
      <c r="F2107" s="0" t="n">
        <v>0.0038841667</v>
      </c>
      <c r="G2107" s="0" t="n">
        <v>1</v>
      </c>
      <c r="H2107" s="0" t="n">
        <v>0.97</v>
      </c>
    </row>
    <row r="2108" customFormat="false" ht="12.8" hidden="false" customHeight="false" outlineLevel="0" collapsed="false">
      <c r="A2108" s="0" t="s">
        <v>3043</v>
      </c>
      <c r="B2108" s="0" t="n">
        <v>1.99</v>
      </c>
      <c r="C2108" s="0" t="n">
        <v>0.0456</v>
      </c>
      <c r="D2108" s="0" t="n">
        <v>0.0066666667</v>
      </c>
      <c r="E2108" s="0" t="n">
        <v>0.05</v>
      </c>
      <c r="F2108" s="0" t="n">
        <v>0.048</v>
      </c>
      <c r="G2108" s="0" t="n">
        <v>1</v>
      </c>
      <c r="H2108" s="0" t="n">
        <v>9.51</v>
      </c>
    </row>
    <row r="2109" customFormat="false" ht="12.8" hidden="false" customHeight="false" outlineLevel="0" collapsed="false">
      <c r="A2109" s="0" t="s">
        <v>7991</v>
      </c>
      <c r="B2109" s="0" t="n">
        <v>0.104875</v>
      </c>
      <c r="C2109" s="0" t="n">
        <v>0.00084</v>
      </c>
      <c r="D2109" s="0" t="n">
        <v>0.0001388889</v>
      </c>
      <c r="E2109" s="0" t="n">
        <v>0.0125</v>
      </c>
      <c r="F2109" s="0" t="n">
        <v>0.003</v>
      </c>
      <c r="G2109" s="0" t="n">
        <v>1</v>
      </c>
      <c r="H2109" s="0" t="n">
        <v>0.35</v>
      </c>
    </row>
    <row r="2110" customFormat="false" ht="12.8" hidden="false" customHeight="false" outlineLevel="0" collapsed="false">
      <c r="A2110" s="0" t="s">
        <v>7992</v>
      </c>
      <c r="B2110" s="0" t="n">
        <v>2.2808080808</v>
      </c>
      <c r="C2110" s="0" t="n">
        <v>0.0084848485</v>
      </c>
      <c r="D2110" s="0" t="n">
        <v>0.0013209013</v>
      </c>
      <c r="E2110" s="0" t="n">
        <v>0.0050505051</v>
      </c>
      <c r="F2110" s="0" t="n">
        <v>0.0060606061</v>
      </c>
      <c r="G2110" s="0" t="n">
        <v>1</v>
      </c>
      <c r="H2110" s="0" t="n">
        <v>14.77</v>
      </c>
    </row>
    <row r="2111" customFormat="false" ht="12.8" hidden="false" customHeight="false" outlineLevel="0" collapsed="false">
      <c r="A2111" s="0" t="s">
        <v>7993</v>
      </c>
      <c r="B2111" s="0" t="n">
        <v>1.3666666667</v>
      </c>
      <c r="C2111" s="0" t="n">
        <v>0.024</v>
      </c>
      <c r="D2111" s="0" t="n">
        <v>0.0033333333</v>
      </c>
      <c r="E2111" s="0" t="n">
        <v>0.0333333333</v>
      </c>
      <c r="F2111" s="0" t="n">
        <v>0.032</v>
      </c>
      <c r="G2111" s="0" t="n">
        <v>1</v>
      </c>
      <c r="H2111" s="0" t="n">
        <v>34.17</v>
      </c>
    </row>
    <row r="2112" customFormat="false" ht="12.8" hidden="false" customHeight="false" outlineLevel="0" collapsed="false">
      <c r="A2112" s="0" t="s">
        <v>1927</v>
      </c>
      <c r="B2112" s="0" t="n">
        <v>1.3406666667</v>
      </c>
      <c r="C2112" s="0" t="n">
        <v>0.024</v>
      </c>
      <c r="D2112" s="0" t="n">
        <v>0.0033333333</v>
      </c>
      <c r="E2112" s="0" t="n">
        <v>0.0333333333</v>
      </c>
      <c r="F2112" s="0" t="n">
        <v>0.032</v>
      </c>
      <c r="G2112" s="0" t="n">
        <v>1</v>
      </c>
      <c r="H2112" s="0" t="n">
        <v>14.46</v>
      </c>
    </row>
    <row r="2113" customFormat="false" ht="12.8" hidden="false" customHeight="false" outlineLevel="0" collapsed="false">
      <c r="A2113" s="0" t="s">
        <v>7994</v>
      </c>
      <c r="B2113" s="0" t="n">
        <v>0.0015853333</v>
      </c>
      <c r="C2113" s="0" t="n">
        <v>8.96E-006</v>
      </c>
      <c r="D2113" s="0" t="n">
        <v>1.4815E-006</v>
      </c>
      <c r="E2113" s="0" t="n">
        <v>0.0001333333</v>
      </c>
      <c r="F2113" s="0" t="n">
        <v>3.2E-005</v>
      </c>
      <c r="G2113" s="0" t="n">
        <v>1</v>
      </c>
      <c r="H2113" s="0" t="n">
        <v>0.47</v>
      </c>
    </row>
    <row r="2114" customFormat="false" ht="12.8" hidden="false" customHeight="false" outlineLevel="0" collapsed="false">
      <c r="A2114" s="0" t="s">
        <v>7995</v>
      </c>
      <c r="B2114" s="0" t="n">
        <v>1.99</v>
      </c>
      <c r="C2114" s="0" t="n">
        <v>0.0456</v>
      </c>
      <c r="D2114" s="0" t="n">
        <v>0.0066666667</v>
      </c>
      <c r="E2114" s="0" t="n">
        <v>0.05</v>
      </c>
      <c r="F2114" s="0" t="n">
        <v>0.048</v>
      </c>
      <c r="G2114" s="0" t="n">
        <v>1</v>
      </c>
      <c r="H2114" s="0" t="n">
        <v>9.51</v>
      </c>
    </row>
    <row r="2115" customFormat="false" ht="12.8" hidden="false" customHeight="false" outlineLevel="0" collapsed="false">
      <c r="A2115" s="0" t="s">
        <v>7996</v>
      </c>
      <c r="B2115" s="0" t="n">
        <v>1.99</v>
      </c>
      <c r="C2115" s="0" t="n">
        <v>0.0456</v>
      </c>
      <c r="D2115" s="0" t="n">
        <v>0.0066666667</v>
      </c>
      <c r="E2115" s="0" t="n">
        <v>0.05</v>
      </c>
      <c r="F2115" s="0" t="n">
        <v>0.048</v>
      </c>
      <c r="G2115" s="0" t="n">
        <v>1</v>
      </c>
      <c r="H2115" s="0" t="n">
        <v>9.33</v>
      </c>
    </row>
    <row r="2116" customFormat="false" ht="12.8" hidden="false" customHeight="false" outlineLevel="0" collapsed="false">
      <c r="A2116" s="0" t="s">
        <v>7997</v>
      </c>
      <c r="B2116" s="0" t="n">
        <v>0.0751315789</v>
      </c>
      <c r="C2116" s="0" t="n">
        <v>0.0008586053</v>
      </c>
      <c r="D2116" s="0" t="n">
        <v>0.00014408</v>
      </c>
      <c r="E2116" s="0" t="n">
        <v>0.0131578947</v>
      </c>
      <c r="F2116" s="0" t="n">
        <v>0.0030664474</v>
      </c>
      <c r="G2116" s="0" t="n">
        <v>1</v>
      </c>
      <c r="H2116" s="0" t="n">
        <v>1</v>
      </c>
    </row>
    <row r="2117" customFormat="false" ht="12.8" hidden="false" customHeight="false" outlineLevel="0" collapsed="false">
      <c r="A2117" s="0" t="s">
        <v>1731</v>
      </c>
      <c r="B2117" s="0" t="n">
        <v>1.4571428571</v>
      </c>
      <c r="C2117" s="0" t="n">
        <v>0.0275361429</v>
      </c>
      <c r="D2117" s="0" t="n">
        <v>0.0071957672</v>
      </c>
      <c r="E2117" s="0" t="n">
        <v>0.1428571429</v>
      </c>
      <c r="F2117" s="0" t="n">
        <v>0.0834428571</v>
      </c>
      <c r="G2117" s="0" t="n">
        <v>1</v>
      </c>
      <c r="H2117" s="0" t="n">
        <v>11.59</v>
      </c>
    </row>
    <row r="2118" customFormat="false" ht="12.8" hidden="false" customHeight="false" outlineLevel="0" collapsed="false">
      <c r="A2118" s="0" t="s">
        <v>1493</v>
      </c>
      <c r="B2118" s="0" t="n">
        <v>16.2333333333</v>
      </c>
      <c r="C2118" s="0" t="n">
        <v>0.128</v>
      </c>
      <c r="D2118" s="0" t="n">
        <v>0.0188888889</v>
      </c>
      <c r="E2118" s="0" t="n">
        <v>0.0666666667</v>
      </c>
      <c r="F2118" s="0" t="n">
        <v>0.128</v>
      </c>
      <c r="G2118" s="0" t="n">
        <v>1</v>
      </c>
      <c r="H2118" s="0" t="n">
        <v>24.94</v>
      </c>
    </row>
    <row r="2119" customFormat="false" ht="12.8" hidden="false" customHeight="false" outlineLevel="0" collapsed="false">
      <c r="A2119" s="0" t="s">
        <v>7998</v>
      </c>
      <c r="B2119" s="0" t="n">
        <v>0.0006857143</v>
      </c>
      <c r="C2119" s="0" t="n">
        <v>1.13143E-005</v>
      </c>
      <c r="D2119" s="0" t="n">
        <v>7.1429E-006</v>
      </c>
      <c r="E2119" s="0" t="n">
        <v>0.0001428571</v>
      </c>
      <c r="F2119" s="0" t="n">
        <v>3.42857E-005</v>
      </c>
      <c r="G2119" s="0" t="n">
        <v>1</v>
      </c>
      <c r="H2119" s="0" t="n">
        <v>0.01</v>
      </c>
    </row>
    <row r="2120" customFormat="false" ht="12.8" hidden="false" customHeight="false" outlineLevel="0" collapsed="false">
      <c r="A2120" s="0" t="s">
        <v>7999</v>
      </c>
      <c r="B2120" s="0" t="n">
        <v>0.1071666667</v>
      </c>
      <c r="C2120" s="0" t="n">
        <v>0.0010875667</v>
      </c>
      <c r="D2120" s="0" t="n">
        <v>0.0001825013</v>
      </c>
      <c r="E2120" s="0" t="n">
        <v>0.0166666667</v>
      </c>
      <c r="F2120" s="0" t="n">
        <v>0.0038841667</v>
      </c>
      <c r="G2120" s="0" t="n">
        <v>1</v>
      </c>
      <c r="H2120" s="0" t="n">
        <v>0.97</v>
      </c>
    </row>
    <row r="2121" customFormat="false" ht="12.8" hidden="false" customHeight="false" outlineLevel="0" collapsed="false">
      <c r="A2121" s="0" t="s">
        <v>8000</v>
      </c>
      <c r="B2121" s="0" t="n">
        <v>8.67</v>
      </c>
      <c r="C2121" s="0" t="n">
        <v>0.0505176</v>
      </c>
      <c r="D2121" s="0" t="n">
        <v>0.0070833333</v>
      </c>
      <c r="E2121" s="0" t="n">
        <v>0.05</v>
      </c>
      <c r="F2121" s="0" t="n">
        <v>0.05208</v>
      </c>
      <c r="G2121" s="0" t="n">
        <v>1</v>
      </c>
      <c r="H2121" s="0" t="n">
        <v>22.75</v>
      </c>
    </row>
    <row r="2122" customFormat="false" ht="12.8" hidden="false" customHeight="false" outlineLevel="0" collapsed="false">
      <c r="A2122" s="0" t="s">
        <v>8001</v>
      </c>
      <c r="B2122" s="0" t="n">
        <v>0.002576</v>
      </c>
      <c r="C2122" s="0" t="n">
        <v>2.61E-006</v>
      </c>
      <c r="D2122" s="0" t="n">
        <v>2.906E-006</v>
      </c>
      <c r="E2122" s="0" t="n">
        <v>0.0002</v>
      </c>
      <c r="F2122" s="0" t="n">
        <v>1.45E-005</v>
      </c>
      <c r="G2122" s="0" t="n">
        <v>1</v>
      </c>
      <c r="H2122" s="0" t="n">
        <v>0.02</v>
      </c>
    </row>
    <row r="2123" customFormat="false" ht="12.8" hidden="false" customHeight="false" outlineLevel="0" collapsed="false">
      <c r="A2123" s="0" t="s">
        <v>8002</v>
      </c>
      <c r="B2123" s="0" t="n">
        <v>0.09125</v>
      </c>
      <c r="C2123" s="0" t="n">
        <v>0.00116525</v>
      </c>
      <c r="D2123" s="0" t="n">
        <v>0.0001955372</v>
      </c>
      <c r="E2123" s="0" t="n">
        <v>0.0178571429</v>
      </c>
      <c r="F2123" s="0" t="n">
        <v>0.0041616071</v>
      </c>
      <c r="G2123" s="0" t="n">
        <v>1</v>
      </c>
      <c r="H2123" s="0" t="n">
        <v>1</v>
      </c>
    </row>
    <row r="2124" customFormat="false" ht="12.8" hidden="false" customHeight="false" outlineLevel="0" collapsed="false">
      <c r="A2124" s="0" t="s">
        <v>3044</v>
      </c>
      <c r="B2124" s="0" t="n">
        <v>1.9</v>
      </c>
      <c r="C2124" s="0" t="n">
        <v>0.0456</v>
      </c>
      <c r="D2124" s="0" t="n">
        <v>0.0066666667</v>
      </c>
      <c r="E2124" s="0" t="n">
        <v>0.05</v>
      </c>
      <c r="F2124" s="0" t="n">
        <v>0.048</v>
      </c>
      <c r="G2124" s="0" t="n">
        <v>1</v>
      </c>
      <c r="H2124" s="0" t="n">
        <v>16.2</v>
      </c>
    </row>
    <row r="2125" customFormat="false" ht="12.8" hidden="false" customHeight="false" outlineLevel="0" collapsed="false">
      <c r="A2125" s="0" t="s">
        <v>8003</v>
      </c>
      <c r="B2125" s="0" t="n">
        <v>0.104875</v>
      </c>
      <c r="C2125" s="0" t="n">
        <v>0.00084</v>
      </c>
      <c r="D2125" s="0" t="n">
        <v>0.0001388889</v>
      </c>
      <c r="E2125" s="0" t="n">
        <v>0.0125</v>
      </c>
      <c r="F2125" s="0" t="n">
        <v>0.003</v>
      </c>
      <c r="G2125" s="0" t="n">
        <v>1</v>
      </c>
      <c r="H2125" s="0" t="n">
        <v>0.35</v>
      </c>
    </row>
    <row r="2126" customFormat="false" ht="12.8" hidden="false" customHeight="false" outlineLevel="0" collapsed="false">
      <c r="A2126" s="0" t="s">
        <v>8004</v>
      </c>
      <c r="B2126" s="0" t="n">
        <v>0.7136727273</v>
      </c>
      <c r="C2126" s="0" t="n">
        <v>0.005335</v>
      </c>
      <c r="D2126" s="0" t="n">
        <v>0.0007925408</v>
      </c>
      <c r="E2126" s="0" t="n">
        <v>0.0045454545</v>
      </c>
      <c r="F2126" s="0" t="n">
        <v>0.0055</v>
      </c>
      <c r="G2126" s="0" t="n">
        <v>1</v>
      </c>
      <c r="H2126" s="0" t="n">
        <v>1.8</v>
      </c>
    </row>
    <row r="2127" customFormat="false" ht="12.8" hidden="false" customHeight="false" outlineLevel="0" collapsed="false">
      <c r="A2127" s="0" t="s">
        <v>8005</v>
      </c>
      <c r="B2127" s="0" t="n">
        <v>0.0708270677</v>
      </c>
      <c r="C2127" s="0" t="n">
        <v>0.0004906316</v>
      </c>
      <c r="D2127" s="0" t="n">
        <v>8.23314E-005</v>
      </c>
      <c r="E2127" s="0" t="n">
        <v>0.007518797</v>
      </c>
      <c r="F2127" s="0" t="n">
        <v>0.0017522556</v>
      </c>
      <c r="G2127" s="0" t="n">
        <v>1</v>
      </c>
      <c r="H2127" s="0" t="n">
        <v>7.21</v>
      </c>
    </row>
    <row r="2128" customFormat="false" ht="12.8" hidden="false" customHeight="false" outlineLevel="0" collapsed="false">
      <c r="A2128" s="0" t="s">
        <v>8006</v>
      </c>
      <c r="B2128" s="0" t="n">
        <v>0.0751315789</v>
      </c>
      <c r="C2128" s="0" t="n">
        <v>0.0008586053</v>
      </c>
      <c r="D2128" s="0" t="n">
        <v>0.00014408</v>
      </c>
      <c r="E2128" s="0" t="n">
        <v>0.0131578947</v>
      </c>
      <c r="F2128" s="0" t="n">
        <v>0.0030664474</v>
      </c>
      <c r="G2128" s="0" t="n">
        <v>1</v>
      </c>
      <c r="H2128" s="0" t="n">
        <v>1</v>
      </c>
    </row>
    <row r="2129" customFormat="false" ht="12.8" hidden="false" customHeight="false" outlineLevel="0" collapsed="false">
      <c r="A2129" s="0" t="s">
        <v>8007</v>
      </c>
      <c r="B2129" s="0" t="n">
        <v>1.9</v>
      </c>
      <c r="C2129" s="0" t="n">
        <v>0.0456</v>
      </c>
      <c r="D2129" s="0" t="n">
        <v>0.0066666667</v>
      </c>
      <c r="E2129" s="0" t="n">
        <v>0.05</v>
      </c>
      <c r="F2129" s="0" t="n">
        <v>0.048</v>
      </c>
      <c r="G2129" s="0" t="n">
        <v>1</v>
      </c>
      <c r="H2129" s="0" t="n">
        <v>16.2</v>
      </c>
    </row>
    <row r="2130" customFormat="false" ht="12.8" hidden="false" customHeight="false" outlineLevel="0" collapsed="false">
      <c r="A2130" s="0" t="s">
        <v>8008</v>
      </c>
      <c r="B2130" s="0" t="n">
        <v>1.0771428571</v>
      </c>
      <c r="C2130" s="0" t="n">
        <v>0.0096</v>
      </c>
      <c r="D2130" s="0" t="n">
        <v>0.0015873016</v>
      </c>
      <c r="E2130" s="0" t="n">
        <v>0.1428571429</v>
      </c>
      <c r="F2130" s="0" t="n">
        <v>0.0342857143</v>
      </c>
      <c r="G2130" s="0" t="n">
        <v>1</v>
      </c>
      <c r="H2130" s="0" t="n">
        <v>1.96</v>
      </c>
    </row>
    <row r="2131" customFormat="false" ht="12.8" hidden="false" customHeight="false" outlineLevel="0" collapsed="false">
      <c r="A2131" s="0" t="s">
        <v>8009</v>
      </c>
      <c r="B2131" s="0" t="n">
        <v>0.7107727273</v>
      </c>
      <c r="C2131" s="0" t="n">
        <v>0.005335</v>
      </c>
      <c r="D2131" s="0" t="n">
        <v>0.0007925408</v>
      </c>
      <c r="E2131" s="0" t="n">
        <v>0.0045454545</v>
      </c>
      <c r="F2131" s="0" t="n">
        <v>0.0055</v>
      </c>
      <c r="G2131" s="0" t="n">
        <v>1</v>
      </c>
      <c r="H2131" s="0" t="n">
        <v>1.8</v>
      </c>
    </row>
    <row r="2132" customFormat="false" ht="12.8" hidden="false" customHeight="false" outlineLevel="0" collapsed="false">
      <c r="A2132" s="0" t="s">
        <v>8010</v>
      </c>
      <c r="B2132" s="0" t="n">
        <v>17.16</v>
      </c>
      <c r="C2132" s="0" t="n">
        <v>0.24</v>
      </c>
      <c r="D2132" s="0" t="n">
        <v>0.0354166667</v>
      </c>
      <c r="E2132" s="0" t="n">
        <v>0.125</v>
      </c>
      <c r="F2132" s="0" t="n">
        <v>0.24</v>
      </c>
      <c r="G2132" s="0" t="n">
        <v>1</v>
      </c>
      <c r="H2132" s="0" t="n">
        <v>31.06</v>
      </c>
    </row>
    <row r="2133" customFormat="false" ht="12.8" hidden="false" customHeight="false" outlineLevel="0" collapsed="false">
      <c r="A2133" s="0" t="s">
        <v>8011</v>
      </c>
      <c r="B2133" s="0" t="n">
        <v>0.002554</v>
      </c>
      <c r="C2133" s="0" t="n">
        <v>2.61E-006</v>
      </c>
      <c r="D2133" s="0" t="n">
        <v>5.812E-006</v>
      </c>
      <c r="E2133" s="0" t="n">
        <v>0.0002</v>
      </c>
      <c r="F2133" s="0" t="n">
        <v>1.45E-005</v>
      </c>
      <c r="G2133" s="0" t="n">
        <v>1</v>
      </c>
      <c r="H2133" s="0" t="n">
        <v>1</v>
      </c>
    </row>
    <row r="2134" customFormat="false" ht="12.8" hidden="false" customHeight="false" outlineLevel="0" collapsed="false">
      <c r="A2134" s="0" t="s">
        <v>8012</v>
      </c>
      <c r="B2134" s="0" t="n">
        <v>0.0751315789</v>
      </c>
      <c r="C2134" s="0" t="n">
        <v>0.0008586053</v>
      </c>
      <c r="D2134" s="0" t="n">
        <v>0.00014408</v>
      </c>
      <c r="E2134" s="0" t="n">
        <v>0.0131578947</v>
      </c>
      <c r="F2134" s="0" t="n">
        <v>0.0030664474</v>
      </c>
      <c r="G2134" s="0" t="n">
        <v>1</v>
      </c>
      <c r="H2134" s="0" t="n">
        <v>1</v>
      </c>
    </row>
    <row r="2135" customFormat="false" ht="12.8" hidden="false" customHeight="false" outlineLevel="0" collapsed="false">
      <c r="A2135" s="0" t="s">
        <v>8013</v>
      </c>
      <c r="B2135" s="0" t="n">
        <v>1.0771428571</v>
      </c>
      <c r="C2135" s="0" t="n">
        <v>0.0096</v>
      </c>
      <c r="D2135" s="0" t="n">
        <v>0.0015873016</v>
      </c>
      <c r="E2135" s="0" t="n">
        <v>0.1428571429</v>
      </c>
      <c r="F2135" s="0" t="n">
        <v>0.0342857143</v>
      </c>
      <c r="G2135" s="0" t="n">
        <v>1</v>
      </c>
      <c r="H2135" s="0" t="n">
        <v>1.96</v>
      </c>
    </row>
    <row r="2136" customFormat="false" ht="12.8" hidden="false" customHeight="false" outlineLevel="0" collapsed="false">
      <c r="A2136" s="0" t="s">
        <v>8014</v>
      </c>
      <c r="B2136" s="0" t="n">
        <v>0.0725396825</v>
      </c>
      <c r="C2136" s="0" t="n">
        <v>0.0005178889</v>
      </c>
      <c r="D2136" s="0" t="n">
        <v>8.69054E-005</v>
      </c>
      <c r="E2136" s="0" t="n">
        <v>0.0079365079</v>
      </c>
      <c r="F2136" s="0" t="n">
        <v>0.0018496032</v>
      </c>
      <c r="G2136" s="0" t="n">
        <v>1</v>
      </c>
      <c r="H2136" s="0" t="n">
        <v>13.18</v>
      </c>
    </row>
    <row r="2137" customFormat="false" ht="12.8" hidden="false" customHeight="false" outlineLevel="0" collapsed="false">
      <c r="A2137" s="0" t="s">
        <v>8015</v>
      </c>
      <c r="B2137" s="0" t="n">
        <v>0.0751315789</v>
      </c>
      <c r="C2137" s="0" t="n">
        <v>0.0008586053</v>
      </c>
      <c r="D2137" s="0" t="n">
        <v>0.00014408</v>
      </c>
      <c r="E2137" s="0" t="n">
        <v>0.0131578947</v>
      </c>
      <c r="F2137" s="0" t="n">
        <v>0.0030664474</v>
      </c>
      <c r="G2137" s="0" t="n">
        <v>1</v>
      </c>
      <c r="H2137" s="0" t="n">
        <v>1</v>
      </c>
    </row>
    <row r="2138" customFormat="false" ht="12.8" hidden="false" customHeight="false" outlineLevel="0" collapsed="false">
      <c r="A2138" s="0" t="s">
        <v>726</v>
      </c>
      <c r="B2138" s="0" t="n">
        <v>14.8947368421</v>
      </c>
      <c r="C2138" s="0" t="n">
        <v>0.0656842105</v>
      </c>
      <c r="D2138" s="0" t="n">
        <v>0.0113617377</v>
      </c>
      <c r="E2138" s="0" t="n">
        <v>0.0526315789</v>
      </c>
      <c r="F2138" s="0" t="n">
        <v>0.0821052632</v>
      </c>
      <c r="G2138" s="0" t="n">
        <v>1</v>
      </c>
      <c r="H2138" s="0" t="n">
        <v>26.84</v>
      </c>
    </row>
    <row r="2139" customFormat="false" ht="12.8" hidden="false" customHeight="false" outlineLevel="0" collapsed="false">
      <c r="A2139" s="0" t="s">
        <v>1740</v>
      </c>
      <c r="B2139" s="0" t="n">
        <v>0.0311</v>
      </c>
      <c r="C2139" s="0" t="n">
        <v>0.0002634509</v>
      </c>
      <c r="D2139" s="0" t="n">
        <v>4.44444E-005</v>
      </c>
      <c r="E2139" s="0" t="n">
        <v>0.004</v>
      </c>
      <c r="F2139" s="0" t="n">
        <v>0.000940896</v>
      </c>
      <c r="G2139" s="0" t="n">
        <v>1</v>
      </c>
      <c r="H2139" s="0" t="n">
        <v>0.14</v>
      </c>
    </row>
    <row r="2140" customFormat="false" ht="12.8" hidden="false" customHeight="false" outlineLevel="0" collapsed="false">
      <c r="A2140" s="0" t="s">
        <v>539</v>
      </c>
      <c r="B2140" s="0" t="n">
        <v>0.0062777778</v>
      </c>
      <c r="C2140" s="0" t="n">
        <v>4.6667E-006</v>
      </c>
      <c r="D2140" s="0" t="n">
        <v>1.9841E-006</v>
      </c>
      <c r="E2140" s="0" t="n">
        <v>0.0005555556</v>
      </c>
      <c r="F2140" s="0" t="n">
        <v>3.33333E-005</v>
      </c>
      <c r="G2140" s="0" t="n">
        <v>1</v>
      </c>
      <c r="H2140" s="0" t="n">
        <v>4.03</v>
      </c>
    </row>
    <row r="2141" customFormat="false" ht="12.8" hidden="false" customHeight="false" outlineLevel="0" collapsed="false">
      <c r="A2141" s="0" t="s">
        <v>8016</v>
      </c>
      <c r="B2141" s="0" t="n">
        <v>0.0877631579</v>
      </c>
      <c r="C2141" s="0" t="n">
        <v>0.0008842105</v>
      </c>
      <c r="D2141" s="0" t="n">
        <v>0.0001461988</v>
      </c>
      <c r="E2141" s="0" t="n">
        <v>0.0131578947</v>
      </c>
      <c r="F2141" s="0" t="n">
        <v>0.0031578947</v>
      </c>
      <c r="G2141" s="0" t="n">
        <v>1</v>
      </c>
      <c r="H2141" s="0" t="n">
        <v>0.33</v>
      </c>
    </row>
    <row r="2142" customFormat="false" ht="12.8" hidden="false" customHeight="false" outlineLevel="0" collapsed="false">
      <c r="A2142" s="0" t="s">
        <v>1929</v>
      </c>
      <c r="B2142" s="0" t="n">
        <v>4.98</v>
      </c>
      <c r="C2142" s="0" t="n">
        <v>0.064</v>
      </c>
      <c r="D2142" s="0" t="n">
        <v>0.0094444444</v>
      </c>
      <c r="E2142" s="0" t="n">
        <v>0.0333333333</v>
      </c>
      <c r="F2142" s="0" t="n">
        <v>0.064</v>
      </c>
      <c r="G2142" s="0" t="n">
        <v>1</v>
      </c>
      <c r="H2142" s="0" t="n">
        <v>24.74</v>
      </c>
    </row>
    <row r="2143" customFormat="false" ht="12.8" hidden="false" customHeight="false" outlineLevel="0" collapsed="false">
      <c r="A2143" s="0" t="s">
        <v>8017</v>
      </c>
      <c r="B2143" s="0" t="n">
        <v>2.33</v>
      </c>
      <c r="C2143" s="0" t="n">
        <v>0.0456</v>
      </c>
      <c r="D2143" s="0" t="n">
        <v>0.0066666667</v>
      </c>
      <c r="E2143" s="0" t="n">
        <v>0.05</v>
      </c>
      <c r="F2143" s="0" t="n">
        <v>0.048</v>
      </c>
      <c r="G2143" s="0" t="n">
        <v>1</v>
      </c>
      <c r="H2143" s="0" t="n">
        <v>16.38</v>
      </c>
    </row>
    <row r="2144" customFormat="false" ht="12.8" hidden="false" customHeight="false" outlineLevel="0" collapsed="false">
      <c r="A2144" s="0" t="s">
        <v>8018</v>
      </c>
      <c r="B2144" s="0" t="n">
        <v>0.0751315789</v>
      </c>
      <c r="C2144" s="0" t="n">
        <v>0.0008586053</v>
      </c>
      <c r="D2144" s="0" t="n">
        <v>0.00014408</v>
      </c>
      <c r="E2144" s="0" t="n">
        <v>0.0131578947</v>
      </c>
      <c r="F2144" s="0" t="n">
        <v>0.0030664474</v>
      </c>
      <c r="G2144" s="0" t="n">
        <v>1</v>
      </c>
      <c r="H2144" s="0" t="n">
        <v>1</v>
      </c>
    </row>
    <row r="2145" customFormat="false" ht="12.8" hidden="false" customHeight="false" outlineLevel="0" collapsed="false">
      <c r="A2145" s="0" t="s">
        <v>8019</v>
      </c>
      <c r="B2145" s="0" t="n">
        <v>1.3386666667</v>
      </c>
      <c r="C2145" s="0" t="n">
        <v>0.015</v>
      </c>
      <c r="D2145" s="0" t="n">
        <v>0.0021794872</v>
      </c>
      <c r="E2145" s="0" t="n">
        <v>0.0166666667</v>
      </c>
      <c r="F2145" s="0" t="n">
        <v>0.02</v>
      </c>
      <c r="G2145" s="0" t="n">
        <v>1</v>
      </c>
      <c r="H2145" s="0" t="n">
        <v>230.4666666667</v>
      </c>
    </row>
    <row r="2146" customFormat="false" ht="12.8" hidden="false" customHeight="false" outlineLevel="0" collapsed="false">
      <c r="A2146" s="0" t="s">
        <v>577</v>
      </c>
      <c r="B2146" s="0" t="n">
        <v>0.02072</v>
      </c>
      <c r="C2146" s="0" t="n">
        <v>0.0002016</v>
      </c>
      <c r="D2146" s="0" t="n">
        <v>3.33333E-005</v>
      </c>
      <c r="E2146" s="0" t="n">
        <v>0.004</v>
      </c>
      <c r="F2146" s="0" t="n">
        <v>0.00096</v>
      </c>
      <c r="G2146" s="0" t="n">
        <v>1</v>
      </c>
      <c r="H2146" s="0" t="n">
        <v>46</v>
      </c>
    </row>
    <row r="2147" customFormat="false" ht="12.8" hidden="false" customHeight="false" outlineLevel="0" collapsed="false">
      <c r="A2147" s="0" t="s">
        <v>8020</v>
      </c>
      <c r="B2147" s="0" t="n">
        <v>4.98</v>
      </c>
      <c r="C2147" s="0" t="n">
        <v>0.064</v>
      </c>
      <c r="D2147" s="0" t="n">
        <v>0.0094444444</v>
      </c>
      <c r="E2147" s="0" t="n">
        <v>0.0333333333</v>
      </c>
      <c r="F2147" s="0" t="n">
        <v>0.064</v>
      </c>
      <c r="G2147" s="0" t="n">
        <v>1</v>
      </c>
      <c r="H2147" s="0" t="n">
        <v>24.74</v>
      </c>
    </row>
    <row r="2148" customFormat="false" ht="12.8" hidden="false" customHeight="false" outlineLevel="0" collapsed="false">
      <c r="A2148" s="0" t="s">
        <v>3045</v>
      </c>
      <c r="B2148" s="0" t="n">
        <v>2.33</v>
      </c>
      <c r="C2148" s="0" t="n">
        <v>0.0456</v>
      </c>
      <c r="D2148" s="0" t="n">
        <v>0.0066666667</v>
      </c>
      <c r="E2148" s="0" t="n">
        <v>0.05</v>
      </c>
      <c r="F2148" s="0" t="n">
        <v>0.048</v>
      </c>
      <c r="G2148" s="0" t="n">
        <v>1</v>
      </c>
      <c r="H2148" s="0" t="n">
        <v>16.2</v>
      </c>
    </row>
    <row r="2149" customFormat="false" ht="12.8" hidden="false" customHeight="false" outlineLevel="0" collapsed="false">
      <c r="A2149" s="0" t="s">
        <v>8021</v>
      </c>
      <c r="B2149" s="0" t="n">
        <v>1.0771428571</v>
      </c>
      <c r="C2149" s="0" t="n">
        <v>0.0096</v>
      </c>
      <c r="D2149" s="0" t="n">
        <v>0.0015873016</v>
      </c>
      <c r="E2149" s="0" t="n">
        <v>0.1428571429</v>
      </c>
      <c r="F2149" s="0" t="n">
        <v>0.0342857143</v>
      </c>
      <c r="G2149" s="0" t="n">
        <v>1</v>
      </c>
      <c r="H2149" s="0" t="n">
        <v>1.96</v>
      </c>
    </row>
    <row r="2150" customFormat="false" ht="12.8" hidden="false" customHeight="false" outlineLevel="0" collapsed="false">
      <c r="A2150" s="0" t="s">
        <v>8022</v>
      </c>
      <c r="B2150" s="0" t="n">
        <v>4.82</v>
      </c>
      <c r="C2150" s="0" t="n">
        <v>0.064</v>
      </c>
      <c r="D2150" s="0" t="n">
        <v>0.0094444444</v>
      </c>
      <c r="E2150" s="0" t="n">
        <v>0.0333333333</v>
      </c>
      <c r="F2150" s="0" t="n">
        <v>0.064</v>
      </c>
      <c r="G2150" s="0" t="n">
        <v>1</v>
      </c>
      <c r="H2150" s="0" t="n">
        <v>30.04</v>
      </c>
    </row>
    <row r="2151" customFormat="false" ht="12.8" hidden="false" customHeight="false" outlineLevel="0" collapsed="false">
      <c r="A2151" s="0" t="s">
        <v>8023</v>
      </c>
      <c r="B2151" s="0" t="n">
        <v>0.4115</v>
      </c>
      <c r="C2151" s="0" t="n">
        <v>0.0032627</v>
      </c>
      <c r="D2151" s="0" t="n">
        <v>0.000547504</v>
      </c>
      <c r="E2151" s="0" t="n">
        <v>0.05</v>
      </c>
      <c r="F2151" s="0" t="n">
        <v>0.0116525</v>
      </c>
      <c r="G2151" s="0" t="n">
        <v>1</v>
      </c>
      <c r="H2151" s="0" t="n">
        <v>1</v>
      </c>
    </row>
    <row r="2152" customFormat="false" ht="12.8" hidden="false" customHeight="false" outlineLevel="0" collapsed="false">
      <c r="A2152" s="0" t="s">
        <v>8024</v>
      </c>
      <c r="B2152" s="0" t="n">
        <v>2.33</v>
      </c>
      <c r="C2152" s="0" t="n">
        <v>0.0456</v>
      </c>
      <c r="D2152" s="0" t="n">
        <v>0.0066666667</v>
      </c>
      <c r="E2152" s="0" t="n">
        <v>0.05</v>
      </c>
      <c r="F2152" s="0" t="n">
        <v>0.048</v>
      </c>
      <c r="G2152" s="0" t="n">
        <v>1</v>
      </c>
      <c r="H2152" s="0" t="n">
        <v>16.2</v>
      </c>
    </row>
    <row r="2153" customFormat="false" ht="12.8" hidden="false" customHeight="false" outlineLevel="0" collapsed="false">
      <c r="A2153" s="0" t="s">
        <v>1031</v>
      </c>
      <c r="B2153" s="0" t="n">
        <v>15.8373684211</v>
      </c>
      <c r="C2153" s="0" t="n">
        <v>0.0632210526</v>
      </c>
      <c r="D2153" s="0" t="n">
        <v>0.0113617377</v>
      </c>
      <c r="E2153" s="0" t="n">
        <v>0.0526315789</v>
      </c>
      <c r="F2153" s="0" t="n">
        <v>0.0821052632</v>
      </c>
      <c r="G2153" s="0" t="n">
        <v>1</v>
      </c>
      <c r="H2153" s="0" t="n">
        <v>1</v>
      </c>
    </row>
    <row r="2154" customFormat="false" ht="12.8" hidden="false" customHeight="false" outlineLevel="0" collapsed="false">
      <c r="A2154" s="0" t="s">
        <v>8025</v>
      </c>
      <c r="B2154" s="0" t="n">
        <v>0.0751315789</v>
      </c>
      <c r="C2154" s="0" t="n">
        <v>0.0008586053</v>
      </c>
      <c r="D2154" s="0" t="n">
        <v>0.00014408</v>
      </c>
      <c r="E2154" s="0" t="n">
        <v>0.0131578947</v>
      </c>
      <c r="F2154" s="0" t="n">
        <v>0.0030664474</v>
      </c>
      <c r="G2154" s="0" t="n">
        <v>1</v>
      </c>
      <c r="H2154" s="0" t="n">
        <v>1</v>
      </c>
    </row>
    <row r="2155" customFormat="false" ht="12.8" hidden="false" customHeight="false" outlineLevel="0" collapsed="false">
      <c r="A2155" s="0" t="s">
        <v>8026</v>
      </c>
      <c r="B2155" s="0" t="n">
        <v>1.3406666667</v>
      </c>
      <c r="C2155" s="0" t="n">
        <v>0.024</v>
      </c>
      <c r="D2155" s="0" t="n">
        <v>0.0033333333</v>
      </c>
      <c r="E2155" s="0" t="n">
        <v>0.0333333333</v>
      </c>
      <c r="F2155" s="0" t="n">
        <v>0.032</v>
      </c>
      <c r="G2155" s="0" t="n">
        <v>1</v>
      </c>
      <c r="H2155" s="0" t="n">
        <v>34.13</v>
      </c>
    </row>
    <row r="2156" customFormat="false" ht="12.8" hidden="false" customHeight="false" outlineLevel="0" collapsed="false">
      <c r="A2156" s="0" t="s">
        <v>8027</v>
      </c>
      <c r="B2156" s="0" t="n">
        <v>10.3636363636</v>
      </c>
      <c r="C2156" s="0" t="n">
        <v>0.0567272727</v>
      </c>
      <c r="D2156" s="0" t="n">
        <v>0.0098124098</v>
      </c>
      <c r="E2156" s="0" t="n">
        <v>0.0454545455</v>
      </c>
      <c r="F2156" s="0" t="n">
        <v>0.0709090909</v>
      </c>
      <c r="G2156" s="0" t="n">
        <v>1</v>
      </c>
      <c r="H2156" s="0" t="n">
        <v>17.99</v>
      </c>
    </row>
    <row r="2157" customFormat="false" ht="12.8" hidden="false" customHeight="false" outlineLevel="0" collapsed="false">
      <c r="A2157" s="0" t="s">
        <v>578</v>
      </c>
      <c r="B2157" s="0" t="n">
        <v>0.02072</v>
      </c>
      <c r="C2157" s="0" t="n">
        <v>0.0002016</v>
      </c>
      <c r="D2157" s="0" t="n">
        <v>3.33333E-005</v>
      </c>
      <c r="E2157" s="0" t="n">
        <v>0.004</v>
      </c>
      <c r="F2157" s="0" t="n">
        <v>0.00096</v>
      </c>
      <c r="G2157" s="0" t="n">
        <v>1</v>
      </c>
      <c r="H2157" s="0" t="n">
        <v>46</v>
      </c>
    </row>
    <row r="2158" customFormat="false" ht="12.8" hidden="false" customHeight="false" outlineLevel="0" collapsed="false">
      <c r="A2158" s="0" t="s">
        <v>8028</v>
      </c>
      <c r="B2158" s="0" t="n">
        <v>0.0877631579</v>
      </c>
      <c r="C2158" s="0" t="n">
        <v>0.0008842105</v>
      </c>
      <c r="D2158" s="0" t="n">
        <v>0.0001461988</v>
      </c>
      <c r="E2158" s="0" t="n">
        <v>0.0131578947</v>
      </c>
      <c r="F2158" s="0" t="n">
        <v>0.0031578947</v>
      </c>
      <c r="G2158" s="0" t="n">
        <v>1</v>
      </c>
      <c r="H2158" s="0" t="n">
        <v>0.33</v>
      </c>
    </row>
    <row r="2159" customFormat="false" ht="12.8" hidden="false" customHeight="false" outlineLevel="0" collapsed="false">
      <c r="A2159" s="0" t="s">
        <v>1372</v>
      </c>
      <c r="B2159" s="0" t="n">
        <v>17.65</v>
      </c>
      <c r="C2159" s="0" t="n">
        <v>0.24</v>
      </c>
      <c r="D2159" s="0" t="n">
        <v>0.0354166667</v>
      </c>
      <c r="E2159" s="0" t="n">
        <v>0.125</v>
      </c>
      <c r="F2159" s="0" t="n">
        <v>0.24</v>
      </c>
      <c r="G2159" s="0" t="n">
        <v>1</v>
      </c>
      <c r="H2159" s="0" t="n">
        <v>17.01</v>
      </c>
    </row>
    <row r="2160" customFormat="false" ht="12.8" hidden="false" customHeight="false" outlineLevel="0" collapsed="false">
      <c r="A2160" s="0" t="s">
        <v>8029</v>
      </c>
      <c r="B2160" s="0" t="n">
        <v>0.9295</v>
      </c>
      <c r="C2160" s="0" t="n">
        <v>0.0156769</v>
      </c>
      <c r="D2160" s="0" t="n">
        <v>0.0026984127</v>
      </c>
      <c r="E2160" s="0" t="n">
        <v>0.05</v>
      </c>
      <c r="F2160" s="0" t="n">
        <v>0.041255</v>
      </c>
      <c r="G2160" s="0" t="n">
        <v>1</v>
      </c>
      <c r="H2160" s="0" t="n">
        <v>28.87</v>
      </c>
    </row>
    <row r="2161" customFormat="false" ht="12.8" hidden="false" customHeight="false" outlineLevel="0" collapsed="false">
      <c r="A2161" s="0" t="s">
        <v>8030</v>
      </c>
      <c r="B2161" s="0" t="n">
        <v>3.5895238095</v>
      </c>
      <c r="C2161" s="0" t="n">
        <v>0.012252381</v>
      </c>
      <c r="D2161" s="0" t="n">
        <v>0.0016865079</v>
      </c>
      <c r="E2161" s="0" t="n">
        <v>0.0119047619</v>
      </c>
      <c r="F2161" s="0" t="n">
        <v>0.012252381</v>
      </c>
      <c r="G2161" s="0" t="n">
        <v>1</v>
      </c>
      <c r="H2161" s="0" t="n">
        <v>1</v>
      </c>
    </row>
    <row r="2162" customFormat="false" ht="12.8" hidden="false" customHeight="false" outlineLevel="0" collapsed="false">
      <c r="A2162" s="0" t="s">
        <v>8031</v>
      </c>
      <c r="B2162" s="0" t="n">
        <v>0.007715</v>
      </c>
      <c r="C2162" s="0" t="n">
        <v>3.2627E-005</v>
      </c>
      <c r="D2162" s="0" t="n">
        <v>5.475E-006</v>
      </c>
      <c r="E2162" s="0" t="n">
        <v>0.0005</v>
      </c>
      <c r="F2162" s="0" t="n">
        <v>0.000116525</v>
      </c>
      <c r="G2162" s="0" t="n">
        <v>1</v>
      </c>
      <c r="H2162" s="0" t="n">
        <v>0.12</v>
      </c>
    </row>
    <row r="2163" customFormat="false" ht="12.8" hidden="false" customHeight="false" outlineLevel="0" collapsed="false">
      <c r="A2163" s="0" t="s">
        <v>8032</v>
      </c>
      <c r="B2163" s="0" t="n">
        <v>5.3381481481</v>
      </c>
      <c r="C2163" s="0" t="n">
        <v>0.0371977037</v>
      </c>
      <c r="D2163" s="0" t="n">
        <v>0.0052469136</v>
      </c>
      <c r="E2163" s="0" t="n">
        <v>0.037037037</v>
      </c>
      <c r="F2163" s="0" t="n">
        <v>0.0383481481</v>
      </c>
      <c r="G2163" s="0" t="n">
        <v>1</v>
      </c>
      <c r="H2163" s="0" t="n">
        <v>1</v>
      </c>
    </row>
    <row r="2164" customFormat="false" ht="12.8" hidden="false" customHeight="false" outlineLevel="0" collapsed="false">
      <c r="A2164" s="0" t="s">
        <v>3047</v>
      </c>
      <c r="B2164" s="0" t="n">
        <v>2.39</v>
      </c>
      <c r="C2164" s="0" t="n">
        <v>0.0456</v>
      </c>
      <c r="D2164" s="0" t="n">
        <v>0.0066666667</v>
      </c>
      <c r="E2164" s="0" t="n">
        <v>0.05</v>
      </c>
      <c r="F2164" s="0" t="n">
        <v>0.048</v>
      </c>
      <c r="G2164" s="0" t="n">
        <v>1</v>
      </c>
      <c r="H2164" s="0" t="n">
        <v>17.12</v>
      </c>
    </row>
    <row r="2165" customFormat="false" ht="12.8" hidden="false" customHeight="false" outlineLevel="0" collapsed="false">
      <c r="A2165" s="0" t="s">
        <v>8033</v>
      </c>
      <c r="B2165" s="0" t="n">
        <v>0.9295</v>
      </c>
      <c r="C2165" s="0" t="n">
        <v>0.0156769</v>
      </c>
      <c r="D2165" s="0" t="n">
        <v>0.0026984127</v>
      </c>
      <c r="E2165" s="0" t="n">
        <v>0.05</v>
      </c>
      <c r="F2165" s="0" t="n">
        <v>0.041255</v>
      </c>
      <c r="G2165" s="0" t="n">
        <v>1</v>
      </c>
      <c r="H2165" s="0" t="n">
        <v>28.87</v>
      </c>
    </row>
    <row r="2166" customFormat="false" ht="12.8" hidden="false" customHeight="false" outlineLevel="0" collapsed="false">
      <c r="A2166" s="0" t="s">
        <v>8034</v>
      </c>
      <c r="B2166" s="0" t="n">
        <v>3.5895238095</v>
      </c>
      <c r="C2166" s="0" t="n">
        <v>0.012252381</v>
      </c>
      <c r="D2166" s="0" t="n">
        <v>0.0016865079</v>
      </c>
      <c r="E2166" s="0" t="n">
        <v>0.0119047619</v>
      </c>
      <c r="F2166" s="0" t="n">
        <v>0.012252381</v>
      </c>
      <c r="G2166" s="0" t="n">
        <v>1</v>
      </c>
      <c r="H2166" s="0" t="n">
        <v>1</v>
      </c>
    </row>
    <row r="2167" customFormat="false" ht="12.8" hidden="false" customHeight="false" outlineLevel="0" collapsed="false">
      <c r="A2167" s="0" t="s">
        <v>8035</v>
      </c>
      <c r="B2167" s="0" t="n">
        <v>0.005715</v>
      </c>
      <c r="C2167" s="0" t="n">
        <v>3.2627E-005</v>
      </c>
      <c r="D2167" s="0" t="n">
        <v>5.475E-006</v>
      </c>
      <c r="E2167" s="0" t="n">
        <v>0.0005</v>
      </c>
      <c r="F2167" s="0" t="n">
        <v>0.000116525</v>
      </c>
      <c r="G2167" s="0" t="n">
        <v>1</v>
      </c>
      <c r="H2167" s="0" t="n">
        <v>0.12</v>
      </c>
    </row>
    <row r="2168" customFormat="false" ht="12.8" hidden="false" customHeight="false" outlineLevel="0" collapsed="false">
      <c r="A2168" s="0" t="s">
        <v>3046</v>
      </c>
      <c r="B2168" s="0" t="n">
        <v>1.9</v>
      </c>
      <c r="C2168" s="0" t="n">
        <v>0.0456</v>
      </c>
      <c r="D2168" s="0" t="n">
        <v>0.0066666667</v>
      </c>
      <c r="E2168" s="0" t="n">
        <v>0.05</v>
      </c>
      <c r="F2168" s="0" t="n">
        <v>0.048</v>
      </c>
      <c r="G2168" s="0" t="n">
        <v>1</v>
      </c>
      <c r="H2168" s="0" t="n">
        <v>16.38</v>
      </c>
    </row>
    <row r="2169" customFormat="false" ht="12.8" hidden="false" customHeight="false" outlineLevel="0" collapsed="false">
      <c r="A2169" s="0" t="s">
        <v>1853</v>
      </c>
      <c r="B2169" s="0" t="n">
        <v>0.0235</v>
      </c>
      <c r="C2169" s="0" t="n">
        <v>3.528E-005</v>
      </c>
      <c r="D2169" s="0" t="n">
        <v>5.5556E-006</v>
      </c>
      <c r="E2169" s="0" t="n">
        <v>0.002</v>
      </c>
      <c r="F2169" s="0" t="n">
        <v>0.00024</v>
      </c>
      <c r="G2169" s="0" t="n">
        <v>1</v>
      </c>
      <c r="H2169" s="0" t="n">
        <v>0.4683</v>
      </c>
    </row>
    <row r="2170" customFormat="false" ht="12.8" hidden="false" customHeight="false" outlineLevel="0" collapsed="false">
      <c r="A2170" s="0" t="s">
        <v>8036</v>
      </c>
      <c r="B2170" s="0" t="n">
        <v>0.0024642857</v>
      </c>
      <c r="C2170" s="0" t="n">
        <v>2.64E-006</v>
      </c>
      <c r="D2170" s="0" t="n">
        <v>2.4165E-006</v>
      </c>
      <c r="E2170" s="0" t="n">
        <v>0.0002857143</v>
      </c>
      <c r="F2170" s="0" t="n">
        <v>1.76E-005</v>
      </c>
      <c r="G2170" s="0" t="n">
        <v>1</v>
      </c>
      <c r="H2170" s="0" t="n">
        <v>1</v>
      </c>
    </row>
    <row r="2171" customFormat="false" ht="12.8" hidden="false" customHeight="false" outlineLevel="0" collapsed="false">
      <c r="A2171" s="0" t="s">
        <v>1053</v>
      </c>
      <c r="B2171" s="0" t="n">
        <v>0.0285</v>
      </c>
      <c r="C2171" s="0" t="n">
        <v>0.00018</v>
      </c>
      <c r="D2171" s="0" t="n">
        <v>4.16667E-005</v>
      </c>
      <c r="E2171" s="0" t="n">
        <v>0.0025</v>
      </c>
      <c r="F2171" s="0" t="n">
        <v>0.0006</v>
      </c>
      <c r="G2171" s="0" t="n">
        <v>1</v>
      </c>
      <c r="H2171" s="0" t="n">
        <v>1</v>
      </c>
    </row>
    <row r="2172" customFormat="false" ht="12.8" hidden="false" customHeight="false" outlineLevel="0" collapsed="false">
      <c r="A2172" s="0" t="s">
        <v>8037</v>
      </c>
      <c r="B2172" s="0" t="n">
        <v>0.535</v>
      </c>
      <c r="C2172" s="0" t="n">
        <v>0.004661</v>
      </c>
      <c r="D2172" s="0" t="n">
        <v>0.0007821486</v>
      </c>
      <c r="E2172" s="0" t="n">
        <v>0.0714285714</v>
      </c>
      <c r="F2172" s="0" t="n">
        <v>0.0166464286</v>
      </c>
      <c r="G2172" s="0" t="n">
        <v>1</v>
      </c>
      <c r="H2172" s="0" t="n">
        <v>1</v>
      </c>
    </row>
    <row r="2173" customFormat="false" ht="12.8" hidden="false" customHeight="false" outlineLevel="0" collapsed="false">
      <c r="A2173" s="0" t="s">
        <v>8038</v>
      </c>
      <c r="B2173" s="0" t="n">
        <v>0.105</v>
      </c>
      <c r="C2173" s="0" t="n">
        <v>0.0072</v>
      </c>
      <c r="D2173" s="0" t="n">
        <v>0.0011111111</v>
      </c>
      <c r="E2173" s="0" t="n">
        <v>0.05</v>
      </c>
      <c r="F2173" s="0" t="n">
        <v>0.024</v>
      </c>
      <c r="G2173" s="0" t="n">
        <v>1</v>
      </c>
      <c r="H2173" s="0" t="n">
        <v>5.58</v>
      </c>
    </row>
    <row r="2174" customFormat="false" ht="12.8" hidden="false" customHeight="false" outlineLevel="0" collapsed="false">
      <c r="A2174" s="0" t="s">
        <v>8039</v>
      </c>
      <c r="B2174" s="0" t="n">
        <v>0.0375</v>
      </c>
      <c r="C2174" s="0" t="n">
        <v>0.0003329286</v>
      </c>
      <c r="D2174" s="0" t="n">
        <v>5.58678E-005</v>
      </c>
      <c r="E2174" s="0" t="n">
        <v>0.0051020408</v>
      </c>
      <c r="F2174" s="0" t="n">
        <v>0.0011890306</v>
      </c>
      <c r="G2174" s="0" t="n">
        <v>1</v>
      </c>
      <c r="H2174" s="0" t="n">
        <v>1</v>
      </c>
    </row>
    <row r="2175" customFormat="false" ht="12.8" hidden="false" customHeight="false" outlineLevel="0" collapsed="false">
      <c r="A2175" s="0" t="s">
        <v>8040</v>
      </c>
      <c r="B2175" s="0" t="n">
        <v>0.02185</v>
      </c>
      <c r="C2175" s="0" t="n">
        <v>0.00018</v>
      </c>
      <c r="D2175" s="0" t="n">
        <v>8.33333E-005</v>
      </c>
      <c r="E2175" s="0" t="n">
        <v>0.0025</v>
      </c>
      <c r="F2175" s="0" t="n">
        <v>0.0006</v>
      </c>
      <c r="G2175" s="0" t="n">
        <v>1</v>
      </c>
      <c r="H2175" s="0" t="n">
        <v>0.27</v>
      </c>
    </row>
    <row r="2176" customFormat="false" ht="12.8" hidden="false" customHeight="false" outlineLevel="0" collapsed="false">
      <c r="A2176" s="0" t="s">
        <v>8041</v>
      </c>
      <c r="B2176" s="0" t="n">
        <v>0.07</v>
      </c>
      <c r="C2176" s="0" t="n">
        <v>0.00054</v>
      </c>
      <c r="D2176" s="0" t="n">
        <v>0.00025</v>
      </c>
      <c r="E2176" s="0" t="n">
        <v>0.005</v>
      </c>
      <c r="F2176" s="0" t="n">
        <v>0.0012</v>
      </c>
      <c r="G2176" s="0" t="n">
        <v>1</v>
      </c>
      <c r="H2176" s="0" t="n">
        <v>0.48</v>
      </c>
    </row>
    <row r="2177" customFormat="false" ht="12.8" hidden="false" customHeight="false" outlineLevel="0" collapsed="false">
      <c r="A2177" s="0" t="s">
        <v>8042</v>
      </c>
      <c r="B2177" s="0" t="n">
        <v>2.39</v>
      </c>
      <c r="C2177" s="0" t="n">
        <v>0.0456</v>
      </c>
      <c r="D2177" s="0" t="n">
        <v>0.0066666667</v>
      </c>
      <c r="E2177" s="0" t="n">
        <v>0.05</v>
      </c>
      <c r="F2177" s="0" t="n">
        <v>0.048</v>
      </c>
      <c r="G2177" s="0" t="n">
        <v>1</v>
      </c>
      <c r="H2177" s="0" t="n">
        <v>17.12</v>
      </c>
    </row>
    <row r="2178" customFormat="false" ht="12.8" hidden="false" customHeight="false" outlineLevel="0" collapsed="false">
      <c r="A2178" s="0" t="s">
        <v>8043</v>
      </c>
      <c r="B2178" s="0" t="n">
        <v>0.0404166667</v>
      </c>
      <c r="C2178" s="0" t="n">
        <v>0.0003884167</v>
      </c>
      <c r="D2178" s="0" t="n">
        <v>6.51791E-005</v>
      </c>
      <c r="E2178" s="0" t="n">
        <v>0.005952381</v>
      </c>
      <c r="F2178" s="0" t="n">
        <v>0.0013872024</v>
      </c>
      <c r="G2178" s="0" t="n">
        <v>1</v>
      </c>
      <c r="H2178" s="0" t="n">
        <v>1</v>
      </c>
    </row>
    <row r="2179" customFormat="false" ht="12.8" hidden="false" customHeight="false" outlineLevel="0" collapsed="false">
      <c r="A2179" s="0" t="s">
        <v>1054</v>
      </c>
      <c r="B2179" s="0" t="n">
        <v>0.0285</v>
      </c>
      <c r="C2179" s="0" t="n">
        <v>0.00018</v>
      </c>
      <c r="D2179" s="0" t="n">
        <v>4.16667E-005</v>
      </c>
      <c r="E2179" s="0" t="n">
        <v>0.0025</v>
      </c>
      <c r="F2179" s="0" t="n">
        <v>0.0006</v>
      </c>
      <c r="G2179" s="0" t="n">
        <v>1</v>
      </c>
      <c r="H2179" s="0" t="n">
        <v>1</v>
      </c>
    </row>
    <row r="2180" customFormat="false" ht="12.8" hidden="false" customHeight="false" outlineLevel="0" collapsed="false">
      <c r="A2180" s="0" t="s">
        <v>3048</v>
      </c>
      <c r="B2180" s="0" t="n">
        <v>2.02</v>
      </c>
      <c r="C2180" s="0" t="n">
        <v>0.0456</v>
      </c>
      <c r="D2180" s="0" t="n">
        <v>0.0066666667</v>
      </c>
      <c r="E2180" s="0" t="n">
        <v>0.05</v>
      </c>
      <c r="F2180" s="0" t="n">
        <v>0.048</v>
      </c>
      <c r="G2180" s="0" t="n">
        <v>1</v>
      </c>
      <c r="H2180" s="0" t="n">
        <v>13.31</v>
      </c>
    </row>
    <row r="2181" customFormat="false" ht="12.8" hidden="false" customHeight="false" outlineLevel="0" collapsed="false">
      <c r="A2181" s="0" t="s">
        <v>8044</v>
      </c>
      <c r="B2181" s="0" t="n">
        <v>0.1952777778</v>
      </c>
      <c r="C2181" s="0" t="n">
        <v>0.0018126111</v>
      </c>
      <c r="D2181" s="0" t="n">
        <v>0.0003041689</v>
      </c>
      <c r="E2181" s="0" t="n">
        <v>0.0277777778</v>
      </c>
      <c r="F2181" s="0" t="n">
        <v>0.0064736111</v>
      </c>
      <c r="G2181" s="0" t="n">
        <v>1</v>
      </c>
      <c r="H2181" s="0" t="n">
        <v>1.61</v>
      </c>
    </row>
    <row r="2182" customFormat="false" ht="12.8" hidden="false" customHeight="false" outlineLevel="0" collapsed="false">
      <c r="A2182" s="0" t="s">
        <v>8045</v>
      </c>
      <c r="B2182" s="0" t="n">
        <v>0.9295</v>
      </c>
      <c r="C2182" s="0" t="n">
        <v>0.0156769</v>
      </c>
      <c r="D2182" s="0" t="n">
        <v>0.0026984127</v>
      </c>
      <c r="E2182" s="0" t="n">
        <v>0.05</v>
      </c>
      <c r="F2182" s="0" t="n">
        <v>0.041255</v>
      </c>
      <c r="G2182" s="0" t="n">
        <v>1</v>
      </c>
      <c r="H2182" s="0" t="n">
        <v>28.87</v>
      </c>
    </row>
    <row r="2183" customFormat="false" ht="12.8" hidden="false" customHeight="false" outlineLevel="0" collapsed="false">
      <c r="A2183" s="0" t="s">
        <v>8046</v>
      </c>
      <c r="B2183" s="0" t="n">
        <v>1.4571428571</v>
      </c>
      <c r="C2183" s="0" t="n">
        <v>0.0275361429</v>
      </c>
      <c r="D2183" s="0" t="n">
        <v>0.0071957672</v>
      </c>
      <c r="E2183" s="0" t="n">
        <v>0.1428571429</v>
      </c>
      <c r="F2183" s="0" t="n">
        <v>0.0834428571</v>
      </c>
      <c r="G2183" s="0" t="n">
        <v>1</v>
      </c>
      <c r="H2183" s="0" t="n">
        <v>11.62</v>
      </c>
    </row>
    <row r="2184" customFormat="false" ht="12.8" hidden="false" customHeight="false" outlineLevel="0" collapsed="false">
      <c r="A2184" s="0" t="s">
        <v>8047</v>
      </c>
      <c r="B2184" s="0" t="n">
        <v>0.0986</v>
      </c>
      <c r="C2184" s="0" t="n">
        <v>0.001097712</v>
      </c>
      <c r="D2184" s="0" t="n">
        <v>0.0002777778</v>
      </c>
      <c r="E2184" s="0" t="n">
        <v>0.0166666667</v>
      </c>
      <c r="F2184" s="0" t="n">
        <v>0.0039204</v>
      </c>
      <c r="G2184" s="0" t="n">
        <v>1</v>
      </c>
      <c r="H2184" s="0" t="n">
        <v>72</v>
      </c>
    </row>
    <row r="2185" customFormat="false" ht="12.8" hidden="false" customHeight="false" outlineLevel="0" collapsed="false">
      <c r="A2185" s="0" t="s">
        <v>8048</v>
      </c>
      <c r="B2185" s="0" t="n">
        <v>0.0375</v>
      </c>
      <c r="C2185" s="0" t="n">
        <v>0.0003329286</v>
      </c>
      <c r="D2185" s="0" t="n">
        <v>5.58678E-005</v>
      </c>
      <c r="E2185" s="0" t="n">
        <v>0.0051020408</v>
      </c>
      <c r="F2185" s="0" t="n">
        <v>0.0011890306</v>
      </c>
      <c r="G2185" s="0" t="n">
        <v>1</v>
      </c>
      <c r="H2185" s="0" t="n">
        <v>1</v>
      </c>
    </row>
    <row r="2186" customFormat="false" ht="12.8" hidden="false" customHeight="false" outlineLevel="0" collapsed="false">
      <c r="A2186" s="0" t="s">
        <v>8049</v>
      </c>
      <c r="B2186" s="0" t="n">
        <v>0.02185</v>
      </c>
      <c r="C2186" s="0" t="n">
        <v>0.00018</v>
      </c>
      <c r="D2186" s="0" t="n">
        <v>8.33333E-005</v>
      </c>
      <c r="E2186" s="0" t="n">
        <v>0.0025</v>
      </c>
      <c r="F2186" s="0" t="n">
        <v>0.0006</v>
      </c>
      <c r="G2186" s="0" t="n">
        <v>1</v>
      </c>
      <c r="H2186" s="0" t="n">
        <v>0.27</v>
      </c>
    </row>
    <row r="2187" customFormat="false" ht="12.8" hidden="false" customHeight="false" outlineLevel="0" collapsed="false">
      <c r="A2187" s="0" t="s">
        <v>8050</v>
      </c>
      <c r="B2187" s="0" t="n">
        <v>2.39</v>
      </c>
      <c r="C2187" s="0" t="n">
        <v>0.0456</v>
      </c>
      <c r="D2187" s="0" t="n">
        <v>0.0066666667</v>
      </c>
      <c r="E2187" s="0" t="n">
        <v>0.05</v>
      </c>
      <c r="F2187" s="0" t="n">
        <v>0.048</v>
      </c>
      <c r="G2187" s="0" t="n">
        <v>1</v>
      </c>
      <c r="H2187" s="0" t="n">
        <v>16.81</v>
      </c>
    </row>
    <row r="2188" customFormat="false" ht="12.8" hidden="false" customHeight="false" outlineLevel="0" collapsed="false">
      <c r="A2188" s="0" t="s">
        <v>8051</v>
      </c>
      <c r="B2188" s="0" t="n">
        <v>0.07</v>
      </c>
      <c r="C2188" s="0" t="n">
        <v>0.00054</v>
      </c>
      <c r="D2188" s="0" t="n">
        <v>0.00025</v>
      </c>
      <c r="E2188" s="0" t="n">
        <v>0.005</v>
      </c>
      <c r="F2188" s="0" t="n">
        <v>0.0012</v>
      </c>
      <c r="G2188" s="0" t="n">
        <v>1</v>
      </c>
      <c r="H2188" s="0" t="n">
        <v>0.48</v>
      </c>
    </row>
    <row r="2189" customFormat="false" ht="12.8" hidden="false" customHeight="false" outlineLevel="0" collapsed="false">
      <c r="A2189" s="0" t="s">
        <v>8052</v>
      </c>
      <c r="B2189" s="0" t="n">
        <v>0.9295</v>
      </c>
      <c r="C2189" s="0" t="n">
        <v>0.0156769</v>
      </c>
      <c r="D2189" s="0" t="n">
        <v>0.0026984127</v>
      </c>
      <c r="E2189" s="0" t="n">
        <v>0.05</v>
      </c>
      <c r="F2189" s="0" t="n">
        <v>0.041255</v>
      </c>
      <c r="G2189" s="0" t="n">
        <v>1</v>
      </c>
      <c r="H2189" s="0" t="n">
        <v>28.87</v>
      </c>
    </row>
    <row r="2190" customFormat="false" ht="12.8" hidden="false" customHeight="false" outlineLevel="0" collapsed="false">
      <c r="A2190" s="0" t="s">
        <v>8053</v>
      </c>
      <c r="B2190" s="0" t="n">
        <v>1.4571428571</v>
      </c>
      <c r="C2190" s="0" t="n">
        <v>0.0275361429</v>
      </c>
      <c r="D2190" s="0" t="n">
        <v>0.0071957672</v>
      </c>
      <c r="E2190" s="0" t="n">
        <v>0.1428571429</v>
      </c>
      <c r="F2190" s="0" t="n">
        <v>0.0834428571</v>
      </c>
      <c r="G2190" s="0" t="n">
        <v>1</v>
      </c>
      <c r="H2190" s="0" t="n">
        <v>11.62</v>
      </c>
    </row>
    <row r="2191" customFormat="false" ht="12.8" hidden="false" customHeight="false" outlineLevel="0" collapsed="false">
      <c r="A2191" s="0" t="s">
        <v>8054</v>
      </c>
      <c r="B2191" s="0" t="n">
        <v>1.2926666667</v>
      </c>
      <c r="C2191" s="0" t="n">
        <v>0.0209025333</v>
      </c>
      <c r="D2191" s="0" t="n">
        <v>0.0035978836</v>
      </c>
      <c r="E2191" s="0" t="n">
        <v>0.0666666667</v>
      </c>
      <c r="F2191" s="0" t="n">
        <v>0.0550066667</v>
      </c>
      <c r="G2191" s="0" t="n">
        <v>1</v>
      </c>
      <c r="H2191" s="0" t="n">
        <v>46.92</v>
      </c>
    </row>
    <row r="2192" customFormat="false" ht="12.8" hidden="false" customHeight="false" outlineLevel="0" collapsed="false">
      <c r="A2192" s="0" t="s">
        <v>8055</v>
      </c>
      <c r="B2192" s="0" t="n">
        <v>0.0657333333</v>
      </c>
      <c r="C2192" s="0" t="n">
        <v>0.0008700533</v>
      </c>
      <c r="D2192" s="0" t="n">
        <v>0.0001460011</v>
      </c>
      <c r="E2192" s="0" t="n">
        <v>0.0133333333</v>
      </c>
      <c r="F2192" s="0" t="n">
        <v>0.0031073333</v>
      </c>
      <c r="G2192" s="0" t="n">
        <v>1</v>
      </c>
      <c r="H2192" s="0" t="n">
        <v>1</v>
      </c>
    </row>
    <row r="2193" customFormat="false" ht="12.8" hidden="false" customHeight="false" outlineLevel="0" collapsed="false">
      <c r="A2193" s="0" t="s">
        <v>8056</v>
      </c>
      <c r="B2193" s="0" t="n">
        <v>2.02</v>
      </c>
      <c r="C2193" s="0" t="n">
        <v>0.0456</v>
      </c>
      <c r="D2193" s="0" t="n">
        <v>0.0066666667</v>
      </c>
      <c r="E2193" s="0" t="n">
        <v>0.05</v>
      </c>
      <c r="F2193" s="0" t="n">
        <v>0.048</v>
      </c>
      <c r="G2193" s="0" t="n">
        <v>1</v>
      </c>
      <c r="H2193" s="0" t="n">
        <v>13.07</v>
      </c>
    </row>
    <row r="2194" customFormat="false" ht="12.8" hidden="false" customHeight="false" outlineLevel="0" collapsed="false">
      <c r="A2194" s="0" t="s">
        <v>8057</v>
      </c>
      <c r="B2194" s="0" t="n">
        <v>0.1952777778</v>
      </c>
      <c r="C2194" s="0" t="n">
        <v>0.0018126111</v>
      </c>
      <c r="D2194" s="0" t="n">
        <v>0.0003041689</v>
      </c>
      <c r="E2194" s="0" t="n">
        <v>0.0277777778</v>
      </c>
      <c r="F2194" s="0" t="n">
        <v>0.0064736111</v>
      </c>
      <c r="G2194" s="0" t="n">
        <v>1</v>
      </c>
      <c r="H2194" s="0" t="n">
        <v>1.61</v>
      </c>
    </row>
    <row r="2195" customFormat="false" ht="12.8" hidden="false" customHeight="false" outlineLevel="0" collapsed="false">
      <c r="A2195" s="0" t="s">
        <v>8058</v>
      </c>
      <c r="B2195" s="0" t="n">
        <v>1.4571428571</v>
      </c>
      <c r="C2195" s="0" t="n">
        <v>0.0275361429</v>
      </c>
      <c r="D2195" s="0" t="n">
        <v>0.0071957672</v>
      </c>
      <c r="E2195" s="0" t="n">
        <v>0.1428571429</v>
      </c>
      <c r="F2195" s="0" t="n">
        <v>0.0834428571</v>
      </c>
      <c r="G2195" s="0" t="n">
        <v>1</v>
      </c>
      <c r="H2195" s="0" t="n">
        <v>11.59</v>
      </c>
    </row>
    <row r="2196" customFormat="false" ht="12.8" hidden="false" customHeight="false" outlineLevel="0" collapsed="false">
      <c r="A2196" s="0" t="s">
        <v>8059</v>
      </c>
      <c r="B2196" s="0" t="n">
        <v>0.0192222222</v>
      </c>
      <c r="C2196" s="0" t="n">
        <v>0.00016</v>
      </c>
      <c r="D2196" s="0" t="n">
        <v>3.7037E-005</v>
      </c>
      <c r="E2196" s="0" t="n">
        <v>0.0022222222</v>
      </c>
      <c r="F2196" s="0" t="n">
        <v>0.0005333333</v>
      </c>
      <c r="G2196" s="0" t="n">
        <v>1</v>
      </c>
      <c r="H2196" s="0" t="n">
        <v>1</v>
      </c>
    </row>
    <row r="2197" customFormat="false" ht="12.8" hidden="false" customHeight="false" outlineLevel="0" collapsed="false">
      <c r="A2197" s="0" t="s">
        <v>8060</v>
      </c>
      <c r="B2197" s="0" t="n">
        <v>0.17</v>
      </c>
      <c r="C2197" s="0" t="n">
        <v>0.0006586272</v>
      </c>
      <c r="D2197" s="0" t="n">
        <v>0.0001111111</v>
      </c>
      <c r="E2197" s="0" t="n">
        <v>0.01</v>
      </c>
      <c r="F2197" s="0" t="n">
        <v>0.00235224</v>
      </c>
      <c r="G2197" s="0" t="n">
        <v>1</v>
      </c>
      <c r="H2197" s="0" t="n">
        <v>0.67</v>
      </c>
    </row>
    <row r="2198" customFormat="false" ht="12.8" hidden="false" customHeight="false" outlineLevel="0" collapsed="false">
      <c r="A2198" s="0" t="s">
        <v>8061</v>
      </c>
      <c r="B2198" s="0" t="n">
        <v>1.4571428571</v>
      </c>
      <c r="C2198" s="0" t="n">
        <v>0.0275361429</v>
      </c>
      <c r="D2198" s="0" t="n">
        <v>0.0071957672</v>
      </c>
      <c r="E2198" s="0" t="n">
        <v>0.1428571429</v>
      </c>
      <c r="F2198" s="0" t="n">
        <v>0.0834428571</v>
      </c>
      <c r="G2198" s="0" t="n">
        <v>1</v>
      </c>
      <c r="H2198" s="0" t="n">
        <v>11.59</v>
      </c>
    </row>
    <row r="2199" customFormat="false" ht="12.8" hidden="false" customHeight="false" outlineLevel="0" collapsed="false">
      <c r="A2199" s="0" t="s">
        <v>8062</v>
      </c>
      <c r="B2199" s="0" t="n">
        <v>0.0657333333</v>
      </c>
      <c r="C2199" s="0" t="n">
        <v>0.0008700533</v>
      </c>
      <c r="D2199" s="0" t="n">
        <v>0.0001460011</v>
      </c>
      <c r="E2199" s="0" t="n">
        <v>0.0133333333</v>
      </c>
      <c r="F2199" s="0" t="n">
        <v>0.0031073333</v>
      </c>
      <c r="G2199" s="0" t="n">
        <v>1</v>
      </c>
      <c r="H2199" s="0" t="n">
        <v>1</v>
      </c>
    </row>
    <row r="2200" customFormat="false" ht="12.8" hidden="false" customHeight="false" outlineLevel="0" collapsed="false">
      <c r="A2200" s="0" t="s">
        <v>8063</v>
      </c>
      <c r="B2200" s="0" t="n">
        <v>0.099</v>
      </c>
      <c r="C2200" s="0" t="n">
        <v>0.001097712</v>
      </c>
      <c r="D2200" s="0" t="n">
        <v>0.0002777778</v>
      </c>
      <c r="E2200" s="0" t="n">
        <v>0.0166666667</v>
      </c>
      <c r="F2200" s="0" t="n">
        <v>0.0039204</v>
      </c>
      <c r="G2200" s="0" t="n">
        <v>1</v>
      </c>
      <c r="H2200" s="0" t="n">
        <v>72</v>
      </c>
    </row>
    <row r="2201" customFormat="false" ht="12.8" hidden="false" customHeight="false" outlineLevel="0" collapsed="false">
      <c r="A2201" s="0" t="s">
        <v>8064</v>
      </c>
      <c r="B2201" s="0" t="n">
        <v>2.02</v>
      </c>
      <c r="C2201" s="0" t="n">
        <v>0.0456</v>
      </c>
      <c r="D2201" s="0" t="n">
        <v>0.0066666667</v>
      </c>
      <c r="E2201" s="0" t="n">
        <v>0.05</v>
      </c>
      <c r="F2201" s="0" t="n">
        <v>0.048</v>
      </c>
      <c r="G2201" s="0" t="n">
        <v>1</v>
      </c>
      <c r="H2201" s="0" t="n">
        <v>13.31</v>
      </c>
    </row>
    <row r="2202" customFormat="false" ht="12.8" hidden="false" customHeight="false" outlineLevel="0" collapsed="false">
      <c r="A2202" s="0" t="s">
        <v>8065</v>
      </c>
      <c r="B2202" s="0" t="n">
        <v>0.1952777778</v>
      </c>
      <c r="C2202" s="0" t="n">
        <v>0.0018126111</v>
      </c>
      <c r="D2202" s="0" t="n">
        <v>0.0003041689</v>
      </c>
      <c r="E2202" s="0" t="n">
        <v>0.0277777778</v>
      </c>
      <c r="F2202" s="0" t="n">
        <v>0.0064736111</v>
      </c>
      <c r="G2202" s="0" t="n">
        <v>1</v>
      </c>
      <c r="H2202" s="0" t="n">
        <v>1.61</v>
      </c>
    </row>
    <row r="2203" customFormat="false" ht="12.8" hidden="false" customHeight="false" outlineLevel="0" collapsed="false">
      <c r="A2203" s="0" t="s">
        <v>8066</v>
      </c>
      <c r="B2203" s="0" t="n">
        <v>0.0116444444</v>
      </c>
      <c r="C2203" s="0" t="n">
        <v>0.00016</v>
      </c>
      <c r="D2203" s="0" t="n">
        <v>7.40741E-005</v>
      </c>
      <c r="E2203" s="0" t="n">
        <v>0.0022222222</v>
      </c>
      <c r="F2203" s="0" t="n">
        <v>0.0005333333</v>
      </c>
      <c r="G2203" s="0" t="n">
        <v>1</v>
      </c>
      <c r="H2203" s="0" t="n">
        <v>0.24</v>
      </c>
    </row>
    <row r="2204" customFormat="false" ht="12.8" hidden="false" customHeight="false" outlineLevel="0" collapsed="false">
      <c r="A2204" s="0" t="s">
        <v>8067</v>
      </c>
      <c r="B2204" s="0" t="n">
        <v>0.17</v>
      </c>
      <c r="C2204" s="0" t="n">
        <v>0.0006586272</v>
      </c>
      <c r="D2204" s="0" t="n">
        <v>0.0001111111</v>
      </c>
      <c r="E2204" s="0" t="n">
        <v>0.01</v>
      </c>
      <c r="F2204" s="0" t="n">
        <v>0.00235224</v>
      </c>
      <c r="G2204" s="0" t="n">
        <v>1</v>
      </c>
      <c r="H2204" s="0" t="n">
        <v>0.67</v>
      </c>
    </row>
    <row r="2205" customFormat="false" ht="12.8" hidden="false" customHeight="false" outlineLevel="0" collapsed="false">
      <c r="A2205" s="0" t="s">
        <v>1730</v>
      </c>
      <c r="B2205" s="0" t="n">
        <v>1.4571428571</v>
      </c>
      <c r="C2205" s="0" t="n">
        <v>0.0275361429</v>
      </c>
      <c r="D2205" s="0" t="n">
        <v>0.0071957672</v>
      </c>
      <c r="E2205" s="0" t="n">
        <v>0.1428571429</v>
      </c>
      <c r="F2205" s="0" t="n">
        <v>0.0834428571</v>
      </c>
      <c r="G2205" s="0" t="n">
        <v>1</v>
      </c>
      <c r="H2205" s="0" t="n">
        <v>11.62</v>
      </c>
    </row>
    <row r="2206" customFormat="false" ht="12.8" hidden="false" customHeight="false" outlineLevel="0" collapsed="false">
      <c r="A2206" s="0" t="s">
        <v>8068</v>
      </c>
      <c r="B2206" s="0" t="n">
        <v>0.2371428571</v>
      </c>
      <c r="C2206" s="0" t="n">
        <v>0.00235224</v>
      </c>
      <c r="D2206" s="0" t="n">
        <v>0.0003968254</v>
      </c>
      <c r="E2206" s="0" t="n">
        <v>0.0357142857</v>
      </c>
      <c r="F2206" s="0" t="n">
        <v>0.0084008571</v>
      </c>
      <c r="G2206" s="0" t="n">
        <v>1</v>
      </c>
      <c r="H2206" s="0" t="n">
        <v>0.4</v>
      </c>
    </row>
    <row r="2207" customFormat="false" ht="12.8" hidden="false" customHeight="false" outlineLevel="0" collapsed="false">
      <c r="A2207" s="0" t="s">
        <v>1715</v>
      </c>
      <c r="B2207" s="0" t="n">
        <v>0.5163333333</v>
      </c>
      <c r="C2207" s="0" t="n">
        <v>0.01606275</v>
      </c>
      <c r="D2207" s="0" t="n">
        <v>0.0023319616</v>
      </c>
      <c r="E2207" s="0" t="n">
        <v>0.0833333333</v>
      </c>
      <c r="F2207" s="0" t="n">
        <v>0.048675</v>
      </c>
      <c r="G2207" s="0" t="n">
        <v>1</v>
      </c>
      <c r="H2207" s="0" t="n">
        <v>1.18</v>
      </c>
    </row>
    <row r="2208" customFormat="false" ht="12.8" hidden="false" customHeight="false" outlineLevel="0" collapsed="false">
      <c r="A2208" s="0" t="s">
        <v>8069</v>
      </c>
      <c r="B2208" s="0" t="n">
        <v>2.02</v>
      </c>
      <c r="C2208" s="0" t="n">
        <v>0.0456</v>
      </c>
      <c r="D2208" s="0" t="n">
        <v>0.0066666667</v>
      </c>
      <c r="E2208" s="0" t="n">
        <v>0.05</v>
      </c>
      <c r="F2208" s="0" t="n">
        <v>0.048</v>
      </c>
      <c r="G2208" s="0" t="n">
        <v>1</v>
      </c>
      <c r="H2208" s="0" t="n">
        <v>13.31</v>
      </c>
    </row>
    <row r="2209" customFormat="false" ht="12.8" hidden="false" customHeight="false" outlineLevel="0" collapsed="false">
      <c r="A2209" s="0" t="s">
        <v>1038</v>
      </c>
      <c r="B2209" s="0" t="n">
        <v>2.2444040404</v>
      </c>
      <c r="C2209" s="0" t="n">
        <v>0.0084848485</v>
      </c>
      <c r="D2209" s="0" t="n">
        <v>0.0013209013</v>
      </c>
      <c r="E2209" s="0" t="n">
        <v>0.0050505051</v>
      </c>
      <c r="F2209" s="0" t="n">
        <v>0.0060606061</v>
      </c>
      <c r="G2209" s="0" t="n">
        <v>1</v>
      </c>
      <c r="H2209" s="0" t="n">
        <v>1</v>
      </c>
    </row>
    <row r="2210" customFormat="false" ht="12.8" hidden="false" customHeight="false" outlineLevel="0" collapsed="false">
      <c r="A2210" s="0" t="s">
        <v>8070</v>
      </c>
      <c r="B2210" s="0" t="n">
        <v>0.0314375</v>
      </c>
      <c r="C2210" s="0" t="n">
        <v>0.0004078375</v>
      </c>
      <c r="D2210" s="0" t="n">
        <v>6.8438E-005</v>
      </c>
      <c r="E2210" s="0" t="n">
        <v>0.00625</v>
      </c>
      <c r="F2210" s="0" t="n">
        <v>0.0014565625</v>
      </c>
      <c r="G2210" s="0" t="n">
        <v>1</v>
      </c>
      <c r="H2210" s="0" t="n">
        <v>1</v>
      </c>
    </row>
    <row r="2211" customFormat="false" ht="12.8" hidden="false" customHeight="false" outlineLevel="0" collapsed="false">
      <c r="A2211" s="0" t="s">
        <v>8071</v>
      </c>
      <c r="B2211" s="0" t="n">
        <v>0.1952777778</v>
      </c>
      <c r="C2211" s="0" t="n">
        <v>0.0018126111</v>
      </c>
      <c r="D2211" s="0" t="n">
        <v>0.0003041689</v>
      </c>
      <c r="E2211" s="0" t="n">
        <v>0.0277777778</v>
      </c>
      <c r="F2211" s="0" t="n">
        <v>0.0064736111</v>
      </c>
      <c r="G2211" s="0" t="n">
        <v>1</v>
      </c>
      <c r="H2211" s="0" t="n">
        <v>1.61</v>
      </c>
    </row>
    <row r="2212" customFormat="false" ht="12.8" hidden="false" customHeight="false" outlineLevel="0" collapsed="false">
      <c r="A2212" s="0" t="s">
        <v>8072</v>
      </c>
      <c r="B2212" s="0" t="n">
        <v>0.2371428571</v>
      </c>
      <c r="C2212" s="0" t="n">
        <v>0.00235224</v>
      </c>
      <c r="D2212" s="0" t="n">
        <v>0.0003968254</v>
      </c>
      <c r="E2212" s="0" t="n">
        <v>0.0357142857</v>
      </c>
      <c r="F2212" s="0" t="n">
        <v>0.0084008571</v>
      </c>
      <c r="G2212" s="0" t="n">
        <v>1</v>
      </c>
      <c r="H2212" s="0" t="n">
        <v>0.4</v>
      </c>
    </row>
    <row r="2213" customFormat="false" ht="12.8" hidden="false" customHeight="false" outlineLevel="0" collapsed="false">
      <c r="A2213" s="0" t="s">
        <v>1714</v>
      </c>
      <c r="B2213" s="0" t="n">
        <v>0.5163333333</v>
      </c>
      <c r="C2213" s="0" t="n">
        <v>0.01606275</v>
      </c>
      <c r="D2213" s="0" t="n">
        <v>0.0023319616</v>
      </c>
      <c r="E2213" s="0" t="n">
        <v>0.0833333333</v>
      </c>
      <c r="F2213" s="0" t="n">
        <v>0.048675</v>
      </c>
      <c r="G2213" s="0" t="n">
        <v>1</v>
      </c>
      <c r="H2213" s="0" t="n">
        <v>1.18</v>
      </c>
    </row>
    <row r="2214" customFormat="false" ht="12.8" hidden="false" customHeight="false" outlineLevel="0" collapsed="false">
      <c r="A2214" s="0" t="s">
        <v>8073</v>
      </c>
      <c r="B2214" s="0" t="n">
        <v>2.02</v>
      </c>
      <c r="C2214" s="0" t="n">
        <v>0.0456</v>
      </c>
      <c r="D2214" s="0" t="n">
        <v>0.0066666667</v>
      </c>
      <c r="E2214" s="0" t="n">
        <v>0.05</v>
      </c>
      <c r="F2214" s="0" t="n">
        <v>0.048</v>
      </c>
      <c r="G2214" s="0" t="n">
        <v>1</v>
      </c>
      <c r="H2214" s="0" t="n">
        <v>13.31</v>
      </c>
    </row>
    <row r="2215" customFormat="false" ht="12.8" hidden="false" customHeight="false" outlineLevel="0" collapsed="false">
      <c r="A2215" s="0" t="s">
        <v>8074</v>
      </c>
      <c r="B2215" s="0" t="n">
        <v>2.925</v>
      </c>
      <c r="C2215" s="0" t="n">
        <v>0.02510845</v>
      </c>
      <c r="D2215" s="0" t="n">
        <v>0.0035416667</v>
      </c>
      <c r="E2215" s="0" t="n">
        <v>0.025</v>
      </c>
      <c r="F2215" s="0" t="n">
        <v>0.025885</v>
      </c>
      <c r="G2215" s="0" t="n">
        <v>1</v>
      </c>
      <c r="H2215" s="0" t="n">
        <v>1</v>
      </c>
    </row>
    <row r="2216" customFormat="false" ht="12.8" hidden="false" customHeight="false" outlineLevel="0" collapsed="false">
      <c r="A2216" s="0" t="s">
        <v>8075</v>
      </c>
      <c r="B2216" s="0" t="n">
        <v>2.2808080808</v>
      </c>
      <c r="C2216" s="0" t="n">
        <v>0.0084848485</v>
      </c>
      <c r="D2216" s="0" t="n">
        <v>0.0013209013</v>
      </c>
      <c r="E2216" s="0" t="n">
        <v>0.0050505051</v>
      </c>
      <c r="F2216" s="0" t="n">
        <v>0.0060606061</v>
      </c>
      <c r="G2216" s="0" t="n">
        <v>1</v>
      </c>
      <c r="H2216" s="0" t="n">
        <v>14.77</v>
      </c>
    </row>
    <row r="2217" customFormat="false" ht="12.8" hidden="false" customHeight="false" outlineLevel="0" collapsed="false">
      <c r="A2217" s="0" t="s">
        <v>8076</v>
      </c>
      <c r="B2217" s="0" t="n">
        <v>0.091</v>
      </c>
      <c r="C2217" s="0" t="n">
        <v>0.001097712</v>
      </c>
      <c r="D2217" s="0" t="n">
        <v>0.0002777778</v>
      </c>
      <c r="E2217" s="0" t="n">
        <v>0.0166666667</v>
      </c>
      <c r="F2217" s="0" t="n">
        <v>0.0039204</v>
      </c>
      <c r="G2217" s="0" t="n">
        <v>1</v>
      </c>
      <c r="H2217" s="0" t="n">
        <v>72</v>
      </c>
    </row>
    <row r="2218" customFormat="false" ht="12.8" hidden="false" customHeight="false" outlineLevel="0" collapsed="false">
      <c r="A2218" s="0" t="s">
        <v>8077</v>
      </c>
      <c r="B2218" s="0" t="n">
        <v>0.1952777778</v>
      </c>
      <c r="C2218" s="0" t="n">
        <v>0.0018126111</v>
      </c>
      <c r="D2218" s="0" t="n">
        <v>0.0003041689</v>
      </c>
      <c r="E2218" s="0" t="n">
        <v>0.0277777778</v>
      </c>
      <c r="F2218" s="0" t="n">
        <v>0.0064736111</v>
      </c>
      <c r="G2218" s="0" t="n">
        <v>1</v>
      </c>
      <c r="H2218" s="0" t="n">
        <v>1.61</v>
      </c>
    </row>
    <row r="2219" customFormat="false" ht="12.8" hidden="false" customHeight="false" outlineLevel="0" collapsed="false">
      <c r="A2219" s="0" t="s">
        <v>8078</v>
      </c>
      <c r="B2219" s="0" t="n">
        <v>0.1952777778</v>
      </c>
      <c r="C2219" s="0" t="n">
        <v>0.0018126111</v>
      </c>
      <c r="D2219" s="0" t="n">
        <v>0.0003041689</v>
      </c>
      <c r="E2219" s="0" t="n">
        <v>0.0277777778</v>
      </c>
      <c r="F2219" s="0" t="n">
        <v>0.0064736111</v>
      </c>
      <c r="G2219" s="0" t="n">
        <v>1</v>
      </c>
      <c r="H2219" s="0" t="n">
        <v>1.61</v>
      </c>
    </row>
    <row r="2220" customFormat="false" ht="12.8" hidden="false" customHeight="false" outlineLevel="0" collapsed="false">
      <c r="A2220" s="0" t="s">
        <v>1716</v>
      </c>
      <c r="B2220" s="0" t="n">
        <v>0.5163333333</v>
      </c>
      <c r="C2220" s="0" t="n">
        <v>0.01606275</v>
      </c>
      <c r="D2220" s="0" t="n">
        <v>0.0023319616</v>
      </c>
      <c r="E2220" s="0" t="n">
        <v>0.0833333333</v>
      </c>
      <c r="F2220" s="0" t="n">
        <v>0.048675</v>
      </c>
      <c r="G2220" s="0" t="n">
        <v>1</v>
      </c>
      <c r="H2220" s="0" t="n">
        <v>1.18</v>
      </c>
    </row>
    <row r="2221" customFormat="false" ht="12.8" hidden="false" customHeight="false" outlineLevel="0" collapsed="false">
      <c r="A2221" s="0" t="s">
        <v>8079</v>
      </c>
      <c r="B2221" s="0" t="n">
        <v>2.925</v>
      </c>
      <c r="C2221" s="0" t="n">
        <v>0.02510845</v>
      </c>
      <c r="D2221" s="0" t="n">
        <v>0.0035416667</v>
      </c>
      <c r="E2221" s="0" t="n">
        <v>0.025</v>
      </c>
      <c r="F2221" s="0" t="n">
        <v>0.025885</v>
      </c>
      <c r="G2221" s="0" t="n">
        <v>1</v>
      </c>
      <c r="H2221" s="0" t="n">
        <v>1</v>
      </c>
    </row>
    <row r="2222" customFormat="false" ht="12.8" hidden="false" customHeight="false" outlineLevel="0" collapsed="false">
      <c r="A2222" s="0" t="s">
        <v>8080</v>
      </c>
      <c r="B2222" s="0" t="n">
        <v>0.2371428571</v>
      </c>
      <c r="C2222" s="0" t="n">
        <v>0.00235224</v>
      </c>
      <c r="D2222" s="0" t="n">
        <v>0.0003968254</v>
      </c>
      <c r="E2222" s="0" t="n">
        <v>0.0357142857</v>
      </c>
      <c r="F2222" s="0" t="n">
        <v>0.0084008571</v>
      </c>
      <c r="G2222" s="0" t="n">
        <v>1</v>
      </c>
      <c r="H2222" s="0" t="n">
        <v>0.4</v>
      </c>
    </row>
    <row r="2223" customFormat="false" ht="12.8" hidden="false" customHeight="false" outlineLevel="0" collapsed="false">
      <c r="A2223" s="0" t="s">
        <v>1039</v>
      </c>
      <c r="B2223" s="0" t="n">
        <v>2.2444040404</v>
      </c>
      <c r="C2223" s="0" t="n">
        <v>0.0084848485</v>
      </c>
      <c r="D2223" s="0" t="n">
        <v>0.0013209013</v>
      </c>
      <c r="E2223" s="0" t="n">
        <v>0.0050505051</v>
      </c>
      <c r="F2223" s="0" t="n">
        <v>0.0060606061</v>
      </c>
      <c r="G2223" s="0" t="n">
        <v>1</v>
      </c>
      <c r="H2223" s="0" t="n">
        <v>1</v>
      </c>
    </row>
    <row r="2224" customFormat="false" ht="12.8" hidden="false" customHeight="false" outlineLevel="0" collapsed="false">
      <c r="A2224" s="0" t="s">
        <v>8081</v>
      </c>
      <c r="B2224" s="0" t="n">
        <v>0.0959666667</v>
      </c>
      <c r="C2224" s="0" t="n">
        <v>0.00091476</v>
      </c>
      <c r="D2224" s="0" t="n">
        <v>0.0002314815</v>
      </c>
      <c r="E2224" s="0" t="n">
        <v>0.0138888889</v>
      </c>
      <c r="F2224" s="0" t="n">
        <v>0.003267</v>
      </c>
      <c r="G2224" s="0" t="n">
        <v>1</v>
      </c>
      <c r="H2224" s="0" t="n">
        <v>101</v>
      </c>
    </row>
    <row r="2225" customFormat="false" ht="12.8" hidden="false" customHeight="false" outlineLevel="0" collapsed="false">
      <c r="A2225" s="0" t="s">
        <v>1717</v>
      </c>
      <c r="B2225" s="0" t="n">
        <v>0.5163333333</v>
      </c>
      <c r="C2225" s="0" t="n">
        <v>0.01606275</v>
      </c>
      <c r="D2225" s="0" t="n">
        <v>0.0023319616</v>
      </c>
      <c r="E2225" s="0" t="n">
        <v>0.0833333333</v>
      </c>
      <c r="F2225" s="0" t="n">
        <v>0.048675</v>
      </c>
      <c r="G2225" s="0" t="n">
        <v>1</v>
      </c>
      <c r="H2225" s="0" t="n">
        <v>1.18</v>
      </c>
    </row>
    <row r="2226" customFormat="false" ht="12.8" hidden="false" customHeight="false" outlineLevel="0" collapsed="false">
      <c r="A2226" s="0" t="s">
        <v>8082</v>
      </c>
      <c r="B2226" s="0" t="n">
        <v>2.925</v>
      </c>
      <c r="C2226" s="0" t="n">
        <v>0.02510845</v>
      </c>
      <c r="D2226" s="0" t="n">
        <v>0.0035416667</v>
      </c>
      <c r="E2226" s="0" t="n">
        <v>0.025</v>
      </c>
      <c r="F2226" s="0" t="n">
        <v>0.025885</v>
      </c>
      <c r="G2226" s="0" t="n">
        <v>1</v>
      </c>
      <c r="H2226" s="0" t="n">
        <v>1</v>
      </c>
    </row>
    <row r="2227" customFormat="false" ht="12.8" hidden="false" customHeight="false" outlineLevel="0" collapsed="false">
      <c r="A2227" s="0" t="s">
        <v>8083</v>
      </c>
      <c r="B2227" s="0" t="n">
        <v>2.02</v>
      </c>
      <c r="C2227" s="0" t="n">
        <v>0.0456</v>
      </c>
      <c r="D2227" s="0" t="n">
        <v>0.0066666667</v>
      </c>
      <c r="E2227" s="0" t="n">
        <v>0.05</v>
      </c>
      <c r="F2227" s="0" t="n">
        <v>0.048</v>
      </c>
      <c r="G2227" s="0" t="n">
        <v>1</v>
      </c>
      <c r="H2227" s="0" t="n">
        <v>13.07</v>
      </c>
    </row>
    <row r="2228" customFormat="false" ht="12.8" hidden="false" customHeight="false" outlineLevel="0" collapsed="false">
      <c r="A2228" s="0" t="s">
        <v>8084</v>
      </c>
      <c r="B2228" s="0" t="n">
        <v>0.2371428571</v>
      </c>
      <c r="C2228" s="0" t="n">
        <v>0.00235224</v>
      </c>
      <c r="D2228" s="0" t="n">
        <v>0.0003968254</v>
      </c>
      <c r="E2228" s="0" t="n">
        <v>0.0357142857</v>
      </c>
      <c r="F2228" s="0" t="n">
        <v>0.0084008571</v>
      </c>
      <c r="G2228" s="0" t="n">
        <v>1</v>
      </c>
      <c r="H2228" s="0" t="n">
        <v>0.4</v>
      </c>
    </row>
    <row r="2229" customFormat="false" ht="12.8" hidden="false" customHeight="false" outlineLevel="0" collapsed="false">
      <c r="A2229" s="0" t="s">
        <v>1011</v>
      </c>
      <c r="B2229" s="0" t="n">
        <v>0.0098958824</v>
      </c>
      <c r="C2229" s="0" t="n">
        <v>5.3309E-006</v>
      </c>
      <c r="D2229" s="0" t="n">
        <v>3.4188E-006</v>
      </c>
      <c r="E2229" s="0" t="n">
        <v>0.0005882353</v>
      </c>
      <c r="F2229" s="0" t="n">
        <v>4.26471E-005</v>
      </c>
      <c r="G2229" s="0" t="n">
        <v>1</v>
      </c>
      <c r="H2229" s="0" t="n">
        <v>1</v>
      </c>
    </row>
    <row r="2230" customFormat="false" ht="12.8" hidden="false" customHeight="false" outlineLevel="0" collapsed="false">
      <c r="A2230" s="0" t="s">
        <v>8085</v>
      </c>
      <c r="B2230" s="0" t="n">
        <v>0.1076388889</v>
      </c>
      <c r="C2230" s="0" t="n">
        <v>0.0009063056</v>
      </c>
      <c r="D2230" s="0" t="n">
        <v>0.0001520845</v>
      </c>
      <c r="E2230" s="0" t="n">
        <v>0.0138888889</v>
      </c>
      <c r="F2230" s="0" t="n">
        <v>0.0032368056</v>
      </c>
      <c r="G2230" s="0" t="n">
        <v>1</v>
      </c>
      <c r="H2230" s="0" t="n">
        <v>1</v>
      </c>
    </row>
    <row r="2231" customFormat="false" ht="12.8" hidden="false" customHeight="false" outlineLevel="0" collapsed="false">
      <c r="A2231" s="0" t="s">
        <v>8086</v>
      </c>
      <c r="B2231" s="0" t="n">
        <v>1.38</v>
      </c>
      <c r="C2231" s="0" t="n">
        <v>0.018</v>
      </c>
      <c r="D2231" s="0" t="n">
        <v>0.0025</v>
      </c>
      <c r="E2231" s="0" t="n">
        <v>0.025</v>
      </c>
      <c r="F2231" s="0" t="n">
        <v>0.024</v>
      </c>
      <c r="G2231" s="0" t="n">
        <v>1</v>
      </c>
      <c r="H2231" s="0" t="n">
        <v>85</v>
      </c>
    </row>
    <row r="2232" customFormat="false" ht="12.8" hidden="false" customHeight="false" outlineLevel="0" collapsed="false">
      <c r="A2232" s="0" t="s">
        <v>1534</v>
      </c>
      <c r="B2232" s="0" t="n">
        <v>0.2371428571</v>
      </c>
      <c r="C2232" s="0" t="n">
        <v>0.00235224</v>
      </c>
      <c r="D2232" s="0" t="n">
        <v>0.0003968254</v>
      </c>
      <c r="E2232" s="0" t="n">
        <v>0.0357142857</v>
      </c>
      <c r="F2232" s="0" t="n">
        <v>0.0084008571</v>
      </c>
      <c r="G2232" s="0" t="n">
        <v>1</v>
      </c>
      <c r="H2232" s="0" t="n">
        <v>0.4</v>
      </c>
    </row>
    <row r="2233" customFormat="false" ht="12.8" hidden="false" customHeight="false" outlineLevel="0" collapsed="false">
      <c r="A2233" s="0" t="s">
        <v>8087</v>
      </c>
      <c r="B2233" s="0" t="n">
        <v>5.1990769231</v>
      </c>
      <c r="C2233" s="0" t="n">
        <v>0.0807692308</v>
      </c>
      <c r="D2233" s="0" t="n">
        <v>0.0116239316</v>
      </c>
      <c r="E2233" s="0" t="n">
        <v>0.0384615385</v>
      </c>
      <c r="F2233" s="0" t="n">
        <v>0.0807692308</v>
      </c>
      <c r="G2233" s="0" t="n">
        <v>1</v>
      </c>
      <c r="H2233" s="0" t="n">
        <v>25.38</v>
      </c>
    </row>
    <row r="2234" customFormat="false" ht="12.8" hidden="false" customHeight="false" outlineLevel="0" collapsed="false">
      <c r="A2234" s="0" t="s">
        <v>8088</v>
      </c>
      <c r="B2234" s="0" t="n">
        <v>0.1114583333</v>
      </c>
      <c r="C2234" s="0" t="n">
        <v>0.0013594583</v>
      </c>
      <c r="D2234" s="0" t="n">
        <v>0.0002281267</v>
      </c>
      <c r="E2234" s="0" t="n">
        <v>0.0208333333</v>
      </c>
      <c r="F2234" s="0" t="n">
        <v>0.0048552083</v>
      </c>
      <c r="G2234" s="0" t="n">
        <v>1</v>
      </c>
      <c r="H2234" s="0" t="n">
        <v>0.97</v>
      </c>
    </row>
    <row r="2235" customFormat="false" ht="12.8" hidden="false" customHeight="false" outlineLevel="0" collapsed="false">
      <c r="A2235" s="0" t="s">
        <v>8089</v>
      </c>
      <c r="B2235" s="0" t="n">
        <v>0.1076388889</v>
      </c>
      <c r="C2235" s="0" t="n">
        <v>0.0009063056</v>
      </c>
      <c r="D2235" s="0" t="n">
        <v>0.0001520845</v>
      </c>
      <c r="E2235" s="0" t="n">
        <v>0.0138888889</v>
      </c>
      <c r="F2235" s="0" t="n">
        <v>0.0032368056</v>
      </c>
      <c r="G2235" s="0" t="n">
        <v>1</v>
      </c>
      <c r="H2235" s="0" t="n">
        <v>1</v>
      </c>
    </row>
    <row r="2236" customFormat="false" ht="12.8" hidden="false" customHeight="false" outlineLevel="0" collapsed="false">
      <c r="A2236" s="0" t="s">
        <v>8090</v>
      </c>
      <c r="B2236" s="0" t="n">
        <v>0.1114583333</v>
      </c>
      <c r="C2236" s="0" t="n">
        <v>0.0013594583</v>
      </c>
      <c r="D2236" s="0" t="n">
        <v>0.0002281267</v>
      </c>
      <c r="E2236" s="0" t="n">
        <v>0.0208333333</v>
      </c>
      <c r="F2236" s="0" t="n">
        <v>0.0048552083</v>
      </c>
      <c r="G2236" s="0" t="n">
        <v>1</v>
      </c>
      <c r="H2236" s="0" t="n">
        <v>0.97</v>
      </c>
    </row>
    <row r="2237" customFormat="false" ht="12.8" hidden="false" customHeight="false" outlineLevel="0" collapsed="false">
      <c r="A2237" s="0" t="s">
        <v>8091</v>
      </c>
      <c r="B2237" s="0" t="n">
        <v>0.0501</v>
      </c>
      <c r="C2237" s="0" t="n">
        <v>0.000274428</v>
      </c>
      <c r="D2237" s="0" t="n">
        <v>6.94444E-005</v>
      </c>
      <c r="E2237" s="0" t="n">
        <v>0.0041666667</v>
      </c>
      <c r="F2237" s="0" t="n">
        <v>0.0009801</v>
      </c>
      <c r="G2237" s="0" t="n">
        <v>1</v>
      </c>
      <c r="H2237" s="0" t="n">
        <v>14.8866666667</v>
      </c>
    </row>
    <row r="2238" customFormat="false" ht="12.8" hidden="false" customHeight="false" outlineLevel="0" collapsed="false">
      <c r="A2238" s="0" t="s">
        <v>1533</v>
      </c>
      <c r="B2238" s="0" t="n">
        <v>0.2371428571</v>
      </c>
      <c r="C2238" s="0" t="n">
        <v>0.00235224</v>
      </c>
      <c r="D2238" s="0" t="n">
        <v>0.0003968254</v>
      </c>
      <c r="E2238" s="0" t="n">
        <v>0.0357142857</v>
      </c>
      <c r="F2238" s="0" t="n">
        <v>0.0084008571</v>
      </c>
      <c r="G2238" s="0" t="n">
        <v>1</v>
      </c>
      <c r="H2238" s="0" t="n">
        <v>0.4</v>
      </c>
    </row>
    <row r="2239" customFormat="false" ht="12.8" hidden="false" customHeight="false" outlineLevel="0" collapsed="false">
      <c r="A2239" s="0" t="s">
        <v>8092</v>
      </c>
      <c r="B2239" s="0" t="n">
        <v>5.1990769231</v>
      </c>
      <c r="C2239" s="0" t="n">
        <v>0.0807692308</v>
      </c>
      <c r="D2239" s="0" t="n">
        <v>0.0116239316</v>
      </c>
      <c r="E2239" s="0" t="n">
        <v>0.0384615385</v>
      </c>
      <c r="F2239" s="0" t="n">
        <v>0.0807692308</v>
      </c>
      <c r="G2239" s="0" t="n">
        <v>1</v>
      </c>
      <c r="H2239" s="0" t="n">
        <v>25.38</v>
      </c>
    </row>
    <row r="2240" customFormat="false" ht="12.8" hidden="false" customHeight="false" outlineLevel="0" collapsed="false">
      <c r="A2240" s="0" t="s">
        <v>658</v>
      </c>
      <c r="B2240" s="0" t="n">
        <v>0.0099411765</v>
      </c>
      <c r="C2240" s="0" t="n">
        <v>6.2094E-006</v>
      </c>
      <c r="D2240" s="0" t="n">
        <v>2.08333E-005</v>
      </c>
      <c r="E2240" s="0" t="n">
        <v>0.0005882353</v>
      </c>
      <c r="F2240" s="0" t="n">
        <v>4.77647E-005</v>
      </c>
      <c r="G2240" s="0" t="n">
        <v>1</v>
      </c>
      <c r="H2240" s="0" t="n">
        <v>0.03</v>
      </c>
    </row>
    <row r="2241" customFormat="false" ht="12.8" hidden="false" customHeight="false" outlineLevel="0" collapsed="false">
      <c r="A2241" s="0" t="s">
        <v>8093</v>
      </c>
      <c r="B2241" s="0" t="n">
        <v>0.132875</v>
      </c>
      <c r="C2241" s="0" t="n">
        <v>0.000815675</v>
      </c>
      <c r="D2241" s="0" t="n">
        <v>0.000136876</v>
      </c>
      <c r="E2241" s="0" t="n">
        <v>0.0125</v>
      </c>
      <c r="F2241" s="0" t="n">
        <v>0.002913125</v>
      </c>
      <c r="G2241" s="0" t="n">
        <v>1</v>
      </c>
      <c r="H2241" s="0" t="n">
        <v>1</v>
      </c>
    </row>
    <row r="2242" customFormat="false" ht="12.8" hidden="false" customHeight="false" outlineLevel="0" collapsed="false">
      <c r="A2242" s="0" t="s">
        <v>8094</v>
      </c>
      <c r="B2242" s="0" t="n">
        <v>0.057875</v>
      </c>
      <c r="C2242" s="0" t="n">
        <v>0.001029105</v>
      </c>
      <c r="D2242" s="0" t="n">
        <v>0.0002604167</v>
      </c>
      <c r="E2242" s="0" t="n">
        <v>0.015625</v>
      </c>
      <c r="F2242" s="0" t="n">
        <v>0.003675375</v>
      </c>
      <c r="G2242" s="0" t="n">
        <v>1</v>
      </c>
      <c r="H2242" s="0" t="n">
        <v>210</v>
      </c>
    </row>
    <row r="2243" customFormat="false" ht="12.8" hidden="false" customHeight="false" outlineLevel="0" collapsed="false">
      <c r="A2243" s="0" t="s">
        <v>3102</v>
      </c>
      <c r="B2243" s="0" t="n">
        <v>2.4807692308</v>
      </c>
      <c r="C2243" s="0" t="n">
        <v>0.0076923077</v>
      </c>
      <c r="D2243" s="0" t="n">
        <v>0.0016765286</v>
      </c>
      <c r="E2243" s="0" t="n">
        <v>0.0064102564</v>
      </c>
      <c r="F2243" s="0" t="n">
        <v>0.0076923077</v>
      </c>
      <c r="G2243" s="0" t="n">
        <v>1</v>
      </c>
      <c r="H2243" s="0" t="n">
        <v>23.54</v>
      </c>
    </row>
    <row r="2244" customFormat="false" ht="12.8" hidden="false" customHeight="false" outlineLevel="0" collapsed="false">
      <c r="A2244" s="0" t="s">
        <v>1909</v>
      </c>
      <c r="B2244" s="0" t="n">
        <v>0.105</v>
      </c>
      <c r="C2244" s="0" t="n">
        <v>0.0072</v>
      </c>
      <c r="D2244" s="0" t="n">
        <v>0.0011111111</v>
      </c>
      <c r="E2244" s="0" t="n">
        <v>0.05</v>
      </c>
      <c r="F2244" s="0" t="n">
        <v>0.024</v>
      </c>
      <c r="G2244" s="0" t="n">
        <v>1</v>
      </c>
      <c r="H2244" s="0" t="n">
        <v>5.58</v>
      </c>
    </row>
    <row r="2245" customFormat="false" ht="12.8" hidden="false" customHeight="false" outlineLevel="0" collapsed="false">
      <c r="A2245" s="0" t="s">
        <v>678</v>
      </c>
      <c r="B2245" s="0" t="n">
        <v>0.0021657143</v>
      </c>
      <c r="C2245" s="0" t="n">
        <v>2.184E-006</v>
      </c>
      <c r="D2245" s="0" t="n">
        <v>6.9388E-006</v>
      </c>
      <c r="E2245" s="0" t="n">
        <v>0.0002857143</v>
      </c>
      <c r="F2245" s="0" t="n">
        <v>1.68E-005</v>
      </c>
      <c r="G2245" s="0" t="n">
        <v>1</v>
      </c>
      <c r="H2245" s="0" t="n">
        <v>0.02</v>
      </c>
    </row>
    <row r="2246" customFormat="false" ht="12.8" hidden="false" customHeight="false" outlineLevel="0" collapsed="false">
      <c r="A2246" s="0" t="s">
        <v>1536</v>
      </c>
      <c r="B2246" s="0" t="n">
        <v>0.2371428571</v>
      </c>
      <c r="C2246" s="0" t="n">
        <v>0.00235224</v>
      </c>
      <c r="D2246" s="0" t="n">
        <v>0.0003968254</v>
      </c>
      <c r="E2246" s="0" t="n">
        <v>0.0357142857</v>
      </c>
      <c r="F2246" s="0" t="n">
        <v>0.0084008571</v>
      </c>
      <c r="G2246" s="0" t="n">
        <v>1</v>
      </c>
      <c r="H2246" s="0" t="n">
        <v>0.4</v>
      </c>
    </row>
    <row r="2247" customFormat="false" ht="12.8" hidden="false" customHeight="false" outlineLevel="0" collapsed="false">
      <c r="A2247" s="0" t="s">
        <v>8095</v>
      </c>
      <c r="B2247" s="0" t="n">
        <v>5.1990769231</v>
      </c>
      <c r="C2247" s="0" t="n">
        <v>0.0807692308</v>
      </c>
      <c r="D2247" s="0" t="n">
        <v>0.0116239316</v>
      </c>
      <c r="E2247" s="0" t="n">
        <v>0.0384615385</v>
      </c>
      <c r="F2247" s="0" t="n">
        <v>0.0807692308</v>
      </c>
      <c r="G2247" s="0" t="n">
        <v>1</v>
      </c>
      <c r="H2247" s="0" t="n">
        <v>25.38</v>
      </c>
    </row>
    <row r="2248" customFormat="false" ht="12.8" hidden="false" customHeight="false" outlineLevel="0" collapsed="false">
      <c r="A2248" s="0" t="s">
        <v>8096</v>
      </c>
      <c r="B2248" s="0" t="n">
        <v>0.132875</v>
      </c>
      <c r="C2248" s="0" t="n">
        <v>0.000815675</v>
      </c>
      <c r="D2248" s="0" t="n">
        <v>0.000136876</v>
      </c>
      <c r="E2248" s="0" t="n">
        <v>0.0125</v>
      </c>
      <c r="F2248" s="0" t="n">
        <v>0.002913125</v>
      </c>
      <c r="G2248" s="0" t="n">
        <v>1</v>
      </c>
      <c r="H2248" s="0" t="n">
        <v>1</v>
      </c>
    </row>
    <row r="2249" customFormat="false" ht="12.8" hidden="false" customHeight="false" outlineLevel="0" collapsed="false">
      <c r="A2249" s="0" t="s">
        <v>8097</v>
      </c>
      <c r="B2249" s="0" t="n">
        <v>0.164875</v>
      </c>
      <c r="C2249" s="0" t="n">
        <v>0.001029105</v>
      </c>
      <c r="D2249" s="0" t="n">
        <v>0.0002604167</v>
      </c>
      <c r="E2249" s="0" t="n">
        <v>0.015625</v>
      </c>
      <c r="F2249" s="0" t="n">
        <v>0.003675375</v>
      </c>
      <c r="G2249" s="0" t="n">
        <v>1</v>
      </c>
      <c r="H2249" s="0" t="n">
        <v>504</v>
      </c>
    </row>
    <row r="2250" customFormat="false" ht="12.8" hidden="false" customHeight="false" outlineLevel="0" collapsed="false">
      <c r="A2250" s="0" t="s">
        <v>8098</v>
      </c>
      <c r="B2250" s="0" t="n">
        <v>0.1114583333</v>
      </c>
      <c r="C2250" s="0" t="n">
        <v>0.0013594583</v>
      </c>
      <c r="D2250" s="0" t="n">
        <v>0.0002281267</v>
      </c>
      <c r="E2250" s="0" t="n">
        <v>0.0208333333</v>
      </c>
      <c r="F2250" s="0" t="n">
        <v>0.0048552083</v>
      </c>
      <c r="G2250" s="0" t="n">
        <v>1</v>
      </c>
      <c r="H2250" s="0" t="n">
        <v>0.97</v>
      </c>
    </row>
    <row r="2251" customFormat="false" ht="12.8" hidden="false" customHeight="false" outlineLevel="0" collapsed="false">
      <c r="A2251" s="0" t="s">
        <v>1535</v>
      </c>
      <c r="B2251" s="0" t="n">
        <v>0.2371428571</v>
      </c>
      <c r="C2251" s="0" t="n">
        <v>0.00235224</v>
      </c>
      <c r="D2251" s="0" t="n">
        <v>0.0003968254</v>
      </c>
      <c r="E2251" s="0" t="n">
        <v>0.0357142857</v>
      </c>
      <c r="F2251" s="0" t="n">
        <v>0.0084008571</v>
      </c>
      <c r="G2251" s="0" t="n">
        <v>1</v>
      </c>
      <c r="H2251" s="0" t="n">
        <v>0.4</v>
      </c>
    </row>
    <row r="2252" customFormat="false" ht="12.8" hidden="false" customHeight="false" outlineLevel="0" collapsed="false">
      <c r="A2252" s="0" t="s">
        <v>3101</v>
      </c>
      <c r="B2252" s="0" t="n">
        <v>2.4807692308</v>
      </c>
      <c r="C2252" s="0" t="n">
        <v>0.0076923077</v>
      </c>
      <c r="D2252" s="0" t="n">
        <v>0.0016765286</v>
      </c>
      <c r="E2252" s="0" t="n">
        <v>0.0064102564</v>
      </c>
      <c r="F2252" s="0" t="n">
        <v>0.0076923077</v>
      </c>
      <c r="G2252" s="0" t="n">
        <v>1</v>
      </c>
      <c r="H2252" s="0" t="n">
        <v>23.54</v>
      </c>
    </row>
    <row r="2253" customFormat="false" ht="12.8" hidden="false" customHeight="false" outlineLevel="0" collapsed="false">
      <c r="A2253" s="0" t="s">
        <v>8099</v>
      </c>
      <c r="B2253" s="0" t="n">
        <v>5.5230769231</v>
      </c>
      <c r="C2253" s="0" t="n">
        <v>0.0807692308</v>
      </c>
      <c r="D2253" s="0" t="n">
        <v>0.0116239316</v>
      </c>
      <c r="E2253" s="0" t="n">
        <v>0.0384615385</v>
      </c>
      <c r="F2253" s="0" t="n">
        <v>0.0807692308</v>
      </c>
      <c r="G2253" s="0" t="n">
        <v>1</v>
      </c>
      <c r="H2253" s="0" t="n">
        <v>17.44</v>
      </c>
    </row>
    <row r="2254" customFormat="false" ht="12.8" hidden="false" customHeight="false" outlineLevel="0" collapsed="false">
      <c r="A2254" s="0" t="s">
        <v>8100</v>
      </c>
      <c r="B2254" s="0" t="n">
        <v>0.02125</v>
      </c>
      <c r="C2254" s="0" t="n">
        <v>1.729E-005</v>
      </c>
      <c r="D2254" s="0" t="n">
        <v>7.7839E-006</v>
      </c>
      <c r="E2254" s="0" t="n">
        <v>0.0025</v>
      </c>
      <c r="F2254" s="0" t="n">
        <v>0.000133</v>
      </c>
      <c r="G2254" s="0" t="n">
        <v>1</v>
      </c>
      <c r="H2254" s="0" t="n">
        <v>14.29</v>
      </c>
    </row>
    <row r="2255" customFormat="false" ht="12.8" hidden="false" customHeight="false" outlineLevel="0" collapsed="false">
      <c r="A2255" s="0" t="s">
        <v>8101</v>
      </c>
      <c r="B2255" s="0" t="n">
        <v>0.002295</v>
      </c>
      <c r="C2255" s="0" t="n">
        <v>3.3345E-006</v>
      </c>
      <c r="D2255" s="0" t="n">
        <v>1.8162E-006</v>
      </c>
      <c r="E2255" s="0" t="n">
        <v>8.33333E-005</v>
      </c>
      <c r="F2255" s="0" t="n">
        <v>8.775E-006</v>
      </c>
      <c r="G2255" s="0" t="n">
        <v>1</v>
      </c>
      <c r="H2255" s="0" t="n">
        <v>0.06</v>
      </c>
    </row>
    <row r="2256" customFormat="false" ht="12.8" hidden="false" customHeight="false" outlineLevel="0" collapsed="false">
      <c r="A2256" s="0" t="s">
        <v>2094</v>
      </c>
      <c r="B2256" s="0" t="n">
        <v>0.1870222222</v>
      </c>
      <c r="C2256" s="0" t="n">
        <v>0.0018666667</v>
      </c>
      <c r="D2256" s="0" t="n">
        <v>0.000462963</v>
      </c>
      <c r="E2256" s="0" t="n">
        <v>0.0277777778</v>
      </c>
      <c r="F2256" s="0" t="n">
        <v>0.0066666667</v>
      </c>
      <c r="G2256" s="0" t="n">
        <v>1</v>
      </c>
      <c r="H2256" s="0" t="n">
        <v>59.52</v>
      </c>
    </row>
    <row r="2257" customFormat="false" ht="12.8" hidden="false" customHeight="false" outlineLevel="0" collapsed="false">
      <c r="A2257" s="0" t="s">
        <v>8102</v>
      </c>
      <c r="B2257" s="0" t="n">
        <v>1.1625</v>
      </c>
      <c r="C2257" s="0" t="n">
        <v>0.01785</v>
      </c>
      <c r="D2257" s="0" t="n">
        <v>0.0053125</v>
      </c>
      <c r="E2257" s="0" t="n">
        <v>0.025</v>
      </c>
      <c r="F2257" s="0" t="n">
        <v>0.0255</v>
      </c>
      <c r="G2257" s="0" t="n">
        <v>1</v>
      </c>
      <c r="H2257" s="0" t="n">
        <v>981</v>
      </c>
    </row>
    <row r="2258" customFormat="false" ht="12.8" hidden="false" customHeight="false" outlineLevel="0" collapsed="false">
      <c r="A2258" s="0" t="s">
        <v>8103</v>
      </c>
      <c r="B2258" s="0" t="n">
        <v>0.0334</v>
      </c>
      <c r="C2258" s="0" t="n">
        <v>0.000348</v>
      </c>
      <c r="D2258" s="0" t="n">
        <v>5.55556E-005</v>
      </c>
      <c r="E2258" s="0" t="n">
        <v>0.005</v>
      </c>
      <c r="F2258" s="0" t="n">
        <v>0.0012</v>
      </c>
      <c r="G2258" s="0" t="n">
        <v>1</v>
      </c>
      <c r="H2258" s="0" t="n">
        <v>1</v>
      </c>
    </row>
    <row r="2259" customFormat="false" ht="12.8" hidden="false" customHeight="false" outlineLevel="0" collapsed="false">
      <c r="A2259" s="0" t="s">
        <v>8104</v>
      </c>
      <c r="B2259" s="0" t="n">
        <v>5.5230769231</v>
      </c>
      <c r="C2259" s="0" t="n">
        <v>0.0807692308</v>
      </c>
      <c r="D2259" s="0" t="n">
        <v>0.0116239316</v>
      </c>
      <c r="E2259" s="0" t="n">
        <v>0.0384615385</v>
      </c>
      <c r="F2259" s="0" t="n">
        <v>0.0807692308</v>
      </c>
      <c r="G2259" s="0" t="n">
        <v>1</v>
      </c>
      <c r="H2259" s="0" t="n">
        <v>17.44</v>
      </c>
    </row>
    <row r="2260" customFormat="false" ht="12.8" hidden="false" customHeight="false" outlineLevel="0" collapsed="false">
      <c r="A2260" s="0" t="s">
        <v>2880</v>
      </c>
      <c r="B2260" s="0" t="n">
        <v>1.5366666667</v>
      </c>
      <c r="C2260" s="0" t="n">
        <v>0.0256</v>
      </c>
      <c r="D2260" s="0" t="n">
        <v>0.0055555556</v>
      </c>
      <c r="E2260" s="0" t="n">
        <v>0.1666666667</v>
      </c>
      <c r="F2260" s="0" t="n">
        <v>0.08</v>
      </c>
      <c r="G2260" s="0" t="n">
        <v>1</v>
      </c>
      <c r="H2260" s="0" t="n">
        <v>1051</v>
      </c>
    </row>
    <row r="2261" customFormat="false" ht="12.8" hidden="false" customHeight="false" outlineLevel="0" collapsed="false">
      <c r="A2261" s="0" t="s">
        <v>8105</v>
      </c>
      <c r="B2261" s="0" t="n">
        <v>0.0410285714</v>
      </c>
      <c r="C2261" s="0" t="n">
        <v>4.14E-005</v>
      </c>
      <c r="D2261" s="0" t="n">
        <v>2.35213E-005</v>
      </c>
      <c r="E2261" s="0" t="n">
        <v>0.0028571429</v>
      </c>
      <c r="F2261" s="0" t="n">
        <v>0.00023</v>
      </c>
      <c r="G2261" s="0" t="n">
        <v>1</v>
      </c>
      <c r="H2261" s="0" t="n">
        <v>0.17</v>
      </c>
    </row>
    <row r="2262" customFormat="false" ht="12.8" hidden="false" customHeight="false" outlineLevel="0" collapsed="false">
      <c r="A2262" s="0" t="s">
        <v>8106</v>
      </c>
      <c r="B2262" s="0" t="n">
        <v>3.0615384615</v>
      </c>
      <c r="C2262" s="0" t="n">
        <v>0.0403846154</v>
      </c>
      <c r="D2262" s="0" t="n">
        <v>0.0058119658</v>
      </c>
      <c r="E2262" s="0" t="n">
        <v>0.0192307692</v>
      </c>
      <c r="F2262" s="0" t="n">
        <v>0.0403846154</v>
      </c>
      <c r="G2262" s="0" t="n">
        <v>1</v>
      </c>
      <c r="H2262" s="0" t="n">
        <v>21.71</v>
      </c>
    </row>
    <row r="2263" customFormat="false" ht="12.8" hidden="false" customHeight="false" outlineLevel="0" collapsed="false">
      <c r="A2263" s="0" t="s">
        <v>8107</v>
      </c>
      <c r="B2263" s="0" t="n">
        <v>1.7159090909</v>
      </c>
      <c r="C2263" s="0" t="n">
        <v>0.0114129318</v>
      </c>
      <c r="D2263" s="0" t="n">
        <v>0.0016098485</v>
      </c>
      <c r="E2263" s="0" t="n">
        <v>0.0113636364</v>
      </c>
      <c r="F2263" s="0" t="n">
        <v>0.0117659091</v>
      </c>
      <c r="G2263" s="0" t="n">
        <v>1</v>
      </c>
      <c r="H2263" s="0" t="n">
        <v>15.16</v>
      </c>
    </row>
    <row r="2264" customFormat="false" ht="12.8" hidden="false" customHeight="false" outlineLevel="0" collapsed="false">
      <c r="A2264" s="0" t="s">
        <v>8108</v>
      </c>
      <c r="B2264" s="0" t="n">
        <v>0.1870222222</v>
      </c>
      <c r="C2264" s="0" t="n">
        <v>0.0018666667</v>
      </c>
      <c r="D2264" s="0" t="n">
        <v>0.000462963</v>
      </c>
      <c r="E2264" s="0" t="n">
        <v>0.0277777778</v>
      </c>
      <c r="F2264" s="0" t="n">
        <v>0.0066666667</v>
      </c>
      <c r="G2264" s="0" t="n">
        <v>1</v>
      </c>
      <c r="H2264" s="0" t="n">
        <v>59.52</v>
      </c>
    </row>
    <row r="2265" customFormat="false" ht="12.8" hidden="false" customHeight="false" outlineLevel="0" collapsed="false">
      <c r="A2265" s="0" t="s">
        <v>8109</v>
      </c>
      <c r="B2265" s="0" t="n">
        <v>0.0039</v>
      </c>
      <c r="C2265" s="0" t="n">
        <v>6E-006</v>
      </c>
      <c r="D2265" s="0" t="n">
        <v>8.333E-007</v>
      </c>
      <c r="E2265" s="0" t="n">
        <v>0.001</v>
      </c>
      <c r="F2265" s="0" t="n">
        <v>4E-005</v>
      </c>
      <c r="G2265" s="0" t="n">
        <v>1</v>
      </c>
      <c r="H2265" s="0" t="n">
        <v>11.6</v>
      </c>
    </row>
    <row r="2266" customFormat="false" ht="12.8" hidden="false" customHeight="false" outlineLevel="0" collapsed="false">
      <c r="A2266" s="0" t="s">
        <v>8110</v>
      </c>
      <c r="B2266" s="0" t="n">
        <v>14.7088888889</v>
      </c>
      <c r="C2266" s="0" t="n">
        <v>0.0506666667</v>
      </c>
      <c r="D2266" s="0" t="n">
        <v>0.0074074074</v>
      </c>
      <c r="E2266" s="0" t="n">
        <v>0.0555555556</v>
      </c>
      <c r="F2266" s="0" t="n">
        <v>0.0533333333</v>
      </c>
      <c r="G2266" s="0" t="n">
        <v>1</v>
      </c>
      <c r="H2266" s="0" t="n">
        <v>28.45</v>
      </c>
    </row>
    <row r="2267" customFormat="false" ht="12.8" hidden="false" customHeight="false" outlineLevel="0" collapsed="false">
      <c r="A2267" s="0" t="s">
        <v>8111</v>
      </c>
      <c r="B2267" s="0" t="n">
        <v>0.0289333333</v>
      </c>
      <c r="C2267" s="0" t="n">
        <v>0.000232</v>
      </c>
      <c r="D2267" s="0" t="n">
        <v>3.7037E-005</v>
      </c>
      <c r="E2267" s="0" t="n">
        <v>0.0033333333</v>
      </c>
      <c r="F2267" s="0" t="n">
        <v>0.0008</v>
      </c>
      <c r="G2267" s="0" t="n">
        <v>1</v>
      </c>
      <c r="H2267" s="0" t="n">
        <v>1</v>
      </c>
    </row>
    <row r="2268" customFormat="false" ht="12.8" hidden="false" customHeight="false" outlineLevel="0" collapsed="false">
      <c r="A2268" s="0" t="s">
        <v>8112</v>
      </c>
      <c r="B2268" s="0" t="n">
        <v>0.1018</v>
      </c>
      <c r="C2268" s="0" t="n">
        <v>0.00071552</v>
      </c>
      <c r="D2268" s="0" t="n">
        <v>0.0002092308</v>
      </c>
      <c r="E2268" s="0" t="n">
        <v>0.008</v>
      </c>
      <c r="F2268" s="0" t="n">
        <v>0.0017888</v>
      </c>
      <c r="G2268" s="0" t="n">
        <v>1</v>
      </c>
      <c r="H2268" s="0" t="n">
        <v>1</v>
      </c>
    </row>
    <row r="2269" customFormat="false" ht="12.8" hidden="false" customHeight="false" outlineLevel="0" collapsed="false">
      <c r="A2269" s="0" t="s">
        <v>8113</v>
      </c>
      <c r="B2269" s="0" t="n">
        <v>3.0115384615</v>
      </c>
      <c r="C2269" s="0" t="n">
        <v>0.0403846154</v>
      </c>
      <c r="D2269" s="0" t="n">
        <v>0.0058119658</v>
      </c>
      <c r="E2269" s="0" t="n">
        <v>0.0192307692</v>
      </c>
      <c r="F2269" s="0" t="n">
        <v>0.0403846154</v>
      </c>
      <c r="G2269" s="0" t="n">
        <v>1</v>
      </c>
      <c r="H2269" s="0" t="n">
        <v>15.14</v>
      </c>
    </row>
    <row r="2270" customFormat="false" ht="12.8" hidden="false" customHeight="false" outlineLevel="0" collapsed="false">
      <c r="A2270" s="0" t="s">
        <v>8114</v>
      </c>
      <c r="B2270" s="0" t="n">
        <v>5.1871428571</v>
      </c>
      <c r="C2270" s="0" t="n">
        <v>0.06816</v>
      </c>
      <c r="D2270" s="0" t="n">
        <v>0.0101190476</v>
      </c>
      <c r="E2270" s="0" t="n">
        <v>0.0238095238</v>
      </c>
      <c r="F2270" s="0" t="n">
        <v>0.048</v>
      </c>
      <c r="G2270" s="0" t="n">
        <v>1</v>
      </c>
      <c r="H2270" s="0" t="n">
        <v>14.42</v>
      </c>
    </row>
    <row r="2271" customFormat="false" ht="12.8" hidden="false" customHeight="false" outlineLevel="0" collapsed="false">
      <c r="A2271" s="0" t="s">
        <v>8115</v>
      </c>
      <c r="B2271" s="0" t="n">
        <v>0.1870222222</v>
      </c>
      <c r="C2271" s="0" t="n">
        <v>0.0018666667</v>
      </c>
      <c r="D2271" s="0" t="n">
        <v>0.000462963</v>
      </c>
      <c r="E2271" s="0" t="n">
        <v>0.0277777778</v>
      </c>
      <c r="F2271" s="0" t="n">
        <v>0.0066666667</v>
      </c>
      <c r="G2271" s="0" t="n">
        <v>1</v>
      </c>
      <c r="H2271" s="0" t="n">
        <v>59.52</v>
      </c>
    </row>
    <row r="2272" customFormat="false" ht="12.8" hidden="false" customHeight="false" outlineLevel="0" collapsed="false">
      <c r="A2272" s="0" t="s">
        <v>8116</v>
      </c>
      <c r="B2272" s="0" t="n">
        <v>5.1871428571</v>
      </c>
      <c r="C2272" s="0" t="n">
        <v>0.06816</v>
      </c>
      <c r="D2272" s="0" t="n">
        <v>0.0101190476</v>
      </c>
      <c r="E2272" s="0" t="n">
        <v>0.0238095238</v>
      </c>
      <c r="F2272" s="0" t="n">
        <v>0.048</v>
      </c>
      <c r="G2272" s="0" t="n">
        <v>1</v>
      </c>
      <c r="H2272" s="0" t="n">
        <v>14.42</v>
      </c>
    </row>
    <row r="2273" customFormat="false" ht="12.8" hidden="false" customHeight="false" outlineLevel="0" collapsed="false">
      <c r="A2273" s="0" t="s">
        <v>8117</v>
      </c>
      <c r="B2273" s="0" t="n">
        <v>14.7088888889</v>
      </c>
      <c r="C2273" s="0" t="n">
        <v>0.0506666667</v>
      </c>
      <c r="D2273" s="0" t="n">
        <v>0.0074074074</v>
      </c>
      <c r="E2273" s="0" t="n">
        <v>0.0555555556</v>
      </c>
      <c r="F2273" s="0" t="n">
        <v>0.0533333333</v>
      </c>
      <c r="G2273" s="0" t="n">
        <v>1</v>
      </c>
      <c r="H2273" s="0" t="n">
        <v>45.45</v>
      </c>
    </row>
    <row r="2274" customFormat="false" ht="12.8" hidden="false" customHeight="false" outlineLevel="0" collapsed="false">
      <c r="A2274" s="0" t="s">
        <v>8118</v>
      </c>
      <c r="B2274" s="0" t="n">
        <v>0.0289333333</v>
      </c>
      <c r="C2274" s="0" t="n">
        <v>0.000232</v>
      </c>
      <c r="D2274" s="0" t="n">
        <v>3.7037E-005</v>
      </c>
      <c r="E2274" s="0" t="n">
        <v>0.0033333333</v>
      </c>
      <c r="F2274" s="0" t="n">
        <v>0.0008</v>
      </c>
      <c r="G2274" s="0" t="n">
        <v>1</v>
      </c>
      <c r="H2274" s="0" t="n">
        <v>1</v>
      </c>
    </row>
    <row r="2275" customFormat="false" ht="12.8" hidden="false" customHeight="false" outlineLevel="0" collapsed="false">
      <c r="A2275" s="0" t="s">
        <v>8119</v>
      </c>
      <c r="B2275" s="0" t="n">
        <v>0.7607407407</v>
      </c>
      <c r="C2275" s="0" t="n">
        <v>0.0048888889</v>
      </c>
      <c r="D2275" s="0" t="n">
        <v>0.0018518519</v>
      </c>
      <c r="E2275" s="0" t="n">
        <v>0.037037037</v>
      </c>
      <c r="F2275" s="0" t="n">
        <v>0.0088888889</v>
      </c>
      <c r="G2275" s="0" t="n">
        <v>1</v>
      </c>
      <c r="H2275" s="0" t="n">
        <v>530.3333333333</v>
      </c>
    </row>
    <row r="2276" customFormat="false" ht="12.8" hidden="false" customHeight="false" outlineLevel="0" collapsed="false">
      <c r="A2276" s="0" t="s">
        <v>1431</v>
      </c>
      <c r="B2276" s="0" t="n">
        <v>0.87125</v>
      </c>
      <c r="C2276" s="0" t="n">
        <v>0.0075769922</v>
      </c>
      <c r="D2276" s="0" t="n">
        <v>0.0010732323</v>
      </c>
      <c r="E2276" s="0" t="n">
        <v>0.0078125</v>
      </c>
      <c r="F2276" s="0" t="n">
        <v>0.0079757813</v>
      </c>
      <c r="G2276" s="0" t="n">
        <v>1</v>
      </c>
      <c r="H2276" s="0" t="n">
        <v>26.31</v>
      </c>
    </row>
    <row r="2277" customFormat="false" ht="12.8" hidden="false" customHeight="false" outlineLevel="0" collapsed="false">
      <c r="A2277" s="0" t="s">
        <v>8120</v>
      </c>
      <c r="B2277" s="0" t="n">
        <v>5.1871428571</v>
      </c>
      <c r="C2277" s="0" t="n">
        <v>0.06816</v>
      </c>
      <c r="D2277" s="0" t="n">
        <v>0.0101190476</v>
      </c>
      <c r="E2277" s="0" t="n">
        <v>0.0238095238</v>
      </c>
      <c r="F2277" s="0" t="n">
        <v>0.048</v>
      </c>
      <c r="G2277" s="0" t="n">
        <v>1</v>
      </c>
      <c r="H2277" s="0" t="n">
        <v>14.42</v>
      </c>
    </row>
    <row r="2278" customFormat="false" ht="12.8" hidden="false" customHeight="false" outlineLevel="0" collapsed="false">
      <c r="A2278" s="0" t="s">
        <v>2100</v>
      </c>
      <c r="B2278" s="0" t="n">
        <v>0.1870222222</v>
      </c>
      <c r="C2278" s="0" t="n">
        <v>0.0018666667</v>
      </c>
      <c r="D2278" s="0" t="n">
        <v>0.000462963</v>
      </c>
      <c r="E2278" s="0" t="n">
        <v>0.0277777778</v>
      </c>
      <c r="F2278" s="0" t="n">
        <v>0.0066666667</v>
      </c>
      <c r="G2278" s="0" t="n">
        <v>1</v>
      </c>
      <c r="H2278" s="0" t="n">
        <v>59.52</v>
      </c>
    </row>
    <row r="2279" customFormat="false" ht="12.8" hidden="false" customHeight="false" outlineLevel="0" collapsed="false">
      <c r="A2279" s="0" t="s">
        <v>8121</v>
      </c>
      <c r="B2279" s="0" t="n">
        <v>0.0289333333</v>
      </c>
      <c r="C2279" s="0" t="n">
        <v>0.000232</v>
      </c>
      <c r="D2279" s="0" t="n">
        <v>3.7037E-005</v>
      </c>
      <c r="E2279" s="0" t="n">
        <v>0.0033333333</v>
      </c>
      <c r="F2279" s="0" t="n">
        <v>0.0008</v>
      </c>
      <c r="G2279" s="0" t="n">
        <v>1</v>
      </c>
      <c r="H2279" s="0" t="n">
        <v>1</v>
      </c>
    </row>
    <row r="2280" customFormat="false" ht="12.8" hidden="false" customHeight="false" outlineLevel="0" collapsed="false">
      <c r="A2280" s="0" t="s">
        <v>8122</v>
      </c>
      <c r="B2280" s="0" t="n">
        <v>0.26</v>
      </c>
      <c r="C2280" s="0" t="n">
        <v>0.00192</v>
      </c>
      <c r="D2280" s="0" t="n">
        <v>0.0002666667</v>
      </c>
      <c r="E2280" s="0" t="n">
        <v>0.02</v>
      </c>
      <c r="F2280" s="0" t="n">
        <v>0.0096</v>
      </c>
      <c r="G2280" s="0" t="n">
        <v>1</v>
      </c>
      <c r="H2280" s="0" t="n">
        <v>6.72</v>
      </c>
    </row>
    <row r="2281" customFormat="false" ht="12.8" hidden="false" customHeight="false" outlineLevel="0" collapsed="false">
      <c r="A2281" s="0" t="s">
        <v>8123</v>
      </c>
      <c r="B2281" s="0" t="n">
        <v>14.7088888889</v>
      </c>
      <c r="C2281" s="0" t="n">
        <v>0.0506666667</v>
      </c>
      <c r="D2281" s="0" t="n">
        <v>0.0074074074</v>
      </c>
      <c r="E2281" s="0" t="n">
        <v>0.0555555556</v>
      </c>
      <c r="F2281" s="0" t="n">
        <v>0.0533333333</v>
      </c>
      <c r="G2281" s="0" t="n">
        <v>1</v>
      </c>
      <c r="H2281" s="0" t="n">
        <v>45.45</v>
      </c>
    </row>
    <row r="2282" customFormat="false" ht="12.8" hidden="false" customHeight="false" outlineLevel="0" collapsed="false">
      <c r="A2282" s="0" t="s">
        <v>2099</v>
      </c>
      <c r="B2282" s="0" t="n">
        <v>0.1870222222</v>
      </c>
      <c r="C2282" s="0" t="n">
        <v>0.0018666667</v>
      </c>
      <c r="D2282" s="0" t="n">
        <v>0.000462963</v>
      </c>
      <c r="E2282" s="0" t="n">
        <v>0.0277777778</v>
      </c>
      <c r="F2282" s="0" t="n">
        <v>0.0066666667</v>
      </c>
      <c r="G2282" s="0" t="n">
        <v>1</v>
      </c>
      <c r="H2282" s="0" t="n">
        <v>59.52</v>
      </c>
    </row>
    <row r="2283" customFormat="false" ht="12.8" hidden="false" customHeight="false" outlineLevel="0" collapsed="false">
      <c r="A2283" s="0" t="s">
        <v>8124</v>
      </c>
      <c r="B2283" s="0" t="n">
        <v>0.0289333333</v>
      </c>
      <c r="C2283" s="0" t="n">
        <v>0.000232</v>
      </c>
      <c r="D2283" s="0" t="n">
        <v>3.7037E-005</v>
      </c>
      <c r="E2283" s="0" t="n">
        <v>0.0033333333</v>
      </c>
      <c r="F2283" s="0" t="n">
        <v>0.0008</v>
      </c>
      <c r="G2283" s="0" t="n">
        <v>1</v>
      </c>
      <c r="H2283" s="0" t="n">
        <v>1</v>
      </c>
    </row>
    <row r="2284" customFormat="false" ht="12.8" hidden="false" customHeight="false" outlineLevel="0" collapsed="false">
      <c r="A2284" s="0" t="s">
        <v>8125</v>
      </c>
      <c r="B2284" s="0" t="n">
        <v>0.26</v>
      </c>
      <c r="C2284" s="0" t="n">
        <v>0.00192</v>
      </c>
      <c r="D2284" s="0" t="n">
        <v>0.0002666667</v>
      </c>
      <c r="E2284" s="0" t="n">
        <v>0.02</v>
      </c>
      <c r="F2284" s="0" t="n">
        <v>0.0096</v>
      </c>
      <c r="G2284" s="0" t="n">
        <v>1</v>
      </c>
      <c r="H2284" s="0" t="n">
        <v>7.71</v>
      </c>
    </row>
    <row r="2285" customFormat="false" ht="12.8" hidden="false" customHeight="false" outlineLevel="0" collapsed="false">
      <c r="A2285" s="0" t="s">
        <v>8126</v>
      </c>
      <c r="B2285" s="0" t="n">
        <v>5.1871428571</v>
      </c>
      <c r="C2285" s="0" t="n">
        <v>0.06816</v>
      </c>
      <c r="D2285" s="0" t="n">
        <v>0.0101190476</v>
      </c>
      <c r="E2285" s="0" t="n">
        <v>0.0238095238</v>
      </c>
      <c r="F2285" s="0" t="n">
        <v>0.048</v>
      </c>
      <c r="G2285" s="0" t="n">
        <v>1</v>
      </c>
      <c r="H2285" s="0" t="n">
        <v>14.42</v>
      </c>
    </row>
    <row r="2286" customFormat="false" ht="12.8" hidden="false" customHeight="false" outlineLevel="0" collapsed="false">
      <c r="A2286" s="0" t="s">
        <v>1430</v>
      </c>
      <c r="B2286" s="0" t="n">
        <v>0.11</v>
      </c>
      <c r="C2286" s="0" t="n">
        <v>0.0039312</v>
      </c>
      <c r="D2286" s="0" t="n">
        <v>0.000787037</v>
      </c>
      <c r="E2286" s="0" t="n">
        <v>0.05</v>
      </c>
      <c r="F2286" s="0" t="n">
        <v>0.01092</v>
      </c>
      <c r="G2286" s="0" t="n">
        <v>1</v>
      </c>
      <c r="H2286" s="0" t="n">
        <v>27.6</v>
      </c>
    </row>
    <row r="2287" customFormat="false" ht="12.8" hidden="false" customHeight="false" outlineLevel="0" collapsed="false">
      <c r="A2287" s="0" t="s">
        <v>8127</v>
      </c>
      <c r="B2287" s="0" t="n">
        <v>0.26</v>
      </c>
      <c r="C2287" s="0" t="n">
        <v>0.00192</v>
      </c>
      <c r="D2287" s="0" t="n">
        <v>0.0002666667</v>
      </c>
      <c r="E2287" s="0" t="n">
        <v>0.02</v>
      </c>
      <c r="F2287" s="0" t="n">
        <v>0.0096</v>
      </c>
      <c r="G2287" s="0" t="n">
        <v>1</v>
      </c>
      <c r="H2287" s="0" t="n">
        <v>6.72</v>
      </c>
    </row>
    <row r="2288" customFormat="false" ht="12.8" hidden="false" customHeight="false" outlineLevel="0" collapsed="false">
      <c r="A2288" s="0" t="s">
        <v>2098</v>
      </c>
      <c r="B2288" s="0" t="n">
        <v>0.1870222222</v>
      </c>
      <c r="C2288" s="0" t="n">
        <v>0.0018666667</v>
      </c>
      <c r="D2288" s="0" t="n">
        <v>0.000462963</v>
      </c>
      <c r="E2288" s="0" t="n">
        <v>0.0277777778</v>
      </c>
      <c r="F2288" s="0" t="n">
        <v>0.0066666667</v>
      </c>
      <c r="G2288" s="0" t="n">
        <v>1</v>
      </c>
      <c r="H2288" s="0" t="n">
        <v>59.52</v>
      </c>
    </row>
    <row r="2289" customFormat="false" ht="12.8" hidden="false" customHeight="false" outlineLevel="0" collapsed="false">
      <c r="A2289" s="0" t="s">
        <v>8128</v>
      </c>
      <c r="B2289" s="0" t="n">
        <v>0.0334</v>
      </c>
      <c r="C2289" s="0" t="n">
        <v>0.000348</v>
      </c>
      <c r="D2289" s="0" t="n">
        <v>5.55556E-005</v>
      </c>
      <c r="E2289" s="0" t="n">
        <v>0.005</v>
      </c>
      <c r="F2289" s="0" t="n">
        <v>0.0012</v>
      </c>
      <c r="G2289" s="0" t="n">
        <v>1</v>
      </c>
      <c r="H2289" s="0" t="n">
        <v>1</v>
      </c>
    </row>
    <row r="2290" customFormat="false" ht="12.8" hidden="false" customHeight="false" outlineLevel="0" collapsed="false">
      <c r="A2290" s="0" t="s">
        <v>8129</v>
      </c>
      <c r="B2290" s="0" t="n">
        <v>0.2629166667</v>
      </c>
      <c r="C2290" s="0" t="n">
        <v>0.0027189167</v>
      </c>
      <c r="D2290" s="0" t="n">
        <v>0.0004562534</v>
      </c>
      <c r="E2290" s="0" t="n">
        <v>0.0416666667</v>
      </c>
      <c r="F2290" s="0" t="n">
        <v>0.0097104167</v>
      </c>
      <c r="G2290" s="0" t="n">
        <v>1</v>
      </c>
      <c r="H2290" s="0" t="n">
        <v>1.44</v>
      </c>
    </row>
    <row r="2291" customFormat="false" ht="12.8" hidden="false" customHeight="false" outlineLevel="0" collapsed="false">
      <c r="A2291" s="0" t="s">
        <v>1000</v>
      </c>
      <c r="B2291" s="0" t="n">
        <v>0.1320952381</v>
      </c>
      <c r="C2291" s="0" t="n">
        <v>0.0008518095</v>
      </c>
      <c r="D2291" s="0" t="n">
        <v>0.0002490842</v>
      </c>
      <c r="E2291" s="0" t="n">
        <v>0.0095238095</v>
      </c>
      <c r="F2291" s="0" t="n">
        <v>0.0021295238</v>
      </c>
      <c r="G2291" s="0" t="n">
        <v>1</v>
      </c>
      <c r="H2291" s="0" t="n">
        <v>1</v>
      </c>
    </row>
    <row r="2292" customFormat="false" ht="12.8" hidden="false" customHeight="false" outlineLevel="0" collapsed="false">
      <c r="A2292" s="0" t="s">
        <v>8130</v>
      </c>
      <c r="B2292" s="0" t="n">
        <v>1.9727619048</v>
      </c>
      <c r="C2292" s="0" t="n">
        <v>0.0071428571</v>
      </c>
      <c r="D2292" s="0" t="n">
        <v>0.001037851</v>
      </c>
      <c r="E2292" s="0" t="n">
        <v>0.005952381</v>
      </c>
      <c r="F2292" s="0" t="n">
        <v>0.0071428571</v>
      </c>
      <c r="G2292" s="0" t="n">
        <v>1</v>
      </c>
      <c r="H2292" s="0" t="n">
        <v>599.5066666667</v>
      </c>
    </row>
    <row r="2293" customFormat="false" ht="12.8" hidden="false" customHeight="false" outlineLevel="0" collapsed="false">
      <c r="A2293" s="0" t="s">
        <v>686</v>
      </c>
      <c r="B2293" s="0" t="n">
        <v>0.1341904762</v>
      </c>
      <c r="C2293" s="0" t="n">
        <v>0.0008518095</v>
      </c>
      <c r="D2293" s="0" t="n">
        <v>0.0001660562</v>
      </c>
      <c r="E2293" s="0" t="n">
        <v>0.0095238095</v>
      </c>
      <c r="F2293" s="0" t="n">
        <v>0.0021295238</v>
      </c>
      <c r="G2293" s="0" t="n">
        <v>1</v>
      </c>
      <c r="H2293" s="0" t="n">
        <v>0.61</v>
      </c>
    </row>
    <row r="2294" customFormat="false" ht="12.8" hidden="false" customHeight="false" outlineLevel="0" collapsed="false">
      <c r="A2294" s="0" t="s">
        <v>2097</v>
      </c>
      <c r="B2294" s="0" t="n">
        <v>0.1870222222</v>
      </c>
      <c r="C2294" s="0" t="n">
        <v>0.0018666667</v>
      </c>
      <c r="D2294" s="0" t="n">
        <v>0.000462963</v>
      </c>
      <c r="E2294" s="0" t="n">
        <v>0.0277777778</v>
      </c>
      <c r="F2294" s="0" t="n">
        <v>0.0066666667</v>
      </c>
      <c r="G2294" s="0" t="n">
        <v>1</v>
      </c>
      <c r="H2294" s="0" t="n">
        <v>59.52</v>
      </c>
    </row>
    <row r="2295" customFormat="false" ht="12.8" hidden="false" customHeight="false" outlineLevel="0" collapsed="false">
      <c r="A2295" s="0" t="s">
        <v>8131</v>
      </c>
      <c r="B2295" s="0" t="n">
        <v>0.0534</v>
      </c>
      <c r="C2295" s="0" t="n">
        <v>0.000348</v>
      </c>
      <c r="D2295" s="0" t="n">
        <v>5.55556E-005</v>
      </c>
      <c r="E2295" s="0" t="n">
        <v>0.005</v>
      </c>
      <c r="F2295" s="0" t="n">
        <v>0.0012</v>
      </c>
      <c r="G2295" s="0" t="n">
        <v>1</v>
      </c>
      <c r="H2295" s="0" t="n">
        <v>1</v>
      </c>
    </row>
    <row r="2296" customFormat="false" ht="12.8" hidden="false" customHeight="false" outlineLevel="0" collapsed="false">
      <c r="A2296" s="0" t="s">
        <v>8132</v>
      </c>
      <c r="B2296" s="0" t="n">
        <v>0.26</v>
      </c>
      <c r="C2296" s="0" t="n">
        <v>0.00192</v>
      </c>
      <c r="D2296" s="0" t="n">
        <v>0.0002666667</v>
      </c>
      <c r="E2296" s="0" t="n">
        <v>0.02</v>
      </c>
      <c r="F2296" s="0" t="n">
        <v>0.0096</v>
      </c>
      <c r="G2296" s="0" t="n">
        <v>1</v>
      </c>
      <c r="H2296" s="0" t="n">
        <v>8.4</v>
      </c>
    </row>
    <row r="2297" customFormat="false" ht="12.8" hidden="false" customHeight="false" outlineLevel="0" collapsed="false">
      <c r="A2297" s="0" t="s">
        <v>8133</v>
      </c>
      <c r="B2297" s="0" t="n">
        <v>1.9727619048</v>
      </c>
      <c r="C2297" s="0" t="n">
        <v>0.0071428571</v>
      </c>
      <c r="D2297" s="0" t="n">
        <v>0.001037851</v>
      </c>
      <c r="E2297" s="0" t="n">
        <v>0.005952381</v>
      </c>
      <c r="F2297" s="0" t="n">
        <v>0.0071428571</v>
      </c>
      <c r="G2297" s="0" t="n">
        <v>1</v>
      </c>
      <c r="H2297" s="0" t="n">
        <v>599.5066666667</v>
      </c>
    </row>
    <row r="2298" customFormat="false" ht="12.8" hidden="false" customHeight="false" outlineLevel="0" collapsed="false">
      <c r="A2298" s="0" t="s">
        <v>8134</v>
      </c>
      <c r="B2298" s="0" t="n">
        <v>0.2629166667</v>
      </c>
      <c r="C2298" s="0" t="n">
        <v>0.0027189167</v>
      </c>
      <c r="D2298" s="0" t="n">
        <v>0.0004562534</v>
      </c>
      <c r="E2298" s="0" t="n">
        <v>0.0416666667</v>
      </c>
      <c r="F2298" s="0" t="n">
        <v>0.0097104167</v>
      </c>
      <c r="G2298" s="0" t="n">
        <v>1</v>
      </c>
      <c r="H2298" s="0" t="n">
        <v>1.44</v>
      </c>
    </row>
    <row r="2299" customFormat="false" ht="12.8" hidden="false" customHeight="false" outlineLevel="0" collapsed="false">
      <c r="A2299" s="0" t="s">
        <v>654</v>
      </c>
      <c r="B2299" s="0" t="n">
        <v>0.03048</v>
      </c>
      <c r="C2299" s="0" t="n">
        <v>1.5624E-005</v>
      </c>
      <c r="D2299" s="0" t="n">
        <v>2.65625E-005</v>
      </c>
      <c r="E2299" s="0" t="n">
        <v>0.002</v>
      </c>
      <c r="F2299" s="0" t="n">
        <v>0.0001302</v>
      </c>
      <c r="G2299" s="0" t="n">
        <v>1</v>
      </c>
      <c r="H2299" s="0" t="n">
        <v>0.27</v>
      </c>
    </row>
    <row r="2300" customFormat="false" ht="12.8" hidden="false" customHeight="false" outlineLevel="0" collapsed="false">
      <c r="A2300" s="0" t="s">
        <v>8135</v>
      </c>
      <c r="B2300" s="0" t="n">
        <v>1.7661666667</v>
      </c>
      <c r="C2300" s="0" t="n">
        <v>0.00625</v>
      </c>
      <c r="D2300" s="0" t="n">
        <v>0.0009081197</v>
      </c>
      <c r="E2300" s="0" t="n">
        <v>0.0052083333</v>
      </c>
      <c r="F2300" s="0" t="n">
        <v>0.00625</v>
      </c>
      <c r="G2300" s="0" t="n">
        <v>1</v>
      </c>
      <c r="H2300" s="0" t="n">
        <v>430.5366666667</v>
      </c>
    </row>
    <row r="2301" customFormat="false" ht="12.8" hidden="false" customHeight="false" outlineLevel="0" collapsed="false">
      <c r="A2301" s="0" t="s">
        <v>8136</v>
      </c>
      <c r="B2301" s="0" t="n">
        <v>0.026</v>
      </c>
      <c r="C2301" s="0" t="n">
        <v>0.0001476</v>
      </c>
      <c r="D2301" s="0" t="n">
        <v>6.86869E-005</v>
      </c>
      <c r="E2301" s="0" t="n">
        <v>0.002</v>
      </c>
      <c r="F2301" s="0" t="n">
        <v>0.000492</v>
      </c>
      <c r="G2301" s="0" t="n">
        <v>1</v>
      </c>
      <c r="H2301" s="0" t="n">
        <v>0.9066666667</v>
      </c>
    </row>
    <row r="2302" customFormat="false" ht="12.8" hidden="false" customHeight="false" outlineLevel="0" collapsed="false">
      <c r="A2302" s="0" t="s">
        <v>8137</v>
      </c>
      <c r="B2302" s="0" t="n">
        <v>0.26</v>
      </c>
      <c r="C2302" s="0" t="n">
        <v>0.00192</v>
      </c>
      <c r="D2302" s="0" t="n">
        <v>0.0002666667</v>
      </c>
      <c r="E2302" s="0" t="n">
        <v>0.02</v>
      </c>
      <c r="F2302" s="0" t="n">
        <v>0.0096</v>
      </c>
      <c r="G2302" s="0" t="n">
        <v>1</v>
      </c>
      <c r="H2302" s="0" t="n">
        <v>7.74</v>
      </c>
    </row>
    <row r="2303" customFormat="false" ht="12.8" hidden="false" customHeight="false" outlineLevel="0" collapsed="false">
      <c r="A2303" s="0" t="s">
        <v>2096</v>
      </c>
      <c r="B2303" s="0" t="n">
        <v>0.1870222222</v>
      </c>
      <c r="C2303" s="0" t="n">
        <v>0.0018666667</v>
      </c>
      <c r="D2303" s="0" t="n">
        <v>0.000462963</v>
      </c>
      <c r="E2303" s="0" t="n">
        <v>0.0277777778</v>
      </c>
      <c r="F2303" s="0" t="n">
        <v>0.0066666667</v>
      </c>
      <c r="G2303" s="0" t="n">
        <v>1</v>
      </c>
      <c r="H2303" s="0" t="n">
        <v>59.52</v>
      </c>
    </row>
    <row r="2304" customFormat="false" ht="12.8" hidden="false" customHeight="false" outlineLevel="0" collapsed="false">
      <c r="A2304" s="0" t="s">
        <v>8138</v>
      </c>
      <c r="B2304" s="0" t="n">
        <v>0.0534</v>
      </c>
      <c r="C2304" s="0" t="n">
        <v>0.000348</v>
      </c>
      <c r="D2304" s="0" t="n">
        <v>5.55556E-005</v>
      </c>
      <c r="E2304" s="0" t="n">
        <v>0.005</v>
      </c>
      <c r="F2304" s="0" t="n">
        <v>0.0012</v>
      </c>
      <c r="G2304" s="0" t="n">
        <v>1</v>
      </c>
      <c r="H2304" s="0" t="n">
        <v>1</v>
      </c>
    </row>
    <row r="2305" customFormat="false" ht="12.8" hidden="false" customHeight="false" outlineLevel="0" collapsed="false">
      <c r="A2305" s="0" t="s">
        <v>8139</v>
      </c>
      <c r="B2305" s="0" t="n">
        <v>14.7088888889</v>
      </c>
      <c r="C2305" s="0" t="n">
        <v>0.0506666667</v>
      </c>
      <c r="D2305" s="0" t="n">
        <v>0.0074074074</v>
      </c>
      <c r="E2305" s="0" t="n">
        <v>0.0555555556</v>
      </c>
      <c r="F2305" s="0" t="n">
        <v>0.0533333333</v>
      </c>
      <c r="G2305" s="0" t="n">
        <v>1</v>
      </c>
      <c r="H2305" s="0" t="n">
        <v>27.5</v>
      </c>
    </row>
    <row r="2306" customFormat="false" ht="12.8" hidden="false" customHeight="false" outlineLevel="0" collapsed="false">
      <c r="A2306" s="0" t="s">
        <v>8140</v>
      </c>
      <c r="B2306" s="0" t="n">
        <v>0.0234</v>
      </c>
      <c r="C2306" s="0" t="n">
        <v>0.0002195424</v>
      </c>
      <c r="D2306" s="0" t="n">
        <v>5.55556E-005</v>
      </c>
      <c r="E2306" s="0" t="n">
        <v>0.0033333333</v>
      </c>
      <c r="F2306" s="0" t="n">
        <v>0.00078408</v>
      </c>
      <c r="G2306" s="0" t="n">
        <v>1</v>
      </c>
      <c r="H2306" s="0" t="n">
        <v>38.46</v>
      </c>
    </row>
    <row r="2307" customFormat="false" ht="12.8" hidden="false" customHeight="false" outlineLevel="0" collapsed="false">
      <c r="A2307" s="0" t="s">
        <v>8141</v>
      </c>
      <c r="B2307" s="0" t="n">
        <v>2.8506666667</v>
      </c>
      <c r="C2307" s="0" t="n">
        <v>0.035</v>
      </c>
      <c r="D2307" s="0" t="n">
        <v>0.005037037</v>
      </c>
      <c r="E2307" s="0" t="n">
        <v>0.0166666667</v>
      </c>
      <c r="F2307" s="0" t="n">
        <v>0.035</v>
      </c>
      <c r="G2307" s="0" t="n">
        <v>1</v>
      </c>
      <c r="H2307" s="0" t="n">
        <v>17.85</v>
      </c>
    </row>
    <row r="2308" customFormat="false" ht="12.8" hidden="false" customHeight="false" outlineLevel="0" collapsed="false">
      <c r="A2308" s="0" t="s">
        <v>8142</v>
      </c>
      <c r="B2308" s="0" t="n">
        <v>0.0672222222</v>
      </c>
      <c r="C2308" s="0" t="n">
        <v>0.0009666667</v>
      </c>
      <c r="D2308" s="0" t="n">
        <v>0.000154321</v>
      </c>
      <c r="E2308" s="0" t="n">
        <v>0.0138888889</v>
      </c>
      <c r="F2308" s="0" t="n">
        <v>0.0033333333</v>
      </c>
      <c r="G2308" s="0" t="n">
        <v>1</v>
      </c>
      <c r="H2308" s="0" t="n">
        <v>1</v>
      </c>
    </row>
    <row r="2309" customFormat="false" ht="12.8" hidden="false" customHeight="false" outlineLevel="0" collapsed="false">
      <c r="A2309" s="0" t="s">
        <v>8143</v>
      </c>
      <c r="B2309" s="0" t="n">
        <v>0.2629166667</v>
      </c>
      <c r="C2309" s="0" t="n">
        <v>0.0027189167</v>
      </c>
      <c r="D2309" s="0" t="n">
        <v>0.0004562534</v>
      </c>
      <c r="E2309" s="0" t="n">
        <v>0.0416666667</v>
      </c>
      <c r="F2309" s="0" t="n">
        <v>0.0097104167</v>
      </c>
      <c r="G2309" s="0" t="n">
        <v>1</v>
      </c>
      <c r="H2309" s="0" t="n">
        <v>1.44</v>
      </c>
    </row>
    <row r="2310" customFormat="false" ht="12.8" hidden="false" customHeight="false" outlineLevel="0" collapsed="false">
      <c r="A2310" s="0" t="s">
        <v>8144</v>
      </c>
      <c r="B2310" s="0" t="n">
        <v>1.7661666667</v>
      </c>
      <c r="C2310" s="0" t="n">
        <v>0.00625</v>
      </c>
      <c r="D2310" s="0" t="n">
        <v>0.0009081197</v>
      </c>
      <c r="E2310" s="0" t="n">
        <v>0.0052083333</v>
      </c>
      <c r="F2310" s="0" t="n">
        <v>0.00625</v>
      </c>
      <c r="G2310" s="0" t="n">
        <v>1</v>
      </c>
      <c r="H2310" s="0" t="n">
        <v>430.5366666667</v>
      </c>
    </row>
    <row r="2311" customFormat="false" ht="12.8" hidden="false" customHeight="false" outlineLevel="0" collapsed="false">
      <c r="A2311" s="0" t="s">
        <v>8145</v>
      </c>
      <c r="B2311" s="0" t="n">
        <v>23.1875</v>
      </c>
      <c r="C2311" s="0" t="n">
        <v>0.12</v>
      </c>
      <c r="D2311" s="0" t="n">
        <v>0.0177083333</v>
      </c>
      <c r="E2311" s="0" t="n">
        <v>0.0625</v>
      </c>
      <c r="F2311" s="0" t="n">
        <v>0.12</v>
      </c>
      <c r="G2311" s="0" t="n">
        <v>1</v>
      </c>
      <c r="H2311" s="0" t="n">
        <v>2040.4533333333</v>
      </c>
    </row>
    <row r="2312" customFormat="false" ht="12.8" hidden="false" customHeight="false" outlineLevel="0" collapsed="false">
      <c r="A2312" s="0" t="s">
        <v>8146</v>
      </c>
      <c r="B2312" s="0" t="n">
        <v>0.11125</v>
      </c>
      <c r="C2312" s="0" t="n">
        <v>0.00105</v>
      </c>
      <c r="D2312" s="0" t="n">
        <v>0.0001736111</v>
      </c>
      <c r="E2312" s="0" t="n">
        <v>0.03125</v>
      </c>
      <c r="F2312" s="0" t="n">
        <v>0.00375</v>
      </c>
      <c r="G2312" s="0" t="n">
        <v>1</v>
      </c>
      <c r="H2312" s="0" t="n">
        <v>1</v>
      </c>
    </row>
    <row r="2313" customFormat="false" ht="12.8" hidden="false" customHeight="false" outlineLevel="0" collapsed="false">
      <c r="A2313" s="0" t="s">
        <v>8147</v>
      </c>
      <c r="B2313" s="0" t="n">
        <v>0.0234</v>
      </c>
      <c r="C2313" s="0" t="n">
        <v>0.0002195424</v>
      </c>
      <c r="D2313" s="0" t="n">
        <v>5.55556E-005</v>
      </c>
      <c r="E2313" s="0" t="n">
        <v>0.0033333333</v>
      </c>
      <c r="F2313" s="0" t="n">
        <v>0.00078408</v>
      </c>
      <c r="G2313" s="0" t="n">
        <v>1</v>
      </c>
      <c r="H2313" s="0" t="n">
        <v>38.46</v>
      </c>
    </row>
    <row r="2314" customFormat="false" ht="12.8" hidden="false" customHeight="false" outlineLevel="0" collapsed="false">
      <c r="A2314" s="0" t="s">
        <v>8148</v>
      </c>
      <c r="B2314" s="0" t="n">
        <v>2.4086666667</v>
      </c>
      <c r="C2314" s="0" t="n">
        <v>0.035</v>
      </c>
      <c r="D2314" s="0" t="n">
        <v>0.005037037</v>
      </c>
      <c r="E2314" s="0" t="n">
        <v>0.0166666667</v>
      </c>
      <c r="F2314" s="0" t="n">
        <v>0.035</v>
      </c>
      <c r="G2314" s="0" t="n">
        <v>1</v>
      </c>
      <c r="H2314" s="0" t="n">
        <v>8.97</v>
      </c>
    </row>
    <row r="2315" customFormat="false" ht="12.8" hidden="false" customHeight="false" outlineLevel="0" collapsed="false">
      <c r="A2315" s="0" t="s">
        <v>636</v>
      </c>
      <c r="B2315" s="0" t="n">
        <v>0.0843518519</v>
      </c>
      <c r="C2315" s="0" t="n">
        <v>0.0005373333</v>
      </c>
      <c r="D2315" s="0" t="n">
        <v>0.0001447424</v>
      </c>
      <c r="E2315" s="0" t="n">
        <v>0.0092592593</v>
      </c>
      <c r="F2315" s="0" t="n">
        <v>0.0017333333</v>
      </c>
      <c r="G2315" s="0" t="n">
        <v>1</v>
      </c>
      <c r="H2315" s="0" t="n">
        <v>0.55</v>
      </c>
    </row>
    <row r="2316" customFormat="false" ht="12.8" hidden="false" customHeight="false" outlineLevel="0" collapsed="false">
      <c r="A2316" s="0" t="s">
        <v>2723</v>
      </c>
      <c r="B2316" s="0" t="n">
        <v>1.7761666667</v>
      </c>
      <c r="C2316" s="0" t="n">
        <v>0.00625</v>
      </c>
      <c r="D2316" s="0" t="n">
        <v>0.0009081197</v>
      </c>
      <c r="E2316" s="0" t="n">
        <v>0.0052083333</v>
      </c>
      <c r="F2316" s="0" t="n">
        <v>0.00625</v>
      </c>
      <c r="G2316" s="0" t="n">
        <v>1</v>
      </c>
      <c r="H2316" s="0" t="n">
        <v>469.7733333333</v>
      </c>
    </row>
    <row r="2317" customFormat="false" ht="12.8" hidden="false" customHeight="false" outlineLevel="0" collapsed="false">
      <c r="A2317" s="0" t="s">
        <v>8149</v>
      </c>
      <c r="B2317" s="0" t="n">
        <v>14.7088888889</v>
      </c>
      <c r="C2317" s="0" t="n">
        <v>0.0506666667</v>
      </c>
      <c r="D2317" s="0" t="n">
        <v>0.0074074074</v>
      </c>
      <c r="E2317" s="0" t="n">
        <v>0.0555555556</v>
      </c>
      <c r="F2317" s="0" t="n">
        <v>0.0533333333</v>
      </c>
      <c r="G2317" s="0" t="n">
        <v>1</v>
      </c>
      <c r="H2317" s="0" t="n">
        <v>44.5</v>
      </c>
    </row>
    <row r="2318" customFormat="false" ht="12.8" hidden="false" customHeight="false" outlineLevel="0" collapsed="false">
      <c r="A2318" s="0" t="s">
        <v>8150</v>
      </c>
      <c r="B2318" s="0" t="n">
        <v>2.5226666667</v>
      </c>
      <c r="C2318" s="0" t="n">
        <v>0.035</v>
      </c>
      <c r="D2318" s="0" t="n">
        <v>0.005037037</v>
      </c>
      <c r="E2318" s="0" t="n">
        <v>0.0166666667</v>
      </c>
      <c r="F2318" s="0" t="n">
        <v>0.035</v>
      </c>
      <c r="G2318" s="0" t="n">
        <v>1</v>
      </c>
      <c r="H2318" s="0" t="n">
        <v>10.62</v>
      </c>
    </row>
    <row r="2319" customFormat="false" ht="12.8" hidden="false" customHeight="false" outlineLevel="0" collapsed="false">
      <c r="A2319" s="0" t="s">
        <v>8151</v>
      </c>
      <c r="B2319" s="0" t="n">
        <v>0.026</v>
      </c>
      <c r="C2319" s="0" t="n">
        <v>0.0001476</v>
      </c>
      <c r="D2319" s="0" t="n">
        <v>6.86869E-005</v>
      </c>
      <c r="E2319" s="0" t="n">
        <v>0.002</v>
      </c>
      <c r="F2319" s="0" t="n">
        <v>0.000492</v>
      </c>
      <c r="G2319" s="0" t="n">
        <v>1</v>
      </c>
      <c r="H2319" s="0" t="n">
        <v>0.44</v>
      </c>
    </row>
    <row r="2320" customFormat="false" ht="12.8" hidden="false" customHeight="false" outlineLevel="0" collapsed="false">
      <c r="A2320" s="0" t="s">
        <v>8152</v>
      </c>
      <c r="B2320" s="0" t="n">
        <v>23.1875</v>
      </c>
      <c r="C2320" s="0" t="n">
        <v>0.12</v>
      </c>
      <c r="D2320" s="0" t="n">
        <v>0.0177083333</v>
      </c>
      <c r="E2320" s="0" t="n">
        <v>0.0625</v>
      </c>
      <c r="F2320" s="0" t="n">
        <v>0.12</v>
      </c>
      <c r="G2320" s="0" t="n">
        <v>1</v>
      </c>
      <c r="H2320" s="0" t="n">
        <v>2040.4533333333</v>
      </c>
    </row>
    <row r="2321" customFormat="false" ht="12.8" hidden="false" customHeight="false" outlineLevel="0" collapsed="false">
      <c r="A2321" s="0" t="s">
        <v>2669</v>
      </c>
      <c r="B2321" s="0" t="n">
        <v>0.2315</v>
      </c>
      <c r="C2321" s="0" t="n">
        <v>0.000823284</v>
      </c>
      <c r="D2321" s="0" t="n">
        <v>0.0002083333</v>
      </c>
      <c r="E2321" s="0" t="n">
        <v>0.0125</v>
      </c>
      <c r="F2321" s="0" t="n">
        <v>0.0029403</v>
      </c>
      <c r="G2321" s="0" t="n">
        <v>1</v>
      </c>
      <c r="H2321" s="0" t="n">
        <v>230</v>
      </c>
    </row>
    <row r="2322" customFormat="false" ht="12.8" hidden="false" customHeight="false" outlineLevel="0" collapsed="false">
      <c r="A2322" s="0" t="s">
        <v>8153</v>
      </c>
      <c r="B2322" s="0" t="n">
        <v>0.2629166667</v>
      </c>
      <c r="C2322" s="0" t="n">
        <v>0.0027189167</v>
      </c>
      <c r="D2322" s="0" t="n">
        <v>0.0004562534</v>
      </c>
      <c r="E2322" s="0" t="n">
        <v>0.0416666667</v>
      </c>
      <c r="F2322" s="0" t="n">
        <v>0.0097104167</v>
      </c>
      <c r="G2322" s="0" t="n">
        <v>1</v>
      </c>
      <c r="H2322" s="0" t="n">
        <v>1.44</v>
      </c>
    </row>
    <row r="2323" customFormat="false" ht="12.8" hidden="false" customHeight="false" outlineLevel="0" collapsed="false">
      <c r="A2323" s="0" t="s">
        <v>8154</v>
      </c>
      <c r="B2323" s="0" t="n">
        <v>14.7088888889</v>
      </c>
      <c r="C2323" s="0" t="n">
        <v>0.0506666667</v>
      </c>
      <c r="D2323" s="0" t="n">
        <v>0.0074074074</v>
      </c>
      <c r="E2323" s="0" t="n">
        <v>0.0555555556</v>
      </c>
      <c r="F2323" s="0" t="n">
        <v>0.0533333333</v>
      </c>
      <c r="G2323" s="0" t="n">
        <v>1</v>
      </c>
      <c r="H2323" s="0" t="n">
        <v>27.5</v>
      </c>
    </row>
    <row r="2324" customFormat="false" ht="12.8" hidden="false" customHeight="false" outlineLevel="0" collapsed="false">
      <c r="A2324" s="0" t="s">
        <v>8155</v>
      </c>
      <c r="B2324" s="0" t="n">
        <v>0.0776666667</v>
      </c>
      <c r="C2324" s="0" t="n">
        <v>0.00091476</v>
      </c>
      <c r="D2324" s="0" t="n">
        <v>0.0002314815</v>
      </c>
      <c r="E2324" s="0" t="n">
        <v>0.0138888889</v>
      </c>
      <c r="F2324" s="0" t="n">
        <v>0.003267</v>
      </c>
      <c r="G2324" s="0" t="n">
        <v>1</v>
      </c>
      <c r="H2324" s="0" t="n">
        <v>32</v>
      </c>
    </row>
    <row r="2325" customFormat="false" ht="12.8" hidden="false" customHeight="false" outlineLevel="0" collapsed="false">
      <c r="A2325" s="0" t="s">
        <v>8156</v>
      </c>
      <c r="B2325" s="0" t="n">
        <v>0.0672222222</v>
      </c>
      <c r="C2325" s="0" t="n">
        <v>0.0009666667</v>
      </c>
      <c r="D2325" s="0" t="n">
        <v>0.000154321</v>
      </c>
      <c r="E2325" s="0" t="n">
        <v>0.0138888889</v>
      </c>
      <c r="F2325" s="0" t="n">
        <v>0.0033333333</v>
      </c>
      <c r="G2325" s="0" t="n">
        <v>1</v>
      </c>
      <c r="H2325" s="0" t="n">
        <v>1</v>
      </c>
    </row>
    <row r="2326" customFormat="false" ht="12.8" hidden="false" customHeight="false" outlineLevel="0" collapsed="false">
      <c r="A2326" s="0" t="s">
        <v>8157</v>
      </c>
      <c r="B2326" s="0" t="n">
        <v>2.5046666667</v>
      </c>
      <c r="C2326" s="0" t="n">
        <v>0.035</v>
      </c>
      <c r="D2326" s="0" t="n">
        <v>0.005037037</v>
      </c>
      <c r="E2326" s="0" t="n">
        <v>0.0166666667</v>
      </c>
      <c r="F2326" s="0" t="n">
        <v>0.035</v>
      </c>
      <c r="G2326" s="0" t="n">
        <v>1</v>
      </c>
      <c r="H2326" s="0" t="n">
        <v>8.93</v>
      </c>
    </row>
    <row r="2327" customFormat="false" ht="12.8" hidden="false" customHeight="false" outlineLevel="0" collapsed="false">
      <c r="A2327" s="0" t="s">
        <v>1009</v>
      </c>
      <c r="B2327" s="0" t="n">
        <v>0.0526088889</v>
      </c>
      <c r="C2327" s="0" t="n">
        <v>0.0001709067</v>
      </c>
      <c r="D2327" s="0" t="n">
        <v>8.76006E-005</v>
      </c>
      <c r="E2327" s="0" t="n">
        <v>0.0044444444</v>
      </c>
      <c r="F2327" s="0" t="n">
        <v>0.0010053333</v>
      </c>
      <c r="G2327" s="0" t="n">
        <v>1</v>
      </c>
      <c r="H2327" s="0" t="n">
        <v>1</v>
      </c>
    </row>
    <row r="2328" customFormat="false" ht="12.8" hidden="false" customHeight="false" outlineLevel="0" collapsed="false">
      <c r="A2328" s="0" t="s">
        <v>8158</v>
      </c>
      <c r="B2328" s="0" t="n">
        <v>0.2629166667</v>
      </c>
      <c r="C2328" s="0" t="n">
        <v>0.0027189167</v>
      </c>
      <c r="D2328" s="0" t="n">
        <v>0.0004562534</v>
      </c>
      <c r="E2328" s="0" t="n">
        <v>0.0416666667</v>
      </c>
      <c r="F2328" s="0" t="n">
        <v>0.0097104167</v>
      </c>
      <c r="G2328" s="0" t="n">
        <v>1</v>
      </c>
      <c r="H2328" s="0" t="n">
        <v>1.44</v>
      </c>
    </row>
    <row r="2329" customFormat="false" ht="12.8" hidden="false" customHeight="false" outlineLevel="0" collapsed="false">
      <c r="A2329" s="0" t="s">
        <v>2671</v>
      </c>
      <c r="B2329" s="0" t="n">
        <v>0.2015</v>
      </c>
      <c r="C2329" s="0" t="n">
        <v>0.000823284</v>
      </c>
      <c r="D2329" s="0" t="n">
        <v>0.0002083333</v>
      </c>
      <c r="E2329" s="0" t="n">
        <v>0.0125</v>
      </c>
      <c r="F2329" s="0" t="n">
        <v>0.0029403</v>
      </c>
      <c r="G2329" s="0" t="n">
        <v>1</v>
      </c>
      <c r="H2329" s="0" t="n">
        <v>112.3333333333</v>
      </c>
    </row>
    <row r="2330" customFormat="false" ht="12.8" hidden="false" customHeight="false" outlineLevel="0" collapsed="false">
      <c r="A2330" s="0" t="s">
        <v>8159</v>
      </c>
      <c r="B2330" s="0" t="n">
        <v>21.25</v>
      </c>
      <c r="C2330" s="0" t="n">
        <v>0.096</v>
      </c>
      <c r="D2330" s="0" t="n">
        <v>0.0141666667</v>
      </c>
      <c r="E2330" s="0" t="n">
        <v>0.05</v>
      </c>
      <c r="F2330" s="0" t="n">
        <v>0.096</v>
      </c>
      <c r="G2330" s="0" t="n">
        <v>1</v>
      </c>
      <c r="H2330" s="0" t="n">
        <v>1286.13</v>
      </c>
    </row>
    <row r="2331" customFormat="false" ht="12.8" hidden="false" customHeight="false" outlineLevel="0" collapsed="false">
      <c r="A2331" s="0" t="s">
        <v>8160</v>
      </c>
      <c r="B2331" s="0" t="n">
        <v>0.0672222222</v>
      </c>
      <c r="C2331" s="0" t="n">
        <v>0.0009666667</v>
      </c>
      <c r="D2331" s="0" t="n">
        <v>0.000154321</v>
      </c>
      <c r="E2331" s="0" t="n">
        <v>0.0138888889</v>
      </c>
      <c r="F2331" s="0" t="n">
        <v>0.0033333333</v>
      </c>
      <c r="G2331" s="0" t="n">
        <v>1</v>
      </c>
      <c r="H2331" s="0" t="n">
        <v>1</v>
      </c>
    </row>
    <row r="2332" customFormat="false" ht="12.8" hidden="false" customHeight="false" outlineLevel="0" collapsed="false">
      <c r="A2332" s="0" t="s">
        <v>8161</v>
      </c>
      <c r="B2332" s="0" t="n">
        <v>2.5226666667</v>
      </c>
      <c r="C2332" s="0" t="n">
        <v>0.035</v>
      </c>
      <c r="D2332" s="0" t="n">
        <v>0.005037037</v>
      </c>
      <c r="E2332" s="0" t="n">
        <v>0.0166666667</v>
      </c>
      <c r="F2332" s="0" t="n">
        <v>0.035</v>
      </c>
      <c r="G2332" s="0" t="n">
        <v>1</v>
      </c>
      <c r="H2332" s="0" t="n">
        <v>10.54</v>
      </c>
    </row>
    <row r="2333" customFormat="false" ht="12.8" hidden="false" customHeight="false" outlineLevel="0" collapsed="false">
      <c r="A2333" s="0" t="s">
        <v>748</v>
      </c>
      <c r="B2333" s="0" t="n">
        <v>0.0437333333</v>
      </c>
      <c r="C2333" s="0" t="n">
        <v>0.000192</v>
      </c>
      <c r="D2333" s="0" t="n">
        <v>7.40741E-005</v>
      </c>
      <c r="E2333" s="0" t="n">
        <v>0.0044444444</v>
      </c>
      <c r="F2333" s="0" t="n">
        <v>0.0010666667</v>
      </c>
      <c r="G2333" s="0" t="n">
        <v>1</v>
      </c>
      <c r="H2333" s="0" t="n">
        <v>1.47</v>
      </c>
    </row>
    <row r="2334" customFormat="false" ht="12.8" hidden="false" customHeight="false" outlineLevel="0" collapsed="false">
      <c r="A2334" s="0" t="s">
        <v>2670</v>
      </c>
      <c r="B2334" s="0" t="n">
        <v>0.2015</v>
      </c>
      <c r="C2334" s="0" t="n">
        <v>0.000823284</v>
      </c>
      <c r="D2334" s="0" t="n">
        <v>0.0002083333</v>
      </c>
      <c r="E2334" s="0" t="n">
        <v>0.0125</v>
      </c>
      <c r="F2334" s="0" t="n">
        <v>0.0029403</v>
      </c>
      <c r="G2334" s="0" t="n">
        <v>1</v>
      </c>
      <c r="H2334" s="0" t="n">
        <v>112.3333333333</v>
      </c>
    </row>
    <row r="2335" customFormat="false" ht="12.8" hidden="false" customHeight="false" outlineLevel="0" collapsed="false">
      <c r="A2335" s="0" t="s">
        <v>8162</v>
      </c>
      <c r="B2335" s="0" t="n">
        <v>8.5184615385</v>
      </c>
      <c r="C2335" s="0" t="n">
        <v>0.0772567692</v>
      </c>
      <c r="D2335" s="0" t="n">
        <v>0.0108974359</v>
      </c>
      <c r="E2335" s="0" t="n">
        <v>0.0769230769</v>
      </c>
      <c r="F2335" s="0" t="n">
        <v>0.0796461538</v>
      </c>
      <c r="G2335" s="0" t="n">
        <v>1</v>
      </c>
      <c r="H2335" s="0" t="n">
        <v>44.18</v>
      </c>
    </row>
    <row r="2336" customFormat="false" ht="12.8" hidden="false" customHeight="false" outlineLevel="0" collapsed="false">
      <c r="A2336" s="0" t="s">
        <v>8163</v>
      </c>
      <c r="B2336" s="0" t="n">
        <v>14.7088888889</v>
      </c>
      <c r="C2336" s="0" t="n">
        <v>0.0506666667</v>
      </c>
      <c r="D2336" s="0" t="n">
        <v>0.0074074074</v>
      </c>
      <c r="E2336" s="0" t="n">
        <v>0.0555555556</v>
      </c>
      <c r="F2336" s="0" t="n">
        <v>0.0533333333</v>
      </c>
      <c r="G2336" s="0" t="n">
        <v>1</v>
      </c>
      <c r="H2336" s="0" t="n">
        <v>66.24</v>
      </c>
    </row>
    <row r="2337" customFormat="false" ht="12.8" hidden="false" customHeight="false" outlineLevel="0" collapsed="false">
      <c r="A2337" s="0" t="s">
        <v>8164</v>
      </c>
      <c r="B2337" s="0" t="n">
        <v>2.6975</v>
      </c>
      <c r="C2337" s="0" t="n">
        <v>0.0163135</v>
      </c>
      <c r="D2337" s="0" t="n">
        <v>0.0027375201</v>
      </c>
      <c r="E2337" s="0" t="n">
        <v>0.25</v>
      </c>
      <c r="F2337" s="0" t="n">
        <v>0.0582625</v>
      </c>
      <c r="G2337" s="0" t="n">
        <v>1</v>
      </c>
      <c r="H2337" s="0" t="n">
        <v>1</v>
      </c>
    </row>
    <row r="2338" customFormat="false" ht="12.8" hidden="false" customHeight="false" outlineLevel="0" collapsed="false">
      <c r="A2338" s="0" t="s">
        <v>8165</v>
      </c>
      <c r="B2338" s="0" t="n">
        <v>5.5230769231</v>
      </c>
      <c r="C2338" s="0" t="n">
        <v>0.0807692308</v>
      </c>
      <c r="D2338" s="0" t="n">
        <v>0.0116239316</v>
      </c>
      <c r="E2338" s="0" t="n">
        <v>0.0384615385</v>
      </c>
      <c r="F2338" s="0" t="n">
        <v>0.0807692308</v>
      </c>
      <c r="G2338" s="0" t="n">
        <v>1</v>
      </c>
      <c r="H2338" s="0" t="n">
        <v>24.96</v>
      </c>
    </row>
    <row r="2339" customFormat="false" ht="12.8" hidden="false" customHeight="false" outlineLevel="0" collapsed="false">
      <c r="A2339" s="0" t="s">
        <v>8166</v>
      </c>
      <c r="B2339" s="0" t="n">
        <v>0.0051</v>
      </c>
      <c r="C2339" s="0" t="n">
        <v>1E-005</v>
      </c>
      <c r="D2339" s="0" t="n">
        <v>1.3889E-006</v>
      </c>
      <c r="E2339" s="0" t="n">
        <v>0.0003333333</v>
      </c>
      <c r="F2339" s="0" t="n">
        <v>4E-005</v>
      </c>
      <c r="G2339" s="0" t="n">
        <v>1</v>
      </c>
      <c r="H2339" s="0" t="n">
        <v>1.8166666667</v>
      </c>
    </row>
    <row r="2340" customFormat="false" ht="12.8" hidden="false" customHeight="false" outlineLevel="0" collapsed="false">
      <c r="A2340" s="0" t="s">
        <v>8167</v>
      </c>
      <c r="B2340" s="0" t="n">
        <v>14.7088888889</v>
      </c>
      <c r="C2340" s="0" t="n">
        <v>0.0506666667</v>
      </c>
      <c r="D2340" s="0" t="n">
        <v>0.0074074074</v>
      </c>
      <c r="E2340" s="0" t="n">
        <v>0.0555555556</v>
      </c>
      <c r="F2340" s="0" t="n">
        <v>0.0533333333</v>
      </c>
      <c r="G2340" s="0" t="n">
        <v>1</v>
      </c>
      <c r="H2340" s="0" t="n">
        <v>66.24</v>
      </c>
    </row>
    <row r="2341" customFormat="false" ht="12.8" hidden="false" customHeight="false" outlineLevel="0" collapsed="false">
      <c r="A2341" s="0" t="s">
        <v>8168</v>
      </c>
      <c r="B2341" s="0" t="n">
        <v>5.5230769231</v>
      </c>
      <c r="C2341" s="0" t="n">
        <v>0.0807692308</v>
      </c>
      <c r="D2341" s="0" t="n">
        <v>0.0116239316</v>
      </c>
      <c r="E2341" s="0" t="n">
        <v>0.0384615385</v>
      </c>
      <c r="F2341" s="0" t="n">
        <v>0.0807692308</v>
      </c>
      <c r="G2341" s="0" t="n">
        <v>1</v>
      </c>
      <c r="H2341" s="0" t="n">
        <v>24.96</v>
      </c>
    </row>
    <row r="2342" customFormat="false" ht="12.8" hidden="false" customHeight="false" outlineLevel="0" collapsed="false">
      <c r="A2342" s="0" t="s">
        <v>8169</v>
      </c>
      <c r="B2342" s="0" t="n">
        <v>0.02125</v>
      </c>
      <c r="C2342" s="0" t="n">
        <v>0.0001125</v>
      </c>
      <c r="D2342" s="0" t="n">
        <v>5.03704E-005</v>
      </c>
      <c r="E2342" s="0" t="n">
        <v>0.0025</v>
      </c>
      <c r="F2342" s="0" t="n">
        <v>0.000375</v>
      </c>
      <c r="G2342" s="0" t="n">
        <v>1</v>
      </c>
      <c r="H2342" s="0" t="n">
        <v>41.25</v>
      </c>
    </row>
    <row r="2343" customFormat="false" ht="12.8" hidden="false" customHeight="false" outlineLevel="0" collapsed="false">
      <c r="A2343" s="0" t="s">
        <v>934</v>
      </c>
      <c r="B2343" s="0" t="n">
        <v>0.0212</v>
      </c>
      <c r="C2343" s="0" t="n">
        <v>3.528E-005</v>
      </c>
      <c r="D2343" s="0" t="n">
        <v>1.25E-005</v>
      </c>
      <c r="E2343" s="0" t="n">
        <v>0.002</v>
      </c>
      <c r="F2343" s="0" t="n">
        <v>0.00024</v>
      </c>
      <c r="G2343" s="0" t="n">
        <v>1</v>
      </c>
      <c r="H2343" s="0" t="n">
        <v>0</v>
      </c>
    </row>
    <row r="2344" customFormat="false" ht="12.8" hidden="false" customHeight="false" outlineLevel="0" collapsed="false">
      <c r="A2344" s="0" t="s">
        <v>8170</v>
      </c>
      <c r="B2344" s="0" t="n">
        <v>2.6975</v>
      </c>
      <c r="C2344" s="0" t="n">
        <v>0.0163135</v>
      </c>
      <c r="D2344" s="0" t="n">
        <v>0.0027375201</v>
      </c>
      <c r="E2344" s="0" t="n">
        <v>0.25</v>
      </c>
      <c r="F2344" s="0" t="n">
        <v>0.0582625</v>
      </c>
      <c r="G2344" s="0" t="n">
        <v>1</v>
      </c>
      <c r="H2344" s="0" t="n">
        <v>1</v>
      </c>
    </row>
    <row r="2345" customFormat="false" ht="12.8" hidden="false" customHeight="false" outlineLevel="0" collapsed="false">
      <c r="A2345" s="0" t="s">
        <v>8171</v>
      </c>
      <c r="B2345" s="0" t="n">
        <v>1.3271428571</v>
      </c>
      <c r="C2345" s="0" t="n">
        <v>0.0205714286</v>
      </c>
      <c r="D2345" s="0" t="n">
        <v>0.0028571429</v>
      </c>
      <c r="E2345" s="0" t="n">
        <v>0.0285714286</v>
      </c>
      <c r="F2345" s="0" t="n">
        <v>0.0274285714</v>
      </c>
      <c r="G2345" s="0" t="n">
        <v>1</v>
      </c>
      <c r="H2345" s="0" t="n">
        <v>2033</v>
      </c>
    </row>
    <row r="2346" customFormat="false" ht="12.8" hidden="false" customHeight="false" outlineLevel="0" collapsed="false">
      <c r="A2346" s="0" t="s">
        <v>8172</v>
      </c>
      <c r="B2346" s="0" t="n">
        <v>2.5075</v>
      </c>
      <c r="C2346" s="0" t="n">
        <v>0.0163135</v>
      </c>
      <c r="D2346" s="0" t="n">
        <v>0.0027375201</v>
      </c>
      <c r="E2346" s="0" t="n">
        <v>0.25</v>
      </c>
      <c r="F2346" s="0" t="n">
        <v>0.0582625</v>
      </c>
      <c r="G2346" s="0" t="n">
        <v>1</v>
      </c>
      <c r="H2346" s="0" t="n">
        <v>1</v>
      </c>
    </row>
    <row r="2347" customFormat="false" ht="12.8" hidden="false" customHeight="false" outlineLevel="0" collapsed="false">
      <c r="A2347" s="0" t="s">
        <v>8173</v>
      </c>
      <c r="B2347" s="0" t="n">
        <v>5.5130769231</v>
      </c>
      <c r="C2347" s="0" t="n">
        <v>0.0807692308</v>
      </c>
      <c r="D2347" s="0" t="n">
        <v>0.0116239316</v>
      </c>
      <c r="E2347" s="0" t="n">
        <v>0.0384615385</v>
      </c>
      <c r="F2347" s="0" t="n">
        <v>0.0807692308</v>
      </c>
      <c r="G2347" s="0" t="n">
        <v>1</v>
      </c>
      <c r="H2347" s="0" t="n">
        <v>24.96</v>
      </c>
    </row>
    <row r="2348" customFormat="false" ht="12.8" hidden="false" customHeight="false" outlineLevel="0" collapsed="false">
      <c r="A2348" s="0" t="s">
        <v>8174</v>
      </c>
      <c r="B2348" s="0" t="n">
        <v>14.7088888889</v>
      </c>
      <c r="C2348" s="0" t="n">
        <v>0.0506666667</v>
      </c>
      <c r="D2348" s="0" t="n">
        <v>0.0074074074</v>
      </c>
      <c r="E2348" s="0" t="n">
        <v>0.0555555556</v>
      </c>
      <c r="F2348" s="0" t="n">
        <v>0.0533333333</v>
      </c>
      <c r="G2348" s="0" t="n">
        <v>1</v>
      </c>
      <c r="H2348" s="0" t="n">
        <v>44.34</v>
      </c>
    </row>
    <row r="2349" customFormat="false" ht="12.8" hidden="false" customHeight="false" outlineLevel="0" collapsed="false">
      <c r="A2349" s="0" t="s">
        <v>8175</v>
      </c>
      <c r="B2349" s="0" t="n">
        <v>1.1857142857</v>
      </c>
      <c r="C2349" s="0" t="n">
        <v>0.0204</v>
      </c>
      <c r="D2349" s="0" t="n">
        <v>0.0060714286</v>
      </c>
      <c r="E2349" s="0" t="n">
        <v>0.0285714286</v>
      </c>
      <c r="F2349" s="0" t="n">
        <v>0.0291428571</v>
      </c>
      <c r="G2349" s="0" t="n">
        <v>1</v>
      </c>
      <c r="H2349" s="0" t="n">
        <v>1264</v>
      </c>
    </row>
    <row r="2350" customFormat="false" ht="12.8" hidden="false" customHeight="false" outlineLevel="0" collapsed="false">
      <c r="A2350" s="0" t="s">
        <v>8176</v>
      </c>
      <c r="B2350" s="0" t="n">
        <v>0.05</v>
      </c>
      <c r="C2350" s="0" t="n">
        <v>0.00030008</v>
      </c>
      <c r="D2350" s="0" t="n">
        <v>0.0001857923</v>
      </c>
      <c r="E2350" s="0" t="n">
        <v>0.02</v>
      </c>
      <c r="F2350" s="0" t="n">
        <v>0.001364</v>
      </c>
      <c r="G2350" s="0" t="n">
        <v>1</v>
      </c>
      <c r="H2350" s="0" t="n">
        <v>2.2</v>
      </c>
    </row>
    <row r="2351" customFormat="false" ht="12.8" hidden="false" customHeight="false" outlineLevel="0" collapsed="false">
      <c r="A2351" s="0" t="s">
        <v>8177</v>
      </c>
      <c r="B2351" s="0" t="n">
        <v>0.0101866667</v>
      </c>
      <c r="C2351" s="0" t="n">
        <v>8.7E-006</v>
      </c>
      <c r="D2351" s="0" t="n">
        <v>9.6866E-006</v>
      </c>
      <c r="E2351" s="0" t="n">
        <v>0.0006666667</v>
      </c>
      <c r="F2351" s="0" t="n">
        <v>4.83333E-005</v>
      </c>
      <c r="G2351" s="0" t="n">
        <v>1</v>
      </c>
      <c r="H2351" s="0" t="n">
        <v>0.11</v>
      </c>
    </row>
    <row r="2352" customFormat="false" ht="12.8" hidden="false" customHeight="false" outlineLevel="0" collapsed="false">
      <c r="A2352" s="0" t="s">
        <v>8178</v>
      </c>
      <c r="B2352" s="0" t="n">
        <v>1.3271428571</v>
      </c>
      <c r="C2352" s="0" t="n">
        <v>0.0205714286</v>
      </c>
      <c r="D2352" s="0" t="n">
        <v>0.0028571429</v>
      </c>
      <c r="E2352" s="0" t="n">
        <v>0.0285714286</v>
      </c>
      <c r="F2352" s="0" t="n">
        <v>0.0274285714</v>
      </c>
      <c r="G2352" s="0" t="n">
        <v>1</v>
      </c>
      <c r="H2352" s="0" t="n">
        <v>2033</v>
      </c>
    </row>
    <row r="2353" customFormat="false" ht="12.8" hidden="false" customHeight="false" outlineLevel="0" collapsed="false">
      <c r="A2353" s="0" t="s">
        <v>8179</v>
      </c>
      <c r="B2353" s="0" t="n">
        <v>0.1566666667</v>
      </c>
      <c r="C2353" s="0" t="n">
        <v>0.0014112</v>
      </c>
      <c r="D2353" s="0" t="n">
        <v>0.0007264957</v>
      </c>
      <c r="E2353" s="0" t="n">
        <v>0.0333333333</v>
      </c>
      <c r="F2353" s="0" t="n">
        <v>0.00672</v>
      </c>
      <c r="G2353" s="0" t="n">
        <v>1</v>
      </c>
      <c r="H2353" s="0" t="n">
        <v>1.69</v>
      </c>
    </row>
    <row r="2354" customFormat="false" ht="12.8" hidden="false" customHeight="false" outlineLevel="0" collapsed="false">
      <c r="A2354" s="0" t="s">
        <v>8180</v>
      </c>
      <c r="B2354" s="0" t="n">
        <v>0.4728571429</v>
      </c>
      <c r="C2354" s="0" t="n">
        <v>0.0028695371</v>
      </c>
      <c r="D2354" s="0" t="n">
        <v>0.0004047619</v>
      </c>
      <c r="E2354" s="0" t="n">
        <v>0.0028571429</v>
      </c>
      <c r="F2354" s="0" t="n">
        <v>0.0029582857</v>
      </c>
      <c r="G2354" s="0" t="n">
        <v>1</v>
      </c>
      <c r="H2354" s="0" t="n">
        <v>0.94</v>
      </c>
    </row>
    <row r="2355" customFormat="false" ht="12.8" hidden="false" customHeight="false" outlineLevel="0" collapsed="false">
      <c r="A2355" s="0" t="s">
        <v>8181</v>
      </c>
      <c r="B2355" s="0" t="n">
        <v>14.7088888889</v>
      </c>
      <c r="C2355" s="0" t="n">
        <v>0.0506666667</v>
      </c>
      <c r="D2355" s="0" t="n">
        <v>0.0074074074</v>
      </c>
      <c r="E2355" s="0" t="n">
        <v>0.0555555556</v>
      </c>
      <c r="F2355" s="0" t="n">
        <v>0.0533333333</v>
      </c>
      <c r="G2355" s="0" t="n">
        <v>1</v>
      </c>
      <c r="H2355" s="0" t="n">
        <v>44.34</v>
      </c>
    </row>
    <row r="2356" customFormat="false" ht="12.8" hidden="false" customHeight="false" outlineLevel="0" collapsed="false">
      <c r="A2356" s="0" t="s">
        <v>8182</v>
      </c>
      <c r="B2356" s="0" t="n">
        <v>2.6975</v>
      </c>
      <c r="C2356" s="0" t="n">
        <v>0.0163135</v>
      </c>
      <c r="D2356" s="0" t="n">
        <v>0.0027375201</v>
      </c>
      <c r="E2356" s="0" t="n">
        <v>0.25</v>
      </c>
      <c r="F2356" s="0" t="n">
        <v>0.0582625</v>
      </c>
      <c r="G2356" s="0" t="n">
        <v>1</v>
      </c>
      <c r="H2356" s="0" t="n">
        <v>1</v>
      </c>
    </row>
    <row r="2357" customFormat="false" ht="12.8" hidden="false" customHeight="false" outlineLevel="0" collapsed="false">
      <c r="A2357" s="0" t="s">
        <v>8183</v>
      </c>
      <c r="B2357" s="0" t="n">
        <v>0.8157142857</v>
      </c>
      <c r="C2357" s="0" t="n">
        <v>0.0204</v>
      </c>
      <c r="D2357" s="0" t="n">
        <v>0.0060714286</v>
      </c>
      <c r="E2357" s="0" t="n">
        <v>0.0285714286</v>
      </c>
      <c r="F2357" s="0" t="n">
        <v>0.0291428571</v>
      </c>
      <c r="G2357" s="0" t="n">
        <v>1</v>
      </c>
      <c r="H2357" s="0" t="n">
        <v>1269</v>
      </c>
    </row>
    <row r="2358" customFormat="false" ht="12.8" hidden="false" customHeight="false" outlineLevel="0" collapsed="false">
      <c r="A2358" s="0" t="s">
        <v>471</v>
      </c>
      <c r="B2358" s="0" t="n">
        <v>0.345</v>
      </c>
      <c r="C2358" s="0" t="n">
        <v>0.00105</v>
      </c>
      <c r="D2358" s="0" t="n">
        <v>0.0001470588</v>
      </c>
      <c r="E2358" s="0" t="n">
        <v>0.05</v>
      </c>
      <c r="F2358" s="0" t="n">
        <v>0.006</v>
      </c>
      <c r="G2358" s="0" t="n">
        <v>1</v>
      </c>
      <c r="H2358" s="0" t="n">
        <v>4.32</v>
      </c>
    </row>
    <row r="2359" customFormat="false" ht="12.8" hidden="false" customHeight="false" outlineLevel="0" collapsed="false">
      <c r="A2359" s="0" t="s">
        <v>8184</v>
      </c>
      <c r="B2359" s="0" t="n">
        <v>0.955</v>
      </c>
      <c r="C2359" s="0" t="n">
        <v>0.0144</v>
      </c>
      <c r="D2359" s="0" t="n">
        <v>0.002</v>
      </c>
      <c r="E2359" s="0" t="n">
        <v>0.02</v>
      </c>
      <c r="F2359" s="0" t="n">
        <v>0.0192</v>
      </c>
      <c r="G2359" s="0" t="n">
        <v>1</v>
      </c>
      <c r="H2359" s="0" t="n">
        <v>4890</v>
      </c>
    </row>
    <row r="2360" customFormat="false" ht="12.8" hidden="false" customHeight="false" outlineLevel="0" collapsed="false">
      <c r="A2360" s="0" t="s">
        <v>2439</v>
      </c>
      <c r="B2360" s="0" t="n">
        <v>1.3271428571</v>
      </c>
      <c r="C2360" s="0" t="n">
        <v>0.0205714286</v>
      </c>
      <c r="D2360" s="0" t="n">
        <v>0.0028571429</v>
      </c>
      <c r="E2360" s="0" t="n">
        <v>0.0285714286</v>
      </c>
      <c r="F2360" s="0" t="n">
        <v>0.0274285714</v>
      </c>
      <c r="G2360" s="0" t="n">
        <v>1</v>
      </c>
      <c r="H2360" s="0" t="n">
        <v>2033</v>
      </c>
    </row>
    <row r="2361" customFormat="false" ht="12.8" hidden="false" customHeight="false" outlineLevel="0" collapsed="false">
      <c r="A2361" s="0" t="s">
        <v>8185</v>
      </c>
      <c r="B2361" s="0" t="n">
        <v>2.9955714286</v>
      </c>
      <c r="C2361" s="0" t="n">
        <v>0.0276599714</v>
      </c>
      <c r="D2361" s="0" t="n">
        <v>0.004047619</v>
      </c>
      <c r="E2361" s="0" t="n">
        <v>0.0285714286</v>
      </c>
      <c r="F2361" s="0" t="n">
        <v>0.0295828571</v>
      </c>
      <c r="G2361" s="0" t="n">
        <v>1</v>
      </c>
      <c r="H2361" s="0" t="n">
        <v>908</v>
      </c>
    </row>
    <row r="2362" customFormat="false" ht="12.8" hidden="false" customHeight="false" outlineLevel="0" collapsed="false">
      <c r="A2362" s="0" t="s">
        <v>8186</v>
      </c>
      <c r="B2362" s="0" t="n">
        <v>0.4728571429</v>
      </c>
      <c r="C2362" s="0" t="n">
        <v>0.0028695371</v>
      </c>
      <c r="D2362" s="0" t="n">
        <v>0.0004047619</v>
      </c>
      <c r="E2362" s="0" t="n">
        <v>0.0028571429</v>
      </c>
      <c r="F2362" s="0" t="n">
        <v>0.0029582857</v>
      </c>
      <c r="G2362" s="0" t="n">
        <v>1</v>
      </c>
      <c r="H2362" s="0" t="n">
        <v>0.94</v>
      </c>
    </row>
    <row r="2363" customFormat="false" ht="12.8" hidden="false" customHeight="false" outlineLevel="0" collapsed="false">
      <c r="A2363" s="0" t="s">
        <v>8187</v>
      </c>
      <c r="B2363" s="0" t="n">
        <v>1.3271428571</v>
      </c>
      <c r="C2363" s="0" t="n">
        <v>0.0205714286</v>
      </c>
      <c r="D2363" s="0" t="n">
        <v>0.0028571429</v>
      </c>
      <c r="E2363" s="0" t="n">
        <v>0.0285714286</v>
      </c>
      <c r="F2363" s="0" t="n">
        <v>0.0274285714</v>
      </c>
      <c r="G2363" s="0" t="n">
        <v>1</v>
      </c>
      <c r="H2363" s="0" t="n">
        <v>2033</v>
      </c>
    </row>
    <row r="2364" customFormat="false" ht="12.8" hidden="false" customHeight="false" outlineLevel="0" collapsed="false">
      <c r="A2364" s="0" t="s">
        <v>8188</v>
      </c>
      <c r="B2364" s="0" t="n">
        <v>1.4836666667</v>
      </c>
      <c r="C2364" s="0" t="n">
        <v>0.0256</v>
      </c>
      <c r="D2364" s="0" t="n">
        <v>0.0055555556</v>
      </c>
      <c r="E2364" s="0" t="n">
        <v>0.1666666667</v>
      </c>
      <c r="F2364" s="0" t="n">
        <v>0.08</v>
      </c>
      <c r="G2364" s="0" t="n">
        <v>1</v>
      </c>
      <c r="H2364" s="0" t="n">
        <v>908</v>
      </c>
    </row>
    <row r="2365" customFormat="false" ht="12.8" hidden="false" customHeight="false" outlineLevel="0" collapsed="false">
      <c r="A2365" s="0" t="s">
        <v>8189</v>
      </c>
      <c r="B2365" s="0" t="n">
        <v>0.4728571429</v>
      </c>
      <c r="C2365" s="0" t="n">
        <v>0.0028695371</v>
      </c>
      <c r="D2365" s="0" t="n">
        <v>0.0004047619</v>
      </c>
      <c r="E2365" s="0" t="n">
        <v>0.0028571429</v>
      </c>
      <c r="F2365" s="0" t="n">
        <v>0.0029582857</v>
      </c>
      <c r="G2365" s="0" t="n">
        <v>1</v>
      </c>
      <c r="H2365" s="0" t="n">
        <v>0.94</v>
      </c>
    </row>
    <row r="2366" customFormat="false" ht="12.8" hidden="false" customHeight="false" outlineLevel="0" collapsed="false">
      <c r="A2366" s="0" t="s">
        <v>8190</v>
      </c>
      <c r="B2366" s="0" t="n">
        <v>1.085</v>
      </c>
      <c r="C2366" s="0" t="n">
        <v>0.0087</v>
      </c>
      <c r="D2366" s="0" t="n">
        <v>0.0013888889</v>
      </c>
      <c r="E2366" s="0" t="n">
        <v>0.125</v>
      </c>
      <c r="F2366" s="0" t="n">
        <v>0.03</v>
      </c>
      <c r="G2366" s="0" t="n">
        <v>1</v>
      </c>
      <c r="H2366" s="0" t="n">
        <v>1</v>
      </c>
    </row>
    <row r="2367" customFormat="false" ht="12.8" hidden="false" customHeight="false" outlineLevel="0" collapsed="false">
      <c r="A2367" s="0" t="s">
        <v>8191</v>
      </c>
      <c r="B2367" s="0" t="n">
        <v>1.3271428571</v>
      </c>
      <c r="C2367" s="0" t="n">
        <v>0.0205714286</v>
      </c>
      <c r="D2367" s="0" t="n">
        <v>0.0028571429</v>
      </c>
      <c r="E2367" s="0" t="n">
        <v>0.0285714286</v>
      </c>
      <c r="F2367" s="0" t="n">
        <v>0.0274285714</v>
      </c>
      <c r="G2367" s="0" t="n">
        <v>1</v>
      </c>
      <c r="H2367" s="0" t="n">
        <v>2033</v>
      </c>
    </row>
    <row r="2368" customFormat="false" ht="12.8" hidden="false" customHeight="false" outlineLevel="0" collapsed="false">
      <c r="A2368" s="0" t="s">
        <v>2879</v>
      </c>
      <c r="B2368" s="0" t="n">
        <v>1.5366666667</v>
      </c>
      <c r="C2368" s="0" t="n">
        <v>0.0256</v>
      </c>
      <c r="D2368" s="0" t="n">
        <v>0.0055555556</v>
      </c>
      <c r="E2368" s="0" t="n">
        <v>0.1666666667</v>
      </c>
      <c r="F2368" s="0" t="n">
        <v>0.08</v>
      </c>
      <c r="G2368" s="0" t="n">
        <v>1</v>
      </c>
      <c r="H2368" s="0" t="n">
        <v>1829</v>
      </c>
    </row>
    <row r="2369" customFormat="false" ht="12.8" hidden="false" customHeight="false" outlineLevel="0" collapsed="false">
      <c r="A2369" s="0" t="s">
        <v>8192</v>
      </c>
      <c r="B2369" s="0" t="n">
        <v>0.4728571429</v>
      </c>
      <c r="C2369" s="0" t="n">
        <v>0.0028695371</v>
      </c>
      <c r="D2369" s="0" t="n">
        <v>0.0004047619</v>
      </c>
      <c r="E2369" s="0" t="n">
        <v>0.0028571429</v>
      </c>
      <c r="F2369" s="0" t="n">
        <v>0.0029582857</v>
      </c>
      <c r="G2369" s="0" t="n">
        <v>1</v>
      </c>
      <c r="H2369" s="0" t="n">
        <v>0.94</v>
      </c>
    </row>
    <row r="2370" customFormat="false" ht="12.8" hidden="false" customHeight="false" outlineLevel="0" collapsed="false">
      <c r="A2370" s="0" t="s">
        <v>8193</v>
      </c>
      <c r="B2370" s="0" t="n">
        <v>0.955</v>
      </c>
      <c r="C2370" s="0" t="n">
        <v>0.0144</v>
      </c>
      <c r="D2370" s="0" t="n">
        <v>0.002</v>
      </c>
      <c r="E2370" s="0" t="n">
        <v>0.02</v>
      </c>
      <c r="F2370" s="0" t="n">
        <v>0.0192</v>
      </c>
      <c r="G2370" s="0" t="n">
        <v>1</v>
      </c>
      <c r="H2370" s="0" t="n">
        <v>4890</v>
      </c>
    </row>
    <row r="2371" customFormat="false" ht="12.8" hidden="false" customHeight="false" outlineLevel="0" collapsed="false">
      <c r="A2371" s="0" t="s">
        <v>8194</v>
      </c>
      <c r="B2371" s="0" t="n">
        <v>1.47</v>
      </c>
      <c r="C2371" s="0" t="n">
        <v>0.0174</v>
      </c>
      <c r="D2371" s="0" t="n">
        <v>0.0027777778</v>
      </c>
      <c r="E2371" s="0" t="n">
        <v>0.25</v>
      </c>
      <c r="F2371" s="0" t="n">
        <v>0.06</v>
      </c>
      <c r="G2371" s="0" t="n">
        <v>1</v>
      </c>
      <c r="H2371" s="0" t="n">
        <v>1</v>
      </c>
    </row>
    <row r="2372" customFormat="false" ht="12.8" hidden="false" customHeight="false" outlineLevel="0" collapsed="false">
      <c r="A2372" s="0" t="s">
        <v>639</v>
      </c>
      <c r="B2372" s="0" t="n">
        <v>0.0231333333</v>
      </c>
      <c r="C2372" s="0" t="n">
        <v>0.00038688</v>
      </c>
      <c r="D2372" s="0" t="n">
        <v>0.0001042146</v>
      </c>
      <c r="E2372" s="0" t="n">
        <v>0.0066666667</v>
      </c>
      <c r="F2372" s="0" t="n">
        <v>0.001248</v>
      </c>
      <c r="G2372" s="0" t="n">
        <v>1</v>
      </c>
      <c r="H2372" s="0" t="n">
        <v>0.16</v>
      </c>
    </row>
    <row r="2373" customFormat="false" ht="12.8" hidden="false" customHeight="false" outlineLevel="0" collapsed="false">
      <c r="A2373" s="0" t="s">
        <v>8195</v>
      </c>
      <c r="B2373" s="0" t="n">
        <v>1.5366666667</v>
      </c>
      <c r="C2373" s="0" t="n">
        <v>0.0256</v>
      </c>
      <c r="D2373" s="0" t="n">
        <v>0.0055555556</v>
      </c>
      <c r="E2373" s="0" t="n">
        <v>0.1666666667</v>
      </c>
      <c r="F2373" s="0" t="n">
        <v>0.08</v>
      </c>
      <c r="G2373" s="0" t="n">
        <v>1</v>
      </c>
      <c r="H2373" s="0" t="n">
        <v>2009</v>
      </c>
    </row>
    <row r="2374" customFormat="false" ht="12.8" hidden="false" customHeight="false" outlineLevel="0" collapsed="false">
      <c r="A2374" s="0" t="s">
        <v>8196</v>
      </c>
      <c r="B2374" s="0" t="n">
        <v>0.0781481481</v>
      </c>
      <c r="C2374" s="0" t="n">
        <v>0.0006222222</v>
      </c>
      <c r="D2374" s="0" t="n">
        <v>0.0001028807</v>
      </c>
      <c r="E2374" s="0" t="n">
        <v>0.0185185185</v>
      </c>
      <c r="F2374" s="0" t="n">
        <v>0.0022222222</v>
      </c>
      <c r="G2374" s="0" t="n">
        <v>1</v>
      </c>
      <c r="H2374" s="0" t="n">
        <v>1</v>
      </c>
    </row>
    <row r="2375" customFormat="false" ht="12.8" hidden="false" customHeight="false" outlineLevel="0" collapsed="false">
      <c r="A2375" s="0" t="s">
        <v>8197</v>
      </c>
      <c r="B2375" s="0" t="n">
        <v>1.3271428571</v>
      </c>
      <c r="C2375" s="0" t="n">
        <v>0.0205714286</v>
      </c>
      <c r="D2375" s="0" t="n">
        <v>0.0028571429</v>
      </c>
      <c r="E2375" s="0" t="n">
        <v>0.0285714286</v>
      </c>
      <c r="F2375" s="0" t="n">
        <v>0.0274285714</v>
      </c>
      <c r="G2375" s="0" t="n">
        <v>1</v>
      </c>
      <c r="H2375" s="0" t="n">
        <v>2033</v>
      </c>
    </row>
    <row r="2376" customFormat="false" ht="12.8" hidden="false" customHeight="false" outlineLevel="0" collapsed="false">
      <c r="A2376" s="0" t="s">
        <v>2878</v>
      </c>
      <c r="B2376" s="0" t="n">
        <v>1.5366666667</v>
      </c>
      <c r="C2376" s="0" t="n">
        <v>0.0256</v>
      </c>
      <c r="D2376" s="0" t="n">
        <v>0.0055555556</v>
      </c>
      <c r="E2376" s="0" t="n">
        <v>0.1666666667</v>
      </c>
      <c r="F2376" s="0" t="n">
        <v>0.08</v>
      </c>
      <c r="G2376" s="0" t="n">
        <v>1</v>
      </c>
      <c r="H2376" s="0" t="n">
        <v>1051</v>
      </c>
    </row>
    <row r="2377" customFormat="false" ht="12.8" hidden="false" customHeight="false" outlineLevel="0" collapsed="false">
      <c r="A2377" s="0" t="s">
        <v>8198</v>
      </c>
      <c r="B2377" s="0" t="n">
        <v>1.3406666667</v>
      </c>
      <c r="C2377" s="0" t="n">
        <v>0.024</v>
      </c>
      <c r="D2377" s="0" t="n">
        <v>0.0033333333</v>
      </c>
      <c r="E2377" s="0" t="n">
        <v>0.0333333333</v>
      </c>
      <c r="F2377" s="0" t="n">
        <v>0.032</v>
      </c>
      <c r="G2377" s="0" t="n">
        <v>1</v>
      </c>
      <c r="H2377" s="0" t="n">
        <v>13.53</v>
      </c>
    </row>
    <row r="2378" customFormat="false" ht="12.8" hidden="false" customHeight="false" outlineLevel="0" collapsed="false">
      <c r="A2378" s="0" t="s">
        <v>8199</v>
      </c>
      <c r="B2378" s="0" t="n">
        <v>0.5329166667</v>
      </c>
      <c r="C2378" s="0" t="n">
        <v>0.0028</v>
      </c>
      <c r="D2378" s="0" t="n">
        <v>0.000462963</v>
      </c>
      <c r="E2378" s="0" t="n">
        <v>0.0416666667</v>
      </c>
      <c r="F2378" s="0" t="n">
        <v>0.01</v>
      </c>
      <c r="G2378" s="0" t="n">
        <v>1</v>
      </c>
      <c r="H2378" s="0" t="n">
        <v>24.81</v>
      </c>
    </row>
    <row r="2379" customFormat="false" ht="12.8" hidden="false" customHeight="false" outlineLevel="0" collapsed="false">
      <c r="A2379" s="0" t="s">
        <v>8200</v>
      </c>
      <c r="B2379" s="0" t="n">
        <v>1.152</v>
      </c>
      <c r="C2379" s="0" t="n">
        <v>0.0144</v>
      </c>
      <c r="D2379" s="0" t="n">
        <v>0.002</v>
      </c>
      <c r="E2379" s="0" t="n">
        <v>0.02</v>
      </c>
      <c r="F2379" s="0" t="n">
        <v>0.0192</v>
      </c>
      <c r="G2379" s="0" t="n">
        <v>1</v>
      </c>
      <c r="H2379" s="0" t="n">
        <v>7187</v>
      </c>
    </row>
    <row r="2380" customFormat="false" ht="12.8" hidden="false" customHeight="false" outlineLevel="0" collapsed="false">
      <c r="A2380" s="0" t="s">
        <v>638</v>
      </c>
      <c r="B2380" s="0" t="n">
        <v>0.0231333333</v>
      </c>
      <c r="C2380" s="0" t="n">
        <v>0.00038688</v>
      </c>
      <c r="D2380" s="0" t="n">
        <v>0.0001042146</v>
      </c>
      <c r="E2380" s="0" t="n">
        <v>0.0066666667</v>
      </c>
      <c r="F2380" s="0" t="n">
        <v>0.001248</v>
      </c>
      <c r="G2380" s="0" t="n">
        <v>1</v>
      </c>
      <c r="H2380" s="0" t="n">
        <v>0.16</v>
      </c>
    </row>
    <row r="2381" customFormat="false" ht="12.8" hidden="false" customHeight="false" outlineLevel="0" collapsed="false">
      <c r="A2381" s="0" t="s">
        <v>8201</v>
      </c>
      <c r="B2381" s="0" t="n">
        <v>0.0781481481</v>
      </c>
      <c r="C2381" s="0" t="n">
        <v>0.0006222222</v>
      </c>
      <c r="D2381" s="0" t="n">
        <v>0.0001028807</v>
      </c>
      <c r="E2381" s="0" t="n">
        <v>0.0185185185</v>
      </c>
      <c r="F2381" s="0" t="n">
        <v>0.0022222222</v>
      </c>
      <c r="G2381" s="0" t="n">
        <v>1</v>
      </c>
      <c r="H2381" s="0" t="n">
        <v>1</v>
      </c>
    </row>
    <row r="2382" customFormat="false" ht="12.8" hidden="false" customHeight="false" outlineLevel="0" collapsed="false">
      <c r="A2382" s="0" t="s">
        <v>8202</v>
      </c>
      <c r="B2382" s="0" t="n">
        <v>1.3271428571</v>
      </c>
      <c r="C2382" s="0" t="n">
        <v>0.0205714286</v>
      </c>
      <c r="D2382" s="0" t="n">
        <v>0.0028571429</v>
      </c>
      <c r="E2382" s="0" t="n">
        <v>0.0285714286</v>
      </c>
      <c r="F2382" s="0" t="n">
        <v>0.0274285714</v>
      </c>
      <c r="G2382" s="0" t="n">
        <v>1</v>
      </c>
      <c r="H2382" s="0" t="n">
        <v>2033</v>
      </c>
    </row>
    <row r="2383" customFormat="false" ht="12.8" hidden="false" customHeight="false" outlineLevel="0" collapsed="false">
      <c r="A2383" s="0" t="s">
        <v>8203</v>
      </c>
      <c r="B2383" s="0" t="n">
        <v>0.00225</v>
      </c>
      <c r="C2383" s="0" t="n">
        <v>3.92925E-005</v>
      </c>
      <c r="D2383" s="0" t="n">
        <v>1.85185E-005</v>
      </c>
      <c r="E2383" s="0" t="n">
        <v>0.0008333333</v>
      </c>
      <c r="F2383" s="0" t="n">
        <v>0.00012675</v>
      </c>
      <c r="G2383" s="0" t="n">
        <v>1</v>
      </c>
      <c r="H2383" s="0" t="n">
        <v>0.07</v>
      </c>
    </row>
    <row r="2384" customFormat="false" ht="12.8" hidden="false" customHeight="false" outlineLevel="0" collapsed="false">
      <c r="A2384" s="0" t="s">
        <v>8204</v>
      </c>
      <c r="B2384" s="0" t="n">
        <v>0.0501583333</v>
      </c>
      <c r="C2384" s="0" t="n">
        <v>0.000343035</v>
      </c>
      <c r="D2384" s="0" t="n">
        <v>0.0001736111</v>
      </c>
      <c r="E2384" s="0" t="n">
        <v>0.0052083333</v>
      </c>
      <c r="F2384" s="0" t="n">
        <v>0.001225125</v>
      </c>
      <c r="G2384" s="0" t="n">
        <v>1</v>
      </c>
      <c r="H2384" s="0" t="n">
        <v>0.5</v>
      </c>
    </row>
    <row r="2385" customFormat="false" ht="12.8" hidden="false" customHeight="false" outlineLevel="0" collapsed="false">
      <c r="A2385" s="0" t="s">
        <v>8205</v>
      </c>
      <c r="B2385" s="0" t="n">
        <v>0.0781481481</v>
      </c>
      <c r="C2385" s="0" t="n">
        <v>0.0006222222</v>
      </c>
      <c r="D2385" s="0" t="n">
        <v>0.0001028807</v>
      </c>
      <c r="E2385" s="0" t="n">
        <v>0.0185185185</v>
      </c>
      <c r="F2385" s="0" t="n">
        <v>0.0022222222</v>
      </c>
      <c r="G2385" s="0" t="n">
        <v>1</v>
      </c>
      <c r="H2385" s="0" t="n">
        <v>1</v>
      </c>
    </row>
    <row r="2386" customFormat="false" ht="12.8" hidden="false" customHeight="false" outlineLevel="0" collapsed="false">
      <c r="A2386" s="0" t="s">
        <v>8206</v>
      </c>
      <c r="B2386" s="0" t="n">
        <v>1.3666666667</v>
      </c>
      <c r="C2386" s="0" t="n">
        <v>0.024</v>
      </c>
      <c r="D2386" s="0" t="n">
        <v>0.0033333333</v>
      </c>
      <c r="E2386" s="0" t="n">
        <v>0.0333333333</v>
      </c>
      <c r="F2386" s="0" t="n">
        <v>0.032</v>
      </c>
      <c r="G2386" s="0" t="n">
        <v>1</v>
      </c>
      <c r="H2386" s="0" t="n">
        <v>13.57</v>
      </c>
    </row>
    <row r="2387" customFormat="false" ht="12.8" hidden="false" customHeight="false" outlineLevel="0" collapsed="false">
      <c r="A2387" s="0" t="s">
        <v>8207</v>
      </c>
      <c r="B2387" s="0" t="n">
        <v>0.002165</v>
      </c>
      <c r="C2387" s="0" t="n">
        <v>1.764E-006</v>
      </c>
      <c r="D2387" s="0" t="n">
        <v>2.778E-007</v>
      </c>
      <c r="E2387" s="0" t="n">
        <v>0.0001</v>
      </c>
      <c r="F2387" s="0" t="n">
        <v>1.2E-005</v>
      </c>
      <c r="G2387" s="0" t="n">
        <v>1</v>
      </c>
      <c r="H2387" s="0" t="n">
        <v>0.03</v>
      </c>
    </row>
    <row r="2388" customFormat="false" ht="12.8" hidden="false" customHeight="false" outlineLevel="0" collapsed="false">
      <c r="A2388" s="0" t="s">
        <v>8208</v>
      </c>
      <c r="B2388" s="0" t="n">
        <v>1.3406666667</v>
      </c>
      <c r="C2388" s="0" t="n">
        <v>0.024</v>
      </c>
      <c r="D2388" s="0" t="n">
        <v>0.0033333333</v>
      </c>
      <c r="E2388" s="0" t="n">
        <v>0.0333333333</v>
      </c>
      <c r="F2388" s="0" t="n">
        <v>0.032</v>
      </c>
      <c r="G2388" s="0" t="n">
        <v>1</v>
      </c>
      <c r="H2388" s="0" t="n">
        <v>13.53</v>
      </c>
    </row>
    <row r="2389" customFormat="false" ht="12.8" hidden="false" customHeight="false" outlineLevel="0" collapsed="false">
      <c r="A2389" s="0" t="s">
        <v>8209</v>
      </c>
      <c r="B2389" s="0" t="n">
        <v>0.5329166667</v>
      </c>
      <c r="C2389" s="0" t="n">
        <v>0.0028</v>
      </c>
      <c r="D2389" s="0" t="n">
        <v>0.000462963</v>
      </c>
      <c r="E2389" s="0" t="n">
        <v>0.0416666667</v>
      </c>
      <c r="F2389" s="0" t="n">
        <v>0.01</v>
      </c>
      <c r="G2389" s="0" t="n">
        <v>1</v>
      </c>
      <c r="H2389" s="0" t="n">
        <v>26.48</v>
      </c>
    </row>
    <row r="2390" customFormat="false" ht="12.8" hidden="false" customHeight="false" outlineLevel="0" collapsed="false">
      <c r="A2390" s="0" t="s">
        <v>2882</v>
      </c>
      <c r="B2390" s="0" t="n">
        <v>1.5366666667</v>
      </c>
      <c r="C2390" s="0" t="n">
        <v>0.0256</v>
      </c>
      <c r="D2390" s="0" t="n">
        <v>0.0055555556</v>
      </c>
      <c r="E2390" s="0" t="n">
        <v>0.1666666667</v>
      </c>
      <c r="F2390" s="0" t="n">
        <v>0.08</v>
      </c>
      <c r="G2390" s="0" t="n">
        <v>1</v>
      </c>
      <c r="H2390" s="0" t="n">
        <v>1051</v>
      </c>
    </row>
    <row r="2391" customFormat="false" ht="12.8" hidden="false" customHeight="false" outlineLevel="0" collapsed="false">
      <c r="A2391" s="0" t="s">
        <v>8210</v>
      </c>
      <c r="B2391" s="0" t="n">
        <v>0.11125</v>
      </c>
      <c r="C2391" s="0" t="n">
        <v>0.00105</v>
      </c>
      <c r="D2391" s="0" t="n">
        <v>0.0001736111</v>
      </c>
      <c r="E2391" s="0" t="n">
        <v>0.03125</v>
      </c>
      <c r="F2391" s="0" t="n">
        <v>0.00375</v>
      </c>
      <c r="G2391" s="0" t="n">
        <v>1</v>
      </c>
      <c r="H2391" s="0" t="n">
        <v>1</v>
      </c>
    </row>
    <row r="2392" customFormat="false" ht="12.8" hidden="false" customHeight="false" outlineLevel="0" collapsed="false">
      <c r="A2392" s="0" t="s">
        <v>8211</v>
      </c>
      <c r="B2392" s="0" t="n">
        <v>0.5329166667</v>
      </c>
      <c r="C2392" s="0" t="n">
        <v>0.0028</v>
      </c>
      <c r="D2392" s="0" t="n">
        <v>0.000462963</v>
      </c>
      <c r="E2392" s="0" t="n">
        <v>0.0416666667</v>
      </c>
      <c r="F2392" s="0" t="n">
        <v>0.01</v>
      </c>
      <c r="G2392" s="0" t="n">
        <v>1</v>
      </c>
      <c r="H2392" s="0" t="n">
        <v>24.81</v>
      </c>
    </row>
    <row r="2393" customFormat="false" ht="12.8" hidden="false" customHeight="false" outlineLevel="0" collapsed="false">
      <c r="A2393" s="0" t="s">
        <v>637</v>
      </c>
      <c r="B2393" s="0" t="n">
        <v>0.0843518519</v>
      </c>
      <c r="C2393" s="0" t="n">
        <v>0.0005373333</v>
      </c>
      <c r="D2393" s="0" t="n">
        <v>0.0001447424</v>
      </c>
      <c r="E2393" s="0" t="n">
        <v>0.0092592593</v>
      </c>
      <c r="F2393" s="0" t="n">
        <v>0.0017333333</v>
      </c>
      <c r="G2393" s="0" t="n">
        <v>1</v>
      </c>
      <c r="H2393" s="0" t="n">
        <v>0.55</v>
      </c>
    </row>
    <row r="2394" customFormat="false" ht="12.8" hidden="false" customHeight="false" outlineLevel="0" collapsed="false">
      <c r="A2394" s="0" t="s">
        <v>2438</v>
      </c>
      <c r="B2394" s="0" t="n">
        <v>1.3271428571</v>
      </c>
      <c r="C2394" s="0" t="n">
        <v>0.0205714286</v>
      </c>
      <c r="D2394" s="0" t="n">
        <v>0.0028571429</v>
      </c>
      <c r="E2394" s="0" t="n">
        <v>0.0285714286</v>
      </c>
      <c r="F2394" s="0" t="n">
        <v>0.0274285714</v>
      </c>
      <c r="G2394" s="0" t="n">
        <v>1</v>
      </c>
      <c r="H2394" s="0" t="n">
        <v>2033</v>
      </c>
    </row>
    <row r="2395" customFormat="false" ht="12.8" hidden="false" customHeight="false" outlineLevel="0" collapsed="false">
      <c r="A2395" s="0" t="s">
        <v>2883</v>
      </c>
      <c r="B2395" s="0" t="n">
        <v>1.5366666667</v>
      </c>
      <c r="C2395" s="0" t="n">
        <v>0.0256</v>
      </c>
      <c r="D2395" s="0" t="n">
        <v>0.0055555556</v>
      </c>
      <c r="E2395" s="0" t="n">
        <v>0.1666666667</v>
      </c>
      <c r="F2395" s="0" t="n">
        <v>0.08</v>
      </c>
      <c r="G2395" s="0" t="n">
        <v>1</v>
      </c>
      <c r="H2395" s="0" t="n">
        <v>1051</v>
      </c>
    </row>
    <row r="2396" customFormat="false" ht="12.8" hidden="false" customHeight="false" outlineLevel="0" collapsed="false">
      <c r="A2396" s="0" t="s">
        <v>8212</v>
      </c>
      <c r="B2396" s="0" t="n">
        <v>0.11125</v>
      </c>
      <c r="C2396" s="0" t="n">
        <v>0.00105</v>
      </c>
      <c r="D2396" s="0" t="n">
        <v>0.0001736111</v>
      </c>
      <c r="E2396" s="0" t="n">
        <v>0.03125</v>
      </c>
      <c r="F2396" s="0" t="n">
        <v>0.00375</v>
      </c>
      <c r="G2396" s="0" t="n">
        <v>1</v>
      </c>
      <c r="H2396" s="0" t="n">
        <v>1</v>
      </c>
    </row>
    <row r="2397" customFormat="false" ht="12.8" hidden="false" customHeight="false" outlineLevel="0" collapsed="false">
      <c r="A2397" s="0" t="s">
        <v>2884</v>
      </c>
      <c r="B2397" s="0" t="n">
        <v>1.4836666667</v>
      </c>
      <c r="C2397" s="0" t="n">
        <v>0.0256</v>
      </c>
      <c r="D2397" s="0" t="n">
        <v>0.0055555556</v>
      </c>
      <c r="E2397" s="0" t="n">
        <v>0.1666666667</v>
      </c>
      <c r="F2397" s="0" t="n">
        <v>0.08</v>
      </c>
      <c r="G2397" s="0" t="n">
        <v>1</v>
      </c>
      <c r="H2397" s="0" t="n">
        <v>908</v>
      </c>
    </row>
    <row r="2398" customFormat="false" ht="12.8" hidden="false" customHeight="false" outlineLevel="0" collapsed="false">
      <c r="A2398" s="0" t="s">
        <v>935</v>
      </c>
      <c r="B2398" s="0" t="n">
        <v>0.82</v>
      </c>
      <c r="C2398" s="0" t="n">
        <v>0.0030545455</v>
      </c>
      <c r="D2398" s="0" t="n">
        <v>0.0004545455</v>
      </c>
      <c r="E2398" s="0" t="n">
        <v>0.0454545455</v>
      </c>
      <c r="F2398" s="0" t="n">
        <v>0.0109090909</v>
      </c>
      <c r="G2398" s="0" t="n">
        <v>1</v>
      </c>
      <c r="H2398" s="0" t="n">
        <v>0</v>
      </c>
    </row>
    <row r="2399" customFormat="false" ht="12.8" hidden="false" customHeight="false" outlineLevel="0" collapsed="false">
      <c r="A2399" s="0" t="s">
        <v>8213</v>
      </c>
      <c r="B2399" s="0" t="n">
        <v>0.09125</v>
      </c>
      <c r="C2399" s="0" t="n">
        <v>0.00116525</v>
      </c>
      <c r="D2399" s="0" t="n">
        <v>0.0001955372</v>
      </c>
      <c r="E2399" s="0" t="n">
        <v>0.0178571429</v>
      </c>
      <c r="F2399" s="0" t="n">
        <v>0.0041616071</v>
      </c>
      <c r="G2399" s="0" t="n">
        <v>1</v>
      </c>
      <c r="H2399" s="0" t="n">
        <v>1</v>
      </c>
    </row>
    <row r="2400" customFormat="false" ht="12.8" hidden="false" customHeight="false" outlineLevel="0" collapsed="false">
      <c r="A2400" s="0" t="s">
        <v>8214</v>
      </c>
      <c r="B2400" s="0" t="n">
        <v>0.5329166667</v>
      </c>
      <c r="C2400" s="0" t="n">
        <v>0.0028</v>
      </c>
      <c r="D2400" s="0" t="n">
        <v>0.000462963</v>
      </c>
      <c r="E2400" s="0" t="n">
        <v>0.0416666667</v>
      </c>
      <c r="F2400" s="0" t="n">
        <v>0.01</v>
      </c>
      <c r="G2400" s="0" t="n">
        <v>1</v>
      </c>
      <c r="H2400" s="0" t="n">
        <v>27.06</v>
      </c>
    </row>
    <row r="2401" customFormat="false" ht="12.8" hidden="false" customHeight="false" outlineLevel="0" collapsed="false">
      <c r="A2401" s="0" t="s">
        <v>2819</v>
      </c>
      <c r="B2401" s="0" t="n">
        <v>8.6333333333</v>
      </c>
      <c r="C2401" s="0" t="n">
        <v>0.0806749167</v>
      </c>
      <c r="D2401" s="0" t="n">
        <v>0.0118055556</v>
      </c>
      <c r="E2401" s="0" t="n">
        <v>0.0833333333</v>
      </c>
      <c r="F2401" s="0" t="n">
        <v>0.0862833333</v>
      </c>
      <c r="G2401" s="0" t="n">
        <v>1</v>
      </c>
      <c r="H2401" s="0" t="n">
        <v>1741</v>
      </c>
    </row>
    <row r="2402" customFormat="false" ht="12.8" hidden="false" customHeight="false" outlineLevel="0" collapsed="false">
      <c r="A2402" s="0" t="s">
        <v>8215</v>
      </c>
      <c r="B2402" s="0" t="n">
        <v>0.0002666667</v>
      </c>
      <c r="C2402" s="0" t="n">
        <v>4.2222E-006</v>
      </c>
      <c r="D2402" s="0" t="n">
        <v>3.7778E-006</v>
      </c>
      <c r="E2402" s="0" t="n">
        <v>3.33333E-005</v>
      </c>
      <c r="F2402" s="0" t="n">
        <v>8.9833E-006</v>
      </c>
      <c r="G2402" s="0" t="n">
        <v>1</v>
      </c>
      <c r="H2402" s="0" t="n">
        <v>0.01</v>
      </c>
    </row>
    <row r="2403" customFormat="false" ht="12.8" hidden="false" customHeight="false" outlineLevel="0" collapsed="false">
      <c r="A2403" s="0" t="s">
        <v>884</v>
      </c>
      <c r="B2403" s="0" t="n">
        <v>0.006</v>
      </c>
      <c r="C2403" s="0" t="n">
        <v>3.05455E-005</v>
      </c>
      <c r="D2403" s="0" t="n">
        <v>4.5455E-006</v>
      </c>
      <c r="E2403" s="0" t="n">
        <v>0.0004545455</v>
      </c>
      <c r="F2403" s="0" t="n">
        <v>0.0001090909</v>
      </c>
      <c r="G2403" s="0" t="n">
        <v>1</v>
      </c>
      <c r="H2403" s="0" t="n">
        <v>0</v>
      </c>
    </row>
    <row r="2404" customFormat="false" ht="12.8" hidden="false" customHeight="false" outlineLevel="0" collapsed="false">
      <c r="A2404" s="0" t="s">
        <v>8216</v>
      </c>
      <c r="B2404" s="0" t="n">
        <v>0.0757291667</v>
      </c>
      <c r="C2404" s="0" t="n">
        <v>0.0006797292</v>
      </c>
      <c r="D2404" s="0" t="n">
        <v>0.0001140633</v>
      </c>
      <c r="E2404" s="0" t="n">
        <v>0.0104166667</v>
      </c>
      <c r="F2404" s="0" t="n">
        <v>0.0024276042</v>
      </c>
      <c r="G2404" s="0" t="n">
        <v>1</v>
      </c>
      <c r="H2404" s="0" t="n">
        <v>1</v>
      </c>
    </row>
    <row r="2405" customFormat="false" ht="12.8" hidden="false" customHeight="false" outlineLevel="0" collapsed="false">
      <c r="A2405" s="0" t="s">
        <v>2546</v>
      </c>
      <c r="B2405" s="0" t="n">
        <v>0.00072</v>
      </c>
      <c r="C2405" s="0" t="n">
        <v>6E-006</v>
      </c>
      <c r="D2405" s="0" t="n">
        <v>8.333E-007</v>
      </c>
      <c r="E2405" s="0" t="n">
        <v>0.0002</v>
      </c>
      <c r="F2405" s="0" t="n">
        <v>2.4E-005</v>
      </c>
      <c r="G2405" s="0" t="n">
        <v>1</v>
      </c>
      <c r="H2405" s="0" t="n">
        <v>0.3533333333</v>
      </c>
    </row>
    <row r="2406" customFormat="false" ht="12.8" hidden="false" customHeight="false" outlineLevel="0" collapsed="false">
      <c r="A2406" s="0" t="s">
        <v>8217</v>
      </c>
      <c r="B2406" s="0" t="n">
        <v>0.2866666667</v>
      </c>
      <c r="C2406" s="0" t="n">
        <v>0.0012</v>
      </c>
      <c r="D2406" s="0" t="n">
        <v>0.0011111111</v>
      </c>
      <c r="E2406" s="0" t="n">
        <v>0.0333333333</v>
      </c>
      <c r="F2406" s="0" t="n">
        <v>0.008</v>
      </c>
      <c r="G2406" s="0" t="n">
        <v>1</v>
      </c>
      <c r="H2406" s="0" t="n">
        <v>23.19</v>
      </c>
    </row>
    <row r="2407" customFormat="false" ht="12.8" hidden="false" customHeight="false" outlineLevel="0" collapsed="false">
      <c r="A2407" s="0" t="s">
        <v>8218</v>
      </c>
      <c r="B2407" s="0" t="n">
        <v>0.011</v>
      </c>
      <c r="C2407" s="0" t="n">
        <v>6.72E-005</v>
      </c>
      <c r="D2407" s="0" t="n">
        <v>1.66667E-005</v>
      </c>
      <c r="E2407" s="0" t="n">
        <v>0.001</v>
      </c>
      <c r="F2407" s="0" t="n">
        <v>0.00024</v>
      </c>
      <c r="G2407" s="0" t="n">
        <v>1</v>
      </c>
      <c r="H2407" s="0" t="n">
        <v>5.7366666667</v>
      </c>
    </row>
    <row r="2408" customFormat="false" ht="12.8" hidden="false" customHeight="false" outlineLevel="0" collapsed="false">
      <c r="A2408" s="0" t="s">
        <v>8219</v>
      </c>
      <c r="B2408" s="0" t="n">
        <v>0.3929090909</v>
      </c>
      <c r="C2408" s="0" t="n">
        <v>0.00149688</v>
      </c>
      <c r="D2408" s="0" t="n">
        <v>0.0002525253</v>
      </c>
      <c r="E2408" s="0" t="n">
        <v>0.0227272727</v>
      </c>
      <c r="F2408" s="0" t="n">
        <v>0.005346</v>
      </c>
      <c r="G2408" s="0" t="n">
        <v>1</v>
      </c>
      <c r="H2408" s="0" t="n">
        <v>28.35</v>
      </c>
    </row>
    <row r="2409" customFormat="false" ht="12.8" hidden="false" customHeight="false" outlineLevel="0" collapsed="false">
      <c r="A2409" s="0" t="s">
        <v>8220</v>
      </c>
      <c r="B2409" s="0" t="n">
        <v>0.0757291667</v>
      </c>
      <c r="C2409" s="0" t="n">
        <v>0.0006797292</v>
      </c>
      <c r="D2409" s="0" t="n">
        <v>0.0001140633</v>
      </c>
      <c r="E2409" s="0" t="n">
        <v>0.0104166667</v>
      </c>
      <c r="F2409" s="0" t="n">
        <v>0.0024276042</v>
      </c>
      <c r="G2409" s="0" t="n">
        <v>1</v>
      </c>
      <c r="H2409" s="0" t="n">
        <v>1</v>
      </c>
    </row>
    <row r="2410" customFormat="false" ht="12.8" hidden="false" customHeight="false" outlineLevel="0" collapsed="false">
      <c r="A2410" s="0" t="s">
        <v>8221</v>
      </c>
      <c r="B2410" s="0" t="n">
        <v>1.5366666667</v>
      </c>
      <c r="C2410" s="0" t="n">
        <v>0.0256</v>
      </c>
      <c r="D2410" s="0" t="n">
        <v>0.0055555556</v>
      </c>
      <c r="E2410" s="0" t="n">
        <v>0.1666666667</v>
      </c>
      <c r="F2410" s="0" t="n">
        <v>0.08</v>
      </c>
      <c r="G2410" s="0" t="n">
        <v>1</v>
      </c>
      <c r="H2410" s="0" t="n">
        <v>2009</v>
      </c>
    </row>
    <row r="2411" customFormat="false" ht="12.8" hidden="false" customHeight="false" outlineLevel="0" collapsed="false">
      <c r="A2411" s="0" t="s">
        <v>8222</v>
      </c>
      <c r="B2411" s="0" t="n">
        <v>3.7895238095</v>
      </c>
      <c r="C2411" s="0" t="n">
        <v>0.012252381</v>
      </c>
      <c r="D2411" s="0" t="n">
        <v>0.0016865079</v>
      </c>
      <c r="E2411" s="0" t="n">
        <v>0.0119047619</v>
      </c>
      <c r="F2411" s="0" t="n">
        <v>0.012252381</v>
      </c>
      <c r="G2411" s="0" t="n">
        <v>1</v>
      </c>
      <c r="H2411" s="0" t="n">
        <v>16.7</v>
      </c>
    </row>
    <row r="2412" customFormat="false" ht="12.8" hidden="false" customHeight="false" outlineLevel="0" collapsed="false">
      <c r="A2412" s="0" t="s">
        <v>8223</v>
      </c>
      <c r="B2412" s="0" t="n">
        <v>0.081</v>
      </c>
      <c r="C2412" s="0" t="n">
        <v>0.00088881</v>
      </c>
      <c r="D2412" s="0" t="n">
        <v>0.000544</v>
      </c>
      <c r="E2412" s="0" t="n">
        <v>0.01</v>
      </c>
      <c r="F2412" s="0" t="n">
        <v>0.002279</v>
      </c>
      <c r="G2412" s="0" t="n">
        <v>1</v>
      </c>
      <c r="H2412" s="0" t="n">
        <v>4.35</v>
      </c>
    </row>
    <row r="2413" customFormat="false" ht="12.8" hidden="false" customHeight="false" outlineLevel="0" collapsed="false">
      <c r="A2413" s="0" t="s">
        <v>8224</v>
      </c>
      <c r="B2413" s="0" t="n">
        <v>0.5329166667</v>
      </c>
      <c r="C2413" s="0" t="n">
        <v>0.0028</v>
      </c>
      <c r="D2413" s="0" t="n">
        <v>0.000462963</v>
      </c>
      <c r="E2413" s="0" t="n">
        <v>0.0416666667</v>
      </c>
      <c r="F2413" s="0" t="n">
        <v>0.01</v>
      </c>
      <c r="G2413" s="0" t="n">
        <v>1</v>
      </c>
      <c r="H2413" s="0" t="n">
        <v>32.81</v>
      </c>
    </row>
    <row r="2414" customFormat="false" ht="12.8" hidden="false" customHeight="false" outlineLevel="0" collapsed="false">
      <c r="A2414" s="0" t="s">
        <v>8225</v>
      </c>
      <c r="B2414" s="0" t="n">
        <v>1.36</v>
      </c>
      <c r="C2414" s="0" t="n">
        <v>0.018</v>
      </c>
      <c r="D2414" s="0" t="n">
        <v>0.0025</v>
      </c>
      <c r="E2414" s="0" t="n">
        <v>0.025</v>
      </c>
      <c r="F2414" s="0" t="n">
        <v>0.024</v>
      </c>
      <c r="G2414" s="0" t="n">
        <v>1</v>
      </c>
      <c r="H2414" s="0" t="n">
        <v>25.7</v>
      </c>
    </row>
    <row r="2415" customFormat="false" ht="12.8" hidden="false" customHeight="false" outlineLevel="0" collapsed="false">
      <c r="A2415" s="0" t="s">
        <v>8226</v>
      </c>
      <c r="B2415" s="0" t="n">
        <v>1.1636666667</v>
      </c>
      <c r="C2415" s="0" t="n">
        <v>0.0044</v>
      </c>
      <c r="D2415" s="0" t="n">
        <v>0.0016666667</v>
      </c>
      <c r="E2415" s="0" t="n">
        <v>0.0333333333</v>
      </c>
      <c r="F2415" s="0" t="n">
        <v>0.008</v>
      </c>
      <c r="G2415" s="0" t="n">
        <v>1</v>
      </c>
      <c r="H2415" s="0" t="n">
        <v>937.6666666667</v>
      </c>
    </row>
    <row r="2416" customFormat="false" ht="12.8" hidden="false" customHeight="false" outlineLevel="0" collapsed="false">
      <c r="A2416" s="0" t="s">
        <v>8227</v>
      </c>
      <c r="B2416" s="0" t="n">
        <v>0.056796875</v>
      </c>
      <c r="C2416" s="0" t="n">
        <v>0.0005097969</v>
      </c>
      <c r="D2416" s="0" t="n">
        <v>8.55475E-005</v>
      </c>
      <c r="E2416" s="0" t="n">
        <v>0.0078125</v>
      </c>
      <c r="F2416" s="0" t="n">
        <v>0.0018207031</v>
      </c>
      <c r="G2416" s="0" t="n">
        <v>1</v>
      </c>
      <c r="H2416" s="0" t="n">
        <v>1</v>
      </c>
    </row>
    <row r="2417" customFormat="false" ht="12.8" hidden="false" customHeight="false" outlineLevel="0" collapsed="false">
      <c r="A2417" s="0" t="s">
        <v>8228</v>
      </c>
      <c r="B2417" s="0" t="n">
        <v>2.9955714286</v>
      </c>
      <c r="C2417" s="0" t="n">
        <v>0.0276599714</v>
      </c>
      <c r="D2417" s="0" t="n">
        <v>0.004047619</v>
      </c>
      <c r="E2417" s="0" t="n">
        <v>0.0285714286</v>
      </c>
      <c r="F2417" s="0" t="n">
        <v>0.0295828571</v>
      </c>
      <c r="G2417" s="0" t="n">
        <v>1</v>
      </c>
      <c r="H2417" s="0" t="n">
        <v>908</v>
      </c>
    </row>
    <row r="2418" customFormat="false" ht="12.8" hidden="false" customHeight="false" outlineLevel="0" collapsed="false">
      <c r="A2418" s="0" t="s">
        <v>8229</v>
      </c>
      <c r="B2418" s="0" t="n">
        <v>0.5329166667</v>
      </c>
      <c r="C2418" s="0" t="n">
        <v>0.0028</v>
      </c>
      <c r="D2418" s="0" t="n">
        <v>0.000462963</v>
      </c>
      <c r="E2418" s="0" t="n">
        <v>0.0416666667</v>
      </c>
      <c r="F2418" s="0" t="n">
        <v>0.01</v>
      </c>
      <c r="G2418" s="0" t="n">
        <v>1</v>
      </c>
      <c r="H2418" s="0" t="n">
        <v>32.15</v>
      </c>
    </row>
    <row r="2419" customFormat="false" ht="12.8" hidden="false" customHeight="false" outlineLevel="0" collapsed="false">
      <c r="A2419" s="0" t="s">
        <v>8230</v>
      </c>
      <c r="B2419" s="0" t="n">
        <v>3.7895238095</v>
      </c>
      <c r="C2419" s="0" t="n">
        <v>0.012252381</v>
      </c>
      <c r="D2419" s="0" t="n">
        <v>0.0016865079</v>
      </c>
      <c r="E2419" s="0" t="n">
        <v>0.0119047619</v>
      </c>
      <c r="F2419" s="0" t="n">
        <v>0.012252381</v>
      </c>
      <c r="G2419" s="0" t="n">
        <v>1</v>
      </c>
      <c r="H2419" s="0" t="n">
        <v>16.7</v>
      </c>
    </row>
    <row r="2420" customFormat="false" ht="12.8" hidden="false" customHeight="false" outlineLevel="0" collapsed="false">
      <c r="A2420" s="0" t="s">
        <v>8231</v>
      </c>
      <c r="B2420" s="0" t="n">
        <v>0.086</v>
      </c>
      <c r="C2420" s="0" t="n">
        <v>0.00098136</v>
      </c>
      <c r="D2420" s="0" t="n">
        <v>0.0003063063</v>
      </c>
      <c r="E2420" s="0" t="n">
        <v>0.01</v>
      </c>
      <c r="F2420" s="0" t="n">
        <v>0.002088</v>
      </c>
      <c r="G2420" s="0" t="n">
        <v>1</v>
      </c>
      <c r="H2420" s="0" t="n">
        <v>1</v>
      </c>
    </row>
    <row r="2421" customFormat="false" ht="12.8" hidden="false" customHeight="false" outlineLevel="0" collapsed="false">
      <c r="A2421" s="0" t="s">
        <v>2818</v>
      </c>
      <c r="B2421" s="0" t="n">
        <v>8.6333333333</v>
      </c>
      <c r="C2421" s="0" t="n">
        <v>0.0806749167</v>
      </c>
      <c r="D2421" s="0" t="n">
        <v>0.0118055556</v>
      </c>
      <c r="E2421" s="0" t="n">
        <v>0.0833333333</v>
      </c>
      <c r="F2421" s="0" t="n">
        <v>0.0862833333</v>
      </c>
      <c r="G2421" s="0" t="n">
        <v>1</v>
      </c>
      <c r="H2421" s="0" t="n">
        <v>1741</v>
      </c>
    </row>
    <row r="2422" customFormat="false" ht="12.8" hidden="false" customHeight="false" outlineLevel="0" collapsed="false">
      <c r="A2422" s="0" t="s">
        <v>2114</v>
      </c>
      <c r="B2422" s="0" t="n">
        <v>0.0159411765</v>
      </c>
      <c r="C2422" s="0" t="n">
        <v>0.0002352941</v>
      </c>
      <c r="D2422" s="0" t="n">
        <v>5.44662E-005</v>
      </c>
      <c r="E2422" s="0" t="n">
        <v>0.0032679739</v>
      </c>
      <c r="F2422" s="0" t="n">
        <v>0.0007843137</v>
      </c>
      <c r="G2422" s="0" t="n">
        <v>1</v>
      </c>
      <c r="H2422" s="0" t="n">
        <v>166.6666666667</v>
      </c>
    </row>
    <row r="2423" customFormat="false" ht="12.8" hidden="false" customHeight="false" outlineLevel="0" collapsed="false">
      <c r="A2423" s="0" t="s">
        <v>8232</v>
      </c>
      <c r="B2423" s="0" t="n">
        <v>0.366</v>
      </c>
      <c r="C2423" s="0" t="n">
        <v>0.00384</v>
      </c>
      <c r="D2423" s="0" t="n">
        <v>0.0006666667</v>
      </c>
      <c r="E2423" s="0" t="n">
        <v>0.04</v>
      </c>
      <c r="F2423" s="0" t="n">
        <v>0.0192</v>
      </c>
      <c r="G2423" s="0" t="n">
        <v>1</v>
      </c>
      <c r="H2423" s="0" t="n">
        <v>1.33</v>
      </c>
    </row>
    <row r="2424" customFormat="false" ht="12.8" hidden="false" customHeight="false" outlineLevel="0" collapsed="false">
      <c r="A2424" s="0" t="s">
        <v>8233</v>
      </c>
      <c r="B2424" s="0" t="n">
        <v>17.5833333333</v>
      </c>
      <c r="C2424" s="0" t="n">
        <v>0.099</v>
      </c>
      <c r="D2424" s="0" t="n">
        <v>0.0145299145</v>
      </c>
      <c r="E2424" s="0" t="n">
        <v>0.0833333333</v>
      </c>
      <c r="F2424" s="0" t="n">
        <v>0.1</v>
      </c>
      <c r="G2424" s="0" t="n">
        <v>1</v>
      </c>
      <c r="H2424" s="0" t="n">
        <v>151.44</v>
      </c>
    </row>
    <row r="2425" customFormat="false" ht="12.8" hidden="false" customHeight="false" outlineLevel="0" collapsed="false">
      <c r="A2425" s="0" t="s">
        <v>883</v>
      </c>
      <c r="B2425" s="0" t="n">
        <v>0.0098571429</v>
      </c>
      <c r="C2425" s="0" t="n">
        <v>9.40896E-005</v>
      </c>
      <c r="D2425" s="0" t="n">
        <v>1.42857E-005</v>
      </c>
      <c r="E2425" s="0" t="n">
        <v>0.0014285714</v>
      </c>
      <c r="F2425" s="0" t="n">
        <v>0.0003360343</v>
      </c>
      <c r="G2425" s="0" t="n">
        <v>1</v>
      </c>
      <c r="H2425" s="0" t="n">
        <v>0</v>
      </c>
    </row>
    <row r="2426" customFormat="false" ht="12.8" hidden="false" customHeight="false" outlineLevel="0" collapsed="false">
      <c r="A2426" s="0" t="s">
        <v>2877</v>
      </c>
      <c r="B2426" s="0" t="n">
        <v>1.5366666667</v>
      </c>
      <c r="C2426" s="0" t="n">
        <v>0.0256</v>
      </c>
      <c r="D2426" s="0" t="n">
        <v>0.0055555556</v>
      </c>
      <c r="E2426" s="0" t="n">
        <v>0.1666666667</v>
      </c>
      <c r="F2426" s="0" t="n">
        <v>0.08</v>
      </c>
      <c r="G2426" s="0" t="n">
        <v>1</v>
      </c>
      <c r="H2426" s="0" t="n">
        <v>1829</v>
      </c>
    </row>
    <row r="2427" customFormat="false" ht="12.8" hidden="false" customHeight="false" outlineLevel="0" collapsed="false">
      <c r="A2427" s="0" t="s">
        <v>8234</v>
      </c>
      <c r="B2427" s="0" t="n">
        <v>0.3929090909</v>
      </c>
      <c r="C2427" s="0" t="n">
        <v>0.00149688</v>
      </c>
      <c r="D2427" s="0" t="n">
        <v>0.0002525253</v>
      </c>
      <c r="E2427" s="0" t="n">
        <v>0.0227272727</v>
      </c>
      <c r="F2427" s="0" t="n">
        <v>0.005346</v>
      </c>
      <c r="G2427" s="0" t="n">
        <v>1</v>
      </c>
      <c r="H2427" s="0" t="n">
        <v>29.34</v>
      </c>
    </row>
    <row r="2428" customFormat="false" ht="12.8" hidden="false" customHeight="false" outlineLevel="0" collapsed="false">
      <c r="A2428" s="0" t="s">
        <v>8235</v>
      </c>
      <c r="B2428" s="0" t="n">
        <v>0.2866666667</v>
      </c>
      <c r="C2428" s="0" t="n">
        <v>0.0012</v>
      </c>
      <c r="D2428" s="0" t="n">
        <v>0.0011111111</v>
      </c>
      <c r="E2428" s="0" t="n">
        <v>0.0333333333</v>
      </c>
      <c r="F2428" s="0" t="n">
        <v>0.008</v>
      </c>
      <c r="G2428" s="0" t="n">
        <v>1</v>
      </c>
      <c r="H2428" s="0" t="n">
        <v>23.19</v>
      </c>
    </row>
    <row r="2429" customFormat="false" ht="12.8" hidden="false" customHeight="false" outlineLevel="0" collapsed="false">
      <c r="A2429" s="0" t="s">
        <v>8236</v>
      </c>
      <c r="B2429" s="0" t="n">
        <v>0.0038</v>
      </c>
      <c r="C2429" s="0" t="n">
        <v>4.39085E-005</v>
      </c>
      <c r="D2429" s="0" t="n">
        <v>6.6667E-006</v>
      </c>
      <c r="E2429" s="0" t="n">
        <v>0.0006666667</v>
      </c>
      <c r="F2429" s="0" t="n">
        <v>0.000156816</v>
      </c>
      <c r="G2429" s="0" t="n">
        <v>1</v>
      </c>
      <c r="H2429" s="0" t="n">
        <v>0</v>
      </c>
    </row>
    <row r="2430" customFormat="false" ht="12.8" hidden="false" customHeight="false" outlineLevel="0" collapsed="false">
      <c r="A2430" s="0" t="s">
        <v>2349</v>
      </c>
      <c r="B2430" s="0" t="n">
        <v>1.3491428571</v>
      </c>
      <c r="C2430" s="0" t="n">
        <v>0.0205714286</v>
      </c>
      <c r="D2430" s="0" t="n">
        <v>0.0028571429</v>
      </c>
      <c r="E2430" s="0" t="n">
        <v>0.0285714286</v>
      </c>
      <c r="F2430" s="0" t="n">
        <v>0.0274285714</v>
      </c>
      <c r="G2430" s="0" t="n">
        <v>1</v>
      </c>
      <c r="H2430" s="0" t="n">
        <v>12978</v>
      </c>
    </row>
    <row r="2431" customFormat="false" ht="12.8" hidden="false" customHeight="false" outlineLevel="0" collapsed="false">
      <c r="A2431" s="0" t="s">
        <v>8237</v>
      </c>
      <c r="B2431" s="0" t="n">
        <v>0.056796875</v>
      </c>
      <c r="C2431" s="0" t="n">
        <v>0.0005097969</v>
      </c>
      <c r="D2431" s="0" t="n">
        <v>8.55475E-005</v>
      </c>
      <c r="E2431" s="0" t="n">
        <v>0.0078125</v>
      </c>
      <c r="F2431" s="0" t="n">
        <v>0.0018207031</v>
      </c>
      <c r="G2431" s="0" t="n">
        <v>1</v>
      </c>
      <c r="H2431" s="0" t="n">
        <v>1</v>
      </c>
    </row>
    <row r="2432" customFormat="false" ht="12.8" hidden="false" customHeight="false" outlineLevel="0" collapsed="false">
      <c r="A2432" s="0" t="s">
        <v>2881</v>
      </c>
      <c r="B2432" s="0" t="n">
        <v>1.5366666667</v>
      </c>
      <c r="C2432" s="0" t="n">
        <v>0.0256</v>
      </c>
      <c r="D2432" s="0" t="n">
        <v>0.0055555556</v>
      </c>
      <c r="E2432" s="0" t="n">
        <v>0.1666666667</v>
      </c>
      <c r="F2432" s="0" t="n">
        <v>0.08</v>
      </c>
      <c r="G2432" s="0" t="n">
        <v>1</v>
      </c>
      <c r="H2432" s="0" t="n">
        <v>1051</v>
      </c>
    </row>
    <row r="2433" customFormat="false" ht="12.8" hidden="false" customHeight="false" outlineLevel="0" collapsed="false">
      <c r="A2433" s="0" t="s">
        <v>675</v>
      </c>
      <c r="B2433" s="0" t="n">
        <v>0.042</v>
      </c>
      <c r="C2433" s="0" t="n">
        <v>7.2E-005</v>
      </c>
      <c r="D2433" s="0" t="n">
        <v>8.33333E-005</v>
      </c>
      <c r="E2433" s="0" t="n">
        <v>0.005</v>
      </c>
      <c r="F2433" s="0" t="n">
        <v>0.0006</v>
      </c>
      <c r="G2433" s="0" t="n">
        <v>1</v>
      </c>
      <c r="H2433" s="0" t="n">
        <v>0.47</v>
      </c>
    </row>
    <row r="2434" customFormat="false" ht="12.8" hidden="false" customHeight="false" outlineLevel="0" collapsed="false">
      <c r="A2434" s="0" t="s">
        <v>8238</v>
      </c>
      <c r="B2434" s="0" t="n">
        <v>0.366</v>
      </c>
      <c r="C2434" s="0" t="n">
        <v>0.00384</v>
      </c>
      <c r="D2434" s="0" t="n">
        <v>0.0006666667</v>
      </c>
      <c r="E2434" s="0" t="n">
        <v>0.04</v>
      </c>
      <c r="F2434" s="0" t="n">
        <v>0.0192</v>
      </c>
      <c r="G2434" s="0" t="n">
        <v>1</v>
      </c>
      <c r="H2434" s="0" t="n">
        <v>1.33</v>
      </c>
    </row>
    <row r="2435" customFormat="false" ht="12.8" hidden="false" customHeight="false" outlineLevel="0" collapsed="false">
      <c r="A2435" s="0" t="s">
        <v>8239</v>
      </c>
      <c r="B2435" s="0" t="n">
        <v>0.2969230769</v>
      </c>
      <c r="C2435" s="0" t="n">
        <v>0.0013846154</v>
      </c>
      <c r="D2435" s="0" t="n">
        <v>0.0012820513</v>
      </c>
      <c r="E2435" s="0" t="n">
        <v>0.0384615385</v>
      </c>
      <c r="F2435" s="0" t="n">
        <v>0.0092307692</v>
      </c>
      <c r="G2435" s="0" t="n">
        <v>1</v>
      </c>
      <c r="H2435" s="0" t="n">
        <v>24.41</v>
      </c>
    </row>
    <row r="2436" customFormat="false" ht="12.8" hidden="false" customHeight="false" outlineLevel="0" collapsed="false">
      <c r="A2436" s="0" t="s">
        <v>472</v>
      </c>
      <c r="B2436" s="0" t="n">
        <v>0.2964285714</v>
      </c>
      <c r="C2436" s="0" t="n">
        <v>0.00075</v>
      </c>
      <c r="D2436" s="0" t="n">
        <v>0.000105042</v>
      </c>
      <c r="E2436" s="0" t="n">
        <v>0.0357142857</v>
      </c>
      <c r="F2436" s="0" t="n">
        <v>0.0042857143</v>
      </c>
      <c r="G2436" s="0" t="n">
        <v>1</v>
      </c>
      <c r="H2436" s="0" t="n">
        <v>2.29</v>
      </c>
    </row>
    <row r="2437" customFormat="false" ht="12.8" hidden="false" customHeight="false" outlineLevel="0" collapsed="false">
      <c r="A2437" s="0" t="s">
        <v>2113</v>
      </c>
      <c r="B2437" s="0" t="n">
        <v>0.02015</v>
      </c>
      <c r="C2437" s="0" t="n">
        <v>0.0005</v>
      </c>
      <c r="D2437" s="0" t="n">
        <v>0.0001157407</v>
      </c>
      <c r="E2437" s="0" t="n">
        <v>0.0069444444</v>
      </c>
      <c r="F2437" s="0" t="n">
        <v>0.0016666667</v>
      </c>
      <c r="G2437" s="0" t="n">
        <v>1</v>
      </c>
      <c r="H2437" s="0" t="n">
        <v>35</v>
      </c>
    </row>
    <row r="2438" customFormat="false" ht="12.8" hidden="false" customHeight="false" outlineLevel="0" collapsed="false">
      <c r="A2438" s="0" t="s">
        <v>2876</v>
      </c>
      <c r="B2438" s="0" t="n">
        <v>1.5366666667</v>
      </c>
      <c r="C2438" s="0" t="n">
        <v>0.0256</v>
      </c>
      <c r="D2438" s="0" t="n">
        <v>0.0055555556</v>
      </c>
      <c r="E2438" s="0" t="n">
        <v>0.1666666667</v>
      </c>
      <c r="F2438" s="0" t="n">
        <v>0.08</v>
      </c>
      <c r="G2438" s="0" t="n">
        <v>1</v>
      </c>
      <c r="H2438" s="0" t="n">
        <v>1051</v>
      </c>
    </row>
    <row r="2439" customFormat="false" ht="12.8" hidden="false" customHeight="false" outlineLevel="0" collapsed="false">
      <c r="A2439" s="0" t="s">
        <v>8240</v>
      </c>
      <c r="B2439" s="0" t="n">
        <v>17.5833333333</v>
      </c>
      <c r="C2439" s="0" t="n">
        <v>0.099</v>
      </c>
      <c r="D2439" s="0" t="n">
        <v>0.0145299145</v>
      </c>
      <c r="E2439" s="0" t="n">
        <v>0.0833333333</v>
      </c>
      <c r="F2439" s="0" t="n">
        <v>0.1</v>
      </c>
      <c r="G2439" s="0" t="n">
        <v>1</v>
      </c>
      <c r="H2439" s="0" t="n">
        <v>151.44</v>
      </c>
    </row>
    <row r="2440" customFormat="false" ht="12.8" hidden="false" customHeight="false" outlineLevel="0" collapsed="false">
      <c r="A2440" s="0" t="s">
        <v>8241</v>
      </c>
      <c r="B2440" s="0" t="n">
        <v>1.355</v>
      </c>
      <c r="C2440" s="0" t="n">
        <v>0.018</v>
      </c>
      <c r="D2440" s="0" t="n">
        <v>0.0025</v>
      </c>
      <c r="E2440" s="0" t="n">
        <v>0.025</v>
      </c>
      <c r="F2440" s="0" t="n">
        <v>0.024</v>
      </c>
      <c r="G2440" s="0" t="n">
        <v>1</v>
      </c>
      <c r="H2440" s="0" t="n">
        <v>18.57</v>
      </c>
    </row>
    <row r="2441" customFormat="false" ht="12.8" hidden="false" customHeight="false" outlineLevel="0" collapsed="false">
      <c r="A2441" s="0" t="s">
        <v>8242</v>
      </c>
      <c r="B2441" s="0" t="n">
        <v>0.2866666667</v>
      </c>
      <c r="C2441" s="0" t="n">
        <v>0.0012</v>
      </c>
      <c r="D2441" s="0" t="n">
        <v>0.0011111111</v>
      </c>
      <c r="E2441" s="0" t="n">
        <v>0.0333333333</v>
      </c>
      <c r="F2441" s="0" t="n">
        <v>0.008</v>
      </c>
      <c r="G2441" s="0" t="n">
        <v>1</v>
      </c>
      <c r="H2441" s="0" t="n">
        <v>18.22</v>
      </c>
    </row>
    <row r="2442" customFormat="false" ht="12.8" hidden="false" customHeight="false" outlineLevel="0" collapsed="false">
      <c r="A2442" s="0" t="s">
        <v>882</v>
      </c>
      <c r="B2442" s="0" t="n">
        <v>0.286</v>
      </c>
      <c r="C2442" s="0" t="n">
        <v>0.0013172544</v>
      </c>
      <c r="D2442" s="0" t="n">
        <v>0.0002</v>
      </c>
      <c r="E2442" s="0" t="n">
        <v>0.02</v>
      </c>
      <c r="F2442" s="0" t="n">
        <v>0.00470448</v>
      </c>
      <c r="G2442" s="0" t="n">
        <v>1</v>
      </c>
      <c r="H2442" s="0" t="n">
        <v>0</v>
      </c>
    </row>
    <row r="2443" customFormat="false" ht="12.8" hidden="false" customHeight="false" outlineLevel="0" collapsed="false">
      <c r="A2443" s="0" t="s">
        <v>8243</v>
      </c>
      <c r="B2443" s="0" t="n">
        <v>0.2357142857</v>
      </c>
      <c r="C2443" s="0" t="n">
        <v>0.0016874671</v>
      </c>
      <c r="D2443" s="0" t="n">
        <v>0.0003331374</v>
      </c>
      <c r="E2443" s="0" t="n">
        <v>0.0238095238</v>
      </c>
      <c r="F2443" s="0" t="n">
        <v>0.0047534286</v>
      </c>
      <c r="G2443" s="0" t="n">
        <v>1</v>
      </c>
      <c r="H2443" s="0" t="n">
        <v>7.6</v>
      </c>
    </row>
    <row r="2444" customFormat="false" ht="12.8" hidden="false" customHeight="false" outlineLevel="0" collapsed="false">
      <c r="A2444" s="0" t="s">
        <v>8244</v>
      </c>
      <c r="B2444" s="0" t="n">
        <v>0.1986</v>
      </c>
      <c r="C2444" s="0" t="n">
        <v>0.00130508</v>
      </c>
      <c r="D2444" s="0" t="n">
        <v>0.0002190016</v>
      </c>
      <c r="E2444" s="0" t="n">
        <v>0.02</v>
      </c>
      <c r="F2444" s="0" t="n">
        <v>0.004661</v>
      </c>
      <c r="G2444" s="0" t="n">
        <v>1</v>
      </c>
      <c r="H2444" s="0" t="n">
        <v>4.14</v>
      </c>
    </row>
    <row r="2445" customFormat="false" ht="12.8" hidden="false" customHeight="false" outlineLevel="0" collapsed="false">
      <c r="A2445" s="0" t="s">
        <v>2417</v>
      </c>
      <c r="B2445" s="0" t="n">
        <v>1.3491428571</v>
      </c>
      <c r="C2445" s="0" t="n">
        <v>0.0205714286</v>
      </c>
      <c r="D2445" s="0" t="n">
        <v>0.0028571429</v>
      </c>
      <c r="E2445" s="0" t="n">
        <v>0.0285714286</v>
      </c>
      <c r="F2445" s="0" t="n">
        <v>0.0274285714</v>
      </c>
      <c r="G2445" s="0" t="n">
        <v>1</v>
      </c>
      <c r="H2445" s="0" t="n">
        <v>10216</v>
      </c>
    </row>
    <row r="2446" customFormat="false" ht="12.8" hidden="false" customHeight="false" outlineLevel="0" collapsed="false">
      <c r="A2446" s="0" t="s">
        <v>8245</v>
      </c>
      <c r="B2446" s="0" t="n">
        <v>6.0266666667</v>
      </c>
      <c r="C2446" s="0" t="n">
        <v>0.0273125</v>
      </c>
      <c r="D2446" s="0" t="n">
        <v>0.0052469136</v>
      </c>
      <c r="E2446" s="0" t="n">
        <v>0.0208333333</v>
      </c>
      <c r="F2446" s="0" t="n">
        <v>0.0359375</v>
      </c>
      <c r="G2446" s="0" t="n">
        <v>1</v>
      </c>
      <c r="H2446" s="0" t="n">
        <v>25.26</v>
      </c>
    </row>
    <row r="2447" customFormat="false" ht="12.8" hidden="false" customHeight="false" outlineLevel="0" collapsed="false">
      <c r="A2447" s="0" t="s">
        <v>8246</v>
      </c>
      <c r="B2447" s="0" t="n">
        <v>0.2357142857</v>
      </c>
      <c r="C2447" s="0" t="n">
        <v>0.0016874671</v>
      </c>
      <c r="D2447" s="0" t="n">
        <v>0.0003331374</v>
      </c>
      <c r="E2447" s="0" t="n">
        <v>0.0238095238</v>
      </c>
      <c r="F2447" s="0" t="n">
        <v>0.0047534286</v>
      </c>
      <c r="G2447" s="0" t="n">
        <v>1</v>
      </c>
      <c r="H2447" s="0" t="n">
        <v>8.32</v>
      </c>
    </row>
    <row r="2448" customFormat="false" ht="12.8" hidden="false" customHeight="false" outlineLevel="0" collapsed="false">
      <c r="A2448" s="0" t="s">
        <v>1986</v>
      </c>
      <c r="B2448" s="0" t="n">
        <v>1.896</v>
      </c>
      <c r="C2448" s="0" t="n">
        <v>0.036</v>
      </c>
      <c r="D2448" s="0" t="n">
        <v>0.005</v>
      </c>
      <c r="E2448" s="0" t="n">
        <v>0.05</v>
      </c>
      <c r="F2448" s="0" t="n">
        <v>0.048</v>
      </c>
      <c r="G2448" s="0" t="n">
        <v>1</v>
      </c>
      <c r="H2448" s="0" t="n">
        <v>27.84</v>
      </c>
    </row>
    <row r="2449" customFormat="false" ht="12.8" hidden="false" customHeight="false" outlineLevel="0" collapsed="false">
      <c r="A2449" s="0" t="s">
        <v>8247</v>
      </c>
      <c r="B2449" s="0" t="n">
        <v>1.3491428571</v>
      </c>
      <c r="C2449" s="0" t="n">
        <v>0.0205714286</v>
      </c>
      <c r="D2449" s="0" t="n">
        <v>0.0028571429</v>
      </c>
      <c r="E2449" s="0" t="n">
        <v>0.0285714286</v>
      </c>
      <c r="F2449" s="0" t="n">
        <v>0.0274285714</v>
      </c>
      <c r="G2449" s="0" t="n">
        <v>1</v>
      </c>
      <c r="H2449" s="0" t="n">
        <v>7681</v>
      </c>
    </row>
    <row r="2450" customFormat="false" ht="12.8" hidden="false" customHeight="false" outlineLevel="0" collapsed="false">
      <c r="A2450" s="0" t="s">
        <v>8248</v>
      </c>
      <c r="B2450" s="0" t="n">
        <v>6.0066666667</v>
      </c>
      <c r="C2450" s="0" t="n">
        <v>0.0273125</v>
      </c>
      <c r="D2450" s="0" t="n">
        <v>0.0052469136</v>
      </c>
      <c r="E2450" s="0" t="n">
        <v>0.0208333333</v>
      </c>
      <c r="F2450" s="0" t="n">
        <v>0.0359375</v>
      </c>
      <c r="G2450" s="0" t="n">
        <v>1</v>
      </c>
      <c r="H2450" s="0" t="n">
        <v>25.26</v>
      </c>
    </row>
    <row r="2451" customFormat="false" ht="12.8" hidden="false" customHeight="false" outlineLevel="0" collapsed="false">
      <c r="A2451" s="0" t="s">
        <v>8249</v>
      </c>
      <c r="B2451" s="0" t="n">
        <v>0.2866666667</v>
      </c>
      <c r="C2451" s="0" t="n">
        <v>0.0012</v>
      </c>
      <c r="D2451" s="0" t="n">
        <v>0.0011111111</v>
      </c>
      <c r="E2451" s="0" t="n">
        <v>0.0333333333</v>
      </c>
      <c r="F2451" s="0" t="n">
        <v>0.008</v>
      </c>
      <c r="G2451" s="0" t="n">
        <v>1</v>
      </c>
      <c r="H2451" s="0" t="n">
        <v>15.48</v>
      </c>
    </row>
    <row r="2452" customFormat="false" ht="12.8" hidden="false" customHeight="false" outlineLevel="0" collapsed="false">
      <c r="A2452" s="0" t="s">
        <v>8250</v>
      </c>
      <c r="B2452" s="0" t="n">
        <v>1.3491428571</v>
      </c>
      <c r="C2452" s="0" t="n">
        <v>0.0205714286</v>
      </c>
      <c r="D2452" s="0" t="n">
        <v>0.0028571429</v>
      </c>
      <c r="E2452" s="0" t="n">
        <v>0.0285714286</v>
      </c>
      <c r="F2452" s="0" t="n">
        <v>0.0274285714</v>
      </c>
      <c r="G2452" s="0" t="n">
        <v>1</v>
      </c>
      <c r="H2452" s="0" t="n">
        <v>9757</v>
      </c>
    </row>
    <row r="2453" customFormat="false" ht="12.8" hidden="false" customHeight="false" outlineLevel="0" collapsed="false">
      <c r="A2453" s="0" t="s">
        <v>8251</v>
      </c>
      <c r="B2453" s="0" t="n">
        <v>1.3711111111</v>
      </c>
      <c r="C2453" s="0" t="n">
        <v>0.0108888889</v>
      </c>
      <c r="D2453" s="0" t="n">
        <v>0.0016144349</v>
      </c>
      <c r="E2453" s="0" t="n">
        <v>0.0092592593</v>
      </c>
      <c r="F2453" s="0" t="n">
        <v>0.0111111111</v>
      </c>
      <c r="G2453" s="0" t="n">
        <v>1</v>
      </c>
      <c r="H2453" s="0" t="n">
        <v>8.9</v>
      </c>
    </row>
    <row r="2454" customFormat="false" ht="12.8" hidden="false" customHeight="false" outlineLevel="0" collapsed="false">
      <c r="A2454" s="0" t="s">
        <v>627</v>
      </c>
      <c r="B2454" s="0" t="n">
        <v>0.03188</v>
      </c>
      <c r="C2454" s="0" t="n">
        <v>0.000232128</v>
      </c>
      <c r="D2454" s="0" t="n">
        <v>6.25287E-005</v>
      </c>
      <c r="E2454" s="0" t="n">
        <v>0.004</v>
      </c>
      <c r="F2454" s="0" t="n">
        <v>0.0007488</v>
      </c>
      <c r="G2454" s="0" t="n">
        <v>1</v>
      </c>
      <c r="H2454" s="0" t="n">
        <v>0.23</v>
      </c>
    </row>
    <row r="2455" customFormat="false" ht="12.8" hidden="false" customHeight="false" outlineLevel="0" collapsed="false">
      <c r="A2455" s="0" t="s">
        <v>8252</v>
      </c>
      <c r="B2455" s="0" t="n">
        <v>0.21575</v>
      </c>
      <c r="C2455" s="0" t="n">
        <v>0.00163135</v>
      </c>
      <c r="D2455" s="0" t="n">
        <v>0.000273752</v>
      </c>
      <c r="E2455" s="0" t="n">
        <v>0.025</v>
      </c>
      <c r="F2455" s="0" t="n">
        <v>0.00582625</v>
      </c>
      <c r="G2455" s="0" t="n">
        <v>1</v>
      </c>
      <c r="H2455" s="0" t="n">
        <v>5</v>
      </c>
    </row>
    <row r="2456" customFormat="false" ht="12.8" hidden="false" customHeight="false" outlineLevel="0" collapsed="false">
      <c r="A2456" s="0" t="s">
        <v>8253</v>
      </c>
      <c r="B2456" s="0" t="n">
        <v>0.2866666667</v>
      </c>
      <c r="C2456" s="0" t="n">
        <v>0.0012</v>
      </c>
      <c r="D2456" s="0" t="n">
        <v>0.0011111111</v>
      </c>
      <c r="E2456" s="0" t="n">
        <v>0.0333333333</v>
      </c>
      <c r="F2456" s="0" t="n">
        <v>0.008</v>
      </c>
      <c r="G2456" s="0" t="n">
        <v>1</v>
      </c>
      <c r="H2456" s="0" t="n">
        <v>18.88</v>
      </c>
    </row>
    <row r="2457" customFormat="false" ht="12.8" hidden="false" customHeight="false" outlineLevel="0" collapsed="false">
      <c r="A2457" s="0" t="s">
        <v>8254</v>
      </c>
      <c r="B2457" s="0" t="n">
        <v>0.0011</v>
      </c>
      <c r="C2457" s="0" t="n">
        <v>8.12E-007</v>
      </c>
      <c r="D2457" s="0" t="n">
        <v>6.071E-007</v>
      </c>
      <c r="E2457" s="0" t="n">
        <v>0.0001</v>
      </c>
      <c r="F2457" s="0" t="n">
        <v>5.8E-006</v>
      </c>
      <c r="G2457" s="0" t="n">
        <v>1</v>
      </c>
      <c r="H2457" s="0" t="n">
        <v>1</v>
      </c>
    </row>
    <row r="2458" customFormat="false" ht="12.8" hidden="false" customHeight="false" outlineLevel="0" collapsed="false">
      <c r="A2458" s="0" t="s">
        <v>8255</v>
      </c>
      <c r="B2458" s="0" t="n">
        <v>1.4811111111</v>
      </c>
      <c r="C2458" s="0" t="n">
        <v>0.0108888889</v>
      </c>
      <c r="D2458" s="0" t="n">
        <v>0.0016144349</v>
      </c>
      <c r="E2458" s="0" t="n">
        <v>0.0092592593</v>
      </c>
      <c r="F2458" s="0" t="n">
        <v>0.0111111111</v>
      </c>
      <c r="G2458" s="0" t="n">
        <v>1</v>
      </c>
      <c r="H2458" s="0" t="n">
        <v>9.53</v>
      </c>
    </row>
    <row r="2459" customFormat="false" ht="12.8" hidden="false" customHeight="false" outlineLevel="0" collapsed="false">
      <c r="A2459" s="0" t="s">
        <v>2348</v>
      </c>
      <c r="B2459" s="0" t="n">
        <v>1.3491428571</v>
      </c>
      <c r="C2459" s="0" t="n">
        <v>0.0205714286</v>
      </c>
      <c r="D2459" s="0" t="n">
        <v>0.0028571429</v>
      </c>
      <c r="E2459" s="0" t="n">
        <v>0.0285714286</v>
      </c>
      <c r="F2459" s="0" t="n">
        <v>0.0274285714</v>
      </c>
      <c r="G2459" s="0" t="n">
        <v>1</v>
      </c>
      <c r="H2459" s="0" t="n">
        <v>9757</v>
      </c>
    </row>
    <row r="2460" customFormat="false" ht="12.8" hidden="false" customHeight="false" outlineLevel="0" collapsed="false">
      <c r="A2460" s="0" t="s">
        <v>8256</v>
      </c>
      <c r="B2460" s="0" t="n">
        <v>0.2746666667</v>
      </c>
      <c r="C2460" s="0" t="n">
        <v>0.001175125</v>
      </c>
      <c r="D2460" s="0" t="n">
        <v>0.0001666667</v>
      </c>
      <c r="E2460" s="0" t="n">
        <v>0.0333333333</v>
      </c>
      <c r="F2460" s="0" t="n">
        <v>0.0078341667</v>
      </c>
      <c r="G2460" s="0" t="n">
        <v>1</v>
      </c>
      <c r="H2460" s="0" t="n">
        <v>26.46</v>
      </c>
    </row>
    <row r="2461" customFormat="false" ht="12.8" hidden="false" customHeight="false" outlineLevel="0" collapsed="false">
      <c r="A2461" s="0" t="s">
        <v>8257</v>
      </c>
      <c r="B2461" s="0" t="n">
        <v>1.896</v>
      </c>
      <c r="C2461" s="0" t="n">
        <v>0.036</v>
      </c>
      <c r="D2461" s="0" t="n">
        <v>0.005</v>
      </c>
      <c r="E2461" s="0" t="n">
        <v>0.05</v>
      </c>
      <c r="F2461" s="0" t="n">
        <v>0.048</v>
      </c>
      <c r="G2461" s="0" t="n">
        <v>1</v>
      </c>
      <c r="H2461" s="0" t="n">
        <v>20.14</v>
      </c>
    </row>
    <row r="2462" customFormat="false" ht="12.8" hidden="false" customHeight="false" outlineLevel="0" collapsed="false">
      <c r="A2462" s="0" t="s">
        <v>1022</v>
      </c>
      <c r="B2462" s="0" t="n">
        <v>0.113375</v>
      </c>
      <c r="C2462" s="0" t="n">
        <v>0.0015073333</v>
      </c>
      <c r="D2462" s="0" t="n">
        <v>0.0002529762</v>
      </c>
      <c r="E2462" s="0" t="n">
        <v>0.0208333333</v>
      </c>
      <c r="F2462" s="0" t="n">
        <v>0.0047104167</v>
      </c>
      <c r="G2462" s="0" t="n">
        <v>1</v>
      </c>
      <c r="H2462" s="0" t="n">
        <v>1</v>
      </c>
    </row>
    <row r="2463" customFormat="false" ht="12.8" hidden="false" customHeight="false" outlineLevel="0" collapsed="false">
      <c r="A2463" s="0" t="s">
        <v>300</v>
      </c>
      <c r="B2463" s="0" t="n">
        <v>0.4595</v>
      </c>
      <c r="C2463" s="0" t="n">
        <v>0.0072</v>
      </c>
      <c r="D2463" s="0" t="n">
        <v>0.001</v>
      </c>
      <c r="E2463" s="0" t="n">
        <v>0.01</v>
      </c>
      <c r="F2463" s="0" t="n">
        <v>0.0096</v>
      </c>
      <c r="G2463" s="0" t="n">
        <v>1</v>
      </c>
      <c r="H2463" s="0" t="n">
        <v>6.18</v>
      </c>
    </row>
    <row r="2464" customFormat="false" ht="12.8" hidden="false" customHeight="false" outlineLevel="0" collapsed="false">
      <c r="A2464" s="0" t="s">
        <v>8258</v>
      </c>
      <c r="B2464" s="0" t="n">
        <v>0.2357142857</v>
      </c>
      <c r="C2464" s="0" t="n">
        <v>0.0016874671</v>
      </c>
      <c r="D2464" s="0" t="n">
        <v>0.0003331374</v>
      </c>
      <c r="E2464" s="0" t="n">
        <v>0.0238095238</v>
      </c>
      <c r="F2464" s="0" t="n">
        <v>0.0047534286</v>
      </c>
      <c r="G2464" s="0" t="n">
        <v>1</v>
      </c>
      <c r="H2464" s="0" t="n">
        <v>7.6</v>
      </c>
    </row>
    <row r="2465" customFormat="false" ht="12.8" hidden="false" customHeight="false" outlineLevel="0" collapsed="false">
      <c r="A2465" s="0" t="s">
        <v>8259</v>
      </c>
      <c r="B2465" s="0" t="n">
        <v>0.6866666667</v>
      </c>
      <c r="C2465" s="0" t="n">
        <v>0.0152</v>
      </c>
      <c r="D2465" s="0" t="n">
        <v>0.0022222222</v>
      </c>
      <c r="E2465" s="0" t="n">
        <v>0.0166666667</v>
      </c>
      <c r="F2465" s="0" t="n">
        <v>0.016</v>
      </c>
      <c r="G2465" s="0" t="n">
        <v>1</v>
      </c>
      <c r="H2465" s="0" t="n">
        <v>1.41</v>
      </c>
    </row>
    <row r="2466" customFormat="false" ht="12.8" hidden="false" customHeight="false" outlineLevel="0" collapsed="false">
      <c r="A2466" s="0" t="s">
        <v>2416</v>
      </c>
      <c r="B2466" s="0" t="n">
        <v>1.3491428571</v>
      </c>
      <c r="C2466" s="0" t="n">
        <v>0.0205714286</v>
      </c>
      <c r="D2466" s="0" t="n">
        <v>0.0028571429</v>
      </c>
      <c r="E2466" s="0" t="n">
        <v>0.0285714286</v>
      </c>
      <c r="F2466" s="0" t="n">
        <v>0.0274285714</v>
      </c>
      <c r="G2466" s="0" t="n">
        <v>1</v>
      </c>
      <c r="H2466" s="0" t="n">
        <v>7681</v>
      </c>
    </row>
    <row r="2467" customFormat="false" ht="12.8" hidden="false" customHeight="false" outlineLevel="0" collapsed="false">
      <c r="A2467" s="0" t="s">
        <v>8260</v>
      </c>
      <c r="B2467" s="0" t="n">
        <v>4.9222222222</v>
      </c>
      <c r="C2467" s="0" t="n">
        <v>0.0517333333</v>
      </c>
      <c r="D2467" s="0" t="n">
        <v>0.0078703704</v>
      </c>
      <c r="E2467" s="0" t="n">
        <v>0.0277777778</v>
      </c>
      <c r="F2467" s="0" t="n">
        <v>0.0533333333</v>
      </c>
      <c r="G2467" s="0" t="n">
        <v>1</v>
      </c>
      <c r="H2467" s="0" t="n">
        <v>7.4</v>
      </c>
    </row>
    <row r="2468" customFormat="false" ht="12.8" hidden="false" customHeight="false" outlineLevel="0" collapsed="false">
      <c r="A2468" s="0" t="s">
        <v>8261</v>
      </c>
      <c r="B2468" s="0" t="n">
        <v>0.11875</v>
      </c>
      <c r="C2468" s="0" t="n">
        <v>0.00152</v>
      </c>
      <c r="D2468" s="0" t="n">
        <v>0.0002529762</v>
      </c>
      <c r="E2468" s="0" t="n">
        <v>0.0208333333</v>
      </c>
      <c r="F2468" s="0" t="n">
        <v>0.00475</v>
      </c>
      <c r="G2468" s="0" t="n">
        <v>1</v>
      </c>
      <c r="H2468" s="0" t="n">
        <v>0.3</v>
      </c>
    </row>
    <row r="2469" customFormat="false" ht="12.8" hidden="false" customHeight="false" outlineLevel="0" collapsed="false">
      <c r="A2469" s="0" t="s">
        <v>8262</v>
      </c>
      <c r="B2469" s="0" t="n">
        <v>0.2357142857</v>
      </c>
      <c r="C2469" s="0" t="n">
        <v>0.0016874671</v>
      </c>
      <c r="D2469" s="0" t="n">
        <v>0.0003331374</v>
      </c>
      <c r="E2469" s="0" t="n">
        <v>0.0238095238</v>
      </c>
      <c r="F2469" s="0" t="n">
        <v>0.0047534286</v>
      </c>
      <c r="G2469" s="0" t="n">
        <v>1</v>
      </c>
      <c r="H2469" s="0" t="n">
        <v>7.39</v>
      </c>
    </row>
    <row r="2470" customFormat="false" ht="12.8" hidden="false" customHeight="false" outlineLevel="0" collapsed="false">
      <c r="A2470" s="0" t="s">
        <v>8263</v>
      </c>
      <c r="B2470" s="0" t="n">
        <v>0.3515</v>
      </c>
      <c r="C2470" s="0" t="n">
        <v>0.0032627</v>
      </c>
      <c r="D2470" s="0" t="n">
        <v>0.000547504</v>
      </c>
      <c r="E2470" s="0" t="n">
        <v>0.05</v>
      </c>
      <c r="F2470" s="0" t="n">
        <v>0.0116525</v>
      </c>
      <c r="G2470" s="0" t="n">
        <v>1</v>
      </c>
      <c r="H2470" s="0" t="n">
        <v>6.31</v>
      </c>
    </row>
    <row r="2471" customFormat="false" ht="12.8" hidden="false" customHeight="false" outlineLevel="0" collapsed="false">
      <c r="A2471" s="0" t="s">
        <v>2347</v>
      </c>
      <c r="B2471" s="0" t="n">
        <v>1.3491428571</v>
      </c>
      <c r="C2471" s="0" t="n">
        <v>0.0205714286</v>
      </c>
      <c r="D2471" s="0" t="n">
        <v>0.0028571429</v>
      </c>
      <c r="E2471" s="0" t="n">
        <v>0.0285714286</v>
      </c>
      <c r="F2471" s="0" t="n">
        <v>0.0274285714</v>
      </c>
      <c r="G2471" s="0" t="n">
        <v>1</v>
      </c>
      <c r="H2471" s="0" t="n">
        <v>7681</v>
      </c>
    </row>
    <row r="2472" customFormat="false" ht="12.8" hidden="false" customHeight="false" outlineLevel="0" collapsed="false">
      <c r="A2472" s="0" t="s">
        <v>1023</v>
      </c>
      <c r="B2472" s="0" t="n">
        <v>0.117375</v>
      </c>
      <c r="C2472" s="0" t="n">
        <v>0.0015073333</v>
      </c>
      <c r="D2472" s="0" t="n">
        <v>0.0002529762</v>
      </c>
      <c r="E2472" s="0" t="n">
        <v>0.0208333333</v>
      </c>
      <c r="F2472" s="0" t="n">
        <v>0.0047104167</v>
      </c>
      <c r="G2472" s="0" t="n">
        <v>1</v>
      </c>
      <c r="H2472" s="0" t="n">
        <v>1</v>
      </c>
    </row>
    <row r="2473" customFormat="false" ht="12.8" hidden="false" customHeight="false" outlineLevel="0" collapsed="false">
      <c r="A2473" s="0" t="s">
        <v>8264</v>
      </c>
      <c r="B2473" s="0" t="n">
        <v>1.896</v>
      </c>
      <c r="C2473" s="0" t="n">
        <v>0.036</v>
      </c>
      <c r="D2473" s="0" t="n">
        <v>0.005</v>
      </c>
      <c r="E2473" s="0" t="n">
        <v>0.05</v>
      </c>
      <c r="F2473" s="0" t="n">
        <v>0.048</v>
      </c>
      <c r="G2473" s="0" t="n">
        <v>1</v>
      </c>
      <c r="H2473" s="0" t="n">
        <v>27.84</v>
      </c>
    </row>
    <row r="2474" customFormat="false" ht="12.8" hidden="false" customHeight="false" outlineLevel="0" collapsed="false">
      <c r="A2474" s="0" t="s">
        <v>8265</v>
      </c>
      <c r="B2474" s="0" t="n">
        <v>1.3491428571</v>
      </c>
      <c r="C2474" s="0" t="n">
        <v>0.0205714286</v>
      </c>
      <c r="D2474" s="0" t="n">
        <v>0.0028571429</v>
      </c>
      <c r="E2474" s="0" t="n">
        <v>0.0285714286</v>
      </c>
      <c r="F2474" s="0" t="n">
        <v>0.0274285714</v>
      </c>
      <c r="G2474" s="0" t="n">
        <v>1</v>
      </c>
      <c r="H2474" s="0" t="n">
        <v>7681</v>
      </c>
    </row>
    <row r="2475" customFormat="false" ht="12.8" hidden="false" customHeight="false" outlineLevel="0" collapsed="false">
      <c r="A2475" s="0" t="s">
        <v>8266</v>
      </c>
      <c r="B2475" s="0" t="n">
        <v>0.2357142857</v>
      </c>
      <c r="C2475" s="0" t="n">
        <v>0.0016874671</v>
      </c>
      <c r="D2475" s="0" t="n">
        <v>0.0003331374</v>
      </c>
      <c r="E2475" s="0" t="n">
        <v>0.0238095238</v>
      </c>
      <c r="F2475" s="0" t="n">
        <v>0.0047534286</v>
      </c>
      <c r="G2475" s="0" t="n">
        <v>1</v>
      </c>
      <c r="H2475" s="0" t="n">
        <v>7.38</v>
      </c>
    </row>
    <row r="2476" customFormat="false" ht="12.8" hidden="false" customHeight="false" outlineLevel="0" collapsed="false">
      <c r="A2476" s="0" t="s">
        <v>8267</v>
      </c>
      <c r="B2476" s="0" t="n">
        <v>0.11875</v>
      </c>
      <c r="C2476" s="0" t="n">
        <v>0.00152</v>
      </c>
      <c r="D2476" s="0" t="n">
        <v>0.0002529762</v>
      </c>
      <c r="E2476" s="0" t="n">
        <v>0.0208333333</v>
      </c>
      <c r="F2476" s="0" t="n">
        <v>0.00475</v>
      </c>
      <c r="G2476" s="0" t="n">
        <v>1</v>
      </c>
      <c r="H2476" s="0" t="n">
        <v>0.3</v>
      </c>
    </row>
    <row r="2477" customFormat="false" ht="12.8" hidden="false" customHeight="false" outlineLevel="0" collapsed="false">
      <c r="A2477" s="0" t="s">
        <v>8268</v>
      </c>
      <c r="B2477" s="0" t="n">
        <v>1.896</v>
      </c>
      <c r="C2477" s="0" t="n">
        <v>0.036</v>
      </c>
      <c r="D2477" s="0" t="n">
        <v>0.005</v>
      </c>
      <c r="E2477" s="0" t="n">
        <v>0.05</v>
      </c>
      <c r="F2477" s="0" t="n">
        <v>0.048</v>
      </c>
      <c r="G2477" s="0" t="n">
        <v>1</v>
      </c>
      <c r="H2477" s="0" t="n">
        <v>20.14</v>
      </c>
    </row>
    <row r="2478" customFormat="false" ht="12.8" hidden="false" customHeight="false" outlineLevel="0" collapsed="false">
      <c r="A2478" s="0" t="s">
        <v>8269</v>
      </c>
      <c r="B2478" s="0" t="n">
        <v>0.2746666667</v>
      </c>
      <c r="C2478" s="0" t="n">
        <v>0.001175125</v>
      </c>
      <c r="D2478" s="0" t="n">
        <v>0.0001666667</v>
      </c>
      <c r="E2478" s="0" t="n">
        <v>0.0333333333</v>
      </c>
      <c r="F2478" s="0" t="n">
        <v>0.0078341667</v>
      </c>
      <c r="G2478" s="0" t="n">
        <v>1</v>
      </c>
      <c r="H2478" s="0" t="n">
        <v>0</v>
      </c>
    </row>
    <row r="2479" customFormat="false" ht="12.8" hidden="false" customHeight="false" outlineLevel="0" collapsed="false">
      <c r="A2479" s="0" t="s">
        <v>8270</v>
      </c>
      <c r="B2479" s="0" t="n">
        <v>0.3215</v>
      </c>
      <c r="C2479" s="0" t="n">
        <v>0.0032627</v>
      </c>
      <c r="D2479" s="0" t="n">
        <v>0.000547504</v>
      </c>
      <c r="E2479" s="0" t="n">
        <v>0.05</v>
      </c>
      <c r="F2479" s="0" t="n">
        <v>0.0116525</v>
      </c>
      <c r="G2479" s="0" t="n">
        <v>1</v>
      </c>
      <c r="H2479" s="0" t="n">
        <v>6.12</v>
      </c>
    </row>
    <row r="2480" customFormat="false" ht="12.8" hidden="false" customHeight="false" outlineLevel="0" collapsed="false">
      <c r="A2480" s="0" t="s">
        <v>8271</v>
      </c>
      <c r="B2480" s="0" t="n">
        <v>0.3815</v>
      </c>
      <c r="C2480" s="0" t="n">
        <v>0.0032627</v>
      </c>
      <c r="D2480" s="0" t="n">
        <v>0.000547504</v>
      </c>
      <c r="E2480" s="0" t="n">
        <v>0.05</v>
      </c>
      <c r="F2480" s="0" t="n">
        <v>0.0116525</v>
      </c>
      <c r="G2480" s="0" t="n">
        <v>1</v>
      </c>
      <c r="H2480" s="0" t="n">
        <v>7.03</v>
      </c>
    </row>
    <row r="2481" customFormat="false" ht="12.8" hidden="false" customHeight="false" outlineLevel="0" collapsed="false">
      <c r="A2481" s="0" t="s">
        <v>2404</v>
      </c>
      <c r="B2481" s="0" t="n">
        <v>1.3491428571</v>
      </c>
      <c r="C2481" s="0" t="n">
        <v>0.0205714286</v>
      </c>
      <c r="D2481" s="0" t="n">
        <v>0.0028571429</v>
      </c>
      <c r="E2481" s="0" t="n">
        <v>0.0285714286</v>
      </c>
      <c r="F2481" s="0" t="n">
        <v>0.0274285714</v>
      </c>
      <c r="G2481" s="0" t="n">
        <v>1</v>
      </c>
      <c r="H2481" s="0" t="n">
        <v>7681</v>
      </c>
    </row>
    <row r="2482" customFormat="false" ht="12.8" hidden="false" customHeight="false" outlineLevel="0" collapsed="false">
      <c r="A2482" s="0" t="s">
        <v>8272</v>
      </c>
      <c r="B2482" s="0" t="n">
        <v>0.2357142857</v>
      </c>
      <c r="C2482" s="0" t="n">
        <v>0.0016874671</v>
      </c>
      <c r="D2482" s="0" t="n">
        <v>0.0003331374</v>
      </c>
      <c r="E2482" s="0" t="n">
        <v>0.0238095238</v>
      </c>
      <c r="F2482" s="0" t="n">
        <v>0.0047534286</v>
      </c>
      <c r="G2482" s="0" t="n">
        <v>1</v>
      </c>
      <c r="H2482" s="0" t="n">
        <v>7.38</v>
      </c>
    </row>
    <row r="2483" customFormat="false" ht="12.8" hidden="false" customHeight="false" outlineLevel="0" collapsed="false">
      <c r="A2483" s="0" t="s">
        <v>2406</v>
      </c>
      <c r="B2483" s="0" t="n">
        <v>1.3491428571</v>
      </c>
      <c r="C2483" s="0" t="n">
        <v>0.0205714286</v>
      </c>
      <c r="D2483" s="0" t="n">
        <v>0.0028571429</v>
      </c>
      <c r="E2483" s="0" t="n">
        <v>0.0285714286</v>
      </c>
      <c r="F2483" s="0" t="n">
        <v>0.0274285714</v>
      </c>
      <c r="G2483" s="0" t="n">
        <v>1</v>
      </c>
      <c r="H2483" s="0" t="n">
        <v>7681</v>
      </c>
    </row>
    <row r="2484" customFormat="false" ht="12.8" hidden="false" customHeight="false" outlineLevel="0" collapsed="false">
      <c r="A2484" s="0" t="s">
        <v>1024</v>
      </c>
      <c r="B2484" s="0" t="n">
        <v>0.00382</v>
      </c>
      <c r="C2484" s="0" t="n">
        <v>1.7696E-005</v>
      </c>
      <c r="D2484" s="0" t="n">
        <v>6.2963E-006</v>
      </c>
      <c r="E2484" s="0" t="n">
        <v>0.0006666667</v>
      </c>
      <c r="F2484" s="0" t="n">
        <v>7.37333E-005</v>
      </c>
      <c r="G2484" s="0" t="n">
        <v>1</v>
      </c>
      <c r="H2484" s="0" t="n">
        <v>1</v>
      </c>
    </row>
    <row r="2485" customFormat="false" ht="12.8" hidden="false" customHeight="false" outlineLevel="0" collapsed="false">
      <c r="A2485" s="0" t="s">
        <v>8273</v>
      </c>
      <c r="B2485" s="0" t="n">
        <v>0.2357142857</v>
      </c>
      <c r="C2485" s="0" t="n">
        <v>0.0016874671</v>
      </c>
      <c r="D2485" s="0" t="n">
        <v>0.0003331374</v>
      </c>
      <c r="E2485" s="0" t="n">
        <v>0.0238095238</v>
      </c>
      <c r="F2485" s="0" t="n">
        <v>0.0047534286</v>
      </c>
      <c r="G2485" s="0" t="n">
        <v>1</v>
      </c>
      <c r="H2485" s="0" t="n">
        <v>7.11</v>
      </c>
    </row>
    <row r="2486" customFormat="false" ht="12.8" hidden="false" customHeight="false" outlineLevel="0" collapsed="false">
      <c r="A2486" s="0" t="s">
        <v>8274</v>
      </c>
      <c r="B2486" s="0" t="n">
        <v>0.0113</v>
      </c>
      <c r="C2486" s="0" t="n">
        <v>3E-005</v>
      </c>
      <c r="D2486" s="0" t="n">
        <v>4.0296E-006</v>
      </c>
      <c r="E2486" s="0" t="n">
        <v>0.002</v>
      </c>
      <c r="F2486" s="0" t="n">
        <v>0.00015</v>
      </c>
      <c r="G2486" s="0" t="n">
        <v>1</v>
      </c>
      <c r="H2486" s="0" t="n">
        <v>12.72</v>
      </c>
    </row>
    <row r="2487" customFormat="false" ht="12.8" hidden="false" customHeight="false" outlineLevel="0" collapsed="false">
      <c r="A2487" s="0" t="s">
        <v>303</v>
      </c>
      <c r="B2487" s="0" t="n">
        <v>0.5621428571</v>
      </c>
      <c r="C2487" s="0" t="n">
        <v>0.0102857143</v>
      </c>
      <c r="D2487" s="0" t="n">
        <v>0.0014285714</v>
      </c>
      <c r="E2487" s="0" t="n">
        <v>0.0142857143</v>
      </c>
      <c r="F2487" s="0" t="n">
        <v>0.0137142857</v>
      </c>
      <c r="G2487" s="0" t="n">
        <v>1</v>
      </c>
      <c r="H2487" s="0" t="n">
        <v>9.94</v>
      </c>
    </row>
    <row r="2488" customFormat="false" ht="12.8" hidden="false" customHeight="false" outlineLevel="0" collapsed="false">
      <c r="A2488" s="0" t="s">
        <v>8275</v>
      </c>
      <c r="B2488" s="0" t="n">
        <v>0.2071666667</v>
      </c>
      <c r="C2488" s="0" t="n">
        <v>0.0010875667</v>
      </c>
      <c r="D2488" s="0" t="n">
        <v>0.0001825013</v>
      </c>
      <c r="E2488" s="0" t="n">
        <v>0.0166666667</v>
      </c>
      <c r="F2488" s="0" t="n">
        <v>0.0038841667</v>
      </c>
      <c r="G2488" s="0" t="n">
        <v>1</v>
      </c>
      <c r="H2488" s="0" t="n">
        <v>4.32</v>
      </c>
    </row>
    <row r="2489" customFormat="false" ht="12.8" hidden="false" customHeight="false" outlineLevel="0" collapsed="false">
      <c r="A2489" s="0" t="s">
        <v>2838</v>
      </c>
      <c r="B2489" s="0" t="n">
        <v>1.3491428571</v>
      </c>
      <c r="C2489" s="0" t="n">
        <v>0.0205714286</v>
      </c>
      <c r="D2489" s="0" t="n">
        <v>0.0028571429</v>
      </c>
      <c r="E2489" s="0" t="n">
        <v>0.0285714286</v>
      </c>
      <c r="F2489" s="0" t="n">
        <v>0.0274285714</v>
      </c>
      <c r="G2489" s="0" t="n">
        <v>1</v>
      </c>
      <c r="H2489" s="0" t="n">
        <v>7681</v>
      </c>
    </row>
    <row r="2490" customFormat="false" ht="12.8" hidden="false" customHeight="false" outlineLevel="0" collapsed="false">
      <c r="A2490" s="0" t="s">
        <v>8276</v>
      </c>
      <c r="B2490" s="0" t="n">
        <v>0.2357142857</v>
      </c>
      <c r="C2490" s="0" t="n">
        <v>0.0016874671</v>
      </c>
      <c r="D2490" s="0" t="n">
        <v>0.0003331374</v>
      </c>
      <c r="E2490" s="0" t="n">
        <v>0.0238095238</v>
      </c>
      <c r="F2490" s="0" t="n">
        <v>0.0047534286</v>
      </c>
      <c r="G2490" s="0" t="n">
        <v>1</v>
      </c>
      <c r="H2490" s="0" t="n">
        <v>7.85</v>
      </c>
    </row>
    <row r="2491" customFormat="false" ht="12.8" hidden="false" customHeight="false" outlineLevel="0" collapsed="false">
      <c r="A2491" s="0" t="s">
        <v>8277</v>
      </c>
      <c r="B2491" s="0" t="n">
        <v>0.0037936667</v>
      </c>
      <c r="C2491" s="0" t="n">
        <v>1.792E-005</v>
      </c>
      <c r="D2491" s="0" t="n">
        <v>3.14815E-005</v>
      </c>
      <c r="E2491" s="0" t="n">
        <v>0.0006666667</v>
      </c>
      <c r="F2491" s="0" t="n">
        <v>7.46667E-005</v>
      </c>
      <c r="G2491" s="0" t="n">
        <v>1</v>
      </c>
      <c r="H2491" s="0" t="n">
        <v>0.05</v>
      </c>
    </row>
    <row r="2492" customFormat="false" ht="12.8" hidden="false" customHeight="false" outlineLevel="0" collapsed="false">
      <c r="A2492" s="0" t="s">
        <v>8278</v>
      </c>
      <c r="B2492" s="0" t="n">
        <v>0.0002666667</v>
      </c>
      <c r="C2492" s="0" t="n">
        <v>4.2222E-006</v>
      </c>
      <c r="D2492" s="0" t="n">
        <v>3.7778E-006</v>
      </c>
      <c r="E2492" s="0" t="n">
        <v>3.33333E-005</v>
      </c>
      <c r="F2492" s="0" t="n">
        <v>8.9833E-006</v>
      </c>
      <c r="G2492" s="0" t="n">
        <v>1</v>
      </c>
      <c r="H2492" s="0" t="n">
        <v>1</v>
      </c>
    </row>
    <row r="2493" customFormat="false" ht="12.8" hidden="false" customHeight="false" outlineLevel="0" collapsed="false">
      <c r="A2493" s="0" t="s">
        <v>8279</v>
      </c>
      <c r="B2493" s="0" t="n">
        <v>0.0113</v>
      </c>
      <c r="C2493" s="0" t="n">
        <v>3E-005</v>
      </c>
      <c r="D2493" s="0" t="n">
        <v>4.0296E-006</v>
      </c>
      <c r="E2493" s="0" t="n">
        <v>0.002</v>
      </c>
      <c r="F2493" s="0" t="n">
        <v>0.00015</v>
      </c>
      <c r="G2493" s="0" t="n">
        <v>1</v>
      </c>
      <c r="H2493" s="0" t="n">
        <v>12.72</v>
      </c>
    </row>
    <row r="2494" customFormat="false" ht="12.8" hidden="false" customHeight="false" outlineLevel="0" collapsed="false">
      <c r="A2494" s="0" t="s">
        <v>302</v>
      </c>
      <c r="B2494" s="0" t="n">
        <v>0.4595</v>
      </c>
      <c r="C2494" s="0" t="n">
        <v>0.0072</v>
      </c>
      <c r="D2494" s="0" t="n">
        <v>0.001</v>
      </c>
      <c r="E2494" s="0" t="n">
        <v>0.01</v>
      </c>
      <c r="F2494" s="0" t="n">
        <v>0.0096</v>
      </c>
      <c r="G2494" s="0" t="n">
        <v>1</v>
      </c>
      <c r="H2494" s="0" t="n">
        <v>6.62</v>
      </c>
    </row>
    <row r="2495" customFormat="false" ht="12.8" hidden="false" customHeight="false" outlineLevel="0" collapsed="false">
      <c r="A2495" s="0" t="s">
        <v>8280</v>
      </c>
      <c r="B2495" s="0" t="n">
        <v>0.27575</v>
      </c>
      <c r="C2495" s="0" t="n">
        <v>0.00163135</v>
      </c>
      <c r="D2495" s="0" t="n">
        <v>0.000273752</v>
      </c>
      <c r="E2495" s="0" t="n">
        <v>0.025</v>
      </c>
      <c r="F2495" s="0" t="n">
        <v>0.00582625</v>
      </c>
      <c r="G2495" s="0" t="n">
        <v>1</v>
      </c>
      <c r="H2495" s="0" t="n">
        <v>6.34</v>
      </c>
    </row>
    <row r="2496" customFormat="false" ht="12.8" hidden="false" customHeight="false" outlineLevel="0" collapsed="false">
      <c r="A2496" s="0" t="s">
        <v>2346</v>
      </c>
      <c r="B2496" s="0" t="n">
        <v>1.3491428571</v>
      </c>
      <c r="C2496" s="0" t="n">
        <v>0.0205714286</v>
      </c>
      <c r="D2496" s="0" t="n">
        <v>0.0028571429</v>
      </c>
      <c r="E2496" s="0" t="n">
        <v>0.0285714286</v>
      </c>
      <c r="F2496" s="0" t="n">
        <v>0.0274285714</v>
      </c>
      <c r="G2496" s="0" t="n">
        <v>1</v>
      </c>
      <c r="H2496" s="0" t="n">
        <v>7681</v>
      </c>
    </row>
    <row r="2497" customFormat="false" ht="12.8" hidden="false" customHeight="false" outlineLevel="0" collapsed="false">
      <c r="A2497" s="0" t="s">
        <v>8281</v>
      </c>
      <c r="B2497" s="0" t="n">
        <v>0.6866666667</v>
      </c>
      <c r="C2497" s="0" t="n">
        <v>0.0152</v>
      </c>
      <c r="D2497" s="0" t="n">
        <v>0.0022222222</v>
      </c>
      <c r="E2497" s="0" t="n">
        <v>0.0166666667</v>
      </c>
      <c r="F2497" s="0" t="n">
        <v>0.016</v>
      </c>
      <c r="G2497" s="0" t="n">
        <v>1</v>
      </c>
      <c r="H2497" s="0" t="n">
        <v>1.39</v>
      </c>
    </row>
    <row r="2498" customFormat="false" ht="12.8" hidden="false" customHeight="false" outlineLevel="0" collapsed="false">
      <c r="A2498" s="0" t="s">
        <v>8282</v>
      </c>
      <c r="B2498" s="0" t="n">
        <v>0.3215</v>
      </c>
      <c r="C2498" s="0" t="n">
        <v>0.0032627</v>
      </c>
      <c r="D2498" s="0" t="n">
        <v>0.000547504</v>
      </c>
      <c r="E2498" s="0" t="n">
        <v>0.05</v>
      </c>
      <c r="F2498" s="0" t="n">
        <v>0.0116525</v>
      </c>
      <c r="G2498" s="0" t="n">
        <v>1</v>
      </c>
      <c r="H2498" s="0" t="n">
        <v>5.67</v>
      </c>
    </row>
    <row r="2499" customFormat="false" ht="12.8" hidden="false" customHeight="false" outlineLevel="0" collapsed="false">
      <c r="A2499" s="0" t="s">
        <v>8283</v>
      </c>
      <c r="B2499" s="0" t="n">
        <v>0.2357142857</v>
      </c>
      <c r="C2499" s="0" t="n">
        <v>0.0016874671</v>
      </c>
      <c r="D2499" s="0" t="n">
        <v>0.0003331374</v>
      </c>
      <c r="E2499" s="0" t="n">
        <v>0.0238095238</v>
      </c>
      <c r="F2499" s="0" t="n">
        <v>0.0047534286</v>
      </c>
      <c r="G2499" s="0" t="n">
        <v>1</v>
      </c>
      <c r="H2499" s="0" t="n">
        <v>8.08</v>
      </c>
    </row>
    <row r="2500" customFormat="false" ht="12.8" hidden="false" customHeight="false" outlineLevel="0" collapsed="false">
      <c r="A2500" s="0" t="s">
        <v>631</v>
      </c>
      <c r="B2500" s="0" t="n">
        <v>0.0209325397</v>
      </c>
      <c r="C2500" s="0" t="n">
        <v>0.0001151429</v>
      </c>
      <c r="D2500" s="0" t="n">
        <v>3.87703E-005</v>
      </c>
      <c r="E2500" s="0" t="n">
        <v>0.001984127</v>
      </c>
      <c r="F2500" s="0" t="n">
        <v>0.0003714286</v>
      </c>
      <c r="G2500" s="0" t="n">
        <v>1</v>
      </c>
      <c r="H2500" s="0" t="n">
        <v>0.08</v>
      </c>
    </row>
    <row r="2501" customFormat="false" ht="12.8" hidden="false" customHeight="false" outlineLevel="0" collapsed="false">
      <c r="A2501" s="0" t="s">
        <v>8284</v>
      </c>
      <c r="B2501" s="0" t="n">
        <v>0.2971875</v>
      </c>
      <c r="C2501" s="0" t="n">
        <v>0.0021</v>
      </c>
      <c r="D2501" s="0" t="n">
        <v>0.0003472222</v>
      </c>
      <c r="E2501" s="0" t="n">
        <v>0.03125</v>
      </c>
      <c r="F2501" s="0" t="n">
        <v>0.0075</v>
      </c>
      <c r="G2501" s="0" t="n">
        <v>1</v>
      </c>
      <c r="H2501" s="0" t="n">
        <v>15.83</v>
      </c>
    </row>
    <row r="2502" customFormat="false" ht="12.8" hidden="false" customHeight="false" outlineLevel="0" collapsed="false">
      <c r="A2502" s="0" t="s">
        <v>305</v>
      </c>
      <c r="B2502" s="0" t="n">
        <v>0.5621428571</v>
      </c>
      <c r="C2502" s="0" t="n">
        <v>0.0102857143</v>
      </c>
      <c r="D2502" s="0" t="n">
        <v>0.0014285714</v>
      </c>
      <c r="E2502" s="0" t="n">
        <v>0.0142857143</v>
      </c>
      <c r="F2502" s="0" t="n">
        <v>0.0137142857</v>
      </c>
      <c r="G2502" s="0" t="n">
        <v>1</v>
      </c>
      <c r="H2502" s="0" t="n">
        <v>11.52</v>
      </c>
    </row>
    <row r="2503" customFormat="false" ht="12.8" hidden="false" customHeight="false" outlineLevel="0" collapsed="false">
      <c r="A2503" s="0" t="s">
        <v>2345</v>
      </c>
      <c r="B2503" s="0" t="n">
        <v>1.3491428571</v>
      </c>
      <c r="C2503" s="0" t="n">
        <v>0.0205714286</v>
      </c>
      <c r="D2503" s="0" t="n">
        <v>0.0028571429</v>
      </c>
      <c r="E2503" s="0" t="n">
        <v>0.0285714286</v>
      </c>
      <c r="F2503" s="0" t="n">
        <v>0.0274285714</v>
      </c>
      <c r="G2503" s="0" t="n">
        <v>1</v>
      </c>
      <c r="H2503" s="0" t="n">
        <v>7681</v>
      </c>
    </row>
    <row r="2504" customFormat="false" ht="12.8" hidden="false" customHeight="false" outlineLevel="0" collapsed="false">
      <c r="A2504" s="0" t="s">
        <v>8285</v>
      </c>
      <c r="B2504" s="0" t="n">
        <v>0.1771666667</v>
      </c>
      <c r="C2504" s="0" t="n">
        <v>0.0010875667</v>
      </c>
      <c r="D2504" s="0" t="n">
        <v>0.0001825013</v>
      </c>
      <c r="E2504" s="0" t="n">
        <v>0.0166666667</v>
      </c>
      <c r="F2504" s="0" t="n">
        <v>0.0038841667</v>
      </c>
      <c r="G2504" s="0" t="n">
        <v>1</v>
      </c>
      <c r="H2504" s="0" t="n">
        <v>5.13</v>
      </c>
    </row>
    <row r="2505" customFormat="false" ht="12.8" hidden="false" customHeight="false" outlineLevel="0" collapsed="false">
      <c r="A2505" s="0" t="s">
        <v>8286</v>
      </c>
      <c r="B2505" s="0" t="n">
        <v>1.2239393939</v>
      </c>
      <c r="C2505" s="0" t="n">
        <v>0.0076086212</v>
      </c>
      <c r="D2505" s="0" t="n">
        <v>0.0010732323</v>
      </c>
      <c r="E2505" s="0" t="n">
        <v>0.0075757576</v>
      </c>
      <c r="F2505" s="0" t="n">
        <v>0.0078439394</v>
      </c>
      <c r="G2505" s="0" t="n">
        <v>1</v>
      </c>
      <c r="H2505" s="0" t="n">
        <v>1</v>
      </c>
    </row>
    <row r="2506" customFormat="false" ht="12.8" hidden="false" customHeight="false" outlineLevel="0" collapsed="false">
      <c r="A2506" s="0" t="s">
        <v>8287</v>
      </c>
      <c r="B2506" s="0" t="n">
        <v>0.0285555556</v>
      </c>
      <c r="C2506" s="0" t="n">
        <v>0.0002777778</v>
      </c>
      <c r="D2506" s="0" t="n">
        <v>3.85802E-005</v>
      </c>
      <c r="E2506" s="0" t="n">
        <v>0.0092592593</v>
      </c>
      <c r="F2506" s="0" t="n">
        <v>0.0011111111</v>
      </c>
      <c r="G2506" s="0" t="n">
        <v>1</v>
      </c>
      <c r="H2506" s="0" t="n">
        <v>109.14</v>
      </c>
    </row>
    <row r="2507" customFormat="false" ht="12.8" hidden="false" customHeight="false" outlineLevel="0" collapsed="false">
      <c r="A2507" s="0" t="s">
        <v>8288</v>
      </c>
      <c r="B2507" s="0" t="n">
        <v>0.2357142857</v>
      </c>
      <c r="C2507" s="0" t="n">
        <v>0.0016874671</v>
      </c>
      <c r="D2507" s="0" t="n">
        <v>0.0003331374</v>
      </c>
      <c r="E2507" s="0" t="n">
        <v>0.0238095238</v>
      </c>
      <c r="F2507" s="0" t="n">
        <v>0.0047534286</v>
      </c>
      <c r="G2507" s="0" t="n">
        <v>1</v>
      </c>
      <c r="H2507" s="0" t="n">
        <v>7.39</v>
      </c>
    </row>
    <row r="2508" customFormat="false" ht="12.8" hidden="false" customHeight="false" outlineLevel="0" collapsed="false">
      <c r="A2508" s="0" t="s">
        <v>304</v>
      </c>
      <c r="B2508" s="0" t="n">
        <v>0.5621428571</v>
      </c>
      <c r="C2508" s="0" t="n">
        <v>0.0102857143</v>
      </c>
      <c r="D2508" s="0" t="n">
        <v>0.0014285714</v>
      </c>
      <c r="E2508" s="0" t="n">
        <v>0.0142857143</v>
      </c>
      <c r="F2508" s="0" t="n">
        <v>0.0137142857</v>
      </c>
      <c r="G2508" s="0" t="n">
        <v>1</v>
      </c>
      <c r="H2508" s="0" t="n">
        <v>10.29</v>
      </c>
    </row>
    <row r="2509" customFormat="false" ht="12.8" hidden="false" customHeight="false" outlineLevel="0" collapsed="false">
      <c r="A2509" s="0" t="s">
        <v>629</v>
      </c>
      <c r="B2509" s="0" t="n">
        <v>0.0213428571</v>
      </c>
      <c r="C2509" s="0" t="n">
        <v>0.0001658057</v>
      </c>
      <c r="D2509" s="0" t="n">
        <v>4.46634E-005</v>
      </c>
      <c r="E2509" s="0" t="n">
        <v>0.0028571429</v>
      </c>
      <c r="F2509" s="0" t="n">
        <v>0.0005348571</v>
      </c>
      <c r="G2509" s="0" t="n">
        <v>1</v>
      </c>
      <c r="H2509" s="0" t="n">
        <v>0.2</v>
      </c>
    </row>
    <row r="2510" customFormat="false" ht="12.8" hidden="false" customHeight="false" outlineLevel="0" collapsed="false">
      <c r="A2510" s="0" t="s">
        <v>8289</v>
      </c>
      <c r="B2510" s="0" t="n">
        <v>0.2486</v>
      </c>
      <c r="C2510" s="0" t="n">
        <v>0.00130508</v>
      </c>
      <c r="D2510" s="0" t="n">
        <v>0.0002190016</v>
      </c>
      <c r="E2510" s="0" t="n">
        <v>0.02</v>
      </c>
      <c r="F2510" s="0" t="n">
        <v>0.004661</v>
      </c>
      <c r="G2510" s="0" t="n">
        <v>1</v>
      </c>
      <c r="H2510" s="0" t="n">
        <v>6.05</v>
      </c>
    </row>
    <row r="2511" customFormat="false" ht="12.8" hidden="false" customHeight="false" outlineLevel="0" collapsed="false">
      <c r="A2511" s="0" t="s">
        <v>8290</v>
      </c>
      <c r="B2511" s="0" t="n">
        <v>1.3991428571</v>
      </c>
      <c r="C2511" s="0" t="n">
        <v>0.0205714286</v>
      </c>
      <c r="D2511" s="0" t="n">
        <v>0.0028571429</v>
      </c>
      <c r="E2511" s="0" t="n">
        <v>0.0285714286</v>
      </c>
      <c r="F2511" s="0" t="n">
        <v>0.0274285714</v>
      </c>
      <c r="G2511" s="0" t="n">
        <v>1</v>
      </c>
      <c r="H2511" s="0" t="n">
        <v>4402</v>
      </c>
    </row>
    <row r="2512" customFormat="false" ht="12.8" hidden="false" customHeight="false" outlineLevel="0" collapsed="false">
      <c r="A2512" s="0" t="s">
        <v>8291</v>
      </c>
      <c r="B2512" s="0" t="n">
        <v>0.2357142857</v>
      </c>
      <c r="C2512" s="0" t="n">
        <v>0.0016874671</v>
      </c>
      <c r="D2512" s="0" t="n">
        <v>0.0003331374</v>
      </c>
      <c r="E2512" s="0" t="n">
        <v>0.0238095238</v>
      </c>
      <c r="F2512" s="0" t="n">
        <v>0.0047534286</v>
      </c>
      <c r="G2512" s="0" t="n">
        <v>1</v>
      </c>
      <c r="H2512" s="0" t="n">
        <v>9.59</v>
      </c>
    </row>
    <row r="2513" customFormat="false" ht="12.8" hidden="false" customHeight="false" outlineLevel="0" collapsed="false">
      <c r="A2513" s="0" t="s">
        <v>301</v>
      </c>
      <c r="B2513" s="0" t="n">
        <v>0.5575</v>
      </c>
      <c r="C2513" s="0" t="n">
        <v>0.0072</v>
      </c>
      <c r="D2513" s="0" t="n">
        <v>0.001</v>
      </c>
      <c r="E2513" s="0" t="n">
        <v>0.01</v>
      </c>
      <c r="F2513" s="0" t="n">
        <v>0.0096</v>
      </c>
      <c r="G2513" s="0" t="n">
        <v>1</v>
      </c>
      <c r="H2513" s="0" t="n">
        <v>6.88</v>
      </c>
    </row>
    <row r="2514" customFormat="false" ht="12.8" hidden="false" customHeight="false" outlineLevel="0" collapsed="false">
      <c r="A2514" s="0" t="s">
        <v>8292</v>
      </c>
      <c r="B2514" s="0" t="n">
        <v>0.016</v>
      </c>
      <c r="C2514" s="0" t="n">
        <v>0.00010925</v>
      </c>
      <c r="D2514" s="0" t="n">
        <v>2.19958E-005</v>
      </c>
      <c r="E2514" s="0" t="n">
        <v>0.0033333333</v>
      </c>
      <c r="F2514" s="0" t="n">
        <v>0.000475</v>
      </c>
      <c r="G2514" s="0" t="n">
        <v>1</v>
      </c>
      <c r="H2514" s="0" t="n">
        <v>0.2</v>
      </c>
    </row>
    <row r="2515" customFormat="false" ht="12.8" hidden="false" customHeight="false" outlineLevel="0" collapsed="false">
      <c r="A2515" s="0" t="s">
        <v>8293</v>
      </c>
      <c r="B2515" s="0" t="n">
        <v>0.021</v>
      </c>
      <c r="C2515" s="0" t="n">
        <v>1.428E-005</v>
      </c>
      <c r="D2515" s="0" t="n">
        <v>1.18056E-005</v>
      </c>
      <c r="E2515" s="0" t="n">
        <v>0.001</v>
      </c>
      <c r="F2515" s="0" t="n">
        <v>8.4E-005</v>
      </c>
      <c r="G2515" s="0" t="n">
        <v>1</v>
      </c>
      <c r="H2515" s="0" t="n">
        <v>1</v>
      </c>
    </row>
    <row r="2516" customFormat="false" ht="12.8" hidden="false" customHeight="false" outlineLevel="0" collapsed="false">
      <c r="A2516" s="0" t="s">
        <v>628</v>
      </c>
      <c r="B2516" s="0" t="n">
        <v>0.01047</v>
      </c>
      <c r="C2516" s="0" t="n">
        <v>5.8032E-005</v>
      </c>
      <c r="D2516" s="0" t="n">
        <v>1.95402E-005</v>
      </c>
      <c r="E2516" s="0" t="n">
        <v>0.001</v>
      </c>
      <c r="F2516" s="0" t="n">
        <v>0.0001872</v>
      </c>
      <c r="G2516" s="0" t="n">
        <v>1</v>
      </c>
      <c r="H2516" s="0" t="n">
        <v>0.07</v>
      </c>
    </row>
    <row r="2517" customFormat="false" ht="12.8" hidden="false" customHeight="false" outlineLevel="0" collapsed="false">
      <c r="A2517" s="0" t="s">
        <v>8294</v>
      </c>
      <c r="B2517" s="0" t="n">
        <v>0.23575</v>
      </c>
      <c r="C2517" s="0" t="n">
        <v>0.00163135</v>
      </c>
      <c r="D2517" s="0" t="n">
        <v>0.000273752</v>
      </c>
      <c r="E2517" s="0" t="n">
        <v>0.025</v>
      </c>
      <c r="F2517" s="0" t="n">
        <v>0.00582625</v>
      </c>
      <c r="G2517" s="0" t="n">
        <v>1</v>
      </c>
      <c r="H2517" s="0" t="n">
        <v>5.67</v>
      </c>
    </row>
    <row r="2518" customFormat="false" ht="12.8" hidden="false" customHeight="false" outlineLevel="0" collapsed="false">
      <c r="A2518" s="0" t="s">
        <v>2343</v>
      </c>
      <c r="B2518" s="0" t="n">
        <v>1.3991428571</v>
      </c>
      <c r="C2518" s="0" t="n">
        <v>0.0205714286</v>
      </c>
      <c r="D2518" s="0" t="n">
        <v>0.0028571429</v>
      </c>
      <c r="E2518" s="0" t="n">
        <v>0.0285714286</v>
      </c>
      <c r="F2518" s="0" t="n">
        <v>0.0274285714</v>
      </c>
      <c r="G2518" s="0" t="n">
        <v>1</v>
      </c>
      <c r="H2518" s="0" t="n">
        <v>4402</v>
      </c>
    </row>
    <row r="2519" customFormat="false" ht="12.8" hidden="false" customHeight="false" outlineLevel="0" collapsed="false">
      <c r="A2519" s="0" t="s">
        <v>1170</v>
      </c>
      <c r="B2519" s="0" t="n">
        <v>0.00305</v>
      </c>
      <c r="C2519" s="0" t="n">
        <v>2.0853E-006</v>
      </c>
      <c r="D2519" s="0" t="n">
        <v>3.0797E-006</v>
      </c>
      <c r="E2519" s="0" t="n">
        <v>0.00025</v>
      </c>
      <c r="F2519" s="0" t="n">
        <v>1.43812E-005</v>
      </c>
      <c r="G2519" s="0" t="n">
        <v>1</v>
      </c>
      <c r="H2519" s="0" t="n">
        <v>0.02</v>
      </c>
    </row>
    <row r="2520" customFormat="false" ht="12.8" hidden="false" customHeight="false" outlineLevel="0" collapsed="false">
      <c r="A2520" s="0" t="s">
        <v>8295</v>
      </c>
      <c r="B2520" s="0" t="n">
        <v>0.2357142857</v>
      </c>
      <c r="C2520" s="0" t="n">
        <v>0.0016874671</v>
      </c>
      <c r="D2520" s="0" t="n">
        <v>0.0003331374</v>
      </c>
      <c r="E2520" s="0" t="n">
        <v>0.0238095238</v>
      </c>
      <c r="F2520" s="0" t="n">
        <v>0.0047534286</v>
      </c>
      <c r="G2520" s="0" t="n">
        <v>1</v>
      </c>
      <c r="H2520" s="0" t="n">
        <v>6.91</v>
      </c>
    </row>
    <row r="2521" customFormat="false" ht="12.8" hidden="false" customHeight="false" outlineLevel="0" collapsed="false">
      <c r="A2521" s="0" t="s">
        <v>8296</v>
      </c>
      <c r="B2521" s="0" t="n">
        <v>0.000625</v>
      </c>
      <c r="C2521" s="0" t="n">
        <v>3E-006</v>
      </c>
      <c r="D2521" s="0" t="n">
        <v>2.0833E-006</v>
      </c>
      <c r="E2521" s="0" t="n">
        <v>6.25E-005</v>
      </c>
      <c r="F2521" s="0" t="n">
        <v>1.5E-005</v>
      </c>
      <c r="G2521" s="0" t="n">
        <v>1</v>
      </c>
      <c r="H2521" s="0" t="n">
        <v>1</v>
      </c>
    </row>
    <row r="2522" customFormat="false" ht="12.8" hidden="false" customHeight="false" outlineLevel="0" collapsed="false">
      <c r="A2522" s="0" t="s">
        <v>8297</v>
      </c>
      <c r="B2522" s="0" t="n">
        <v>0.4595</v>
      </c>
      <c r="C2522" s="0" t="n">
        <v>0.0072</v>
      </c>
      <c r="D2522" s="0" t="n">
        <v>0.001</v>
      </c>
      <c r="E2522" s="0" t="n">
        <v>0.01</v>
      </c>
      <c r="F2522" s="0" t="n">
        <v>0.0096</v>
      </c>
      <c r="G2522" s="0" t="n">
        <v>1</v>
      </c>
      <c r="H2522" s="0" t="n">
        <v>6.62</v>
      </c>
    </row>
    <row r="2523" customFormat="false" ht="12.8" hidden="false" customHeight="false" outlineLevel="0" collapsed="false">
      <c r="A2523" s="0" t="s">
        <v>8298</v>
      </c>
      <c r="B2523" s="0" t="n">
        <v>0.2575</v>
      </c>
      <c r="C2523" s="0" t="n">
        <v>0.001902285</v>
      </c>
      <c r="D2523" s="0" t="n">
        <v>0.0003190691</v>
      </c>
      <c r="E2523" s="0" t="n">
        <v>0.03125</v>
      </c>
      <c r="F2523" s="0" t="n">
        <v>0.006793875</v>
      </c>
      <c r="G2523" s="0" t="n">
        <v>1</v>
      </c>
      <c r="H2523" s="0" t="n">
        <v>27.79</v>
      </c>
    </row>
    <row r="2524" customFormat="false" ht="12.8" hidden="false" customHeight="false" outlineLevel="0" collapsed="false">
      <c r="A2524" s="0" t="s">
        <v>8299</v>
      </c>
      <c r="B2524" s="0" t="n">
        <v>1.3991428571</v>
      </c>
      <c r="C2524" s="0" t="n">
        <v>0.0205714286</v>
      </c>
      <c r="D2524" s="0" t="n">
        <v>0.0028571429</v>
      </c>
      <c r="E2524" s="0" t="n">
        <v>0.0285714286</v>
      </c>
      <c r="F2524" s="0" t="n">
        <v>0.0274285714</v>
      </c>
      <c r="G2524" s="0" t="n">
        <v>1</v>
      </c>
      <c r="H2524" s="0" t="n">
        <v>5853</v>
      </c>
    </row>
    <row r="2525" customFormat="false" ht="12.8" hidden="false" customHeight="false" outlineLevel="0" collapsed="false">
      <c r="A2525" s="0" t="s">
        <v>8300</v>
      </c>
      <c r="B2525" s="0" t="n">
        <v>0.06</v>
      </c>
      <c r="C2525" s="0" t="n">
        <v>0.00026796</v>
      </c>
      <c r="D2525" s="0" t="n">
        <v>0.0001275199</v>
      </c>
      <c r="E2525" s="0" t="n">
        <v>0.0066666667</v>
      </c>
      <c r="F2525" s="0" t="n">
        <v>0.000924</v>
      </c>
      <c r="G2525" s="0" t="n">
        <v>1</v>
      </c>
      <c r="H2525" s="0" t="n">
        <v>6.25</v>
      </c>
    </row>
    <row r="2526" customFormat="false" ht="12.8" hidden="false" customHeight="false" outlineLevel="0" collapsed="false">
      <c r="A2526" s="0" t="s">
        <v>630</v>
      </c>
      <c r="B2526" s="0" t="n">
        <v>0.021175</v>
      </c>
      <c r="C2526" s="0" t="n">
        <v>0.00014508</v>
      </c>
      <c r="D2526" s="0" t="n">
        <v>3.90805E-005</v>
      </c>
      <c r="E2526" s="0" t="n">
        <v>0.0025</v>
      </c>
      <c r="F2526" s="0" t="n">
        <v>0.000468</v>
      </c>
      <c r="G2526" s="0" t="n">
        <v>1</v>
      </c>
      <c r="H2526" s="0" t="n">
        <v>0.19</v>
      </c>
    </row>
    <row r="2527" customFormat="false" ht="12.8" hidden="false" customHeight="false" outlineLevel="0" collapsed="false">
      <c r="A2527" s="0" t="s">
        <v>8301</v>
      </c>
      <c r="B2527" s="0" t="n">
        <v>0.2357142857</v>
      </c>
      <c r="C2527" s="0" t="n">
        <v>0.0016874671</v>
      </c>
      <c r="D2527" s="0" t="n">
        <v>0.0003331374</v>
      </c>
      <c r="E2527" s="0" t="n">
        <v>0.0238095238</v>
      </c>
      <c r="F2527" s="0" t="n">
        <v>0.0047534286</v>
      </c>
      <c r="G2527" s="0" t="n">
        <v>1</v>
      </c>
      <c r="H2527" s="0" t="n">
        <v>7.11</v>
      </c>
    </row>
    <row r="2528" customFormat="false" ht="12.8" hidden="false" customHeight="false" outlineLevel="0" collapsed="false">
      <c r="A2528" s="0" t="s">
        <v>8302</v>
      </c>
      <c r="B2528" s="0" t="n">
        <v>0.28575</v>
      </c>
      <c r="C2528" s="0" t="n">
        <v>0.00163135</v>
      </c>
      <c r="D2528" s="0" t="n">
        <v>0.000273752</v>
      </c>
      <c r="E2528" s="0" t="n">
        <v>0.025</v>
      </c>
      <c r="F2528" s="0" t="n">
        <v>0.00582625</v>
      </c>
      <c r="G2528" s="0" t="n">
        <v>1</v>
      </c>
      <c r="H2528" s="0" t="n">
        <v>7.2</v>
      </c>
    </row>
    <row r="2529" customFormat="false" ht="12.8" hidden="false" customHeight="false" outlineLevel="0" collapsed="false">
      <c r="A2529" s="0" t="s">
        <v>2726</v>
      </c>
      <c r="B2529" s="0" t="n">
        <v>2.0091666667</v>
      </c>
      <c r="C2529" s="0" t="n">
        <v>0.00625</v>
      </c>
      <c r="D2529" s="0" t="n">
        <v>0.0009081197</v>
      </c>
      <c r="E2529" s="0" t="n">
        <v>0.0052083333</v>
      </c>
      <c r="F2529" s="0" t="n">
        <v>0.00625</v>
      </c>
      <c r="G2529" s="0" t="n">
        <v>1</v>
      </c>
      <c r="H2529" s="0" t="n">
        <v>642.1933333333</v>
      </c>
    </row>
    <row r="2530" customFormat="false" ht="12.8" hidden="false" customHeight="false" outlineLevel="0" collapsed="false">
      <c r="A2530" s="0" t="s">
        <v>8303</v>
      </c>
      <c r="B2530" s="0" t="n">
        <v>0.2575</v>
      </c>
      <c r="C2530" s="0" t="n">
        <v>0.001902285</v>
      </c>
      <c r="D2530" s="0" t="n">
        <v>0.0003190691</v>
      </c>
      <c r="E2530" s="0" t="n">
        <v>0.03125</v>
      </c>
      <c r="F2530" s="0" t="n">
        <v>0.006793875</v>
      </c>
      <c r="G2530" s="0" t="n">
        <v>1</v>
      </c>
      <c r="H2530" s="0" t="n">
        <v>27.65</v>
      </c>
    </row>
    <row r="2531" customFormat="false" ht="12.8" hidden="false" customHeight="false" outlineLevel="0" collapsed="false">
      <c r="A2531" s="0" t="s">
        <v>8304</v>
      </c>
      <c r="B2531" s="0" t="n">
        <v>0.000625</v>
      </c>
      <c r="C2531" s="0" t="n">
        <v>3E-006</v>
      </c>
      <c r="D2531" s="0" t="n">
        <v>2.0833E-006</v>
      </c>
      <c r="E2531" s="0" t="n">
        <v>6.25E-005</v>
      </c>
      <c r="F2531" s="0" t="n">
        <v>1.5E-005</v>
      </c>
      <c r="G2531" s="0" t="n">
        <v>1</v>
      </c>
      <c r="H2531" s="0" t="n">
        <v>0.07</v>
      </c>
    </row>
    <row r="2532" customFormat="false" ht="12.8" hidden="false" customHeight="false" outlineLevel="0" collapsed="false">
      <c r="A2532" s="0" t="s">
        <v>8305</v>
      </c>
      <c r="B2532" s="0" t="n">
        <v>0.2357142857</v>
      </c>
      <c r="C2532" s="0" t="n">
        <v>0.0016874671</v>
      </c>
      <c r="D2532" s="0" t="n">
        <v>0.0003331374</v>
      </c>
      <c r="E2532" s="0" t="n">
        <v>0.0238095238</v>
      </c>
      <c r="F2532" s="0" t="n">
        <v>0.0047534286</v>
      </c>
      <c r="G2532" s="0" t="n">
        <v>1</v>
      </c>
      <c r="H2532" s="0" t="n">
        <v>6.91</v>
      </c>
    </row>
    <row r="2533" customFormat="false" ht="12.8" hidden="false" customHeight="false" outlineLevel="0" collapsed="false">
      <c r="A2533" s="0" t="s">
        <v>8306</v>
      </c>
      <c r="B2533" s="0" t="n">
        <v>0.28575</v>
      </c>
      <c r="C2533" s="0" t="n">
        <v>0.00163135</v>
      </c>
      <c r="D2533" s="0" t="n">
        <v>0.000273752</v>
      </c>
      <c r="E2533" s="0" t="n">
        <v>0.025</v>
      </c>
      <c r="F2533" s="0" t="n">
        <v>0.00582625</v>
      </c>
      <c r="G2533" s="0" t="n">
        <v>1</v>
      </c>
      <c r="H2533" s="0" t="n">
        <v>6.36</v>
      </c>
    </row>
    <row r="2534" customFormat="false" ht="12.8" hidden="false" customHeight="false" outlineLevel="0" collapsed="false">
      <c r="A2534" s="0" t="s">
        <v>2344</v>
      </c>
      <c r="B2534" s="0" t="n">
        <v>1.3991428571</v>
      </c>
      <c r="C2534" s="0" t="n">
        <v>0.0205714286</v>
      </c>
      <c r="D2534" s="0" t="n">
        <v>0.0028571429</v>
      </c>
      <c r="E2534" s="0" t="n">
        <v>0.0285714286</v>
      </c>
      <c r="F2534" s="0" t="n">
        <v>0.0274285714</v>
      </c>
      <c r="G2534" s="0" t="n">
        <v>1</v>
      </c>
      <c r="H2534" s="0" t="n">
        <v>4402</v>
      </c>
    </row>
    <row r="2535" customFormat="false" ht="12.8" hidden="false" customHeight="false" outlineLevel="0" collapsed="false">
      <c r="A2535" s="0" t="s">
        <v>8307</v>
      </c>
      <c r="B2535" s="0" t="n">
        <v>0.0012</v>
      </c>
      <c r="C2535" s="0" t="n">
        <v>4.64E-006</v>
      </c>
      <c r="D2535" s="0" t="n">
        <v>2.4638E-006</v>
      </c>
      <c r="E2535" s="0" t="n">
        <v>0.0001</v>
      </c>
      <c r="F2535" s="0" t="n">
        <v>2.32E-005</v>
      </c>
      <c r="G2535" s="0" t="n">
        <v>1</v>
      </c>
      <c r="H2535" s="0" t="n">
        <v>1</v>
      </c>
    </row>
    <row r="2536" customFormat="false" ht="12.8" hidden="false" customHeight="false" outlineLevel="0" collapsed="false">
      <c r="A2536" s="0" t="s">
        <v>2725</v>
      </c>
      <c r="B2536" s="0" t="n">
        <v>2.0091666667</v>
      </c>
      <c r="C2536" s="0" t="n">
        <v>0.00625</v>
      </c>
      <c r="D2536" s="0" t="n">
        <v>0.0009081197</v>
      </c>
      <c r="E2536" s="0" t="n">
        <v>0.0052083333</v>
      </c>
      <c r="F2536" s="0" t="n">
        <v>0.00625</v>
      </c>
      <c r="G2536" s="0" t="n">
        <v>1</v>
      </c>
      <c r="H2536" s="0" t="n">
        <v>642.1933333333</v>
      </c>
    </row>
    <row r="2537" customFormat="false" ht="12.8" hidden="false" customHeight="false" outlineLevel="0" collapsed="false">
      <c r="A2537" s="0" t="s">
        <v>8308</v>
      </c>
      <c r="B2537" s="0" t="n">
        <v>0.29575</v>
      </c>
      <c r="C2537" s="0" t="n">
        <v>0.00163135</v>
      </c>
      <c r="D2537" s="0" t="n">
        <v>0.000273752</v>
      </c>
      <c r="E2537" s="0" t="n">
        <v>0.025</v>
      </c>
      <c r="F2537" s="0" t="n">
        <v>0.00582625</v>
      </c>
      <c r="G2537" s="0" t="n">
        <v>1</v>
      </c>
      <c r="H2537" s="0" t="n">
        <v>6.96</v>
      </c>
    </row>
    <row r="2538" customFormat="false" ht="12.8" hidden="false" customHeight="false" outlineLevel="0" collapsed="false">
      <c r="A2538" s="0" t="s">
        <v>8309</v>
      </c>
      <c r="B2538" s="0" t="n">
        <v>0.2357142857</v>
      </c>
      <c r="C2538" s="0" t="n">
        <v>0.0016874671</v>
      </c>
      <c r="D2538" s="0" t="n">
        <v>0.0003331374</v>
      </c>
      <c r="E2538" s="0" t="n">
        <v>0.0238095238</v>
      </c>
      <c r="F2538" s="0" t="n">
        <v>0.0047534286</v>
      </c>
      <c r="G2538" s="0" t="n">
        <v>1</v>
      </c>
      <c r="H2538" s="0" t="n">
        <v>6.99</v>
      </c>
    </row>
    <row r="2539" customFormat="false" ht="12.8" hidden="false" customHeight="false" outlineLevel="0" collapsed="false">
      <c r="A2539" s="0" t="s">
        <v>8310</v>
      </c>
      <c r="B2539" s="0" t="n">
        <v>0.0785</v>
      </c>
      <c r="C2539" s="0" t="n">
        <v>0.0004116</v>
      </c>
      <c r="D2539" s="0" t="n">
        <v>6.74603E-005</v>
      </c>
      <c r="E2539" s="0" t="n">
        <v>0.01</v>
      </c>
      <c r="F2539" s="0" t="n">
        <v>0.00147</v>
      </c>
      <c r="G2539" s="0" t="n">
        <v>1</v>
      </c>
      <c r="H2539" s="0" t="n">
        <v>1</v>
      </c>
    </row>
    <row r="2540" customFormat="false" ht="12.8" hidden="false" customHeight="false" outlineLevel="0" collapsed="false">
      <c r="A2540" s="0" t="s">
        <v>8311</v>
      </c>
      <c r="B2540" s="0" t="n">
        <v>0.9421428571</v>
      </c>
      <c r="C2540" s="0" t="n">
        <v>0.0102857143</v>
      </c>
      <c r="D2540" s="0" t="n">
        <v>0.0014285714</v>
      </c>
      <c r="E2540" s="0" t="n">
        <v>0.0142857143</v>
      </c>
      <c r="F2540" s="0" t="n">
        <v>0.0137142857</v>
      </c>
      <c r="G2540" s="0" t="n">
        <v>1</v>
      </c>
      <c r="H2540" s="0" t="n">
        <v>11.52</v>
      </c>
    </row>
    <row r="2541" customFormat="false" ht="12.8" hidden="false" customHeight="false" outlineLevel="0" collapsed="false">
      <c r="A2541" s="0" t="s">
        <v>8312</v>
      </c>
      <c r="B2541" s="0" t="n">
        <v>0.07</v>
      </c>
      <c r="C2541" s="0" t="n">
        <v>0.00036</v>
      </c>
      <c r="D2541" s="0" t="n">
        <v>0.00025</v>
      </c>
      <c r="E2541" s="0" t="n">
        <v>0.02</v>
      </c>
      <c r="F2541" s="0" t="n">
        <v>0.0024</v>
      </c>
      <c r="G2541" s="0" t="n">
        <v>1</v>
      </c>
      <c r="H2541" s="0" t="n">
        <v>1</v>
      </c>
    </row>
    <row r="2542" customFormat="false" ht="12.8" hidden="false" customHeight="false" outlineLevel="0" collapsed="false">
      <c r="A2542" s="0" t="s">
        <v>2342</v>
      </c>
      <c r="B2542" s="0" t="n">
        <v>1.3461428571</v>
      </c>
      <c r="C2542" s="0" t="n">
        <v>0.0205714286</v>
      </c>
      <c r="D2542" s="0" t="n">
        <v>0.0028571429</v>
      </c>
      <c r="E2542" s="0" t="n">
        <v>0.0285714286</v>
      </c>
      <c r="F2542" s="0" t="n">
        <v>0.0274285714</v>
      </c>
      <c r="G2542" s="0" t="n">
        <v>1</v>
      </c>
      <c r="H2542" s="0" t="n">
        <v>9011</v>
      </c>
    </row>
    <row r="2543" customFormat="false" ht="12.8" hidden="false" customHeight="false" outlineLevel="0" collapsed="false">
      <c r="A2543" s="0" t="s">
        <v>8313</v>
      </c>
      <c r="B2543" s="0" t="n">
        <v>1.1781818182</v>
      </c>
      <c r="C2543" s="0" t="n">
        <v>0.0207272727</v>
      </c>
      <c r="D2543" s="0" t="n">
        <v>0.003030303</v>
      </c>
      <c r="E2543" s="0" t="n">
        <v>0.0227272727</v>
      </c>
      <c r="F2543" s="0" t="n">
        <v>0.0218181818</v>
      </c>
      <c r="G2543" s="0" t="n">
        <v>1</v>
      </c>
      <c r="H2543" s="0" t="n">
        <v>2.44</v>
      </c>
    </row>
    <row r="2544" customFormat="false" ht="12.8" hidden="false" customHeight="false" outlineLevel="0" collapsed="false">
      <c r="A2544" s="0" t="s">
        <v>2035</v>
      </c>
      <c r="B2544" s="0" t="n">
        <v>0.1025</v>
      </c>
      <c r="C2544" s="0" t="n">
        <v>0.0036</v>
      </c>
      <c r="D2544" s="0" t="n">
        <v>0.0005555556</v>
      </c>
      <c r="E2544" s="0" t="n">
        <v>0.025</v>
      </c>
      <c r="F2544" s="0" t="n">
        <v>0.012</v>
      </c>
      <c r="G2544" s="0" t="n">
        <v>1</v>
      </c>
      <c r="H2544" s="0" t="n">
        <v>1.67</v>
      </c>
    </row>
    <row r="2545" customFormat="false" ht="12.8" hidden="false" customHeight="false" outlineLevel="0" collapsed="false">
      <c r="A2545" s="0" t="s">
        <v>8314</v>
      </c>
      <c r="B2545" s="0" t="n">
        <v>0.0385833333</v>
      </c>
      <c r="C2545" s="0" t="n">
        <v>0.0005437833</v>
      </c>
      <c r="D2545" s="0" t="n">
        <v>9.12507E-005</v>
      </c>
      <c r="E2545" s="0" t="n">
        <v>0.0083333333</v>
      </c>
      <c r="F2545" s="0" t="n">
        <v>0.0019420833</v>
      </c>
      <c r="G2545" s="0" t="n">
        <v>1</v>
      </c>
      <c r="H2545" s="0" t="n">
        <v>0.85</v>
      </c>
    </row>
    <row r="2546" customFormat="false" ht="12.8" hidden="false" customHeight="false" outlineLevel="0" collapsed="false">
      <c r="A2546" s="0" t="s">
        <v>308</v>
      </c>
      <c r="B2546" s="0" t="n">
        <v>0.5621428571</v>
      </c>
      <c r="C2546" s="0" t="n">
        <v>0.0102857143</v>
      </c>
      <c r="D2546" s="0" t="n">
        <v>0.0014285714</v>
      </c>
      <c r="E2546" s="0" t="n">
        <v>0.0142857143</v>
      </c>
      <c r="F2546" s="0" t="n">
        <v>0.0137142857</v>
      </c>
      <c r="G2546" s="0" t="n">
        <v>1</v>
      </c>
      <c r="H2546" s="0" t="n">
        <v>11.12</v>
      </c>
    </row>
    <row r="2547" customFormat="false" ht="12.8" hidden="false" customHeight="false" outlineLevel="0" collapsed="false">
      <c r="A2547" s="0" t="s">
        <v>8315</v>
      </c>
      <c r="B2547" s="0" t="n">
        <v>1.3461428571</v>
      </c>
      <c r="C2547" s="0" t="n">
        <v>0.0205714286</v>
      </c>
      <c r="D2547" s="0" t="n">
        <v>0.0028571429</v>
      </c>
      <c r="E2547" s="0" t="n">
        <v>0.0285714286</v>
      </c>
      <c r="F2547" s="0" t="n">
        <v>0.0274285714</v>
      </c>
      <c r="G2547" s="0" t="n">
        <v>1</v>
      </c>
      <c r="H2547" s="0" t="n">
        <v>11984</v>
      </c>
    </row>
    <row r="2548" customFormat="false" ht="12.8" hidden="false" customHeight="false" outlineLevel="0" collapsed="false">
      <c r="A2548" s="0" t="s">
        <v>8316</v>
      </c>
      <c r="B2548" s="0" t="n">
        <v>0.1025</v>
      </c>
      <c r="C2548" s="0" t="n">
        <v>0.0036</v>
      </c>
      <c r="D2548" s="0" t="n">
        <v>0.0005555556</v>
      </c>
      <c r="E2548" s="0" t="n">
        <v>0.025</v>
      </c>
      <c r="F2548" s="0" t="n">
        <v>0.012</v>
      </c>
      <c r="G2548" s="0" t="n">
        <v>1</v>
      </c>
      <c r="H2548" s="0" t="n">
        <v>1.67</v>
      </c>
    </row>
    <row r="2549" customFormat="false" ht="12.8" hidden="false" customHeight="false" outlineLevel="0" collapsed="false">
      <c r="A2549" s="0" t="s">
        <v>634</v>
      </c>
      <c r="B2549" s="0" t="n">
        <v>0.005785</v>
      </c>
      <c r="C2549" s="0" t="n">
        <v>2.9016E-005</v>
      </c>
      <c r="D2549" s="0" t="n">
        <v>7.8161E-006</v>
      </c>
      <c r="E2549" s="0" t="n">
        <v>0.0005</v>
      </c>
      <c r="F2549" s="0" t="n">
        <v>9.36E-005</v>
      </c>
      <c r="G2549" s="0" t="n">
        <v>1</v>
      </c>
      <c r="H2549" s="0" t="n">
        <v>0.05</v>
      </c>
    </row>
    <row r="2550" customFormat="false" ht="12.8" hidden="false" customHeight="false" outlineLevel="0" collapsed="false">
      <c r="A2550" s="0" t="s">
        <v>8317</v>
      </c>
      <c r="B2550" s="0" t="n">
        <v>0.0930666667</v>
      </c>
      <c r="C2550" s="0" t="n">
        <v>0.000357305</v>
      </c>
      <c r="D2550" s="0" t="n">
        <v>0.0001333333</v>
      </c>
      <c r="E2550" s="0" t="n">
        <v>0.0003333333</v>
      </c>
      <c r="F2550" s="0" t="n">
        <v>0.0003107</v>
      </c>
      <c r="G2550" s="0" t="n">
        <v>1</v>
      </c>
      <c r="H2550" s="0" t="n">
        <v>510</v>
      </c>
    </row>
    <row r="2551" customFormat="false" ht="12.8" hidden="false" customHeight="false" outlineLevel="0" collapsed="false">
      <c r="A2551" s="0" t="s">
        <v>8318</v>
      </c>
      <c r="B2551" s="0" t="n">
        <v>0.1771666667</v>
      </c>
      <c r="C2551" s="0" t="n">
        <v>0.0010875667</v>
      </c>
      <c r="D2551" s="0" t="n">
        <v>0.0001825013</v>
      </c>
      <c r="E2551" s="0" t="n">
        <v>0.0166666667</v>
      </c>
      <c r="F2551" s="0" t="n">
        <v>0.0038841667</v>
      </c>
      <c r="G2551" s="0" t="n">
        <v>1</v>
      </c>
      <c r="H2551" s="0" t="n">
        <v>4.31</v>
      </c>
    </row>
    <row r="2552" customFormat="false" ht="12.8" hidden="false" customHeight="false" outlineLevel="0" collapsed="false">
      <c r="A2552" s="0" t="s">
        <v>309</v>
      </c>
      <c r="B2552" s="0" t="n">
        <v>0.5575</v>
      </c>
      <c r="C2552" s="0" t="n">
        <v>0.0072</v>
      </c>
      <c r="D2552" s="0" t="n">
        <v>0.001</v>
      </c>
      <c r="E2552" s="0" t="n">
        <v>0.01</v>
      </c>
      <c r="F2552" s="0" t="n">
        <v>0.0096</v>
      </c>
      <c r="G2552" s="0" t="n">
        <v>1</v>
      </c>
      <c r="H2552" s="0" t="n">
        <v>6.88</v>
      </c>
    </row>
    <row r="2553" customFormat="false" ht="12.8" hidden="false" customHeight="false" outlineLevel="0" collapsed="false">
      <c r="A2553" s="0" t="s">
        <v>2837</v>
      </c>
      <c r="B2553" s="0" t="n">
        <v>1.3991428571</v>
      </c>
      <c r="C2553" s="0" t="n">
        <v>0.0205714286</v>
      </c>
      <c r="D2553" s="0" t="n">
        <v>0.0028571429</v>
      </c>
      <c r="E2553" s="0" t="n">
        <v>0.0285714286</v>
      </c>
      <c r="F2553" s="0" t="n">
        <v>0.0274285714</v>
      </c>
      <c r="G2553" s="0" t="n">
        <v>1</v>
      </c>
      <c r="H2553" s="0" t="n">
        <v>4402</v>
      </c>
    </row>
    <row r="2554" customFormat="false" ht="12.8" hidden="false" customHeight="false" outlineLevel="0" collapsed="false">
      <c r="A2554" s="0" t="s">
        <v>8319</v>
      </c>
      <c r="B2554" s="0" t="n">
        <v>0.2357142857</v>
      </c>
      <c r="C2554" s="0" t="n">
        <v>0.0016874671</v>
      </c>
      <c r="D2554" s="0" t="n">
        <v>0.0003331374</v>
      </c>
      <c r="E2554" s="0" t="n">
        <v>0.0238095238</v>
      </c>
      <c r="F2554" s="0" t="n">
        <v>0.0047534286</v>
      </c>
      <c r="G2554" s="0" t="n">
        <v>1</v>
      </c>
      <c r="H2554" s="0" t="n">
        <v>6.99</v>
      </c>
    </row>
    <row r="2555" customFormat="false" ht="12.8" hidden="false" customHeight="false" outlineLevel="0" collapsed="false">
      <c r="A2555" s="0" t="s">
        <v>8320</v>
      </c>
      <c r="B2555" s="0" t="n">
        <v>0.0003175</v>
      </c>
      <c r="C2555" s="0" t="n">
        <v>1.1812E-006</v>
      </c>
      <c r="D2555" s="0" t="n">
        <v>5.397E-007</v>
      </c>
      <c r="E2555" s="0" t="n">
        <v>2.5E-005</v>
      </c>
      <c r="F2555" s="0" t="n">
        <v>3.9375E-006</v>
      </c>
      <c r="G2555" s="0" t="n">
        <v>1</v>
      </c>
      <c r="H2555" s="0" t="n">
        <v>0.11</v>
      </c>
    </row>
    <row r="2556" customFormat="false" ht="12.8" hidden="false" customHeight="false" outlineLevel="0" collapsed="false">
      <c r="A2556" s="0" t="s">
        <v>3133</v>
      </c>
      <c r="B2556" s="0" t="n">
        <v>0.0002666667</v>
      </c>
      <c r="C2556" s="0" t="n">
        <v>1.4292E-006</v>
      </c>
      <c r="D2556" s="0" t="n">
        <v>2.13E-007</v>
      </c>
      <c r="E2556" s="0" t="n">
        <v>3.33333E-005</v>
      </c>
      <c r="F2556" s="0" t="n">
        <v>4.0833E-006</v>
      </c>
      <c r="G2556" s="0" t="n">
        <v>1</v>
      </c>
      <c r="H2556" s="0" t="n">
        <v>0.00208</v>
      </c>
    </row>
    <row r="2557" customFormat="false" ht="12.8" hidden="false" customHeight="false" outlineLevel="0" collapsed="false">
      <c r="A2557" s="0" t="s">
        <v>8321</v>
      </c>
      <c r="B2557" s="0" t="n">
        <v>0.0073333333</v>
      </c>
      <c r="C2557" s="0" t="n">
        <v>0.0001237333</v>
      </c>
      <c r="D2557" s="0" t="n">
        <v>5.92593E-005</v>
      </c>
      <c r="E2557" s="0" t="n">
        <v>0.0022222222</v>
      </c>
      <c r="F2557" s="0" t="n">
        <v>0.0004266667</v>
      </c>
      <c r="G2557" s="0" t="n">
        <v>1</v>
      </c>
      <c r="H2557" s="0" t="n">
        <v>1</v>
      </c>
    </row>
    <row r="2558" customFormat="false" ht="12.8" hidden="false" customHeight="false" outlineLevel="0" collapsed="false">
      <c r="A2558" s="0" t="s">
        <v>2415</v>
      </c>
      <c r="B2558" s="0" t="n">
        <v>1.3991428571</v>
      </c>
      <c r="C2558" s="0" t="n">
        <v>0.0205714286</v>
      </c>
      <c r="D2558" s="0" t="n">
        <v>0.0028571429</v>
      </c>
      <c r="E2558" s="0" t="n">
        <v>0.0285714286</v>
      </c>
      <c r="F2558" s="0" t="n">
        <v>0.0274285714</v>
      </c>
      <c r="G2558" s="0" t="n">
        <v>1</v>
      </c>
      <c r="H2558" s="0" t="n">
        <v>4402</v>
      </c>
    </row>
    <row r="2559" customFormat="false" ht="12.8" hidden="false" customHeight="false" outlineLevel="0" collapsed="false">
      <c r="A2559" s="0" t="s">
        <v>8322</v>
      </c>
      <c r="B2559" s="0" t="n">
        <v>0.2186</v>
      </c>
      <c r="C2559" s="0" t="n">
        <v>0.00130508</v>
      </c>
      <c r="D2559" s="0" t="n">
        <v>0.0002190016</v>
      </c>
      <c r="E2559" s="0" t="n">
        <v>0.02</v>
      </c>
      <c r="F2559" s="0" t="n">
        <v>0.004661</v>
      </c>
      <c r="G2559" s="0" t="n">
        <v>1</v>
      </c>
      <c r="H2559" s="0" t="n">
        <v>5.28</v>
      </c>
    </row>
    <row r="2560" customFormat="false" ht="12.8" hidden="false" customHeight="false" outlineLevel="0" collapsed="false">
      <c r="A2560" s="0" t="s">
        <v>8323</v>
      </c>
      <c r="B2560" s="0" t="n">
        <v>0.2357142857</v>
      </c>
      <c r="C2560" s="0" t="n">
        <v>0.0016874671</v>
      </c>
      <c r="D2560" s="0" t="n">
        <v>0.0003331374</v>
      </c>
      <c r="E2560" s="0" t="n">
        <v>0.0238095238</v>
      </c>
      <c r="F2560" s="0" t="n">
        <v>0.0047534286</v>
      </c>
      <c r="G2560" s="0" t="n">
        <v>1</v>
      </c>
      <c r="H2560" s="0" t="n">
        <v>6.79</v>
      </c>
    </row>
    <row r="2561" customFormat="false" ht="12.8" hidden="false" customHeight="false" outlineLevel="0" collapsed="false">
      <c r="A2561" s="0" t="s">
        <v>8324</v>
      </c>
      <c r="B2561" s="0" t="n">
        <v>0.0045</v>
      </c>
      <c r="C2561" s="0" t="n">
        <v>2.6325E-006</v>
      </c>
      <c r="D2561" s="0" t="n">
        <v>3.0797E-006</v>
      </c>
      <c r="E2561" s="0" t="n">
        <v>0.0005</v>
      </c>
      <c r="F2561" s="0" t="n">
        <v>2.925E-005</v>
      </c>
      <c r="G2561" s="0" t="n">
        <v>1</v>
      </c>
      <c r="H2561" s="0" t="n">
        <v>1</v>
      </c>
    </row>
    <row r="2562" customFormat="false" ht="12.8" hidden="false" customHeight="false" outlineLevel="0" collapsed="false">
      <c r="A2562" s="0" t="s">
        <v>306</v>
      </c>
      <c r="B2562" s="0" t="n">
        <v>0.5621428571</v>
      </c>
      <c r="C2562" s="0" t="n">
        <v>0.0102857143</v>
      </c>
      <c r="D2562" s="0" t="n">
        <v>0.0014285714</v>
      </c>
      <c r="E2562" s="0" t="n">
        <v>0.0142857143</v>
      </c>
      <c r="F2562" s="0" t="n">
        <v>0.0137142857</v>
      </c>
      <c r="G2562" s="0" t="n">
        <v>1</v>
      </c>
      <c r="H2562" s="0" t="n">
        <v>11.12</v>
      </c>
    </row>
    <row r="2563" customFormat="false" ht="12.8" hidden="false" customHeight="false" outlineLevel="0" collapsed="false">
      <c r="A2563" s="0" t="s">
        <v>1383</v>
      </c>
      <c r="B2563" s="0" t="n">
        <v>0.1334615385</v>
      </c>
      <c r="C2563" s="0" t="n">
        <v>0.0006784615</v>
      </c>
      <c r="D2563" s="0" t="n">
        <v>0.0001068376</v>
      </c>
      <c r="E2563" s="0" t="n">
        <v>0.0384615385</v>
      </c>
      <c r="F2563" s="0" t="n">
        <v>0.0046153846</v>
      </c>
      <c r="G2563" s="0" t="n">
        <v>1</v>
      </c>
      <c r="H2563" s="0" t="n">
        <v>0.54</v>
      </c>
    </row>
    <row r="2564" customFormat="false" ht="12.8" hidden="false" customHeight="false" outlineLevel="0" collapsed="false">
      <c r="A2564" s="0" t="s">
        <v>2339</v>
      </c>
      <c r="B2564" s="0" t="n">
        <v>1.3241428571</v>
      </c>
      <c r="C2564" s="0" t="n">
        <v>0.0205714286</v>
      </c>
      <c r="D2564" s="0" t="n">
        <v>0.0028571429</v>
      </c>
      <c r="E2564" s="0" t="n">
        <v>0.0285714286</v>
      </c>
      <c r="F2564" s="0" t="n">
        <v>0.0274285714</v>
      </c>
      <c r="G2564" s="0" t="n">
        <v>1</v>
      </c>
      <c r="H2564" s="0" t="n">
        <v>3499</v>
      </c>
    </row>
    <row r="2565" customFormat="false" ht="12.8" hidden="false" customHeight="false" outlineLevel="0" collapsed="false">
      <c r="A2565" s="0" t="s">
        <v>8325</v>
      </c>
      <c r="B2565" s="0" t="n">
        <v>0.5329166667</v>
      </c>
      <c r="C2565" s="0" t="n">
        <v>0.0028</v>
      </c>
      <c r="D2565" s="0" t="n">
        <v>0.000462963</v>
      </c>
      <c r="E2565" s="0" t="n">
        <v>0.0416666667</v>
      </c>
      <c r="F2565" s="0" t="n">
        <v>0.01</v>
      </c>
      <c r="G2565" s="0" t="n">
        <v>1</v>
      </c>
      <c r="H2565" s="0" t="n">
        <v>14.61</v>
      </c>
    </row>
    <row r="2566" customFormat="false" ht="12.8" hidden="false" customHeight="false" outlineLevel="0" collapsed="false">
      <c r="A2566" s="0" t="s">
        <v>8326</v>
      </c>
      <c r="B2566" s="0" t="n">
        <v>0.0714375</v>
      </c>
      <c r="C2566" s="0" t="n">
        <v>0.0004078375</v>
      </c>
      <c r="D2566" s="0" t="n">
        <v>6.8438E-005</v>
      </c>
      <c r="E2566" s="0" t="n">
        <v>0.00625</v>
      </c>
      <c r="F2566" s="0" t="n">
        <v>0.0014565625</v>
      </c>
      <c r="G2566" s="0" t="n">
        <v>1</v>
      </c>
      <c r="H2566" s="0" t="n">
        <v>2.52</v>
      </c>
    </row>
    <row r="2567" customFormat="false" ht="12.8" hidden="false" customHeight="false" outlineLevel="0" collapsed="false">
      <c r="A2567" s="0" t="s">
        <v>307</v>
      </c>
      <c r="B2567" s="0" t="n">
        <v>0.5621428571</v>
      </c>
      <c r="C2567" s="0" t="n">
        <v>0.0102857143</v>
      </c>
      <c r="D2567" s="0" t="n">
        <v>0.0014285714</v>
      </c>
      <c r="E2567" s="0" t="n">
        <v>0.0142857143</v>
      </c>
      <c r="F2567" s="0" t="n">
        <v>0.0137142857</v>
      </c>
      <c r="G2567" s="0" t="n">
        <v>1</v>
      </c>
      <c r="H2567" s="0" t="n">
        <v>9.94</v>
      </c>
    </row>
    <row r="2568" customFormat="false" ht="12.8" hidden="false" customHeight="false" outlineLevel="0" collapsed="false">
      <c r="A2568" s="0" t="s">
        <v>8327</v>
      </c>
      <c r="B2568" s="0" t="n">
        <v>0.0066666667</v>
      </c>
      <c r="C2568" s="0" t="n">
        <v>6.6E-005</v>
      </c>
      <c r="D2568" s="0" t="n">
        <v>2.77778E-005</v>
      </c>
      <c r="E2568" s="0" t="n">
        <v>0.0016666667</v>
      </c>
      <c r="F2568" s="0" t="n">
        <v>0.0002</v>
      </c>
      <c r="G2568" s="0" t="n">
        <v>1</v>
      </c>
      <c r="H2568" s="0" t="n">
        <v>1</v>
      </c>
    </row>
    <row r="2569" customFormat="false" ht="12.8" hidden="false" customHeight="false" outlineLevel="0" collapsed="false">
      <c r="A2569" s="0" t="s">
        <v>632</v>
      </c>
      <c r="B2569" s="0" t="n">
        <v>0.0315986395</v>
      </c>
      <c r="C2569" s="0" t="n">
        <v>0.0001973878</v>
      </c>
      <c r="D2569" s="0" t="n">
        <v>5.31707E-005</v>
      </c>
      <c r="E2569" s="0" t="n">
        <v>0.0034013605</v>
      </c>
      <c r="F2569" s="0" t="n">
        <v>0.0006367347</v>
      </c>
      <c r="G2569" s="0" t="n">
        <v>1</v>
      </c>
      <c r="H2569" s="0" t="n">
        <v>0.15</v>
      </c>
    </row>
    <row r="2570" customFormat="false" ht="12.8" hidden="false" customHeight="false" outlineLevel="0" collapsed="false">
      <c r="A2570" s="0" t="s">
        <v>2340</v>
      </c>
      <c r="B2570" s="0" t="n">
        <v>1.3241428571</v>
      </c>
      <c r="C2570" s="0" t="n">
        <v>0.0205714286</v>
      </c>
      <c r="D2570" s="0" t="n">
        <v>0.0028571429</v>
      </c>
      <c r="E2570" s="0" t="n">
        <v>0.0285714286</v>
      </c>
      <c r="F2570" s="0" t="n">
        <v>0.0274285714</v>
      </c>
      <c r="G2570" s="0" t="n">
        <v>1</v>
      </c>
      <c r="H2570" s="0" t="n">
        <v>3499</v>
      </c>
    </row>
    <row r="2571" customFormat="false" ht="12.8" hidden="false" customHeight="false" outlineLevel="0" collapsed="false">
      <c r="A2571" s="0" t="s">
        <v>8328</v>
      </c>
      <c r="B2571" s="0" t="n">
        <v>0.5329166667</v>
      </c>
      <c r="C2571" s="0" t="n">
        <v>0.0028</v>
      </c>
      <c r="D2571" s="0" t="n">
        <v>0.000462963</v>
      </c>
      <c r="E2571" s="0" t="n">
        <v>0.0416666667</v>
      </c>
      <c r="F2571" s="0" t="n">
        <v>0.01</v>
      </c>
      <c r="G2571" s="0" t="n">
        <v>1</v>
      </c>
      <c r="H2571" s="0" t="n">
        <v>16.4</v>
      </c>
    </row>
    <row r="2572" customFormat="false" ht="12.8" hidden="false" customHeight="false" outlineLevel="0" collapsed="false">
      <c r="A2572" s="0" t="s">
        <v>8329</v>
      </c>
      <c r="B2572" s="0" t="n">
        <v>0.1225</v>
      </c>
      <c r="C2572" s="0" t="n">
        <v>0.0011505</v>
      </c>
      <c r="D2572" s="0" t="n">
        <v>0.000615942</v>
      </c>
      <c r="E2572" s="0" t="n">
        <v>0.025</v>
      </c>
      <c r="F2572" s="0" t="n">
        <v>0.0057525</v>
      </c>
      <c r="G2572" s="0" t="n">
        <v>1</v>
      </c>
      <c r="H2572" s="0" t="n">
        <v>22.18</v>
      </c>
    </row>
    <row r="2573" customFormat="false" ht="12.8" hidden="false" customHeight="false" outlineLevel="0" collapsed="false">
      <c r="A2573" s="0" t="s">
        <v>8330</v>
      </c>
      <c r="B2573" s="0" t="n">
        <v>1.1781818182</v>
      </c>
      <c r="C2573" s="0" t="n">
        <v>0.0207272727</v>
      </c>
      <c r="D2573" s="0" t="n">
        <v>0.003030303</v>
      </c>
      <c r="E2573" s="0" t="n">
        <v>0.0227272727</v>
      </c>
      <c r="F2573" s="0" t="n">
        <v>0.0218181818</v>
      </c>
      <c r="G2573" s="0" t="n">
        <v>1</v>
      </c>
      <c r="H2573" s="0" t="n">
        <v>2.44</v>
      </c>
    </row>
    <row r="2574" customFormat="false" ht="12.8" hidden="false" customHeight="false" outlineLevel="0" collapsed="false">
      <c r="A2574" s="0" t="s">
        <v>8331</v>
      </c>
      <c r="B2574" s="0" t="n">
        <v>0.0115</v>
      </c>
      <c r="C2574" s="0" t="n">
        <v>1.428E-005</v>
      </c>
      <c r="D2574" s="0" t="n">
        <v>1.18056E-005</v>
      </c>
      <c r="E2574" s="0" t="n">
        <v>0.001</v>
      </c>
      <c r="F2574" s="0" t="n">
        <v>8.4E-005</v>
      </c>
      <c r="G2574" s="0" t="n">
        <v>1</v>
      </c>
      <c r="H2574" s="0" t="n">
        <v>1</v>
      </c>
    </row>
    <row r="2575" customFormat="false" ht="12.8" hidden="false" customHeight="false" outlineLevel="0" collapsed="false">
      <c r="A2575" s="0" t="s">
        <v>8332</v>
      </c>
      <c r="B2575" s="0" t="n">
        <v>0.122875</v>
      </c>
      <c r="C2575" s="0" t="n">
        <v>0.000815675</v>
      </c>
      <c r="D2575" s="0" t="n">
        <v>0.000136876</v>
      </c>
      <c r="E2575" s="0" t="n">
        <v>0.0125</v>
      </c>
      <c r="F2575" s="0" t="n">
        <v>0.002913125</v>
      </c>
      <c r="G2575" s="0" t="n">
        <v>1</v>
      </c>
      <c r="H2575" s="0" t="n">
        <v>3.61</v>
      </c>
    </row>
    <row r="2576" customFormat="false" ht="12.8" hidden="false" customHeight="false" outlineLevel="0" collapsed="false">
      <c r="A2576" s="0" t="s">
        <v>8333</v>
      </c>
      <c r="B2576" s="0" t="n">
        <v>0.0985833333</v>
      </c>
      <c r="C2576" s="0" t="n">
        <v>0.0005437833</v>
      </c>
      <c r="D2576" s="0" t="n">
        <v>9.12507E-005</v>
      </c>
      <c r="E2576" s="0" t="n">
        <v>0.0083333333</v>
      </c>
      <c r="F2576" s="0" t="n">
        <v>0.0019420833</v>
      </c>
      <c r="G2576" s="0" t="n">
        <v>1</v>
      </c>
      <c r="H2576" s="0" t="n">
        <v>3.33</v>
      </c>
    </row>
    <row r="2577" customFormat="false" ht="12.8" hidden="false" customHeight="false" outlineLevel="0" collapsed="false">
      <c r="A2577" s="0" t="s">
        <v>2440</v>
      </c>
      <c r="B2577" s="0" t="n">
        <v>1.3241428571</v>
      </c>
      <c r="C2577" s="0" t="n">
        <v>0.0205714286</v>
      </c>
      <c r="D2577" s="0" t="n">
        <v>0.0028571429</v>
      </c>
      <c r="E2577" s="0" t="n">
        <v>0.0285714286</v>
      </c>
      <c r="F2577" s="0" t="n">
        <v>0.0274285714</v>
      </c>
      <c r="G2577" s="0" t="n">
        <v>1</v>
      </c>
      <c r="H2577" s="0" t="n">
        <v>4653</v>
      </c>
    </row>
    <row r="2578" customFormat="false" ht="12.8" hidden="false" customHeight="false" outlineLevel="0" collapsed="false">
      <c r="A2578" s="0" t="s">
        <v>2034</v>
      </c>
      <c r="B2578" s="0" t="n">
        <v>0.1025</v>
      </c>
      <c r="C2578" s="0" t="n">
        <v>0.0036</v>
      </c>
      <c r="D2578" s="0" t="n">
        <v>0.0005555556</v>
      </c>
      <c r="E2578" s="0" t="n">
        <v>0.025</v>
      </c>
      <c r="F2578" s="0" t="n">
        <v>0.012</v>
      </c>
      <c r="G2578" s="0" t="n">
        <v>1</v>
      </c>
      <c r="H2578" s="0" t="n">
        <v>1.78</v>
      </c>
    </row>
    <row r="2579" customFormat="false" ht="12.8" hidden="false" customHeight="false" outlineLevel="0" collapsed="false">
      <c r="A2579" s="0" t="s">
        <v>8334</v>
      </c>
      <c r="B2579" s="0" t="n">
        <v>0.1225</v>
      </c>
      <c r="C2579" s="0" t="n">
        <v>0.0011505</v>
      </c>
      <c r="D2579" s="0" t="n">
        <v>0.000615942</v>
      </c>
      <c r="E2579" s="0" t="n">
        <v>0.025</v>
      </c>
      <c r="F2579" s="0" t="n">
        <v>0.0057525</v>
      </c>
      <c r="G2579" s="0" t="n">
        <v>1</v>
      </c>
      <c r="H2579" s="0" t="n">
        <v>22.18</v>
      </c>
    </row>
    <row r="2580" customFormat="false" ht="12.8" hidden="false" customHeight="false" outlineLevel="0" collapsed="false">
      <c r="A2580" s="0" t="s">
        <v>8335</v>
      </c>
      <c r="B2580" s="0" t="n">
        <v>0.0022</v>
      </c>
      <c r="C2580" s="0" t="n">
        <v>2.3296E-006</v>
      </c>
      <c r="D2580" s="0" t="n">
        <v>1.954E-006</v>
      </c>
      <c r="E2580" s="0" t="n">
        <v>0.0002</v>
      </c>
      <c r="F2580" s="0" t="n">
        <v>1.456E-005</v>
      </c>
      <c r="G2580" s="0" t="n">
        <v>1</v>
      </c>
      <c r="H2580" s="0" t="n">
        <v>1</v>
      </c>
    </row>
    <row r="2581" customFormat="false" ht="12.8" hidden="false" customHeight="false" outlineLevel="0" collapsed="false">
      <c r="A2581" s="0" t="s">
        <v>8336</v>
      </c>
      <c r="B2581" s="0" t="n">
        <v>0.132875</v>
      </c>
      <c r="C2581" s="0" t="n">
        <v>0.000815675</v>
      </c>
      <c r="D2581" s="0" t="n">
        <v>0.000136876</v>
      </c>
      <c r="E2581" s="0" t="n">
        <v>0.0125</v>
      </c>
      <c r="F2581" s="0" t="n">
        <v>0.002913125</v>
      </c>
      <c r="G2581" s="0" t="n">
        <v>1</v>
      </c>
      <c r="H2581" s="0" t="n">
        <v>3.77</v>
      </c>
    </row>
    <row r="2582" customFormat="false" ht="12.8" hidden="false" customHeight="false" outlineLevel="0" collapsed="false">
      <c r="A2582" s="0" t="s">
        <v>8337</v>
      </c>
      <c r="B2582" s="0" t="n">
        <v>0.1025</v>
      </c>
      <c r="C2582" s="0" t="n">
        <v>0.0036</v>
      </c>
      <c r="D2582" s="0" t="n">
        <v>0.0005555556</v>
      </c>
      <c r="E2582" s="0" t="n">
        <v>0.025</v>
      </c>
      <c r="F2582" s="0" t="n">
        <v>0.012</v>
      </c>
      <c r="G2582" s="0" t="n">
        <v>1</v>
      </c>
      <c r="H2582" s="0" t="n">
        <v>1.78</v>
      </c>
    </row>
    <row r="2583" customFormat="false" ht="12.8" hidden="false" customHeight="false" outlineLevel="0" collapsed="false">
      <c r="A2583" s="0" t="s">
        <v>633</v>
      </c>
      <c r="B2583" s="0" t="n">
        <v>0.0219105691</v>
      </c>
      <c r="C2583" s="0" t="n">
        <v>0.0002359024</v>
      </c>
      <c r="D2583" s="0" t="n">
        <v>6.35455E-005</v>
      </c>
      <c r="E2583" s="0" t="n">
        <v>0.0040650407</v>
      </c>
      <c r="F2583" s="0" t="n">
        <v>0.0007609756</v>
      </c>
      <c r="G2583" s="0" t="n">
        <v>1</v>
      </c>
      <c r="H2583" s="0" t="n">
        <v>0.09</v>
      </c>
    </row>
    <row r="2584" customFormat="false" ht="12.8" hidden="false" customHeight="false" outlineLevel="0" collapsed="false">
      <c r="A2584" s="0" t="s">
        <v>8338</v>
      </c>
      <c r="B2584" s="0" t="n">
        <v>0.1929166667</v>
      </c>
      <c r="C2584" s="0" t="n">
        <v>0.0028</v>
      </c>
      <c r="D2584" s="0" t="n">
        <v>0.000462963</v>
      </c>
      <c r="E2584" s="0" t="n">
        <v>0.0416666667</v>
      </c>
      <c r="F2584" s="0" t="n">
        <v>0.01</v>
      </c>
      <c r="G2584" s="0" t="n">
        <v>1</v>
      </c>
      <c r="H2584" s="0" t="n">
        <v>2.67</v>
      </c>
    </row>
    <row r="2585" customFormat="false" ht="12.8" hidden="false" customHeight="false" outlineLevel="0" collapsed="false">
      <c r="A2585" s="0" t="s">
        <v>8339</v>
      </c>
      <c r="B2585" s="0" t="n">
        <v>0.4595</v>
      </c>
      <c r="C2585" s="0" t="n">
        <v>0.0072</v>
      </c>
      <c r="D2585" s="0" t="n">
        <v>0.001</v>
      </c>
      <c r="E2585" s="0" t="n">
        <v>0.01</v>
      </c>
      <c r="F2585" s="0" t="n">
        <v>0.0096</v>
      </c>
      <c r="G2585" s="0" t="n">
        <v>1</v>
      </c>
      <c r="H2585" s="0" t="n">
        <v>6.88</v>
      </c>
    </row>
    <row r="2586" customFormat="false" ht="12.8" hidden="false" customHeight="false" outlineLevel="0" collapsed="false">
      <c r="A2586" s="0" t="s">
        <v>2341</v>
      </c>
      <c r="B2586" s="0" t="n">
        <v>1.3461428571</v>
      </c>
      <c r="C2586" s="0" t="n">
        <v>0.0205714286</v>
      </c>
      <c r="D2586" s="0" t="n">
        <v>0.0028571429</v>
      </c>
      <c r="E2586" s="0" t="n">
        <v>0.0285714286</v>
      </c>
      <c r="F2586" s="0" t="n">
        <v>0.0274285714</v>
      </c>
      <c r="G2586" s="0" t="n">
        <v>1</v>
      </c>
      <c r="H2586" s="0" t="n">
        <v>9011</v>
      </c>
    </row>
    <row r="2587" customFormat="false" ht="12.8" hidden="false" customHeight="false" outlineLevel="0" collapsed="false">
      <c r="A2587" s="0" t="s">
        <v>2336</v>
      </c>
      <c r="B2587" s="0" t="n">
        <v>1.8021428571</v>
      </c>
      <c r="C2587" s="0" t="n">
        <v>0.0205714286</v>
      </c>
      <c r="D2587" s="0" t="n">
        <v>0.0028571429</v>
      </c>
      <c r="E2587" s="0" t="n">
        <v>0.0285714286</v>
      </c>
      <c r="F2587" s="0" t="n">
        <v>0.0274285714</v>
      </c>
      <c r="G2587" s="0" t="n">
        <v>1</v>
      </c>
      <c r="H2587" s="0" t="n">
        <v>9326</v>
      </c>
    </row>
    <row r="2588" customFormat="false" ht="12.8" hidden="false" customHeight="false" outlineLevel="0" collapsed="false">
      <c r="A2588" s="0" t="s">
        <v>8340</v>
      </c>
      <c r="B2588" s="0" t="n">
        <v>0.0534</v>
      </c>
      <c r="C2588" s="0" t="n">
        <v>0.000348</v>
      </c>
      <c r="D2588" s="0" t="n">
        <v>5.55556E-005</v>
      </c>
      <c r="E2588" s="0" t="n">
        <v>0.005</v>
      </c>
      <c r="F2588" s="0" t="n">
        <v>0.0012</v>
      </c>
      <c r="G2588" s="0" t="n">
        <v>1</v>
      </c>
      <c r="H2588" s="0" t="n">
        <v>1</v>
      </c>
    </row>
    <row r="2589" customFormat="false" ht="12.8" hidden="false" customHeight="false" outlineLevel="0" collapsed="false">
      <c r="A2589" s="0" t="s">
        <v>8341</v>
      </c>
      <c r="B2589" s="0" t="n">
        <v>0.5329166667</v>
      </c>
      <c r="C2589" s="0" t="n">
        <v>0.0028</v>
      </c>
      <c r="D2589" s="0" t="n">
        <v>0.000462963</v>
      </c>
      <c r="E2589" s="0" t="n">
        <v>0.0416666667</v>
      </c>
      <c r="F2589" s="0" t="n">
        <v>0.01</v>
      </c>
      <c r="G2589" s="0" t="n">
        <v>1</v>
      </c>
      <c r="H2589" s="0" t="n">
        <v>12.46</v>
      </c>
    </row>
    <row r="2590" customFormat="false" ht="12.8" hidden="false" customHeight="false" outlineLevel="0" collapsed="false">
      <c r="A2590" s="0" t="s">
        <v>635</v>
      </c>
      <c r="B2590" s="0" t="n">
        <v>0.0092090909</v>
      </c>
      <c r="C2590" s="0" t="n">
        <v>2.04218E-005</v>
      </c>
      <c r="D2590" s="0" t="n">
        <v>8.9333E-006</v>
      </c>
      <c r="E2590" s="0" t="n">
        <v>0.0009090909</v>
      </c>
      <c r="F2590" s="0" t="n">
        <v>8.50909E-005</v>
      </c>
      <c r="G2590" s="0" t="n">
        <v>1</v>
      </c>
      <c r="H2590" s="0" t="n">
        <v>0.06</v>
      </c>
    </row>
    <row r="2591" customFormat="false" ht="12.8" hidden="false" customHeight="false" outlineLevel="0" collapsed="false">
      <c r="A2591" s="0" t="s">
        <v>310</v>
      </c>
      <c r="B2591" s="0" t="n">
        <v>0.96877</v>
      </c>
      <c r="C2591" s="0" t="n">
        <v>0.0144</v>
      </c>
      <c r="D2591" s="0" t="n">
        <v>0.002</v>
      </c>
      <c r="E2591" s="0" t="n">
        <v>0.02</v>
      </c>
      <c r="F2591" s="0" t="n">
        <v>0.0192</v>
      </c>
      <c r="G2591" s="0" t="n">
        <v>1</v>
      </c>
      <c r="H2591" s="0" t="n">
        <v>12.35</v>
      </c>
    </row>
    <row r="2592" customFormat="false" ht="12.8" hidden="false" customHeight="false" outlineLevel="0" collapsed="false">
      <c r="A2592" s="0" t="s">
        <v>2836</v>
      </c>
      <c r="B2592" s="0" t="n">
        <v>1.3241428571</v>
      </c>
      <c r="C2592" s="0" t="n">
        <v>0.0205714286</v>
      </c>
      <c r="D2592" s="0" t="n">
        <v>0.0028571429</v>
      </c>
      <c r="E2592" s="0" t="n">
        <v>0.0285714286</v>
      </c>
      <c r="F2592" s="0" t="n">
        <v>0.0274285714</v>
      </c>
      <c r="G2592" s="0" t="n">
        <v>1</v>
      </c>
      <c r="H2592" s="0" t="n">
        <v>3499</v>
      </c>
    </row>
    <row r="2593" customFormat="false" ht="12.8" hidden="false" customHeight="false" outlineLevel="0" collapsed="false">
      <c r="A2593" s="0" t="s">
        <v>8342</v>
      </c>
      <c r="B2593" s="0" t="n">
        <v>0.0534</v>
      </c>
      <c r="C2593" s="0" t="n">
        <v>0.000348</v>
      </c>
      <c r="D2593" s="0" t="n">
        <v>5.55556E-005</v>
      </c>
      <c r="E2593" s="0" t="n">
        <v>0.005</v>
      </c>
      <c r="F2593" s="0" t="n">
        <v>0.0012</v>
      </c>
      <c r="G2593" s="0" t="n">
        <v>1</v>
      </c>
      <c r="H2593" s="0" t="n">
        <v>1</v>
      </c>
    </row>
    <row r="2594" customFormat="false" ht="12.8" hidden="false" customHeight="false" outlineLevel="0" collapsed="false">
      <c r="A2594" s="0" t="s">
        <v>8343</v>
      </c>
      <c r="B2594" s="0" t="n">
        <v>0.5329166667</v>
      </c>
      <c r="C2594" s="0" t="n">
        <v>0.0028</v>
      </c>
      <c r="D2594" s="0" t="n">
        <v>0.000462963</v>
      </c>
      <c r="E2594" s="0" t="n">
        <v>0.0416666667</v>
      </c>
      <c r="F2594" s="0" t="n">
        <v>0.01</v>
      </c>
      <c r="G2594" s="0" t="n">
        <v>1</v>
      </c>
      <c r="H2594" s="0" t="n">
        <v>14.79</v>
      </c>
    </row>
    <row r="2595" customFormat="false" ht="12.8" hidden="false" customHeight="false" outlineLevel="0" collapsed="false">
      <c r="A2595" s="0" t="s">
        <v>311</v>
      </c>
      <c r="B2595" s="0" t="n">
        <v>0.53981</v>
      </c>
      <c r="C2595" s="0" t="n">
        <v>0.0072</v>
      </c>
      <c r="D2595" s="0" t="n">
        <v>0.001</v>
      </c>
      <c r="E2595" s="0" t="n">
        <v>0.01</v>
      </c>
      <c r="F2595" s="0" t="n">
        <v>0.0096</v>
      </c>
      <c r="G2595" s="0" t="n">
        <v>1</v>
      </c>
      <c r="H2595" s="0" t="n">
        <v>7.67</v>
      </c>
    </row>
    <row r="2596" customFormat="false" ht="12.8" hidden="false" customHeight="false" outlineLevel="0" collapsed="false">
      <c r="A2596" s="0" t="s">
        <v>8344</v>
      </c>
      <c r="B2596" s="0" t="n">
        <v>0.122875</v>
      </c>
      <c r="C2596" s="0" t="n">
        <v>0.000815675</v>
      </c>
      <c r="D2596" s="0" t="n">
        <v>0.000136876</v>
      </c>
      <c r="E2596" s="0" t="n">
        <v>0.0125</v>
      </c>
      <c r="F2596" s="0" t="n">
        <v>0.002913125</v>
      </c>
      <c r="G2596" s="0" t="n">
        <v>1</v>
      </c>
      <c r="H2596" s="0" t="n">
        <v>3.22</v>
      </c>
    </row>
    <row r="2597" customFormat="false" ht="12.8" hidden="false" customHeight="false" outlineLevel="0" collapsed="false">
      <c r="A2597" s="0" t="s">
        <v>8345</v>
      </c>
      <c r="B2597" s="0" t="n">
        <v>0.5329166667</v>
      </c>
      <c r="C2597" s="0" t="n">
        <v>0.0028</v>
      </c>
      <c r="D2597" s="0" t="n">
        <v>0.000462963</v>
      </c>
      <c r="E2597" s="0" t="n">
        <v>0.0416666667</v>
      </c>
      <c r="F2597" s="0" t="n">
        <v>0.01</v>
      </c>
      <c r="G2597" s="0" t="n">
        <v>1</v>
      </c>
      <c r="H2597" s="0" t="n">
        <v>18.84</v>
      </c>
    </row>
    <row r="2598" customFormat="false" ht="12.8" hidden="false" customHeight="false" outlineLevel="0" collapsed="false">
      <c r="A2598" s="0" t="s">
        <v>2337</v>
      </c>
      <c r="B2598" s="0" t="n">
        <v>1.3241428571</v>
      </c>
      <c r="C2598" s="0" t="n">
        <v>0.0205714286</v>
      </c>
      <c r="D2598" s="0" t="n">
        <v>0.0028571429</v>
      </c>
      <c r="E2598" s="0" t="n">
        <v>0.0285714286</v>
      </c>
      <c r="F2598" s="0" t="n">
        <v>0.0274285714</v>
      </c>
      <c r="G2598" s="0" t="n">
        <v>1</v>
      </c>
      <c r="H2598" s="0" t="n">
        <v>3499</v>
      </c>
    </row>
    <row r="2599" customFormat="false" ht="12.8" hidden="false" customHeight="false" outlineLevel="0" collapsed="false">
      <c r="A2599" s="0" t="s">
        <v>8346</v>
      </c>
      <c r="B2599" s="0" t="n">
        <v>0.0534</v>
      </c>
      <c r="C2599" s="0" t="n">
        <v>0.000348</v>
      </c>
      <c r="D2599" s="0" t="n">
        <v>5.55556E-005</v>
      </c>
      <c r="E2599" s="0" t="n">
        <v>0.005</v>
      </c>
      <c r="F2599" s="0" t="n">
        <v>0.0012</v>
      </c>
      <c r="G2599" s="0" t="n">
        <v>1</v>
      </c>
      <c r="H2599" s="0" t="n">
        <v>1</v>
      </c>
    </row>
    <row r="2600" customFormat="false" ht="12.8" hidden="false" customHeight="false" outlineLevel="0" collapsed="false">
      <c r="A2600" s="0" t="s">
        <v>312</v>
      </c>
      <c r="B2600" s="0" t="n">
        <v>0.65446</v>
      </c>
      <c r="C2600" s="0" t="n">
        <v>0.0144</v>
      </c>
      <c r="D2600" s="0" t="n">
        <v>0.002</v>
      </c>
      <c r="E2600" s="0" t="n">
        <v>0.02</v>
      </c>
      <c r="F2600" s="0" t="n">
        <v>0.0192</v>
      </c>
      <c r="G2600" s="0" t="n">
        <v>1</v>
      </c>
      <c r="H2600" s="0" t="n">
        <v>7.24</v>
      </c>
    </row>
    <row r="2601" customFormat="false" ht="12.8" hidden="false" customHeight="false" outlineLevel="0" collapsed="false">
      <c r="A2601" s="0" t="s">
        <v>8347</v>
      </c>
      <c r="B2601" s="0" t="n">
        <v>0.102875</v>
      </c>
      <c r="C2601" s="0" t="n">
        <v>0.000815675</v>
      </c>
      <c r="D2601" s="0" t="n">
        <v>0.000136876</v>
      </c>
      <c r="E2601" s="0" t="n">
        <v>0.0125</v>
      </c>
      <c r="F2601" s="0" t="n">
        <v>0.002913125</v>
      </c>
      <c r="G2601" s="0" t="n">
        <v>1</v>
      </c>
      <c r="H2601" s="0" t="n">
        <v>2.65</v>
      </c>
    </row>
    <row r="2602" customFormat="false" ht="12.8" hidden="false" customHeight="false" outlineLevel="0" collapsed="false">
      <c r="A2602" s="0" t="s">
        <v>3106</v>
      </c>
      <c r="B2602" s="0" t="n">
        <v>0.0015</v>
      </c>
      <c r="C2602" s="0" t="n">
        <v>1.58167E-005</v>
      </c>
      <c r="D2602" s="0" t="n">
        <v>2.3035E-006</v>
      </c>
      <c r="E2602" s="0" t="n">
        <v>0.0003333333</v>
      </c>
      <c r="F2602" s="0" t="n">
        <v>4.33333E-005</v>
      </c>
      <c r="G2602" s="0" t="n">
        <v>1</v>
      </c>
      <c r="H2602" s="0" t="n">
        <v>0.06</v>
      </c>
    </row>
    <row r="2603" customFormat="false" ht="12.8" hidden="false" customHeight="false" outlineLevel="0" collapsed="false">
      <c r="A2603" s="0" t="s">
        <v>8348</v>
      </c>
      <c r="B2603" s="0" t="n">
        <v>0.5329166667</v>
      </c>
      <c r="C2603" s="0" t="n">
        <v>0.0028</v>
      </c>
      <c r="D2603" s="0" t="n">
        <v>0.000462963</v>
      </c>
      <c r="E2603" s="0" t="n">
        <v>0.0416666667</v>
      </c>
      <c r="F2603" s="0" t="n">
        <v>0.01</v>
      </c>
      <c r="G2603" s="0" t="n">
        <v>1</v>
      </c>
      <c r="H2603" s="0" t="n">
        <v>12.46</v>
      </c>
    </row>
    <row r="2604" customFormat="false" ht="12.8" hidden="false" customHeight="false" outlineLevel="0" collapsed="false">
      <c r="A2604" s="0" t="s">
        <v>2338</v>
      </c>
      <c r="B2604" s="0" t="n">
        <v>1.3241428571</v>
      </c>
      <c r="C2604" s="0" t="n">
        <v>0.0205714286</v>
      </c>
      <c r="D2604" s="0" t="n">
        <v>0.0028571429</v>
      </c>
      <c r="E2604" s="0" t="n">
        <v>0.0285714286</v>
      </c>
      <c r="F2604" s="0" t="n">
        <v>0.0274285714</v>
      </c>
      <c r="G2604" s="0" t="n">
        <v>1</v>
      </c>
      <c r="H2604" s="0" t="n">
        <v>3499</v>
      </c>
    </row>
    <row r="2605" customFormat="false" ht="12.8" hidden="false" customHeight="false" outlineLevel="0" collapsed="false">
      <c r="A2605" s="0" t="s">
        <v>8349</v>
      </c>
      <c r="B2605" s="0" t="n">
        <v>0.04372</v>
      </c>
      <c r="C2605" s="0" t="n">
        <v>0.000261016</v>
      </c>
      <c r="D2605" s="0" t="n">
        <v>4.38003E-005</v>
      </c>
      <c r="E2605" s="0" t="n">
        <v>0.004</v>
      </c>
      <c r="F2605" s="0" t="n">
        <v>0.0009322</v>
      </c>
      <c r="G2605" s="0" t="n">
        <v>1</v>
      </c>
      <c r="H2605" s="0" t="n">
        <v>1.72</v>
      </c>
    </row>
    <row r="2606" customFormat="false" ht="12.8" hidden="false" customHeight="false" outlineLevel="0" collapsed="false">
      <c r="A2606" s="0" t="s">
        <v>8350</v>
      </c>
      <c r="B2606" s="0" t="n">
        <v>0.0534</v>
      </c>
      <c r="C2606" s="0" t="n">
        <v>0.000348</v>
      </c>
      <c r="D2606" s="0" t="n">
        <v>5.55556E-005</v>
      </c>
      <c r="E2606" s="0" t="n">
        <v>0.005</v>
      </c>
      <c r="F2606" s="0" t="n">
        <v>0.0012</v>
      </c>
      <c r="G2606" s="0" t="n">
        <v>1</v>
      </c>
      <c r="H2606" s="0" t="n">
        <v>1</v>
      </c>
    </row>
    <row r="2607" customFormat="false" ht="12.8" hidden="false" customHeight="false" outlineLevel="0" collapsed="false">
      <c r="A2607" s="0" t="s">
        <v>313</v>
      </c>
      <c r="B2607" s="0" t="n">
        <v>0.4125</v>
      </c>
      <c r="C2607" s="0" t="n">
        <v>0.0072</v>
      </c>
      <c r="D2607" s="0" t="n">
        <v>0.001</v>
      </c>
      <c r="E2607" s="0" t="n">
        <v>0.01</v>
      </c>
      <c r="F2607" s="0" t="n">
        <v>0.0096</v>
      </c>
      <c r="G2607" s="0" t="n">
        <v>1</v>
      </c>
      <c r="H2607" s="0" t="n">
        <v>4.73</v>
      </c>
    </row>
    <row r="2608" customFormat="false" ht="12.8" hidden="false" customHeight="false" outlineLevel="0" collapsed="false">
      <c r="A2608" s="0" t="s">
        <v>2744</v>
      </c>
      <c r="B2608" s="0" t="n">
        <v>0.0019333333</v>
      </c>
      <c r="C2608" s="0" t="n">
        <v>1.575E-005</v>
      </c>
      <c r="D2608" s="0" t="n">
        <v>7.1958E-006</v>
      </c>
      <c r="E2608" s="0" t="n">
        <v>0.0003333333</v>
      </c>
      <c r="F2608" s="0" t="n">
        <v>5.25E-005</v>
      </c>
      <c r="G2608" s="0" t="n">
        <v>1</v>
      </c>
      <c r="H2608" s="0" t="n">
        <v>0.8333333333</v>
      </c>
    </row>
    <row r="2609" customFormat="false" ht="12.8" hidden="false" customHeight="false" outlineLevel="0" collapsed="false">
      <c r="A2609" s="0" t="s">
        <v>8351</v>
      </c>
      <c r="B2609" s="0" t="n">
        <v>1.321</v>
      </c>
      <c r="C2609" s="0" t="n">
        <v>0.018</v>
      </c>
      <c r="D2609" s="0" t="n">
        <v>0.0025</v>
      </c>
      <c r="E2609" s="0" t="n">
        <v>0.025</v>
      </c>
      <c r="F2609" s="0" t="n">
        <v>0.024</v>
      </c>
      <c r="G2609" s="0" t="n">
        <v>1</v>
      </c>
      <c r="H2609" s="0" t="n">
        <v>18.71</v>
      </c>
    </row>
    <row r="2610" customFormat="false" ht="12.8" hidden="false" customHeight="false" outlineLevel="0" collapsed="false">
      <c r="A2610" s="0" t="s">
        <v>8352</v>
      </c>
      <c r="B2610" s="0" t="n">
        <v>0.0894</v>
      </c>
      <c r="C2610" s="0" t="n">
        <v>0.0001764</v>
      </c>
      <c r="D2610" s="0" t="n">
        <v>2.5E-005</v>
      </c>
      <c r="E2610" s="0" t="n">
        <v>0.01</v>
      </c>
      <c r="F2610" s="0" t="n">
        <v>0.0012</v>
      </c>
      <c r="G2610" s="0" t="n">
        <v>1</v>
      </c>
      <c r="H2610" s="0" t="n">
        <v>1</v>
      </c>
    </row>
    <row r="2611" customFormat="false" ht="12.8" hidden="false" customHeight="false" outlineLevel="0" collapsed="false">
      <c r="A2611" s="0" t="s">
        <v>8353</v>
      </c>
      <c r="B2611" s="0" t="n">
        <v>1.8021428571</v>
      </c>
      <c r="C2611" s="0" t="n">
        <v>0.0205714286</v>
      </c>
      <c r="D2611" s="0" t="n">
        <v>0.0028571429</v>
      </c>
      <c r="E2611" s="0" t="n">
        <v>0.0285714286</v>
      </c>
      <c r="F2611" s="0" t="n">
        <v>0.0274285714</v>
      </c>
      <c r="G2611" s="0" t="n">
        <v>1</v>
      </c>
      <c r="H2611" s="0" t="n">
        <v>7012</v>
      </c>
    </row>
    <row r="2612" customFormat="false" ht="12.8" hidden="false" customHeight="false" outlineLevel="0" collapsed="false">
      <c r="A2612" s="0" t="s">
        <v>8354</v>
      </c>
      <c r="B2612" s="0" t="n">
        <v>0.2829166667</v>
      </c>
      <c r="C2612" s="0" t="n">
        <v>0.0028</v>
      </c>
      <c r="D2612" s="0" t="n">
        <v>0.000462963</v>
      </c>
      <c r="E2612" s="0" t="n">
        <v>0.0416666667</v>
      </c>
      <c r="F2612" s="0" t="n">
        <v>0.01</v>
      </c>
      <c r="G2612" s="0" t="n">
        <v>1</v>
      </c>
      <c r="H2612" s="0" t="n">
        <v>13.77</v>
      </c>
    </row>
    <row r="2613" customFormat="false" ht="12.8" hidden="false" customHeight="false" outlineLevel="0" collapsed="false">
      <c r="A2613" s="0" t="s">
        <v>8355</v>
      </c>
      <c r="B2613" s="0" t="n">
        <v>0.0102</v>
      </c>
      <c r="C2613" s="0" t="n">
        <v>3.4992E-006</v>
      </c>
      <c r="D2613" s="0" t="n">
        <v>1.08974E-005</v>
      </c>
      <c r="E2613" s="0" t="n">
        <v>0.0008333333</v>
      </c>
      <c r="F2613" s="0" t="n">
        <v>2.69167E-005</v>
      </c>
      <c r="G2613" s="0" t="n">
        <v>1</v>
      </c>
      <c r="H2613" s="0" t="n">
        <v>0.14</v>
      </c>
    </row>
    <row r="2614" customFormat="false" ht="12.8" hidden="false" customHeight="false" outlineLevel="0" collapsed="false">
      <c r="A2614" s="0" t="s">
        <v>8356</v>
      </c>
      <c r="B2614" s="0" t="n">
        <v>2.496</v>
      </c>
      <c r="C2614" s="0" t="n">
        <v>0.032</v>
      </c>
      <c r="D2614" s="0" t="n">
        <v>0.0047222222</v>
      </c>
      <c r="E2614" s="0" t="n">
        <v>0.0166666667</v>
      </c>
      <c r="F2614" s="0" t="n">
        <v>0.032</v>
      </c>
      <c r="G2614" s="0" t="n">
        <v>1</v>
      </c>
      <c r="H2614" s="0" t="n">
        <v>26.39</v>
      </c>
    </row>
    <row r="2615" customFormat="false" ht="12.8" hidden="false" customHeight="false" outlineLevel="0" collapsed="false">
      <c r="A2615" s="0" t="s">
        <v>1012</v>
      </c>
      <c r="B2615" s="0" t="n">
        <v>0.01272</v>
      </c>
      <c r="C2615" s="0" t="n">
        <v>6.525E-006</v>
      </c>
      <c r="D2615" s="0" t="n">
        <v>4.2105E-006</v>
      </c>
      <c r="E2615" s="0" t="n">
        <v>0.001</v>
      </c>
      <c r="F2615" s="0" t="n">
        <v>5.22E-005</v>
      </c>
      <c r="G2615" s="0" t="n">
        <v>1</v>
      </c>
      <c r="H2615" s="0" t="n">
        <v>1</v>
      </c>
    </row>
    <row r="2616" customFormat="false" ht="12.8" hidden="false" customHeight="false" outlineLevel="0" collapsed="false">
      <c r="A2616" s="0" t="s">
        <v>2334</v>
      </c>
      <c r="B2616" s="0" t="n">
        <v>1.8021428571</v>
      </c>
      <c r="C2616" s="0" t="n">
        <v>0.0205714286</v>
      </c>
      <c r="D2616" s="0" t="n">
        <v>0.0028571429</v>
      </c>
      <c r="E2616" s="0" t="n">
        <v>0.0285714286</v>
      </c>
      <c r="F2616" s="0" t="n">
        <v>0.0274285714</v>
      </c>
      <c r="G2616" s="0" t="n">
        <v>1</v>
      </c>
      <c r="H2616" s="0" t="n">
        <v>7012</v>
      </c>
    </row>
    <row r="2617" customFormat="false" ht="12.8" hidden="false" customHeight="false" outlineLevel="0" collapsed="false">
      <c r="A2617" s="0" t="s">
        <v>8357</v>
      </c>
      <c r="B2617" s="0" t="n">
        <v>0.2829166667</v>
      </c>
      <c r="C2617" s="0" t="n">
        <v>0.0028</v>
      </c>
      <c r="D2617" s="0" t="n">
        <v>0.000462963</v>
      </c>
      <c r="E2617" s="0" t="n">
        <v>0.0416666667</v>
      </c>
      <c r="F2617" s="0" t="n">
        <v>0.01</v>
      </c>
      <c r="G2617" s="0" t="n">
        <v>1</v>
      </c>
      <c r="H2617" s="0" t="n">
        <v>13.77</v>
      </c>
    </row>
    <row r="2618" customFormat="false" ht="12.8" hidden="false" customHeight="false" outlineLevel="0" collapsed="false">
      <c r="A2618" s="0" t="s">
        <v>8358</v>
      </c>
      <c r="B2618" s="0" t="n">
        <v>0.028575</v>
      </c>
      <c r="C2618" s="0" t="n">
        <v>0.000163135</v>
      </c>
      <c r="D2618" s="0" t="n">
        <v>2.73752E-005</v>
      </c>
      <c r="E2618" s="0" t="n">
        <v>0.0025</v>
      </c>
      <c r="F2618" s="0" t="n">
        <v>0.000582625</v>
      </c>
      <c r="G2618" s="0" t="n">
        <v>1</v>
      </c>
      <c r="H2618" s="0" t="n">
        <v>1.04</v>
      </c>
    </row>
    <row r="2619" customFormat="false" ht="12.8" hidden="false" customHeight="false" outlineLevel="0" collapsed="false">
      <c r="A2619" s="0" t="s">
        <v>8359</v>
      </c>
      <c r="B2619" s="0" t="n">
        <v>0.0894</v>
      </c>
      <c r="C2619" s="0" t="n">
        <v>0.0001764</v>
      </c>
      <c r="D2619" s="0" t="n">
        <v>2.5E-005</v>
      </c>
      <c r="E2619" s="0" t="n">
        <v>0.01</v>
      </c>
      <c r="F2619" s="0" t="n">
        <v>0.0012</v>
      </c>
      <c r="G2619" s="0" t="n">
        <v>1</v>
      </c>
      <c r="H2619" s="0" t="n">
        <v>1</v>
      </c>
    </row>
    <row r="2620" customFormat="false" ht="12.8" hidden="false" customHeight="false" outlineLevel="0" collapsed="false">
      <c r="A2620" s="0" t="s">
        <v>1987</v>
      </c>
      <c r="B2620" s="0" t="n">
        <v>1.321</v>
      </c>
      <c r="C2620" s="0" t="n">
        <v>0.018</v>
      </c>
      <c r="D2620" s="0" t="n">
        <v>0.0025</v>
      </c>
      <c r="E2620" s="0" t="n">
        <v>0.025</v>
      </c>
      <c r="F2620" s="0" t="n">
        <v>0.024</v>
      </c>
      <c r="G2620" s="0" t="n">
        <v>1</v>
      </c>
      <c r="H2620" s="0" t="n">
        <v>26.39</v>
      </c>
    </row>
    <row r="2621" customFormat="false" ht="12.8" hidden="false" customHeight="false" outlineLevel="0" collapsed="false">
      <c r="A2621" s="0" t="s">
        <v>8360</v>
      </c>
      <c r="B2621" s="0" t="n">
        <v>0.0628666667</v>
      </c>
      <c r="C2621" s="0" t="n">
        <v>0.0004350267</v>
      </c>
      <c r="D2621" s="0" t="n">
        <v>7.30005E-005</v>
      </c>
      <c r="E2621" s="0" t="n">
        <v>0.0066666667</v>
      </c>
      <c r="F2621" s="0" t="n">
        <v>0.0015536667</v>
      </c>
      <c r="G2621" s="0" t="n">
        <v>1</v>
      </c>
      <c r="H2621" s="0" t="n">
        <v>1.83</v>
      </c>
    </row>
    <row r="2622" customFormat="false" ht="12.8" hidden="false" customHeight="false" outlineLevel="0" collapsed="false">
      <c r="A2622" s="0" t="s">
        <v>8361</v>
      </c>
      <c r="B2622" s="0" t="n">
        <v>0.0136363636</v>
      </c>
      <c r="C2622" s="0" t="n">
        <v>5.62036E-005</v>
      </c>
      <c r="D2622" s="0" t="n">
        <v>9.8124E-006</v>
      </c>
      <c r="E2622" s="0" t="n">
        <v>0.0036363636</v>
      </c>
      <c r="F2622" s="0" t="n">
        <v>0.0003512727</v>
      </c>
      <c r="G2622" s="0" t="n">
        <v>1</v>
      </c>
      <c r="H2622" s="0" t="n">
        <v>1</v>
      </c>
    </row>
    <row r="2623" customFormat="false" ht="12.8" hidden="false" customHeight="false" outlineLevel="0" collapsed="false">
      <c r="A2623" s="0" t="s">
        <v>8362</v>
      </c>
      <c r="B2623" s="0" t="n">
        <v>0.5329166667</v>
      </c>
      <c r="C2623" s="0" t="n">
        <v>0.0028</v>
      </c>
      <c r="D2623" s="0" t="n">
        <v>0.000462963</v>
      </c>
      <c r="E2623" s="0" t="n">
        <v>0.0416666667</v>
      </c>
      <c r="F2623" s="0" t="n">
        <v>0.01</v>
      </c>
      <c r="G2623" s="0" t="n">
        <v>1</v>
      </c>
      <c r="H2623" s="0" t="n">
        <v>17.17</v>
      </c>
    </row>
    <row r="2624" customFormat="false" ht="12.8" hidden="false" customHeight="false" outlineLevel="0" collapsed="false">
      <c r="A2624" s="0" t="s">
        <v>2335</v>
      </c>
      <c r="B2624" s="0" t="n">
        <v>1.8021428571</v>
      </c>
      <c r="C2624" s="0" t="n">
        <v>0.0205714286</v>
      </c>
      <c r="D2624" s="0" t="n">
        <v>0.0028571429</v>
      </c>
      <c r="E2624" s="0" t="n">
        <v>0.0285714286</v>
      </c>
      <c r="F2624" s="0" t="n">
        <v>0.0274285714</v>
      </c>
      <c r="G2624" s="0" t="n">
        <v>1</v>
      </c>
      <c r="H2624" s="0" t="n">
        <v>7012</v>
      </c>
    </row>
    <row r="2625" customFormat="false" ht="12.8" hidden="false" customHeight="false" outlineLevel="0" collapsed="false">
      <c r="A2625" s="0" t="s">
        <v>8363</v>
      </c>
      <c r="B2625" s="0" t="n">
        <v>1.3811111111</v>
      </c>
      <c r="C2625" s="0" t="n">
        <v>0.0108888889</v>
      </c>
      <c r="D2625" s="0" t="n">
        <v>0.0016144349</v>
      </c>
      <c r="E2625" s="0" t="n">
        <v>0.0092592593</v>
      </c>
      <c r="F2625" s="0" t="n">
        <v>0.0111111111</v>
      </c>
      <c r="G2625" s="0" t="n">
        <v>1</v>
      </c>
      <c r="H2625" s="0" t="n">
        <v>9.05</v>
      </c>
    </row>
    <row r="2626" customFormat="false" ht="12.8" hidden="false" customHeight="false" outlineLevel="0" collapsed="false">
      <c r="A2626" s="0" t="s">
        <v>8364</v>
      </c>
      <c r="B2626" s="0" t="n">
        <v>0.2829166667</v>
      </c>
      <c r="C2626" s="0" t="n">
        <v>0.0028</v>
      </c>
      <c r="D2626" s="0" t="n">
        <v>0.000462963</v>
      </c>
      <c r="E2626" s="0" t="n">
        <v>0.0416666667</v>
      </c>
      <c r="F2626" s="0" t="n">
        <v>0.01</v>
      </c>
      <c r="G2626" s="0" t="n">
        <v>1</v>
      </c>
      <c r="H2626" s="0" t="n">
        <v>20.11</v>
      </c>
    </row>
    <row r="2627" customFormat="false" ht="12.8" hidden="false" customHeight="false" outlineLevel="0" collapsed="false">
      <c r="A2627" s="0" t="s">
        <v>8365</v>
      </c>
      <c r="B2627" s="0" t="n">
        <v>1.8021428571</v>
      </c>
      <c r="C2627" s="0" t="n">
        <v>0.0205714286</v>
      </c>
      <c r="D2627" s="0" t="n">
        <v>0.0028571429</v>
      </c>
      <c r="E2627" s="0" t="n">
        <v>0.0285714286</v>
      </c>
      <c r="F2627" s="0" t="n">
        <v>0.0274285714</v>
      </c>
      <c r="G2627" s="0" t="n">
        <v>1</v>
      </c>
      <c r="H2627" s="0" t="n">
        <v>7012</v>
      </c>
    </row>
    <row r="2628" customFormat="false" ht="12.8" hidden="false" customHeight="false" outlineLevel="0" collapsed="false">
      <c r="A2628" s="0" t="s">
        <v>751</v>
      </c>
      <c r="B2628" s="0" t="n">
        <v>0.0299365079</v>
      </c>
      <c r="C2628" s="0" t="n">
        <v>0.00027075</v>
      </c>
      <c r="D2628" s="0" t="n">
        <v>0.0001466529</v>
      </c>
      <c r="E2628" s="0" t="n">
        <v>0.0079365079</v>
      </c>
      <c r="F2628" s="0" t="n">
        <v>0.0025785714</v>
      </c>
      <c r="G2628" s="0" t="n">
        <v>1</v>
      </c>
      <c r="H2628" s="0" t="n">
        <v>0</v>
      </c>
    </row>
    <row r="2629" customFormat="false" ht="12.8" hidden="false" customHeight="false" outlineLevel="0" collapsed="false">
      <c r="A2629" s="0" t="s">
        <v>8366</v>
      </c>
      <c r="B2629" s="0" t="n">
        <v>0.001025</v>
      </c>
      <c r="C2629" s="0" t="n">
        <v>2.0048E-006</v>
      </c>
      <c r="D2629" s="0" t="n">
        <v>4.722E-007</v>
      </c>
      <c r="E2629" s="0" t="n">
        <v>0.000125</v>
      </c>
      <c r="F2629" s="0" t="n">
        <v>9.1125E-006</v>
      </c>
      <c r="G2629" s="0" t="n">
        <v>1</v>
      </c>
      <c r="H2629" s="0" t="n">
        <v>0.0061</v>
      </c>
    </row>
    <row r="2630" customFormat="false" ht="12.8" hidden="false" customHeight="false" outlineLevel="0" collapsed="false">
      <c r="A2630" s="0" t="s">
        <v>8367</v>
      </c>
      <c r="B2630" s="0" t="n">
        <v>0.0885833333</v>
      </c>
      <c r="C2630" s="0" t="n">
        <v>0.0005437833</v>
      </c>
      <c r="D2630" s="0" t="n">
        <v>9.12507E-005</v>
      </c>
      <c r="E2630" s="0" t="n">
        <v>0.0083333333</v>
      </c>
      <c r="F2630" s="0" t="n">
        <v>0.0019420833</v>
      </c>
      <c r="G2630" s="0" t="n">
        <v>1</v>
      </c>
      <c r="H2630" s="0" t="n">
        <v>2.48</v>
      </c>
    </row>
    <row r="2631" customFormat="false" ht="12.8" hidden="false" customHeight="false" outlineLevel="0" collapsed="false">
      <c r="A2631" s="0" t="s">
        <v>8368</v>
      </c>
      <c r="B2631" s="0" t="n">
        <v>1.82</v>
      </c>
      <c r="C2631" s="0" t="n">
        <v>0.0269217</v>
      </c>
      <c r="D2631" s="0" t="n">
        <v>0.0044444444</v>
      </c>
      <c r="E2631" s="0" t="n">
        <v>0.1</v>
      </c>
      <c r="F2631" s="0" t="n">
        <v>0.09126</v>
      </c>
      <c r="G2631" s="0" t="n">
        <v>1</v>
      </c>
      <c r="H2631" s="0" t="n">
        <v>12.93</v>
      </c>
    </row>
    <row r="2632" customFormat="false" ht="12.8" hidden="false" customHeight="false" outlineLevel="0" collapsed="false">
      <c r="A2632" s="0" t="s">
        <v>8369</v>
      </c>
      <c r="B2632" s="0" t="n">
        <v>0.0155555556</v>
      </c>
      <c r="C2632" s="0" t="n">
        <v>0.0001438722</v>
      </c>
      <c r="D2632" s="0" t="n">
        <v>2.73752E-005</v>
      </c>
      <c r="E2632" s="0" t="n">
        <v>0.0055555556</v>
      </c>
      <c r="F2632" s="0" t="n">
        <v>0.0007572222</v>
      </c>
      <c r="G2632" s="0" t="n">
        <v>1</v>
      </c>
      <c r="H2632" s="0" t="n">
        <v>3.68</v>
      </c>
    </row>
    <row r="2633" customFormat="false" ht="12.8" hidden="false" customHeight="false" outlineLevel="0" collapsed="false">
      <c r="A2633" s="0" t="s">
        <v>8370</v>
      </c>
      <c r="B2633" s="0" t="n">
        <v>0.0402197802</v>
      </c>
      <c r="C2633" s="0" t="n">
        <v>0.0003646154</v>
      </c>
      <c r="D2633" s="0" t="n">
        <v>6.10501E-005</v>
      </c>
      <c r="E2633" s="0" t="n">
        <v>0.010989011</v>
      </c>
      <c r="F2633" s="0" t="n">
        <v>0.0013021978</v>
      </c>
      <c r="G2633" s="0" t="n">
        <v>1</v>
      </c>
      <c r="H2633" s="0" t="n">
        <v>0.25</v>
      </c>
    </row>
    <row r="2634" customFormat="false" ht="12.8" hidden="false" customHeight="false" outlineLevel="0" collapsed="false">
      <c r="A2634" s="0" t="s">
        <v>8371</v>
      </c>
      <c r="B2634" s="0" t="n">
        <v>0.0080333333</v>
      </c>
      <c r="C2634" s="0" t="n">
        <v>4.48E-005</v>
      </c>
      <c r="D2634" s="0" t="n">
        <v>1.11111E-005</v>
      </c>
      <c r="E2634" s="0" t="n">
        <v>0.0006666667</v>
      </c>
      <c r="F2634" s="0" t="n">
        <v>0.00016</v>
      </c>
      <c r="G2634" s="0" t="n">
        <v>1</v>
      </c>
      <c r="H2634" s="0" t="n">
        <v>1.92</v>
      </c>
    </row>
    <row r="2635" customFormat="false" ht="12.8" hidden="false" customHeight="false" outlineLevel="0" collapsed="false">
      <c r="A2635" s="0" t="s">
        <v>691</v>
      </c>
      <c r="B2635" s="0" t="n">
        <v>1.82</v>
      </c>
      <c r="C2635" s="0" t="n">
        <v>0.0269217</v>
      </c>
      <c r="D2635" s="0" t="n">
        <v>0.0044444444</v>
      </c>
      <c r="E2635" s="0" t="n">
        <v>0.1</v>
      </c>
      <c r="F2635" s="0" t="n">
        <v>0.09126</v>
      </c>
      <c r="G2635" s="0" t="n">
        <v>1</v>
      </c>
      <c r="H2635" s="0" t="n">
        <v>12.93</v>
      </c>
    </row>
    <row r="2636" customFormat="false" ht="12.8" hidden="false" customHeight="false" outlineLevel="0" collapsed="false">
      <c r="A2636" s="0" t="s">
        <v>8372</v>
      </c>
      <c r="B2636" s="0" t="n">
        <v>0.3566666667</v>
      </c>
      <c r="C2636" s="0" t="n">
        <v>0.0012</v>
      </c>
      <c r="D2636" s="0" t="n">
        <v>0.0011111111</v>
      </c>
      <c r="E2636" s="0" t="n">
        <v>0.0333333333</v>
      </c>
      <c r="F2636" s="0" t="n">
        <v>0.008</v>
      </c>
      <c r="G2636" s="0" t="n">
        <v>1</v>
      </c>
      <c r="H2636" s="0" t="n">
        <v>16.82</v>
      </c>
    </row>
    <row r="2637" customFormat="false" ht="12.8" hidden="false" customHeight="false" outlineLevel="0" collapsed="false">
      <c r="A2637" s="0" t="s">
        <v>2714</v>
      </c>
      <c r="B2637" s="0" t="n">
        <v>0.0008</v>
      </c>
      <c r="C2637" s="0" t="n">
        <v>4.5E-005</v>
      </c>
      <c r="D2637" s="0" t="n">
        <v>2.01481E-005</v>
      </c>
      <c r="E2637" s="0" t="n">
        <v>0.001</v>
      </c>
      <c r="F2637" s="0" t="n">
        <v>0.00015</v>
      </c>
      <c r="G2637" s="0" t="n">
        <v>1</v>
      </c>
      <c r="H2637" s="0" t="n">
        <v>9.3133333333</v>
      </c>
    </row>
    <row r="2638" customFormat="false" ht="12.8" hidden="false" customHeight="false" outlineLevel="0" collapsed="false">
      <c r="A2638" s="0" t="s">
        <v>8373</v>
      </c>
      <c r="B2638" s="0" t="n">
        <v>4.31</v>
      </c>
      <c r="C2638" s="0" t="n">
        <v>0.04017352</v>
      </c>
      <c r="D2638" s="0" t="n">
        <v>0.0056666667</v>
      </c>
      <c r="E2638" s="0" t="n">
        <v>0.04</v>
      </c>
      <c r="F2638" s="0" t="n">
        <v>0.041416</v>
      </c>
      <c r="G2638" s="0" t="n">
        <v>1</v>
      </c>
      <c r="H2638" s="0" t="n">
        <v>3.22</v>
      </c>
    </row>
    <row r="2639" customFormat="false" ht="12.8" hidden="false" customHeight="false" outlineLevel="0" collapsed="false">
      <c r="A2639" s="0" t="s">
        <v>2179</v>
      </c>
      <c r="B2639" s="0" t="n">
        <v>0.1201888889</v>
      </c>
      <c r="C2639" s="0" t="n">
        <v>0.0007466667</v>
      </c>
      <c r="D2639" s="0" t="n">
        <v>0.0001851852</v>
      </c>
      <c r="E2639" s="0" t="n">
        <v>0.0111111111</v>
      </c>
      <c r="F2639" s="0" t="n">
        <v>0.0026666667</v>
      </c>
      <c r="G2639" s="0" t="n">
        <v>1</v>
      </c>
      <c r="H2639" s="0" t="n">
        <v>13.3333333333</v>
      </c>
    </row>
    <row r="2640" customFormat="false" ht="12.8" hidden="false" customHeight="false" outlineLevel="0" collapsed="false">
      <c r="A2640" s="0" t="s">
        <v>8374</v>
      </c>
      <c r="B2640" s="0" t="n">
        <v>0.00575</v>
      </c>
      <c r="C2640" s="0" t="n">
        <v>7.14E-006</v>
      </c>
      <c r="D2640" s="0" t="n">
        <v>5.9028E-006</v>
      </c>
      <c r="E2640" s="0" t="n">
        <v>0.0005</v>
      </c>
      <c r="F2640" s="0" t="n">
        <v>4.2E-005</v>
      </c>
      <c r="G2640" s="0" t="n">
        <v>1</v>
      </c>
      <c r="H2640" s="0" t="n">
        <v>0.09</v>
      </c>
    </row>
    <row r="2641" customFormat="false" ht="12.8" hidden="false" customHeight="false" outlineLevel="0" collapsed="false">
      <c r="A2641" s="0" t="s">
        <v>8375</v>
      </c>
      <c r="B2641" s="0" t="n">
        <v>1.66</v>
      </c>
      <c r="C2641" s="0" t="n">
        <v>0.0269217</v>
      </c>
      <c r="D2641" s="0" t="n">
        <v>0.0044444444</v>
      </c>
      <c r="E2641" s="0" t="n">
        <v>0.1</v>
      </c>
      <c r="F2641" s="0" t="n">
        <v>0.09126</v>
      </c>
      <c r="G2641" s="0" t="n">
        <v>1</v>
      </c>
      <c r="H2641" s="0" t="n">
        <v>75.15</v>
      </c>
    </row>
    <row r="2642" customFormat="false" ht="12.8" hidden="false" customHeight="false" outlineLevel="0" collapsed="false">
      <c r="A2642" s="0" t="s">
        <v>8376</v>
      </c>
      <c r="B2642" s="0" t="n">
        <v>4.31</v>
      </c>
      <c r="C2642" s="0" t="n">
        <v>0.04017352</v>
      </c>
      <c r="D2642" s="0" t="n">
        <v>0.0056666667</v>
      </c>
      <c r="E2642" s="0" t="n">
        <v>0.04</v>
      </c>
      <c r="F2642" s="0" t="n">
        <v>0.041416</v>
      </c>
      <c r="G2642" s="0" t="n">
        <v>1</v>
      </c>
      <c r="H2642" s="0" t="n">
        <v>3.22</v>
      </c>
    </row>
    <row r="2643" customFormat="false" ht="12.8" hidden="false" customHeight="false" outlineLevel="0" collapsed="false">
      <c r="A2643" s="0" t="s">
        <v>8377</v>
      </c>
      <c r="B2643" s="0" t="n">
        <v>0.02756</v>
      </c>
      <c r="C2643" s="0" t="n">
        <v>0.0002688</v>
      </c>
      <c r="D2643" s="0" t="n">
        <v>4.44444E-005</v>
      </c>
      <c r="E2643" s="0" t="n">
        <v>0.004</v>
      </c>
      <c r="F2643" s="0" t="n">
        <v>0.00096</v>
      </c>
      <c r="G2643" s="0" t="n">
        <v>1</v>
      </c>
      <c r="H2643" s="0" t="n">
        <v>2.69</v>
      </c>
    </row>
    <row r="2644" customFormat="false" ht="12.8" hidden="false" customHeight="false" outlineLevel="0" collapsed="false">
      <c r="A2644" s="0" t="s">
        <v>2178</v>
      </c>
      <c r="B2644" s="0" t="n">
        <v>0.1201888889</v>
      </c>
      <c r="C2644" s="0" t="n">
        <v>0.0007466667</v>
      </c>
      <c r="D2644" s="0" t="n">
        <v>0.0001851852</v>
      </c>
      <c r="E2644" s="0" t="n">
        <v>0.0111111111</v>
      </c>
      <c r="F2644" s="0" t="n">
        <v>0.0026666667</v>
      </c>
      <c r="G2644" s="0" t="n">
        <v>1</v>
      </c>
      <c r="H2644" s="0" t="n">
        <v>13.3333333333</v>
      </c>
    </row>
    <row r="2645" customFormat="false" ht="12.8" hidden="false" customHeight="false" outlineLevel="0" collapsed="false">
      <c r="A2645" s="0" t="s">
        <v>8378</v>
      </c>
      <c r="B2645" s="0" t="n">
        <v>0.10195</v>
      </c>
      <c r="C2645" s="0" t="n">
        <v>0.000336</v>
      </c>
      <c r="D2645" s="0" t="n">
        <v>5.55556E-005</v>
      </c>
      <c r="E2645" s="0" t="n">
        <v>0.005</v>
      </c>
      <c r="F2645" s="0" t="n">
        <v>0.0012</v>
      </c>
      <c r="G2645" s="0" t="n">
        <v>1</v>
      </c>
      <c r="H2645" s="0" t="n">
        <v>0.72</v>
      </c>
    </row>
    <row r="2646" customFormat="false" ht="12.8" hidden="false" customHeight="false" outlineLevel="0" collapsed="false">
      <c r="A2646" s="0" t="s">
        <v>8379</v>
      </c>
      <c r="B2646" s="0" t="n">
        <v>1.66</v>
      </c>
      <c r="C2646" s="0" t="n">
        <v>0.0269217</v>
      </c>
      <c r="D2646" s="0" t="n">
        <v>0.0044444444</v>
      </c>
      <c r="E2646" s="0" t="n">
        <v>0.1</v>
      </c>
      <c r="F2646" s="0" t="n">
        <v>0.09126</v>
      </c>
      <c r="G2646" s="0" t="n">
        <v>1</v>
      </c>
      <c r="H2646" s="0" t="n">
        <v>12.93</v>
      </c>
    </row>
    <row r="2647" customFormat="false" ht="12.8" hidden="false" customHeight="false" outlineLevel="0" collapsed="false">
      <c r="A2647" s="0" t="s">
        <v>8380</v>
      </c>
      <c r="B2647" s="0" t="n">
        <v>0.0155555556</v>
      </c>
      <c r="C2647" s="0" t="n">
        <v>0.0001438722</v>
      </c>
      <c r="D2647" s="0" t="n">
        <v>2.73752E-005</v>
      </c>
      <c r="E2647" s="0" t="n">
        <v>0.0055555556</v>
      </c>
      <c r="F2647" s="0" t="n">
        <v>0.0007572222</v>
      </c>
      <c r="G2647" s="0" t="n">
        <v>1</v>
      </c>
      <c r="H2647" s="0" t="n">
        <v>3.68</v>
      </c>
    </row>
    <row r="2648" customFormat="false" ht="12.8" hidden="false" customHeight="false" outlineLevel="0" collapsed="false">
      <c r="A2648" s="0" t="s">
        <v>2596</v>
      </c>
      <c r="B2648" s="0" t="n">
        <v>0.013</v>
      </c>
      <c r="C2648" s="0" t="n">
        <v>0.0003</v>
      </c>
      <c r="D2648" s="0" t="n">
        <v>4.16667E-005</v>
      </c>
      <c r="E2648" s="0" t="n">
        <v>0.01</v>
      </c>
      <c r="F2648" s="0" t="n">
        <v>0.0012</v>
      </c>
      <c r="G2648" s="0" t="n">
        <v>1</v>
      </c>
      <c r="H2648" s="0" t="n">
        <v>11</v>
      </c>
    </row>
    <row r="2649" customFormat="false" ht="12.8" hidden="false" customHeight="false" outlineLevel="0" collapsed="false">
      <c r="A2649" s="0" t="s">
        <v>1158</v>
      </c>
      <c r="B2649" s="0" t="n">
        <v>5.2492307692</v>
      </c>
      <c r="C2649" s="0" t="n">
        <v>0.0386283846</v>
      </c>
      <c r="D2649" s="0" t="n">
        <v>0.0054487179</v>
      </c>
      <c r="E2649" s="0" t="n">
        <v>0.0384615385</v>
      </c>
      <c r="F2649" s="0" t="n">
        <v>0.0398230769</v>
      </c>
      <c r="G2649" s="0" t="n">
        <v>1</v>
      </c>
      <c r="H2649" s="0" t="n">
        <v>38.48</v>
      </c>
    </row>
    <row r="2650" customFormat="false" ht="12.8" hidden="false" customHeight="false" outlineLevel="0" collapsed="false">
      <c r="A2650" s="0" t="s">
        <v>693</v>
      </c>
      <c r="B2650" s="0" t="n">
        <v>1.5</v>
      </c>
      <c r="C2650" s="0" t="n">
        <v>0.0269217</v>
      </c>
      <c r="D2650" s="0" t="n">
        <v>0.0044444444</v>
      </c>
      <c r="E2650" s="0" t="n">
        <v>0.1</v>
      </c>
      <c r="F2650" s="0" t="n">
        <v>0.09126</v>
      </c>
      <c r="G2650" s="0" t="n">
        <v>1</v>
      </c>
      <c r="H2650" s="0" t="n">
        <v>75.15</v>
      </c>
    </row>
    <row r="2651" customFormat="false" ht="12.8" hidden="false" customHeight="false" outlineLevel="0" collapsed="false">
      <c r="A2651" s="0" t="s">
        <v>8381</v>
      </c>
      <c r="B2651" s="0" t="n">
        <v>1.0840625</v>
      </c>
      <c r="C2651" s="0" t="n">
        <v>0.0078463906</v>
      </c>
      <c r="D2651" s="0" t="n">
        <v>0.0011067708</v>
      </c>
      <c r="E2651" s="0" t="n">
        <v>0.0078125</v>
      </c>
      <c r="F2651" s="0" t="n">
        <v>0.0080890625</v>
      </c>
      <c r="G2651" s="0" t="n">
        <v>1</v>
      </c>
      <c r="H2651" s="0" t="n">
        <v>2.67</v>
      </c>
    </row>
    <row r="2652" customFormat="false" ht="12.8" hidden="false" customHeight="false" outlineLevel="0" collapsed="false">
      <c r="A2652" s="0" t="s">
        <v>8382</v>
      </c>
      <c r="B2652" s="0" t="n">
        <v>1.5</v>
      </c>
      <c r="C2652" s="0" t="n">
        <v>0.0269217</v>
      </c>
      <c r="D2652" s="0" t="n">
        <v>0.0044444444</v>
      </c>
      <c r="E2652" s="0" t="n">
        <v>0.1</v>
      </c>
      <c r="F2652" s="0" t="n">
        <v>0.09126</v>
      </c>
      <c r="G2652" s="0" t="n">
        <v>1</v>
      </c>
      <c r="H2652" s="0" t="n">
        <v>12.93</v>
      </c>
    </row>
    <row r="2653" customFormat="false" ht="12.8" hidden="false" customHeight="false" outlineLevel="0" collapsed="false">
      <c r="A2653" s="0" t="s">
        <v>37</v>
      </c>
      <c r="B2653" s="0" t="n">
        <v>0.065625</v>
      </c>
      <c r="C2653" s="0" t="n">
        <v>0.001125</v>
      </c>
      <c r="D2653" s="0" t="n">
        <v>0.0002604167</v>
      </c>
      <c r="E2653" s="0" t="n">
        <v>0.015625</v>
      </c>
      <c r="F2653" s="0" t="n">
        <v>0.00375</v>
      </c>
      <c r="G2653" s="0" t="n">
        <v>1</v>
      </c>
      <c r="H2653" s="0" t="n">
        <v>1</v>
      </c>
    </row>
    <row r="2654" customFormat="false" ht="12.8" hidden="false" customHeight="false" outlineLevel="0" collapsed="false">
      <c r="A2654" s="0" t="s">
        <v>8383</v>
      </c>
      <c r="B2654" s="0" t="n">
        <v>0.1225</v>
      </c>
      <c r="C2654" s="0" t="n">
        <v>0.0011505</v>
      </c>
      <c r="D2654" s="0" t="n">
        <v>0.000615942</v>
      </c>
      <c r="E2654" s="0" t="n">
        <v>0.025</v>
      </c>
      <c r="F2654" s="0" t="n">
        <v>0.0057525</v>
      </c>
      <c r="G2654" s="0" t="n">
        <v>1</v>
      </c>
      <c r="H2654" s="0" t="n">
        <v>17.27</v>
      </c>
    </row>
    <row r="2655" customFormat="false" ht="12.8" hidden="false" customHeight="false" outlineLevel="0" collapsed="false">
      <c r="A2655" s="0" t="s">
        <v>8384</v>
      </c>
      <c r="B2655" s="0" t="n">
        <v>0.0053</v>
      </c>
      <c r="C2655" s="0" t="n">
        <v>1.443E-005</v>
      </c>
      <c r="D2655" s="0" t="n">
        <v>2E-006</v>
      </c>
      <c r="E2655" s="0" t="n">
        <v>0.0002</v>
      </c>
      <c r="F2655" s="0" t="n">
        <v>3.9E-005</v>
      </c>
      <c r="G2655" s="0" t="n">
        <v>1</v>
      </c>
      <c r="H2655" s="0" t="n">
        <v>0.04</v>
      </c>
    </row>
    <row r="2656" customFormat="false" ht="12.8" hidden="false" customHeight="false" outlineLevel="0" collapsed="false">
      <c r="A2656" s="0" t="s">
        <v>8385</v>
      </c>
      <c r="B2656" s="0" t="n">
        <v>0.1225</v>
      </c>
      <c r="C2656" s="0" t="n">
        <v>0.0011505</v>
      </c>
      <c r="D2656" s="0" t="n">
        <v>0.000615942</v>
      </c>
      <c r="E2656" s="0" t="n">
        <v>0.025</v>
      </c>
      <c r="F2656" s="0" t="n">
        <v>0.0057525</v>
      </c>
      <c r="G2656" s="0" t="n">
        <v>1</v>
      </c>
      <c r="H2656" s="0" t="n">
        <v>15.77</v>
      </c>
    </row>
    <row r="2657" customFormat="false" ht="12.8" hidden="false" customHeight="false" outlineLevel="0" collapsed="false">
      <c r="A2657" s="0" t="s">
        <v>692</v>
      </c>
      <c r="B2657" s="0" t="n">
        <v>1.5</v>
      </c>
      <c r="C2657" s="0" t="n">
        <v>0.0269217</v>
      </c>
      <c r="D2657" s="0" t="n">
        <v>0.0044444444</v>
      </c>
      <c r="E2657" s="0" t="n">
        <v>0.1</v>
      </c>
      <c r="F2657" s="0" t="n">
        <v>0.09126</v>
      </c>
      <c r="G2657" s="0" t="n">
        <v>1</v>
      </c>
      <c r="H2657" s="0" t="n">
        <v>12.93</v>
      </c>
    </row>
    <row r="2658" customFormat="false" ht="12.8" hidden="false" customHeight="false" outlineLevel="0" collapsed="false">
      <c r="A2658" s="0" t="s">
        <v>8386</v>
      </c>
      <c r="B2658" s="0" t="n">
        <v>0.0402197802</v>
      </c>
      <c r="C2658" s="0" t="n">
        <v>0.0003646154</v>
      </c>
      <c r="D2658" s="0" t="n">
        <v>6.10501E-005</v>
      </c>
      <c r="E2658" s="0" t="n">
        <v>0.010989011</v>
      </c>
      <c r="F2658" s="0" t="n">
        <v>0.0013021978</v>
      </c>
      <c r="G2658" s="0" t="n">
        <v>1</v>
      </c>
      <c r="H2658" s="0" t="n">
        <v>0.25</v>
      </c>
    </row>
    <row r="2659" customFormat="false" ht="12.8" hidden="false" customHeight="false" outlineLevel="0" collapsed="false">
      <c r="A2659" s="0" t="s">
        <v>8387</v>
      </c>
      <c r="B2659" s="0" t="n">
        <v>0.0044333333</v>
      </c>
      <c r="C2659" s="0" t="n">
        <v>4E-006</v>
      </c>
      <c r="D2659" s="0" t="n">
        <v>5.556E-007</v>
      </c>
      <c r="E2659" s="0" t="n">
        <v>0.0006666667</v>
      </c>
      <c r="F2659" s="0" t="n">
        <v>2.66667E-005</v>
      </c>
      <c r="G2659" s="0" t="n">
        <v>1</v>
      </c>
      <c r="H2659" s="0" t="n">
        <v>2.2666666667</v>
      </c>
    </row>
    <row r="2660" customFormat="false" ht="12.8" hidden="false" customHeight="false" outlineLevel="0" collapsed="false">
      <c r="A2660" s="0" t="s">
        <v>8388</v>
      </c>
      <c r="B2660" s="0" t="n">
        <v>0.1225</v>
      </c>
      <c r="C2660" s="0" t="n">
        <v>0.0011505</v>
      </c>
      <c r="D2660" s="0" t="n">
        <v>0.000615942</v>
      </c>
      <c r="E2660" s="0" t="n">
        <v>0.025</v>
      </c>
      <c r="F2660" s="0" t="n">
        <v>0.0057525</v>
      </c>
      <c r="G2660" s="0" t="n">
        <v>1</v>
      </c>
      <c r="H2660" s="0" t="n">
        <v>15.77</v>
      </c>
    </row>
    <row r="2661" customFormat="false" ht="12.8" hidden="false" customHeight="false" outlineLevel="0" collapsed="false">
      <c r="A2661" s="0" t="s">
        <v>8389</v>
      </c>
      <c r="B2661" s="0" t="n">
        <v>1.82</v>
      </c>
      <c r="C2661" s="0" t="n">
        <v>0.0269217</v>
      </c>
      <c r="D2661" s="0" t="n">
        <v>0.0044444444</v>
      </c>
      <c r="E2661" s="0" t="n">
        <v>0.1</v>
      </c>
      <c r="F2661" s="0" t="n">
        <v>0.09126</v>
      </c>
      <c r="G2661" s="0" t="n">
        <v>1</v>
      </c>
      <c r="H2661" s="0" t="n">
        <v>75.15</v>
      </c>
    </row>
    <row r="2662" customFormat="false" ht="12.8" hidden="false" customHeight="false" outlineLevel="0" collapsed="false">
      <c r="A2662" s="0" t="s">
        <v>8390</v>
      </c>
      <c r="B2662" s="0" t="n">
        <v>0.0402197802</v>
      </c>
      <c r="C2662" s="0" t="n">
        <v>0.0003646154</v>
      </c>
      <c r="D2662" s="0" t="n">
        <v>6.10501E-005</v>
      </c>
      <c r="E2662" s="0" t="n">
        <v>0.010989011</v>
      </c>
      <c r="F2662" s="0" t="n">
        <v>0.0013021978</v>
      </c>
      <c r="G2662" s="0" t="n">
        <v>1</v>
      </c>
      <c r="H2662" s="0" t="n">
        <v>0.25</v>
      </c>
    </row>
    <row r="2663" customFormat="false" ht="12.8" hidden="false" customHeight="false" outlineLevel="0" collapsed="false">
      <c r="A2663" s="0" t="s">
        <v>915</v>
      </c>
      <c r="B2663" s="0" t="n">
        <v>0.627</v>
      </c>
      <c r="C2663" s="0" t="n">
        <v>0.01188</v>
      </c>
      <c r="D2663" s="0" t="n">
        <v>0.0017435897</v>
      </c>
      <c r="E2663" s="0" t="n">
        <v>0.01</v>
      </c>
      <c r="F2663" s="0" t="n">
        <v>0.012</v>
      </c>
      <c r="G2663" s="0" t="n">
        <v>1</v>
      </c>
      <c r="H2663" s="0" t="n">
        <v>0</v>
      </c>
    </row>
    <row r="2664" customFormat="false" ht="12.8" hidden="false" customHeight="false" outlineLevel="0" collapsed="false">
      <c r="A2664" s="0" t="s">
        <v>8391</v>
      </c>
      <c r="B2664" s="0" t="n">
        <v>2.9411111111</v>
      </c>
      <c r="C2664" s="0" t="n">
        <v>0.0278982778</v>
      </c>
      <c r="D2664" s="0" t="n">
        <v>0.0039351852</v>
      </c>
      <c r="E2664" s="0" t="n">
        <v>0.0277777778</v>
      </c>
      <c r="F2664" s="0" t="n">
        <v>0.0287611111</v>
      </c>
      <c r="G2664" s="0" t="n">
        <v>1</v>
      </c>
      <c r="H2664" s="0" t="n">
        <v>4.05</v>
      </c>
    </row>
    <row r="2665" customFormat="false" ht="12.8" hidden="false" customHeight="false" outlineLevel="0" collapsed="false">
      <c r="A2665" s="0" t="s">
        <v>8392</v>
      </c>
      <c r="B2665" s="0" t="n">
        <v>1.457037037</v>
      </c>
      <c r="C2665" s="0" t="n">
        <v>0.0092994259</v>
      </c>
      <c r="D2665" s="0" t="n">
        <v>0.0013117284</v>
      </c>
      <c r="E2665" s="0" t="n">
        <v>0.0092592593</v>
      </c>
      <c r="F2665" s="0" t="n">
        <v>0.009587037</v>
      </c>
      <c r="G2665" s="0" t="n">
        <v>1</v>
      </c>
      <c r="H2665" s="0" t="n">
        <v>11.31</v>
      </c>
    </row>
    <row r="2666" customFormat="false" ht="12.8" hidden="false" customHeight="false" outlineLevel="0" collapsed="false">
      <c r="A2666" s="0" t="s">
        <v>8393</v>
      </c>
      <c r="B2666" s="0" t="n">
        <v>2.9475</v>
      </c>
      <c r="C2666" s="0" t="n">
        <v>0.0163135</v>
      </c>
      <c r="D2666" s="0" t="n">
        <v>0.0027375201</v>
      </c>
      <c r="E2666" s="0" t="n">
        <v>0.25</v>
      </c>
      <c r="F2666" s="0" t="n">
        <v>0.0582625</v>
      </c>
      <c r="G2666" s="0" t="n">
        <v>1</v>
      </c>
      <c r="H2666" s="0" t="n">
        <v>25.25</v>
      </c>
    </row>
    <row r="2667" customFormat="false" ht="12.8" hidden="false" customHeight="false" outlineLevel="0" collapsed="false">
      <c r="A2667" s="0" t="s">
        <v>8394</v>
      </c>
      <c r="B2667" s="0" t="n">
        <v>0.1496666667</v>
      </c>
      <c r="C2667" s="0" t="n">
        <v>0.0008506667</v>
      </c>
      <c r="D2667" s="0" t="n">
        <v>0.000547504</v>
      </c>
      <c r="E2667" s="0" t="n">
        <v>0.0166666667</v>
      </c>
      <c r="F2667" s="0" t="n">
        <v>0.0038666667</v>
      </c>
      <c r="G2667" s="0" t="n">
        <v>1</v>
      </c>
      <c r="H2667" s="0" t="n">
        <v>2.92</v>
      </c>
    </row>
    <row r="2668" customFormat="false" ht="12.8" hidden="false" customHeight="false" outlineLevel="0" collapsed="false">
      <c r="A2668" s="0" t="s">
        <v>8395</v>
      </c>
      <c r="B2668" s="0" t="n">
        <v>0.00095</v>
      </c>
      <c r="C2668" s="0" t="n">
        <v>6E-006</v>
      </c>
      <c r="D2668" s="0" t="n">
        <v>2.2727E-006</v>
      </c>
      <c r="E2668" s="0" t="n">
        <v>4.54545E-005</v>
      </c>
      <c r="F2668" s="0" t="n">
        <v>1.09091E-005</v>
      </c>
      <c r="G2668" s="0" t="n">
        <v>1</v>
      </c>
      <c r="H2668" s="0" t="n">
        <v>0.5966666667</v>
      </c>
    </row>
    <row r="2669" customFormat="false" ht="12.8" hidden="false" customHeight="false" outlineLevel="0" collapsed="false">
      <c r="A2669" s="0" t="s">
        <v>8396</v>
      </c>
      <c r="B2669" s="0" t="n">
        <v>0.4316666667</v>
      </c>
      <c r="C2669" s="0" t="n">
        <v>0.006</v>
      </c>
      <c r="D2669" s="0" t="n">
        <v>0.0008333333</v>
      </c>
      <c r="E2669" s="0" t="n">
        <v>0.0083333333</v>
      </c>
      <c r="F2669" s="0" t="n">
        <v>0.008</v>
      </c>
      <c r="G2669" s="0" t="n">
        <v>1</v>
      </c>
      <c r="H2669" s="0" t="n">
        <v>1180</v>
      </c>
    </row>
    <row r="2670" customFormat="false" ht="12.8" hidden="false" customHeight="false" outlineLevel="0" collapsed="false">
      <c r="A2670" s="0" t="s">
        <v>8397</v>
      </c>
      <c r="B2670" s="0" t="n">
        <v>1.5744444444</v>
      </c>
      <c r="C2670" s="0" t="n">
        <v>0.0253333333</v>
      </c>
      <c r="D2670" s="0" t="n">
        <v>0.0037037037</v>
      </c>
      <c r="E2670" s="0" t="n">
        <v>0.0277777778</v>
      </c>
      <c r="F2670" s="0" t="n">
        <v>0.0266666667</v>
      </c>
      <c r="G2670" s="0" t="n">
        <v>1</v>
      </c>
      <c r="H2670" s="0" t="n">
        <v>17.77</v>
      </c>
    </row>
    <row r="2671" customFormat="false" ht="12.8" hidden="false" customHeight="false" outlineLevel="0" collapsed="false">
      <c r="A2671" s="0" t="s">
        <v>2151</v>
      </c>
      <c r="B2671" s="0" t="n">
        <v>0.0683333333</v>
      </c>
      <c r="C2671" s="0" t="n">
        <v>0.0005802192</v>
      </c>
      <c r="D2671" s="0" t="n">
        <v>8.33333E-005</v>
      </c>
      <c r="E2671" s="0" t="n">
        <v>0.0166666667</v>
      </c>
      <c r="F2671" s="0" t="n">
        <v>0.0039204</v>
      </c>
      <c r="G2671" s="0" t="n">
        <v>1</v>
      </c>
      <c r="H2671" s="0" t="n">
        <v>5.76</v>
      </c>
    </row>
    <row r="2672" customFormat="false" ht="12.8" hidden="false" customHeight="false" outlineLevel="0" collapsed="false">
      <c r="A2672" s="0" t="s">
        <v>8398</v>
      </c>
      <c r="B2672" s="0" t="n">
        <v>2.9411111111</v>
      </c>
      <c r="C2672" s="0" t="n">
        <v>0.0278982778</v>
      </c>
      <c r="D2672" s="0" t="n">
        <v>0.0039351852</v>
      </c>
      <c r="E2672" s="0" t="n">
        <v>0.0277777778</v>
      </c>
      <c r="F2672" s="0" t="n">
        <v>0.0287611111</v>
      </c>
      <c r="G2672" s="0" t="n">
        <v>1</v>
      </c>
      <c r="H2672" s="0" t="n">
        <v>4.05</v>
      </c>
    </row>
    <row r="2673" customFormat="false" ht="12.8" hidden="false" customHeight="false" outlineLevel="0" collapsed="false">
      <c r="A2673" s="0" t="s">
        <v>8399</v>
      </c>
      <c r="B2673" s="0" t="n">
        <v>4.3716666667</v>
      </c>
      <c r="C2673" s="0" t="n">
        <v>0.0418474167</v>
      </c>
      <c r="D2673" s="0" t="n">
        <v>0.0059027778</v>
      </c>
      <c r="E2673" s="0" t="n">
        <v>0.0416666667</v>
      </c>
      <c r="F2673" s="0" t="n">
        <v>0.0431416667</v>
      </c>
      <c r="G2673" s="0" t="n">
        <v>1</v>
      </c>
      <c r="H2673" s="0" t="n">
        <v>20.71</v>
      </c>
    </row>
    <row r="2674" customFormat="false" ht="12.8" hidden="false" customHeight="false" outlineLevel="0" collapsed="false">
      <c r="A2674" s="0" t="s">
        <v>8400</v>
      </c>
      <c r="B2674" s="0" t="n">
        <v>0.0745</v>
      </c>
      <c r="C2674" s="0" t="n">
        <v>0.00039984</v>
      </c>
      <c r="D2674" s="0" t="n">
        <v>0.0001954023</v>
      </c>
      <c r="E2674" s="0" t="n">
        <v>0.01</v>
      </c>
      <c r="F2674" s="0" t="n">
        <v>0.001428</v>
      </c>
      <c r="G2674" s="0" t="n">
        <v>1</v>
      </c>
      <c r="H2674" s="0" t="n">
        <v>6.96</v>
      </c>
    </row>
    <row r="2675" customFormat="false" ht="12.8" hidden="false" customHeight="false" outlineLevel="0" collapsed="false">
      <c r="A2675" s="0" t="s">
        <v>2166</v>
      </c>
      <c r="B2675" s="0" t="n">
        <v>0.0623333333</v>
      </c>
      <c r="C2675" s="0" t="n">
        <v>0.0005802192</v>
      </c>
      <c r="D2675" s="0" t="n">
        <v>8.33333E-005</v>
      </c>
      <c r="E2675" s="0" t="n">
        <v>0.0166666667</v>
      </c>
      <c r="F2675" s="0" t="n">
        <v>0.0039204</v>
      </c>
      <c r="G2675" s="0" t="n">
        <v>1</v>
      </c>
      <c r="H2675" s="0" t="n">
        <v>9.6</v>
      </c>
    </row>
    <row r="2676" customFormat="false" ht="12.8" hidden="false" customHeight="false" outlineLevel="0" collapsed="false">
      <c r="A2676" s="0" t="s">
        <v>8401</v>
      </c>
      <c r="B2676" s="0" t="n">
        <v>0.00154</v>
      </c>
      <c r="C2676" s="0" t="n">
        <v>1.728E-005</v>
      </c>
      <c r="D2676" s="0" t="n">
        <v>2.01481E-005</v>
      </c>
      <c r="E2676" s="0" t="n">
        <v>0.002</v>
      </c>
      <c r="F2676" s="0" t="n">
        <v>0.000144</v>
      </c>
      <c r="G2676" s="0" t="n">
        <v>1</v>
      </c>
      <c r="H2676" s="0" t="n">
        <v>1</v>
      </c>
    </row>
    <row r="2677" customFormat="false" ht="12.8" hidden="false" customHeight="false" outlineLevel="0" collapsed="false">
      <c r="A2677" s="0" t="s">
        <v>8402</v>
      </c>
      <c r="B2677" s="0" t="n">
        <v>4.8133333333</v>
      </c>
      <c r="C2677" s="0" t="n">
        <v>0.0334779333</v>
      </c>
      <c r="D2677" s="0" t="n">
        <v>0.0047222222</v>
      </c>
      <c r="E2677" s="0" t="n">
        <v>0.0333333333</v>
      </c>
      <c r="F2677" s="0" t="n">
        <v>0.0345133333</v>
      </c>
      <c r="G2677" s="0" t="n">
        <v>1</v>
      </c>
      <c r="H2677" s="0" t="n">
        <v>3.58</v>
      </c>
    </row>
    <row r="2678" customFormat="false" ht="12.8" hidden="false" customHeight="false" outlineLevel="0" collapsed="false">
      <c r="A2678" s="0" t="s">
        <v>2165</v>
      </c>
      <c r="B2678" s="0" t="n">
        <v>0.0629333333</v>
      </c>
      <c r="C2678" s="0" t="n">
        <v>0.0005802192</v>
      </c>
      <c r="D2678" s="0" t="n">
        <v>8.33333E-005</v>
      </c>
      <c r="E2678" s="0" t="n">
        <v>0.0166666667</v>
      </c>
      <c r="F2678" s="0" t="n">
        <v>0.0039204</v>
      </c>
      <c r="G2678" s="0" t="n">
        <v>1</v>
      </c>
      <c r="H2678" s="0" t="n">
        <v>9.6</v>
      </c>
    </row>
    <row r="2679" customFormat="false" ht="12.8" hidden="false" customHeight="false" outlineLevel="0" collapsed="false">
      <c r="A2679" s="0" t="s">
        <v>8403</v>
      </c>
      <c r="B2679" s="0" t="n">
        <v>4.8133333333</v>
      </c>
      <c r="C2679" s="0" t="n">
        <v>0.0334779333</v>
      </c>
      <c r="D2679" s="0" t="n">
        <v>0.0047222222</v>
      </c>
      <c r="E2679" s="0" t="n">
        <v>0.0333333333</v>
      </c>
      <c r="F2679" s="0" t="n">
        <v>0.0345133333</v>
      </c>
      <c r="G2679" s="0" t="n">
        <v>1</v>
      </c>
      <c r="H2679" s="0" t="n">
        <v>3.58</v>
      </c>
    </row>
    <row r="2680" customFormat="false" ht="12.8" hidden="false" customHeight="false" outlineLevel="0" collapsed="false">
      <c r="A2680" s="0" t="s">
        <v>914</v>
      </c>
      <c r="B2680" s="0" t="n">
        <v>0.594</v>
      </c>
      <c r="C2680" s="0" t="n">
        <v>0.01188</v>
      </c>
      <c r="D2680" s="0" t="n">
        <v>0.0017435897</v>
      </c>
      <c r="E2680" s="0" t="n">
        <v>0.01</v>
      </c>
      <c r="F2680" s="0" t="n">
        <v>0.012</v>
      </c>
      <c r="G2680" s="0" t="n">
        <v>1</v>
      </c>
      <c r="H2680" s="0" t="n">
        <v>0</v>
      </c>
    </row>
    <row r="2681" customFormat="false" ht="12.8" hidden="false" customHeight="false" outlineLevel="0" collapsed="false">
      <c r="A2681" s="0" t="s">
        <v>8404</v>
      </c>
      <c r="B2681" s="0" t="n">
        <v>1.155</v>
      </c>
      <c r="C2681" s="0" t="n">
        <v>0.0144</v>
      </c>
      <c r="D2681" s="0" t="n">
        <v>0.002</v>
      </c>
      <c r="E2681" s="0" t="n">
        <v>0.02</v>
      </c>
      <c r="F2681" s="0" t="n">
        <v>0.0192</v>
      </c>
      <c r="G2681" s="0" t="n">
        <v>1</v>
      </c>
      <c r="H2681" s="0" t="n">
        <v>7186</v>
      </c>
    </row>
    <row r="2682" customFormat="false" ht="12.8" hidden="false" customHeight="false" outlineLevel="0" collapsed="false">
      <c r="A2682" s="0" t="s">
        <v>8405</v>
      </c>
      <c r="B2682" s="0" t="n">
        <v>0.0682916667</v>
      </c>
      <c r="C2682" s="0" t="n">
        <v>0.00028</v>
      </c>
      <c r="D2682" s="0" t="n">
        <v>4.62963E-005</v>
      </c>
      <c r="E2682" s="0" t="n">
        <v>0.0041666667</v>
      </c>
      <c r="F2682" s="0" t="n">
        <v>0.001</v>
      </c>
      <c r="G2682" s="0" t="n">
        <v>1</v>
      </c>
      <c r="H2682" s="0" t="n">
        <v>0.56</v>
      </c>
    </row>
    <row r="2683" customFormat="false" ht="12.8" hidden="false" customHeight="false" outlineLevel="0" collapsed="false">
      <c r="A2683" s="0" t="s">
        <v>2161</v>
      </c>
      <c r="B2683" s="0" t="n">
        <v>0.0359333333</v>
      </c>
      <c r="C2683" s="0" t="n">
        <v>0.00028</v>
      </c>
      <c r="D2683" s="0" t="n">
        <v>6.94444E-005</v>
      </c>
      <c r="E2683" s="0" t="n">
        <v>0.0041666667</v>
      </c>
      <c r="F2683" s="0" t="n">
        <v>0.001</v>
      </c>
      <c r="G2683" s="0" t="n">
        <v>1</v>
      </c>
      <c r="H2683" s="0" t="n">
        <v>5.94</v>
      </c>
    </row>
    <row r="2684" customFormat="false" ht="12.8" hidden="false" customHeight="false" outlineLevel="0" collapsed="false">
      <c r="A2684" s="0" t="s">
        <v>3037</v>
      </c>
      <c r="B2684" s="0" t="n">
        <v>0.000719697</v>
      </c>
      <c r="C2684" s="0" t="n">
        <v>1.2068E-006</v>
      </c>
      <c r="D2684" s="0" t="n">
        <v>1.697E-007</v>
      </c>
      <c r="E2684" s="0" t="n">
        <v>0.0001515152</v>
      </c>
      <c r="F2684" s="0" t="n">
        <v>1.34091E-005</v>
      </c>
      <c r="G2684" s="0" t="n">
        <v>1</v>
      </c>
      <c r="H2684" s="0" t="n">
        <v>0.0024</v>
      </c>
    </row>
    <row r="2685" customFormat="false" ht="12.8" hidden="false" customHeight="false" outlineLevel="0" collapsed="false">
      <c r="A2685" s="0" t="s">
        <v>913</v>
      </c>
      <c r="B2685" s="0" t="n">
        <v>0.596</v>
      </c>
      <c r="C2685" s="0" t="n">
        <v>0.01188</v>
      </c>
      <c r="D2685" s="0" t="n">
        <v>0.0017435897</v>
      </c>
      <c r="E2685" s="0" t="n">
        <v>0.01</v>
      </c>
      <c r="F2685" s="0" t="n">
        <v>0.012</v>
      </c>
      <c r="G2685" s="0" t="n">
        <v>1</v>
      </c>
      <c r="H2685" s="0" t="n">
        <v>0</v>
      </c>
    </row>
    <row r="2686" customFormat="false" ht="12.8" hidden="false" customHeight="false" outlineLevel="0" collapsed="false">
      <c r="A2686" s="0" t="s">
        <v>8406</v>
      </c>
      <c r="B2686" s="0" t="n">
        <v>1.537037037</v>
      </c>
      <c r="C2686" s="0" t="n">
        <v>0.0092994259</v>
      </c>
      <c r="D2686" s="0" t="n">
        <v>0.0013117284</v>
      </c>
      <c r="E2686" s="0" t="n">
        <v>0.0092592593</v>
      </c>
      <c r="F2686" s="0" t="n">
        <v>0.009587037</v>
      </c>
      <c r="G2686" s="0" t="n">
        <v>1</v>
      </c>
      <c r="H2686" s="0" t="n">
        <v>11.53</v>
      </c>
    </row>
    <row r="2687" customFormat="false" ht="12.8" hidden="false" customHeight="false" outlineLevel="0" collapsed="false">
      <c r="A2687" s="0" t="s">
        <v>8407</v>
      </c>
      <c r="B2687" s="0" t="n">
        <v>0.0411111111</v>
      </c>
      <c r="C2687" s="0" t="n">
        <v>0.0003707167</v>
      </c>
      <c r="D2687" s="0" t="n">
        <v>0.0001825013</v>
      </c>
      <c r="E2687" s="0" t="n">
        <v>0.0055555556</v>
      </c>
      <c r="F2687" s="0" t="n">
        <v>0.0012783333</v>
      </c>
      <c r="G2687" s="0" t="n">
        <v>1</v>
      </c>
      <c r="H2687" s="0" t="n">
        <v>0.24</v>
      </c>
    </row>
    <row r="2688" customFormat="false" ht="12.8" hidden="false" customHeight="false" outlineLevel="0" collapsed="false">
      <c r="A2688" s="0" t="s">
        <v>786</v>
      </c>
      <c r="B2688" s="0" t="n">
        <v>0.1774444444</v>
      </c>
      <c r="C2688" s="0" t="n">
        <v>0.0018666667</v>
      </c>
      <c r="D2688" s="0" t="n">
        <v>0.000308642</v>
      </c>
      <c r="E2688" s="0" t="n">
        <v>0.0277777778</v>
      </c>
      <c r="F2688" s="0" t="n">
        <v>0.0066666667</v>
      </c>
      <c r="G2688" s="0" t="n">
        <v>1</v>
      </c>
      <c r="H2688" s="0" t="n">
        <v>0</v>
      </c>
    </row>
    <row r="2689" customFormat="false" ht="12.8" hidden="false" customHeight="false" outlineLevel="0" collapsed="false">
      <c r="A2689" s="0" t="s">
        <v>8408</v>
      </c>
      <c r="B2689" s="0" t="n">
        <v>0.10195</v>
      </c>
      <c r="C2689" s="0" t="n">
        <v>0.000336</v>
      </c>
      <c r="D2689" s="0" t="n">
        <v>5.55556E-005</v>
      </c>
      <c r="E2689" s="0" t="n">
        <v>0.005</v>
      </c>
      <c r="F2689" s="0" t="n">
        <v>0.0012</v>
      </c>
      <c r="G2689" s="0" t="n">
        <v>1</v>
      </c>
      <c r="H2689" s="0" t="n">
        <v>0.72</v>
      </c>
    </row>
    <row r="2690" customFormat="false" ht="12.8" hidden="false" customHeight="false" outlineLevel="0" collapsed="false">
      <c r="A2690" s="0" t="s">
        <v>8409</v>
      </c>
      <c r="B2690" s="0" t="n">
        <v>1.06</v>
      </c>
      <c r="C2690" s="0" t="n">
        <v>0.0144</v>
      </c>
      <c r="D2690" s="0" t="n">
        <v>0.002</v>
      </c>
      <c r="E2690" s="0" t="n">
        <v>0.02</v>
      </c>
      <c r="F2690" s="0" t="n">
        <v>0.0192</v>
      </c>
      <c r="G2690" s="0" t="n">
        <v>1</v>
      </c>
      <c r="H2690" s="0" t="n">
        <v>5231</v>
      </c>
    </row>
    <row r="2691" customFormat="false" ht="12.8" hidden="false" customHeight="false" outlineLevel="0" collapsed="false">
      <c r="A2691" s="0" t="s">
        <v>785</v>
      </c>
      <c r="B2691" s="0" t="n">
        <v>0.163952381</v>
      </c>
      <c r="C2691" s="0" t="n">
        <v>0.0016</v>
      </c>
      <c r="D2691" s="0" t="n">
        <v>0.0002645503</v>
      </c>
      <c r="E2691" s="0" t="n">
        <v>0.0238095238</v>
      </c>
      <c r="F2691" s="0" t="n">
        <v>0.0057142857</v>
      </c>
      <c r="G2691" s="0" t="n">
        <v>1</v>
      </c>
      <c r="H2691" s="0" t="n">
        <v>0</v>
      </c>
    </row>
    <row r="2692" customFormat="false" ht="12.8" hidden="false" customHeight="false" outlineLevel="0" collapsed="false">
      <c r="A2692" s="0" t="s">
        <v>8410</v>
      </c>
      <c r="B2692" s="0" t="n">
        <v>0.03195</v>
      </c>
      <c r="C2692" s="0" t="n">
        <v>0.000336</v>
      </c>
      <c r="D2692" s="0" t="n">
        <v>5.55556E-005</v>
      </c>
      <c r="E2692" s="0" t="n">
        <v>0.005</v>
      </c>
      <c r="F2692" s="0" t="n">
        <v>0.0012</v>
      </c>
      <c r="G2692" s="0" t="n">
        <v>1</v>
      </c>
      <c r="H2692" s="0" t="n">
        <v>2.67</v>
      </c>
    </row>
    <row r="2693" customFormat="false" ht="12.8" hidden="false" customHeight="false" outlineLevel="0" collapsed="false">
      <c r="A2693" s="0" t="s">
        <v>8411</v>
      </c>
      <c r="B2693" s="0" t="n">
        <v>0.0113333333</v>
      </c>
      <c r="C2693" s="0" t="n">
        <v>9.83333E-005</v>
      </c>
      <c r="D2693" s="0" t="n">
        <v>5.47504E-005</v>
      </c>
      <c r="E2693" s="0" t="n">
        <v>0.0016666667</v>
      </c>
      <c r="F2693" s="0" t="n">
        <v>0.0003933333</v>
      </c>
      <c r="G2693" s="0" t="n">
        <v>1</v>
      </c>
      <c r="H2693" s="0" t="n">
        <v>0.43</v>
      </c>
    </row>
    <row r="2694" customFormat="false" ht="12.8" hidden="false" customHeight="false" outlineLevel="0" collapsed="false">
      <c r="A2694" s="0" t="s">
        <v>918</v>
      </c>
      <c r="B2694" s="0" t="n">
        <v>0.621</v>
      </c>
      <c r="C2694" s="0" t="n">
        <v>0.01188</v>
      </c>
      <c r="D2694" s="0" t="n">
        <v>0.0017435897</v>
      </c>
      <c r="E2694" s="0" t="n">
        <v>0.01</v>
      </c>
      <c r="F2694" s="0" t="n">
        <v>0.012</v>
      </c>
      <c r="G2694" s="0" t="n">
        <v>1</v>
      </c>
      <c r="H2694" s="0" t="n">
        <v>0</v>
      </c>
    </row>
    <row r="2695" customFormat="false" ht="12.8" hidden="false" customHeight="false" outlineLevel="0" collapsed="false">
      <c r="A2695" s="0" t="s">
        <v>3079</v>
      </c>
      <c r="B2695" s="0" t="n">
        <v>0.0036333333</v>
      </c>
      <c r="C2695" s="0" t="n">
        <v>8.4267E-006</v>
      </c>
      <c r="D2695" s="0" t="n">
        <v>1.1852E-006</v>
      </c>
      <c r="E2695" s="0" t="n">
        <v>6.66667E-005</v>
      </c>
      <c r="F2695" s="0" t="n">
        <v>4.21333E-005</v>
      </c>
      <c r="G2695" s="0" t="n">
        <v>1</v>
      </c>
      <c r="H2695" s="0" t="n">
        <v>0.02</v>
      </c>
    </row>
    <row r="2696" customFormat="false" ht="12.8" hidden="false" customHeight="false" outlineLevel="0" collapsed="false">
      <c r="A2696" s="0" t="s">
        <v>8412</v>
      </c>
      <c r="B2696" s="0" t="n">
        <v>0.27975</v>
      </c>
      <c r="C2696" s="0" t="n">
        <v>0.00168</v>
      </c>
      <c r="D2696" s="0" t="n">
        <v>0.0002777778</v>
      </c>
      <c r="E2696" s="0" t="n">
        <v>0.025</v>
      </c>
      <c r="F2696" s="0" t="n">
        <v>0.006</v>
      </c>
      <c r="G2696" s="0" t="n">
        <v>1</v>
      </c>
      <c r="H2696" s="0" t="n">
        <v>6.32</v>
      </c>
    </row>
    <row r="2697" customFormat="false" ht="12.8" hidden="false" customHeight="false" outlineLevel="0" collapsed="false">
      <c r="A2697" s="0" t="s">
        <v>8413</v>
      </c>
      <c r="B2697" s="0" t="n">
        <v>4.3716666667</v>
      </c>
      <c r="C2697" s="0" t="n">
        <v>0.0418474167</v>
      </c>
      <c r="D2697" s="0" t="n">
        <v>0.0059027778</v>
      </c>
      <c r="E2697" s="0" t="n">
        <v>0.0416666667</v>
      </c>
      <c r="F2697" s="0" t="n">
        <v>0.0431416667</v>
      </c>
      <c r="G2697" s="0" t="n">
        <v>1</v>
      </c>
      <c r="H2697" s="0" t="n">
        <v>20.71</v>
      </c>
    </row>
    <row r="2698" customFormat="false" ht="12.8" hidden="false" customHeight="false" outlineLevel="0" collapsed="false">
      <c r="A2698" s="0" t="s">
        <v>8414</v>
      </c>
      <c r="B2698" s="0" t="n">
        <v>0.0027</v>
      </c>
      <c r="C2698" s="0" t="n">
        <v>1.7066E-005</v>
      </c>
      <c r="D2698" s="0" t="n">
        <v>3.4979E-006</v>
      </c>
      <c r="E2698" s="0" t="n">
        <v>0.001</v>
      </c>
      <c r="F2698" s="0" t="n">
        <v>7.42E-005</v>
      </c>
      <c r="G2698" s="0" t="n">
        <v>1</v>
      </c>
      <c r="H2698" s="0" t="n">
        <v>0.11</v>
      </c>
    </row>
    <row r="2699" customFormat="false" ht="12.8" hidden="false" customHeight="false" outlineLevel="0" collapsed="false">
      <c r="A2699" s="0" t="s">
        <v>8415</v>
      </c>
      <c r="B2699" s="0" t="n">
        <v>1.06</v>
      </c>
      <c r="C2699" s="0" t="n">
        <v>0.0144</v>
      </c>
      <c r="D2699" s="0" t="n">
        <v>0.002</v>
      </c>
      <c r="E2699" s="0" t="n">
        <v>0.02</v>
      </c>
      <c r="F2699" s="0" t="n">
        <v>0.0192</v>
      </c>
      <c r="G2699" s="0" t="n">
        <v>1</v>
      </c>
      <c r="H2699" s="0" t="n">
        <v>5231</v>
      </c>
    </row>
    <row r="2700" customFormat="false" ht="12.8" hidden="false" customHeight="false" outlineLevel="0" collapsed="false">
      <c r="A2700" s="0" t="s">
        <v>8416</v>
      </c>
      <c r="B2700" s="0" t="n">
        <v>0.0411111111</v>
      </c>
      <c r="C2700" s="0" t="n">
        <v>0.0003707167</v>
      </c>
      <c r="D2700" s="0" t="n">
        <v>0.0001825013</v>
      </c>
      <c r="E2700" s="0" t="n">
        <v>0.0055555556</v>
      </c>
      <c r="F2700" s="0" t="n">
        <v>0.0012783333</v>
      </c>
      <c r="G2700" s="0" t="n">
        <v>1</v>
      </c>
      <c r="H2700" s="0" t="n">
        <v>0.24</v>
      </c>
    </row>
    <row r="2701" customFormat="false" ht="12.8" hidden="false" customHeight="false" outlineLevel="0" collapsed="false">
      <c r="A2701" s="0" t="s">
        <v>917</v>
      </c>
      <c r="B2701" s="0" t="n">
        <v>0.596</v>
      </c>
      <c r="C2701" s="0" t="n">
        <v>0.01188</v>
      </c>
      <c r="D2701" s="0" t="n">
        <v>0.0017435897</v>
      </c>
      <c r="E2701" s="0" t="n">
        <v>0.01</v>
      </c>
      <c r="F2701" s="0" t="n">
        <v>0.012</v>
      </c>
      <c r="G2701" s="0" t="n">
        <v>1</v>
      </c>
      <c r="H2701" s="0" t="n">
        <v>0</v>
      </c>
    </row>
    <row r="2702" customFormat="false" ht="12.8" hidden="false" customHeight="false" outlineLevel="0" collapsed="false">
      <c r="A2702" s="0" t="s">
        <v>8417</v>
      </c>
      <c r="B2702" s="0" t="n">
        <v>0.0257692308</v>
      </c>
      <c r="C2702" s="0" t="n">
        <v>0.0001874962</v>
      </c>
      <c r="D2702" s="0" t="n">
        <v>8.80601E-005</v>
      </c>
      <c r="E2702" s="0" t="n">
        <v>0.0038461538</v>
      </c>
      <c r="F2702" s="0" t="n">
        <v>0.0006465385</v>
      </c>
      <c r="G2702" s="0" t="n">
        <v>1</v>
      </c>
      <c r="H2702" s="0" t="n">
        <v>0.87</v>
      </c>
    </row>
    <row r="2703" customFormat="false" ht="12.8" hidden="false" customHeight="false" outlineLevel="0" collapsed="false">
      <c r="A2703" s="0" t="s">
        <v>8418</v>
      </c>
      <c r="B2703" s="0" t="n">
        <v>0.0021833333</v>
      </c>
      <c r="C2703" s="0" t="n">
        <v>1.78646E-005</v>
      </c>
      <c r="D2703" s="0" t="n">
        <v>2.6629E-006</v>
      </c>
      <c r="E2703" s="0" t="n">
        <v>0.0004166667</v>
      </c>
      <c r="F2703" s="0" t="n">
        <v>5.10417E-005</v>
      </c>
      <c r="G2703" s="0" t="n">
        <v>1</v>
      </c>
      <c r="H2703" s="0" t="n">
        <v>0.0019</v>
      </c>
    </row>
    <row r="2704" customFormat="false" ht="12.8" hidden="false" customHeight="false" outlineLevel="0" collapsed="false">
      <c r="A2704" s="0" t="s">
        <v>8419</v>
      </c>
      <c r="B2704" s="0" t="n">
        <v>0.27975</v>
      </c>
      <c r="C2704" s="0" t="n">
        <v>0.00168</v>
      </c>
      <c r="D2704" s="0" t="n">
        <v>0.0002777778</v>
      </c>
      <c r="E2704" s="0" t="n">
        <v>0.025</v>
      </c>
      <c r="F2704" s="0" t="n">
        <v>0.006</v>
      </c>
      <c r="G2704" s="0" t="n">
        <v>1</v>
      </c>
      <c r="H2704" s="0" t="n">
        <v>7.52</v>
      </c>
    </row>
    <row r="2705" customFormat="false" ht="12.8" hidden="false" customHeight="false" outlineLevel="0" collapsed="false">
      <c r="A2705" s="0" t="s">
        <v>8420</v>
      </c>
      <c r="B2705" s="0" t="n">
        <v>0.0288888889</v>
      </c>
      <c r="C2705" s="0" t="n">
        <v>0.0002231862</v>
      </c>
      <c r="D2705" s="0" t="n">
        <v>3.14815E-005</v>
      </c>
      <c r="E2705" s="0" t="n">
        <v>0.0002222222</v>
      </c>
      <c r="F2705" s="0" t="n">
        <v>0.0002300889</v>
      </c>
      <c r="G2705" s="0" t="n">
        <v>1</v>
      </c>
      <c r="H2705" s="0" t="n">
        <v>1</v>
      </c>
    </row>
    <row r="2706" customFormat="false" ht="12.8" hidden="false" customHeight="false" outlineLevel="0" collapsed="false">
      <c r="A2706" s="0" t="s">
        <v>2152</v>
      </c>
      <c r="B2706" s="0" t="n">
        <v>0.0683333333</v>
      </c>
      <c r="C2706" s="0" t="n">
        <v>0.0005802192</v>
      </c>
      <c r="D2706" s="0" t="n">
        <v>8.33333E-005</v>
      </c>
      <c r="E2706" s="0" t="n">
        <v>0.0166666667</v>
      </c>
      <c r="F2706" s="0" t="n">
        <v>0.0039204</v>
      </c>
      <c r="G2706" s="0" t="n">
        <v>1</v>
      </c>
      <c r="H2706" s="0" t="n">
        <v>5.76</v>
      </c>
    </row>
    <row r="2707" customFormat="false" ht="12.8" hidden="false" customHeight="false" outlineLevel="0" collapsed="false">
      <c r="A2707" s="0" t="s">
        <v>8421</v>
      </c>
      <c r="B2707" s="0" t="n">
        <v>5.1811111111</v>
      </c>
      <c r="C2707" s="0" t="n">
        <v>0.0278982778</v>
      </c>
      <c r="D2707" s="0" t="n">
        <v>0.0039351852</v>
      </c>
      <c r="E2707" s="0" t="n">
        <v>0.0277777778</v>
      </c>
      <c r="F2707" s="0" t="n">
        <v>0.0287611111</v>
      </c>
      <c r="G2707" s="0" t="n">
        <v>1</v>
      </c>
      <c r="H2707" s="0" t="n">
        <v>24.64</v>
      </c>
    </row>
    <row r="2708" customFormat="false" ht="12.8" hidden="false" customHeight="false" outlineLevel="0" collapsed="false">
      <c r="A2708" s="0" t="s">
        <v>1153</v>
      </c>
      <c r="B2708" s="0" t="n">
        <v>3.5153061224</v>
      </c>
      <c r="C2708" s="0" t="n">
        <v>0.0105020408</v>
      </c>
      <c r="D2708" s="0" t="n">
        <v>0.0014455782</v>
      </c>
      <c r="E2708" s="0" t="n">
        <v>0.0102040816</v>
      </c>
      <c r="F2708" s="0" t="n">
        <v>0.0105020408</v>
      </c>
      <c r="G2708" s="0" t="n">
        <v>1</v>
      </c>
      <c r="H2708" s="0" t="n">
        <v>19.39</v>
      </c>
    </row>
    <row r="2709" customFormat="false" ht="12.8" hidden="false" customHeight="false" outlineLevel="0" collapsed="false">
      <c r="A2709" s="0" t="s">
        <v>8422</v>
      </c>
      <c r="B2709" s="0" t="n">
        <v>8.03</v>
      </c>
      <c r="C2709" s="0" t="n">
        <v>0.0918</v>
      </c>
      <c r="D2709" s="0" t="n">
        <v>0.0193181818</v>
      </c>
      <c r="E2709" s="0" t="n">
        <v>0.0625</v>
      </c>
      <c r="F2709" s="0" t="n">
        <v>0.09</v>
      </c>
      <c r="G2709" s="0" t="n">
        <v>1</v>
      </c>
      <c r="H2709" s="0" t="n">
        <v>33.21</v>
      </c>
    </row>
    <row r="2710" customFormat="false" ht="12.8" hidden="false" customHeight="false" outlineLevel="0" collapsed="false">
      <c r="A2710" s="0" t="s">
        <v>788</v>
      </c>
      <c r="B2710" s="0" t="n">
        <v>0.161952381</v>
      </c>
      <c r="C2710" s="0" t="n">
        <v>0.0016</v>
      </c>
      <c r="D2710" s="0" t="n">
        <v>0.0002645503</v>
      </c>
      <c r="E2710" s="0" t="n">
        <v>0.0238095238</v>
      </c>
      <c r="F2710" s="0" t="n">
        <v>0.0057142857</v>
      </c>
      <c r="G2710" s="0" t="n">
        <v>1</v>
      </c>
      <c r="H2710" s="0" t="n">
        <v>0</v>
      </c>
    </row>
    <row r="2711" customFormat="false" ht="12.8" hidden="false" customHeight="false" outlineLevel="0" collapsed="false">
      <c r="A2711" s="0" t="s">
        <v>8423</v>
      </c>
      <c r="B2711" s="0" t="n">
        <v>0.17</v>
      </c>
      <c r="C2711" s="0" t="n">
        <v>0.0013216</v>
      </c>
      <c r="D2711" s="0" t="n">
        <v>0.0001971014</v>
      </c>
      <c r="E2711" s="0" t="n">
        <v>0.02</v>
      </c>
      <c r="F2711" s="0" t="n">
        <v>0.00472</v>
      </c>
      <c r="G2711" s="0" t="n">
        <v>1</v>
      </c>
      <c r="H2711" s="0" t="n">
        <v>3.34</v>
      </c>
    </row>
    <row r="2712" customFormat="false" ht="12.8" hidden="false" customHeight="false" outlineLevel="0" collapsed="false">
      <c r="A2712" s="0" t="s">
        <v>8424</v>
      </c>
      <c r="B2712" s="0" t="n">
        <v>1.2313333333</v>
      </c>
      <c r="C2712" s="0" t="n">
        <v>0.012</v>
      </c>
      <c r="D2712" s="0" t="n">
        <v>0.0016666667</v>
      </c>
      <c r="E2712" s="0" t="n">
        <v>0.0166666667</v>
      </c>
      <c r="F2712" s="0" t="n">
        <v>0.016</v>
      </c>
      <c r="G2712" s="0" t="n">
        <v>1</v>
      </c>
      <c r="H2712" s="0" t="n">
        <v>58.7</v>
      </c>
    </row>
    <row r="2713" customFormat="false" ht="12.8" hidden="false" customHeight="false" outlineLevel="0" collapsed="false">
      <c r="A2713" s="0" t="s">
        <v>8425</v>
      </c>
      <c r="B2713" s="0" t="n">
        <v>5.1811111111</v>
      </c>
      <c r="C2713" s="0" t="n">
        <v>0.0278982778</v>
      </c>
      <c r="D2713" s="0" t="n">
        <v>0.0039351852</v>
      </c>
      <c r="E2713" s="0" t="n">
        <v>0.0277777778</v>
      </c>
      <c r="F2713" s="0" t="n">
        <v>0.0287611111</v>
      </c>
      <c r="G2713" s="0" t="n">
        <v>1</v>
      </c>
      <c r="H2713" s="0" t="n">
        <v>24.64</v>
      </c>
    </row>
    <row r="2714" customFormat="false" ht="12.8" hidden="false" customHeight="false" outlineLevel="0" collapsed="false">
      <c r="A2714" s="0" t="s">
        <v>8426</v>
      </c>
      <c r="B2714" s="0" t="n">
        <v>0.106</v>
      </c>
      <c r="C2714" s="0" t="n">
        <v>0.000672</v>
      </c>
      <c r="D2714" s="0" t="n">
        <v>0.0001111111</v>
      </c>
      <c r="E2714" s="0" t="n">
        <v>0.01</v>
      </c>
      <c r="F2714" s="0" t="n">
        <v>0.0024</v>
      </c>
      <c r="G2714" s="0" t="n">
        <v>1</v>
      </c>
      <c r="H2714" s="0" t="n">
        <v>0</v>
      </c>
    </row>
    <row r="2715" customFormat="false" ht="12.8" hidden="false" customHeight="false" outlineLevel="0" collapsed="false">
      <c r="A2715" s="0" t="s">
        <v>1154</v>
      </c>
      <c r="B2715" s="0" t="n">
        <v>3.5153061224</v>
      </c>
      <c r="C2715" s="0" t="n">
        <v>0.0105020408</v>
      </c>
      <c r="D2715" s="0" t="n">
        <v>0.0014455782</v>
      </c>
      <c r="E2715" s="0" t="n">
        <v>0.0102040816</v>
      </c>
      <c r="F2715" s="0" t="n">
        <v>0.0105020408</v>
      </c>
      <c r="G2715" s="0" t="n">
        <v>1</v>
      </c>
      <c r="H2715" s="0" t="n">
        <v>19.39</v>
      </c>
    </row>
    <row r="2716" customFormat="false" ht="12.8" hidden="false" customHeight="false" outlineLevel="0" collapsed="false">
      <c r="A2716" s="0" t="s">
        <v>8427</v>
      </c>
      <c r="B2716" s="0" t="n">
        <v>0.11</v>
      </c>
      <c r="C2716" s="0" t="n">
        <v>0.0006608</v>
      </c>
      <c r="D2716" s="0" t="n">
        <v>9.85507E-005</v>
      </c>
      <c r="E2716" s="0" t="n">
        <v>0.01</v>
      </c>
      <c r="F2716" s="0" t="n">
        <v>0.00236</v>
      </c>
      <c r="G2716" s="0" t="n">
        <v>1</v>
      </c>
      <c r="H2716" s="0" t="n">
        <v>2.44</v>
      </c>
    </row>
    <row r="2717" customFormat="false" ht="12.8" hidden="false" customHeight="false" outlineLevel="0" collapsed="false">
      <c r="A2717" s="0" t="s">
        <v>2296</v>
      </c>
      <c r="B2717" s="0" t="n">
        <v>1.47</v>
      </c>
      <c r="C2717" s="0" t="n">
        <v>0.0144</v>
      </c>
      <c r="D2717" s="0" t="n">
        <v>0.002</v>
      </c>
      <c r="E2717" s="0" t="n">
        <v>0.02</v>
      </c>
      <c r="F2717" s="0" t="n">
        <v>0.0192</v>
      </c>
      <c r="G2717" s="0" t="n">
        <v>1</v>
      </c>
      <c r="H2717" s="0" t="n">
        <v>10406</v>
      </c>
    </row>
    <row r="2718" customFormat="false" ht="12.8" hidden="false" customHeight="false" outlineLevel="0" collapsed="false">
      <c r="A2718" s="0" t="s">
        <v>8428</v>
      </c>
      <c r="B2718" s="0" t="n">
        <v>1.916</v>
      </c>
      <c r="C2718" s="0" t="n">
        <v>0.032</v>
      </c>
      <c r="D2718" s="0" t="n">
        <v>0.0141666667</v>
      </c>
      <c r="E2718" s="0" t="n">
        <v>0.0166666667</v>
      </c>
      <c r="F2718" s="0" t="n">
        <v>0.032</v>
      </c>
      <c r="G2718" s="0" t="n">
        <v>1</v>
      </c>
      <c r="H2718" s="0" t="n">
        <v>4.28</v>
      </c>
    </row>
    <row r="2719" customFormat="false" ht="12.8" hidden="false" customHeight="false" outlineLevel="0" collapsed="false">
      <c r="A2719" s="0" t="s">
        <v>3181</v>
      </c>
      <c r="B2719" s="0" t="n">
        <v>0.07</v>
      </c>
      <c r="C2719" s="0" t="n">
        <v>0.0013216</v>
      </c>
      <c r="D2719" s="0" t="n">
        <v>0.0001971014</v>
      </c>
      <c r="E2719" s="0" t="n">
        <v>0.02</v>
      </c>
      <c r="F2719" s="0" t="n">
        <v>0.00472</v>
      </c>
      <c r="G2719" s="0" t="n">
        <v>1</v>
      </c>
      <c r="H2719" s="0" t="n">
        <v>3.34</v>
      </c>
    </row>
    <row r="2720" customFormat="false" ht="12.8" hidden="false" customHeight="false" outlineLevel="0" collapsed="false">
      <c r="A2720" s="0" t="s">
        <v>8429</v>
      </c>
      <c r="B2720" s="0" t="n">
        <v>0.6765</v>
      </c>
      <c r="C2720" s="0" t="n">
        <v>0.0015984</v>
      </c>
      <c r="D2720" s="0" t="n">
        <v>0.0013492063</v>
      </c>
      <c r="E2720" s="0" t="n">
        <v>0.05</v>
      </c>
      <c r="F2720" s="0" t="n">
        <v>0.00592</v>
      </c>
      <c r="G2720" s="0" t="n">
        <v>1</v>
      </c>
      <c r="H2720" s="0" t="n">
        <v>12.1</v>
      </c>
    </row>
    <row r="2721" customFormat="false" ht="12.8" hidden="false" customHeight="false" outlineLevel="0" collapsed="false">
      <c r="A2721" s="0" t="s">
        <v>1156</v>
      </c>
      <c r="B2721" s="0" t="n">
        <v>0.2971875</v>
      </c>
      <c r="C2721" s="0" t="n">
        <v>0.0021</v>
      </c>
      <c r="D2721" s="0" t="n">
        <v>0.0003472222</v>
      </c>
      <c r="E2721" s="0" t="n">
        <v>0.03125</v>
      </c>
      <c r="F2721" s="0" t="n">
        <v>0.0075</v>
      </c>
      <c r="G2721" s="0" t="n">
        <v>1</v>
      </c>
      <c r="H2721" s="0" t="n">
        <v>15.83</v>
      </c>
    </row>
    <row r="2722" customFormat="false" ht="12.8" hidden="false" customHeight="false" outlineLevel="0" collapsed="false">
      <c r="A2722" s="0" t="s">
        <v>8430</v>
      </c>
      <c r="B2722" s="0" t="n">
        <v>1.916</v>
      </c>
      <c r="C2722" s="0" t="n">
        <v>0.032</v>
      </c>
      <c r="D2722" s="0" t="n">
        <v>0.0141666667</v>
      </c>
      <c r="E2722" s="0" t="n">
        <v>0.0166666667</v>
      </c>
      <c r="F2722" s="0" t="n">
        <v>0.032</v>
      </c>
      <c r="G2722" s="0" t="n">
        <v>1</v>
      </c>
      <c r="H2722" s="0" t="n">
        <v>3.17</v>
      </c>
    </row>
    <row r="2723" customFormat="false" ht="12.8" hidden="false" customHeight="false" outlineLevel="0" collapsed="false">
      <c r="A2723" s="0" t="s">
        <v>8431</v>
      </c>
      <c r="B2723" s="0" t="n">
        <v>0.6765</v>
      </c>
      <c r="C2723" s="0" t="n">
        <v>0.0015984</v>
      </c>
      <c r="D2723" s="0" t="n">
        <v>0.0013492063</v>
      </c>
      <c r="E2723" s="0" t="n">
        <v>0.05</v>
      </c>
      <c r="F2723" s="0" t="n">
        <v>0.00592</v>
      </c>
      <c r="G2723" s="0" t="n">
        <v>1</v>
      </c>
      <c r="H2723" s="0" t="n">
        <v>13.06</v>
      </c>
    </row>
    <row r="2724" customFormat="false" ht="12.8" hidden="false" customHeight="false" outlineLevel="0" collapsed="false">
      <c r="A2724" s="0" t="s">
        <v>787</v>
      </c>
      <c r="B2724" s="0" t="n">
        <v>0.161952381</v>
      </c>
      <c r="C2724" s="0" t="n">
        <v>0.0016</v>
      </c>
      <c r="D2724" s="0" t="n">
        <v>0.0002645503</v>
      </c>
      <c r="E2724" s="0" t="n">
        <v>0.0238095238</v>
      </c>
      <c r="F2724" s="0" t="n">
        <v>0.0057142857</v>
      </c>
      <c r="G2724" s="0" t="n">
        <v>1</v>
      </c>
      <c r="H2724" s="0" t="n">
        <v>0</v>
      </c>
    </row>
    <row r="2725" customFormat="false" ht="12.8" hidden="false" customHeight="false" outlineLevel="0" collapsed="false">
      <c r="A2725" s="0" t="s">
        <v>8432</v>
      </c>
      <c r="B2725" s="0" t="n">
        <v>1.2313333333</v>
      </c>
      <c r="C2725" s="0" t="n">
        <v>0.012</v>
      </c>
      <c r="D2725" s="0" t="n">
        <v>0.0016666667</v>
      </c>
      <c r="E2725" s="0" t="n">
        <v>0.0166666667</v>
      </c>
      <c r="F2725" s="0" t="n">
        <v>0.016</v>
      </c>
      <c r="G2725" s="0" t="n">
        <v>1</v>
      </c>
      <c r="H2725" s="0" t="n">
        <v>58.7</v>
      </c>
    </row>
    <row r="2726" customFormat="false" ht="12.8" hidden="false" customHeight="false" outlineLevel="0" collapsed="false">
      <c r="A2726" s="0" t="s">
        <v>791</v>
      </c>
      <c r="B2726" s="0" t="n">
        <v>0.0673181818</v>
      </c>
      <c r="C2726" s="0" t="n">
        <v>0.0003818182</v>
      </c>
      <c r="D2726" s="0" t="n">
        <v>6.31313E-005</v>
      </c>
      <c r="E2726" s="0" t="n">
        <v>0.0056818182</v>
      </c>
      <c r="F2726" s="0" t="n">
        <v>0.0013636364</v>
      </c>
      <c r="G2726" s="0" t="n">
        <v>1</v>
      </c>
      <c r="H2726" s="0" t="n">
        <v>0</v>
      </c>
    </row>
    <row r="2727" customFormat="false" ht="12.8" hidden="false" customHeight="false" outlineLevel="0" collapsed="false">
      <c r="A2727" s="0" t="s">
        <v>8433</v>
      </c>
      <c r="B2727" s="0" t="n">
        <v>0.055</v>
      </c>
      <c r="C2727" s="0" t="n">
        <v>0.0002301</v>
      </c>
      <c r="D2727" s="0" t="n">
        <v>4.92754E-005</v>
      </c>
      <c r="E2727" s="0" t="n">
        <v>0.005</v>
      </c>
      <c r="F2727" s="0" t="n">
        <v>0.0011505</v>
      </c>
      <c r="G2727" s="0" t="n">
        <v>1</v>
      </c>
      <c r="H2727" s="0" t="n">
        <v>0.24</v>
      </c>
    </row>
    <row r="2728" customFormat="false" ht="12.8" hidden="false" customHeight="false" outlineLevel="0" collapsed="false">
      <c r="A2728" s="0" t="s">
        <v>3182</v>
      </c>
      <c r="B2728" s="0" t="n">
        <v>0.54</v>
      </c>
      <c r="C2728" s="0" t="n">
        <v>0.003304</v>
      </c>
      <c r="D2728" s="0" t="n">
        <v>0.0004927536</v>
      </c>
      <c r="E2728" s="0" t="n">
        <v>0.05</v>
      </c>
      <c r="F2728" s="0" t="n">
        <v>0.0118</v>
      </c>
      <c r="G2728" s="0" t="n">
        <v>1</v>
      </c>
      <c r="H2728" s="0" t="n">
        <v>8.5</v>
      </c>
    </row>
    <row r="2729" customFormat="false" ht="12.8" hidden="false" customHeight="false" outlineLevel="0" collapsed="false">
      <c r="A2729" s="0" t="s">
        <v>8434</v>
      </c>
      <c r="B2729" s="0" t="n">
        <v>2.112</v>
      </c>
      <c r="C2729" s="0" t="n">
        <v>0.036</v>
      </c>
      <c r="D2729" s="0" t="n">
        <v>0.005</v>
      </c>
      <c r="E2729" s="0" t="n">
        <v>0.05</v>
      </c>
      <c r="F2729" s="0" t="n">
        <v>0.048</v>
      </c>
      <c r="G2729" s="0" t="n">
        <v>1</v>
      </c>
      <c r="H2729" s="0" t="n">
        <v>82.22</v>
      </c>
    </row>
    <row r="2730" customFormat="false" ht="12.8" hidden="false" customHeight="false" outlineLevel="0" collapsed="false">
      <c r="A2730" s="0" t="s">
        <v>2199</v>
      </c>
      <c r="B2730" s="0" t="n">
        <v>0.0155857143</v>
      </c>
      <c r="C2730" s="0" t="n">
        <v>9.6E-005</v>
      </c>
      <c r="D2730" s="0" t="n">
        <v>2.38095E-005</v>
      </c>
      <c r="E2730" s="0" t="n">
        <v>0.0014285714</v>
      </c>
      <c r="F2730" s="0" t="n">
        <v>0.0003428571</v>
      </c>
      <c r="G2730" s="0" t="n">
        <v>1</v>
      </c>
      <c r="H2730" s="0" t="n">
        <v>3.2633333333</v>
      </c>
    </row>
    <row r="2731" customFormat="false" ht="12.8" hidden="false" customHeight="false" outlineLevel="0" collapsed="false">
      <c r="A2731" s="0" t="s">
        <v>8435</v>
      </c>
      <c r="B2731" s="0" t="n">
        <v>0.0490555556</v>
      </c>
      <c r="C2731" s="0" t="n">
        <v>0.0003625222</v>
      </c>
      <c r="D2731" s="0" t="n">
        <v>6.08338E-005</v>
      </c>
      <c r="E2731" s="0" t="n">
        <v>0.0055555556</v>
      </c>
      <c r="F2731" s="0" t="n">
        <v>0.0012947222</v>
      </c>
      <c r="G2731" s="0" t="n">
        <v>1</v>
      </c>
      <c r="H2731" s="0" t="n">
        <v>0.34</v>
      </c>
    </row>
    <row r="2732" customFormat="false" ht="12.8" hidden="false" customHeight="false" outlineLevel="0" collapsed="false">
      <c r="A2732" s="0" t="s">
        <v>8436</v>
      </c>
      <c r="B2732" s="0" t="n">
        <v>0.54</v>
      </c>
      <c r="C2732" s="0" t="n">
        <v>0.003304</v>
      </c>
      <c r="D2732" s="0" t="n">
        <v>0.0004927536</v>
      </c>
      <c r="E2732" s="0" t="n">
        <v>0.05</v>
      </c>
      <c r="F2732" s="0" t="n">
        <v>0.0118</v>
      </c>
      <c r="G2732" s="0" t="n">
        <v>1</v>
      </c>
      <c r="H2732" s="0" t="n">
        <v>7.78</v>
      </c>
    </row>
    <row r="2733" customFormat="false" ht="12.8" hidden="false" customHeight="false" outlineLevel="0" collapsed="false">
      <c r="A2733" s="0" t="s">
        <v>8437</v>
      </c>
      <c r="B2733" s="0" t="n">
        <v>2.112</v>
      </c>
      <c r="C2733" s="0" t="n">
        <v>0.036</v>
      </c>
      <c r="D2733" s="0" t="n">
        <v>0.005</v>
      </c>
      <c r="E2733" s="0" t="n">
        <v>0.05</v>
      </c>
      <c r="F2733" s="0" t="n">
        <v>0.048</v>
      </c>
      <c r="G2733" s="0" t="n">
        <v>1</v>
      </c>
      <c r="H2733" s="0" t="n">
        <v>82.22</v>
      </c>
    </row>
    <row r="2734" customFormat="false" ht="12.8" hidden="false" customHeight="false" outlineLevel="0" collapsed="false">
      <c r="A2734" s="0" t="s">
        <v>8438</v>
      </c>
      <c r="B2734" s="0" t="n">
        <v>0.88</v>
      </c>
      <c r="C2734" s="0" t="n">
        <v>0.0097749333</v>
      </c>
      <c r="D2734" s="0" t="n">
        <v>0.0065700483</v>
      </c>
      <c r="E2734" s="0" t="n">
        <v>0.0666666667</v>
      </c>
      <c r="F2734" s="0" t="n">
        <v>0.0305466667</v>
      </c>
      <c r="G2734" s="0" t="n">
        <v>1</v>
      </c>
      <c r="H2734" s="0" t="n">
        <v>53.68</v>
      </c>
    </row>
    <row r="2735" customFormat="false" ht="12.8" hidden="false" customHeight="false" outlineLevel="0" collapsed="false">
      <c r="A2735" s="0" t="s">
        <v>2160</v>
      </c>
      <c r="B2735" s="0" t="n">
        <v>0.0359333333</v>
      </c>
      <c r="C2735" s="0" t="n">
        <v>0.00028</v>
      </c>
      <c r="D2735" s="0" t="n">
        <v>6.94444E-005</v>
      </c>
      <c r="E2735" s="0" t="n">
        <v>0.0041666667</v>
      </c>
      <c r="F2735" s="0" t="n">
        <v>0.001</v>
      </c>
      <c r="G2735" s="0" t="n">
        <v>1</v>
      </c>
      <c r="H2735" s="0" t="n">
        <v>5.94</v>
      </c>
    </row>
    <row r="2736" customFormat="false" ht="12.8" hidden="false" customHeight="false" outlineLevel="0" collapsed="false">
      <c r="A2736" s="0" t="s">
        <v>8439</v>
      </c>
      <c r="B2736" s="0" t="n">
        <v>0.0490555556</v>
      </c>
      <c r="C2736" s="0" t="n">
        <v>0.0003625222</v>
      </c>
      <c r="D2736" s="0" t="n">
        <v>6.08338E-005</v>
      </c>
      <c r="E2736" s="0" t="n">
        <v>0.0055555556</v>
      </c>
      <c r="F2736" s="0" t="n">
        <v>0.0012947222</v>
      </c>
      <c r="G2736" s="0" t="n">
        <v>1</v>
      </c>
      <c r="H2736" s="0" t="n">
        <v>0.34</v>
      </c>
    </row>
    <row r="2737" customFormat="false" ht="12.8" hidden="false" customHeight="false" outlineLevel="0" collapsed="false">
      <c r="A2737" s="0" t="s">
        <v>789</v>
      </c>
      <c r="B2737" s="0" t="n">
        <v>0.106</v>
      </c>
      <c r="C2737" s="0" t="n">
        <v>0.000672</v>
      </c>
      <c r="D2737" s="0" t="n">
        <v>0.0001111111</v>
      </c>
      <c r="E2737" s="0" t="n">
        <v>0.01</v>
      </c>
      <c r="F2737" s="0" t="n">
        <v>0.0024</v>
      </c>
      <c r="G2737" s="0" t="n">
        <v>1</v>
      </c>
      <c r="H2737" s="0" t="n">
        <v>0</v>
      </c>
    </row>
    <row r="2738" customFormat="false" ht="12.8" hidden="false" customHeight="false" outlineLevel="0" collapsed="false">
      <c r="A2738" s="0" t="s">
        <v>2768</v>
      </c>
      <c r="B2738" s="0" t="n">
        <v>0.1533333333</v>
      </c>
      <c r="C2738" s="0" t="n">
        <v>0.0012907987</v>
      </c>
      <c r="D2738" s="0" t="n">
        <v>0.0001888889</v>
      </c>
      <c r="E2738" s="0" t="n">
        <v>0.0013333333</v>
      </c>
      <c r="F2738" s="0" t="n">
        <v>0.0013805333</v>
      </c>
      <c r="G2738" s="0" t="n">
        <v>1</v>
      </c>
      <c r="H2738" s="0" t="n">
        <v>11.8833333333</v>
      </c>
    </row>
    <row r="2739" customFormat="false" ht="12.8" hidden="false" customHeight="false" outlineLevel="0" collapsed="false">
      <c r="A2739" s="0" t="s">
        <v>8440</v>
      </c>
      <c r="B2739" s="0" t="n">
        <v>0.11</v>
      </c>
      <c r="C2739" s="0" t="n">
        <v>0.0006608</v>
      </c>
      <c r="D2739" s="0" t="n">
        <v>9.85507E-005</v>
      </c>
      <c r="E2739" s="0" t="n">
        <v>0.01</v>
      </c>
      <c r="F2739" s="0" t="n">
        <v>0.00236</v>
      </c>
      <c r="G2739" s="0" t="n">
        <v>1</v>
      </c>
      <c r="H2739" s="0" t="n">
        <v>2.34</v>
      </c>
    </row>
    <row r="2740" customFormat="false" ht="12.8" hidden="false" customHeight="false" outlineLevel="0" collapsed="false">
      <c r="A2740" s="0" t="s">
        <v>8441</v>
      </c>
      <c r="B2740" s="0" t="n">
        <v>0.285</v>
      </c>
      <c r="C2740" s="0" t="n">
        <v>0.003712</v>
      </c>
      <c r="D2740" s="0" t="n">
        <v>0.0026666667</v>
      </c>
      <c r="E2740" s="0" t="n">
        <v>0.1</v>
      </c>
      <c r="F2740" s="0" t="n">
        <v>0.0064</v>
      </c>
      <c r="G2740" s="0" t="n">
        <v>1</v>
      </c>
      <c r="H2740" s="0" t="n">
        <v>12.48</v>
      </c>
    </row>
    <row r="2741" customFormat="false" ht="12.8" hidden="false" customHeight="false" outlineLevel="0" collapsed="false">
      <c r="A2741" s="0" t="s">
        <v>790</v>
      </c>
      <c r="B2741" s="0" t="n">
        <v>0.0673181818</v>
      </c>
      <c r="C2741" s="0" t="n">
        <v>0.0003818182</v>
      </c>
      <c r="D2741" s="0" t="n">
        <v>6.31313E-005</v>
      </c>
      <c r="E2741" s="0" t="n">
        <v>0.0056818182</v>
      </c>
      <c r="F2741" s="0" t="n">
        <v>0.0013636364</v>
      </c>
      <c r="G2741" s="0" t="n">
        <v>1</v>
      </c>
      <c r="H2741" s="0" t="n">
        <v>0</v>
      </c>
    </row>
    <row r="2742" customFormat="false" ht="12.8" hidden="false" customHeight="false" outlineLevel="0" collapsed="false">
      <c r="A2742" s="0" t="s">
        <v>8442</v>
      </c>
      <c r="B2742" s="0" t="n">
        <v>1.513</v>
      </c>
      <c r="C2742" s="0" t="n">
        <v>0.018</v>
      </c>
      <c r="D2742" s="0" t="n">
        <v>0.0025</v>
      </c>
      <c r="E2742" s="0" t="n">
        <v>0.025</v>
      </c>
      <c r="F2742" s="0" t="n">
        <v>0.024</v>
      </c>
      <c r="G2742" s="0" t="n">
        <v>1</v>
      </c>
      <c r="H2742" s="0" t="n">
        <v>67.12</v>
      </c>
    </row>
    <row r="2743" customFormat="false" ht="12.8" hidden="false" customHeight="false" outlineLevel="0" collapsed="false">
      <c r="A2743" s="0" t="s">
        <v>8443</v>
      </c>
      <c r="B2743" s="0" t="n">
        <v>15.4</v>
      </c>
      <c r="C2743" s="0" t="n">
        <v>0.18624</v>
      </c>
      <c r="D2743" s="0" t="n">
        <v>0.0283333333</v>
      </c>
      <c r="E2743" s="0" t="n">
        <v>0.1</v>
      </c>
      <c r="F2743" s="0" t="n">
        <v>0.192</v>
      </c>
      <c r="G2743" s="0" t="n">
        <v>1</v>
      </c>
      <c r="H2743" s="0" t="n">
        <v>10.8</v>
      </c>
    </row>
    <row r="2744" customFormat="false" ht="12.8" hidden="false" customHeight="false" outlineLevel="0" collapsed="false">
      <c r="A2744" s="0" t="s">
        <v>2198</v>
      </c>
      <c r="B2744" s="0" t="n">
        <v>0.0155857143</v>
      </c>
      <c r="C2744" s="0" t="n">
        <v>9.6E-005</v>
      </c>
      <c r="D2744" s="0" t="n">
        <v>2.38095E-005</v>
      </c>
      <c r="E2744" s="0" t="n">
        <v>0.0014285714</v>
      </c>
      <c r="F2744" s="0" t="n">
        <v>0.0003428571</v>
      </c>
      <c r="G2744" s="0" t="n">
        <v>1</v>
      </c>
      <c r="H2744" s="0" t="n">
        <v>3.2633333333</v>
      </c>
    </row>
    <row r="2745" customFormat="false" ht="12.8" hidden="false" customHeight="false" outlineLevel="0" collapsed="false">
      <c r="A2745" s="0" t="s">
        <v>8444</v>
      </c>
      <c r="B2745" s="0" t="n">
        <v>0.57</v>
      </c>
      <c r="C2745" s="0" t="n">
        <v>0.003304</v>
      </c>
      <c r="D2745" s="0" t="n">
        <v>0.0004927536</v>
      </c>
      <c r="E2745" s="0" t="n">
        <v>0.05</v>
      </c>
      <c r="F2745" s="0" t="n">
        <v>0.0118</v>
      </c>
      <c r="G2745" s="0" t="n">
        <v>1</v>
      </c>
      <c r="H2745" s="0" t="n">
        <v>8.84</v>
      </c>
    </row>
    <row r="2746" customFormat="false" ht="12.8" hidden="false" customHeight="false" outlineLevel="0" collapsed="false">
      <c r="A2746" s="0" t="s">
        <v>8445</v>
      </c>
      <c r="B2746" s="0" t="n">
        <v>0.0490555556</v>
      </c>
      <c r="C2746" s="0" t="n">
        <v>0.0003625222</v>
      </c>
      <c r="D2746" s="0" t="n">
        <v>6.08338E-005</v>
      </c>
      <c r="E2746" s="0" t="n">
        <v>0.0055555556</v>
      </c>
      <c r="F2746" s="0" t="n">
        <v>0.0012947222</v>
      </c>
      <c r="G2746" s="0" t="n">
        <v>1</v>
      </c>
      <c r="H2746" s="0" t="n">
        <v>0.34</v>
      </c>
    </row>
    <row r="2747" customFormat="false" ht="12.8" hidden="false" customHeight="false" outlineLevel="0" collapsed="false">
      <c r="A2747" s="0" t="s">
        <v>8446</v>
      </c>
      <c r="B2747" s="0" t="n">
        <v>6.7222222222</v>
      </c>
      <c r="C2747" s="0" t="n">
        <v>0.0557965556</v>
      </c>
      <c r="D2747" s="0" t="n">
        <v>0.0078703704</v>
      </c>
      <c r="E2747" s="0" t="n">
        <v>0.0555555556</v>
      </c>
      <c r="F2747" s="0" t="n">
        <v>0.0575222222</v>
      </c>
      <c r="G2747" s="0" t="n">
        <v>1</v>
      </c>
      <c r="H2747" s="0" t="n">
        <v>1</v>
      </c>
    </row>
    <row r="2748" customFormat="false" ht="12.8" hidden="false" customHeight="false" outlineLevel="0" collapsed="false">
      <c r="A2748" s="0" t="s">
        <v>911</v>
      </c>
      <c r="B2748" s="0" t="n">
        <v>0.1316</v>
      </c>
      <c r="C2748" s="0" t="n">
        <v>0.0020709</v>
      </c>
      <c r="D2748" s="0" t="n">
        <v>0.0006554217</v>
      </c>
      <c r="E2748" s="0" t="n">
        <v>0.02</v>
      </c>
      <c r="F2748" s="0" t="n">
        <v>0.00767</v>
      </c>
      <c r="G2748" s="0" t="n">
        <v>1</v>
      </c>
      <c r="H2748" s="0" t="n">
        <v>0</v>
      </c>
    </row>
    <row r="2749" customFormat="false" ht="12.8" hidden="false" customHeight="false" outlineLevel="0" collapsed="false">
      <c r="A2749" s="0" t="s">
        <v>8447</v>
      </c>
      <c r="B2749" s="0" t="n">
        <v>1.1433333333</v>
      </c>
      <c r="C2749" s="0" t="n">
        <v>0.0304</v>
      </c>
      <c r="D2749" s="0" t="n">
        <v>0.0044444444</v>
      </c>
      <c r="E2749" s="0" t="n">
        <v>0.0333333333</v>
      </c>
      <c r="F2749" s="0" t="n">
        <v>0.032</v>
      </c>
      <c r="G2749" s="0" t="n">
        <v>1</v>
      </c>
      <c r="H2749" s="0" t="n">
        <v>8.02</v>
      </c>
    </row>
    <row r="2750" customFormat="false" ht="12.8" hidden="false" customHeight="false" outlineLevel="0" collapsed="false">
      <c r="A2750" s="0" t="s">
        <v>8448</v>
      </c>
      <c r="B2750" s="0" t="n">
        <v>1.47</v>
      </c>
      <c r="C2750" s="0" t="n">
        <v>0.0144</v>
      </c>
      <c r="D2750" s="0" t="n">
        <v>0.002</v>
      </c>
      <c r="E2750" s="0" t="n">
        <v>0.02</v>
      </c>
      <c r="F2750" s="0" t="n">
        <v>0.0192</v>
      </c>
      <c r="G2750" s="0" t="n">
        <v>1</v>
      </c>
      <c r="H2750" s="0" t="n">
        <v>6523</v>
      </c>
    </row>
    <row r="2751" customFormat="false" ht="12.8" hidden="false" customHeight="false" outlineLevel="0" collapsed="false">
      <c r="A2751" s="0" t="s">
        <v>8449</v>
      </c>
      <c r="B2751" s="0" t="n">
        <v>1.3046666667</v>
      </c>
      <c r="C2751" s="0" t="n">
        <v>0.024</v>
      </c>
      <c r="D2751" s="0" t="n">
        <v>0.0033333333</v>
      </c>
      <c r="E2751" s="0" t="n">
        <v>0.0333333333</v>
      </c>
      <c r="F2751" s="0" t="n">
        <v>0.032</v>
      </c>
      <c r="G2751" s="0" t="n">
        <v>1</v>
      </c>
      <c r="H2751" s="0" t="n">
        <v>40.46</v>
      </c>
    </row>
    <row r="2752" customFormat="false" ht="12.8" hidden="false" customHeight="false" outlineLevel="0" collapsed="false">
      <c r="A2752" s="0" t="s">
        <v>1202</v>
      </c>
      <c r="B2752" s="0" t="n">
        <v>17.225</v>
      </c>
      <c r="C2752" s="0" t="n">
        <v>0.145903125</v>
      </c>
      <c r="D2752" s="0" t="n">
        <v>0.0217948718</v>
      </c>
      <c r="E2752" s="0" t="n">
        <v>0.125</v>
      </c>
      <c r="F2752" s="0" t="n">
        <v>0.145903125</v>
      </c>
      <c r="G2752" s="0" t="n">
        <v>1</v>
      </c>
      <c r="H2752" s="0" t="n">
        <v>64.69</v>
      </c>
    </row>
    <row r="2753" customFormat="false" ht="12.8" hidden="false" customHeight="false" outlineLevel="0" collapsed="false">
      <c r="A2753" s="0" t="s">
        <v>8450</v>
      </c>
      <c r="B2753" s="0" t="n">
        <v>6.7222222222</v>
      </c>
      <c r="C2753" s="0" t="n">
        <v>0.0557965556</v>
      </c>
      <c r="D2753" s="0" t="n">
        <v>0.0078703704</v>
      </c>
      <c r="E2753" s="0" t="n">
        <v>0.0555555556</v>
      </c>
      <c r="F2753" s="0" t="n">
        <v>0.0575222222</v>
      </c>
      <c r="G2753" s="0" t="n">
        <v>1</v>
      </c>
      <c r="H2753" s="0" t="n">
        <v>1</v>
      </c>
    </row>
    <row r="2754" customFormat="false" ht="12.8" hidden="false" customHeight="false" outlineLevel="0" collapsed="false">
      <c r="A2754" s="0" t="s">
        <v>8451</v>
      </c>
      <c r="B2754" s="0" t="n">
        <v>0.1596</v>
      </c>
      <c r="C2754" s="0" t="n">
        <v>0.00288</v>
      </c>
      <c r="D2754" s="0" t="n">
        <v>0.0008</v>
      </c>
      <c r="E2754" s="0" t="n">
        <v>0.02</v>
      </c>
      <c r="F2754" s="0" t="n">
        <v>0.0096</v>
      </c>
      <c r="G2754" s="0" t="n">
        <v>1</v>
      </c>
      <c r="H2754" s="0" t="n">
        <v>0</v>
      </c>
    </row>
    <row r="2755" customFormat="false" ht="12.8" hidden="false" customHeight="false" outlineLevel="0" collapsed="false">
      <c r="A2755" s="0" t="s">
        <v>2226</v>
      </c>
      <c r="B2755" s="0" t="n">
        <v>1.3933333333</v>
      </c>
      <c r="C2755" s="0" t="n">
        <v>0.012</v>
      </c>
      <c r="D2755" s="0" t="n">
        <v>0.0016666667</v>
      </c>
      <c r="E2755" s="0" t="n">
        <v>0.0166666667</v>
      </c>
      <c r="F2755" s="0" t="n">
        <v>0.016</v>
      </c>
      <c r="G2755" s="0" t="n">
        <v>1</v>
      </c>
      <c r="H2755" s="0" t="n">
        <v>6523</v>
      </c>
    </row>
    <row r="2756" customFormat="false" ht="12.8" hidden="false" customHeight="false" outlineLevel="0" collapsed="false">
      <c r="A2756" s="0" t="s">
        <v>8452</v>
      </c>
      <c r="B2756" s="0" t="n">
        <v>1.3046666667</v>
      </c>
      <c r="C2756" s="0" t="n">
        <v>0.024</v>
      </c>
      <c r="D2756" s="0" t="n">
        <v>0.0033333333</v>
      </c>
      <c r="E2756" s="0" t="n">
        <v>0.0333333333</v>
      </c>
      <c r="F2756" s="0" t="n">
        <v>0.032</v>
      </c>
      <c r="G2756" s="0" t="n">
        <v>1</v>
      </c>
      <c r="H2756" s="0" t="n">
        <v>40.46</v>
      </c>
    </row>
    <row r="2757" customFormat="false" ht="12.8" hidden="false" customHeight="false" outlineLevel="0" collapsed="false">
      <c r="A2757" s="0" t="s">
        <v>909</v>
      </c>
      <c r="B2757" s="0" t="n">
        <v>0.1666</v>
      </c>
      <c r="C2757" s="0" t="n">
        <v>0.0020709</v>
      </c>
      <c r="D2757" s="0" t="n">
        <v>0.0006554217</v>
      </c>
      <c r="E2757" s="0" t="n">
        <v>0.02</v>
      </c>
      <c r="F2757" s="0" t="n">
        <v>0.00767</v>
      </c>
      <c r="G2757" s="0" t="n">
        <v>1</v>
      </c>
      <c r="H2757" s="0" t="n">
        <v>0</v>
      </c>
    </row>
    <row r="2758" customFormat="false" ht="12.8" hidden="false" customHeight="false" outlineLevel="0" collapsed="false">
      <c r="A2758" s="0" t="s">
        <v>8453</v>
      </c>
      <c r="B2758" s="0" t="n">
        <v>6.7222222222</v>
      </c>
      <c r="C2758" s="0" t="n">
        <v>0.0557965556</v>
      </c>
      <c r="D2758" s="0" t="n">
        <v>0.0078703704</v>
      </c>
      <c r="E2758" s="0" t="n">
        <v>0.0555555556</v>
      </c>
      <c r="F2758" s="0" t="n">
        <v>0.0575222222</v>
      </c>
      <c r="G2758" s="0" t="n">
        <v>1</v>
      </c>
      <c r="H2758" s="0" t="n">
        <v>1</v>
      </c>
    </row>
    <row r="2759" customFormat="false" ht="12.8" hidden="false" customHeight="false" outlineLevel="0" collapsed="false">
      <c r="A2759" s="0" t="s">
        <v>8454</v>
      </c>
      <c r="B2759" s="0" t="n">
        <v>6.7222222222</v>
      </c>
      <c r="C2759" s="0" t="n">
        <v>0.0557965556</v>
      </c>
      <c r="D2759" s="0" t="n">
        <v>0.0078703704</v>
      </c>
      <c r="E2759" s="0" t="n">
        <v>0.0555555556</v>
      </c>
      <c r="F2759" s="0" t="n">
        <v>0.0575222222</v>
      </c>
      <c r="G2759" s="0" t="n">
        <v>1</v>
      </c>
      <c r="H2759" s="0" t="n">
        <v>1</v>
      </c>
    </row>
    <row r="2760" customFormat="false" ht="12.8" hidden="false" customHeight="false" outlineLevel="0" collapsed="false">
      <c r="A2760" s="0" t="s">
        <v>2824</v>
      </c>
      <c r="B2760" s="0" t="n">
        <v>1.3933333333</v>
      </c>
      <c r="C2760" s="0" t="n">
        <v>0.012</v>
      </c>
      <c r="D2760" s="0" t="n">
        <v>0.0016666667</v>
      </c>
      <c r="E2760" s="0" t="n">
        <v>0.0166666667</v>
      </c>
      <c r="F2760" s="0" t="n">
        <v>0.016</v>
      </c>
      <c r="G2760" s="0" t="n">
        <v>1</v>
      </c>
      <c r="H2760" s="0" t="n">
        <v>6523</v>
      </c>
    </row>
    <row r="2761" customFormat="false" ht="12.8" hidden="false" customHeight="false" outlineLevel="0" collapsed="false">
      <c r="A2761" s="0" t="s">
        <v>8455</v>
      </c>
      <c r="B2761" s="0" t="n">
        <v>1.3406666667</v>
      </c>
      <c r="C2761" s="0" t="n">
        <v>0.024</v>
      </c>
      <c r="D2761" s="0" t="n">
        <v>0.0033333333</v>
      </c>
      <c r="E2761" s="0" t="n">
        <v>0.0333333333</v>
      </c>
      <c r="F2761" s="0" t="n">
        <v>0.032</v>
      </c>
      <c r="G2761" s="0" t="n">
        <v>1</v>
      </c>
      <c r="H2761" s="0" t="n">
        <v>40.4</v>
      </c>
    </row>
    <row r="2762" customFormat="false" ht="12.8" hidden="false" customHeight="false" outlineLevel="0" collapsed="false">
      <c r="A2762" s="0" t="s">
        <v>3132</v>
      </c>
      <c r="B2762" s="0" t="n">
        <v>0.00013125</v>
      </c>
      <c r="C2762" s="0" t="n">
        <v>2.68E-007</v>
      </c>
      <c r="D2762" s="0" t="n">
        <v>3.99E-008</v>
      </c>
      <c r="E2762" s="0" t="n">
        <v>6.25E-006</v>
      </c>
      <c r="F2762" s="0" t="n">
        <v>7.656E-007</v>
      </c>
      <c r="G2762" s="0" t="n">
        <v>1</v>
      </c>
      <c r="H2762" s="0" t="n">
        <v>0.00063</v>
      </c>
    </row>
    <row r="2763" customFormat="false" ht="12.8" hidden="false" customHeight="false" outlineLevel="0" collapsed="false">
      <c r="A2763" s="0" t="s">
        <v>910</v>
      </c>
      <c r="B2763" s="0" t="n">
        <v>0.1776</v>
      </c>
      <c r="C2763" s="0" t="n">
        <v>0.00288</v>
      </c>
      <c r="D2763" s="0" t="n">
        <v>0.0008</v>
      </c>
      <c r="E2763" s="0" t="n">
        <v>0.02</v>
      </c>
      <c r="F2763" s="0" t="n">
        <v>0.0096</v>
      </c>
      <c r="G2763" s="0" t="n">
        <v>1</v>
      </c>
      <c r="H2763" s="0" t="n">
        <v>0</v>
      </c>
    </row>
    <row r="2764" customFormat="false" ht="12.8" hidden="false" customHeight="false" outlineLevel="0" collapsed="false">
      <c r="A2764" s="0" t="s">
        <v>2264</v>
      </c>
      <c r="B2764" s="0" t="n">
        <v>1.3933333333</v>
      </c>
      <c r="C2764" s="0" t="n">
        <v>0.012</v>
      </c>
      <c r="D2764" s="0" t="n">
        <v>0.0016666667</v>
      </c>
      <c r="E2764" s="0" t="n">
        <v>0.0166666667</v>
      </c>
      <c r="F2764" s="0" t="n">
        <v>0.016</v>
      </c>
      <c r="G2764" s="0" t="n">
        <v>1</v>
      </c>
      <c r="H2764" s="0" t="n">
        <v>6523</v>
      </c>
    </row>
    <row r="2765" customFormat="false" ht="12.8" hidden="false" customHeight="false" outlineLevel="0" collapsed="false">
      <c r="A2765" s="0" t="s">
        <v>8456</v>
      </c>
      <c r="B2765" s="0" t="n">
        <v>1.3406666667</v>
      </c>
      <c r="C2765" s="0" t="n">
        <v>0.024</v>
      </c>
      <c r="D2765" s="0" t="n">
        <v>0.0033333333</v>
      </c>
      <c r="E2765" s="0" t="n">
        <v>0.0333333333</v>
      </c>
      <c r="F2765" s="0" t="n">
        <v>0.032</v>
      </c>
      <c r="G2765" s="0" t="n">
        <v>1</v>
      </c>
      <c r="H2765" s="0" t="n">
        <v>40.4</v>
      </c>
    </row>
    <row r="2766" customFormat="false" ht="12.8" hidden="false" customHeight="false" outlineLevel="0" collapsed="false">
      <c r="A2766" s="0" t="s">
        <v>655</v>
      </c>
      <c r="B2766" s="0" t="n">
        <v>0.02048</v>
      </c>
      <c r="C2766" s="0" t="n">
        <v>1.5624E-005</v>
      </c>
      <c r="D2766" s="0" t="n">
        <v>2.65625E-005</v>
      </c>
      <c r="E2766" s="0" t="n">
        <v>0.002</v>
      </c>
      <c r="F2766" s="0" t="n">
        <v>0.0001302</v>
      </c>
      <c r="G2766" s="0" t="n">
        <v>1</v>
      </c>
      <c r="H2766" s="0" t="n">
        <v>0.08</v>
      </c>
    </row>
    <row r="2767" customFormat="false" ht="12.8" hidden="false" customHeight="false" outlineLevel="0" collapsed="false">
      <c r="A2767" s="0" t="s">
        <v>8457</v>
      </c>
      <c r="B2767" s="0" t="n">
        <v>5.6666666667</v>
      </c>
      <c r="C2767" s="0" t="n">
        <v>0.06208</v>
      </c>
      <c r="D2767" s="0" t="n">
        <v>0.0094444444</v>
      </c>
      <c r="E2767" s="0" t="n">
        <v>0.0333333333</v>
      </c>
      <c r="F2767" s="0" t="n">
        <v>0.064</v>
      </c>
      <c r="G2767" s="0" t="n">
        <v>1</v>
      </c>
      <c r="H2767" s="0" t="n">
        <v>6.75</v>
      </c>
    </row>
    <row r="2768" customFormat="false" ht="12.8" hidden="false" customHeight="false" outlineLevel="0" collapsed="false">
      <c r="A2768" s="0" t="s">
        <v>8458</v>
      </c>
      <c r="B2768" s="0" t="n">
        <v>1.1433333333</v>
      </c>
      <c r="C2768" s="0" t="n">
        <v>0.0304</v>
      </c>
      <c r="D2768" s="0" t="n">
        <v>0.0044444444</v>
      </c>
      <c r="E2768" s="0" t="n">
        <v>0.0333333333</v>
      </c>
      <c r="F2768" s="0" t="n">
        <v>0.032</v>
      </c>
      <c r="G2768" s="0" t="n">
        <v>1</v>
      </c>
      <c r="H2768" s="0" t="n">
        <v>8.02</v>
      </c>
    </row>
    <row r="2769" customFormat="false" ht="12.8" hidden="false" customHeight="false" outlineLevel="0" collapsed="false">
      <c r="A2769" s="0" t="s">
        <v>8459</v>
      </c>
      <c r="B2769" s="0" t="n">
        <v>1.4083333333</v>
      </c>
      <c r="C2769" s="0" t="n">
        <v>0.025</v>
      </c>
      <c r="D2769" s="0" t="n">
        <v>0.0036324786</v>
      </c>
      <c r="E2769" s="0" t="n">
        <v>0.0208333333</v>
      </c>
      <c r="F2769" s="0" t="n">
        <v>0.025</v>
      </c>
      <c r="G2769" s="0" t="n">
        <v>1</v>
      </c>
      <c r="H2769" s="0" t="n">
        <v>9.96</v>
      </c>
    </row>
    <row r="2770" customFormat="false" ht="12.8" hidden="false" customHeight="false" outlineLevel="0" collapsed="false">
      <c r="A2770" s="0" t="s">
        <v>8460</v>
      </c>
      <c r="B2770" s="0" t="n">
        <v>1.6105555556</v>
      </c>
      <c r="C2770" s="0" t="n">
        <v>0.0139491389</v>
      </c>
      <c r="D2770" s="0" t="n">
        <v>0.0019675926</v>
      </c>
      <c r="E2770" s="0" t="n">
        <v>0.0138888889</v>
      </c>
      <c r="F2770" s="0" t="n">
        <v>0.0143805556</v>
      </c>
      <c r="G2770" s="0" t="n">
        <v>1</v>
      </c>
      <c r="H2770" s="0" t="n">
        <v>1</v>
      </c>
    </row>
    <row r="2771" customFormat="false" ht="12.8" hidden="false" customHeight="false" outlineLevel="0" collapsed="false">
      <c r="A2771" s="0" t="s">
        <v>3180</v>
      </c>
      <c r="B2771" s="0" t="n">
        <v>0.035</v>
      </c>
      <c r="C2771" s="0" t="n">
        <v>0.0003304</v>
      </c>
      <c r="D2771" s="0" t="n">
        <v>4.92754E-005</v>
      </c>
      <c r="E2771" s="0" t="n">
        <v>0.005</v>
      </c>
      <c r="F2771" s="0" t="n">
        <v>0.00118</v>
      </c>
      <c r="G2771" s="0" t="n">
        <v>1</v>
      </c>
      <c r="H2771" s="0" t="n">
        <v>1.2</v>
      </c>
    </row>
    <row r="2772" customFormat="false" ht="12.8" hidden="false" customHeight="false" outlineLevel="0" collapsed="false">
      <c r="A2772" s="0" t="s">
        <v>2240</v>
      </c>
      <c r="B2772" s="0" t="n">
        <v>1.3933333333</v>
      </c>
      <c r="C2772" s="0" t="n">
        <v>0.012</v>
      </c>
      <c r="D2772" s="0" t="n">
        <v>0.0016666667</v>
      </c>
      <c r="E2772" s="0" t="n">
        <v>0.0166666667</v>
      </c>
      <c r="F2772" s="0" t="n">
        <v>0.016</v>
      </c>
      <c r="G2772" s="0" t="n">
        <v>1</v>
      </c>
      <c r="H2772" s="0" t="n">
        <v>7833</v>
      </c>
    </row>
    <row r="2773" customFormat="false" ht="12.8" hidden="false" customHeight="false" outlineLevel="0" collapsed="false">
      <c r="A2773" s="0" t="s">
        <v>1168</v>
      </c>
      <c r="B2773" s="0" t="n">
        <v>0.022</v>
      </c>
      <c r="C2773" s="0" t="n">
        <v>1.053E-005</v>
      </c>
      <c r="D2773" s="0" t="n">
        <v>1.23188E-005</v>
      </c>
      <c r="E2773" s="0" t="n">
        <v>0.002</v>
      </c>
      <c r="F2773" s="0" t="n">
        <v>0.000117</v>
      </c>
      <c r="G2773" s="0" t="n">
        <v>1</v>
      </c>
      <c r="H2773" s="0" t="n">
        <v>0.11</v>
      </c>
    </row>
    <row r="2774" customFormat="false" ht="12.8" hidden="false" customHeight="false" outlineLevel="0" collapsed="false">
      <c r="A2774" s="0" t="s">
        <v>8461</v>
      </c>
      <c r="B2774" s="0" t="n">
        <v>2.0875</v>
      </c>
      <c r="C2774" s="0" t="n">
        <v>0.0375</v>
      </c>
      <c r="D2774" s="0" t="n">
        <v>0.0054487179</v>
      </c>
      <c r="E2774" s="0" t="n">
        <v>0.03125</v>
      </c>
      <c r="F2774" s="0" t="n">
        <v>0.0375</v>
      </c>
      <c r="G2774" s="0" t="n">
        <v>1</v>
      </c>
      <c r="H2774" s="0" t="n">
        <v>13.23</v>
      </c>
    </row>
    <row r="2775" customFormat="false" ht="12.8" hidden="false" customHeight="false" outlineLevel="0" collapsed="false">
      <c r="A2775" s="0" t="s">
        <v>8462</v>
      </c>
      <c r="B2775" s="0" t="n">
        <v>1.6105555556</v>
      </c>
      <c r="C2775" s="0" t="n">
        <v>0.0139491389</v>
      </c>
      <c r="D2775" s="0" t="n">
        <v>0.0019675926</v>
      </c>
      <c r="E2775" s="0" t="n">
        <v>0.0138888889</v>
      </c>
      <c r="F2775" s="0" t="n">
        <v>0.0143805556</v>
      </c>
      <c r="G2775" s="0" t="n">
        <v>1</v>
      </c>
      <c r="H2775" s="0" t="n">
        <v>1</v>
      </c>
    </row>
    <row r="2776" customFormat="false" ht="12.8" hidden="false" customHeight="false" outlineLevel="0" collapsed="false">
      <c r="A2776" s="0" t="s">
        <v>8463</v>
      </c>
      <c r="B2776" s="0" t="n">
        <v>0.74</v>
      </c>
      <c r="C2776" s="0" t="n">
        <v>0.01188</v>
      </c>
      <c r="D2776" s="0" t="n">
        <v>0.0017708333</v>
      </c>
      <c r="E2776" s="0" t="n">
        <v>0.00625</v>
      </c>
      <c r="F2776" s="0" t="n">
        <v>0.012</v>
      </c>
      <c r="G2776" s="0" t="n">
        <v>1</v>
      </c>
      <c r="H2776" s="0" t="n">
        <v>0</v>
      </c>
    </row>
    <row r="2777" customFormat="false" ht="12.8" hidden="false" customHeight="false" outlineLevel="0" collapsed="false">
      <c r="A2777" s="0" t="s">
        <v>2270</v>
      </c>
      <c r="B2777" s="0" t="n">
        <v>1.3933333333</v>
      </c>
      <c r="C2777" s="0" t="n">
        <v>0.012</v>
      </c>
      <c r="D2777" s="0" t="n">
        <v>0.0016666667</v>
      </c>
      <c r="E2777" s="0" t="n">
        <v>0.0166666667</v>
      </c>
      <c r="F2777" s="0" t="n">
        <v>0.016</v>
      </c>
      <c r="G2777" s="0" t="n">
        <v>1</v>
      </c>
      <c r="H2777" s="0" t="n">
        <v>7833</v>
      </c>
    </row>
    <row r="2778" customFormat="false" ht="12.8" hidden="false" customHeight="false" outlineLevel="0" collapsed="false">
      <c r="A2778" s="0" t="s">
        <v>1203</v>
      </c>
      <c r="B2778" s="0" t="n">
        <v>17.225</v>
      </c>
      <c r="C2778" s="0" t="n">
        <v>0.145903125</v>
      </c>
      <c r="D2778" s="0" t="n">
        <v>0.0217948718</v>
      </c>
      <c r="E2778" s="0" t="n">
        <v>0.125</v>
      </c>
      <c r="F2778" s="0" t="n">
        <v>0.145903125</v>
      </c>
      <c r="G2778" s="0" t="n">
        <v>1</v>
      </c>
      <c r="H2778" s="0" t="n">
        <v>64.69</v>
      </c>
    </row>
    <row r="2779" customFormat="false" ht="12.8" hidden="false" customHeight="false" outlineLevel="0" collapsed="false">
      <c r="A2779" s="0" t="s">
        <v>688</v>
      </c>
      <c r="B2779" s="0" t="n">
        <v>0.00018</v>
      </c>
      <c r="C2779" s="0" t="n">
        <v>1.824E-007</v>
      </c>
      <c r="D2779" s="0" t="n">
        <v>9.258E-007</v>
      </c>
      <c r="E2779" s="0" t="n">
        <v>0.0001</v>
      </c>
      <c r="F2779" s="0" t="n">
        <v>2.28E-006</v>
      </c>
      <c r="G2779" s="0" t="n">
        <v>1</v>
      </c>
      <c r="H2779" s="0" t="n">
        <v>0.01</v>
      </c>
    </row>
    <row r="2780" customFormat="false" ht="12.8" hidden="false" customHeight="false" outlineLevel="0" collapsed="false">
      <c r="A2780" s="0" t="s">
        <v>8464</v>
      </c>
      <c r="B2780" s="0" t="n">
        <v>6.3522222222</v>
      </c>
      <c r="C2780" s="0" t="n">
        <v>0.0557965556</v>
      </c>
      <c r="D2780" s="0" t="n">
        <v>0.0078703704</v>
      </c>
      <c r="E2780" s="0" t="n">
        <v>0.0555555556</v>
      </c>
      <c r="F2780" s="0" t="n">
        <v>0.0575222222</v>
      </c>
      <c r="G2780" s="0" t="n">
        <v>1</v>
      </c>
      <c r="H2780" s="0" t="n">
        <v>1</v>
      </c>
    </row>
    <row r="2781" customFormat="false" ht="12.8" hidden="false" customHeight="false" outlineLevel="0" collapsed="false">
      <c r="A2781" s="0" t="s">
        <v>8465</v>
      </c>
      <c r="B2781" s="0" t="n">
        <v>1.2333333333</v>
      </c>
      <c r="C2781" s="0" t="n">
        <v>0.0304</v>
      </c>
      <c r="D2781" s="0" t="n">
        <v>0.0044444444</v>
      </c>
      <c r="E2781" s="0" t="n">
        <v>0.0333333333</v>
      </c>
      <c r="F2781" s="0" t="n">
        <v>0.032</v>
      </c>
      <c r="G2781" s="0" t="n">
        <v>1</v>
      </c>
      <c r="H2781" s="0" t="n">
        <v>8.39</v>
      </c>
    </row>
    <row r="2782" customFormat="false" ht="12.8" hidden="false" customHeight="false" outlineLevel="0" collapsed="false">
      <c r="A2782" s="0" t="s">
        <v>2263</v>
      </c>
      <c r="B2782" s="0" t="n">
        <v>1.3933333333</v>
      </c>
      <c r="C2782" s="0" t="n">
        <v>0.012</v>
      </c>
      <c r="D2782" s="0" t="n">
        <v>0.0016666667</v>
      </c>
      <c r="E2782" s="0" t="n">
        <v>0.0166666667</v>
      </c>
      <c r="F2782" s="0" t="n">
        <v>0.016</v>
      </c>
      <c r="G2782" s="0" t="n">
        <v>1</v>
      </c>
      <c r="H2782" s="0" t="n">
        <v>6523</v>
      </c>
    </row>
    <row r="2783" customFormat="false" ht="12.8" hidden="false" customHeight="false" outlineLevel="0" collapsed="false">
      <c r="A2783" s="0" t="s">
        <v>8466</v>
      </c>
      <c r="B2783" s="0" t="n">
        <v>0.3625</v>
      </c>
      <c r="C2783" s="0" t="n">
        <v>0.001902285</v>
      </c>
      <c r="D2783" s="0" t="n">
        <v>0.0003190691</v>
      </c>
      <c r="E2783" s="0" t="n">
        <v>0.03125</v>
      </c>
      <c r="F2783" s="0" t="n">
        <v>0.006793875</v>
      </c>
      <c r="G2783" s="0" t="n">
        <v>1</v>
      </c>
      <c r="H2783" s="0" t="n">
        <v>25.59</v>
      </c>
    </row>
    <row r="2784" customFormat="false" ht="12.8" hidden="false" customHeight="false" outlineLevel="0" collapsed="false">
      <c r="A2784" s="0" t="s">
        <v>8467</v>
      </c>
      <c r="B2784" s="0" t="n">
        <v>0.54</v>
      </c>
      <c r="C2784" s="0" t="n">
        <v>0.0003457793</v>
      </c>
      <c r="D2784" s="0" t="n">
        <v>8.33333E-005</v>
      </c>
      <c r="E2784" s="0" t="n">
        <v>0.02</v>
      </c>
      <c r="F2784" s="0" t="n">
        <v>0.00235224</v>
      </c>
      <c r="G2784" s="0" t="n">
        <v>1</v>
      </c>
      <c r="H2784" s="0" t="n">
        <v>2.47</v>
      </c>
    </row>
    <row r="2785" customFormat="false" ht="12.8" hidden="false" customHeight="false" outlineLevel="0" collapsed="false">
      <c r="A2785" s="0" t="s">
        <v>8468</v>
      </c>
      <c r="B2785" s="0" t="n">
        <v>1.4083333333</v>
      </c>
      <c r="C2785" s="0" t="n">
        <v>0.025</v>
      </c>
      <c r="D2785" s="0" t="n">
        <v>0.0036324786</v>
      </c>
      <c r="E2785" s="0" t="n">
        <v>0.0208333333</v>
      </c>
      <c r="F2785" s="0" t="n">
        <v>0.025</v>
      </c>
      <c r="G2785" s="0" t="n">
        <v>1</v>
      </c>
      <c r="H2785" s="0" t="n">
        <v>9.96</v>
      </c>
    </row>
    <row r="2786" customFormat="false" ht="12.8" hidden="false" customHeight="false" outlineLevel="0" collapsed="false">
      <c r="A2786" s="0" t="s">
        <v>8469</v>
      </c>
      <c r="B2786" s="0" t="n">
        <v>6.3522222222</v>
      </c>
      <c r="C2786" s="0" t="n">
        <v>0.0557965556</v>
      </c>
      <c r="D2786" s="0" t="n">
        <v>0.0078703704</v>
      </c>
      <c r="E2786" s="0" t="n">
        <v>0.0555555556</v>
      </c>
      <c r="F2786" s="0" t="n">
        <v>0.0575222222</v>
      </c>
      <c r="G2786" s="0" t="n">
        <v>1</v>
      </c>
      <c r="H2786" s="0" t="n">
        <v>1</v>
      </c>
    </row>
    <row r="2787" customFormat="false" ht="12.8" hidden="false" customHeight="false" outlineLevel="0" collapsed="false">
      <c r="A2787" s="0" t="s">
        <v>8470</v>
      </c>
      <c r="B2787" s="0" t="n">
        <v>0.006</v>
      </c>
      <c r="C2787" s="0" t="n">
        <v>3.2032E-005</v>
      </c>
      <c r="D2787" s="0" t="n">
        <v>1.95402E-005</v>
      </c>
      <c r="E2787" s="0" t="n">
        <v>0.002</v>
      </c>
      <c r="F2787" s="0" t="n">
        <v>0.0001456</v>
      </c>
      <c r="G2787" s="0" t="n">
        <v>1</v>
      </c>
      <c r="H2787" s="0" t="n">
        <v>0.04</v>
      </c>
    </row>
    <row r="2788" customFormat="false" ht="12.8" hidden="false" customHeight="false" outlineLevel="0" collapsed="false">
      <c r="A2788" s="0" t="s">
        <v>8471</v>
      </c>
      <c r="B2788" s="0" t="n">
        <v>1.2333333333</v>
      </c>
      <c r="C2788" s="0" t="n">
        <v>0.0304</v>
      </c>
      <c r="D2788" s="0" t="n">
        <v>0.0044444444</v>
      </c>
      <c r="E2788" s="0" t="n">
        <v>0.0333333333</v>
      </c>
      <c r="F2788" s="0" t="n">
        <v>0.032</v>
      </c>
      <c r="G2788" s="0" t="n">
        <v>1</v>
      </c>
      <c r="H2788" s="0" t="n">
        <v>8.39</v>
      </c>
    </row>
    <row r="2789" customFormat="false" ht="12.8" hidden="false" customHeight="false" outlineLevel="0" collapsed="false">
      <c r="A2789" s="0" t="s">
        <v>2297</v>
      </c>
      <c r="B2789" s="0" t="n">
        <v>1.47</v>
      </c>
      <c r="C2789" s="0" t="n">
        <v>0.0144</v>
      </c>
      <c r="D2789" s="0" t="n">
        <v>0.002</v>
      </c>
      <c r="E2789" s="0" t="n">
        <v>0.02</v>
      </c>
      <c r="F2789" s="0" t="n">
        <v>0.0192</v>
      </c>
      <c r="G2789" s="0" t="n">
        <v>1</v>
      </c>
      <c r="H2789" s="0" t="n">
        <v>8664</v>
      </c>
    </row>
    <row r="2790" customFormat="false" ht="12.8" hidden="false" customHeight="false" outlineLevel="0" collapsed="false">
      <c r="A2790" s="0" t="s">
        <v>8472</v>
      </c>
      <c r="B2790" s="0" t="n">
        <v>0.18875</v>
      </c>
      <c r="C2790" s="0" t="n">
        <v>0.0009511425</v>
      </c>
      <c r="D2790" s="0" t="n">
        <v>0.0001595345</v>
      </c>
      <c r="E2790" s="0" t="n">
        <v>0.015625</v>
      </c>
      <c r="F2790" s="0" t="n">
        <v>0.0033969375</v>
      </c>
      <c r="G2790" s="0" t="n">
        <v>1</v>
      </c>
      <c r="H2790" s="0" t="n">
        <v>26.16</v>
      </c>
    </row>
    <row r="2791" customFormat="false" ht="12.8" hidden="false" customHeight="false" outlineLevel="0" collapsed="false">
      <c r="A2791" s="0" t="s">
        <v>719</v>
      </c>
      <c r="B2791" s="0" t="n">
        <v>0.00266</v>
      </c>
      <c r="C2791" s="0" t="n">
        <v>1.92E-005</v>
      </c>
      <c r="D2791" s="0" t="n">
        <v>6.25E-006</v>
      </c>
      <c r="E2791" s="0" t="n">
        <v>0.00025</v>
      </c>
      <c r="F2791" s="0" t="n">
        <v>6E-005</v>
      </c>
      <c r="G2791" s="0" t="n">
        <v>1</v>
      </c>
      <c r="H2791" s="0" t="n">
        <v>0.03</v>
      </c>
    </row>
    <row r="2792" customFormat="false" ht="12.8" hidden="false" customHeight="false" outlineLevel="0" collapsed="false">
      <c r="A2792" s="0" t="s">
        <v>8473</v>
      </c>
      <c r="B2792" s="0" t="n">
        <v>2.072</v>
      </c>
      <c r="C2792" s="0" t="n">
        <v>0.036</v>
      </c>
      <c r="D2792" s="0" t="n">
        <v>0.005</v>
      </c>
      <c r="E2792" s="0" t="n">
        <v>0.05</v>
      </c>
      <c r="F2792" s="0" t="n">
        <v>0.048</v>
      </c>
      <c r="G2792" s="0" t="n">
        <v>1</v>
      </c>
      <c r="H2792" s="0" t="n">
        <v>65.37</v>
      </c>
    </row>
    <row r="2793" customFormat="false" ht="12.8" hidden="false" customHeight="false" outlineLevel="0" collapsed="false">
      <c r="A2793" s="0" t="s">
        <v>2823</v>
      </c>
      <c r="B2793" s="0" t="n">
        <v>1.3933333333</v>
      </c>
      <c r="C2793" s="0" t="n">
        <v>0.012</v>
      </c>
      <c r="D2793" s="0" t="n">
        <v>0.0016666667</v>
      </c>
      <c r="E2793" s="0" t="n">
        <v>0.0166666667</v>
      </c>
      <c r="F2793" s="0" t="n">
        <v>0.016</v>
      </c>
      <c r="G2793" s="0" t="n">
        <v>1</v>
      </c>
      <c r="H2793" s="0" t="n">
        <v>2029</v>
      </c>
    </row>
    <row r="2794" customFormat="false" ht="12.8" hidden="false" customHeight="false" outlineLevel="0" collapsed="false">
      <c r="A2794" s="0" t="s">
        <v>1200</v>
      </c>
      <c r="B2794" s="0" t="n">
        <v>15.855</v>
      </c>
      <c r="C2794" s="0" t="n">
        <v>0.145903125</v>
      </c>
      <c r="D2794" s="0" t="n">
        <v>0.0217948718</v>
      </c>
      <c r="E2794" s="0" t="n">
        <v>0.125</v>
      </c>
      <c r="F2794" s="0" t="n">
        <v>0.145903125</v>
      </c>
      <c r="G2794" s="0" t="n">
        <v>1</v>
      </c>
      <c r="H2794" s="0" t="n">
        <v>31.56</v>
      </c>
    </row>
    <row r="2795" customFormat="false" ht="12.8" hidden="false" customHeight="false" outlineLevel="0" collapsed="false">
      <c r="A2795" s="0" t="s">
        <v>8474</v>
      </c>
      <c r="B2795" s="0" t="n">
        <v>0.0593181818</v>
      </c>
      <c r="C2795" s="0" t="n">
        <v>0.0008805682</v>
      </c>
      <c r="D2795" s="0" t="n">
        <v>0.0001486729</v>
      </c>
      <c r="E2795" s="0" t="n">
        <v>0.0227272727</v>
      </c>
      <c r="F2795" s="0" t="n">
        <v>0.0032613636</v>
      </c>
      <c r="G2795" s="0" t="n">
        <v>1</v>
      </c>
      <c r="H2795" s="0" t="n">
        <v>0.46</v>
      </c>
    </row>
    <row r="2796" customFormat="false" ht="12.8" hidden="false" customHeight="false" outlineLevel="0" collapsed="false">
      <c r="A2796" s="0" t="s">
        <v>8475</v>
      </c>
      <c r="B2796" s="0" t="n">
        <v>1.085</v>
      </c>
      <c r="C2796" s="0" t="n">
        <v>0.0087</v>
      </c>
      <c r="D2796" s="0" t="n">
        <v>0.0013888889</v>
      </c>
      <c r="E2796" s="0" t="n">
        <v>0.125</v>
      </c>
      <c r="F2796" s="0" t="n">
        <v>0.03</v>
      </c>
      <c r="G2796" s="0" t="n">
        <v>1</v>
      </c>
      <c r="H2796" s="0" t="n">
        <v>10.12</v>
      </c>
    </row>
    <row r="2797" customFormat="false" ht="12.8" hidden="false" customHeight="false" outlineLevel="0" collapsed="false">
      <c r="A2797" s="0" t="s">
        <v>8476</v>
      </c>
      <c r="B2797" s="0" t="n">
        <v>0.00042875</v>
      </c>
      <c r="C2797" s="0" t="n">
        <v>1.1364E-006</v>
      </c>
      <c r="D2797" s="0" t="n">
        <v>1.0592E-006</v>
      </c>
      <c r="E2797" s="0" t="n">
        <v>0.000125</v>
      </c>
      <c r="F2797" s="0" t="n">
        <v>7.8375E-006</v>
      </c>
      <c r="G2797" s="0" t="n">
        <v>1</v>
      </c>
      <c r="H2797" s="0" t="n">
        <v>0</v>
      </c>
    </row>
    <row r="2798" customFormat="false" ht="12.8" hidden="false" customHeight="false" outlineLevel="0" collapsed="false">
      <c r="A2798" s="0" t="s">
        <v>8477</v>
      </c>
      <c r="B2798" s="0" t="n">
        <v>15.855</v>
      </c>
      <c r="C2798" s="0" t="n">
        <v>0.145903125</v>
      </c>
      <c r="D2798" s="0" t="n">
        <v>0.0217948718</v>
      </c>
      <c r="E2798" s="0" t="n">
        <v>0.125</v>
      </c>
      <c r="F2798" s="0" t="n">
        <v>0.145903125</v>
      </c>
      <c r="G2798" s="0" t="n">
        <v>1</v>
      </c>
      <c r="H2798" s="0" t="n">
        <v>31.56</v>
      </c>
    </row>
    <row r="2799" customFormat="false" ht="12.8" hidden="false" customHeight="false" outlineLevel="0" collapsed="false">
      <c r="A2799" s="0" t="s">
        <v>8478</v>
      </c>
      <c r="B2799" s="0" t="n">
        <v>0.938</v>
      </c>
      <c r="C2799" s="0" t="n">
        <v>0.00696</v>
      </c>
      <c r="D2799" s="0" t="n">
        <v>0.0011111111</v>
      </c>
      <c r="E2799" s="0" t="n">
        <v>0.1</v>
      </c>
      <c r="F2799" s="0" t="n">
        <v>0.024</v>
      </c>
      <c r="G2799" s="0" t="n">
        <v>1</v>
      </c>
      <c r="H2799" s="0" t="n">
        <v>8.9</v>
      </c>
    </row>
    <row r="2800" customFormat="false" ht="12.8" hidden="false" customHeight="false" outlineLevel="0" collapsed="false">
      <c r="A2800" s="0" t="s">
        <v>8479</v>
      </c>
      <c r="B2800" s="0" t="n">
        <v>1.513</v>
      </c>
      <c r="C2800" s="0" t="n">
        <v>0.018</v>
      </c>
      <c r="D2800" s="0" t="n">
        <v>0.0025</v>
      </c>
      <c r="E2800" s="0" t="n">
        <v>0.025</v>
      </c>
      <c r="F2800" s="0" t="n">
        <v>0.024</v>
      </c>
      <c r="G2800" s="0" t="n">
        <v>1</v>
      </c>
      <c r="H2800" s="0" t="n">
        <v>64.87</v>
      </c>
    </row>
    <row r="2801" customFormat="false" ht="12.8" hidden="false" customHeight="false" outlineLevel="0" collapsed="false">
      <c r="A2801" s="0" t="s">
        <v>2258</v>
      </c>
      <c r="B2801" s="0" t="n">
        <v>1.3933333333</v>
      </c>
      <c r="C2801" s="0" t="n">
        <v>0.012</v>
      </c>
      <c r="D2801" s="0" t="n">
        <v>0.0016666667</v>
      </c>
      <c r="E2801" s="0" t="n">
        <v>0.0166666667</v>
      </c>
      <c r="F2801" s="0" t="n">
        <v>0.016</v>
      </c>
      <c r="G2801" s="0" t="n">
        <v>1</v>
      </c>
      <c r="H2801" s="0" t="n">
        <v>2029</v>
      </c>
    </row>
    <row r="2802" customFormat="false" ht="12.8" hidden="false" customHeight="false" outlineLevel="0" collapsed="false">
      <c r="A2802" s="0" t="s">
        <v>8480</v>
      </c>
      <c r="B2802" s="0" t="n">
        <v>0.3605555556</v>
      </c>
      <c r="C2802" s="0" t="n">
        <v>0.0036252222</v>
      </c>
      <c r="D2802" s="0" t="n">
        <v>0.0006083378</v>
      </c>
      <c r="E2802" s="0" t="n">
        <v>0.0555555556</v>
      </c>
      <c r="F2802" s="0" t="n">
        <v>0.0129472222</v>
      </c>
      <c r="G2802" s="0" t="n">
        <v>1</v>
      </c>
      <c r="H2802" s="0" t="n">
        <v>6.23</v>
      </c>
    </row>
    <row r="2803" customFormat="false" ht="12.8" hidden="false" customHeight="false" outlineLevel="0" collapsed="false">
      <c r="A2803" s="0" t="s">
        <v>8481</v>
      </c>
      <c r="B2803" s="0" t="n">
        <v>0.938</v>
      </c>
      <c r="C2803" s="0" t="n">
        <v>0.00696</v>
      </c>
      <c r="D2803" s="0" t="n">
        <v>0.0011111111</v>
      </c>
      <c r="E2803" s="0" t="n">
        <v>0.1</v>
      </c>
      <c r="F2803" s="0" t="n">
        <v>0.024</v>
      </c>
      <c r="G2803" s="0" t="n">
        <v>1</v>
      </c>
      <c r="H2803" s="0" t="n">
        <v>9.9</v>
      </c>
    </row>
    <row r="2804" customFormat="false" ht="12.8" hidden="false" customHeight="false" outlineLevel="0" collapsed="false">
      <c r="A2804" s="0" t="s">
        <v>8482</v>
      </c>
      <c r="B2804" s="0" t="n">
        <v>3.5153061224</v>
      </c>
      <c r="C2804" s="0" t="n">
        <v>0.0105020408</v>
      </c>
      <c r="D2804" s="0" t="n">
        <v>0.0014455782</v>
      </c>
      <c r="E2804" s="0" t="n">
        <v>0.0102040816</v>
      </c>
      <c r="F2804" s="0" t="n">
        <v>0.0105020408</v>
      </c>
      <c r="G2804" s="0" t="n">
        <v>1</v>
      </c>
      <c r="H2804" s="0" t="n">
        <v>19.39</v>
      </c>
    </row>
    <row r="2805" customFormat="false" ht="12.8" hidden="false" customHeight="false" outlineLevel="0" collapsed="false">
      <c r="A2805" s="0" t="s">
        <v>8483</v>
      </c>
      <c r="B2805" s="0" t="n">
        <v>2.02</v>
      </c>
      <c r="C2805" s="0" t="n">
        <v>0.036</v>
      </c>
      <c r="D2805" s="0" t="n">
        <v>0.005</v>
      </c>
      <c r="E2805" s="0" t="n">
        <v>0.05</v>
      </c>
      <c r="F2805" s="0" t="n">
        <v>0.048</v>
      </c>
      <c r="G2805" s="0" t="n">
        <v>1</v>
      </c>
      <c r="H2805" s="0" t="n">
        <v>67.59</v>
      </c>
    </row>
    <row r="2806" customFormat="false" ht="12.8" hidden="false" customHeight="false" outlineLevel="0" collapsed="false">
      <c r="A2806" s="0" t="s">
        <v>3111</v>
      </c>
      <c r="B2806" s="0" t="n">
        <v>0.0593181818</v>
      </c>
      <c r="C2806" s="0" t="n">
        <v>0.0008045455</v>
      </c>
      <c r="D2806" s="0" t="n">
        <v>0.0001119895</v>
      </c>
      <c r="E2806" s="0" t="n">
        <v>0.0227272727</v>
      </c>
      <c r="F2806" s="0" t="n">
        <v>0.0053636364</v>
      </c>
      <c r="G2806" s="0" t="n">
        <v>1</v>
      </c>
      <c r="H2806" s="0" t="n">
        <v>0.46</v>
      </c>
    </row>
    <row r="2807" customFormat="false" ht="12.8" hidden="false" customHeight="false" outlineLevel="0" collapsed="false">
      <c r="A2807" s="0" t="s">
        <v>8484</v>
      </c>
      <c r="B2807" s="0" t="n">
        <v>0.0026175</v>
      </c>
      <c r="C2807" s="0" t="n">
        <v>1.92E-005</v>
      </c>
      <c r="D2807" s="0" t="n">
        <v>3.125E-006</v>
      </c>
      <c r="E2807" s="0" t="n">
        <v>0.00025</v>
      </c>
      <c r="F2807" s="0" t="n">
        <v>6E-005</v>
      </c>
      <c r="G2807" s="0" t="n">
        <v>1</v>
      </c>
      <c r="H2807" s="0" t="n">
        <v>1</v>
      </c>
    </row>
    <row r="2808" customFormat="false" ht="12.8" hidden="false" customHeight="false" outlineLevel="0" collapsed="false">
      <c r="A2808" s="0" t="s">
        <v>2225</v>
      </c>
      <c r="B2808" s="0" t="n">
        <v>1.3933333333</v>
      </c>
      <c r="C2808" s="0" t="n">
        <v>0.012</v>
      </c>
      <c r="D2808" s="0" t="n">
        <v>0.0016666667</v>
      </c>
      <c r="E2808" s="0" t="n">
        <v>0.0166666667</v>
      </c>
      <c r="F2808" s="0" t="n">
        <v>0.016</v>
      </c>
      <c r="G2808" s="0" t="n">
        <v>1</v>
      </c>
      <c r="H2808" s="0" t="n">
        <v>2029</v>
      </c>
    </row>
    <row r="2809" customFormat="false" ht="12.8" hidden="false" customHeight="false" outlineLevel="0" collapsed="false">
      <c r="A2809" s="0" t="s">
        <v>8485</v>
      </c>
      <c r="B2809" s="0" t="n">
        <v>1.537037037</v>
      </c>
      <c r="C2809" s="0" t="n">
        <v>0.0092994259</v>
      </c>
      <c r="D2809" s="0" t="n">
        <v>0.0013117284</v>
      </c>
      <c r="E2809" s="0" t="n">
        <v>0.0092592593</v>
      </c>
      <c r="F2809" s="0" t="n">
        <v>0.009587037</v>
      </c>
      <c r="G2809" s="0" t="n">
        <v>1</v>
      </c>
      <c r="H2809" s="0" t="n">
        <v>7.28</v>
      </c>
    </row>
    <row r="2810" customFormat="false" ht="12.8" hidden="false" customHeight="false" outlineLevel="0" collapsed="false">
      <c r="A2810" s="0" t="s">
        <v>1155</v>
      </c>
      <c r="B2810" s="0" t="n">
        <v>3.5153061224</v>
      </c>
      <c r="C2810" s="0" t="n">
        <v>0.0105020408</v>
      </c>
      <c r="D2810" s="0" t="n">
        <v>0.0014455782</v>
      </c>
      <c r="E2810" s="0" t="n">
        <v>0.0102040816</v>
      </c>
      <c r="F2810" s="0" t="n">
        <v>0.0105020408</v>
      </c>
      <c r="G2810" s="0" t="n">
        <v>1</v>
      </c>
      <c r="H2810" s="0" t="n">
        <v>19.39</v>
      </c>
    </row>
    <row r="2811" customFormat="false" ht="12.8" hidden="false" customHeight="false" outlineLevel="0" collapsed="false">
      <c r="A2811" s="0" t="s">
        <v>2295</v>
      </c>
      <c r="B2811" s="0" t="n">
        <v>1.47</v>
      </c>
      <c r="C2811" s="0" t="n">
        <v>0.0144</v>
      </c>
      <c r="D2811" s="0" t="n">
        <v>0.002</v>
      </c>
      <c r="E2811" s="0" t="n">
        <v>0.02</v>
      </c>
      <c r="F2811" s="0" t="n">
        <v>0.0192</v>
      </c>
      <c r="G2811" s="0" t="n">
        <v>1</v>
      </c>
      <c r="H2811" s="0" t="n">
        <v>2699</v>
      </c>
    </row>
    <row r="2812" customFormat="false" ht="12.8" hidden="false" customHeight="false" outlineLevel="0" collapsed="false">
      <c r="A2812" s="0" t="s">
        <v>8486</v>
      </c>
      <c r="B2812" s="0" t="n">
        <v>0.3705555556</v>
      </c>
      <c r="C2812" s="0" t="n">
        <v>0.0036252222</v>
      </c>
      <c r="D2812" s="0" t="n">
        <v>0.0006083378</v>
      </c>
      <c r="E2812" s="0" t="n">
        <v>0.0555555556</v>
      </c>
      <c r="F2812" s="0" t="n">
        <v>0.0129472222</v>
      </c>
      <c r="G2812" s="0" t="n">
        <v>1</v>
      </c>
      <c r="H2812" s="0" t="n">
        <v>6.28</v>
      </c>
    </row>
    <row r="2813" customFormat="false" ht="12.8" hidden="false" customHeight="false" outlineLevel="0" collapsed="false">
      <c r="A2813" s="0" t="s">
        <v>8487</v>
      </c>
      <c r="B2813" s="0" t="n">
        <v>1.018</v>
      </c>
      <c r="C2813" s="0" t="n">
        <v>0.00696</v>
      </c>
      <c r="D2813" s="0" t="n">
        <v>0.0011111111</v>
      </c>
      <c r="E2813" s="0" t="n">
        <v>0.1</v>
      </c>
      <c r="F2813" s="0" t="n">
        <v>0.024</v>
      </c>
      <c r="G2813" s="0" t="n">
        <v>1</v>
      </c>
      <c r="H2813" s="0" t="n">
        <v>7.28</v>
      </c>
    </row>
    <row r="2814" customFormat="false" ht="12.8" hidden="false" customHeight="false" outlineLevel="0" collapsed="false">
      <c r="A2814" s="0" t="s">
        <v>973</v>
      </c>
      <c r="B2814" s="0" t="n">
        <v>0.01126</v>
      </c>
      <c r="C2814" s="0" t="n">
        <v>2.646E-005</v>
      </c>
      <c r="D2814" s="0" t="n">
        <v>1.32812E-005</v>
      </c>
      <c r="E2814" s="0" t="n">
        <v>0.002</v>
      </c>
      <c r="F2814" s="0" t="n">
        <v>0.000126</v>
      </c>
      <c r="G2814" s="0" t="n">
        <v>1</v>
      </c>
      <c r="H2814" s="0" t="n">
        <v>1</v>
      </c>
    </row>
    <row r="2815" customFormat="false" ht="12.8" hidden="false" customHeight="false" outlineLevel="0" collapsed="false">
      <c r="A2815" s="0" t="s">
        <v>8488</v>
      </c>
      <c r="B2815" s="0" t="n">
        <v>1.3993333333</v>
      </c>
      <c r="C2815" s="0" t="n">
        <v>0.012</v>
      </c>
      <c r="D2815" s="0" t="n">
        <v>0.0016666667</v>
      </c>
      <c r="E2815" s="0" t="n">
        <v>0.0166666667</v>
      </c>
      <c r="F2815" s="0" t="n">
        <v>0.016</v>
      </c>
      <c r="G2815" s="0" t="n">
        <v>1</v>
      </c>
      <c r="H2815" s="0" t="n">
        <v>2029</v>
      </c>
    </row>
    <row r="2816" customFormat="false" ht="12.8" hidden="false" customHeight="false" outlineLevel="0" collapsed="false">
      <c r="A2816" s="0" t="s">
        <v>8489</v>
      </c>
      <c r="B2816" s="0" t="n">
        <v>0.3605555556</v>
      </c>
      <c r="C2816" s="0" t="n">
        <v>0.0036252222</v>
      </c>
      <c r="D2816" s="0" t="n">
        <v>0.0006083378</v>
      </c>
      <c r="E2816" s="0" t="n">
        <v>0.0555555556</v>
      </c>
      <c r="F2816" s="0" t="n">
        <v>0.0129472222</v>
      </c>
      <c r="G2816" s="0" t="n">
        <v>1</v>
      </c>
      <c r="H2816" s="0" t="n">
        <v>6.23</v>
      </c>
    </row>
    <row r="2817" customFormat="false" ht="12.8" hidden="false" customHeight="false" outlineLevel="0" collapsed="false">
      <c r="A2817" s="0" t="s">
        <v>644</v>
      </c>
      <c r="B2817" s="0" t="n">
        <v>0.01092</v>
      </c>
      <c r="C2817" s="0" t="n">
        <v>2.4E-005</v>
      </c>
      <c r="D2817" s="0" t="n">
        <v>1.66667E-005</v>
      </c>
      <c r="E2817" s="0" t="n">
        <v>0.002</v>
      </c>
      <c r="F2817" s="0" t="n">
        <v>0.00012</v>
      </c>
      <c r="G2817" s="0" t="n">
        <v>1</v>
      </c>
      <c r="H2817" s="0" t="n">
        <v>0.21</v>
      </c>
    </row>
    <row r="2818" customFormat="false" ht="12.8" hidden="false" customHeight="false" outlineLevel="0" collapsed="false">
      <c r="A2818" s="0" t="s">
        <v>8490</v>
      </c>
      <c r="B2818" s="0" t="n">
        <v>0.938</v>
      </c>
      <c r="C2818" s="0" t="n">
        <v>0.00696</v>
      </c>
      <c r="D2818" s="0" t="n">
        <v>0.0011111111</v>
      </c>
      <c r="E2818" s="0" t="n">
        <v>0.1</v>
      </c>
      <c r="F2818" s="0" t="n">
        <v>0.024</v>
      </c>
      <c r="G2818" s="0" t="n">
        <v>1</v>
      </c>
      <c r="H2818" s="0" t="n">
        <v>7.06</v>
      </c>
    </row>
    <row r="2819" customFormat="false" ht="12.8" hidden="false" customHeight="false" outlineLevel="0" collapsed="false">
      <c r="A2819" s="0" t="s">
        <v>2227</v>
      </c>
      <c r="B2819" s="0" t="n">
        <v>1.3933333333</v>
      </c>
      <c r="C2819" s="0" t="n">
        <v>0.012</v>
      </c>
      <c r="D2819" s="0" t="n">
        <v>0.0016666667</v>
      </c>
      <c r="E2819" s="0" t="n">
        <v>0.0166666667</v>
      </c>
      <c r="F2819" s="0" t="n">
        <v>0.016</v>
      </c>
      <c r="G2819" s="0" t="n">
        <v>1</v>
      </c>
      <c r="H2819" s="0" t="n">
        <v>6523</v>
      </c>
    </row>
    <row r="2820" customFormat="false" ht="12.8" hidden="false" customHeight="false" outlineLevel="0" collapsed="false">
      <c r="A2820" s="0" t="s">
        <v>8491</v>
      </c>
      <c r="B2820" s="0" t="n">
        <v>1.6146666667</v>
      </c>
      <c r="C2820" s="0" t="n">
        <v>0.024</v>
      </c>
      <c r="D2820" s="0" t="n">
        <v>0.0033333333</v>
      </c>
      <c r="E2820" s="0" t="n">
        <v>0.0333333333</v>
      </c>
      <c r="F2820" s="0" t="n">
        <v>0.032</v>
      </c>
      <c r="G2820" s="0" t="n">
        <v>1</v>
      </c>
      <c r="H2820" s="0" t="n">
        <v>68.9</v>
      </c>
    </row>
    <row r="2821" customFormat="false" ht="12.8" hidden="false" customHeight="false" outlineLevel="0" collapsed="false">
      <c r="A2821" s="0" t="s">
        <v>8492</v>
      </c>
      <c r="B2821" s="0" t="n">
        <v>0.366</v>
      </c>
      <c r="C2821" s="0" t="n">
        <v>0.00384</v>
      </c>
      <c r="D2821" s="0" t="n">
        <v>0.0006666667</v>
      </c>
      <c r="E2821" s="0" t="n">
        <v>0.04</v>
      </c>
      <c r="F2821" s="0" t="n">
        <v>0.0192</v>
      </c>
      <c r="G2821" s="0" t="n">
        <v>1</v>
      </c>
      <c r="H2821" s="0" t="n">
        <v>1.33</v>
      </c>
    </row>
    <row r="2822" customFormat="false" ht="12.8" hidden="false" customHeight="false" outlineLevel="0" collapsed="false">
      <c r="A2822" s="0" t="s">
        <v>1057</v>
      </c>
      <c r="B2822" s="0" t="n">
        <v>0.01126</v>
      </c>
      <c r="C2822" s="0" t="n">
        <v>2.646E-005</v>
      </c>
      <c r="D2822" s="0" t="n">
        <v>1.32812E-005</v>
      </c>
      <c r="E2822" s="0" t="n">
        <v>0.002</v>
      </c>
      <c r="F2822" s="0" t="n">
        <v>0.000126</v>
      </c>
      <c r="G2822" s="0" t="n">
        <v>1</v>
      </c>
      <c r="H2822" s="0" t="n">
        <v>1</v>
      </c>
    </row>
    <row r="2823" customFormat="false" ht="12.8" hidden="false" customHeight="false" outlineLevel="0" collapsed="false">
      <c r="A2823" s="0" t="s">
        <v>8493</v>
      </c>
      <c r="B2823" s="0" t="n">
        <v>1.135</v>
      </c>
      <c r="C2823" s="0" t="n">
        <v>0.0087</v>
      </c>
      <c r="D2823" s="0" t="n">
        <v>0.0013888889</v>
      </c>
      <c r="E2823" s="0" t="n">
        <v>0.125</v>
      </c>
      <c r="F2823" s="0" t="n">
        <v>0.03</v>
      </c>
      <c r="G2823" s="0" t="n">
        <v>1</v>
      </c>
      <c r="H2823" s="0" t="n">
        <v>7.46</v>
      </c>
    </row>
    <row r="2824" customFormat="false" ht="12.8" hidden="false" customHeight="false" outlineLevel="0" collapsed="false">
      <c r="A2824" s="0" t="s">
        <v>8494</v>
      </c>
      <c r="B2824" s="0" t="n">
        <v>0.0643</v>
      </c>
      <c r="C2824" s="0" t="n">
        <v>0.00065254</v>
      </c>
      <c r="D2824" s="0" t="n">
        <v>0.0001095008</v>
      </c>
      <c r="E2824" s="0" t="n">
        <v>0.01</v>
      </c>
      <c r="F2824" s="0" t="n">
        <v>0.0023305</v>
      </c>
      <c r="G2824" s="0" t="n">
        <v>1</v>
      </c>
      <c r="H2824" s="0" t="n">
        <v>0.31</v>
      </c>
    </row>
    <row r="2825" customFormat="false" ht="12.8" hidden="false" customHeight="false" outlineLevel="0" collapsed="false">
      <c r="A2825" s="0" t="s">
        <v>8495</v>
      </c>
      <c r="B2825" s="0" t="n">
        <v>1.3933333333</v>
      </c>
      <c r="C2825" s="0" t="n">
        <v>0.012</v>
      </c>
      <c r="D2825" s="0" t="n">
        <v>0.0016666667</v>
      </c>
      <c r="E2825" s="0" t="n">
        <v>0.0166666667</v>
      </c>
      <c r="F2825" s="0" t="n">
        <v>0.016</v>
      </c>
      <c r="G2825" s="0" t="n">
        <v>1</v>
      </c>
      <c r="H2825" s="0" t="n">
        <v>6523</v>
      </c>
    </row>
    <row r="2826" customFormat="false" ht="12.8" hidden="false" customHeight="false" outlineLevel="0" collapsed="false">
      <c r="A2826" s="0" t="s">
        <v>3017</v>
      </c>
      <c r="B2826" s="0" t="n">
        <v>0.28</v>
      </c>
      <c r="C2826" s="0" t="n">
        <v>0.0013400375</v>
      </c>
      <c r="D2826" s="0" t="n">
        <v>0.000205314</v>
      </c>
      <c r="E2826" s="0" t="n">
        <v>0.025</v>
      </c>
      <c r="F2826" s="0" t="n">
        <v>0.00582625</v>
      </c>
      <c r="G2826" s="0" t="n">
        <v>1</v>
      </c>
      <c r="H2826" s="0" t="n">
        <v>0.71</v>
      </c>
    </row>
    <row r="2827" customFormat="false" ht="12.8" hidden="false" customHeight="false" outlineLevel="0" collapsed="false">
      <c r="A2827" s="0" t="s">
        <v>8496</v>
      </c>
      <c r="B2827" s="0" t="n">
        <v>2.074</v>
      </c>
      <c r="C2827" s="0" t="n">
        <v>0.036</v>
      </c>
      <c r="D2827" s="0" t="n">
        <v>0.005</v>
      </c>
      <c r="E2827" s="0" t="n">
        <v>0.05</v>
      </c>
      <c r="F2827" s="0" t="n">
        <v>0.048</v>
      </c>
      <c r="G2827" s="0" t="n">
        <v>1</v>
      </c>
      <c r="H2827" s="0" t="n">
        <v>65.9</v>
      </c>
    </row>
    <row r="2828" customFormat="false" ht="12.8" hidden="false" customHeight="false" outlineLevel="0" collapsed="false">
      <c r="A2828" s="0" t="s">
        <v>8497</v>
      </c>
      <c r="B2828" s="0" t="n">
        <v>1.2926666667</v>
      </c>
      <c r="C2828" s="0" t="n">
        <v>0.0209025333</v>
      </c>
      <c r="D2828" s="0" t="n">
        <v>0.0035978836</v>
      </c>
      <c r="E2828" s="0" t="n">
        <v>0.0666666667</v>
      </c>
      <c r="F2828" s="0" t="n">
        <v>0.0550066667</v>
      </c>
      <c r="G2828" s="0" t="n">
        <v>1</v>
      </c>
      <c r="H2828" s="0" t="n">
        <v>46.94</v>
      </c>
    </row>
    <row r="2829" customFormat="false" ht="12.8" hidden="false" customHeight="false" outlineLevel="0" collapsed="false">
      <c r="A2829" s="0" t="s">
        <v>8498</v>
      </c>
      <c r="B2829" s="0" t="n">
        <v>0.366</v>
      </c>
      <c r="C2829" s="0" t="n">
        <v>0.00384</v>
      </c>
      <c r="D2829" s="0" t="n">
        <v>0.0006666667</v>
      </c>
      <c r="E2829" s="0" t="n">
        <v>0.04</v>
      </c>
      <c r="F2829" s="0" t="n">
        <v>0.0192</v>
      </c>
      <c r="G2829" s="0" t="n">
        <v>1</v>
      </c>
      <c r="H2829" s="0" t="n">
        <v>1.33</v>
      </c>
    </row>
    <row r="2830" customFormat="false" ht="12.8" hidden="false" customHeight="false" outlineLevel="0" collapsed="false">
      <c r="A2830" s="0" t="s">
        <v>645</v>
      </c>
      <c r="B2830" s="0" t="n">
        <v>0.01092</v>
      </c>
      <c r="C2830" s="0" t="n">
        <v>2.4E-005</v>
      </c>
      <c r="D2830" s="0" t="n">
        <v>1.66667E-005</v>
      </c>
      <c r="E2830" s="0" t="n">
        <v>0.002</v>
      </c>
      <c r="F2830" s="0" t="n">
        <v>0.00012</v>
      </c>
      <c r="G2830" s="0" t="n">
        <v>1</v>
      </c>
      <c r="H2830" s="0" t="n">
        <v>0.21</v>
      </c>
    </row>
    <row r="2831" customFormat="false" ht="12.8" hidden="false" customHeight="false" outlineLevel="0" collapsed="false">
      <c r="A2831" s="0" t="s">
        <v>8499</v>
      </c>
      <c r="B2831" s="0" t="n">
        <v>1.068</v>
      </c>
      <c r="C2831" s="0" t="n">
        <v>0.00696</v>
      </c>
      <c r="D2831" s="0" t="n">
        <v>0.0011111111</v>
      </c>
      <c r="E2831" s="0" t="n">
        <v>0.1</v>
      </c>
      <c r="F2831" s="0" t="n">
        <v>0.024</v>
      </c>
      <c r="G2831" s="0" t="n">
        <v>1</v>
      </c>
      <c r="H2831" s="0" t="n">
        <v>7.24</v>
      </c>
    </row>
    <row r="2832" customFormat="false" ht="12.8" hidden="false" customHeight="false" outlineLevel="0" collapsed="false">
      <c r="A2832" s="0" t="s">
        <v>8500</v>
      </c>
      <c r="B2832" s="0" t="n">
        <v>0.00119</v>
      </c>
      <c r="C2832" s="0" t="n">
        <v>6E-006</v>
      </c>
      <c r="D2832" s="0" t="n">
        <v>4.1667E-006</v>
      </c>
      <c r="E2832" s="0" t="n">
        <v>0.00025</v>
      </c>
      <c r="F2832" s="0" t="n">
        <v>3E-005</v>
      </c>
      <c r="G2832" s="0" t="n">
        <v>1</v>
      </c>
      <c r="H2832" s="0" t="n">
        <v>0.05</v>
      </c>
    </row>
    <row r="2833" customFormat="false" ht="12.8" hidden="false" customHeight="false" outlineLevel="0" collapsed="false">
      <c r="A2833" s="0" t="s">
        <v>8501</v>
      </c>
      <c r="B2833" s="0" t="n">
        <v>0.0733333333</v>
      </c>
      <c r="C2833" s="0" t="n">
        <v>0.000896</v>
      </c>
      <c r="D2833" s="0" t="n">
        <v>0.0001481481</v>
      </c>
      <c r="E2833" s="0" t="n">
        <v>0.0066666667</v>
      </c>
      <c r="F2833" s="0" t="n">
        <v>0.0032</v>
      </c>
      <c r="G2833" s="0" t="n">
        <v>1</v>
      </c>
      <c r="H2833" s="0" t="n">
        <v>2500</v>
      </c>
    </row>
    <row r="2834" customFormat="false" ht="12.8" hidden="false" customHeight="false" outlineLevel="0" collapsed="false">
      <c r="A2834" s="0" t="s">
        <v>2140</v>
      </c>
      <c r="B2834" s="0" t="n">
        <v>1.3642857143</v>
      </c>
      <c r="C2834" s="0" t="n">
        <v>0.004661</v>
      </c>
      <c r="D2834" s="0" t="n">
        <v>0.0007039337</v>
      </c>
      <c r="E2834" s="0" t="n">
        <v>0.1428571429</v>
      </c>
      <c r="F2834" s="0" t="n">
        <v>0.0166464286</v>
      </c>
      <c r="G2834" s="0" t="n">
        <v>1</v>
      </c>
      <c r="H2834" s="0" t="n">
        <v>788.6566666667</v>
      </c>
    </row>
    <row r="2835" customFormat="false" ht="12.8" hidden="false" customHeight="false" outlineLevel="0" collapsed="false">
      <c r="A2835" s="0" t="s">
        <v>8502</v>
      </c>
      <c r="B2835" s="0" t="n">
        <v>1.3406666667</v>
      </c>
      <c r="C2835" s="0" t="n">
        <v>0.024</v>
      </c>
      <c r="D2835" s="0" t="n">
        <v>0.0033333333</v>
      </c>
      <c r="E2835" s="0" t="n">
        <v>0.0333333333</v>
      </c>
      <c r="F2835" s="0" t="n">
        <v>0.032</v>
      </c>
      <c r="G2835" s="0" t="n">
        <v>1</v>
      </c>
      <c r="H2835" s="0" t="n">
        <v>41.66</v>
      </c>
    </row>
    <row r="2836" customFormat="false" ht="12.8" hidden="false" customHeight="false" outlineLevel="0" collapsed="false">
      <c r="A2836" s="0" t="s">
        <v>8503</v>
      </c>
      <c r="B2836" s="0" t="n">
        <v>0.001668</v>
      </c>
      <c r="C2836" s="0" t="n">
        <v>1.2E-006</v>
      </c>
      <c r="D2836" s="0" t="n">
        <v>5E-006</v>
      </c>
      <c r="E2836" s="0" t="n">
        <v>0.0002</v>
      </c>
      <c r="F2836" s="0" t="n">
        <v>1.2E-005</v>
      </c>
      <c r="G2836" s="0" t="n">
        <v>1</v>
      </c>
      <c r="H2836" s="0" t="n">
        <v>0.0054</v>
      </c>
    </row>
    <row r="2837" customFormat="false" ht="12.8" hidden="false" customHeight="false" outlineLevel="0" collapsed="false">
      <c r="A2837" s="0" t="s">
        <v>8504</v>
      </c>
      <c r="B2837" s="0" t="n">
        <v>0.0743</v>
      </c>
      <c r="C2837" s="0" t="n">
        <v>0.00065254</v>
      </c>
      <c r="D2837" s="0" t="n">
        <v>0.0001095008</v>
      </c>
      <c r="E2837" s="0" t="n">
        <v>0.01</v>
      </c>
      <c r="F2837" s="0" t="n">
        <v>0.0023305</v>
      </c>
      <c r="G2837" s="0" t="n">
        <v>1</v>
      </c>
      <c r="H2837" s="0" t="n">
        <v>0.31</v>
      </c>
    </row>
    <row r="2838" customFormat="false" ht="12.8" hidden="false" customHeight="false" outlineLevel="0" collapsed="false">
      <c r="A2838" s="0" t="s">
        <v>8505</v>
      </c>
      <c r="B2838" s="0" t="n">
        <v>4.3716666667</v>
      </c>
      <c r="C2838" s="0" t="n">
        <v>0.0418474167</v>
      </c>
      <c r="D2838" s="0" t="n">
        <v>0.0059027778</v>
      </c>
      <c r="E2838" s="0" t="n">
        <v>0.0416666667</v>
      </c>
      <c r="F2838" s="0" t="n">
        <v>0.0431416667</v>
      </c>
      <c r="G2838" s="0" t="n">
        <v>1</v>
      </c>
      <c r="H2838" s="0" t="n">
        <v>21.42</v>
      </c>
    </row>
    <row r="2839" customFormat="false" ht="12.8" hidden="false" customHeight="false" outlineLevel="0" collapsed="false">
      <c r="A2839" s="0" t="s">
        <v>8506</v>
      </c>
      <c r="B2839" s="0" t="n">
        <v>10.65</v>
      </c>
      <c r="C2839" s="0" t="n">
        <v>0.0502169</v>
      </c>
      <c r="D2839" s="0" t="n">
        <v>0.0070833333</v>
      </c>
      <c r="E2839" s="0" t="n">
        <v>0.05</v>
      </c>
      <c r="F2839" s="0" t="n">
        <v>0.05177</v>
      </c>
      <c r="G2839" s="0" t="n">
        <v>1</v>
      </c>
      <c r="H2839" s="0" t="n">
        <v>43.21</v>
      </c>
    </row>
    <row r="2840" customFormat="false" ht="12.8" hidden="false" customHeight="false" outlineLevel="0" collapsed="false">
      <c r="A2840" s="0" t="s">
        <v>8507</v>
      </c>
      <c r="B2840" s="0" t="n">
        <v>1.0753333333</v>
      </c>
      <c r="C2840" s="0" t="n">
        <v>0.012</v>
      </c>
      <c r="D2840" s="0" t="n">
        <v>0.0016666667</v>
      </c>
      <c r="E2840" s="0" t="n">
        <v>0.0166666667</v>
      </c>
      <c r="F2840" s="0" t="n">
        <v>0.016</v>
      </c>
      <c r="G2840" s="0" t="n">
        <v>1</v>
      </c>
      <c r="H2840" s="0" t="n">
        <v>59.3</v>
      </c>
    </row>
    <row r="2841" customFormat="false" ht="12.8" hidden="false" customHeight="false" outlineLevel="0" collapsed="false">
      <c r="A2841" s="0" t="s">
        <v>8508</v>
      </c>
      <c r="B2841" s="0" t="n">
        <v>0.00588</v>
      </c>
      <c r="C2841" s="0" t="n">
        <v>2.4E-006</v>
      </c>
      <c r="D2841" s="0" t="n">
        <v>3.333E-007</v>
      </c>
      <c r="E2841" s="0" t="n">
        <v>0.0004</v>
      </c>
      <c r="F2841" s="0" t="n">
        <v>1.6E-005</v>
      </c>
      <c r="G2841" s="0" t="n">
        <v>1</v>
      </c>
      <c r="H2841" s="0" t="n">
        <v>1.8633333333</v>
      </c>
    </row>
    <row r="2842" customFormat="false" ht="12.8" hidden="false" customHeight="false" outlineLevel="0" collapsed="false">
      <c r="A2842" s="0" t="s">
        <v>8509</v>
      </c>
      <c r="B2842" s="0" t="n">
        <v>0.5333333333</v>
      </c>
      <c r="C2842" s="0" t="n">
        <v>0.003168</v>
      </c>
      <c r="D2842" s="0" t="n">
        <v>0.0020094563</v>
      </c>
      <c r="E2842" s="0" t="n">
        <v>0.1666666667</v>
      </c>
      <c r="F2842" s="0" t="n">
        <v>0.0144</v>
      </c>
      <c r="G2842" s="0" t="n">
        <v>1</v>
      </c>
      <c r="H2842" s="0" t="n">
        <v>9.38</v>
      </c>
    </row>
    <row r="2843" customFormat="false" ht="12.8" hidden="false" customHeight="false" outlineLevel="0" collapsed="false">
      <c r="A2843" s="0" t="s">
        <v>1317</v>
      </c>
      <c r="B2843" s="0" t="n">
        <v>2.4140740741</v>
      </c>
      <c r="C2843" s="0" t="n">
        <v>0.0185988519</v>
      </c>
      <c r="D2843" s="0" t="n">
        <v>0.0026234568</v>
      </c>
      <c r="E2843" s="0" t="n">
        <v>0.0185185185</v>
      </c>
      <c r="F2843" s="0" t="n">
        <v>0.0191740741</v>
      </c>
      <c r="G2843" s="0" t="n">
        <v>1</v>
      </c>
      <c r="H2843" s="0" t="n">
        <v>12.84</v>
      </c>
    </row>
    <row r="2844" customFormat="false" ht="12.8" hidden="false" customHeight="false" outlineLevel="0" collapsed="false">
      <c r="A2844" s="0" t="s">
        <v>8510</v>
      </c>
      <c r="B2844" s="0" t="n">
        <v>7.4333333333</v>
      </c>
      <c r="C2844" s="0" t="n">
        <v>0.0334779333</v>
      </c>
      <c r="D2844" s="0" t="n">
        <v>0.0047222222</v>
      </c>
      <c r="E2844" s="0" t="n">
        <v>0.0333333333</v>
      </c>
      <c r="F2844" s="0" t="n">
        <v>0.0345133333</v>
      </c>
      <c r="G2844" s="0" t="n">
        <v>1</v>
      </c>
      <c r="H2844" s="0" t="n">
        <v>33.27</v>
      </c>
    </row>
    <row r="2845" customFormat="false" ht="12.8" hidden="false" customHeight="false" outlineLevel="0" collapsed="false">
      <c r="A2845" s="0" t="s">
        <v>720</v>
      </c>
      <c r="B2845" s="0" t="n">
        <v>0.0009728571</v>
      </c>
      <c r="C2845" s="0" t="n">
        <v>3.9429E-006</v>
      </c>
      <c r="D2845" s="0" t="n">
        <v>1.4286E-006</v>
      </c>
      <c r="E2845" s="0" t="n">
        <v>0.0001428571</v>
      </c>
      <c r="F2845" s="0" t="n">
        <v>1.71429E-005</v>
      </c>
      <c r="G2845" s="0" t="n">
        <v>1</v>
      </c>
      <c r="H2845" s="0" t="n">
        <v>0.01</v>
      </c>
    </row>
    <row r="2846" customFormat="false" ht="12.8" hidden="false" customHeight="false" outlineLevel="0" collapsed="false">
      <c r="A2846" s="0" t="s">
        <v>3052</v>
      </c>
      <c r="B2846" s="0" t="n">
        <v>0.5666666667</v>
      </c>
      <c r="C2846" s="0" t="n">
        <v>0.0060775</v>
      </c>
      <c r="D2846" s="0" t="n">
        <v>0.0010493827</v>
      </c>
      <c r="E2846" s="0" t="n">
        <v>0.0333333333</v>
      </c>
      <c r="F2846" s="0" t="n">
        <v>0.0143</v>
      </c>
      <c r="G2846" s="0" t="n">
        <v>1</v>
      </c>
      <c r="H2846" s="0" t="n">
        <v>2.91</v>
      </c>
    </row>
    <row r="2847" customFormat="false" ht="12.8" hidden="false" customHeight="false" outlineLevel="0" collapsed="false">
      <c r="A2847" s="0" t="s">
        <v>8511</v>
      </c>
      <c r="B2847" s="0" t="n">
        <v>0.0019</v>
      </c>
      <c r="C2847" s="0" t="n">
        <v>7.2E-005</v>
      </c>
      <c r="D2847" s="0" t="n">
        <v>1.66667E-005</v>
      </c>
      <c r="E2847" s="0" t="n">
        <v>0.001</v>
      </c>
      <c r="F2847" s="0" t="n">
        <v>0.00024</v>
      </c>
      <c r="G2847" s="0" t="n">
        <v>1</v>
      </c>
      <c r="H2847" s="0" t="n">
        <v>3.45</v>
      </c>
    </row>
    <row r="2848" customFormat="false" ht="12.8" hidden="false" customHeight="false" outlineLevel="0" collapsed="false">
      <c r="A2848" s="0" t="s">
        <v>8512</v>
      </c>
      <c r="B2848" s="0" t="n">
        <v>0.5333333333</v>
      </c>
      <c r="C2848" s="0" t="n">
        <v>0.003168</v>
      </c>
      <c r="D2848" s="0" t="n">
        <v>0.0020094563</v>
      </c>
      <c r="E2848" s="0" t="n">
        <v>0.1666666667</v>
      </c>
      <c r="F2848" s="0" t="n">
        <v>0.0144</v>
      </c>
      <c r="G2848" s="0" t="n">
        <v>1</v>
      </c>
      <c r="H2848" s="0" t="n">
        <v>9.38</v>
      </c>
    </row>
    <row r="2849" customFormat="false" ht="12.8" hidden="false" customHeight="false" outlineLevel="0" collapsed="false">
      <c r="A2849" s="0" t="s">
        <v>8513</v>
      </c>
      <c r="B2849" s="0" t="n">
        <v>0.0733333333</v>
      </c>
      <c r="C2849" s="0" t="n">
        <v>0.000896</v>
      </c>
      <c r="D2849" s="0" t="n">
        <v>0.0001481481</v>
      </c>
      <c r="E2849" s="0" t="n">
        <v>0.0066666667</v>
      </c>
      <c r="F2849" s="0" t="n">
        <v>0.0032</v>
      </c>
      <c r="G2849" s="0" t="n">
        <v>1</v>
      </c>
      <c r="H2849" s="0" t="n">
        <v>2500</v>
      </c>
    </row>
    <row r="2850" customFormat="false" ht="12.8" hidden="false" customHeight="false" outlineLevel="0" collapsed="false">
      <c r="A2850" s="0" t="s">
        <v>8514</v>
      </c>
      <c r="B2850" s="0" t="n">
        <v>0.0035</v>
      </c>
      <c r="C2850" s="0" t="n">
        <v>8.16E-006</v>
      </c>
      <c r="D2850" s="0" t="n">
        <v>1.1333E-006</v>
      </c>
      <c r="E2850" s="0" t="n">
        <v>0.002</v>
      </c>
      <c r="F2850" s="0" t="n">
        <v>5.44E-005</v>
      </c>
      <c r="G2850" s="0" t="n">
        <v>1</v>
      </c>
      <c r="H2850" s="0" t="n">
        <v>0.05</v>
      </c>
    </row>
    <row r="2851" customFormat="false" ht="12.8" hidden="false" customHeight="false" outlineLevel="0" collapsed="false">
      <c r="A2851" s="0" t="s">
        <v>8515</v>
      </c>
      <c r="B2851" s="0" t="n">
        <v>1.2946666667</v>
      </c>
      <c r="C2851" s="0" t="n">
        <v>0.024</v>
      </c>
      <c r="D2851" s="0" t="n">
        <v>0.0033333333</v>
      </c>
      <c r="E2851" s="0" t="n">
        <v>0.0333333333</v>
      </c>
      <c r="F2851" s="0" t="n">
        <v>0.032</v>
      </c>
      <c r="G2851" s="0" t="n">
        <v>1</v>
      </c>
      <c r="H2851" s="0" t="n">
        <v>41.72</v>
      </c>
    </row>
    <row r="2852" customFormat="false" ht="12.8" hidden="false" customHeight="false" outlineLevel="0" collapsed="false">
      <c r="A2852" s="0" t="s">
        <v>8516</v>
      </c>
      <c r="B2852" s="0" t="n">
        <v>4.85</v>
      </c>
      <c r="C2852" s="0" t="n">
        <v>0.04656</v>
      </c>
      <c r="D2852" s="0" t="n">
        <v>0.0070833333</v>
      </c>
      <c r="E2852" s="0" t="n">
        <v>0.025</v>
      </c>
      <c r="F2852" s="0" t="n">
        <v>0.048</v>
      </c>
      <c r="G2852" s="0" t="n">
        <v>1</v>
      </c>
      <c r="H2852" s="0" t="n">
        <v>6.36</v>
      </c>
    </row>
    <row r="2853" customFormat="false" ht="12.8" hidden="false" customHeight="false" outlineLevel="0" collapsed="false">
      <c r="A2853" s="0" t="s">
        <v>2531</v>
      </c>
      <c r="B2853" s="0" t="n">
        <v>0.3416</v>
      </c>
      <c r="C2853" s="0" t="n">
        <v>0.001152</v>
      </c>
      <c r="D2853" s="0" t="n">
        <v>0.0002666667</v>
      </c>
      <c r="E2853" s="0" t="n">
        <v>0.008</v>
      </c>
      <c r="F2853" s="0" t="n">
        <v>0.00384</v>
      </c>
      <c r="G2853" s="0" t="n">
        <v>1</v>
      </c>
      <c r="H2853" s="0" t="n">
        <v>159.63</v>
      </c>
    </row>
    <row r="2854" customFormat="false" ht="12.8" hidden="false" customHeight="false" outlineLevel="0" collapsed="false">
      <c r="A2854" s="0" t="s">
        <v>8517</v>
      </c>
      <c r="B2854" s="0" t="n">
        <v>0.149</v>
      </c>
      <c r="C2854" s="0" t="n">
        <v>0.000174</v>
      </c>
      <c r="D2854" s="0" t="n">
        <v>0.0001642512</v>
      </c>
      <c r="E2854" s="0" t="n">
        <v>0.01</v>
      </c>
      <c r="F2854" s="0" t="n">
        <v>0.00116</v>
      </c>
      <c r="G2854" s="0" t="n">
        <v>1</v>
      </c>
      <c r="H2854" s="0" t="n">
        <v>0.76</v>
      </c>
    </row>
    <row r="2855" customFormat="false" ht="12.8" hidden="false" customHeight="false" outlineLevel="0" collapsed="false">
      <c r="A2855" s="0" t="s">
        <v>8518</v>
      </c>
      <c r="B2855" s="0" t="n">
        <v>1.085</v>
      </c>
      <c r="C2855" s="0" t="n">
        <v>0.0087</v>
      </c>
      <c r="D2855" s="0" t="n">
        <v>0.0013888889</v>
      </c>
      <c r="E2855" s="0" t="n">
        <v>0.125</v>
      </c>
      <c r="F2855" s="0" t="n">
        <v>0.03</v>
      </c>
      <c r="G2855" s="0" t="n">
        <v>1</v>
      </c>
      <c r="H2855" s="0" t="n">
        <v>9.41</v>
      </c>
    </row>
    <row r="2856" customFormat="false" ht="12.8" hidden="false" customHeight="false" outlineLevel="0" collapsed="false">
      <c r="A2856" s="0" t="s">
        <v>3110</v>
      </c>
      <c r="B2856" s="0" t="n">
        <v>0.0593181818</v>
      </c>
      <c r="C2856" s="0" t="n">
        <v>0.0008045455</v>
      </c>
      <c r="D2856" s="0" t="n">
        <v>0.0001119895</v>
      </c>
      <c r="E2856" s="0" t="n">
        <v>0.0227272727</v>
      </c>
      <c r="F2856" s="0" t="n">
        <v>0.0053636364</v>
      </c>
      <c r="G2856" s="0" t="n">
        <v>1</v>
      </c>
      <c r="H2856" s="0" t="n">
        <v>0.46</v>
      </c>
    </row>
    <row r="2857" customFormat="false" ht="12.8" hidden="false" customHeight="false" outlineLevel="0" collapsed="false">
      <c r="A2857" s="0" t="s">
        <v>8519</v>
      </c>
      <c r="B2857" s="0" t="n">
        <v>2.2466666667</v>
      </c>
      <c r="C2857" s="0" t="n">
        <v>0.024</v>
      </c>
      <c r="D2857" s="0" t="n">
        <v>0.0033333333</v>
      </c>
      <c r="E2857" s="0" t="n">
        <v>0.0333333333</v>
      </c>
      <c r="F2857" s="0" t="n">
        <v>0.032</v>
      </c>
      <c r="G2857" s="0" t="n">
        <v>1</v>
      </c>
      <c r="H2857" s="0" t="n">
        <v>121.82</v>
      </c>
    </row>
    <row r="2858" customFormat="false" ht="12.8" hidden="false" customHeight="false" outlineLevel="0" collapsed="false">
      <c r="A2858" s="0" t="s">
        <v>8520</v>
      </c>
      <c r="B2858" s="0" t="n">
        <v>0.00092</v>
      </c>
      <c r="C2858" s="0" t="n">
        <v>2.6544E-006</v>
      </c>
      <c r="D2858" s="0" t="n">
        <v>9.444E-007</v>
      </c>
      <c r="E2858" s="0" t="n">
        <v>0.0001</v>
      </c>
      <c r="F2858" s="0" t="n">
        <v>1.106E-005</v>
      </c>
      <c r="G2858" s="0" t="n">
        <v>1</v>
      </c>
      <c r="H2858" s="0" t="n">
        <v>1</v>
      </c>
    </row>
    <row r="2859" customFormat="false" ht="12.8" hidden="false" customHeight="false" outlineLevel="0" collapsed="false">
      <c r="A2859" s="0" t="s">
        <v>8521</v>
      </c>
      <c r="B2859" s="0" t="n">
        <v>0.1355555556</v>
      </c>
      <c r="C2859" s="0" t="n">
        <v>0.0016666667</v>
      </c>
      <c r="D2859" s="0" t="n">
        <v>0.0009259259</v>
      </c>
      <c r="E2859" s="0" t="n">
        <v>0.0277777778</v>
      </c>
      <c r="F2859" s="0" t="n">
        <v>0.0066666667</v>
      </c>
      <c r="G2859" s="0" t="n">
        <v>1</v>
      </c>
      <c r="H2859" s="0" t="n">
        <v>0.64</v>
      </c>
    </row>
    <row r="2860" customFormat="false" ht="12.8" hidden="false" customHeight="false" outlineLevel="0" collapsed="false">
      <c r="A2860" s="0" t="s">
        <v>8522</v>
      </c>
      <c r="B2860" s="0" t="n">
        <v>1.35</v>
      </c>
      <c r="C2860" s="0" t="n">
        <v>0.01056</v>
      </c>
      <c r="D2860" s="0" t="n">
        <v>0.0016666667</v>
      </c>
      <c r="E2860" s="0" t="n">
        <v>0.1</v>
      </c>
      <c r="F2860" s="0" t="n">
        <v>0.048</v>
      </c>
      <c r="G2860" s="0" t="n">
        <v>1</v>
      </c>
      <c r="H2860" s="0" t="n">
        <v>16000</v>
      </c>
    </row>
    <row r="2861" customFormat="false" ht="12.8" hidden="false" customHeight="false" outlineLevel="0" collapsed="false">
      <c r="A2861" s="0" t="s">
        <v>8523</v>
      </c>
      <c r="B2861" s="0" t="n">
        <v>4.3716666667</v>
      </c>
      <c r="C2861" s="0" t="n">
        <v>0.0418474167</v>
      </c>
      <c r="D2861" s="0" t="n">
        <v>0.0059027778</v>
      </c>
      <c r="E2861" s="0" t="n">
        <v>0.0416666667</v>
      </c>
      <c r="F2861" s="0" t="n">
        <v>0.0431416667</v>
      </c>
      <c r="G2861" s="0" t="n">
        <v>1</v>
      </c>
      <c r="H2861" s="0" t="n">
        <v>7.51</v>
      </c>
    </row>
    <row r="2862" customFormat="false" ht="12.8" hidden="false" customHeight="false" outlineLevel="0" collapsed="false">
      <c r="A2862" s="0" t="s">
        <v>8524</v>
      </c>
      <c r="B2862" s="0" t="n">
        <v>0.9033333333</v>
      </c>
      <c r="C2862" s="0" t="n">
        <v>0.0304</v>
      </c>
      <c r="D2862" s="0" t="n">
        <v>0.0044444444</v>
      </c>
      <c r="E2862" s="0" t="n">
        <v>0.0333333333</v>
      </c>
      <c r="F2862" s="0" t="n">
        <v>0.032</v>
      </c>
      <c r="G2862" s="0" t="n">
        <v>1</v>
      </c>
      <c r="H2862" s="0" t="n">
        <v>1.62</v>
      </c>
    </row>
    <row r="2863" customFormat="false" ht="12.8" hidden="false" customHeight="false" outlineLevel="0" collapsed="false">
      <c r="A2863" s="0" t="s">
        <v>2128</v>
      </c>
      <c r="B2863" s="0" t="n">
        <v>0.0026</v>
      </c>
      <c r="C2863" s="0" t="n">
        <v>3E-005</v>
      </c>
      <c r="D2863" s="0" t="n">
        <v>4.1667E-006</v>
      </c>
      <c r="E2863" s="0" t="n">
        <v>0.001</v>
      </c>
      <c r="F2863" s="0" t="n">
        <v>0.00012</v>
      </c>
      <c r="G2863" s="0" t="n">
        <v>1</v>
      </c>
      <c r="H2863" s="0" t="n">
        <v>6.82</v>
      </c>
    </row>
    <row r="2864" customFormat="false" ht="12.8" hidden="false" customHeight="false" outlineLevel="0" collapsed="false">
      <c r="A2864" s="0" t="s">
        <v>8525</v>
      </c>
      <c r="B2864" s="0" t="n">
        <v>0.000918</v>
      </c>
      <c r="C2864" s="0" t="n">
        <v>2.688E-006</v>
      </c>
      <c r="D2864" s="0" t="n">
        <v>4.7222E-006</v>
      </c>
      <c r="E2864" s="0" t="n">
        <v>0.0001</v>
      </c>
      <c r="F2864" s="0" t="n">
        <v>1.12E-005</v>
      </c>
      <c r="G2864" s="0" t="n">
        <v>1</v>
      </c>
      <c r="H2864" s="0" t="n">
        <v>0.02</v>
      </c>
    </row>
    <row r="2865" customFormat="false" ht="12.8" hidden="false" customHeight="false" outlineLevel="0" collapsed="false">
      <c r="A2865" s="0" t="s">
        <v>8526</v>
      </c>
      <c r="B2865" s="0" t="n">
        <v>0.0019</v>
      </c>
      <c r="C2865" s="0" t="n">
        <v>7.2E-005</v>
      </c>
      <c r="D2865" s="0" t="n">
        <v>1.66667E-005</v>
      </c>
      <c r="E2865" s="0" t="n">
        <v>0.001</v>
      </c>
      <c r="F2865" s="0" t="n">
        <v>0.00024</v>
      </c>
      <c r="G2865" s="0" t="n">
        <v>1</v>
      </c>
      <c r="H2865" s="0" t="n">
        <v>3.45</v>
      </c>
    </row>
    <row r="2866" customFormat="false" ht="12.8" hidden="false" customHeight="false" outlineLevel="0" collapsed="false">
      <c r="A2866" s="0" t="s">
        <v>8527</v>
      </c>
      <c r="B2866" s="0" t="n">
        <v>0.366</v>
      </c>
      <c r="C2866" s="0" t="n">
        <v>0.00760032</v>
      </c>
      <c r="D2866" s="0" t="n">
        <v>0.0013140097</v>
      </c>
      <c r="E2866" s="0" t="n">
        <v>0.02</v>
      </c>
      <c r="F2866" s="0" t="n">
        <v>0.009048</v>
      </c>
      <c r="G2866" s="0" t="n">
        <v>1</v>
      </c>
      <c r="H2866" s="0" t="n">
        <v>15.89</v>
      </c>
    </row>
    <row r="2867" customFormat="false" ht="12.8" hidden="false" customHeight="false" outlineLevel="0" collapsed="false">
      <c r="A2867" s="0" t="s">
        <v>8528</v>
      </c>
      <c r="B2867" s="0" t="n">
        <v>0.586</v>
      </c>
      <c r="C2867" s="0" t="n">
        <v>0.0040128</v>
      </c>
      <c r="D2867" s="0" t="n">
        <v>0.0012769953</v>
      </c>
      <c r="E2867" s="0" t="n">
        <v>0.02</v>
      </c>
      <c r="F2867" s="0" t="n">
        <v>0.00912</v>
      </c>
      <c r="G2867" s="0" t="n">
        <v>1</v>
      </c>
      <c r="H2867" s="0" t="n">
        <v>25.93</v>
      </c>
    </row>
    <row r="2868" customFormat="false" ht="12.8" hidden="false" customHeight="false" outlineLevel="0" collapsed="false">
      <c r="A2868" s="0" t="s">
        <v>8529</v>
      </c>
      <c r="B2868" s="0" t="n">
        <v>4.3716666667</v>
      </c>
      <c r="C2868" s="0" t="n">
        <v>0.0418474167</v>
      </c>
      <c r="D2868" s="0" t="n">
        <v>0.0059027778</v>
      </c>
      <c r="E2868" s="0" t="n">
        <v>0.0416666667</v>
      </c>
      <c r="F2868" s="0" t="n">
        <v>0.0431416667</v>
      </c>
      <c r="G2868" s="0" t="n">
        <v>1</v>
      </c>
      <c r="H2868" s="0" t="n">
        <v>7.43</v>
      </c>
    </row>
    <row r="2869" customFormat="false" ht="12.8" hidden="false" customHeight="false" outlineLevel="0" collapsed="false">
      <c r="A2869" s="0" t="s">
        <v>8530</v>
      </c>
      <c r="B2869" s="0" t="n">
        <v>1.3046666667</v>
      </c>
      <c r="C2869" s="0" t="n">
        <v>0.024</v>
      </c>
      <c r="D2869" s="0" t="n">
        <v>0.0033333333</v>
      </c>
      <c r="E2869" s="0" t="n">
        <v>0.0333333333</v>
      </c>
      <c r="F2869" s="0" t="n">
        <v>0.032</v>
      </c>
      <c r="G2869" s="0" t="n">
        <v>1</v>
      </c>
      <c r="H2869" s="0" t="n">
        <v>32.27</v>
      </c>
    </row>
    <row r="2870" customFormat="false" ht="12.8" hidden="false" customHeight="false" outlineLevel="0" collapsed="false">
      <c r="A2870" s="0" t="s">
        <v>8531</v>
      </c>
      <c r="B2870" s="0" t="n">
        <v>4.3716666667</v>
      </c>
      <c r="C2870" s="0" t="n">
        <v>0.0418474167</v>
      </c>
      <c r="D2870" s="0" t="n">
        <v>0.0059027778</v>
      </c>
      <c r="E2870" s="0" t="n">
        <v>0.0416666667</v>
      </c>
      <c r="F2870" s="0" t="n">
        <v>0.0431416667</v>
      </c>
      <c r="G2870" s="0" t="n">
        <v>1</v>
      </c>
      <c r="H2870" s="0" t="n">
        <v>18.08</v>
      </c>
    </row>
    <row r="2871" customFormat="false" ht="12.8" hidden="false" customHeight="false" outlineLevel="0" collapsed="false">
      <c r="A2871" s="0" t="s">
        <v>8532</v>
      </c>
      <c r="B2871" s="0" t="n">
        <v>0.0059375</v>
      </c>
      <c r="C2871" s="0" t="n">
        <v>1.06031E-005</v>
      </c>
      <c r="D2871" s="0" t="n">
        <v>7.6439E-006</v>
      </c>
      <c r="E2871" s="0" t="n">
        <v>0.000625</v>
      </c>
      <c r="F2871" s="0" t="n">
        <v>7.06875E-005</v>
      </c>
      <c r="G2871" s="0" t="n">
        <v>1</v>
      </c>
      <c r="H2871" s="0" t="n">
        <v>0.07</v>
      </c>
    </row>
    <row r="2872" customFormat="false" ht="12.8" hidden="false" customHeight="false" outlineLevel="0" collapsed="false">
      <c r="A2872" s="0" t="s">
        <v>8533</v>
      </c>
      <c r="B2872" s="0" t="n">
        <v>1.3006666667</v>
      </c>
      <c r="C2872" s="0" t="n">
        <v>0.024</v>
      </c>
      <c r="D2872" s="0" t="n">
        <v>0.0033333333</v>
      </c>
      <c r="E2872" s="0" t="n">
        <v>0.0333333333</v>
      </c>
      <c r="F2872" s="0" t="n">
        <v>0.032</v>
      </c>
      <c r="G2872" s="0" t="n">
        <v>1</v>
      </c>
      <c r="H2872" s="0" t="n">
        <v>32.19</v>
      </c>
    </row>
    <row r="2873" customFormat="false" ht="12.8" hidden="false" customHeight="false" outlineLevel="0" collapsed="false">
      <c r="A2873" s="0" t="s">
        <v>8534</v>
      </c>
      <c r="B2873" s="0" t="n">
        <v>0.1355555556</v>
      </c>
      <c r="C2873" s="0" t="n">
        <v>0.0016666667</v>
      </c>
      <c r="D2873" s="0" t="n">
        <v>0.0009259259</v>
      </c>
      <c r="E2873" s="0" t="n">
        <v>0.0277777778</v>
      </c>
      <c r="F2873" s="0" t="n">
        <v>0.0066666667</v>
      </c>
      <c r="G2873" s="0" t="n">
        <v>1</v>
      </c>
      <c r="H2873" s="0" t="n">
        <v>0.64</v>
      </c>
    </row>
    <row r="2874" customFormat="false" ht="12.8" hidden="false" customHeight="false" outlineLevel="0" collapsed="false">
      <c r="A2874" s="0" t="s">
        <v>8535</v>
      </c>
      <c r="B2874" s="0" t="n">
        <v>1.2926666667</v>
      </c>
      <c r="C2874" s="0" t="n">
        <v>0.0209025333</v>
      </c>
      <c r="D2874" s="0" t="n">
        <v>0.0035978836</v>
      </c>
      <c r="E2874" s="0" t="n">
        <v>0.0666666667</v>
      </c>
      <c r="F2874" s="0" t="n">
        <v>0.0550066667</v>
      </c>
      <c r="G2874" s="0" t="n">
        <v>1</v>
      </c>
      <c r="H2874" s="0" t="n">
        <v>44.78</v>
      </c>
    </row>
    <row r="2875" customFormat="false" ht="12.8" hidden="false" customHeight="false" outlineLevel="0" collapsed="false">
      <c r="A2875" s="0" t="s">
        <v>684</v>
      </c>
      <c r="B2875" s="0" t="n">
        <v>0.0664</v>
      </c>
      <c r="C2875" s="0" t="n">
        <v>0.0001632</v>
      </c>
      <c r="D2875" s="0" t="n">
        <v>8E-005</v>
      </c>
      <c r="E2875" s="0" t="n">
        <v>0.0002</v>
      </c>
      <c r="F2875" s="0" t="n">
        <v>0.000192</v>
      </c>
      <c r="G2875" s="0" t="n">
        <v>1</v>
      </c>
      <c r="H2875" s="0" t="n">
        <v>0.25</v>
      </c>
    </row>
    <row r="2876" customFormat="false" ht="12.8" hidden="false" customHeight="false" outlineLevel="0" collapsed="false">
      <c r="A2876" s="0" t="s">
        <v>8536</v>
      </c>
      <c r="B2876" s="0" t="n">
        <v>4.3716666667</v>
      </c>
      <c r="C2876" s="0" t="n">
        <v>0.0418474167</v>
      </c>
      <c r="D2876" s="0" t="n">
        <v>0.0059027778</v>
      </c>
      <c r="E2876" s="0" t="n">
        <v>0.0416666667</v>
      </c>
      <c r="F2876" s="0" t="n">
        <v>0.0431416667</v>
      </c>
      <c r="G2876" s="0" t="n">
        <v>1</v>
      </c>
      <c r="H2876" s="0" t="n">
        <v>17.9</v>
      </c>
    </row>
    <row r="2877" customFormat="false" ht="12.8" hidden="false" customHeight="false" outlineLevel="0" collapsed="false">
      <c r="A2877" s="0" t="s">
        <v>8537</v>
      </c>
      <c r="B2877" s="0" t="n">
        <v>0.2031666667</v>
      </c>
      <c r="C2877" s="0" t="n">
        <v>0.00112</v>
      </c>
      <c r="D2877" s="0" t="n">
        <v>0.0001851852</v>
      </c>
      <c r="E2877" s="0" t="n">
        <v>0.0166666667</v>
      </c>
      <c r="F2877" s="0" t="n">
        <v>0.004</v>
      </c>
      <c r="G2877" s="0" t="n">
        <v>1</v>
      </c>
      <c r="H2877" s="0" t="n">
        <v>4.32</v>
      </c>
    </row>
    <row r="2878" customFormat="false" ht="12.8" hidden="false" customHeight="false" outlineLevel="0" collapsed="false">
      <c r="A2878" s="0" t="s">
        <v>8538</v>
      </c>
      <c r="B2878" s="0" t="n">
        <v>0.6071428571</v>
      </c>
      <c r="C2878" s="0" t="n">
        <v>0.0032</v>
      </c>
      <c r="D2878" s="0" t="n">
        <v>0.0005291005</v>
      </c>
      <c r="E2878" s="0" t="n">
        <v>0.0476190476</v>
      </c>
      <c r="F2878" s="0" t="n">
        <v>0.0114285714</v>
      </c>
      <c r="G2878" s="0" t="n">
        <v>1</v>
      </c>
      <c r="H2878" s="0" t="n">
        <v>20.93</v>
      </c>
    </row>
    <row r="2879" customFormat="false" ht="12.8" hidden="false" customHeight="false" outlineLevel="0" collapsed="false">
      <c r="A2879" s="0" t="s">
        <v>1041</v>
      </c>
      <c r="B2879" s="0" t="n">
        <v>0.0638</v>
      </c>
      <c r="C2879" s="0" t="n">
        <v>0.00016704</v>
      </c>
      <c r="D2879" s="0" t="n">
        <v>8E-005</v>
      </c>
      <c r="E2879" s="0" t="n">
        <v>0.0002</v>
      </c>
      <c r="F2879" s="0" t="n">
        <v>0.000192</v>
      </c>
      <c r="G2879" s="0" t="n">
        <v>1</v>
      </c>
      <c r="H2879" s="0" t="n">
        <v>1</v>
      </c>
    </row>
    <row r="2880" customFormat="false" ht="12.8" hidden="false" customHeight="false" outlineLevel="0" collapsed="false">
      <c r="A2880" s="0" t="s">
        <v>8539</v>
      </c>
      <c r="B2880" s="0" t="n">
        <v>0.0048</v>
      </c>
      <c r="C2880" s="0" t="n">
        <v>3E-005</v>
      </c>
      <c r="D2880" s="0" t="n">
        <v>1.51111E-005</v>
      </c>
      <c r="E2880" s="0" t="n">
        <v>0.001</v>
      </c>
      <c r="F2880" s="0" t="n">
        <v>0.00015</v>
      </c>
      <c r="G2880" s="0" t="n">
        <v>1</v>
      </c>
      <c r="H2880" s="0" t="n">
        <v>0.07</v>
      </c>
    </row>
    <row r="2881" customFormat="false" ht="12.8" hidden="false" customHeight="false" outlineLevel="0" collapsed="false">
      <c r="A2881" s="0" t="s">
        <v>8540</v>
      </c>
      <c r="B2881" s="0" t="n">
        <v>0.2871875</v>
      </c>
      <c r="C2881" s="0" t="n">
        <v>0.0021</v>
      </c>
      <c r="D2881" s="0" t="n">
        <v>0.0003472222</v>
      </c>
      <c r="E2881" s="0" t="n">
        <v>0.03125</v>
      </c>
      <c r="F2881" s="0" t="n">
        <v>0.0075</v>
      </c>
      <c r="G2881" s="0" t="n">
        <v>1</v>
      </c>
      <c r="H2881" s="0" t="n">
        <v>14.89</v>
      </c>
    </row>
    <row r="2882" customFormat="false" ht="12.8" hidden="false" customHeight="false" outlineLevel="0" collapsed="false">
      <c r="A2882" s="0" t="s">
        <v>743</v>
      </c>
      <c r="B2882" s="0" t="n">
        <v>1.026031746</v>
      </c>
      <c r="C2882" s="0" t="n">
        <v>0.0092380952</v>
      </c>
      <c r="D2882" s="0" t="n">
        <v>0.0013838014</v>
      </c>
      <c r="E2882" s="0" t="n">
        <v>0.0079365079</v>
      </c>
      <c r="F2882" s="0" t="n">
        <v>0.0095238095</v>
      </c>
      <c r="G2882" s="0" t="n">
        <v>1</v>
      </c>
      <c r="H2882" s="0" t="n">
        <v>4.89</v>
      </c>
    </row>
    <row r="2883" customFormat="false" ht="12.8" hidden="false" customHeight="false" outlineLevel="0" collapsed="false">
      <c r="A2883" s="0" t="s">
        <v>8541</v>
      </c>
      <c r="B2883" s="0" t="n">
        <v>4.3716666667</v>
      </c>
      <c r="C2883" s="0" t="n">
        <v>0.0418474167</v>
      </c>
      <c r="D2883" s="0" t="n">
        <v>0.0059027778</v>
      </c>
      <c r="E2883" s="0" t="n">
        <v>0.0416666667</v>
      </c>
      <c r="F2883" s="0" t="n">
        <v>0.0431416667</v>
      </c>
      <c r="G2883" s="0" t="n">
        <v>1</v>
      </c>
      <c r="H2883" s="0" t="n">
        <v>18.08</v>
      </c>
    </row>
    <row r="2884" customFormat="false" ht="12.8" hidden="false" customHeight="false" outlineLevel="0" collapsed="false">
      <c r="A2884" s="0" t="s">
        <v>8542</v>
      </c>
      <c r="B2884" s="0" t="n">
        <v>0.001125</v>
      </c>
      <c r="C2884" s="0" t="n">
        <v>6.581E-007</v>
      </c>
      <c r="D2884" s="0" t="n">
        <v>6.159E-007</v>
      </c>
      <c r="E2884" s="0" t="n">
        <v>0.000125</v>
      </c>
      <c r="F2884" s="0" t="n">
        <v>7.3125E-006</v>
      </c>
      <c r="G2884" s="0" t="n">
        <v>1</v>
      </c>
      <c r="H2884" s="0" t="n">
        <v>0.01</v>
      </c>
    </row>
    <row r="2885" customFormat="false" ht="12.8" hidden="false" customHeight="false" outlineLevel="0" collapsed="false">
      <c r="A2885" s="0" t="s">
        <v>8543</v>
      </c>
      <c r="B2885" s="0" t="n">
        <v>0.05756</v>
      </c>
      <c r="C2885" s="0" t="n">
        <v>0.0002688</v>
      </c>
      <c r="D2885" s="0" t="n">
        <v>4.44444E-005</v>
      </c>
      <c r="E2885" s="0" t="n">
        <v>0.004</v>
      </c>
      <c r="F2885" s="0" t="n">
        <v>0.00096</v>
      </c>
      <c r="G2885" s="0" t="n">
        <v>1</v>
      </c>
      <c r="H2885" s="0" t="n">
        <v>1.72</v>
      </c>
    </row>
    <row r="2886" customFormat="false" ht="12.8" hidden="false" customHeight="false" outlineLevel="0" collapsed="false">
      <c r="A2886" s="0" t="s">
        <v>8544</v>
      </c>
      <c r="B2886" s="0" t="n">
        <v>0.0522555556</v>
      </c>
      <c r="C2886" s="0" t="n">
        <v>0.0004666667</v>
      </c>
      <c r="D2886" s="0" t="n">
        <v>0.0001157407</v>
      </c>
      <c r="E2886" s="0" t="n">
        <v>0.0069444444</v>
      </c>
      <c r="F2886" s="0" t="n">
        <v>0.0016666667</v>
      </c>
      <c r="G2886" s="0" t="n">
        <v>1</v>
      </c>
      <c r="H2886" s="0" t="n">
        <v>129.4</v>
      </c>
    </row>
    <row r="2887" customFormat="false" ht="12.8" hidden="false" customHeight="false" outlineLevel="0" collapsed="false">
      <c r="A2887" s="0" t="s">
        <v>3145</v>
      </c>
      <c r="B2887" s="0" t="n">
        <v>0.0266666667</v>
      </c>
      <c r="C2887" s="0" t="n">
        <v>0.0003283417</v>
      </c>
      <c r="D2887" s="0" t="n">
        <v>8.58586E-005</v>
      </c>
      <c r="E2887" s="0" t="n">
        <v>0.0166666667</v>
      </c>
      <c r="F2887" s="0" t="n">
        <v>0.0021183333</v>
      </c>
      <c r="G2887" s="0" t="n">
        <v>1</v>
      </c>
      <c r="H2887" s="0" t="n">
        <v>0.47</v>
      </c>
    </row>
    <row r="2888" customFormat="false" ht="12.8" hidden="false" customHeight="false" outlineLevel="0" collapsed="false">
      <c r="A2888" s="0" t="s">
        <v>8545</v>
      </c>
      <c r="B2888" s="0" t="n">
        <v>0.0847619048</v>
      </c>
      <c r="C2888" s="0" t="n">
        <v>0.0003428571</v>
      </c>
      <c r="D2888" s="0" t="n">
        <v>7.93651E-005</v>
      </c>
      <c r="E2888" s="0" t="n">
        <v>0.0047619048</v>
      </c>
      <c r="F2888" s="0" t="n">
        <v>0.0011428571</v>
      </c>
      <c r="G2888" s="0" t="n">
        <v>1</v>
      </c>
      <c r="H2888" s="0" t="n">
        <v>1</v>
      </c>
    </row>
    <row r="2889" customFormat="false" ht="12.8" hidden="false" customHeight="false" outlineLevel="0" collapsed="false">
      <c r="A2889" s="0" t="s">
        <v>8546</v>
      </c>
      <c r="B2889" s="0" t="n">
        <v>1.0426984127</v>
      </c>
      <c r="C2889" s="0" t="n">
        <v>0.0095238095</v>
      </c>
      <c r="D2889" s="0" t="n">
        <v>0.0013838014</v>
      </c>
      <c r="E2889" s="0" t="n">
        <v>0.0079365079</v>
      </c>
      <c r="F2889" s="0" t="n">
        <v>0.0095238095</v>
      </c>
      <c r="G2889" s="0" t="n">
        <v>1</v>
      </c>
      <c r="H2889" s="0" t="n">
        <v>1</v>
      </c>
    </row>
    <row r="2890" customFormat="false" ht="12.8" hidden="false" customHeight="false" outlineLevel="0" collapsed="false">
      <c r="A2890" s="0" t="s">
        <v>1157</v>
      </c>
      <c r="B2890" s="0" t="n">
        <v>0.2871875</v>
      </c>
      <c r="C2890" s="0" t="n">
        <v>0.0021</v>
      </c>
      <c r="D2890" s="0" t="n">
        <v>0.0003472222</v>
      </c>
      <c r="E2890" s="0" t="n">
        <v>0.03125</v>
      </c>
      <c r="F2890" s="0" t="n">
        <v>0.0075</v>
      </c>
      <c r="G2890" s="0" t="n">
        <v>1</v>
      </c>
      <c r="H2890" s="0" t="n">
        <v>14.89</v>
      </c>
    </row>
    <row r="2891" customFormat="false" ht="12.8" hidden="false" customHeight="false" outlineLevel="0" collapsed="false">
      <c r="A2891" s="0" t="s">
        <v>8547</v>
      </c>
      <c r="B2891" s="0" t="n">
        <v>0.0266666667</v>
      </c>
      <c r="C2891" s="0" t="n">
        <v>0.0003283417</v>
      </c>
      <c r="D2891" s="0" t="n">
        <v>8.58586E-005</v>
      </c>
      <c r="E2891" s="0" t="n">
        <v>0.0166666667</v>
      </c>
      <c r="F2891" s="0" t="n">
        <v>0.0021183333</v>
      </c>
      <c r="G2891" s="0" t="n">
        <v>1</v>
      </c>
      <c r="H2891" s="0" t="n">
        <v>0.47</v>
      </c>
    </row>
    <row r="2892" customFormat="false" ht="12.8" hidden="false" customHeight="false" outlineLevel="0" collapsed="false">
      <c r="A2892" s="0" t="s">
        <v>34</v>
      </c>
      <c r="B2892" s="0" t="n">
        <v>0.0847619048</v>
      </c>
      <c r="C2892" s="0" t="n">
        <v>0.0003428571</v>
      </c>
      <c r="D2892" s="0" t="n">
        <v>7.93651E-005</v>
      </c>
      <c r="E2892" s="0" t="n">
        <v>0.0047619048</v>
      </c>
      <c r="F2892" s="0" t="n">
        <v>0.0011428571</v>
      </c>
      <c r="G2892" s="0" t="n">
        <v>1</v>
      </c>
      <c r="H2892" s="0" t="n">
        <v>1</v>
      </c>
    </row>
    <row r="2893" customFormat="false" ht="12.8" hidden="false" customHeight="false" outlineLevel="0" collapsed="false">
      <c r="A2893" s="0" t="s">
        <v>8548</v>
      </c>
      <c r="B2893" s="0" t="n">
        <v>0.0522555556</v>
      </c>
      <c r="C2893" s="0" t="n">
        <v>0.0004666667</v>
      </c>
      <c r="D2893" s="0" t="n">
        <v>0.0001157407</v>
      </c>
      <c r="E2893" s="0" t="n">
        <v>0.0069444444</v>
      </c>
      <c r="F2893" s="0" t="n">
        <v>0.0016666667</v>
      </c>
      <c r="G2893" s="0" t="n">
        <v>1</v>
      </c>
      <c r="H2893" s="0" t="n">
        <v>129.4</v>
      </c>
    </row>
    <row r="2894" customFormat="false" ht="12.8" hidden="false" customHeight="false" outlineLevel="0" collapsed="false">
      <c r="A2894" s="0" t="s">
        <v>8549</v>
      </c>
      <c r="B2894" s="0" t="n">
        <v>4.3716666667</v>
      </c>
      <c r="C2894" s="0" t="n">
        <v>0.0418474167</v>
      </c>
      <c r="D2894" s="0" t="n">
        <v>0.0059027778</v>
      </c>
      <c r="E2894" s="0" t="n">
        <v>0.0416666667</v>
      </c>
      <c r="F2894" s="0" t="n">
        <v>0.0431416667</v>
      </c>
      <c r="G2894" s="0" t="n">
        <v>1</v>
      </c>
      <c r="H2894" s="0" t="n">
        <v>18.08</v>
      </c>
    </row>
    <row r="2895" customFormat="false" ht="12.8" hidden="false" customHeight="false" outlineLevel="0" collapsed="false">
      <c r="A2895" s="0" t="s">
        <v>8550</v>
      </c>
      <c r="B2895" s="0" t="n">
        <v>0.2578</v>
      </c>
      <c r="C2895" s="0" t="n">
        <v>0.001344</v>
      </c>
      <c r="D2895" s="0" t="n">
        <v>0.0002222222</v>
      </c>
      <c r="E2895" s="0" t="n">
        <v>0.02</v>
      </c>
      <c r="F2895" s="0" t="n">
        <v>0.0048</v>
      </c>
      <c r="G2895" s="0" t="n">
        <v>1</v>
      </c>
      <c r="H2895" s="0" t="n">
        <v>1.53</v>
      </c>
    </row>
    <row r="2896" customFormat="false" ht="12.8" hidden="false" customHeight="false" outlineLevel="0" collapsed="false">
      <c r="A2896" s="0" t="s">
        <v>8551</v>
      </c>
      <c r="B2896" s="0" t="n">
        <v>4.3716666667</v>
      </c>
      <c r="C2896" s="0" t="n">
        <v>0.0418474167</v>
      </c>
      <c r="D2896" s="0" t="n">
        <v>0.0059027778</v>
      </c>
      <c r="E2896" s="0" t="n">
        <v>0.0416666667</v>
      </c>
      <c r="F2896" s="0" t="n">
        <v>0.0431416667</v>
      </c>
      <c r="G2896" s="0" t="n">
        <v>1</v>
      </c>
      <c r="H2896" s="0" t="n">
        <v>18.08</v>
      </c>
    </row>
    <row r="2897" customFormat="false" ht="12.8" hidden="false" customHeight="false" outlineLevel="0" collapsed="false">
      <c r="A2897" s="0" t="s">
        <v>8552</v>
      </c>
      <c r="B2897" s="0" t="n">
        <v>5.512</v>
      </c>
      <c r="C2897" s="0" t="n">
        <v>0.1239</v>
      </c>
      <c r="D2897" s="0" t="n">
        <v>0.0314814815</v>
      </c>
      <c r="E2897" s="0" t="n">
        <v>0.5</v>
      </c>
      <c r="F2897" s="0" t="n">
        <v>0.295</v>
      </c>
      <c r="G2897" s="0" t="n">
        <v>1</v>
      </c>
      <c r="H2897" s="0" t="n">
        <v>5818.6666666667</v>
      </c>
    </row>
    <row r="2898" customFormat="false" ht="12.8" hidden="false" customHeight="false" outlineLevel="0" collapsed="false">
      <c r="A2898" s="0" t="s">
        <v>8553</v>
      </c>
      <c r="B2898" s="0" t="n">
        <v>0.0266666667</v>
      </c>
      <c r="C2898" s="0" t="n">
        <v>0.0003283417</v>
      </c>
      <c r="D2898" s="0" t="n">
        <v>8.58586E-005</v>
      </c>
      <c r="E2898" s="0" t="n">
        <v>0.0166666667</v>
      </c>
      <c r="F2898" s="0" t="n">
        <v>0.0021183333</v>
      </c>
      <c r="G2898" s="0" t="n">
        <v>1</v>
      </c>
      <c r="H2898" s="0" t="n">
        <v>0.47</v>
      </c>
    </row>
    <row r="2899" customFormat="false" ht="12.8" hidden="false" customHeight="false" outlineLevel="0" collapsed="false">
      <c r="A2899" s="0" t="s">
        <v>8554</v>
      </c>
      <c r="B2899" s="0" t="n">
        <v>4.3716666667</v>
      </c>
      <c r="C2899" s="0" t="n">
        <v>0.0418474167</v>
      </c>
      <c r="D2899" s="0" t="n">
        <v>0.0059027778</v>
      </c>
      <c r="E2899" s="0" t="n">
        <v>0.0416666667</v>
      </c>
      <c r="F2899" s="0" t="n">
        <v>0.0431416667</v>
      </c>
      <c r="G2899" s="0" t="n">
        <v>1</v>
      </c>
      <c r="H2899" s="0" t="n">
        <v>17.9</v>
      </c>
    </row>
    <row r="2900" customFormat="false" ht="12.8" hidden="false" customHeight="false" outlineLevel="0" collapsed="false">
      <c r="A2900" s="0" t="s">
        <v>8555</v>
      </c>
      <c r="B2900" s="0" t="n">
        <v>0.2578</v>
      </c>
      <c r="C2900" s="0" t="n">
        <v>0.001344</v>
      </c>
      <c r="D2900" s="0" t="n">
        <v>0.0002222222</v>
      </c>
      <c r="E2900" s="0" t="n">
        <v>0.02</v>
      </c>
      <c r="F2900" s="0" t="n">
        <v>0.0048</v>
      </c>
      <c r="G2900" s="0" t="n">
        <v>1</v>
      </c>
      <c r="H2900" s="0" t="n">
        <v>5.67</v>
      </c>
    </row>
    <row r="2901" customFormat="false" ht="12.8" hidden="false" customHeight="false" outlineLevel="0" collapsed="false">
      <c r="A2901" s="0" t="s">
        <v>8556</v>
      </c>
      <c r="B2901" s="0" t="n">
        <v>5.512</v>
      </c>
      <c r="C2901" s="0" t="n">
        <v>0.1239</v>
      </c>
      <c r="D2901" s="0" t="n">
        <v>0.0314814815</v>
      </c>
      <c r="E2901" s="0" t="n">
        <v>0.5</v>
      </c>
      <c r="F2901" s="0" t="n">
        <v>0.295</v>
      </c>
      <c r="G2901" s="0" t="n">
        <v>1</v>
      </c>
      <c r="H2901" s="0" t="n">
        <v>5818.6666666667</v>
      </c>
    </row>
    <row r="2902" customFormat="false" ht="12.8" hidden="false" customHeight="false" outlineLevel="0" collapsed="false">
      <c r="A2902" s="0" t="s">
        <v>8557</v>
      </c>
      <c r="B2902" s="0" t="n">
        <v>0.5119047619</v>
      </c>
      <c r="C2902" s="0" t="n">
        <v>0.0008</v>
      </c>
      <c r="D2902" s="0" t="n">
        <v>0.0001322751</v>
      </c>
      <c r="E2902" s="0" t="n">
        <v>0.0238095238</v>
      </c>
      <c r="F2902" s="0" t="n">
        <v>0.0028571429</v>
      </c>
      <c r="G2902" s="0" t="n">
        <v>1</v>
      </c>
      <c r="H2902" s="0" t="n">
        <v>6.5</v>
      </c>
    </row>
    <row r="2903" customFormat="false" ht="12.8" hidden="false" customHeight="false" outlineLevel="0" collapsed="false">
      <c r="A2903" s="0" t="s">
        <v>8558</v>
      </c>
      <c r="B2903" s="0" t="n">
        <v>0.0266666667</v>
      </c>
      <c r="C2903" s="0" t="n">
        <v>0.0003283417</v>
      </c>
      <c r="D2903" s="0" t="n">
        <v>8.58586E-005</v>
      </c>
      <c r="E2903" s="0" t="n">
        <v>0.0166666667</v>
      </c>
      <c r="F2903" s="0" t="n">
        <v>0.0021183333</v>
      </c>
      <c r="G2903" s="0" t="n">
        <v>1</v>
      </c>
      <c r="H2903" s="0" t="n">
        <v>0.47</v>
      </c>
    </row>
    <row r="2904" customFormat="false" ht="12.8" hidden="false" customHeight="false" outlineLevel="0" collapsed="false">
      <c r="A2904" s="0" t="s">
        <v>35</v>
      </c>
      <c r="B2904" s="0" t="n">
        <v>0.0871428571</v>
      </c>
      <c r="C2904" s="0" t="n">
        <v>0.0003428571</v>
      </c>
      <c r="D2904" s="0" t="n">
        <v>8.92857E-005</v>
      </c>
      <c r="E2904" s="0" t="n">
        <v>0.0071428571</v>
      </c>
      <c r="F2904" s="0" t="n">
        <v>0.0017142857</v>
      </c>
      <c r="G2904" s="0" t="n">
        <v>1</v>
      </c>
      <c r="H2904" s="0" t="n">
        <v>1</v>
      </c>
    </row>
    <row r="2905" customFormat="false" ht="12.8" hidden="false" customHeight="false" outlineLevel="0" collapsed="false">
      <c r="A2905" s="0" t="s">
        <v>8559</v>
      </c>
      <c r="B2905" s="0" t="n">
        <v>4.89</v>
      </c>
      <c r="C2905" s="0" t="n">
        <v>0.1239</v>
      </c>
      <c r="D2905" s="0" t="n">
        <v>0.0314814815</v>
      </c>
      <c r="E2905" s="0" t="n">
        <v>0.5</v>
      </c>
      <c r="F2905" s="0" t="n">
        <v>0.295</v>
      </c>
      <c r="G2905" s="0" t="n">
        <v>1</v>
      </c>
      <c r="H2905" s="0" t="n">
        <v>6046</v>
      </c>
    </row>
    <row r="2906" customFormat="false" ht="12.8" hidden="false" customHeight="false" outlineLevel="0" collapsed="false">
      <c r="A2906" s="0" t="s">
        <v>8560</v>
      </c>
      <c r="B2906" s="0" t="n">
        <v>1.7166666667</v>
      </c>
      <c r="C2906" s="0" t="n">
        <v>0.0167389667</v>
      </c>
      <c r="D2906" s="0" t="n">
        <v>0.0023611111</v>
      </c>
      <c r="E2906" s="0" t="n">
        <v>0.0166666667</v>
      </c>
      <c r="F2906" s="0" t="n">
        <v>0.0172566667</v>
      </c>
      <c r="G2906" s="0" t="n">
        <v>1</v>
      </c>
      <c r="H2906" s="0" t="n">
        <v>16.73</v>
      </c>
    </row>
    <row r="2907" customFormat="false" ht="12.8" hidden="false" customHeight="false" outlineLevel="0" collapsed="false">
      <c r="A2907" s="0" t="s">
        <v>8561</v>
      </c>
      <c r="B2907" s="0" t="n">
        <v>0.223</v>
      </c>
      <c r="C2907" s="0" t="n">
        <v>0.00168</v>
      </c>
      <c r="D2907" s="0" t="n">
        <v>0.0002777778</v>
      </c>
      <c r="E2907" s="0" t="n">
        <v>0.025</v>
      </c>
      <c r="F2907" s="0" t="n">
        <v>0.006</v>
      </c>
      <c r="G2907" s="0" t="n">
        <v>1</v>
      </c>
      <c r="H2907" s="0" t="n">
        <v>1.2</v>
      </c>
    </row>
    <row r="2908" customFormat="false" ht="12.8" hidden="false" customHeight="false" outlineLevel="0" collapsed="false">
      <c r="A2908" s="0" t="s">
        <v>951</v>
      </c>
      <c r="B2908" s="0" t="n">
        <v>1.01875</v>
      </c>
      <c r="C2908" s="0" t="n">
        <v>0.00312625</v>
      </c>
      <c r="D2908" s="0" t="n">
        <v>0.0004292929</v>
      </c>
      <c r="E2908" s="0" t="n">
        <v>0.003125</v>
      </c>
      <c r="F2908" s="0" t="n">
        <v>0.00312625</v>
      </c>
      <c r="G2908" s="0" t="n">
        <v>1</v>
      </c>
      <c r="H2908" s="0" t="n">
        <v>0</v>
      </c>
    </row>
    <row r="2909" customFormat="false" ht="12.8" hidden="false" customHeight="false" outlineLevel="0" collapsed="false">
      <c r="A2909" s="0" t="s">
        <v>952</v>
      </c>
      <c r="B2909" s="0" t="n">
        <v>1.01875</v>
      </c>
      <c r="C2909" s="0" t="n">
        <v>0.00312625</v>
      </c>
      <c r="D2909" s="0" t="n">
        <v>0.0004292929</v>
      </c>
      <c r="E2909" s="0" t="n">
        <v>0.003125</v>
      </c>
      <c r="F2909" s="0" t="n">
        <v>0.00312625</v>
      </c>
      <c r="G2909" s="0" t="n">
        <v>1</v>
      </c>
      <c r="H2909" s="0" t="n">
        <v>0</v>
      </c>
    </row>
    <row r="2910" customFormat="false" ht="12.8" hidden="false" customHeight="false" outlineLevel="0" collapsed="false">
      <c r="A2910" s="0" t="s">
        <v>8562</v>
      </c>
      <c r="B2910" s="0" t="n">
        <v>4.89</v>
      </c>
      <c r="C2910" s="0" t="n">
        <v>0.1239</v>
      </c>
      <c r="D2910" s="0" t="n">
        <v>0.0314814815</v>
      </c>
      <c r="E2910" s="0" t="n">
        <v>0.5</v>
      </c>
      <c r="F2910" s="0" t="n">
        <v>0.295</v>
      </c>
      <c r="G2910" s="0" t="n">
        <v>1</v>
      </c>
      <c r="H2910" s="0" t="n">
        <v>6046</v>
      </c>
    </row>
    <row r="2911" customFormat="false" ht="12.8" hidden="false" customHeight="false" outlineLevel="0" collapsed="false">
      <c r="A2911" s="0" t="s">
        <v>8563</v>
      </c>
      <c r="B2911" s="0" t="n">
        <v>2.6166666667</v>
      </c>
      <c r="C2911" s="0" t="n">
        <v>0.0167389667</v>
      </c>
      <c r="D2911" s="0" t="n">
        <v>0.0023611111</v>
      </c>
      <c r="E2911" s="0" t="n">
        <v>0.0166666667</v>
      </c>
      <c r="F2911" s="0" t="n">
        <v>0.0172566667</v>
      </c>
      <c r="G2911" s="0" t="n">
        <v>1</v>
      </c>
      <c r="H2911" s="0" t="n">
        <v>51.19</v>
      </c>
    </row>
    <row r="2912" customFormat="false" ht="12.8" hidden="false" customHeight="false" outlineLevel="0" collapsed="false">
      <c r="A2912" s="0" t="s">
        <v>8564</v>
      </c>
      <c r="B2912" s="0" t="n">
        <v>0.223</v>
      </c>
      <c r="C2912" s="0" t="n">
        <v>0.00168</v>
      </c>
      <c r="D2912" s="0" t="n">
        <v>0.0002777778</v>
      </c>
      <c r="E2912" s="0" t="n">
        <v>0.025</v>
      </c>
      <c r="F2912" s="0" t="n">
        <v>0.006</v>
      </c>
      <c r="G2912" s="0" t="n">
        <v>1</v>
      </c>
      <c r="H2912" s="0" t="n">
        <v>1.2</v>
      </c>
    </row>
    <row r="2913" customFormat="false" ht="12.8" hidden="false" customHeight="false" outlineLevel="0" collapsed="false">
      <c r="A2913" s="0" t="s">
        <v>8565</v>
      </c>
      <c r="B2913" s="0" t="n">
        <v>0.00275</v>
      </c>
      <c r="C2913" s="0" t="n">
        <v>2.646E-005</v>
      </c>
      <c r="D2913" s="0" t="n">
        <v>4.04762E-005</v>
      </c>
      <c r="E2913" s="0" t="n">
        <v>0.005</v>
      </c>
      <c r="F2913" s="0" t="n">
        <v>0.000294</v>
      </c>
      <c r="G2913" s="0" t="n">
        <v>1</v>
      </c>
      <c r="H2913" s="0" t="n">
        <v>0.01</v>
      </c>
    </row>
    <row r="2914" customFormat="false" ht="12.8" hidden="false" customHeight="false" outlineLevel="0" collapsed="false">
      <c r="A2914" s="0" t="s">
        <v>8566</v>
      </c>
      <c r="B2914" s="0" t="n">
        <v>0.151</v>
      </c>
      <c r="C2914" s="0" t="n">
        <v>0.000162</v>
      </c>
      <c r="D2914" s="0" t="n">
        <v>0.0001462366</v>
      </c>
      <c r="E2914" s="0" t="n">
        <v>0.001</v>
      </c>
      <c r="F2914" s="0" t="n">
        <v>0.00036</v>
      </c>
      <c r="G2914" s="0" t="n">
        <v>1</v>
      </c>
      <c r="H2914" s="0" t="n">
        <v>0.63</v>
      </c>
    </row>
    <row r="2915" customFormat="false" ht="12.8" hidden="false" customHeight="false" outlineLevel="0" collapsed="false">
      <c r="A2915" s="0" t="s">
        <v>36</v>
      </c>
      <c r="B2915" s="0" t="n">
        <v>0.0871428571</v>
      </c>
      <c r="C2915" s="0" t="n">
        <v>0.0003428571</v>
      </c>
      <c r="D2915" s="0" t="n">
        <v>8.92857E-005</v>
      </c>
      <c r="E2915" s="0" t="n">
        <v>0.0071428571</v>
      </c>
      <c r="F2915" s="0" t="n">
        <v>0.0017142857</v>
      </c>
      <c r="G2915" s="0" t="n">
        <v>1</v>
      </c>
      <c r="H2915" s="0" t="n">
        <v>1</v>
      </c>
    </row>
    <row r="2916" customFormat="false" ht="12.8" hidden="false" customHeight="false" outlineLevel="0" collapsed="false">
      <c r="A2916" s="0" t="s">
        <v>8567</v>
      </c>
      <c r="B2916" s="0" t="n">
        <v>28.3666666667</v>
      </c>
      <c r="C2916" s="0" t="n">
        <v>0.1673896667</v>
      </c>
      <c r="D2916" s="0" t="n">
        <v>0.0236111111</v>
      </c>
      <c r="E2916" s="0" t="n">
        <v>0.1666666667</v>
      </c>
      <c r="F2916" s="0" t="n">
        <v>0.1725666667</v>
      </c>
      <c r="G2916" s="0" t="n">
        <v>1</v>
      </c>
      <c r="H2916" s="0" t="n">
        <v>224.99</v>
      </c>
    </row>
    <row r="2917" customFormat="false" ht="12.8" hidden="false" customHeight="false" outlineLevel="0" collapsed="false">
      <c r="A2917" s="0" t="s">
        <v>8568</v>
      </c>
      <c r="B2917" s="0" t="n">
        <v>0.1076388889</v>
      </c>
      <c r="C2917" s="0" t="n">
        <v>0.0009063056</v>
      </c>
      <c r="D2917" s="0" t="n">
        <v>0.0001520845</v>
      </c>
      <c r="E2917" s="0" t="n">
        <v>0.0138888889</v>
      </c>
      <c r="F2917" s="0" t="n">
        <v>0.0032368056</v>
      </c>
      <c r="G2917" s="0" t="n">
        <v>1</v>
      </c>
      <c r="H2917" s="0" t="n">
        <v>0.41</v>
      </c>
    </row>
    <row r="2918" customFormat="false" ht="12.8" hidden="false" customHeight="false" outlineLevel="0" collapsed="false">
      <c r="A2918" s="0" t="s">
        <v>8569</v>
      </c>
      <c r="B2918" s="0" t="n">
        <v>0.22</v>
      </c>
      <c r="C2918" s="0" t="n">
        <v>0.00192</v>
      </c>
      <c r="D2918" s="0" t="n">
        <v>0.0002666667</v>
      </c>
      <c r="E2918" s="0" t="n">
        <v>0.02</v>
      </c>
      <c r="F2918" s="0" t="n">
        <v>0.0096</v>
      </c>
      <c r="G2918" s="0" t="n">
        <v>1</v>
      </c>
      <c r="H2918" s="0" t="n">
        <v>6.69</v>
      </c>
    </row>
    <row r="2919" customFormat="false" ht="12.8" hidden="false" customHeight="false" outlineLevel="0" collapsed="false">
      <c r="A2919" s="0" t="s">
        <v>8570</v>
      </c>
      <c r="B2919" s="0" t="n">
        <v>0.034</v>
      </c>
      <c r="C2919" s="0" t="n">
        <v>8.778E-005</v>
      </c>
      <c r="D2919" s="0" t="n">
        <v>9.71429E-005</v>
      </c>
      <c r="E2919" s="0" t="n">
        <v>0.005</v>
      </c>
      <c r="F2919" s="0" t="n">
        <v>0.000462</v>
      </c>
      <c r="G2919" s="0" t="n">
        <v>1</v>
      </c>
      <c r="H2919" s="0" t="n">
        <v>2.95</v>
      </c>
    </row>
    <row r="2920" customFormat="false" ht="12.8" hidden="false" customHeight="false" outlineLevel="0" collapsed="false">
      <c r="A2920" s="0" t="s">
        <v>8571</v>
      </c>
      <c r="B2920" s="0" t="n">
        <v>1.7166666667</v>
      </c>
      <c r="C2920" s="0" t="n">
        <v>0.0167389667</v>
      </c>
      <c r="D2920" s="0" t="n">
        <v>0.0023611111</v>
      </c>
      <c r="E2920" s="0" t="n">
        <v>0.0166666667</v>
      </c>
      <c r="F2920" s="0" t="n">
        <v>0.0172566667</v>
      </c>
      <c r="G2920" s="0" t="n">
        <v>1</v>
      </c>
      <c r="H2920" s="0" t="n">
        <v>16.49</v>
      </c>
    </row>
    <row r="2921" customFormat="false" ht="12.8" hidden="false" customHeight="false" outlineLevel="0" collapsed="false">
      <c r="A2921" s="0" t="s">
        <v>8572</v>
      </c>
      <c r="B2921" s="0" t="n">
        <v>0.1076388889</v>
      </c>
      <c r="C2921" s="0" t="n">
        <v>0.0009063056</v>
      </c>
      <c r="D2921" s="0" t="n">
        <v>0.0001520845</v>
      </c>
      <c r="E2921" s="0" t="n">
        <v>0.0138888889</v>
      </c>
      <c r="F2921" s="0" t="n">
        <v>0.0032368056</v>
      </c>
      <c r="G2921" s="0" t="n">
        <v>1</v>
      </c>
      <c r="H2921" s="0" t="n">
        <v>0.41</v>
      </c>
    </row>
    <row r="2922" customFormat="false" ht="12.8" hidden="false" customHeight="false" outlineLevel="0" collapsed="false">
      <c r="A2922" s="0" t="s">
        <v>8573</v>
      </c>
      <c r="B2922" s="0" t="n">
        <v>0.33</v>
      </c>
      <c r="C2922" s="0" t="n">
        <v>0.00168</v>
      </c>
      <c r="D2922" s="0" t="n">
        <v>0.0002777778</v>
      </c>
      <c r="E2922" s="0" t="n">
        <v>0.05</v>
      </c>
      <c r="F2922" s="0" t="n">
        <v>0.006</v>
      </c>
      <c r="G2922" s="0" t="n">
        <v>1</v>
      </c>
      <c r="H2922" s="0" t="n">
        <v>14.72</v>
      </c>
    </row>
    <row r="2923" customFormat="false" ht="12.8" hidden="false" customHeight="false" outlineLevel="0" collapsed="false">
      <c r="A2923" s="0" t="s">
        <v>3018</v>
      </c>
      <c r="B2923" s="0" t="n">
        <v>0.28</v>
      </c>
      <c r="C2923" s="0" t="n">
        <v>0.0013400375</v>
      </c>
      <c r="D2923" s="0" t="n">
        <v>0.000205314</v>
      </c>
      <c r="E2923" s="0" t="n">
        <v>0.025</v>
      </c>
      <c r="F2923" s="0" t="n">
        <v>0.00582625</v>
      </c>
      <c r="G2923" s="0" t="n">
        <v>1</v>
      </c>
      <c r="H2923" s="0" t="n">
        <v>0.71</v>
      </c>
    </row>
    <row r="2924" customFormat="false" ht="12.8" hidden="false" customHeight="false" outlineLevel="0" collapsed="false">
      <c r="A2924" s="0" t="s">
        <v>8574</v>
      </c>
      <c r="B2924" s="0" t="n">
        <v>0.2060333333</v>
      </c>
      <c r="C2924" s="0" t="n">
        <v>0.0028</v>
      </c>
      <c r="D2924" s="0" t="n">
        <v>0.0006944444</v>
      </c>
      <c r="E2924" s="0" t="n">
        <v>0.0416666667</v>
      </c>
      <c r="F2924" s="0" t="n">
        <v>0.01</v>
      </c>
      <c r="G2924" s="0" t="n">
        <v>1</v>
      </c>
      <c r="H2924" s="0" t="n">
        <v>129.3333333333</v>
      </c>
    </row>
    <row r="2925" customFormat="false" ht="12.8" hidden="false" customHeight="false" outlineLevel="0" collapsed="false">
      <c r="A2925" s="0" t="s">
        <v>737</v>
      </c>
      <c r="B2925" s="0" t="n">
        <v>0.151</v>
      </c>
      <c r="C2925" s="0" t="n">
        <v>0.000162</v>
      </c>
      <c r="D2925" s="0" t="n">
        <v>0.0001462366</v>
      </c>
      <c r="E2925" s="0" t="n">
        <v>0.001</v>
      </c>
      <c r="F2925" s="0" t="n">
        <v>0.00036</v>
      </c>
      <c r="G2925" s="0" t="n">
        <v>1</v>
      </c>
      <c r="H2925" s="0" t="n">
        <v>0.63</v>
      </c>
    </row>
    <row r="2926" customFormat="false" ht="12.8" hidden="false" customHeight="false" outlineLevel="0" collapsed="false">
      <c r="A2926" s="0" t="s">
        <v>1159</v>
      </c>
      <c r="B2926" s="0" t="n">
        <v>8.7492307692</v>
      </c>
      <c r="C2926" s="0" t="n">
        <v>0.0386283846</v>
      </c>
      <c r="D2926" s="0" t="n">
        <v>0.0054487179</v>
      </c>
      <c r="E2926" s="0" t="n">
        <v>0.0384615385</v>
      </c>
      <c r="F2926" s="0" t="n">
        <v>0.0398230769</v>
      </c>
      <c r="G2926" s="0" t="n">
        <v>1</v>
      </c>
      <c r="H2926" s="0" t="n">
        <v>3.53</v>
      </c>
    </row>
    <row r="2927" customFormat="false" ht="12.8" hidden="false" customHeight="false" outlineLevel="0" collapsed="false">
      <c r="A2927" s="0" t="s">
        <v>2095</v>
      </c>
      <c r="B2927" s="0" t="n">
        <v>0.1870222222</v>
      </c>
      <c r="C2927" s="0" t="n">
        <v>0.0018666667</v>
      </c>
      <c r="D2927" s="0" t="n">
        <v>0.000462963</v>
      </c>
      <c r="E2927" s="0" t="n">
        <v>0.0277777778</v>
      </c>
      <c r="F2927" s="0" t="n">
        <v>0.0066666667</v>
      </c>
      <c r="G2927" s="0" t="n">
        <v>1</v>
      </c>
      <c r="H2927" s="0" t="n">
        <v>59.52</v>
      </c>
    </row>
    <row r="2928" customFormat="false" ht="12.8" hidden="false" customHeight="false" outlineLevel="0" collapsed="false">
      <c r="A2928" s="0" t="s">
        <v>8575</v>
      </c>
      <c r="B2928" s="0" t="n">
        <v>28.3666666667</v>
      </c>
      <c r="C2928" s="0" t="n">
        <v>0.1673896667</v>
      </c>
      <c r="D2928" s="0" t="n">
        <v>0.0236111111</v>
      </c>
      <c r="E2928" s="0" t="n">
        <v>0.1666666667</v>
      </c>
      <c r="F2928" s="0" t="n">
        <v>0.1725666667</v>
      </c>
      <c r="G2928" s="0" t="n">
        <v>1</v>
      </c>
      <c r="H2928" s="0" t="n">
        <v>297.83</v>
      </c>
    </row>
    <row r="2929" customFormat="false" ht="12.8" hidden="false" customHeight="false" outlineLevel="0" collapsed="false">
      <c r="A2929" s="0" t="s">
        <v>8576</v>
      </c>
      <c r="B2929" s="0" t="n">
        <v>0.0050933333</v>
      </c>
      <c r="C2929" s="0" t="n">
        <v>4.35E-006</v>
      </c>
      <c r="D2929" s="0" t="n">
        <v>4.8433E-006</v>
      </c>
      <c r="E2929" s="0" t="n">
        <v>0.0003333333</v>
      </c>
      <c r="F2929" s="0" t="n">
        <v>2.41667E-005</v>
      </c>
      <c r="G2929" s="0" t="n">
        <v>1</v>
      </c>
      <c r="H2929" s="0" t="n">
        <v>0.02</v>
      </c>
    </row>
    <row r="2930" customFormat="false" ht="12.8" hidden="false" customHeight="false" outlineLevel="0" collapsed="false">
      <c r="A2930" s="0" t="s">
        <v>3183</v>
      </c>
      <c r="B2930" s="0" t="n">
        <v>0.1</v>
      </c>
      <c r="C2930" s="0" t="n">
        <v>0.0006608</v>
      </c>
      <c r="D2930" s="0" t="n">
        <v>9.85507E-005</v>
      </c>
      <c r="E2930" s="0" t="n">
        <v>0.01</v>
      </c>
      <c r="F2930" s="0" t="n">
        <v>0.00236</v>
      </c>
      <c r="G2930" s="0" t="n">
        <v>1</v>
      </c>
      <c r="H2930" s="0" t="n">
        <v>2.01</v>
      </c>
    </row>
    <row r="2931" customFormat="false" ht="12.8" hidden="false" customHeight="false" outlineLevel="0" collapsed="false">
      <c r="A2931" s="0" t="s">
        <v>8577</v>
      </c>
      <c r="B2931" s="0" t="n">
        <v>0.2060333333</v>
      </c>
      <c r="C2931" s="0" t="n">
        <v>0.0028</v>
      </c>
      <c r="D2931" s="0" t="n">
        <v>0.0006944444</v>
      </c>
      <c r="E2931" s="0" t="n">
        <v>0.0416666667</v>
      </c>
      <c r="F2931" s="0" t="n">
        <v>0.01</v>
      </c>
      <c r="G2931" s="0" t="n">
        <v>1</v>
      </c>
      <c r="H2931" s="0" t="n">
        <v>129.3333333333</v>
      </c>
    </row>
    <row r="2932" customFormat="false" ht="12.8" hidden="false" customHeight="false" outlineLevel="0" collapsed="false">
      <c r="A2932" s="0" t="s">
        <v>8578</v>
      </c>
      <c r="B2932" s="0" t="n">
        <v>0.035</v>
      </c>
      <c r="C2932" s="0" t="n">
        <v>0.0004</v>
      </c>
      <c r="D2932" s="0" t="n">
        <v>9.25926E-005</v>
      </c>
      <c r="E2932" s="0" t="n">
        <v>0.0055555556</v>
      </c>
      <c r="F2932" s="0" t="n">
        <v>0.0013333333</v>
      </c>
      <c r="G2932" s="0" t="n">
        <v>1</v>
      </c>
      <c r="H2932" s="0" t="n">
        <v>95</v>
      </c>
    </row>
    <row r="2933" customFormat="false" ht="12.8" hidden="false" customHeight="false" outlineLevel="0" collapsed="false">
      <c r="A2933" s="0" t="s">
        <v>8579</v>
      </c>
      <c r="B2933" s="0" t="n">
        <v>28.3666666667</v>
      </c>
      <c r="C2933" s="0" t="n">
        <v>0.1673896667</v>
      </c>
      <c r="D2933" s="0" t="n">
        <v>0.0236111111</v>
      </c>
      <c r="E2933" s="0" t="n">
        <v>0.1666666667</v>
      </c>
      <c r="F2933" s="0" t="n">
        <v>0.1725666667</v>
      </c>
      <c r="G2933" s="0" t="n">
        <v>1</v>
      </c>
      <c r="H2933" s="0" t="n">
        <v>225.49</v>
      </c>
    </row>
    <row r="2934" customFormat="false" ht="12.8" hidden="false" customHeight="false" outlineLevel="0" collapsed="false">
      <c r="A2934" s="0" t="s">
        <v>2189</v>
      </c>
      <c r="B2934" s="0" t="n">
        <v>0.0192740741</v>
      </c>
      <c r="C2934" s="0" t="n">
        <v>6.22222E-005</v>
      </c>
      <c r="D2934" s="0" t="n">
        <v>1.54321E-005</v>
      </c>
      <c r="E2934" s="0" t="n">
        <v>0.0009259259</v>
      </c>
      <c r="F2934" s="0" t="n">
        <v>0.0002222222</v>
      </c>
      <c r="G2934" s="0" t="n">
        <v>1</v>
      </c>
      <c r="H2934" s="0" t="n">
        <v>11.52</v>
      </c>
    </row>
    <row r="2935" customFormat="false" ht="12.8" hidden="false" customHeight="false" outlineLevel="0" collapsed="false">
      <c r="A2935" s="0" t="s">
        <v>8580</v>
      </c>
      <c r="B2935" s="0" t="n">
        <v>0.015</v>
      </c>
      <c r="C2935" s="0" t="n">
        <v>0.0001475</v>
      </c>
      <c r="D2935" s="0" t="n">
        <v>8.21256E-005</v>
      </c>
      <c r="E2935" s="0" t="n">
        <v>0.0025</v>
      </c>
      <c r="F2935" s="0" t="n">
        <v>0.00059</v>
      </c>
      <c r="G2935" s="0" t="n">
        <v>1</v>
      </c>
      <c r="H2935" s="0" t="n">
        <v>0.39</v>
      </c>
    </row>
    <row r="2936" customFormat="false" ht="12.8" hidden="false" customHeight="false" outlineLevel="0" collapsed="false">
      <c r="A2936" s="0" t="s">
        <v>8581</v>
      </c>
      <c r="B2936" s="0" t="n">
        <v>1.9066666667</v>
      </c>
      <c r="C2936" s="0" t="n">
        <v>0.0167389667</v>
      </c>
      <c r="D2936" s="0" t="n">
        <v>0.0023611111</v>
      </c>
      <c r="E2936" s="0" t="n">
        <v>0.0166666667</v>
      </c>
      <c r="F2936" s="0" t="n">
        <v>0.0172566667</v>
      </c>
      <c r="G2936" s="0" t="n">
        <v>1</v>
      </c>
      <c r="H2936" s="0" t="n">
        <v>28.44</v>
      </c>
    </row>
    <row r="2937" customFormat="false" ht="12.8" hidden="false" customHeight="false" outlineLevel="0" collapsed="false">
      <c r="A2937" s="0" t="s">
        <v>8582</v>
      </c>
      <c r="B2937" s="0" t="n">
        <v>0.0007554545</v>
      </c>
      <c r="C2937" s="0" t="n">
        <v>2.4436E-006</v>
      </c>
      <c r="D2937" s="0" t="n">
        <v>4.2929E-006</v>
      </c>
      <c r="E2937" s="0" t="n">
        <v>9.09091E-005</v>
      </c>
      <c r="F2937" s="0" t="n">
        <v>1.01818E-005</v>
      </c>
      <c r="G2937" s="0" t="n">
        <v>1</v>
      </c>
      <c r="H2937" s="0" t="n">
        <v>0.03</v>
      </c>
    </row>
    <row r="2938" customFormat="false" ht="12.8" hidden="false" customHeight="false" outlineLevel="0" collapsed="false">
      <c r="A2938" s="0" t="s">
        <v>8583</v>
      </c>
      <c r="B2938" s="0" t="n">
        <v>2.18</v>
      </c>
      <c r="C2938" s="0" t="n">
        <v>0.036</v>
      </c>
      <c r="D2938" s="0" t="n">
        <v>0.005</v>
      </c>
      <c r="E2938" s="0" t="n">
        <v>0.05</v>
      </c>
      <c r="F2938" s="0" t="n">
        <v>0.048</v>
      </c>
      <c r="G2938" s="0" t="n">
        <v>1</v>
      </c>
      <c r="H2938" s="0" t="n">
        <v>80.68</v>
      </c>
    </row>
    <row r="2939" customFormat="false" ht="12.8" hidden="false" customHeight="false" outlineLevel="0" collapsed="false">
      <c r="A2939" s="0" t="s">
        <v>3184</v>
      </c>
      <c r="B2939" s="0" t="n">
        <v>0.19</v>
      </c>
      <c r="C2939" s="0" t="n">
        <v>0.0013216</v>
      </c>
      <c r="D2939" s="0" t="n">
        <v>0.0001971014</v>
      </c>
      <c r="E2939" s="0" t="n">
        <v>0.02</v>
      </c>
      <c r="F2939" s="0" t="n">
        <v>0.00472</v>
      </c>
      <c r="G2939" s="0" t="n">
        <v>1</v>
      </c>
      <c r="H2939" s="0" t="n">
        <v>2.64</v>
      </c>
    </row>
    <row r="2940" customFormat="false" ht="12.8" hidden="false" customHeight="false" outlineLevel="0" collapsed="false">
      <c r="A2940" s="0" t="s">
        <v>8584</v>
      </c>
      <c r="B2940" s="0" t="n">
        <v>1.9066666667</v>
      </c>
      <c r="C2940" s="0" t="n">
        <v>0.0167389667</v>
      </c>
      <c r="D2940" s="0" t="n">
        <v>0.0023611111</v>
      </c>
      <c r="E2940" s="0" t="n">
        <v>0.0166666667</v>
      </c>
      <c r="F2940" s="0" t="n">
        <v>0.0172566667</v>
      </c>
      <c r="G2940" s="0" t="n">
        <v>1</v>
      </c>
      <c r="H2940" s="0" t="n">
        <v>28.44</v>
      </c>
    </row>
    <row r="2941" customFormat="false" ht="12.8" hidden="false" customHeight="false" outlineLevel="0" collapsed="false">
      <c r="A2941" s="0" t="s">
        <v>1025</v>
      </c>
      <c r="B2941" s="0" t="n">
        <v>0.0007572727</v>
      </c>
      <c r="C2941" s="0" t="n">
        <v>2.4131E-006</v>
      </c>
      <c r="D2941" s="0" t="n">
        <v>8.586E-007</v>
      </c>
      <c r="E2941" s="0" t="n">
        <v>9.09091E-005</v>
      </c>
      <c r="F2941" s="0" t="n">
        <v>1.00545E-005</v>
      </c>
      <c r="G2941" s="0" t="n">
        <v>1</v>
      </c>
      <c r="H2941" s="0" t="n">
        <v>1</v>
      </c>
    </row>
    <row r="2942" customFormat="false" ht="12.8" hidden="false" customHeight="false" outlineLevel="0" collapsed="false">
      <c r="A2942" s="0" t="s">
        <v>3144</v>
      </c>
      <c r="B2942" s="0" t="n">
        <v>0.0266666667</v>
      </c>
      <c r="C2942" s="0" t="n">
        <v>0.0003283417</v>
      </c>
      <c r="D2942" s="0" t="n">
        <v>8.58586E-005</v>
      </c>
      <c r="E2942" s="0" t="n">
        <v>0.0166666667</v>
      </c>
      <c r="F2942" s="0" t="n">
        <v>0.0021183333</v>
      </c>
      <c r="G2942" s="0" t="n">
        <v>1</v>
      </c>
      <c r="H2942" s="0" t="n">
        <v>0.47</v>
      </c>
    </row>
    <row r="2943" customFormat="false" ht="12.8" hidden="false" customHeight="false" outlineLevel="0" collapsed="false">
      <c r="A2943" s="0" t="s">
        <v>8585</v>
      </c>
      <c r="B2943" s="0" t="n">
        <v>2.18</v>
      </c>
      <c r="C2943" s="0" t="n">
        <v>0.036</v>
      </c>
      <c r="D2943" s="0" t="n">
        <v>0.005</v>
      </c>
      <c r="E2943" s="0" t="n">
        <v>0.05</v>
      </c>
      <c r="F2943" s="0" t="n">
        <v>0.048</v>
      </c>
      <c r="G2943" s="0" t="n">
        <v>1</v>
      </c>
      <c r="H2943" s="0" t="n">
        <v>80.68</v>
      </c>
    </row>
    <row r="2944" customFormat="false" ht="12.8" hidden="false" customHeight="false" outlineLevel="0" collapsed="false">
      <c r="A2944" s="0" t="s">
        <v>8586</v>
      </c>
      <c r="B2944" s="0" t="n">
        <v>28.3666666667</v>
      </c>
      <c r="C2944" s="0" t="n">
        <v>0.1673896667</v>
      </c>
      <c r="D2944" s="0" t="n">
        <v>0.0236111111</v>
      </c>
      <c r="E2944" s="0" t="n">
        <v>0.1666666667</v>
      </c>
      <c r="F2944" s="0" t="n">
        <v>0.1725666667</v>
      </c>
      <c r="G2944" s="0" t="n">
        <v>1</v>
      </c>
      <c r="H2944" s="0" t="n">
        <v>297.93</v>
      </c>
    </row>
    <row r="2945" customFormat="false" ht="12.8" hidden="false" customHeight="false" outlineLevel="0" collapsed="false">
      <c r="A2945" s="0" t="s">
        <v>8587</v>
      </c>
      <c r="B2945" s="0" t="n">
        <v>0.8365</v>
      </c>
      <c r="C2945" s="0" t="n">
        <v>0.001404</v>
      </c>
      <c r="D2945" s="0" t="n">
        <v>0.000974212</v>
      </c>
      <c r="E2945" s="0" t="n">
        <v>0.05</v>
      </c>
      <c r="F2945" s="0" t="n">
        <v>0.00468</v>
      </c>
      <c r="G2945" s="0" t="n">
        <v>1</v>
      </c>
      <c r="H2945" s="0" t="n">
        <v>11.52</v>
      </c>
    </row>
    <row r="2946" customFormat="false" ht="12.8" hidden="false" customHeight="false" outlineLevel="0" collapsed="false">
      <c r="A2946" s="0" t="s">
        <v>8588</v>
      </c>
      <c r="B2946" s="0" t="n">
        <v>3.5875</v>
      </c>
      <c r="C2946" s="0" t="n">
        <v>0.07335625</v>
      </c>
      <c r="D2946" s="0" t="n">
        <v>0.0108974359</v>
      </c>
      <c r="E2946" s="0" t="n">
        <v>0.0625</v>
      </c>
      <c r="F2946" s="0" t="n">
        <v>0.075625</v>
      </c>
      <c r="G2946" s="0" t="n">
        <v>1</v>
      </c>
      <c r="H2946" s="0" t="n">
        <v>20.41</v>
      </c>
    </row>
    <row r="2947" customFormat="false" ht="12.8" hidden="false" customHeight="false" outlineLevel="0" collapsed="false">
      <c r="A2947" s="0" t="s">
        <v>652</v>
      </c>
      <c r="B2947" s="0" t="n">
        <v>0.000228</v>
      </c>
      <c r="C2947" s="0" t="n">
        <v>2.688E-006</v>
      </c>
      <c r="D2947" s="0" t="n">
        <v>4.7222E-006</v>
      </c>
      <c r="E2947" s="0" t="n">
        <v>0.0001</v>
      </c>
      <c r="F2947" s="0" t="n">
        <v>1.12E-005</v>
      </c>
      <c r="G2947" s="0" t="n">
        <v>1</v>
      </c>
      <c r="H2947" s="0" t="n">
        <v>0.03</v>
      </c>
    </row>
    <row r="2948" customFormat="false" ht="12.8" hidden="false" customHeight="false" outlineLevel="0" collapsed="false">
      <c r="A2948" s="0" t="s">
        <v>8589</v>
      </c>
      <c r="B2948" s="0" t="n">
        <v>0.93</v>
      </c>
      <c r="C2948" s="0" t="n">
        <v>0.0056</v>
      </c>
      <c r="D2948" s="0" t="n">
        <v>0.0009259259</v>
      </c>
      <c r="E2948" s="0" t="n">
        <v>0.0833333333</v>
      </c>
      <c r="F2948" s="0" t="n">
        <v>0.02</v>
      </c>
      <c r="G2948" s="0" t="n">
        <v>1</v>
      </c>
      <c r="H2948" s="0" t="n">
        <v>19.62</v>
      </c>
    </row>
    <row r="2949" customFormat="false" ht="12.8" hidden="false" customHeight="false" outlineLevel="0" collapsed="false">
      <c r="A2949" s="0" t="s">
        <v>8590</v>
      </c>
      <c r="B2949" s="0" t="n">
        <v>2.0066666667</v>
      </c>
      <c r="C2949" s="0" t="n">
        <v>0.0167389667</v>
      </c>
      <c r="D2949" s="0" t="n">
        <v>0.0023611111</v>
      </c>
      <c r="E2949" s="0" t="n">
        <v>0.0166666667</v>
      </c>
      <c r="F2949" s="0" t="n">
        <v>0.0172566667</v>
      </c>
      <c r="G2949" s="0" t="n">
        <v>1</v>
      </c>
      <c r="H2949" s="0" t="n">
        <v>17.21</v>
      </c>
    </row>
    <row r="2950" customFormat="false" ht="12.8" hidden="false" customHeight="false" outlineLevel="0" collapsed="false">
      <c r="A2950" s="0" t="s">
        <v>2515</v>
      </c>
      <c r="B2950" s="0" t="n">
        <v>0.0034</v>
      </c>
      <c r="C2950" s="0" t="n">
        <v>2E-005</v>
      </c>
      <c r="D2950" s="0" t="n">
        <v>2.7778E-006</v>
      </c>
      <c r="E2950" s="0" t="n">
        <v>0.0006666667</v>
      </c>
      <c r="F2950" s="0" t="n">
        <v>8E-005</v>
      </c>
      <c r="G2950" s="0" t="n">
        <v>1</v>
      </c>
      <c r="H2950" s="0" t="n">
        <v>2.3333333333</v>
      </c>
    </row>
    <row r="2951" customFormat="false" ht="12.8" hidden="false" customHeight="false" outlineLevel="0" collapsed="false">
      <c r="A2951" s="0" t="s">
        <v>8591</v>
      </c>
      <c r="B2951" s="0" t="n">
        <v>0.0266666667</v>
      </c>
      <c r="C2951" s="0" t="n">
        <v>0.0003283417</v>
      </c>
      <c r="D2951" s="0" t="n">
        <v>8.58586E-005</v>
      </c>
      <c r="E2951" s="0" t="n">
        <v>0.0166666667</v>
      </c>
      <c r="F2951" s="0" t="n">
        <v>0.0021183333</v>
      </c>
      <c r="G2951" s="0" t="n">
        <v>1</v>
      </c>
      <c r="H2951" s="0" t="n">
        <v>0.47</v>
      </c>
    </row>
    <row r="2952" customFormat="false" ht="12.8" hidden="false" customHeight="false" outlineLevel="0" collapsed="false">
      <c r="A2952" s="0" t="s">
        <v>744</v>
      </c>
      <c r="B2952" s="0" t="n">
        <v>1.0644444444</v>
      </c>
      <c r="C2952" s="0" t="n">
        <v>0.0129333333</v>
      </c>
      <c r="D2952" s="0" t="n">
        <v>0.0019373219</v>
      </c>
      <c r="E2952" s="0" t="n">
        <v>0.0111111111</v>
      </c>
      <c r="F2952" s="0" t="n">
        <v>0.0133333333</v>
      </c>
      <c r="G2952" s="0" t="n">
        <v>1</v>
      </c>
      <c r="H2952" s="0" t="n">
        <v>6.07</v>
      </c>
    </row>
    <row r="2953" customFormat="false" ht="12.8" hidden="false" customHeight="false" outlineLevel="0" collapsed="false">
      <c r="A2953" s="0" t="s">
        <v>8592</v>
      </c>
      <c r="B2953" s="0" t="n">
        <v>0.93</v>
      </c>
      <c r="C2953" s="0" t="n">
        <v>0.0056</v>
      </c>
      <c r="D2953" s="0" t="n">
        <v>0.0009259259</v>
      </c>
      <c r="E2953" s="0" t="n">
        <v>0.0833333333</v>
      </c>
      <c r="F2953" s="0" t="n">
        <v>0.02</v>
      </c>
      <c r="G2953" s="0" t="n">
        <v>1</v>
      </c>
      <c r="H2953" s="0" t="n">
        <v>19.62</v>
      </c>
    </row>
    <row r="2954" customFormat="false" ht="12.8" hidden="false" customHeight="false" outlineLevel="0" collapsed="false">
      <c r="A2954" s="0" t="s">
        <v>8593</v>
      </c>
      <c r="B2954" s="0" t="n">
        <v>0.0266666667</v>
      </c>
      <c r="C2954" s="0" t="n">
        <v>0.0003283417</v>
      </c>
      <c r="D2954" s="0" t="n">
        <v>8.58586E-005</v>
      </c>
      <c r="E2954" s="0" t="n">
        <v>0.0166666667</v>
      </c>
      <c r="F2954" s="0" t="n">
        <v>0.0021183333</v>
      </c>
      <c r="G2954" s="0" t="n">
        <v>1</v>
      </c>
      <c r="H2954" s="0" t="n">
        <v>0.47</v>
      </c>
    </row>
    <row r="2955" customFormat="false" ht="12.8" hidden="false" customHeight="false" outlineLevel="0" collapsed="false">
      <c r="A2955" s="0" t="s">
        <v>8594</v>
      </c>
      <c r="B2955" s="0" t="n">
        <v>0.00218</v>
      </c>
      <c r="C2955" s="0" t="n">
        <v>1.44E-005</v>
      </c>
      <c r="D2955" s="0" t="n">
        <v>3.3333E-006</v>
      </c>
      <c r="E2955" s="0" t="n">
        <v>0.0002</v>
      </c>
      <c r="F2955" s="0" t="n">
        <v>4.8E-005</v>
      </c>
      <c r="G2955" s="0" t="n">
        <v>1</v>
      </c>
      <c r="H2955" s="0" t="n">
        <v>0.8466666667</v>
      </c>
    </row>
    <row r="2956" customFormat="false" ht="12.8" hidden="false" customHeight="false" outlineLevel="0" collapsed="false">
      <c r="A2956" s="0" t="s">
        <v>8595</v>
      </c>
      <c r="B2956" s="0" t="n">
        <v>1.0644444444</v>
      </c>
      <c r="C2956" s="0" t="n">
        <v>0.0129333333</v>
      </c>
      <c r="D2956" s="0" t="n">
        <v>0.0019373219</v>
      </c>
      <c r="E2956" s="0" t="n">
        <v>0.0111111111</v>
      </c>
      <c r="F2956" s="0" t="n">
        <v>0.0133333333</v>
      </c>
      <c r="G2956" s="0" t="n">
        <v>1</v>
      </c>
      <c r="H2956" s="0" t="n">
        <v>6.07</v>
      </c>
    </row>
    <row r="2957" customFormat="false" ht="12.8" hidden="false" customHeight="false" outlineLevel="0" collapsed="false">
      <c r="A2957" s="0" t="s">
        <v>8596</v>
      </c>
      <c r="B2957" s="0" t="n">
        <v>0.0012222222</v>
      </c>
      <c r="C2957" s="0" t="n">
        <v>2.1267E-006</v>
      </c>
      <c r="D2957" s="0" t="n">
        <v>5.88E-007</v>
      </c>
      <c r="E2957" s="0" t="n">
        <v>0.0002222222</v>
      </c>
      <c r="F2957" s="0" t="n">
        <v>1.41778E-005</v>
      </c>
      <c r="G2957" s="0" t="n">
        <v>1</v>
      </c>
      <c r="H2957" s="0" t="n">
        <v>0.11</v>
      </c>
    </row>
    <row r="2958" customFormat="false" ht="12.8" hidden="false" customHeight="false" outlineLevel="0" collapsed="false">
      <c r="A2958" s="0" t="s">
        <v>1184</v>
      </c>
      <c r="B2958" s="0" t="n">
        <v>1.025</v>
      </c>
      <c r="C2958" s="0" t="n">
        <v>0.0084</v>
      </c>
      <c r="D2958" s="0" t="n">
        <v>0.0013888889</v>
      </c>
      <c r="E2958" s="0" t="n">
        <v>0.125</v>
      </c>
      <c r="F2958" s="0" t="n">
        <v>0.03</v>
      </c>
      <c r="G2958" s="0" t="n">
        <v>1</v>
      </c>
      <c r="H2958" s="0" t="n">
        <v>32.52</v>
      </c>
    </row>
    <row r="2959" customFormat="false" ht="12.8" hidden="false" customHeight="false" outlineLevel="0" collapsed="false">
      <c r="A2959" s="0" t="s">
        <v>8597</v>
      </c>
      <c r="B2959" s="0" t="n">
        <v>0.0765833333</v>
      </c>
      <c r="C2959" s="0" t="n">
        <v>0.00056</v>
      </c>
      <c r="D2959" s="0" t="n">
        <v>9.25926E-005</v>
      </c>
      <c r="E2959" s="0" t="n">
        <v>0.0083333333</v>
      </c>
      <c r="F2959" s="0" t="n">
        <v>0.002</v>
      </c>
      <c r="G2959" s="0" t="n">
        <v>1</v>
      </c>
      <c r="H2959" s="0" t="n">
        <v>2.48</v>
      </c>
    </row>
    <row r="2960" customFormat="false" ht="12.8" hidden="false" customHeight="false" outlineLevel="0" collapsed="false">
      <c r="A2960" s="0" t="s">
        <v>8598</v>
      </c>
      <c r="B2960" s="0" t="n">
        <v>0.8365</v>
      </c>
      <c r="C2960" s="0" t="n">
        <v>0.0015984</v>
      </c>
      <c r="D2960" s="0" t="n">
        <v>0.0013492063</v>
      </c>
      <c r="E2960" s="0" t="n">
        <v>0.05</v>
      </c>
      <c r="F2960" s="0" t="n">
        <v>0.00592</v>
      </c>
      <c r="G2960" s="0" t="n">
        <v>1</v>
      </c>
      <c r="H2960" s="0" t="n">
        <v>11.52</v>
      </c>
    </row>
    <row r="2961" customFormat="false" ht="12.8" hidden="false" customHeight="false" outlineLevel="0" collapsed="false">
      <c r="A2961" s="0" t="s">
        <v>690</v>
      </c>
      <c r="B2961" s="0" t="n">
        <v>1.66</v>
      </c>
      <c r="C2961" s="0" t="n">
        <v>0.0269217</v>
      </c>
      <c r="D2961" s="0" t="n">
        <v>0.0044444444</v>
      </c>
      <c r="E2961" s="0" t="n">
        <v>0.1</v>
      </c>
      <c r="F2961" s="0" t="n">
        <v>0.09126</v>
      </c>
      <c r="G2961" s="0" t="n">
        <v>1</v>
      </c>
      <c r="H2961" s="0" t="n">
        <v>12.93</v>
      </c>
    </row>
    <row r="2962" customFormat="false" ht="12.8" hidden="false" customHeight="false" outlineLevel="0" collapsed="false">
      <c r="A2962" s="0" t="s">
        <v>8599</v>
      </c>
      <c r="B2962" s="0" t="n">
        <v>0.0266666667</v>
      </c>
      <c r="C2962" s="0" t="n">
        <v>0.0003283417</v>
      </c>
      <c r="D2962" s="0" t="n">
        <v>8.58586E-005</v>
      </c>
      <c r="E2962" s="0" t="n">
        <v>0.0166666667</v>
      </c>
      <c r="F2962" s="0" t="n">
        <v>0.0021183333</v>
      </c>
      <c r="G2962" s="0" t="n">
        <v>1</v>
      </c>
      <c r="H2962" s="0" t="n">
        <v>0.47</v>
      </c>
    </row>
    <row r="2963" customFormat="false" ht="12.8" hidden="false" customHeight="false" outlineLevel="0" collapsed="false">
      <c r="A2963" s="0" t="s">
        <v>8600</v>
      </c>
      <c r="B2963" s="0" t="n">
        <v>0.002022973</v>
      </c>
      <c r="C2963" s="0" t="n">
        <v>2.3838E-006</v>
      </c>
      <c r="D2963" s="0" t="n">
        <v>3.754E-007</v>
      </c>
      <c r="E2963" s="0" t="n">
        <v>0.0001351351</v>
      </c>
      <c r="F2963" s="0" t="n">
        <v>1.62162E-005</v>
      </c>
      <c r="G2963" s="0" t="n">
        <v>1</v>
      </c>
      <c r="H2963" s="0" t="n">
        <v>0.0146</v>
      </c>
    </row>
    <row r="2964" customFormat="false" ht="12.8" hidden="false" customHeight="false" outlineLevel="0" collapsed="false">
      <c r="A2964" s="0" t="s">
        <v>1185</v>
      </c>
      <c r="B2964" s="0" t="n">
        <v>1.025</v>
      </c>
      <c r="C2964" s="0" t="n">
        <v>0.0084</v>
      </c>
      <c r="D2964" s="0" t="n">
        <v>0.0013888889</v>
      </c>
      <c r="E2964" s="0" t="n">
        <v>0.125</v>
      </c>
      <c r="F2964" s="0" t="n">
        <v>0.03</v>
      </c>
      <c r="G2964" s="0" t="n">
        <v>1</v>
      </c>
      <c r="H2964" s="0" t="n">
        <v>32.52</v>
      </c>
    </row>
    <row r="2965" customFormat="false" ht="12.8" hidden="false" customHeight="false" outlineLevel="0" collapsed="false">
      <c r="A2965" s="0" t="s">
        <v>8601</v>
      </c>
      <c r="B2965" s="0" t="n">
        <v>0.0448</v>
      </c>
      <c r="C2965" s="0" t="n">
        <v>0.0003293136</v>
      </c>
      <c r="D2965" s="0" t="n">
        <v>5.55556E-005</v>
      </c>
      <c r="E2965" s="0" t="n">
        <v>0.005</v>
      </c>
      <c r="F2965" s="0" t="n">
        <v>0.00117612</v>
      </c>
      <c r="G2965" s="0" t="n">
        <v>1</v>
      </c>
      <c r="H2965" s="0" t="n">
        <v>0.22</v>
      </c>
    </row>
    <row r="2966" customFormat="false" ht="12.8" hidden="false" customHeight="false" outlineLevel="0" collapsed="false">
      <c r="A2966" s="0" t="s">
        <v>8602</v>
      </c>
      <c r="B2966" s="0" t="n">
        <v>7.199047619</v>
      </c>
      <c r="C2966" s="0" t="n">
        <v>0.0245047619</v>
      </c>
      <c r="D2966" s="0" t="n">
        <v>0.0033730159</v>
      </c>
      <c r="E2966" s="0" t="n">
        <v>0.0238095238</v>
      </c>
      <c r="F2966" s="0" t="n">
        <v>0.0245047619</v>
      </c>
      <c r="G2966" s="0" t="n">
        <v>1</v>
      </c>
      <c r="H2966" s="0" t="n">
        <v>3652</v>
      </c>
    </row>
    <row r="2967" customFormat="false" ht="12.8" hidden="false" customHeight="false" outlineLevel="0" collapsed="false">
      <c r="A2967" s="0" t="s">
        <v>1959</v>
      </c>
      <c r="B2967" s="0" t="n">
        <v>2.9</v>
      </c>
      <c r="C2967" s="0" t="n">
        <v>0.0384</v>
      </c>
      <c r="D2967" s="0" t="n">
        <v>0.017</v>
      </c>
      <c r="E2967" s="0" t="n">
        <v>0.02</v>
      </c>
      <c r="F2967" s="0" t="n">
        <v>0.0384</v>
      </c>
      <c r="G2967" s="0" t="n">
        <v>1</v>
      </c>
      <c r="H2967" s="0" t="n">
        <v>43</v>
      </c>
    </row>
    <row r="2968" customFormat="false" ht="12.8" hidden="false" customHeight="false" outlineLevel="0" collapsed="false">
      <c r="A2968" s="0" t="s">
        <v>8603</v>
      </c>
      <c r="B2968" s="0" t="n">
        <v>3.0866666667</v>
      </c>
      <c r="C2968" s="0" t="n">
        <v>0.06</v>
      </c>
      <c r="D2968" s="0" t="n">
        <v>0.0083333333</v>
      </c>
      <c r="E2968" s="0" t="n">
        <v>0.0833333333</v>
      </c>
      <c r="F2968" s="0" t="n">
        <v>0.08</v>
      </c>
      <c r="G2968" s="0" t="n">
        <v>1</v>
      </c>
      <c r="H2968" s="0" t="n">
        <v>1</v>
      </c>
    </row>
    <row r="2969" customFormat="false" ht="12.8" hidden="false" customHeight="false" outlineLevel="0" collapsed="false">
      <c r="A2969" s="0" t="s">
        <v>1460</v>
      </c>
      <c r="B2969" s="0" t="n">
        <v>0.562625</v>
      </c>
      <c r="C2969" s="0" t="n">
        <v>0.00114</v>
      </c>
      <c r="D2969" s="0" t="n">
        <v>0.0002083333</v>
      </c>
      <c r="E2969" s="0" t="n">
        <v>0.003125</v>
      </c>
      <c r="F2969" s="0" t="n">
        <v>0.0015</v>
      </c>
      <c r="G2969" s="0" t="n">
        <v>1</v>
      </c>
      <c r="H2969" s="0" t="n">
        <v>10.2</v>
      </c>
    </row>
    <row r="2970" customFormat="false" ht="12.8" hidden="false" customHeight="false" outlineLevel="0" collapsed="false">
      <c r="A2970" s="0" t="s">
        <v>922</v>
      </c>
      <c r="B2970" s="0" t="n">
        <v>0.0952857143</v>
      </c>
      <c r="C2970" s="0" t="n">
        <v>0.000470448</v>
      </c>
      <c r="D2970" s="0" t="n">
        <v>7.93651E-005</v>
      </c>
      <c r="E2970" s="0" t="n">
        <v>0.0071428571</v>
      </c>
      <c r="F2970" s="0" t="n">
        <v>0.0016801714</v>
      </c>
      <c r="G2970" s="0" t="n">
        <v>1</v>
      </c>
      <c r="H2970" s="0" t="n">
        <v>0</v>
      </c>
    </row>
    <row r="2971" customFormat="false" ht="12.8" hidden="false" customHeight="false" outlineLevel="0" collapsed="false">
      <c r="A2971" s="0" t="s">
        <v>8604</v>
      </c>
      <c r="B2971" s="0" t="n">
        <v>0.0183</v>
      </c>
      <c r="C2971" s="0" t="n">
        <v>0.00018</v>
      </c>
      <c r="D2971" s="0" t="n">
        <v>4.16667E-005</v>
      </c>
      <c r="E2971" s="0" t="n">
        <v>0.005</v>
      </c>
      <c r="F2971" s="0" t="n">
        <v>0.0012</v>
      </c>
      <c r="G2971" s="0" t="n">
        <v>1</v>
      </c>
      <c r="H2971" s="0" t="n">
        <v>1.06</v>
      </c>
    </row>
    <row r="2972" customFormat="false" ht="12.8" hidden="false" customHeight="false" outlineLevel="0" collapsed="false">
      <c r="A2972" s="0" t="s">
        <v>8605</v>
      </c>
      <c r="B2972" s="0" t="n">
        <v>13.775</v>
      </c>
      <c r="C2972" s="0" t="n">
        <v>0.0684</v>
      </c>
      <c r="D2972" s="0" t="n">
        <v>0.010625</v>
      </c>
      <c r="E2972" s="0" t="n">
        <v>0.025</v>
      </c>
      <c r="F2972" s="0" t="n">
        <v>0.048</v>
      </c>
      <c r="G2972" s="0" t="n">
        <v>1</v>
      </c>
      <c r="H2972" s="0" t="n">
        <v>1641.1366666667</v>
      </c>
    </row>
    <row r="2973" customFormat="false" ht="12.8" hidden="false" customHeight="false" outlineLevel="0" collapsed="false">
      <c r="A2973" s="0" t="s">
        <v>8606</v>
      </c>
      <c r="B2973" s="0" t="n">
        <v>1.83625</v>
      </c>
      <c r="C2973" s="0" t="n">
        <v>0.0072</v>
      </c>
      <c r="D2973" s="0" t="n">
        <v>0.0013888889</v>
      </c>
      <c r="E2973" s="0" t="n">
        <v>0.125</v>
      </c>
      <c r="F2973" s="0" t="n">
        <v>0.06</v>
      </c>
      <c r="G2973" s="0" t="n">
        <v>1</v>
      </c>
      <c r="H2973" s="0" t="n">
        <v>24.17</v>
      </c>
    </row>
    <row r="2974" customFormat="false" ht="12.8" hidden="false" customHeight="false" outlineLevel="0" collapsed="false">
      <c r="A2974" s="0" t="s">
        <v>8607</v>
      </c>
      <c r="B2974" s="0" t="n">
        <v>7.199047619</v>
      </c>
      <c r="C2974" s="0" t="n">
        <v>0.0245047619</v>
      </c>
      <c r="D2974" s="0" t="n">
        <v>0.0033730159</v>
      </c>
      <c r="E2974" s="0" t="n">
        <v>0.0238095238</v>
      </c>
      <c r="F2974" s="0" t="n">
        <v>0.0245047619</v>
      </c>
      <c r="G2974" s="0" t="n">
        <v>1</v>
      </c>
      <c r="H2974" s="0" t="n">
        <v>3652</v>
      </c>
    </row>
    <row r="2975" customFormat="false" ht="12.8" hidden="false" customHeight="false" outlineLevel="0" collapsed="false">
      <c r="A2975" s="0" t="s">
        <v>1958</v>
      </c>
      <c r="B2975" s="0" t="n">
        <v>2.9</v>
      </c>
      <c r="C2975" s="0" t="n">
        <v>0.0384</v>
      </c>
      <c r="D2975" s="0" t="n">
        <v>0.017</v>
      </c>
      <c r="E2975" s="0" t="n">
        <v>0.02</v>
      </c>
      <c r="F2975" s="0" t="n">
        <v>0.0384</v>
      </c>
      <c r="G2975" s="0" t="n">
        <v>1</v>
      </c>
      <c r="H2975" s="0" t="n">
        <v>44.9</v>
      </c>
    </row>
    <row r="2976" customFormat="false" ht="12.8" hidden="false" customHeight="false" outlineLevel="0" collapsed="false">
      <c r="A2976" s="0" t="s">
        <v>921</v>
      </c>
      <c r="B2976" s="0" t="n">
        <v>0.0952857143</v>
      </c>
      <c r="C2976" s="0" t="n">
        <v>0.000470448</v>
      </c>
      <c r="D2976" s="0" t="n">
        <v>7.93651E-005</v>
      </c>
      <c r="E2976" s="0" t="n">
        <v>0.0071428571</v>
      </c>
      <c r="F2976" s="0" t="n">
        <v>0.0016801714</v>
      </c>
      <c r="G2976" s="0" t="n">
        <v>1</v>
      </c>
      <c r="H2976" s="0" t="n">
        <v>0</v>
      </c>
    </row>
    <row r="2977" customFormat="false" ht="12.8" hidden="false" customHeight="false" outlineLevel="0" collapsed="false">
      <c r="A2977" s="0" t="s">
        <v>8608</v>
      </c>
      <c r="B2977" s="0" t="n">
        <v>0.0183</v>
      </c>
      <c r="C2977" s="0" t="n">
        <v>0.00018</v>
      </c>
      <c r="D2977" s="0" t="n">
        <v>4.16667E-005</v>
      </c>
      <c r="E2977" s="0" t="n">
        <v>0.005</v>
      </c>
      <c r="F2977" s="0" t="n">
        <v>0.0012</v>
      </c>
      <c r="G2977" s="0" t="n">
        <v>1</v>
      </c>
      <c r="H2977" s="0" t="n">
        <v>1.06</v>
      </c>
    </row>
    <row r="2978" customFormat="false" ht="12.8" hidden="false" customHeight="false" outlineLevel="0" collapsed="false">
      <c r="A2978" s="0" t="s">
        <v>8609</v>
      </c>
      <c r="B2978" s="0" t="n">
        <v>3.1166666667</v>
      </c>
      <c r="C2978" s="0" t="n">
        <v>0.06</v>
      </c>
      <c r="D2978" s="0" t="n">
        <v>0.0083333333</v>
      </c>
      <c r="E2978" s="0" t="n">
        <v>0.0833333333</v>
      </c>
      <c r="F2978" s="0" t="n">
        <v>0.08</v>
      </c>
      <c r="G2978" s="0" t="n">
        <v>1</v>
      </c>
      <c r="H2978" s="0" t="n">
        <v>1</v>
      </c>
    </row>
    <row r="2979" customFormat="false" ht="12.8" hidden="false" customHeight="false" outlineLevel="0" collapsed="false">
      <c r="A2979" s="0" t="s">
        <v>8610</v>
      </c>
      <c r="B2979" s="0" t="n">
        <v>0.0448</v>
      </c>
      <c r="C2979" s="0" t="n">
        <v>0.0003293136</v>
      </c>
      <c r="D2979" s="0" t="n">
        <v>5.55556E-005</v>
      </c>
      <c r="E2979" s="0" t="n">
        <v>0.005</v>
      </c>
      <c r="F2979" s="0" t="n">
        <v>0.00117612</v>
      </c>
      <c r="G2979" s="0" t="n">
        <v>1</v>
      </c>
      <c r="H2979" s="0" t="n">
        <v>0.22</v>
      </c>
    </row>
    <row r="2980" customFormat="false" ht="12.8" hidden="false" customHeight="false" outlineLevel="0" collapsed="false">
      <c r="A2980" s="0" t="s">
        <v>8611</v>
      </c>
      <c r="B2980" s="0" t="n">
        <v>14.6866666667</v>
      </c>
      <c r="C2980" s="0" t="n">
        <v>0.076</v>
      </c>
      <c r="D2980" s="0" t="n">
        <v>0.0118055556</v>
      </c>
      <c r="E2980" s="0" t="n">
        <v>0.0277777778</v>
      </c>
      <c r="F2980" s="0" t="n">
        <v>0.0533333333</v>
      </c>
      <c r="G2980" s="0" t="n">
        <v>1</v>
      </c>
      <c r="H2980" s="0" t="n">
        <v>1287.28</v>
      </c>
    </row>
    <row r="2981" customFormat="false" ht="12.8" hidden="false" customHeight="false" outlineLevel="0" collapsed="false">
      <c r="A2981" s="0" t="s">
        <v>1962</v>
      </c>
      <c r="B2981" s="0" t="n">
        <v>2.9</v>
      </c>
      <c r="C2981" s="0" t="n">
        <v>0.0384</v>
      </c>
      <c r="D2981" s="0" t="n">
        <v>0.017</v>
      </c>
      <c r="E2981" s="0" t="n">
        <v>0.02</v>
      </c>
      <c r="F2981" s="0" t="n">
        <v>0.0384</v>
      </c>
      <c r="G2981" s="0" t="n">
        <v>1</v>
      </c>
      <c r="H2981" s="0" t="n">
        <v>43</v>
      </c>
    </row>
    <row r="2982" customFormat="false" ht="12.8" hidden="false" customHeight="false" outlineLevel="0" collapsed="false">
      <c r="A2982" s="0" t="s">
        <v>8612</v>
      </c>
      <c r="B2982" s="0" t="n">
        <v>3.1166666667</v>
      </c>
      <c r="C2982" s="0" t="n">
        <v>0.06</v>
      </c>
      <c r="D2982" s="0" t="n">
        <v>0.0083333333</v>
      </c>
      <c r="E2982" s="0" t="n">
        <v>0.0833333333</v>
      </c>
      <c r="F2982" s="0" t="n">
        <v>0.08</v>
      </c>
      <c r="G2982" s="0" t="n">
        <v>1</v>
      </c>
      <c r="H2982" s="0" t="n">
        <v>1</v>
      </c>
    </row>
    <row r="2983" customFormat="false" ht="12.8" hidden="false" customHeight="false" outlineLevel="0" collapsed="false">
      <c r="A2983" s="0" t="s">
        <v>8613</v>
      </c>
      <c r="B2983" s="0" t="n">
        <v>1.83625</v>
      </c>
      <c r="C2983" s="0" t="n">
        <v>0.0072</v>
      </c>
      <c r="D2983" s="0" t="n">
        <v>0.0013888889</v>
      </c>
      <c r="E2983" s="0" t="n">
        <v>0.125</v>
      </c>
      <c r="F2983" s="0" t="n">
        <v>0.06</v>
      </c>
      <c r="G2983" s="0" t="n">
        <v>1</v>
      </c>
      <c r="H2983" s="0" t="n">
        <v>24.17</v>
      </c>
    </row>
    <row r="2984" customFormat="false" ht="12.8" hidden="false" customHeight="false" outlineLevel="0" collapsed="false">
      <c r="A2984" s="0" t="s">
        <v>8614</v>
      </c>
      <c r="B2984" s="0" t="n">
        <v>4.3716666667</v>
      </c>
      <c r="C2984" s="0" t="n">
        <v>0.0418474167</v>
      </c>
      <c r="D2984" s="0" t="n">
        <v>0.0059027778</v>
      </c>
      <c r="E2984" s="0" t="n">
        <v>0.0416666667</v>
      </c>
      <c r="F2984" s="0" t="n">
        <v>0.0431416667</v>
      </c>
      <c r="G2984" s="0" t="n">
        <v>1</v>
      </c>
      <c r="H2984" s="0" t="n">
        <v>25.12</v>
      </c>
    </row>
    <row r="2985" customFormat="false" ht="12.8" hidden="false" customHeight="false" outlineLevel="0" collapsed="false">
      <c r="A2985" s="0" t="s">
        <v>8615</v>
      </c>
      <c r="B2985" s="0" t="n">
        <v>0.0183</v>
      </c>
      <c r="C2985" s="0" t="n">
        <v>0.00018</v>
      </c>
      <c r="D2985" s="0" t="n">
        <v>4.16667E-005</v>
      </c>
      <c r="E2985" s="0" t="n">
        <v>0.005</v>
      </c>
      <c r="F2985" s="0" t="n">
        <v>0.0012</v>
      </c>
      <c r="G2985" s="0" t="n">
        <v>1</v>
      </c>
      <c r="H2985" s="0" t="n">
        <v>1.06</v>
      </c>
    </row>
    <row r="2986" customFormat="false" ht="12.8" hidden="false" customHeight="false" outlineLevel="0" collapsed="false">
      <c r="A2986" s="0" t="s">
        <v>8616</v>
      </c>
      <c r="B2986" s="0" t="n">
        <v>0.010972973</v>
      </c>
      <c r="C2986" s="0" t="n">
        <v>4.67269E-005</v>
      </c>
      <c r="D2986" s="0" t="n">
        <v>7.5075E-006</v>
      </c>
      <c r="E2986" s="0" t="n">
        <v>0.0027027027</v>
      </c>
      <c r="F2986" s="0" t="n">
        <v>0.0003178703</v>
      </c>
      <c r="G2986" s="0" t="n">
        <v>1</v>
      </c>
      <c r="H2986" s="0" t="n">
        <v>0</v>
      </c>
    </row>
    <row r="2987" customFormat="false" ht="12.8" hidden="false" customHeight="false" outlineLevel="0" collapsed="false">
      <c r="A2987" s="0" t="s">
        <v>8617</v>
      </c>
      <c r="B2987" s="0" t="n">
        <v>13.675</v>
      </c>
      <c r="C2987" s="0" t="n">
        <v>0.0684</v>
      </c>
      <c r="D2987" s="0" t="n">
        <v>0.010625</v>
      </c>
      <c r="E2987" s="0" t="n">
        <v>0.025</v>
      </c>
      <c r="F2987" s="0" t="n">
        <v>0.048</v>
      </c>
      <c r="G2987" s="0" t="n">
        <v>1</v>
      </c>
      <c r="H2987" s="0" t="n">
        <v>1252.4033333333</v>
      </c>
    </row>
    <row r="2988" customFormat="false" ht="12.8" hidden="false" customHeight="false" outlineLevel="0" collapsed="false">
      <c r="A2988" s="0" t="s">
        <v>8618</v>
      </c>
      <c r="B2988" s="0" t="n">
        <v>3.1066666667</v>
      </c>
      <c r="C2988" s="0" t="n">
        <v>0.06</v>
      </c>
      <c r="D2988" s="0" t="n">
        <v>0.0083333333</v>
      </c>
      <c r="E2988" s="0" t="n">
        <v>0.0833333333</v>
      </c>
      <c r="F2988" s="0" t="n">
        <v>0.08</v>
      </c>
      <c r="G2988" s="0" t="n">
        <v>1</v>
      </c>
      <c r="H2988" s="0" t="n">
        <v>1</v>
      </c>
    </row>
    <row r="2989" customFormat="false" ht="12.8" hidden="false" customHeight="false" outlineLevel="0" collapsed="false">
      <c r="A2989" s="0" t="s">
        <v>8619</v>
      </c>
      <c r="B2989" s="0" t="n">
        <v>0.0448</v>
      </c>
      <c r="C2989" s="0" t="n">
        <v>0.0003293136</v>
      </c>
      <c r="D2989" s="0" t="n">
        <v>5.55556E-005</v>
      </c>
      <c r="E2989" s="0" t="n">
        <v>0.005</v>
      </c>
      <c r="F2989" s="0" t="n">
        <v>0.00117612</v>
      </c>
      <c r="G2989" s="0" t="n">
        <v>1</v>
      </c>
      <c r="H2989" s="0" t="n">
        <v>0.22</v>
      </c>
    </row>
    <row r="2990" customFormat="false" ht="12.8" hidden="false" customHeight="false" outlineLevel="0" collapsed="false">
      <c r="A2990" s="0" t="s">
        <v>1975</v>
      </c>
      <c r="B2990" s="0" t="n">
        <v>2.9</v>
      </c>
      <c r="C2990" s="0" t="n">
        <v>0.0384</v>
      </c>
      <c r="D2990" s="0" t="n">
        <v>0.017</v>
      </c>
      <c r="E2990" s="0" t="n">
        <v>0.02</v>
      </c>
      <c r="F2990" s="0" t="n">
        <v>0.0384</v>
      </c>
      <c r="G2990" s="0" t="n">
        <v>1</v>
      </c>
      <c r="H2990" s="0" t="n">
        <v>43</v>
      </c>
    </row>
    <row r="2991" customFormat="false" ht="12.8" hidden="false" customHeight="false" outlineLevel="0" collapsed="false">
      <c r="A2991" s="0" t="s">
        <v>8620</v>
      </c>
      <c r="B2991" s="0" t="n">
        <v>1.83625</v>
      </c>
      <c r="C2991" s="0" t="n">
        <v>0.0072</v>
      </c>
      <c r="D2991" s="0" t="n">
        <v>0.0013888889</v>
      </c>
      <c r="E2991" s="0" t="n">
        <v>0.125</v>
      </c>
      <c r="F2991" s="0" t="n">
        <v>0.06</v>
      </c>
      <c r="G2991" s="0" t="n">
        <v>1</v>
      </c>
      <c r="H2991" s="0" t="n">
        <v>23.9</v>
      </c>
    </row>
    <row r="2992" customFormat="false" ht="12.8" hidden="false" customHeight="false" outlineLevel="0" collapsed="false">
      <c r="A2992" s="0" t="s">
        <v>8621</v>
      </c>
      <c r="B2992" s="0" t="n">
        <v>4.3716666667</v>
      </c>
      <c r="C2992" s="0" t="n">
        <v>0.0418474167</v>
      </c>
      <c r="D2992" s="0" t="n">
        <v>0.0059027778</v>
      </c>
      <c r="E2992" s="0" t="n">
        <v>0.0416666667</v>
      </c>
      <c r="F2992" s="0" t="n">
        <v>0.0431416667</v>
      </c>
      <c r="G2992" s="0" t="n">
        <v>1</v>
      </c>
      <c r="H2992" s="0" t="n">
        <v>25.12</v>
      </c>
    </row>
    <row r="2993" customFormat="false" ht="12.8" hidden="false" customHeight="false" outlineLevel="0" collapsed="false">
      <c r="A2993" s="0" t="s">
        <v>8622</v>
      </c>
      <c r="B2993" s="0" t="n">
        <v>12.1666666667</v>
      </c>
      <c r="C2993" s="0" t="n">
        <v>0.0645399333</v>
      </c>
      <c r="D2993" s="0" t="n">
        <v>0.0094444444</v>
      </c>
      <c r="E2993" s="0" t="n">
        <v>0.0666666667</v>
      </c>
      <c r="F2993" s="0" t="n">
        <v>0.0690266667</v>
      </c>
      <c r="G2993" s="0" t="n">
        <v>1</v>
      </c>
      <c r="H2993" s="0" t="n">
        <v>1692.2566666667</v>
      </c>
    </row>
    <row r="2994" customFormat="false" ht="12.8" hidden="false" customHeight="false" outlineLevel="0" collapsed="false">
      <c r="A2994" s="0" t="s">
        <v>1957</v>
      </c>
      <c r="B2994" s="0" t="n">
        <v>2.9</v>
      </c>
      <c r="C2994" s="0" t="n">
        <v>0.0384</v>
      </c>
      <c r="D2994" s="0" t="n">
        <v>0.017</v>
      </c>
      <c r="E2994" s="0" t="n">
        <v>0.02</v>
      </c>
      <c r="F2994" s="0" t="n">
        <v>0.0384</v>
      </c>
      <c r="G2994" s="0" t="n">
        <v>1</v>
      </c>
      <c r="H2994" s="0" t="n">
        <v>43</v>
      </c>
    </row>
    <row r="2995" customFormat="false" ht="12.8" hidden="false" customHeight="false" outlineLevel="0" collapsed="false">
      <c r="A2995" s="0" t="s">
        <v>920</v>
      </c>
      <c r="B2995" s="0" t="n">
        <v>0.010972973</v>
      </c>
      <c r="C2995" s="0" t="n">
        <v>4.67269E-005</v>
      </c>
      <c r="D2995" s="0" t="n">
        <v>7.5075E-006</v>
      </c>
      <c r="E2995" s="0" t="n">
        <v>0.0027027027</v>
      </c>
      <c r="F2995" s="0" t="n">
        <v>0.0003178703</v>
      </c>
      <c r="G2995" s="0" t="n">
        <v>1</v>
      </c>
      <c r="H2995" s="0" t="n">
        <v>0</v>
      </c>
    </row>
    <row r="2996" customFormat="false" ht="12.8" hidden="false" customHeight="false" outlineLevel="0" collapsed="false">
      <c r="A2996" s="0" t="s">
        <v>8623</v>
      </c>
      <c r="B2996" s="0" t="n">
        <v>7.199047619</v>
      </c>
      <c r="C2996" s="0" t="n">
        <v>0.0245047619</v>
      </c>
      <c r="D2996" s="0" t="n">
        <v>0.0033730159</v>
      </c>
      <c r="E2996" s="0" t="n">
        <v>0.0238095238</v>
      </c>
      <c r="F2996" s="0" t="n">
        <v>0.0245047619</v>
      </c>
      <c r="G2996" s="0" t="n">
        <v>1</v>
      </c>
      <c r="H2996" s="0" t="n">
        <v>3652</v>
      </c>
    </row>
    <row r="2997" customFormat="false" ht="12.8" hidden="false" customHeight="false" outlineLevel="0" collapsed="false">
      <c r="A2997" s="0" t="s">
        <v>8624</v>
      </c>
      <c r="B2997" s="0" t="n">
        <v>0.885</v>
      </c>
      <c r="C2997" s="0" t="n">
        <v>0.018</v>
      </c>
      <c r="D2997" s="0" t="n">
        <v>0.0025</v>
      </c>
      <c r="E2997" s="0" t="n">
        <v>0.025</v>
      </c>
      <c r="F2997" s="0" t="n">
        <v>0.024</v>
      </c>
      <c r="G2997" s="0" t="n">
        <v>1</v>
      </c>
      <c r="H2997" s="0" t="n">
        <v>1</v>
      </c>
    </row>
    <row r="2998" customFormat="false" ht="12.8" hidden="false" customHeight="false" outlineLevel="0" collapsed="false">
      <c r="A2998" s="0" t="s">
        <v>779</v>
      </c>
      <c r="B2998" s="0" t="n">
        <v>0.825</v>
      </c>
      <c r="C2998" s="0" t="n">
        <v>0.01188</v>
      </c>
      <c r="D2998" s="0" t="n">
        <v>0.0017708333</v>
      </c>
      <c r="E2998" s="0" t="n">
        <v>0.00625</v>
      </c>
      <c r="F2998" s="0" t="n">
        <v>0.012</v>
      </c>
      <c r="G2998" s="0" t="n">
        <v>1</v>
      </c>
      <c r="H2998" s="0" t="n">
        <v>0</v>
      </c>
    </row>
    <row r="2999" customFormat="false" ht="12.8" hidden="false" customHeight="false" outlineLevel="0" collapsed="false">
      <c r="A2999" s="0" t="s">
        <v>8625</v>
      </c>
      <c r="B2999" s="0" t="n">
        <v>0.0183</v>
      </c>
      <c r="C2999" s="0" t="n">
        <v>0.00018</v>
      </c>
      <c r="D2999" s="0" t="n">
        <v>4.16667E-005</v>
      </c>
      <c r="E2999" s="0" t="n">
        <v>0.005</v>
      </c>
      <c r="F2999" s="0" t="n">
        <v>0.0012</v>
      </c>
      <c r="G2999" s="0" t="n">
        <v>1</v>
      </c>
      <c r="H2999" s="0" t="n">
        <v>1.06</v>
      </c>
    </row>
    <row r="3000" customFormat="false" ht="12.8" hidden="false" customHeight="false" outlineLevel="0" collapsed="false">
      <c r="A3000" s="0" t="s">
        <v>531</v>
      </c>
      <c r="B3000" s="0" t="n">
        <v>3.4333333333</v>
      </c>
      <c r="C3000" s="0" t="n">
        <v>0.0792</v>
      </c>
      <c r="D3000" s="0" t="n">
        <v>0.0118055556</v>
      </c>
      <c r="E3000" s="0" t="n">
        <v>0.0416666667</v>
      </c>
      <c r="F3000" s="0" t="n">
        <v>0.08</v>
      </c>
      <c r="G3000" s="0" t="n">
        <v>1</v>
      </c>
      <c r="H3000" s="0" t="n">
        <v>1213</v>
      </c>
    </row>
    <row r="3001" customFormat="false" ht="12.8" hidden="false" customHeight="false" outlineLevel="0" collapsed="false">
      <c r="A3001" s="0" t="s">
        <v>2500</v>
      </c>
      <c r="B3001" s="0" t="n">
        <v>13.075</v>
      </c>
      <c r="C3001" s="0" t="n">
        <v>0.0684</v>
      </c>
      <c r="D3001" s="0" t="n">
        <v>0.010625</v>
      </c>
      <c r="E3001" s="0" t="n">
        <v>0.025</v>
      </c>
      <c r="F3001" s="0" t="n">
        <v>0.048</v>
      </c>
      <c r="G3001" s="0" t="n">
        <v>1</v>
      </c>
      <c r="H3001" s="0" t="n">
        <v>964.9266666667</v>
      </c>
    </row>
    <row r="3002" customFormat="false" ht="12.8" hidden="false" customHeight="false" outlineLevel="0" collapsed="false">
      <c r="A3002" s="0" t="s">
        <v>8626</v>
      </c>
      <c r="B3002" s="0" t="n">
        <v>2.9</v>
      </c>
      <c r="C3002" s="0" t="n">
        <v>0.0384</v>
      </c>
      <c r="D3002" s="0" t="n">
        <v>0.017</v>
      </c>
      <c r="E3002" s="0" t="n">
        <v>0.02</v>
      </c>
      <c r="F3002" s="0" t="n">
        <v>0.0384</v>
      </c>
      <c r="G3002" s="0" t="n">
        <v>1</v>
      </c>
      <c r="H3002" s="0" t="n">
        <v>65.06</v>
      </c>
    </row>
    <row r="3003" customFormat="false" ht="12.8" hidden="false" customHeight="false" outlineLevel="0" collapsed="false">
      <c r="A3003" s="0" t="s">
        <v>8627</v>
      </c>
      <c r="B3003" s="0" t="n">
        <v>0.885</v>
      </c>
      <c r="C3003" s="0" t="n">
        <v>0.018</v>
      </c>
      <c r="D3003" s="0" t="n">
        <v>0.0025</v>
      </c>
      <c r="E3003" s="0" t="n">
        <v>0.025</v>
      </c>
      <c r="F3003" s="0" t="n">
        <v>0.024</v>
      </c>
      <c r="G3003" s="0" t="n">
        <v>1</v>
      </c>
      <c r="H3003" s="0" t="n">
        <v>1</v>
      </c>
    </row>
    <row r="3004" customFormat="false" ht="12.8" hidden="false" customHeight="false" outlineLevel="0" collapsed="false">
      <c r="A3004" s="0" t="s">
        <v>8628</v>
      </c>
      <c r="B3004" s="0" t="n">
        <v>7.199047619</v>
      </c>
      <c r="C3004" s="0" t="n">
        <v>0.0245047619</v>
      </c>
      <c r="D3004" s="0" t="n">
        <v>0.0033730159</v>
      </c>
      <c r="E3004" s="0" t="n">
        <v>0.0238095238</v>
      </c>
      <c r="F3004" s="0" t="n">
        <v>0.0245047619</v>
      </c>
      <c r="G3004" s="0" t="n">
        <v>1</v>
      </c>
      <c r="H3004" s="0" t="n">
        <v>3652</v>
      </c>
    </row>
    <row r="3005" customFormat="false" ht="12.8" hidden="false" customHeight="false" outlineLevel="0" collapsed="false">
      <c r="A3005" s="0" t="s">
        <v>8629</v>
      </c>
      <c r="B3005" s="0" t="n">
        <v>5.43625</v>
      </c>
      <c r="C3005" s="0" t="n">
        <v>0.0582</v>
      </c>
      <c r="D3005" s="0" t="n">
        <v>0.0088541667</v>
      </c>
      <c r="E3005" s="0" t="n">
        <v>0.03125</v>
      </c>
      <c r="F3005" s="0" t="n">
        <v>0.06</v>
      </c>
      <c r="G3005" s="0" t="n">
        <v>1</v>
      </c>
      <c r="H3005" s="0" t="n">
        <v>8.67</v>
      </c>
    </row>
    <row r="3006" customFormat="false" ht="12.8" hidden="false" customHeight="false" outlineLevel="0" collapsed="false">
      <c r="A3006" s="0" t="s">
        <v>925</v>
      </c>
      <c r="B3006" s="0" t="n">
        <v>0.0537391304</v>
      </c>
      <c r="C3006" s="0" t="n">
        <v>0.0002863597</v>
      </c>
      <c r="D3006" s="0" t="n">
        <v>4.83092E-005</v>
      </c>
      <c r="E3006" s="0" t="n">
        <v>0.0043478261</v>
      </c>
      <c r="F3006" s="0" t="n">
        <v>0.001022713</v>
      </c>
      <c r="G3006" s="0" t="n">
        <v>1</v>
      </c>
      <c r="H3006" s="0" t="n">
        <v>0</v>
      </c>
    </row>
    <row r="3007" customFormat="false" ht="12.8" hidden="false" customHeight="false" outlineLevel="0" collapsed="false">
      <c r="A3007" s="0" t="s">
        <v>2062</v>
      </c>
      <c r="B3007" s="0" t="n">
        <v>2.9</v>
      </c>
      <c r="C3007" s="0" t="n">
        <v>0.0384</v>
      </c>
      <c r="D3007" s="0" t="n">
        <v>0.017</v>
      </c>
      <c r="E3007" s="0" t="n">
        <v>0.02</v>
      </c>
      <c r="F3007" s="0" t="n">
        <v>0.0384</v>
      </c>
      <c r="G3007" s="0" t="n">
        <v>1</v>
      </c>
      <c r="H3007" s="0" t="n">
        <v>62.66</v>
      </c>
    </row>
    <row r="3008" customFormat="false" ht="12.8" hidden="false" customHeight="false" outlineLevel="0" collapsed="false">
      <c r="A3008" s="0" t="s">
        <v>532</v>
      </c>
      <c r="B3008" s="0" t="n">
        <v>6.62</v>
      </c>
      <c r="C3008" s="0" t="n">
        <v>0.19008</v>
      </c>
      <c r="D3008" s="0" t="n">
        <v>0.0283333333</v>
      </c>
      <c r="E3008" s="0" t="n">
        <v>0.1</v>
      </c>
      <c r="F3008" s="0" t="n">
        <v>0.192</v>
      </c>
      <c r="G3008" s="0" t="n">
        <v>1</v>
      </c>
      <c r="H3008" s="0" t="n">
        <v>1340</v>
      </c>
    </row>
    <row r="3009" customFormat="false" ht="12.8" hidden="false" customHeight="false" outlineLevel="0" collapsed="false">
      <c r="A3009" s="0" t="s">
        <v>924</v>
      </c>
      <c r="B3009" s="0" t="n">
        <v>0.0952857143</v>
      </c>
      <c r="C3009" s="0" t="n">
        <v>0.000470448</v>
      </c>
      <c r="D3009" s="0" t="n">
        <v>7.93651E-005</v>
      </c>
      <c r="E3009" s="0" t="n">
        <v>0.0071428571</v>
      </c>
      <c r="F3009" s="0" t="n">
        <v>0.0016801714</v>
      </c>
      <c r="G3009" s="0" t="n">
        <v>1</v>
      </c>
      <c r="H3009" s="0" t="n">
        <v>0</v>
      </c>
    </row>
    <row r="3010" customFormat="false" ht="12.8" hidden="false" customHeight="false" outlineLevel="0" collapsed="false">
      <c r="A3010" s="0" t="s">
        <v>8630</v>
      </c>
      <c r="B3010" s="0" t="n">
        <v>0.0023</v>
      </c>
      <c r="C3010" s="0" t="n">
        <v>3.29314E-005</v>
      </c>
      <c r="D3010" s="0" t="n">
        <v>5.5556E-006</v>
      </c>
      <c r="E3010" s="0" t="n">
        <v>0.0005</v>
      </c>
      <c r="F3010" s="0" t="n">
        <v>0.000117612</v>
      </c>
      <c r="G3010" s="0" t="n">
        <v>1</v>
      </c>
      <c r="H3010" s="0" t="n">
        <v>0.14</v>
      </c>
    </row>
    <row r="3011" customFormat="false" ht="12.8" hidden="false" customHeight="false" outlineLevel="0" collapsed="false">
      <c r="A3011" s="0" t="s">
        <v>8631</v>
      </c>
      <c r="B3011" s="0" t="n">
        <v>7.199047619</v>
      </c>
      <c r="C3011" s="0" t="n">
        <v>0.0245047619</v>
      </c>
      <c r="D3011" s="0" t="n">
        <v>0.0033730159</v>
      </c>
      <c r="E3011" s="0" t="n">
        <v>0.0238095238</v>
      </c>
      <c r="F3011" s="0" t="n">
        <v>0.0245047619</v>
      </c>
      <c r="G3011" s="0" t="n">
        <v>1</v>
      </c>
      <c r="H3011" s="0" t="n">
        <v>3886</v>
      </c>
    </row>
    <row r="3012" customFormat="false" ht="12.8" hidden="false" customHeight="false" outlineLevel="0" collapsed="false">
      <c r="A3012" s="0" t="s">
        <v>8632</v>
      </c>
      <c r="B3012" s="0" t="n">
        <v>3.0766666667</v>
      </c>
      <c r="C3012" s="0" t="n">
        <v>0.06</v>
      </c>
      <c r="D3012" s="0" t="n">
        <v>0.0083333333</v>
      </c>
      <c r="E3012" s="0" t="n">
        <v>0.0833333333</v>
      </c>
      <c r="F3012" s="0" t="n">
        <v>0.08</v>
      </c>
      <c r="G3012" s="0" t="n">
        <v>1</v>
      </c>
      <c r="H3012" s="0" t="n">
        <v>1</v>
      </c>
    </row>
    <row r="3013" customFormat="false" ht="12.8" hidden="false" customHeight="false" outlineLevel="0" collapsed="false">
      <c r="A3013" s="0" t="s">
        <v>2499</v>
      </c>
      <c r="B3013" s="0" t="n">
        <v>12.575</v>
      </c>
      <c r="C3013" s="0" t="n">
        <v>0.0684</v>
      </c>
      <c r="D3013" s="0" t="n">
        <v>0.010625</v>
      </c>
      <c r="E3013" s="0" t="n">
        <v>0.025</v>
      </c>
      <c r="F3013" s="0" t="n">
        <v>0.048</v>
      </c>
      <c r="G3013" s="0" t="n">
        <v>1</v>
      </c>
      <c r="H3013" s="0" t="n">
        <v>569.95</v>
      </c>
    </row>
    <row r="3014" customFormat="false" ht="12.8" hidden="false" customHeight="false" outlineLevel="0" collapsed="false">
      <c r="A3014" s="0" t="s">
        <v>8633</v>
      </c>
      <c r="B3014" s="0" t="n">
        <v>0.0183</v>
      </c>
      <c r="C3014" s="0" t="n">
        <v>0.00018</v>
      </c>
      <c r="D3014" s="0" t="n">
        <v>4.16667E-005</v>
      </c>
      <c r="E3014" s="0" t="n">
        <v>0.005</v>
      </c>
      <c r="F3014" s="0" t="n">
        <v>0.0012</v>
      </c>
      <c r="G3014" s="0" t="n">
        <v>1</v>
      </c>
      <c r="H3014" s="0" t="n">
        <v>0.36</v>
      </c>
    </row>
    <row r="3015" customFormat="false" ht="12.8" hidden="false" customHeight="false" outlineLevel="0" collapsed="false">
      <c r="A3015" s="0" t="s">
        <v>8634</v>
      </c>
      <c r="B3015" s="0" t="n">
        <v>2.1</v>
      </c>
      <c r="C3015" s="0" t="n">
        <v>0.02008676</v>
      </c>
      <c r="D3015" s="0" t="n">
        <v>0.0028333333</v>
      </c>
      <c r="E3015" s="0" t="n">
        <v>0.02</v>
      </c>
      <c r="F3015" s="0" t="n">
        <v>0.020708</v>
      </c>
      <c r="G3015" s="0" t="n">
        <v>1</v>
      </c>
      <c r="H3015" s="0" t="n">
        <v>320</v>
      </c>
    </row>
    <row r="3016" customFormat="false" ht="12.8" hidden="false" customHeight="false" outlineLevel="0" collapsed="false">
      <c r="A3016" s="0" t="s">
        <v>1963</v>
      </c>
      <c r="B3016" s="0" t="n">
        <v>2.9</v>
      </c>
      <c r="C3016" s="0" t="n">
        <v>0.0384</v>
      </c>
      <c r="D3016" s="0" t="n">
        <v>0.017</v>
      </c>
      <c r="E3016" s="0" t="n">
        <v>0.02</v>
      </c>
      <c r="F3016" s="0" t="n">
        <v>0.0384</v>
      </c>
      <c r="G3016" s="0" t="n">
        <v>1</v>
      </c>
      <c r="H3016" s="0" t="n">
        <v>43</v>
      </c>
    </row>
    <row r="3017" customFormat="false" ht="12.8" hidden="false" customHeight="false" outlineLevel="0" collapsed="false">
      <c r="A3017" s="0" t="s">
        <v>923</v>
      </c>
      <c r="B3017" s="0" t="n">
        <v>0.0952857143</v>
      </c>
      <c r="C3017" s="0" t="n">
        <v>0.000470448</v>
      </c>
      <c r="D3017" s="0" t="n">
        <v>7.93651E-005</v>
      </c>
      <c r="E3017" s="0" t="n">
        <v>0.0071428571</v>
      </c>
      <c r="F3017" s="0" t="n">
        <v>0.0016801714</v>
      </c>
      <c r="G3017" s="0" t="n">
        <v>1</v>
      </c>
      <c r="H3017" s="0" t="n">
        <v>0</v>
      </c>
    </row>
    <row r="3018" customFormat="false" ht="12.8" hidden="false" customHeight="false" outlineLevel="0" collapsed="false">
      <c r="A3018" s="0" t="s">
        <v>8635</v>
      </c>
      <c r="B3018" s="0" t="n">
        <v>7.199047619</v>
      </c>
      <c r="C3018" s="0" t="n">
        <v>0.0245047619</v>
      </c>
      <c r="D3018" s="0" t="n">
        <v>0.0033730159</v>
      </c>
      <c r="E3018" s="0" t="n">
        <v>0.0238095238</v>
      </c>
      <c r="F3018" s="0" t="n">
        <v>0.0245047619</v>
      </c>
      <c r="G3018" s="0" t="n">
        <v>1</v>
      </c>
      <c r="H3018" s="0" t="n">
        <v>3886</v>
      </c>
    </row>
    <row r="3019" customFormat="false" ht="12.8" hidden="false" customHeight="false" outlineLevel="0" collapsed="false">
      <c r="A3019" s="0" t="s">
        <v>8636</v>
      </c>
      <c r="B3019" s="0" t="n">
        <v>0.0023</v>
      </c>
      <c r="C3019" s="0" t="n">
        <v>3.29314E-005</v>
      </c>
      <c r="D3019" s="0" t="n">
        <v>5.5556E-006</v>
      </c>
      <c r="E3019" s="0" t="n">
        <v>0.0005</v>
      </c>
      <c r="F3019" s="0" t="n">
        <v>0.000117612</v>
      </c>
      <c r="G3019" s="0" t="n">
        <v>1</v>
      </c>
      <c r="H3019" s="0" t="n">
        <v>0.14</v>
      </c>
    </row>
    <row r="3020" customFormat="false" ht="12.8" hidden="false" customHeight="false" outlineLevel="0" collapsed="false">
      <c r="A3020" s="0" t="s">
        <v>8637</v>
      </c>
      <c r="B3020" s="0" t="n">
        <v>0.885</v>
      </c>
      <c r="C3020" s="0" t="n">
        <v>0.018</v>
      </c>
      <c r="D3020" s="0" t="n">
        <v>0.0025</v>
      </c>
      <c r="E3020" s="0" t="n">
        <v>0.025</v>
      </c>
      <c r="F3020" s="0" t="n">
        <v>0.024</v>
      </c>
      <c r="G3020" s="0" t="n">
        <v>1</v>
      </c>
      <c r="H3020" s="0" t="n">
        <v>1</v>
      </c>
    </row>
    <row r="3021" customFormat="false" ht="12.8" hidden="false" customHeight="false" outlineLevel="0" collapsed="false">
      <c r="A3021" s="0" t="s">
        <v>8638</v>
      </c>
      <c r="B3021" s="0" t="n">
        <v>15.2166666667</v>
      </c>
      <c r="C3021" s="0" t="n">
        <v>0.076</v>
      </c>
      <c r="D3021" s="0" t="n">
        <v>0.0118055556</v>
      </c>
      <c r="E3021" s="0" t="n">
        <v>0.0277777778</v>
      </c>
      <c r="F3021" s="0" t="n">
        <v>0.0533333333</v>
      </c>
      <c r="G3021" s="0" t="n">
        <v>1</v>
      </c>
      <c r="H3021" s="0" t="n">
        <v>1676.0133333333</v>
      </c>
    </row>
    <row r="3022" customFormat="false" ht="12.8" hidden="false" customHeight="false" outlineLevel="0" collapsed="false">
      <c r="A3022" s="0" t="s">
        <v>8639</v>
      </c>
      <c r="B3022" s="0" t="n">
        <v>0.0183</v>
      </c>
      <c r="C3022" s="0" t="n">
        <v>0.00018</v>
      </c>
      <c r="D3022" s="0" t="n">
        <v>4.16667E-005</v>
      </c>
      <c r="E3022" s="0" t="n">
        <v>0.005</v>
      </c>
      <c r="F3022" s="0" t="n">
        <v>0.0012</v>
      </c>
      <c r="G3022" s="0" t="n">
        <v>1</v>
      </c>
      <c r="H3022" s="0" t="n">
        <v>0.36</v>
      </c>
    </row>
    <row r="3023" customFormat="false" ht="12.8" hidden="false" customHeight="false" outlineLevel="0" collapsed="false">
      <c r="A3023" s="0" t="s">
        <v>588</v>
      </c>
      <c r="B3023" s="0" t="n">
        <v>1.2844444444</v>
      </c>
      <c r="C3023" s="0" t="n">
        <v>0.0111593111</v>
      </c>
      <c r="D3023" s="0" t="n">
        <v>0.0015740741</v>
      </c>
      <c r="E3023" s="0" t="n">
        <v>0.0111111111</v>
      </c>
      <c r="F3023" s="0" t="n">
        <v>0.0115044444</v>
      </c>
      <c r="G3023" s="0" t="n">
        <v>1</v>
      </c>
      <c r="H3023" s="0" t="n">
        <v>467</v>
      </c>
    </row>
    <row r="3024" customFormat="false" ht="12.8" hidden="false" customHeight="false" outlineLevel="0" collapsed="false">
      <c r="A3024" s="0" t="s">
        <v>1976</v>
      </c>
      <c r="B3024" s="0" t="n">
        <v>2.9</v>
      </c>
      <c r="C3024" s="0" t="n">
        <v>0.0384</v>
      </c>
      <c r="D3024" s="0" t="n">
        <v>0.017</v>
      </c>
      <c r="E3024" s="0" t="n">
        <v>0.02</v>
      </c>
      <c r="F3024" s="0" t="n">
        <v>0.0384</v>
      </c>
      <c r="G3024" s="0" t="n">
        <v>1</v>
      </c>
      <c r="H3024" s="0" t="n">
        <v>43</v>
      </c>
    </row>
    <row r="3025" customFormat="false" ht="12.8" hidden="false" customHeight="false" outlineLevel="0" collapsed="false">
      <c r="A3025" s="0" t="s">
        <v>8640</v>
      </c>
      <c r="B3025" s="0" t="n">
        <v>19.5</v>
      </c>
      <c r="C3025" s="0" t="n">
        <v>0.0806749167</v>
      </c>
      <c r="D3025" s="0" t="n">
        <v>0.0118055556</v>
      </c>
      <c r="E3025" s="0" t="n">
        <v>0.0833333333</v>
      </c>
      <c r="F3025" s="0" t="n">
        <v>0.0862833333</v>
      </c>
      <c r="G3025" s="0" t="n">
        <v>1</v>
      </c>
      <c r="H3025" s="0" t="n">
        <v>2320</v>
      </c>
    </row>
    <row r="3026" customFormat="false" ht="12.8" hidden="false" customHeight="false" outlineLevel="0" collapsed="false">
      <c r="A3026" s="0" t="s">
        <v>832</v>
      </c>
      <c r="B3026" s="0" t="n">
        <v>0.73225</v>
      </c>
      <c r="C3026" s="0" t="n">
        <v>0.00205821</v>
      </c>
      <c r="D3026" s="0" t="n">
        <v>0.0005208333</v>
      </c>
      <c r="E3026" s="0" t="n">
        <v>0.0625</v>
      </c>
      <c r="F3026" s="0" t="n">
        <v>0.00735075</v>
      </c>
      <c r="G3026" s="0" t="n">
        <v>1</v>
      </c>
      <c r="H3026" s="0" t="n">
        <v>0</v>
      </c>
    </row>
    <row r="3027" customFormat="false" ht="12.8" hidden="false" customHeight="false" outlineLevel="0" collapsed="false">
      <c r="A3027" s="0" t="s">
        <v>8641</v>
      </c>
      <c r="B3027" s="0" t="n">
        <v>0.885</v>
      </c>
      <c r="C3027" s="0" t="n">
        <v>0.018</v>
      </c>
      <c r="D3027" s="0" t="n">
        <v>0.0025</v>
      </c>
      <c r="E3027" s="0" t="n">
        <v>0.025</v>
      </c>
      <c r="F3027" s="0" t="n">
        <v>0.024</v>
      </c>
      <c r="G3027" s="0" t="n">
        <v>1</v>
      </c>
      <c r="H3027" s="0" t="n">
        <v>1</v>
      </c>
    </row>
    <row r="3028" customFormat="false" ht="12.8" hidden="false" customHeight="false" outlineLevel="0" collapsed="false">
      <c r="A3028" s="0" t="s">
        <v>8642</v>
      </c>
      <c r="B3028" s="0" t="n">
        <v>22.055</v>
      </c>
      <c r="C3028" s="0" t="n">
        <v>0.12554225</v>
      </c>
      <c r="D3028" s="0" t="n">
        <v>0.0177083333</v>
      </c>
      <c r="E3028" s="0" t="n">
        <v>0.125</v>
      </c>
      <c r="F3028" s="0" t="n">
        <v>0.129425</v>
      </c>
      <c r="G3028" s="0" t="n">
        <v>1</v>
      </c>
      <c r="H3028" s="0" t="n">
        <v>1</v>
      </c>
    </row>
    <row r="3029" customFormat="false" ht="12.8" hidden="false" customHeight="false" outlineLevel="0" collapsed="false">
      <c r="A3029" s="0" t="s">
        <v>8643</v>
      </c>
      <c r="B3029" s="0" t="n">
        <v>7.199047619</v>
      </c>
      <c r="C3029" s="0" t="n">
        <v>0.0245047619</v>
      </c>
      <c r="D3029" s="0" t="n">
        <v>0.0033730159</v>
      </c>
      <c r="E3029" s="0" t="n">
        <v>0.0238095238</v>
      </c>
      <c r="F3029" s="0" t="n">
        <v>0.0245047619</v>
      </c>
      <c r="G3029" s="0" t="n">
        <v>1</v>
      </c>
      <c r="H3029" s="0" t="n">
        <v>3860</v>
      </c>
    </row>
    <row r="3030" customFormat="false" ht="12.8" hidden="false" customHeight="false" outlineLevel="0" collapsed="false">
      <c r="A3030" s="0" t="s">
        <v>8644</v>
      </c>
      <c r="B3030" s="0" t="n">
        <v>2.3666666667</v>
      </c>
      <c r="C3030" s="0" t="n">
        <v>0.035</v>
      </c>
      <c r="D3030" s="0" t="n">
        <v>0.005037037</v>
      </c>
      <c r="E3030" s="0" t="n">
        <v>0.0166666667</v>
      </c>
      <c r="F3030" s="0" t="n">
        <v>0.035</v>
      </c>
      <c r="G3030" s="0" t="n">
        <v>1</v>
      </c>
      <c r="H3030" s="0" t="n">
        <v>9.87</v>
      </c>
    </row>
    <row r="3031" customFormat="false" ht="12.8" hidden="false" customHeight="false" outlineLevel="0" collapsed="false">
      <c r="A3031" s="0" t="s">
        <v>8645</v>
      </c>
      <c r="B3031" s="0" t="n">
        <v>22.556</v>
      </c>
      <c r="C3031" s="0" t="n">
        <v>0.0968099</v>
      </c>
      <c r="D3031" s="0" t="n">
        <v>0.0141666667</v>
      </c>
      <c r="E3031" s="0" t="n">
        <v>0.1</v>
      </c>
      <c r="F3031" s="0" t="n">
        <v>0.10354</v>
      </c>
      <c r="G3031" s="0" t="n">
        <v>1</v>
      </c>
      <c r="H3031" s="0" t="n">
        <v>2605.6666666667</v>
      </c>
    </row>
    <row r="3032" customFormat="false" ht="12.8" hidden="false" customHeight="false" outlineLevel="0" collapsed="false">
      <c r="A3032" s="0" t="s">
        <v>8646</v>
      </c>
      <c r="B3032" s="0" t="n">
        <v>22.055</v>
      </c>
      <c r="C3032" s="0" t="n">
        <v>0.12554225</v>
      </c>
      <c r="D3032" s="0" t="n">
        <v>0.0177083333</v>
      </c>
      <c r="E3032" s="0" t="n">
        <v>0.125</v>
      </c>
      <c r="F3032" s="0" t="n">
        <v>0.129425</v>
      </c>
      <c r="G3032" s="0" t="n">
        <v>1</v>
      </c>
      <c r="H3032" s="0" t="n">
        <v>1</v>
      </c>
    </row>
    <row r="3033" customFormat="false" ht="12.8" hidden="false" customHeight="false" outlineLevel="0" collapsed="false">
      <c r="A3033" s="0" t="s">
        <v>8647</v>
      </c>
      <c r="B3033" s="0" t="n">
        <v>1.405</v>
      </c>
      <c r="C3033" s="0" t="n">
        <v>0.018</v>
      </c>
      <c r="D3033" s="0" t="n">
        <v>0.00265625</v>
      </c>
      <c r="E3033" s="0" t="n">
        <v>0.0125</v>
      </c>
      <c r="F3033" s="0" t="n">
        <v>0.024</v>
      </c>
      <c r="G3033" s="0" t="n">
        <v>1</v>
      </c>
      <c r="H3033" s="0" t="n">
        <v>0</v>
      </c>
    </row>
    <row r="3034" customFormat="false" ht="12.8" hidden="false" customHeight="false" outlineLevel="0" collapsed="false">
      <c r="A3034" s="0" t="s">
        <v>8648</v>
      </c>
      <c r="B3034" s="0" t="n">
        <v>2.095</v>
      </c>
      <c r="C3034" s="0" t="n">
        <v>0.0168</v>
      </c>
      <c r="D3034" s="0" t="n">
        <v>0.0027777778</v>
      </c>
      <c r="E3034" s="0" t="n">
        <v>0.25</v>
      </c>
      <c r="F3034" s="0" t="n">
        <v>0.06</v>
      </c>
      <c r="G3034" s="0" t="n">
        <v>1</v>
      </c>
      <c r="H3034" s="0" t="n">
        <v>1</v>
      </c>
    </row>
    <row r="3035" customFormat="false" ht="12.8" hidden="false" customHeight="false" outlineLevel="0" collapsed="false">
      <c r="A3035" s="0" t="s">
        <v>1687</v>
      </c>
      <c r="B3035" s="0" t="n">
        <v>0.0577333333</v>
      </c>
      <c r="C3035" s="0" t="n">
        <v>0.0004390848</v>
      </c>
      <c r="D3035" s="0" t="n">
        <v>0.0002222222</v>
      </c>
      <c r="E3035" s="0" t="n">
        <v>0.0066666667</v>
      </c>
      <c r="F3035" s="0" t="n">
        <v>0.00156816</v>
      </c>
      <c r="G3035" s="0" t="n">
        <v>1</v>
      </c>
      <c r="H3035" s="0" t="n">
        <v>0.25</v>
      </c>
    </row>
    <row r="3036" customFormat="false" ht="12.8" hidden="false" customHeight="false" outlineLevel="0" collapsed="false">
      <c r="A3036" s="0" t="s">
        <v>8649</v>
      </c>
      <c r="B3036" s="0" t="n">
        <v>7.199047619</v>
      </c>
      <c r="C3036" s="0" t="n">
        <v>0.0245047619</v>
      </c>
      <c r="D3036" s="0" t="n">
        <v>0.0033730159</v>
      </c>
      <c r="E3036" s="0" t="n">
        <v>0.0238095238</v>
      </c>
      <c r="F3036" s="0" t="n">
        <v>0.0245047619</v>
      </c>
      <c r="G3036" s="0" t="n">
        <v>1</v>
      </c>
      <c r="H3036" s="0" t="n">
        <v>3860</v>
      </c>
    </row>
    <row r="3037" customFormat="false" ht="12.8" hidden="false" customHeight="false" outlineLevel="0" collapsed="false">
      <c r="A3037" s="0" t="s">
        <v>2063</v>
      </c>
      <c r="B3037" s="0" t="n">
        <v>2.9</v>
      </c>
      <c r="C3037" s="0" t="n">
        <v>0.0384</v>
      </c>
      <c r="D3037" s="0" t="n">
        <v>0.017</v>
      </c>
      <c r="E3037" s="0" t="n">
        <v>0.02</v>
      </c>
      <c r="F3037" s="0" t="n">
        <v>0.0384</v>
      </c>
      <c r="G3037" s="0" t="n">
        <v>1</v>
      </c>
      <c r="H3037" s="0" t="n">
        <v>62.66</v>
      </c>
    </row>
    <row r="3038" customFormat="false" ht="12.8" hidden="false" customHeight="false" outlineLevel="0" collapsed="false">
      <c r="A3038" s="0" t="s">
        <v>8650</v>
      </c>
      <c r="B3038" s="0" t="n">
        <v>0.885</v>
      </c>
      <c r="C3038" s="0" t="n">
        <v>0.018</v>
      </c>
      <c r="D3038" s="0" t="n">
        <v>0.0025</v>
      </c>
      <c r="E3038" s="0" t="n">
        <v>0.025</v>
      </c>
      <c r="F3038" s="0" t="n">
        <v>0.024</v>
      </c>
      <c r="G3038" s="0" t="n">
        <v>1</v>
      </c>
      <c r="H3038" s="0" t="n">
        <v>1</v>
      </c>
    </row>
    <row r="3039" customFormat="false" ht="12.8" hidden="false" customHeight="false" outlineLevel="0" collapsed="false">
      <c r="A3039" s="0" t="s">
        <v>8651</v>
      </c>
      <c r="B3039" s="0" t="n">
        <v>22.09</v>
      </c>
      <c r="C3039" s="0" t="n">
        <v>0.0968099</v>
      </c>
      <c r="D3039" s="0" t="n">
        <v>0.0141666667</v>
      </c>
      <c r="E3039" s="0" t="n">
        <v>0.1</v>
      </c>
      <c r="F3039" s="0" t="n">
        <v>0.10354</v>
      </c>
      <c r="G3039" s="0" t="n">
        <v>1</v>
      </c>
      <c r="H3039" s="0" t="n">
        <v>1896</v>
      </c>
    </row>
    <row r="3040" customFormat="false" ht="12.8" hidden="false" customHeight="false" outlineLevel="0" collapsed="false">
      <c r="A3040" s="0" t="s">
        <v>778</v>
      </c>
      <c r="B3040" s="0" t="n">
        <v>1.425</v>
      </c>
      <c r="C3040" s="0" t="n">
        <v>0.018</v>
      </c>
      <c r="D3040" s="0" t="n">
        <v>0.00265625</v>
      </c>
      <c r="E3040" s="0" t="n">
        <v>0.0125</v>
      </c>
      <c r="F3040" s="0" t="n">
        <v>0.024</v>
      </c>
      <c r="G3040" s="0" t="n">
        <v>1</v>
      </c>
      <c r="H3040" s="0" t="n">
        <v>0</v>
      </c>
    </row>
    <row r="3041" customFormat="false" ht="12.8" hidden="false" customHeight="false" outlineLevel="0" collapsed="false">
      <c r="A3041" s="0" t="s">
        <v>8652</v>
      </c>
      <c r="B3041" s="0" t="n">
        <v>0.885</v>
      </c>
      <c r="C3041" s="0" t="n">
        <v>0.018</v>
      </c>
      <c r="D3041" s="0" t="n">
        <v>0.0025</v>
      </c>
      <c r="E3041" s="0" t="n">
        <v>0.025</v>
      </c>
      <c r="F3041" s="0" t="n">
        <v>0.024</v>
      </c>
      <c r="G3041" s="0" t="n">
        <v>1</v>
      </c>
      <c r="H3041" s="0" t="n">
        <v>1</v>
      </c>
    </row>
    <row r="3042" customFormat="false" ht="12.8" hidden="false" customHeight="false" outlineLevel="0" collapsed="false">
      <c r="A3042" s="0" t="s">
        <v>8653</v>
      </c>
      <c r="B3042" s="0" t="n">
        <v>7.199047619</v>
      </c>
      <c r="C3042" s="0" t="n">
        <v>0.0245047619</v>
      </c>
      <c r="D3042" s="0" t="n">
        <v>0.0033730159</v>
      </c>
      <c r="E3042" s="0" t="n">
        <v>0.0238095238</v>
      </c>
      <c r="F3042" s="0" t="n">
        <v>0.0245047619</v>
      </c>
      <c r="G3042" s="0" t="n">
        <v>1</v>
      </c>
      <c r="H3042" s="0" t="n">
        <v>4016</v>
      </c>
    </row>
    <row r="3043" customFormat="false" ht="12.8" hidden="false" customHeight="false" outlineLevel="0" collapsed="false">
      <c r="A3043" s="0" t="s">
        <v>8654</v>
      </c>
      <c r="B3043" s="0" t="n">
        <v>0.885</v>
      </c>
      <c r="C3043" s="0" t="n">
        <v>0.018</v>
      </c>
      <c r="D3043" s="0" t="n">
        <v>0.0025</v>
      </c>
      <c r="E3043" s="0" t="n">
        <v>0.025</v>
      </c>
      <c r="F3043" s="0" t="n">
        <v>0.024</v>
      </c>
      <c r="G3043" s="0" t="n">
        <v>1</v>
      </c>
      <c r="H3043" s="0" t="n">
        <v>1</v>
      </c>
    </row>
    <row r="3044" customFormat="false" ht="12.8" hidden="false" customHeight="false" outlineLevel="0" collapsed="false">
      <c r="A3044" s="0" t="s">
        <v>2605</v>
      </c>
      <c r="B3044" s="0" t="n">
        <v>19.2</v>
      </c>
      <c r="C3044" s="0" t="n">
        <v>0.0806749167</v>
      </c>
      <c r="D3044" s="0" t="n">
        <v>0.0118055556</v>
      </c>
      <c r="E3044" s="0" t="n">
        <v>0.0833333333</v>
      </c>
      <c r="F3044" s="0" t="n">
        <v>0.0862833333</v>
      </c>
      <c r="G3044" s="0" t="n">
        <v>1</v>
      </c>
      <c r="H3044" s="0" t="n">
        <v>1315.3333333333</v>
      </c>
    </row>
    <row r="3045" customFormat="false" ht="12.8" hidden="false" customHeight="false" outlineLevel="0" collapsed="false">
      <c r="A3045" s="0" t="s">
        <v>777</v>
      </c>
      <c r="B3045" s="0" t="n">
        <v>1.2</v>
      </c>
      <c r="C3045" s="0" t="n">
        <v>0.018</v>
      </c>
      <c r="D3045" s="0" t="n">
        <v>0.00265625</v>
      </c>
      <c r="E3045" s="0" t="n">
        <v>0.0125</v>
      </c>
      <c r="F3045" s="0" t="n">
        <v>0.024</v>
      </c>
      <c r="G3045" s="0" t="n">
        <v>1</v>
      </c>
      <c r="H3045" s="0" t="n">
        <v>0</v>
      </c>
    </row>
    <row r="3046" customFormat="false" ht="12.8" hidden="false" customHeight="false" outlineLevel="0" collapsed="false">
      <c r="A3046" s="0" t="s">
        <v>8655</v>
      </c>
      <c r="B3046" s="0" t="n">
        <v>7.199047619</v>
      </c>
      <c r="C3046" s="0" t="n">
        <v>0.0245047619</v>
      </c>
      <c r="D3046" s="0" t="n">
        <v>0.0033730159</v>
      </c>
      <c r="E3046" s="0" t="n">
        <v>0.0238095238</v>
      </c>
      <c r="F3046" s="0" t="n">
        <v>0.0245047619</v>
      </c>
      <c r="G3046" s="0" t="n">
        <v>1</v>
      </c>
      <c r="H3046" s="0" t="n">
        <v>4016</v>
      </c>
    </row>
    <row r="3047" customFormat="false" ht="12.8" hidden="false" customHeight="false" outlineLevel="0" collapsed="false">
      <c r="A3047" s="0" t="s">
        <v>8656</v>
      </c>
      <c r="B3047" s="0" t="n">
        <v>22.462</v>
      </c>
      <c r="C3047" s="0" t="n">
        <v>0.0968099</v>
      </c>
      <c r="D3047" s="0" t="n">
        <v>0.0141666667</v>
      </c>
      <c r="E3047" s="0" t="n">
        <v>0.1</v>
      </c>
      <c r="F3047" s="0" t="n">
        <v>0.10354</v>
      </c>
      <c r="G3047" s="0" t="n">
        <v>1</v>
      </c>
      <c r="H3047" s="0" t="n">
        <v>2605.6666666667</v>
      </c>
    </row>
    <row r="3048" customFormat="false" ht="12.8" hidden="false" customHeight="false" outlineLevel="0" collapsed="false">
      <c r="A3048" s="0" t="s">
        <v>8657</v>
      </c>
      <c r="B3048" s="0" t="n">
        <v>0.77</v>
      </c>
      <c r="C3048" s="0" t="n">
        <v>0.00672</v>
      </c>
      <c r="D3048" s="0" t="n">
        <v>0.0011111111</v>
      </c>
      <c r="E3048" s="0" t="n">
        <v>0.1</v>
      </c>
      <c r="F3048" s="0" t="n">
        <v>0.024</v>
      </c>
      <c r="G3048" s="0" t="n">
        <v>1</v>
      </c>
      <c r="H3048" s="0" t="n">
        <v>1</v>
      </c>
    </row>
    <row r="3049" customFormat="false" ht="12.8" hidden="false" customHeight="false" outlineLevel="0" collapsed="false">
      <c r="A3049" s="0" t="s">
        <v>8658</v>
      </c>
      <c r="B3049" s="0" t="n">
        <v>7.199047619</v>
      </c>
      <c r="C3049" s="0" t="n">
        <v>0.0245047619</v>
      </c>
      <c r="D3049" s="0" t="n">
        <v>0.0033730159</v>
      </c>
      <c r="E3049" s="0" t="n">
        <v>0.0238095238</v>
      </c>
      <c r="F3049" s="0" t="n">
        <v>0.0245047619</v>
      </c>
      <c r="G3049" s="0" t="n">
        <v>1</v>
      </c>
      <c r="H3049" s="0" t="n">
        <v>4916</v>
      </c>
    </row>
    <row r="3050" customFormat="false" ht="12.8" hidden="false" customHeight="false" outlineLevel="0" collapsed="false">
      <c r="A3050" s="0" t="s">
        <v>8659</v>
      </c>
      <c r="B3050" s="0" t="n">
        <v>22.09</v>
      </c>
      <c r="C3050" s="0" t="n">
        <v>0.0968099</v>
      </c>
      <c r="D3050" s="0" t="n">
        <v>0.0141666667</v>
      </c>
      <c r="E3050" s="0" t="n">
        <v>0.1</v>
      </c>
      <c r="F3050" s="0" t="n">
        <v>0.10354</v>
      </c>
      <c r="G3050" s="0" t="n">
        <v>1</v>
      </c>
      <c r="H3050" s="0" t="n">
        <v>1896</v>
      </c>
    </row>
    <row r="3051" customFormat="false" ht="12.8" hidden="false" customHeight="false" outlineLevel="0" collapsed="false">
      <c r="A3051" s="0" t="s">
        <v>8660</v>
      </c>
      <c r="B3051" s="0" t="n">
        <v>1.83625</v>
      </c>
      <c r="C3051" s="0" t="n">
        <v>0.0072</v>
      </c>
      <c r="D3051" s="0" t="n">
        <v>0.0013888889</v>
      </c>
      <c r="E3051" s="0" t="n">
        <v>0.125</v>
      </c>
      <c r="F3051" s="0" t="n">
        <v>0.06</v>
      </c>
      <c r="G3051" s="0" t="n">
        <v>1</v>
      </c>
      <c r="H3051" s="0" t="n">
        <v>23.9</v>
      </c>
    </row>
    <row r="3052" customFormat="false" ht="12.8" hidden="false" customHeight="false" outlineLevel="0" collapsed="false">
      <c r="A3052" s="0" t="s">
        <v>1971</v>
      </c>
      <c r="B3052" s="0" t="n">
        <v>2.8</v>
      </c>
      <c r="C3052" s="0" t="n">
        <v>0.0384</v>
      </c>
      <c r="D3052" s="0" t="n">
        <v>0.017</v>
      </c>
      <c r="E3052" s="0" t="n">
        <v>0.02</v>
      </c>
      <c r="F3052" s="0" t="n">
        <v>0.0384</v>
      </c>
      <c r="G3052" s="0" t="n">
        <v>1</v>
      </c>
      <c r="H3052" s="0" t="n">
        <v>70.87</v>
      </c>
    </row>
    <row r="3053" customFormat="false" ht="12.8" hidden="false" customHeight="false" outlineLevel="0" collapsed="false">
      <c r="A3053" s="0" t="s">
        <v>8661</v>
      </c>
      <c r="B3053" s="0" t="n">
        <v>0.0183</v>
      </c>
      <c r="C3053" s="0" t="n">
        <v>0.00018</v>
      </c>
      <c r="D3053" s="0" t="n">
        <v>4.16667E-005</v>
      </c>
      <c r="E3053" s="0" t="n">
        <v>0.005</v>
      </c>
      <c r="F3053" s="0" t="n">
        <v>0.0012</v>
      </c>
      <c r="G3053" s="0" t="n">
        <v>1</v>
      </c>
      <c r="H3053" s="0" t="n">
        <v>0.36</v>
      </c>
    </row>
    <row r="3054" customFormat="false" ht="12.8" hidden="false" customHeight="false" outlineLevel="0" collapsed="false">
      <c r="A3054" s="0" t="s">
        <v>8662</v>
      </c>
      <c r="B3054" s="0" t="n">
        <v>2.3375</v>
      </c>
      <c r="C3054" s="0" t="n">
        <v>0.0163135</v>
      </c>
      <c r="D3054" s="0" t="n">
        <v>0.0027375201</v>
      </c>
      <c r="E3054" s="0" t="n">
        <v>0.25</v>
      </c>
      <c r="F3054" s="0" t="n">
        <v>0.0582625</v>
      </c>
      <c r="G3054" s="0" t="n">
        <v>1</v>
      </c>
      <c r="H3054" s="0" t="n">
        <v>10.71</v>
      </c>
    </row>
    <row r="3055" customFormat="false" ht="12.8" hidden="false" customHeight="false" outlineLevel="0" collapsed="false">
      <c r="A3055" s="0" t="s">
        <v>8663</v>
      </c>
      <c r="B3055" s="0" t="n">
        <v>0.77</v>
      </c>
      <c r="C3055" s="0" t="n">
        <v>0.00672</v>
      </c>
      <c r="D3055" s="0" t="n">
        <v>0.0011111111</v>
      </c>
      <c r="E3055" s="0" t="n">
        <v>0.1</v>
      </c>
      <c r="F3055" s="0" t="n">
        <v>0.024</v>
      </c>
      <c r="G3055" s="0" t="n">
        <v>1</v>
      </c>
      <c r="H3055" s="0" t="n">
        <v>1</v>
      </c>
    </row>
    <row r="3056" customFormat="false" ht="12.8" hidden="false" customHeight="false" outlineLevel="0" collapsed="false">
      <c r="A3056" s="0" t="s">
        <v>8664</v>
      </c>
      <c r="B3056" s="0" t="n">
        <v>7.199047619</v>
      </c>
      <c r="C3056" s="0" t="n">
        <v>0.0245047619</v>
      </c>
      <c r="D3056" s="0" t="n">
        <v>0.0033730159</v>
      </c>
      <c r="E3056" s="0" t="n">
        <v>0.0238095238</v>
      </c>
      <c r="F3056" s="0" t="n">
        <v>0.0245047619</v>
      </c>
      <c r="G3056" s="0" t="n">
        <v>1</v>
      </c>
      <c r="H3056" s="0" t="n">
        <v>4682</v>
      </c>
    </row>
    <row r="3057" customFormat="false" ht="12.8" hidden="false" customHeight="false" outlineLevel="0" collapsed="false">
      <c r="A3057" s="0" t="s">
        <v>2606</v>
      </c>
      <c r="B3057" s="0" t="n">
        <v>19.2</v>
      </c>
      <c r="C3057" s="0" t="n">
        <v>0.0806749167</v>
      </c>
      <c r="D3057" s="0" t="n">
        <v>0.0118055556</v>
      </c>
      <c r="E3057" s="0" t="n">
        <v>0.0833333333</v>
      </c>
      <c r="F3057" s="0" t="n">
        <v>0.0862833333</v>
      </c>
      <c r="G3057" s="0" t="n">
        <v>1</v>
      </c>
      <c r="H3057" s="0" t="n">
        <v>1315.3333333333</v>
      </c>
    </row>
    <row r="3058" customFormat="false" ht="12.8" hidden="false" customHeight="false" outlineLevel="0" collapsed="false">
      <c r="A3058" s="0" t="s">
        <v>2010</v>
      </c>
      <c r="B3058" s="0" t="n">
        <v>2.8</v>
      </c>
      <c r="C3058" s="0" t="n">
        <v>0.0384</v>
      </c>
      <c r="D3058" s="0" t="n">
        <v>0.017</v>
      </c>
      <c r="E3058" s="0" t="n">
        <v>0.02</v>
      </c>
      <c r="F3058" s="0" t="n">
        <v>0.0384</v>
      </c>
      <c r="G3058" s="0" t="n">
        <v>1</v>
      </c>
      <c r="H3058" s="0" t="n">
        <v>68.39</v>
      </c>
    </row>
    <row r="3059" customFormat="false" ht="12.8" hidden="false" customHeight="false" outlineLevel="0" collapsed="false">
      <c r="A3059" s="0" t="s">
        <v>8665</v>
      </c>
      <c r="B3059" s="0" t="n">
        <v>0.010972973</v>
      </c>
      <c r="C3059" s="0" t="n">
        <v>4.67269E-005</v>
      </c>
      <c r="D3059" s="0" t="n">
        <v>7.5075E-006</v>
      </c>
      <c r="E3059" s="0" t="n">
        <v>0.0027027027</v>
      </c>
      <c r="F3059" s="0" t="n">
        <v>0.0003178703</v>
      </c>
      <c r="G3059" s="0" t="n">
        <v>1</v>
      </c>
      <c r="H3059" s="0" t="n">
        <v>0</v>
      </c>
    </row>
    <row r="3060" customFormat="false" ht="12.8" hidden="false" customHeight="false" outlineLevel="0" collapsed="false">
      <c r="A3060" s="0" t="s">
        <v>8666</v>
      </c>
      <c r="B3060" s="0" t="n">
        <v>0.8</v>
      </c>
      <c r="C3060" s="0" t="n">
        <v>0.00672</v>
      </c>
      <c r="D3060" s="0" t="n">
        <v>0.0011111111</v>
      </c>
      <c r="E3060" s="0" t="n">
        <v>0.1</v>
      </c>
      <c r="F3060" s="0" t="n">
        <v>0.024</v>
      </c>
      <c r="G3060" s="0" t="n">
        <v>1</v>
      </c>
      <c r="H3060" s="0" t="n">
        <v>1</v>
      </c>
    </row>
    <row r="3061" customFormat="false" ht="12.8" hidden="false" customHeight="false" outlineLevel="0" collapsed="false">
      <c r="A3061" s="0" t="s">
        <v>8667</v>
      </c>
      <c r="B3061" s="0" t="n">
        <v>20.875</v>
      </c>
      <c r="C3061" s="0" t="n">
        <v>0.12554225</v>
      </c>
      <c r="D3061" s="0" t="n">
        <v>0.0177083333</v>
      </c>
      <c r="E3061" s="0" t="n">
        <v>0.125</v>
      </c>
      <c r="F3061" s="0" t="n">
        <v>0.129425</v>
      </c>
      <c r="G3061" s="0" t="n">
        <v>1</v>
      </c>
      <c r="H3061" s="0" t="n">
        <v>1</v>
      </c>
    </row>
    <row r="3062" customFormat="false" ht="12.8" hidden="false" customHeight="false" outlineLevel="0" collapsed="false">
      <c r="A3062" s="0" t="s">
        <v>8668</v>
      </c>
      <c r="B3062" s="0" t="n">
        <v>7.199047619</v>
      </c>
      <c r="C3062" s="0" t="n">
        <v>0.0245047619</v>
      </c>
      <c r="D3062" s="0" t="n">
        <v>0.0033730159</v>
      </c>
      <c r="E3062" s="0" t="n">
        <v>0.0238095238</v>
      </c>
      <c r="F3062" s="0" t="n">
        <v>0.0245047619</v>
      </c>
      <c r="G3062" s="0" t="n">
        <v>1</v>
      </c>
      <c r="H3062" s="0" t="n">
        <v>4682</v>
      </c>
    </row>
    <row r="3063" customFormat="false" ht="12.8" hidden="false" customHeight="false" outlineLevel="0" collapsed="false">
      <c r="A3063" s="0" t="s">
        <v>8669</v>
      </c>
      <c r="B3063" s="0" t="n">
        <v>19.9</v>
      </c>
      <c r="C3063" s="0" t="n">
        <v>0.0806749167</v>
      </c>
      <c r="D3063" s="0" t="n">
        <v>0.0118055556</v>
      </c>
      <c r="E3063" s="0" t="n">
        <v>0.0833333333</v>
      </c>
      <c r="F3063" s="0" t="n">
        <v>0.0862833333</v>
      </c>
      <c r="G3063" s="0" t="n">
        <v>1</v>
      </c>
      <c r="H3063" s="0" t="n">
        <v>2304.6666666667</v>
      </c>
    </row>
    <row r="3064" customFormat="false" ht="12.8" hidden="false" customHeight="false" outlineLevel="0" collapsed="false">
      <c r="A3064" s="0" t="s">
        <v>919</v>
      </c>
      <c r="B3064" s="0" t="n">
        <v>0.010972973</v>
      </c>
      <c r="C3064" s="0" t="n">
        <v>4.67269E-005</v>
      </c>
      <c r="D3064" s="0" t="n">
        <v>7.5075E-006</v>
      </c>
      <c r="E3064" s="0" t="n">
        <v>0.0027027027</v>
      </c>
      <c r="F3064" s="0" t="n">
        <v>0.0003178703</v>
      </c>
      <c r="G3064" s="0" t="n">
        <v>1</v>
      </c>
      <c r="H3064" s="0" t="n">
        <v>0</v>
      </c>
    </row>
    <row r="3065" customFormat="false" ht="12.8" hidden="false" customHeight="false" outlineLevel="0" collapsed="false">
      <c r="A3065" s="0" t="s">
        <v>8670</v>
      </c>
      <c r="B3065" s="0" t="n">
        <v>0.78</v>
      </c>
      <c r="C3065" s="0" t="n">
        <v>0.00672</v>
      </c>
      <c r="D3065" s="0" t="n">
        <v>0.0011111111</v>
      </c>
      <c r="E3065" s="0" t="n">
        <v>0.1</v>
      </c>
      <c r="F3065" s="0" t="n">
        <v>0.024</v>
      </c>
      <c r="G3065" s="0" t="n">
        <v>1</v>
      </c>
      <c r="H3065" s="0" t="n">
        <v>1</v>
      </c>
    </row>
    <row r="3066" customFormat="false" ht="12.8" hidden="false" customHeight="false" outlineLevel="0" collapsed="false">
      <c r="A3066" s="0" t="s">
        <v>8671</v>
      </c>
      <c r="B3066" s="0" t="n">
        <v>20.875</v>
      </c>
      <c r="C3066" s="0" t="n">
        <v>0.12554225</v>
      </c>
      <c r="D3066" s="0" t="n">
        <v>0.0177083333</v>
      </c>
      <c r="E3066" s="0" t="n">
        <v>0.125</v>
      </c>
      <c r="F3066" s="0" t="n">
        <v>0.129425</v>
      </c>
      <c r="G3066" s="0" t="n">
        <v>1</v>
      </c>
      <c r="H3066" s="0" t="n">
        <v>1</v>
      </c>
    </row>
    <row r="3067" customFormat="false" ht="12.8" hidden="false" customHeight="false" outlineLevel="0" collapsed="false">
      <c r="A3067" s="0" t="s">
        <v>833</v>
      </c>
      <c r="B3067" s="0" t="n">
        <v>0.73225</v>
      </c>
      <c r="C3067" s="0" t="n">
        <v>0.00205821</v>
      </c>
      <c r="D3067" s="0" t="n">
        <v>0.0005208333</v>
      </c>
      <c r="E3067" s="0" t="n">
        <v>0.0625</v>
      </c>
      <c r="F3067" s="0" t="n">
        <v>0.00735075</v>
      </c>
      <c r="G3067" s="0" t="n">
        <v>1</v>
      </c>
      <c r="H3067" s="0" t="n">
        <v>0</v>
      </c>
    </row>
    <row r="3068" customFormat="false" ht="12.8" hidden="false" customHeight="false" outlineLevel="0" collapsed="false">
      <c r="A3068" s="0" t="s">
        <v>8672</v>
      </c>
      <c r="B3068" s="0" t="n">
        <v>0.0577333333</v>
      </c>
      <c r="C3068" s="0" t="n">
        <v>0.0004390848</v>
      </c>
      <c r="D3068" s="0" t="n">
        <v>7.40741E-005</v>
      </c>
      <c r="E3068" s="0" t="n">
        <v>0.0066666667</v>
      </c>
      <c r="F3068" s="0" t="n">
        <v>0.00156816</v>
      </c>
      <c r="G3068" s="0" t="n">
        <v>1</v>
      </c>
      <c r="H3068" s="0" t="n">
        <v>0.25</v>
      </c>
    </row>
    <row r="3069" customFormat="false" ht="12.8" hidden="false" customHeight="false" outlineLevel="0" collapsed="false">
      <c r="A3069" s="0" t="s">
        <v>8673</v>
      </c>
      <c r="B3069" s="0" t="n">
        <v>22.28</v>
      </c>
      <c r="C3069" s="0" t="n">
        <v>0.0968099</v>
      </c>
      <c r="D3069" s="0" t="n">
        <v>0.0141666667</v>
      </c>
      <c r="E3069" s="0" t="n">
        <v>0.1</v>
      </c>
      <c r="F3069" s="0" t="n">
        <v>0.10354</v>
      </c>
      <c r="G3069" s="0" t="n">
        <v>1</v>
      </c>
      <c r="H3069" s="0" t="n">
        <v>2620.6666666667</v>
      </c>
    </row>
    <row r="3070" customFormat="false" ht="12.8" hidden="false" customHeight="false" outlineLevel="0" collapsed="false">
      <c r="A3070" s="0" t="s">
        <v>8674</v>
      </c>
      <c r="B3070" s="0" t="n">
        <v>0.08175</v>
      </c>
      <c r="C3070" s="0" t="n">
        <v>0.0009</v>
      </c>
      <c r="D3070" s="0" t="n">
        <v>0.0008333333</v>
      </c>
      <c r="E3070" s="0" t="n">
        <v>0.025</v>
      </c>
      <c r="F3070" s="0" t="n">
        <v>0.006</v>
      </c>
      <c r="G3070" s="0" t="n">
        <v>1</v>
      </c>
      <c r="H3070" s="0" t="n">
        <v>3.13</v>
      </c>
    </row>
    <row r="3071" customFormat="false" ht="12.8" hidden="false" customHeight="false" outlineLevel="0" collapsed="false">
      <c r="A3071" s="0" t="s">
        <v>8675</v>
      </c>
      <c r="B3071" s="0" t="n">
        <v>4.31</v>
      </c>
      <c r="C3071" s="0" t="n">
        <v>0.064</v>
      </c>
      <c r="D3071" s="0" t="n">
        <v>0.0094444444</v>
      </c>
      <c r="E3071" s="0" t="n">
        <v>0.0333333333</v>
      </c>
      <c r="F3071" s="0" t="n">
        <v>0.064</v>
      </c>
      <c r="G3071" s="0" t="n">
        <v>1</v>
      </c>
      <c r="H3071" s="0" t="n">
        <v>65.36</v>
      </c>
    </row>
    <row r="3072" customFormat="false" ht="12.8" hidden="false" customHeight="false" outlineLevel="0" collapsed="false">
      <c r="A3072" s="0" t="s">
        <v>8676</v>
      </c>
      <c r="B3072" s="0" t="n">
        <v>19.9</v>
      </c>
      <c r="C3072" s="0" t="n">
        <v>0.0806749167</v>
      </c>
      <c r="D3072" s="0" t="n">
        <v>0.0118055556</v>
      </c>
      <c r="E3072" s="0" t="n">
        <v>0.0833333333</v>
      </c>
      <c r="F3072" s="0" t="n">
        <v>0.0862833333</v>
      </c>
      <c r="G3072" s="0" t="n">
        <v>1</v>
      </c>
      <c r="H3072" s="0" t="n">
        <v>2304.6666666667</v>
      </c>
    </row>
    <row r="3073" customFormat="false" ht="12.8" hidden="false" customHeight="false" outlineLevel="0" collapsed="false">
      <c r="A3073" s="0" t="s">
        <v>1964</v>
      </c>
      <c r="B3073" s="0" t="n">
        <v>2.8</v>
      </c>
      <c r="C3073" s="0" t="n">
        <v>0.0384</v>
      </c>
      <c r="D3073" s="0" t="n">
        <v>0.017</v>
      </c>
      <c r="E3073" s="0" t="n">
        <v>0.02</v>
      </c>
      <c r="F3073" s="0" t="n">
        <v>0.0384</v>
      </c>
      <c r="G3073" s="0" t="n">
        <v>1</v>
      </c>
      <c r="H3073" s="0" t="n">
        <v>68.39</v>
      </c>
    </row>
    <row r="3074" customFormat="false" ht="12.8" hidden="false" customHeight="false" outlineLevel="0" collapsed="false">
      <c r="A3074" s="0" t="s">
        <v>8677</v>
      </c>
      <c r="B3074" s="0" t="n">
        <v>0.76</v>
      </c>
      <c r="C3074" s="0" t="n">
        <v>0.00672</v>
      </c>
      <c r="D3074" s="0" t="n">
        <v>0.0011111111</v>
      </c>
      <c r="E3074" s="0" t="n">
        <v>0.1</v>
      </c>
      <c r="F3074" s="0" t="n">
        <v>0.024</v>
      </c>
      <c r="G3074" s="0" t="n">
        <v>1</v>
      </c>
      <c r="H3074" s="0" t="n">
        <v>1</v>
      </c>
    </row>
    <row r="3075" customFormat="false" ht="12.8" hidden="false" customHeight="false" outlineLevel="0" collapsed="false">
      <c r="A3075" s="0" t="s">
        <v>772</v>
      </c>
      <c r="B3075" s="0" t="n">
        <v>1.715</v>
      </c>
      <c r="C3075" s="0" t="n">
        <v>0.018</v>
      </c>
      <c r="D3075" s="0" t="n">
        <v>0.00265625</v>
      </c>
      <c r="E3075" s="0" t="n">
        <v>0.0125</v>
      </c>
      <c r="F3075" s="0" t="n">
        <v>0.024</v>
      </c>
      <c r="G3075" s="0" t="n">
        <v>1</v>
      </c>
      <c r="H3075" s="0" t="n">
        <v>0</v>
      </c>
    </row>
    <row r="3076" customFormat="false" ht="12.8" hidden="false" customHeight="false" outlineLevel="0" collapsed="false">
      <c r="A3076" s="0" t="s">
        <v>8678</v>
      </c>
      <c r="B3076" s="0" t="n">
        <v>12.2783684211</v>
      </c>
      <c r="C3076" s="0" t="n">
        <v>0.1856842105</v>
      </c>
      <c r="D3076" s="0" t="n">
        <v>0.0275303644</v>
      </c>
      <c r="E3076" s="0" t="n">
        <v>0.0526315789</v>
      </c>
      <c r="F3076" s="0" t="n">
        <v>0.1263157895</v>
      </c>
      <c r="G3076" s="0" t="n">
        <v>1</v>
      </c>
      <c r="H3076" s="0" t="n">
        <v>20293.84</v>
      </c>
    </row>
    <row r="3077" customFormat="false" ht="12.8" hidden="false" customHeight="false" outlineLevel="0" collapsed="false">
      <c r="A3077" s="0" t="s">
        <v>1110</v>
      </c>
      <c r="B3077" s="0" t="n">
        <v>20.25</v>
      </c>
      <c r="C3077" s="0" t="n">
        <v>0.2328</v>
      </c>
      <c r="D3077" s="0" t="n">
        <v>0.0354166667</v>
      </c>
      <c r="E3077" s="0" t="n">
        <v>0.125</v>
      </c>
      <c r="F3077" s="0" t="n">
        <v>0.24</v>
      </c>
      <c r="G3077" s="0" t="n">
        <v>1</v>
      </c>
      <c r="H3077" s="0" t="n">
        <v>11.63</v>
      </c>
    </row>
    <row r="3078" customFormat="false" ht="12.8" hidden="false" customHeight="false" outlineLevel="0" collapsed="false">
      <c r="A3078" s="0" t="s">
        <v>8679</v>
      </c>
      <c r="B3078" s="0" t="n">
        <v>12.2983684211</v>
      </c>
      <c r="C3078" s="0" t="n">
        <v>0.1856842105</v>
      </c>
      <c r="D3078" s="0" t="n">
        <v>0.0275303644</v>
      </c>
      <c r="E3078" s="0" t="n">
        <v>0.0526315789</v>
      </c>
      <c r="F3078" s="0" t="n">
        <v>0.1263157895</v>
      </c>
      <c r="G3078" s="0" t="n">
        <v>1</v>
      </c>
      <c r="H3078" s="0" t="n">
        <v>20293.84</v>
      </c>
    </row>
    <row r="3079" customFormat="false" ht="12.8" hidden="false" customHeight="false" outlineLevel="0" collapsed="false">
      <c r="A3079" s="0" t="s">
        <v>8680</v>
      </c>
      <c r="B3079" s="0" t="n">
        <v>2.7383529412</v>
      </c>
      <c r="C3079" s="0" t="n">
        <v>0.0524117647</v>
      </c>
      <c r="D3079" s="0" t="n">
        <v>0.0074074074</v>
      </c>
      <c r="E3079" s="0" t="n">
        <v>0.0294117647</v>
      </c>
      <c r="F3079" s="0" t="n">
        <v>0.0529411765</v>
      </c>
      <c r="G3079" s="0" t="n">
        <v>1</v>
      </c>
      <c r="H3079" s="0" t="n">
        <v>198.3333333333</v>
      </c>
    </row>
    <row r="3080" customFormat="false" ht="12.8" hidden="false" customHeight="false" outlineLevel="0" collapsed="false">
      <c r="A3080" s="0" t="s">
        <v>2011</v>
      </c>
      <c r="B3080" s="0" t="n">
        <v>2.8</v>
      </c>
      <c r="C3080" s="0" t="n">
        <v>0.0384</v>
      </c>
      <c r="D3080" s="0" t="n">
        <v>0.017</v>
      </c>
      <c r="E3080" s="0" t="n">
        <v>0.02</v>
      </c>
      <c r="F3080" s="0" t="n">
        <v>0.0384</v>
      </c>
      <c r="G3080" s="0" t="n">
        <v>1</v>
      </c>
      <c r="H3080" s="0" t="n">
        <v>68.39</v>
      </c>
    </row>
    <row r="3081" customFormat="false" ht="12.8" hidden="false" customHeight="false" outlineLevel="0" collapsed="false">
      <c r="A3081" s="0" t="s">
        <v>8681</v>
      </c>
      <c r="B3081" s="0" t="n">
        <v>0.76</v>
      </c>
      <c r="C3081" s="0" t="n">
        <v>0.00672</v>
      </c>
      <c r="D3081" s="0" t="n">
        <v>0.0011111111</v>
      </c>
      <c r="E3081" s="0" t="n">
        <v>0.1</v>
      </c>
      <c r="F3081" s="0" t="n">
        <v>0.024</v>
      </c>
      <c r="G3081" s="0" t="n">
        <v>1</v>
      </c>
      <c r="H3081" s="0" t="n">
        <v>1</v>
      </c>
    </row>
    <row r="3082" customFormat="false" ht="12.8" hidden="false" customHeight="false" outlineLevel="0" collapsed="false">
      <c r="A3082" s="0" t="s">
        <v>773</v>
      </c>
      <c r="B3082" s="0" t="n">
        <v>0.825</v>
      </c>
      <c r="C3082" s="0" t="n">
        <v>0.009</v>
      </c>
      <c r="D3082" s="0" t="n">
        <v>0.001328125</v>
      </c>
      <c r="E3082" s="0" t="n">
        <v>0.00625</v>
      </c>
      <c r="F3082" s="0" t="n">
        <v>0.012</v>
      </c>
      <c r="G3082" s="0" t="n">
        <v>1</v>
      </c>
      <c r="H3082" s="0" t="n">
        <v>0</v>
      </c>
    </row>
    <row r="3083" customFormat="false" ht="12.8" hidden="false" customHeight="false" outlineLevel="0" collapsed="false">
      <c r="A3083" s="0" t="s">
        <v>8682</v>
      </c>
      <c r="B3083" s="0" t="n">
        <v>0.091</v>
      </c>
      <c r="C3083" s="0" t="n">
        <v>0.0012</v>
      </c>
      <c r="D3083" s="0" t="n">
        <v>0.0002777778</v>
      </c>
      <c r="E3083" s="0" t="n">
        <v>0.0166666667</v>
      </c>
      <c r="F3083" s="0" t="n">
        <v>0.004</v>
      </c>
      <c r="G3083" s="0" t="n">
        <v>1</v>
      </c>
      <c r="H3083" s="0" t="n">
        <v>579</v>
      </c>
    </row>
    <row r="3084" customFormat="false" ht="12.8" hidden="false" customHeight="false" outlineLevel="0" collapsed="false">
      <c r="A3084" s="0" t="s">
        <v>1068</v>
      </c>
      <c r="B3084" s="0" t="n">
        <v>7.1416666667</v>
      </c>
      <c r="C3084" s="0" t="n">
        <v>0.0418474167</v>
      </c>
      <c r="D3084" s="0" t="n">
        <v>0.0059027778</v>
      </c>
      <c r="E3084" s="0" t="n">
        <v>0.0416666667</v>
      </c>
      <c r="F3084" s="0" t="n">
        <v>0.0431416667</v>
      </c>
      <c r="G3084" s="0" t="n">
        <v>1</v>
      </c>
      <c r="H3084" s="0" t="n">
        <v>10.03</v>
      </c>
    </row>
    <row r="3085" customFormat="false" ht="12.8" hidden="false" customHeight="false" outlineLevel="0" collapsed="false">
      <c r="A3085" s="0" t="s">
        <v>1983</v>
      </c>
      <c r="B3085" s="0" t="n">
        <v>2.8</v>
      </c>
      <c r="C3085" s="0" t="n">
        <v>0.0384</v>
      </c>
      <c r="D3085" s="0" t="n">
        <v>0.017</v>
      </c>
      <c r="E3085" s="0" t="n">
        <v>0.02</v>
      </c>
      <c r="F3085" s="0" t="n">
        <v>0.0384</v>
      </c>
      <c r="G3085" s="0" t="n">
        <v>1</v>
      </c>
      <c r="H3085" s="0" t="n">
        <v>70.87</v>
      </c>
    </row>
    <row r="3086" customFormat="false" ht="12.8" hidden="false" customHeight="false" outlineLevel="0" collapsed="false">
      <c r="A3086" s="0" t="s">
        <v>8683</v>
      </c>
      <c r="B3086" s="0" t="n">
        <v>0.8815833333</v>
      </c>
      <c r="C3086" s="0" t="n">
        <v>0.014625</v>
      </c>
      <c r="D3086" s="0" t="n">
        <v>0.0020987654</v>
      </c>
      <c r="E3086" s="0" t="n">
        <v>0.0083333333</v>
      </c>
      <c r="F3086" s="0" t="n">
        <v>0.015</v>
      </c>
      <c r="G3086" s="0" t="n">
        <v>1</v>
      </c>
      <c r="H3086" s="0" t="n">
        <v>1</v>
      </c>
    </row>
    <row r="3087" customFormat="false" ht="12.8" hidden="false" customHeight="false" outlineLevel="0" collapsed="false">
      <c r="A3087" s="0" t="s">
        <v>770</v>
      </c>
      <c r="B3087" s="0" t="n">
        <v>1.835</v>
      </c>
      <c r="C3087" s="0" t="n">
        <v>0.018</v>
      </c>
      <c r="D3087" s="0" t="n">
        <v>0.00265625</v>
      </c>
      <c r="E3087" s="0" t="n">
        <v>0.0125</v>
      </c>
      <c r="F3087" s="0" t="n">
        <v>0.024</v>
      </c>
      <c r="G3087" s="0" t="n">
        <v>1</v>
      </c>
      <c r="H3087" s="0" t="n">
        <v>0</v>
      </c>
    </row>
    <row r="3088" customFormat="false" ht="12.8" hidden="false" customHeight="false" outlineLevel="0" collapsed="false">
      <c r="A3088" s="0" t="s">
        <v>8684</v>
      </c>
      <c r="B3088" s="0" t="n">
        <v>19.0833333333</v>
      </c>
      <c r="C3088" s="0" t="n">
        <v>0.0806749167</v>
      </c>
      <c r="D3088" s="0" t="n">
        <v>0.0118055556</v>
      </c>
      <c r="E3088" s="0" t="n">
        <v>0.0833333333</v>
      </c>
      <c r="F3088" s="0" t="n">
        <v>0.0862833333</v>
      </c>
      <c r="G3088" s="0" t="n">
        <v>1</v>
      </c>
      <c r="H3088" s="0" t="n">
        <v>2320</v>
      </c>
    </row>
    <row r="3089" customFormat="false" ht="12.8" hidden="false" customHeight="false" outlineLevel="0" collapsed="false">
      <c r="A3089" s="0" t="s">
        <v>8685</v>
      </c>
      <c r="B3089" s="0" t="n">
        <v>0.78</v>
      </c>
      <c r="C3089" s="0" t="n">
        <v>0.00672</v>
      </c>
      <c r="D3089" s="0" t="n">
        <v>0.0011111111</v>
      </c>
      <c r="E3089" s="0" t="n">
        <v>0.1</v>
      </c>
      <c r="F3089" s="0" t="n">
        <v>0.024</v>
      </c>
      <c r="G3089" s="0" t="n">
        <v>1</v>
      </c>
      <c r="H3089" s="0" t="n">
        <v>1</v>
      </c>
    </row>
    <row r="3090" customFormat="false" ht="12.8" hidden="false" customHeight="false" outlineLevel="0" collapsed="false">
      <c r="A3090" s="0" t="s">
        <v>8686</v>
      </c>
      <c r="B3090" s="0" t="n">
        <v>0.8815833333</v>
      </c>
      <c r="C3090" s="0" t="n">
        <v>0.014625</v>
      </c>
      <c r="D3090" s="0" t="n">
        <v>0.0020987654</v>
      </c>
      <c r="E3090" s="0" t="n">
        <v>0.0083333333</v>
      </c>
      <c r="F3090" s="0" t="n">
        <v>0.015</v>
      </c>
      <c r="G3090" s="0" t="n">
        <v>1</v>
      </c>
      <c r="H3090" s="0" t="n">
        <v>1</v>
      </c>
    </row>
    <row r="3091" customFormat="false" ht="12.8" hidden="false" customHeight="false" outlineLevel="0" collapsed="false">
      <c r="A3091" s="0" t="s">
        <v>1985</v>
      </c>
      <c r="B3091" s="0" t="n">
        <v>2.8</v>
      </c>
      <c r="C3091" s="0" t="n">
        <v>0.0384</v>
      </c>
      <c r="D3091" s="0" t="n">
        <v>0.017</v>
      </c>
      <c r="E3091" s="0" t="n">
        <v>0.02</v>
      </c>
      <c r="F3091" s="0" t="n">
        <v>0.0384</v>
      </c>
      <c r="G3091" s="0" t="n">
        <v>1</v>
      </c>
      <c r="H3091" s="0" t="n">
        <v>68.39</v>
      </c>
    </row>
    <row r="3092" customFormat="false" ht="12.8" hidden="false" customHeight="false" outlineLevel="0" collapsed="false">
      <c r="A3092" s="0" t="s">
        <v>8687</v>
      </c>
      <c r="B3092" s="0" t="n">
        <v>21.78</v>
      </c>
      <c r="C3092" s="0" t="n">
        <v>0.0968099</v>
      </c>
      <c r="D3092" s="0" t="n">
        <v>0.0141666667</v>
      </c>
      <c r="E3092" s="0" t="n">
        <v>0.1</v>
      </c>
      <c r="F3092" s="0" t="n">
        <v>0.10354</v>
      </c>
      <c r="G3092" s="0" t="n">
        <v>1</v>
      </c>
      <c r="H3092" s="0" t="n">
        <v>2620.6666666667</v>
      </c>
    </row>
    <row r="3093" customFormat="false" ht="12.8" hidden="false" customHeight="false" outlineLevel="0" collapsed="false">
      <c r="A3093" s="0" t="s">
        <v>8688</v>
      </c>
      <c r="B3093" s="0" t="n">
        <v>0.0023166667</v>
      </c>
      <c r="C3093" s="0" t="n">
        <v>6E-006</v>
      </c>
      <c r="D3093" s="0" t="n">
        <v>5.5556E-006</v>
      </c>
      <c r="E3093" s="0" t="n">
        <v>0.0003333333</v>
      </c>
      <c r="F3093" s="0" t="n">
        <v>4E-005</v>
      </c>
      <c r="G3093" s="0" t="n">
        <v>1</v>
      </c>
      <c r="H3093" s="0" t="n">
        <v>0.07</v>
      </c>
    </row>
    <row r="3094" customFormat="false" ht="12.8" hidden="false" customHeight="false" outlineLevel="0" collapsed="false">
      <c r="A3094" s="0" t="s">
        <v>771</v>
      </c>
      <c r="B3094" s="0" t="n">
        <v>1.05</v>
      </c>
      <c r="C3094" s="0" t="n">
        <v>0.009</v>
      </c>
      <c r="D3094" s="0" t="n">
        <v>0.001328125</v>
      </c>
      <c r="E3094" s="0" t="n">
        <v>0.00625</v>
      </c>
      <c r="F3094" s="0" t="n">
        <v>0.012</v>
      </c>
      <c r="G3094" s="0" t="n">
        <v>1</v>
      </c>
      <c r="H3094" s="0" t="n">
        <v>0</v>
      </c>
    </row>
    <row r="3095" customFormat="false" ht="12.8" hidden="false" customHeight="false" outlineLevel="0" collapsed="false">
      <c r="A3095" s="0" t="s">
        <v>8689</v>
      </c>
      <c r="B3095" s="0" t="n">
        <v>0.77</v>
      </c>
      <c r="C3095" s="0" t="n">
        <v>0.00672</v>
      </c>
      <c r="D3095" s="0" t="n">
        <v>0.0011111111</v>
      </c>
      <c r="E3095" s="0" t="n">
        <v>0.1</v>
      </c>
      <c r="F3095" s="0" t="n">
        <v>0.024</v>
      </c>
      <c r="G3095" s="0" t="n">
        <v>1</v>
      </c>
      <c r="H3095" s="0" t="n">
        <v>1</v>
      </c>
    </row>
    <row r="3096" customFormat="false" ht="12.8" hidden="false" customHeight="false" outlineLevel="0" collapsed="false">
      <c r="A3096" s="0" t="s">
        <v>8690</v>
      </c>
      <c r="B3096" s="0" t="n">
        <v>0.6041666667</v>
      </c>
      <c r="C3096" s="0" t="n">
        <v>0.0041847417</v>
      </c>
      <c r="D3096" s="0" t="n">
        <v>0.0005902778</v>
      </c>
      <c r="E3096" s="0" t="n">
        <v>0.0041666667</v>
      </c>
      <c r="F3096" s="0" t="n">
        <v>0.0043141667</v>
      </c>
      <c r="G3096" s="0" t="n">
        <v>1</v>
      </c>
      <c r="H3096" s="0" t="n">
        <v>1.13</v>
      </c>
    </row>
    <row r="3097" customFormat="false" ht="12.8" hidden="false" customHeight="false" outlineLevel="0" collapsed="false">
      <c r="A3097" s="0" t="s">
        <v>1965</v>
      </c>
      <c r="B3097" s="0" t="n">
        <v>2.8</v>
      </c>
      <c r="C3097" s="0" t="n">
        <v>0.0384</v>
      </c>
      <c r="D3097" s="0" t="n">
        <v>0.017</v>
      </c>
      <c r="E3097" s="0" t="n">
        <v>0.02</v>
      </c>
      <c r="F3097" s="0" t="n">
        <v>0.0384</v>
      </c>
      <c r="G3097" s="0" t="n">
        <v>1</v>
      </c>
      <c r="H3097" s="0" t="n">
        <v>68.39</v>
      </c>
    </row>
    <row r="3098" customFormat="false" ht="12.8" hidden="false" customHeight="false" outlineLevel="0" collapsed="false">
      <c r="A3098" s="0" t="s">
        <v>8691</v>
      </c>
      <c r="B3098" s="0" t="n">
        <v>0.76</v>
      </c>
      <c r="C3098" s="0" t="n">
        <v>0.00672</v>
      </c>
      <c r="D3098" s="0" t="n">
        <v>0.0011111111</v>
      </c>
      <c r="E3098" s="0" t="n">
        <v>0.1</v>
      </c>
      <c r="F3098" s="0" t="n">
        <v>0.024</v>
      </c>
      <c r="G3098" s="0" t="n">
        <v>1</v>
      </c>
      <c r="H3098" s="0" t="n">
        <v>1</v>
      </c>
    </row>
    <row r="3099" customFormat="false" ht="12.8" hidden="false" customHeight="false" outlineLevel="0" collapsed="false">
      <c r="A3099" s="0" t="s">
        <v>8692</v>
      </c>
      <c r="B3099" s="0" t="n">
        <v>0.83</v>
      </c>
      <c r="C3099" s="0" t="n">
        <v>0.009</v>
      </c>
      <c r="D3099" s="0" t="n">
        <v>0.001328125</v>
      </c>
      <c r="E3099" s="0" t="n">
        <v>0.00625</v>
      </c>
      <c r="F3099" s="0" t="n">
        <v>0.012</v>
      </c>
      <c r="G3099" s="0" t="n">
        <v>1</v>
      </c>
      <c r="H3099" s="0" t="n">
        <v>0</v>
      </c>
    </row>
    <row r="3100" customFormat="false" ht="12.8" hidden="false" customHeight="false" outlineLevel="0" collapsed="false">
      <c r="A3100" s="0" t="s">
        <v>8693</v>
      </c>
      <c r="B3100" s="0" t="n">
        <v>2.0633333333</v>
      </c>
      <c r="C3100" s="0" t="n">
        <v>0.0495</v>
      </c>
      <c r="D3100" s="0" t="n">
        <v>0.0069958848</v>
      </c>
      <c r="E3100" s="0" t="n">
        <v>0.0277777778</v>
      </c>
      <c r="F3100" s="0" t="n">
        <v>0.05</v>
      </c>
      <c r="G3100" s="0" t="n">
        <v>1</v>
      </c>
      <c r="H3100" s="0" t="n">
        <v>281.3333333333</v>
      </c>
    </row>
    <row r="3101" customFormat="false" ht="12.8" hidden="false" customHeight="false" outlineLevel="0" collapsed="false">
      <c r="A3101" s="0" t="s">
        <v>1841</v>
      </c>
      <c r="B3101" s="0" t="n">
        <v>0.0164</v>
      </c>
      <c r="C3101" s="0" t="n">
        <v>0.00017472</v>
      </c>
      <c r="D3101" s="0" t="n">
        <v>2.83333E-005</v>
      </c>
      <c r="E3101" s="0" t="n">
        <v>0.002</v>
      </c>
      <c r="F3101" s="0" t="n">
        <v>0.000336</v>
      </c>
      <c r="G3101" s="0" t="n">
        <v>1</v>
      </c>
      <c r="H3101" s="0" t="n">
        <v>0.07</v>
      </c>
    </row>
    <row r="3102" customFormat="false" ht="12.8" hidden="false" customHeight="false" outlineLevel="0" collapsed="false">
      <c r="A3102" s="0" t="s">
        <v>8694</v>
      </c>
      <c r="B3102" s="0" t="n">
        <v>0.6041666667</v>
      </c>
      <c r="C3102" s="0" t="n">
        <v>0.0041847417</v>
      </c>
      <c r="D3102" s="0" t="n">
        <v>0.0005902778</v>
      </c>
      <c r="E3102" s="0" t="n">
        <v>0.0041666667</v>
      </c>
      <c r="F3102" s="0" t="n">
        <v>0.0043141667</v>
      </c>
      <c r="G3102" s="0" t="n">
        <v>1</v>
      </c>
      <c r="H3102" s="0" t="n">
        <v>1.13</v>
      </c>
    </row>
    <row r="3103" customFormat="false" ht="12.8" hidden="false" customHeight="false" outlineLevel="0" collapsed="false">
      <c r="A3103" s="0" t="s">
        <v>8695</v>
      </c>
      <c r="B3103" s="0" t="n">
        <v>0.76</v>
      </c>
      <c r="C3103" s="0" t="n">
        <v>0.00672</v>
      </c>
      <c r="D3103" s="0" t="n">
        <v>0.0011111111</v>
      </c>
      <c r="E3103" s="0" t="n">
        <v>0.1</v>
      </c>
      <c r="F3103" s="0" t="n">
        <v>0.024</v>
      </c>
      <c r="G3103" s="0" t="n">
        <v>1</v>
      </c>
      <c r="H3103" s="0" t="n">
        <v>1</v>
      </c>
    </row>
    <row r="3104" customFormat="false" ht="12.8" hidden="false" customHeight="false" outlineLevel="0" collapsed="false">
      <c r="A3104" s="0" t="s">
        <v>776</v>
      </c>
      <c r="B3104" s="0" t="n">
        <v>1.425</v>
      </c>
      <c r="C3104" s="0" t="n">
        <v>0.018</v>
      </c>
      <c r="D3104" s="0" t="n">
        <v>0.00265625</v>
      </c>
      <c r="E3104" s="0" t="n">
        <v>0.0125</v>
      </c>
      <c r="F3104" s="0" t="n">
        <v>0.024</v>
      </c>
      <c r="G3104" s="0" t="n">
        <v>1</v>
      </c>
      <c r="H3104" s="0" t="n">
        <v>0</v>
      </c>
    </row>
    <row r="3105" customFormat="false" ht="12.8" hidden="false" customHeight="false" outlineLevel="0" collapsed="false">
      <c r="A3105" s="0" t="s">
        <v>8696</v>
      </c>
      <c r="B3105" s="0" t="n">
        <v>2.5173529412</v>
      </c>
      <c r="C3105" s="0" t="n">
        <v>0.0524117647</v>
      </c>
      <c r="D3105" s="0" t="n">
        <v>0.0074074074</v>
      </c>
      <c r="E3105" s="0" t="n">
        <v>0.0294117647</v>
      </c>
      <c r="F3105" s="0" t="n">
        <v>0.0529411765</v>
      </c>
      <c r="G3105" s="0" t="n">
        <v>1</v>
      </c>
      <c r="H3105" s="0" t="n">
        <v>206.6666666667</v>
      </c>
    </row>
    <row r="3106" customFormat="false" ht="12.8" hidden="false" customHeight="false" outlineLevel="0" collapsed="false">
      <c r="A3106" s="0" t="s">
        <v>8697</v>
      </c>
      <c r="B3106" s="0" t="n">
        <v>4.126</v>
      </c>
      <c r="C3106" s="0" t="n">
        <v>0.064</v>
      </c>
      <c r="D3106" s="0" t="n">
        <v>0.0094444444</v>
      </c>
      <c r="E3106" s="0" t="n">
        <v>0.0333333333</v>
      </c>
      <c r="F3106" s="0" t="n">
        <v>0.064</v>
      </c>
      <c r="G3106" s="0" t="n">
        <v>1</v>
      </c>
      <c r="H3106" s="0" t="n">
        <v>51.67</v>
      </c>
    </row>
    <row r="3107" customFormat="false" ht="12.8" hidden="false" customHeight="false" outlineLevel="0" collapsed="false">
      <c r="A3107" s="0" t="s">
        <v>8698</v>
      </c>
      <c r="B3107" s="0" t="n">
        <v>2.6965761905</v>
      </c>
      <c r="C3107" s="0" t="n">
        <v>0.047502</v>
      </c>
      <c r="D3107" s="0" t="n">
        <v>0.008994709</v>
      </c>
      <c r="E3107" s="0" t="n">
        <v>0.0119047619</v>
      </c>
      <c r="F3107" s="0" t="n">
        <v>0.0203</v>
      </c>
      <c r="G3107" s="0" t="n">
        <v>1</v>
      </c>
      <c r="H3107" s="0" t="n">
        <v>1285</v>
      </c>
    </row>
    <row r="3108" customFormat="false" ht="12.8" hidden="false" customHeight="false" outlineLevel="0" collapsed="false">
      <c r="A3108" s="0" t="s">
        <v>774</v>
      </c>
      <c r="B3108" s="0" t="n">
        <v>0.705</v>
      </c>
      <c r="C3108" s="0" t="n">
        <v>0.009</v>
      </c>
      <c r="D3108" s="0" t="n">
        <v>0.001328125</v>
      </c>
      <c r="E3108" s="0" t="n">
        <v>0.00625</v>
      </c>
      <c r="F3108" s="0" t="n">
        <v>0.012</v>
      </c>
      <c r="G3108" s="0" t="n">
        <v>1</v>
      </c>
      <c r="H3108" s="0" t="n">
        <v>0</v>
      </c>
    </row>
    <row r="3109" customFormat="false" ht="12.8" hidden="false" customHeight="false" outlineLevel="0" collapsed="false">
      <c r="A3109" s="0" t="s">
        <v>1972</v>
      </c>
      <c r="B3109" s="0" t="n">
        <v>2.8</v>
      </c>
      <c r="C3109" s="0" t="n">
        <v>0.0384</v>
      </c>
      <c r="D3109" s="0" t="n">
        <v>0.017</v>
      </c>
      <c r="E3109" s="0" t="n">
        <v>0.02</v>
      </c>
      <c r="F3109" s="0" t="n">
        <v>0.0384</v>
      </c>
      <c r="G3109" s="0" t="n">
        <v>1</v>
      </c>
      <c r="H3109" s="0" t="n">
        <v>70.87</v>
      </c>
    </row>
    <row r="3110" customFormat="false" ht="12.8" hidden="false" customHeight="false" outlineLevel="0" collapsed="false">
      <c r="A3110" s="0" t="s">
        <v>8699</v>
      </c>
      <c r="B3110" s="0" t="n">
        <v>0.76</v>
      </c>
      <c r="C3110" s="0" t="n">
        <v>0.00672</v>
      </c>
      <c r="D3110" s="0" t="n">
        <v>0.0011111111</v>
      </c>
      <c r="E3110" s="0" t="n">
        <v>0.1</v>
      </c>
      <c r="F3110" s="0" t="n">
        <v>0.024</v>
      </c>
      <c r="G3110" s="0" t="n">
        <v>1</v>
      </c>
      <c r="H3110" s="0" t="n">
        <v>1</v>
      </c>
    </row>
    <row r="3111" customFormat="false" ht="12.8" hidden="false" customHeight="false" outlineLevel="0" collapsed="false">
      <c r="A3111" s="0" t="s">
        <v>8700</v>
      </c>
      <c r="B3111" s="0" t="n">
        <v>4.6216216216</v>
      </c>
      <c r="C3111" s="0" t="n">
        <v>0.0503351351</v>
      </c>
      <c r="D3111" s="0" t="n">
        <v>0.0076576577</v>
      </c>
      <c r="E3111" s="0" t="n">
        <v>0.027027027</v>
      </c>
      <c r="F3111" s="0" t="n">
        <v>0.0518918919</v>
      </c>
      <c r="G3111" s="0" t="n">
        <v>1</v>
      </c>
      <c r="H3111" s="0" t="n">
        <v>4.3</v>
      </c>
    </row>
    <row r="3112" customFormat="false" ht="12.8" hidden="false" customHeight="false" outlineLevel="0" collapsed="false">
      <c r="A3112" s="0" t="s">
        <v>1988</v>
      </c>
      <c r="B3112" s="0" t="n">
        <v>2.8</v>
      </c>
      <c r="C3112" s="0" t="n">
        <v>0.0384</v>
      </c>
      <c r="D3112" s="0" t="n">
        <v>0.017</v>
      </c>
      <c r="E3112" s="0" t="n">
        <v>0.02</v>
      </c>
      <c r="F3112" s="0" t="n">
        <v>0.0384</v>
      </c>
      <c r="G3112" s="0" t="n">
        <v>1</v>
      </c>
      <c r="H3112" s="0" t="n">
        <v>68.39</v>
      </c>
    </row>
    <row r="3113" customFormat="false" ht="12.8" hidden="false" customHeight="false" outlineLevel="0" collapsed="false">
      <c r="A3113" s="0" t="s">
        <v>775</v>
      </c>
      <c r="B3113" s="0" t="n">
        <v>0.825</v>
      </c>
      <c r="C3113" s="0" t="n">
        <v>0.009</v>
      </c>
      <c r="D3113" s="0" t="n">
        <v>0.001328125</v>
      </c>
      <c r="E3113" s="0" t="n">
        <v>0.00625</v>
      </c>
      <c r="F3113" s="0" t="n">
        <v>0.012</v>
      </c>
      <c r="G3113" s="0" t="n">
        <v>1</v>
      </c>
      <c r="H3113" s="0" t="n">
        <v>0</v>
      </c>
    </row>
    <row r="3114" customFormat="false" ht="12.8" hidden="false" customHeight="false" outlineLevel="0" collapsed="false">
      <c r="A3114" s="0" t="s">
        <v>2556</v>
      </c>
      <c r="B3114" s="0" t="n">
        <v>2.6893333333</v>
      </c>
      <c r="C3114" s="0" t="n">
        <v>0.0495</v>
      </c>
      <c r="D3114" s="0" t="n">
        <v>0.0069958848</v>
      </c>
      <c r="E3114" s="0" t="n">
        <v>0.0277777778</v>
      </c>
      <c r="F3114" s="0" t="n">
        <v>0.05</v>
      </c>
      <c r="G3114" s="0" t="n">
        <v>1</v>
      </c>
      <c r="H3114" s="0" t="n">
        <v>289.6666666667</v>
      </c>
    </row>
    <row r="3115" customFormat="false" ht="12.8" hidden="false" customHeight="false" outlineLevel="0" collapsed="false">
      <c r="A3115" s="0" t="s">
        <v>8701</v>
      </c>
      <c r="B3115" s="0" t="n">
        <v>4.6216216216</v>
      </c>
      <c r="C3115" s="0" t="n">
        <v>0.0503351351</v>
      </c>
      <c r="D3115" s="0" t="n">
        <v>0.0076576577</v>
      </c>
      <c r="E3115" s="0" t="n">
        <v>0.027027027</v>
      </c>
      <c r="F3115" s="0" t="n">
        <v>0.0518918919</v>
      </c>
      <c r="G3115" s="0" t="n">
        <v>1</v>
      </c>
      <c r="H3115" s="0" t="n">
        <v>4.3</v>
      </c>
    </row>
    <row r="3116" customFormat="false" ht="12.8" hidden="false" customHeight="false" outlineLevel="0" collapsed="false">
      <c r="A3116" s="0" t="s">
        <v>8702</v>
      </c>
      <c r="B3116" s="0" t="n">
        <v>0.76</v>
      </c>
      <c r="C3116" s="0" t="n">
        <v>0.00672</v>
      </c>
      <c r="D3116" s="0" t="n">
        <v>0.0011111111</v>
      </c>
      <c r="E3116" s="0" t="n">
        <v>0.1</v>
      </c>
      <c r="F3116" s="0" t="n">
        <v>0.024</v>
      </c>
      <c r="G3116" s="0" t="n">
        <v>1</v>
      </c>
      <c r="H3116" s="0" t="n">
        <v>1</v>
      </c>
    </row>
    <row r="3117" customFormat="false" ht="12.8" hidden="false" customHeight="false" outlineLevel="0" collapsed="false">
      <c r="A3117" s="0" t="s">
        <v>1984</v>
      </c>
      <c r="B3117" s="0" t="n">
        <v>2.8</v>
      </c>
      <c r="C3117" s="0" t="n">
        <v>0.0384</v>
      </c>
      <c r="D3117" s="0" t="n">
        <v>0.017</v>
      </c>
      <c r="E3117" s="0" t="n">
        <v>0.02</v>
      </c>
      <c r="F3117" s="0" t="n">
        <v>0.0384</v>
      </c>
      <c r="G3117" s="0" t="n">
        <v>1</v>
      </c>
      <c r="H3117" s="0" t="n">
        <v>70.87</v>
      </c>
    </row>
    <row r="3118" customFormat="false" ht="12.8" hidden="false" customHeight="false" outlineLevel="0" collapsed="false">
      <c r="A3118" s="0" t="s">
        <v>8703</v>
      </c>
      <c r="B3118" s="0" t="n">
        <v>0.00025</v>
      </c>
      <c r="C3118" s="0" t="n">
        <v>1.2128E-006</v>
      </c>
      <c r="D3118" s="0" t="n">
        <v>1.5111E-006</v>
      </c>
      <c r="E3118" s="0" t="n">
        <v>0.0001</v>
      </c>
      <c r="F3118" s="0" t="n">
        <v>7.35E-006</v>
      </c>
      <c r="G3118" s="0" t="n">
        <v>1</v>
      </c>
      <c r="H3118" s="0" t="n">
        <v>0.0095</v>
      </c>
    </row>
    <row r="3119" customFormat="false" ht="12.8" hidden="false" customHeight="false" outlineLevel="0" collapsed="false">
      <c r="A3119" s="0" t="s">
        <v>2553</v>
      </c>
      <c r="B3119" s="0" t="n">
        <v>2.6903333333</v>
      </c>
      <c r="C3119" s="0" t="n">
        <v>0.0495</v>
      </c>
      <c r="D3119" s="0" t="n">
        <v>0.0069958848</v>
      </c>
      <c r="E3119" s="0" t="n">
        <v>0.0277777778</v>
      </c>
      <c r="F3119" s="0" t="n">
        <v>0.05</v>
      </c>
      <c r="G3119" s="0" t="n">
        <v>1</v>
      </c>
      <c r="H3119" s="0" t="n">
        <v>401.6666666667</v>
      </c>
    </row>
    <row r="3120" customFormat="false" ht="12.8" hidden="false" customHeight="false" outlineLevel="0" collapsed="false">
      <c r="A3120" s="0" t="s">
        <v>8704</v>
      </c>
      <c r="B3120" s="0" t="n">
        <v>1.64</v>
      </c>
      <c r="C3120" s="0" t="n">
        <v>0.036</v>
      </c>
      <c r="D3120" s="0" t="n">
        <v>0.005</v>
      </c>
      <c r="E3120" s="0" t="n">
        <v>0.05</v>
      </c>
      <c r="F3120" s="0" t="n">
        <v>0.048</v>
      </c>
      <c r="G3120" s="0" t="n">
        <v>1</v>
      </c>
      <c r="H3120" s="0" t="n">
        <v>4512</v>
      </c>
    </row>
    <row r="3121" customFormat="false" ht="12.8" hidden="false" customHeight="false" outlineLevel="0" collapsed="false">
      <c r="A3121" s="0" t="s">
        <v>8705</v>
      </c>
      <c r="B3121" s="0" t="n">
        <v>1.24</v>
      </c>
      <c r="C3121" s="0" t="n">
        <v>0.01188</v>
      </c>
      <c r="D3121" s="0" t="n">
        <v>0.0017708333</v>
      </c>
      <c r="E3121" s="0" t="n">
        <v>0.00625</v>
      </c>
      <c r="F3121" s="0" t="n">
        <v>0.012</v>
      </c>
      <c r="G3121" s="0" t="n">
        <v>1</v>
      </c>
      <c r="H3121" s="0" t="n">
        <v>0</v>
      </c>
    </row>
    <row r="3122" customFormat="false" ht="12.8" hidden="false" customHeight="false" outlineLevel="0" collapsed="false">
      <c r="A3122" s="0" t="s">
        <v>8706</v>
      </c>
      <c r="B3122" s="0" t="n">
        <v>0.3611111111</v>
      </c>
      <c r="C3122" s="0" t="n">
        <v>0.0177777778</v>
      </c>
      <c r="D3122" s="0" t="n">
        <v>0.0074074074</v>
      </c>
      <c r="E3122" s="0" t="n">
        <v>0.037037037</v>
      </c>
      <c r="F3122" s="0" t="n">
        <v>0.0355555556</v>
      </c>
      <c r="G3122" s="0" t="n">
        <v>1</v>
      </c>
      <c r="H3122" s="0" t="n">
        <v>1</v>
      </c>
    </row>
    <row r="3123" customFormat="false" ht="12.8" hidden="false" customHeight="false" outlineLevel="0" collapsed="false">
      <c r="A3123" s="0" t="s">
        <v>8707</v>
      </c>
      <c r="B3123" s="0" t="n">
        <v>0.0713333333</v>
      </c>
      <c r="C3123" s="0" t="n">
        <v>0.0001409467</v>
      </c>
      <c r="D3123" s="0" t="n">
        <v>2.92851E-005</v>
      </c>
      <c r="E3123" s="0" t="n">
        <v>0.0066666667</v>
      </c>
      <c r="F3123" s="0" t="n">
        <v>0.0006406667</v>
      </c>
      <c r="G3123" s="0" t="n">
        <v>1</v>
      </c>
      <c r="H3123" s="0" t="n">
        <v>0.85</v>
      </c>
    </row>
    <row r="3124" customFormat="false" ht="12.8" hidden="false" customHeight="false" outlineLevel="0" collapsed="false">
      <c r="A3124" s="0" t="s">
        <v>8708</v>
      </c>
      <c r="B3124" s="0" t="n">
        <v>2.2993333333</v>
      </c>
      <c r="C3124" s="0" t="n">
        <v>0.0495</v>
      </c>
      <c r="D3124" s="0" t="n">
        <v>0.0069958848</v>
      </c>
      <c r="E3124" s="0" t="n">
        <v>0.0277777778</v>
      </c>
      <c r="F3124" s="0" t="n">
        <v>0.05</v>
      </c>
      <c r="G3124" s="0" t="n">
        <v>1</v>
      </c>
      <c r="H3124" s="0" t="n">
        <v>332.3333333333</v>
      </c>
    </row>
    <row r="3125" customFormat="false" ht="12.8" hidden="false" customHeight="false" outlineLevel="0" collapsed="false">
      <c r="A3125" s="0" t="s">
        <v>8709</v>
      </c>
      <c r="B3125" s="0" t="n">
        <v>0.002165</v>
      </c>
      <c r="C3125" s="0" t="n">
        <v>1.764E-006</v>
      </c>
      <c r="D3125" s="0" t="n">
        <v>2.778E-007</v>
      </c>
      <c r="E3125" s="0" t="n">
        <v>0.0001</v>
      </c>
      <c r="F3125" s="0" t="n">
        <v>1.2E-005</v>
      </c>
      <c r="G3125" s="0" t="n">
        <v>1</v>
      </c>
      <c r="H3125" s="0" t="n">
        <v>0.02</v>
      </c>
    </row>
    <row r="3126" customFormat="false" ht="12.8" hidden="false" customHeight="false" outlineLevel="0" collapsed="false">
      <c r="A3126" s="0" t="s">
        <v>8710</v>
      </c>
      <c r="B3126" s="0" t="n">
        <v>1.64</v>
      </c>
      <c r="C3126" s="0" t="n">
        <v>0.036</v>
      </c>
      <c r="D3126" s="0" t="n">
        <v>0.005</v>
      </c>
      <c r="E3126" s="0" t="n">
        <v>0.05</v>
      </c>
      <c r="F3126" s="0" t="n">
        <v>0.048</v>
      </c>
      <c r="G3126" s="0" t="n">
        <v>1</v>
      </c>
      <c r="H3126" s="0" t="n">
        <v>4512</v>
      </c>
    </row>
    <row r="3127" customFormat="false" ht="12.8" hidden="false" customHeight="false" outlineLevel="0" collapsed="false">
      <c r="A3127" s="0" t="s">
        <v>8711</v>
      </c>
      <c r="B3127" s="0" t="n">
        <v>0.0415</v>
      </c>
      <c r="C3127" s="0" t="n">
        <v>0.0001764</v>
      </c>
      <c r="D3127" s="0" t="n">
        <v>2.77778E-005</v>
      </c>
      <c r="E3127" s="0" t="n">
        <v>0.01</v>
      </c>
      <c r="F3127" s="0" t="n">
        <v>0.0012</v>
      </c>
      <c r="G3127" s="0" t="n">
        <v>1</v>
      </c>
      <c r="H3127" s="0" t="n">
        <v>1.57</v>
      </c>
    </row>
    <row r="3128" customFormat="false" ht="12.8" hidden="false" customHeight="false" outlineLevel="0" collapsed="false">
      <c r="A3128" s="0" t="s">
        <v>529</v>
      </c>
      <c r="B3128" s="0" t="n">
        <v>10.48</v>
      </c>
      <c r="C3128" s="0" t="n">
        <v>0.1004338</v>
      </c>
      <c r="D3128" s="0" t="n">
        <v>0.0141666667</v>
      </c>
      <c r="E3128" s="0" t="n">
        <v>0.1</v>
      </c>
      <c r="F3128" s="0" t="n">
        <v>0.10354</v>
      </c>
      <c r="G3128" s="0" t="n">
        <v>1</v>
      </c>
      <c r="H3128" s="0" t="n">
        <v>1880</v>
      </c>
    </row>
    <row r="3129" customFormat="false" ht="12.8" hidden="false" customHeight="false" outlineLevel="0" collapsed="false">
      <c r="A3129" s="0" t="s">
        <v>8712</v>
      </c>
      <c r="B3129" s="0" t="n">
        <v>2.6893333333</v>
      </c>
      <c r="C3129" s="0" t="n">
        <v>0.0495</v>
      </c>
      <c r="D3129" s="0" t="n">
        <v>0.0069958848</v>
      </c>
      <c r="E3129" s="0" t="n">
        <v>0.0277777778</v>
      </c>
      <c r="F3129" s="0" t="n">
        <v>0.05</v>
      </c>
      <c r="G3129" s="0" t="n">
        <v>1</v>
      </c>
      <c r="H3129" s="0" t="n">
        <v>289.6666666667</v>
      </c>
    </row>
    <row r="3130" customFormat="false" ht="12.8" hidden="false" customHeight="false" outlineLevel="0" collapsed="false">
      <c r="A3130" s="0" t="s">
        <v>8713</v>
      </c>
      <c r="B3130" s="0" t="n">
        <v>0.3301111111</v>
      </c>
      <c r="C3130" s="0" t="n">
        <v>0.0177777778</v>
      </c>
      <c r="D3130" s="0" t="n">
        <v>0.0074074074</v>
      </c>
      <c r="E3130" s="0" t="n">
        <v>0.037037037</v>
      </c>
      <c r="F3130" s="0" t="n">
        <v>0.0355555556</v>
      </c>
      <c r="G3130" s="0" t="n">
        <v>1</v>
      </c>
      <c r="H3130" s="0" t="n">
        <v>1</v>
      </c>
    </row>
    <row r="3131" customFormat="false" ht="12.8" hidden="false" customHeight="false" outlineLevel="0" collapsed="false">
      <c r="A3131" s="0" t="s">
        <v>8714</v>
      </c>
      <c r="B3131" s="0" t="n">
        <v>0.0713333333</v>
      </c>
      <c r="C3131" s="0" t="n">
        <v>0.0001409467</v>
      </c>
      <c r="D3131" s="0" t="n">
        <v>2.92851E-005</v>
      </c>
      <c r="E3131" s="0" t="n">
        <v>0.0066666667</v>
      </c>
      <c r="F3131" s="0" t="n">
        <v>0.0006406667</v>
      </c>
      <c r="G3131" s="0" t="n">
        <v>1</v>
      </c>
      <c r="H3131" s="0" t="n">
        <v>0.85</v>
      </c>
    </row>
    <row r="3132" customFormat="false" ht="12.8" hidden="false" customHeight="false" outlineLevel="0" collapsed="false">
      <c r="A3132" s="0" t="s">
        <v>765</v>
      </c>
      <c r="B3132" s="0" t="n">
        <v>0.775</v>
      </c>
      <c r="C3132" s="0" t="n">
        <v>0.01188</v>
      </c>
      <c r="D3132" s="0" t="n">
        <v>0.0017708333</v>
      </c>
      <c r="E3132" s="0" t="n">
        <v>0.00625</v>
      </c>
      <c r="F3132" s="0" t="n">
        <v>0.012</v>
      </c>
      <c r="G3132" s="0" t="n">
        <v>1</v>
      </c>
      <c r="H3132" s="0" t="n">
        <v>0</v>
      </c>
    </row>
    <row r="3133" customFormat="false" ht="12.8" hidden="false" customHeight="false" outlineLevel="0" collapsed="false">
      <c r="A3133" s="0" t="s">
        <v>1400</v>
      </c>
      <c r="B3133" s="0" t="n">
        <v>0.0415</v>
      </c>
      <c r="C3133" s="0" t="n">
        <v>0.0001764</v>
      </c>
      <c r="D3133" s="0" t="n">
        <v>2.77778E-005</v>
      </c>
      <c r="E3133" s="0" t="n">
        <v>0.01</v>
      </c>
      <c r="F3133" s="0" t="n">
        <v>0.0012</v>
      </c>
      <c r="G3133" s="0" t="n">
        <v>1</v>
      </c>
      <c r="H3133" s="0" t="n">
        <v>1.57</v>
      </c>
    </row>
    <row r="3134" customFormat="false" ht="12.8" hidden="false" customHeight="false" outlineLevel="0" collapsed="false">
      <c r="A3134" s="0" t="s">
        <v>530</v>
      </c>
      <c r="B3134" s="0" t="n">
        <v>10</v>
      </c>
      <c r="C3134" s="0" t="n">
        <v>0.1004338</v>
      </c>
      <c r="D3134" s="0" t="n">
        <v>0.0141666667</v>
      </c>
      <c r="E3134" s="0" t="n">
        <v>0.1</v>
      </c>
      <c r="F3134" s="0" t="n">
        <v>0.10354</v>
      </c>
      <c r="G3134" s="0" t="n">
        <v>1</v>
      </c>
      <c r="H3134" s="0" t="n">
        <v>1222</v>
      </c>
    </row>
    <row r="3135" customFormat="false" ht="12.8" hidden="false" customHeight="false" outlineLevel="0" collapsed="false">
      <c r="A3135" s="0" t="s">
        <v>8715</v>
      </c>
      <c r="B3135" s="0" t="n">
        <v>2.2173333333</v>
      </c>
      <c r="C3135" s="0" t="n">
        <v>0.0495</v>
      </c>
      <c r="D3135" s="0" t="n">
        <v>0.0069958848</v>
      </c>
      <c r="E3135" s="0" t="n">
        <v>0.0277777778</v>
      </c>
      <c r="F3135" s="0" t="n">
        <v>0.05</v>
      </c>
      <c r="G3135" s="0" t="n">
        <v>1</v>
      </c>
      <c r="H3135" s="0" t="n">
        <v>281.3333333333</v>
      </c>
    </row>
    <row r="3136" customFormat="false" ht="12.8" hidden="false" customHeight="false" outlineLevel="0" collapsed="false">
      <c r="A3136" s="0" t="s">
        <v>8716</v>
      </c>
      <c r="B3136" s="0" t="n">
        <v>0.76</v>
      </c>
      <c r="C3136" s="0" t="n">
        <v>0.00672</v>
      </c>
      <c r="D3136" s="0" t="n">
        <v>0.0011111111</v>
      </c>
      <c r="E3136" s="0" t="n">
        <v>0.1</v>
      </c>
      <c r="F3136" s="0" t="n">
        <v>0.024</v>
      </c>
      <c r="G3136" s="0" t="n">
        <v>1</v>
      </c>
      <c r="H3136" s="0" t="n">
        <v>1</v>
      </c>
    </row>
    <row r="3137" customFormat="false" ht="12.8" hidden="false" customHeight="false" outlineLevel="0" collapsed="false">
      <c r="A3137" s="0" t="s">
        <v>766</v>
      </c>
      <c r="B3137" s="0" t="n">
        <v>1.158</v>
      </c>
      <c r="C3137" s="0" t="n">
        <v>0.018</v>
      </c>
      <c r="D3137" s="0" t="n">
        <v>0.00265625</v>
      </c>
      <c r="E3137" s="0" t="n">
        <v>0.0125</v>
      </c>
      <c r="F3137" s="0" t="n">
        <v>0.024</v>
      </c>
      <c r="G3137" s="0" t="n">
        <v>1</v>
      </c>
      <c r="H3137" s="0" t="n">
        <v>0</v>
      </c>
    </row>
    <row r="3138" customFormat="false" ht="12.8" hidden="false" customHeight="false" outlineLevel="0" collapsed="false">
      <c r="A3138" s="0" t="s">
        <v>2981</v>
      </c>
      <c r="B3138" s="0" t="n">
        <v>32.978</v>
      </c>
      <c r="C3138" s="0" t="n">
        <v>0.3712</v>
      </c>
      <c r="D3138" s="0" t="n">
        <v>0.0708333333</v>
      </c>
      <c r="E3138" s="0" t="n">
        <v>0.0833333333</v>
      </c>
      <c r="F3138" s="0" t="n">
        <v>0.16</v>
      </c>
      <c r="G3138" s="0" t="n">
        <v>1</v>
      </c>
      <c r="H3138" s="0" t="n">
        <v>10383.1</v>
      </c>
    </row>
    <row r="3139" customFormat="false" ht="12.8" hidden="false" customHeight="false" outlineLevel="0" collapsed="false">
      <c r="A3139" s="0" t="s">
        <v>8717</v>
      </c>
      <c r="B3139" s="0" t="n">
        <v>1.6</v>
      </c>
      <c r="C3139" s="0" t="n">
        <v>0.036</v>
      </c>
      <c r="D3139" s="0" t="n">
        <v>0.005</v>
      </c>
      <c r="E3139" s="0" t="n">
        <v>0.05</v>
      </c>
      <c r="F3139" s="0" t="n">
        <v>0.048</v>
      </c>
      <c r="G3139" s="0" t="n">
        <v>1</v>
      </c>
      <c r="H3139" s="0" t="n">
        <v>1</v>
      </c>
    </row>
    <row r="3140" customFormat="false" ht="12.8" hidden="false" customHeight="false" outlineLevel="0" collapsed="false">
      <c r="A3140" s="0" t="s">
        <v>768</v>
      </c>
      <c r="B3140" s="0" t="n">
        <v>1.25</v>
      </c>
      <c r="C3140" s="0" t="n">
        <v>0.01188</v>
      </c>
      <c r="D3140" s="0" t="n">
        <v>0.0017708333</v>
      </c>
      <c r="E3140" s="0" t="n">
        <v>0.00625</v>
      </c>
      <c r="F3140" s="0" t="n">
        <v>0.012</v>
      </c>
      <c r="G3140" s="0" t="n">
        <v>1</v>
      </c>
      <c r="H3140" s="0" t="n">
        <v>0</v>
      </c>
    </row>
    <row r="3141" customFormat="false" ht="12.8" hidden="false" customHeight="false" outlineLevel="0" collapsed="false">
      <c r="A3141" s="0" t="s">
        <v>8718</v>
      </c>
      <c r="B3141" s="0" t="n">
        <v>0.0045333333</v>
      </c>
      <c r="C3141" s="0" t="n">
        <v>1.32312E-005</v>
      </c>
      <c r="D3141" s="0" t="n">
        <v>7.8704E-006</v>
      </c>
      <c r="E3141" s="0" t="n">
        <v>0.0001666667</v>
      </c>
      <c r="F3141" s="0" t="n">
        <v>3.625E-005</v>
      </c>
      <c r="G3141" s="0" t="n">
        <v>1</v>
      </c>
      <c r="H3141" s="0" t="n">
        <v>0.06</v>
      </c>
    </row>
    <row r="3142" customFormat="false" ht="12.8" hidden="false" customHeight="false" outlineLevel="0" collapsed="false">
      <c r="A3142" s="0" t="s">
        <v>8719</v>
      </c>
      <c r="B3142" s="0" t="n">
        <v>0.685</v>
      </c>
      <c r="C3142" s="0" t="n">
        <v>0.018</v>
      </c>
      <c r="D3142" s="0" t="n">
        <v>0.0025</v>
      </c>
      <c r="E3142" s="0" t="n">
        <v>0.025</v>
      </c>
      <c r="F3142" s="0" t="n">
        <v>0.024</v>
      </c>
      <c r="G3142" s="0" t="n">
        <v>1</v>
      </c>
      <c r="H3142" s="0" t="n">
        <v>814</v>
      </c>
    </row>
    <row r="3143" customFormat="false" ht="12.8" hidden="false" customHeight="false" outlineLevel="0" collapsed="false">
      <c r="A3143" s="0" t="s">
        <v>2817</v>
      </c>
      <c r="B3143" s="0" t="n">
        <v>0.0521</v>
      </c>
      <c r="C3143" s="0" t="n">
        <v>0.000274428</v>
      </c>
      <c r="D3143" s="0" t="n">
        <v>6.94444E-005</v>
      </c>
      <c r="E3143" s="0" t="n">
        <v>0.0041666667</v>
      </c>
      <c r="F3143" s="0" t="n">
        <v>0.0009801</v>
      </c>
      <c r="G3143" s="0" t="n">
        <v>1</v>
      </c>
      <c r="H3143" s="0" t="n">
        <v>44.66</v>
      </c>
    </row>
    <row r="3144" customFormat="false" ht="12.8" hidden="false" customHeight="false" outlineLevel="0" collapsed="false">
      <c r="A3144" s="0" t="s">
        <v>1067</v>
      </c>
      <c r="B3144" s="0" t="n">
        <v>8.3636363636</v>
      </c>
      <c r="C3144" s="0" t="n">
        <v>0.0456517273</v>
      </c>
      <c r="D3144" s="0" t="n">
        <v>0.0064393939</v>
      </c>
      <c r="E3144" s="0" t="n">
        <v>0.0454545455</v>
      </c>
      <c r="F3144" s="0" t="n">
        <v>0.0470636364</v>
      </c>
      <c r="G3144" s="0" t="n">
        <v>1</v>
      </c>
      <c r="H3144" s="0" t="n">
        <v>12.25</v>
      </c>
    </row>
    <row r="3145" customFormat="false" ht="12.8" hidden="false" customHeight="false" outlineLevel="0" collapsed="false">
      <c r="A3145" s="0" t="s">
        <v>8720</v>
      </c>
      <c r="B3145" s="0" t="n">
        <v>0.0529928571</v>
      </c>
      <c r="C3145" s="0" t="n">
        <v>0.00029403</v>
      </c>
      <c r="D3145" s="0" t="n">
        <v>7.44048E-005</v>
      </c>
      <c r="E3145" s="0" t="n">
        <v>0.0044642857</v>
      </c>
      <c r="F3145" s="0" t="n">
        <v>0.0010501071</v>
      </c>
      <c r="G3145" s="0" t="n">
        <v>1</v>
      </c>
      <c r="H3145" s="0" t="n">
        <v>44.66</v>
      </c>
    </row>
    <row r="3146" customFormat="false" ht="12.8" hidden="false" customHeight="false" outlineLevel="0" collapsed="false">
      <c r="A3146" s="0" t="s">
        <v>769</v>
      </c>
      <c r="B3146" s="0" t="n">
        <v>1.835</v>
      </c>
      <c r="C3146" s="0" t="n">
        <v>0.018</v>
      </c>
      <c r="D3146" s="0" t="n">
        <v>0.00265625</v>
      </c>
      <c r="E3146" s="0" t="n">
        <v>0.0125</v>
      </c>
      <c r="F3146" s="0" t="n">
        <v>0.024</v>
      </c>
      <c r="G3146" s="0" t="n">
        <v>1</v>
      </c>
      <c r="H3146" s="0" t="n">
        <v>0</v>
      </c>
    </row>
    <row r="3147" customFormat="false" ht="12.8" hidden="false" customHeight="false" outlineLevel="0" collapsed="false">
      <c r="A3147" s="0" t="s">
        <v>8721</v>
      </c>
      <c r="B3147" s="0" t="n">
        <v>1.63</v>
      </c>
      <c r="C3147" s="0" t="n">
        <v>0.036</v>
      </c>
      <c r="D3147" s="0" t="n">
        <v>0.005</v>
      </c>
      <c r="E3147" s="0" t="n">
        <v>0.05</v>
      </c>
      <c r="F3147" s="0" t="n">
        <v>0.048</v>
      </c>
      <c r="G3147" s="0" t="n">
        <v>1</v>
      </c>
      <c r="H3147" s="0" t="n">
        <v>1</v>
      </c>
    </row>
    <row r="3148" customFormat="false" ht="12.8" hidden="false" customHeight="false" outlineLevel="0" collapsed="false">
      <c r="A3148" s="0" t="s">
        <v>8722</v>
      </c>
      <c r="B3148" s="0" t="n">
        <v>0.0521</v>
      </c>
      <c r="C3148" s="0" t="n">
        <v>0.000274428</v>
      </c>
      <c r="D3148" s="0" t="n">
        <v>6.94444E-005</v>
      </c>
      <c r="E3148" s="0" t="n">
        <v>0.0041666667</v>
      </c>
      <c r="F3148" s="0" t="n">
        <v>0.0009801</v>
      </c>
      <c r="G3148" s="0" t="n">
        <v>1</v>
      </c>
      <c r="H3148" s="0" t="n">
        <v>44.66</v>
      </c>
    </row>
    <row r="3149" customFormat="false" ht="12.8" hidden="false" customHeight="false" outlineLevel="0" collapsed="false">
      <c r="A3149" s="0" t="s">
        <v>8723</v>
      </c>
      <c r="B3149" s="0" t="n">
        <v>1.24</v>
      </c>
      <c r="C3149" s="0" t="n">
        <v>0.01188</v>
      </c>
      <c r="D3149" s="0" t="n">
        <v>0.0017708333</v>
      </c>
      <c r="E3149" s="0" t="n">
        <v>0.00625</v>
      </c>
      <c r="F3149" s="0" t="n">
        <v>0.012</v>
      </c>
      <c r="G3149" s="0" t="n">
        <v>1</v>
      </c>
      <c r="H3149" s="0" t="n">
        <v>0</v>
      </c>
    </row>
    <row r="3150" customFormat="false" ht="12.8" hidden="false" customHeight="false" outlineLevel="0" collapsed="false">
      <c r="A3150" s="0" t="s">
        <v>8724</v>
      </c>
      <c r="B3150" s="0" t="n">
        <v>1.6</v>
      </c>
      <c r="C3150" s="0" t="n">
        <v>0.036</v>
      </c>
      <c r="D3150" s="0" t="n">
        <v>0.005</v>
      </c>
      <c r="E3150" s="0" t="n">
        <v>0.05</v>
      </c>
      <c r="F3150" s="0" t="n">
        <v>0.048</v>
      </c>
      <c r="G3150" s="0" t="n">
        <v>1</v>
      </c>
      <c r="H3150" s="0" t="n">
        <v>1</v>
      </c>
    </row>
    <row r="3151" customFormat="false" ht="12.8" hidden="false" customHeight="false" outlineLevel="0" collapsed="false">
      <c r="A3151" s="0" t="s">
        <v>8725</v>
      </c>
      <c r="B3151" s="0" t="n">
        <v>3.1666666667</v>
      </c>
      <c r="C3151" s="0" t="n">
        <v>0.06</v>
      </c>
      <c r="D3151" s="0" t="n">
        <v>0.0083333333</v>
      </c>
      <c r="E3151" s="0" t="n">
        <v>0.0833333333</v>
      </c>
      <c r="F3151" s="0" t="n">
        <v>0.08</v>
      </c>
      <c r="G3151" s="0" t="n">
        <v>1</v>
      </c>
      <c r="H3151" s="0" t="n">
        <v>1131</v>
      </c>
    </row>
    <row r="3152" customFormat="false" ht="12.8" hidden="false" customHeight="false" outlineLevel="0" collapsed="false">
      <c r="A3152" s="0" t="s">
        <v>1843</v>
      </c>
      <c r="B3152" s="0" t="n">
        <v>0.244</v>
      </c>
      <c r="C3152" s="0" t="n">
        <v>0.0017472</v>
      </c>
      <c r="D3152" s="0" t="n">
        <v>0.0002833333</v>
      </c>
      <c r="E3152" s="0" t="n">
        <v>0.02</v>
      </c>
      <c r="F3152" s="0" t="n">
        <v>0.00336</v>
      </c>
      <c r="G3152" s="0" t="n">
        <v>1</v>
      </c>
      <c r="H3152" s="0" t="n">
        <v>1.05</v>
      </c>
    </row>
    <row r="3153" customFormat="false" ht="12.8" hidden="false" customHeight="false" outlineLevel="0" collapsed="false">
      <c r="A3153" s="0" t="s">
        <v>767</v>
      </c>
      <c r="B3153" s="0" t="n">
        <v>1.25</v>
      </c>
      <c r="C3153" s="0" t="n">
        <v>0.01188</v>
      </c>
      <c r="D3153" s="0" t="n">
        <v>0.0017708333</v>
      </c>
      <c r="E3153" s="0" t="n">
        <v>0.00625</v>
      </c>
      <c r="F3153" s="0" t="n">
        <v>0.012</v>
      </c>
      <c r="G3153" s="0" t="n">
        <v>1</v>
      </c>
      <c r="H3153" s="0" t="n">
        <v>0</v>
      </c>
    </row>
    <row r="3154" customFormat="false" ht="12.8" hidden="false" customHeight="false" outlineLevel="0" collapsed="false">
      <c r="A3154" s="0" t="s">
        <v>8726</v>
      </c>
      <c r="B3154" s="0" t="n">
        <v>1.63</v>
      </c>
      <c r="C3154" s="0" t="n">
        <v>0.036</v>
      </c>
      <c r="D3154" s="0" t="n">
        <v>0.005</v>
      </c>
      <c r="E3154" s="0" t="n">
        <v>0.05</v>
      </c>
      <c r="F3154" s="0" t="n">
        <v>0.048</v>
      </c>
      <c r="G3154" s="0" t="n">
        <v>1</v>
      </c>
      <c r="H3154" s="0" t="n">
        <v>1</v>
      </c>
    </row>
    <row r="3155" customFormat="false" ht="12.8" hidden="false" customHeight="false" outlineLevel="0" collapsed="false">
      <c r="A3155" s="0" t="s">
        <v>8727</v>
      </c>
      <c r="B3155" s="0" t="n">
        <v>3.1666666667</v>
      </c>
      <c r="C3155" s="0" t="n">
        <v>0.06</v>
      </c>
      <c r="D3155" s="0" t="n">
        <v>0.0083333333</v>
      </c>
      <c r="E3155" s="0" t="n">
        <v>0.0833333333</v>
      </c>
      <c r="F3155" s="0" t="n">
        <v>0.08</v>
      </c>
      <c r="G3155" s="0" t="n">
        <v>1</v>
      </c>
      <c r="H3155" s="0" t="n">
        <v>1310</v>
      </c>
    </row>
    <row r="3156" customFormat="false" ht="12.8" hidden="false" customHeight="false" outlineLevel="0" collapsed="false">
      <c r="A3156" s="0" t="s">
        <v>1066</v>
      </c>
      <c r="B3156" s="0" t="n">
        <v>20.4</v>
      </c>
      <c r="C3156" s="0" t="n">
        <v>0.18624</v>
      </c>
      <c r="D3156" s="0" t="n">
        <v>0.0283333333</v>
      </c>
      <c r="E3156" s="0" t="n">
        <v>0.1</v>
      </c>
      <c r="F3156" s="0" t="n">
        <v>0.192</v>
      </c>
      <c r="G3156" s="0" t="n">
        <v>1</v>
      </c>
      <c r="H3156" s="0" t="n">
        <v>21.22</v>
      </c>
    </row>
    <row r="3157" customFormat="false" ht="12.8" hidden="false" customHeight="false" outlineLevel="0" collapsed="false">
      <c r="A3157" s="0" t="s">
        <v>1641</v>
      </c>
      <c r="B3157" s="0" t="n">
        <v>1.74</v>
      </c>
      <c r="C3157" s="0" t="n">
        <v>0.01725</v>
      </c>
      <c r="D3157" s="0" t="n">
        <v>0.0089473684</v>
      </c>
      <c r="E3157" s="0" t="n">
        <v>0.25</v>
      </c>
      <c r="F3157" s="0" t="n">
        <v>0.08625</v>
      </c>
      <c r="G3157" s="0" t="n">
        <v>1</v>
      </c>
      <c r="H3157" s="0" t="n">
        <v>37.14</v>
      </c>
    </row>
    <row r="3158" customFormat="false" ht="12.8" hidden="false" customHeight="false" outlineLevel="0" collapsed="false">
      <c r="A3158" s="0" t="s">
        <v>2801</v>
      </c>
      <c r="B3158" s="0" t="n">
        <v>0.3088888889</v>
      </c>
      <c r="C3158" s="0" t="n">
        <v>0.0031733333</v>
      </c>
      <c r="D3158" s="0" t="n">
        <v>0.0009444444</v>
      </c>
      <c r="E3158" s="0" t="n">
        <v>0.0044444444</v>
      </c>
      <c r="F3158" s="0" t="n">
        <v>0.0045333333</v>
      </c>
      <c r="G3158" s="0" t="n">
        <v>1</v>
      </c>
      <c r="H3158" s="0" t="n">
        <v>360</v>
      </c>
    </row>
    <row r="3159" customFormat="false" ht="12.8" hidden="false" customHeight="false" outlineLevel="0" collapsed="false">
      <c r="A3159" s="0" t="s">
        <v>8728</v>
      </c>
      <c r="B3159" s="0" t="n">
        <v>0.6035185185</v>
      </c>
      <c r="C3159" s="0" t="n">
        <v>0.004649713</v>
      </c>
      <c r="D3159" s="0" t="n">
        <v>0.0006558642</v>
      </c>
      <c r="E3159" s="0" t="n">
        <v>0.0046296296</v>
      </c>
      <c r="F3159" s="0" t="n">
        <v>0.0047935185</v>
      </c>
      <c r="G3159" s="0" t="n">
        <v>1</v>
      </c>
      <c r="H3159" s="0" t="n">
        <v>1.55</v>
      </c>
    </row>
    <row r="3160" customFormat="false" ht="12.8" hidden="false" customHeight="false" outlineLevel="0" collapsed="false">
      <c r="A3160" s="0" t="s">
        <v>8729</v>
      </c>
      <c r="B3160" s="0" t="n">
        <v>0.345</v>
      </c>
      <c r="C3160" s="0" t="n">
        <v>0.0044275</v>
      </c>
      <c r="D3160" s="0" t="n">
        <v>0.0006882591</v>
      </c>
      <c r="E3160" s="0" t="n">
        <v>0.025</v>
      </c>
      <c r="F3160" s="0" t="n">
        <v>0.020125</v>
      </c>
      <c r="G3160" s="0" t="n">
        <v>1</v>
      </c>
      <c r="H3160" s="0" t="n">
        <v>8.3</v>
      </c>
    </row>
    <row r="3161" customFormat="false" ht="12.8" hidden="false" customHeight="false" outlineLevel="0" collapsed="false">
      <c r="A3161" s="0" t="s">
        <v>8730</v>
      </c>
      <c r="B3161" s="0" t="n">
        <v>0.1566666667</v>
      </c>
      <c r="C3161" s="0" t="n">
        <v>0.0014112</v>
      </c>
      <c r="D3161" s="0" t="n">
        <v>0.0007264957</v>
      </c>
      <c r="E3161" s="0" t="n">
        <v>0.0333333333</v>
      </c>
      <c r="F3161" s="0" t="n">
        <v>0.00672</v>
      </c>
      <c r="G3161" s="0" t="n">
        <v>1</v>
      </c>
      <c r="H3161" s="0" t="n">
        <v>1.69</v>
      </c>
    </row>
    <row r="3162" customFormat="false" ht="12.8" hidden="false" customHeight="false" outlineLevel="0" collapsed="false">
      <c r="A3162" s="0" t="s">
        <v>1642</v>
      </c>
      <c r="B3162" s="0" t="n">
        <v>1.74</v>
      </c>
      <c r="C3162" s="0" t="n">
        <v>0.01725</v>
      </c>
      <c r="D3162" s="0" t="n">
        <v>0.0089473684</v>
      </c>
      <c r="E3162" s="0" t="n">
        <v>0.25</v>
      </c>
      <c r="F3162" s="0" t="n">
        <v>0.08625</v>
      </c>
      <c r="G3162" s="0" t="n">
        <v>1</v>
      </c>
      <c r="H3162" s="0" t="n">
        <v>36.85</v>
      </c>
    </row>
    <row r="3163" customFormat="false" ht="12.8" hidden="false" customHeight="false" outlineLevel="0" collapsed="false">
      <c r="A3163" s="0" t="s">
        <v>1234</v>
      </c>
      <c r="B3163" s="0" t="n">
        <v>0.21</v>
      </c>
      <c r="C3163" s="0" t="n">
        <v>0.002688</v>
      </c>
      <c r="D3163" s="0" t="n">
        <v>0.0004</v>
      </c>
      <c r="E3163" s="0" t="n">
        <v>0.02</v>
      </c>
      <c r="F3163" s="0" t="n">
        <v>0.0096</v>
      </c>
      <c r="G3163" s="0" t="n">
        <v>1</v>
      </c>
      <c r="H3163" s="0" t="n">
        <v>3.26</v>
      </c>
    </row>
    <row r="3164" customFormat="false" ht="12.8" hidden="false" customHeight="false" outlineLevel="0" collapsed="false">
      <c r="A3164" s="0" t="s">
        <v>8731</v>
      </c>
      <c r="B3164" s="0" t="n">
        <v>0.1566666667</v>
      </c>
      <c r="C3164" s="0" t="n">
        <v>0.0014112</v>
      </c>
      <c r="D3164" s="0" t="n">
        <v>0.0007264957</v>
      </c>
      <c r="E3164" s="0" t="n">
        <v>0.0333333333</v>
      </c>
      <c r="F3164" s="0" t="n">
        <v>0.00672</v>
      </c>
      <c r="G3164" s="0" t="n">
        <v>1</v>
      </c>
      <c r="H3164" s="0" t="n">
        <v>1.69</v>
      </c>
    </row>
    <row r="3165" customFormat="false" ht="12.8" hidden="false" customHeight="false" outlineLevel="0" collapsed="false">
      <c r="A3165" s="0" t="s">
        <v>8732</v>
      </c>
      <c r="B3165" s="0" t="n">
        <v>1.74</v>
      </c>
      <c r="C3165" s="0" t="n">
        <v>0.01725</v>
      </c>
      <c r="D3165" s="0" t="n">
        <v>0.0089473684</v>
      </c>
      <c r="E3165" s="0" t="n">
        <v>0.25</v>
      </c>
      <c r="F3165" s="0" t="n">
        <v>0.08625</v>
      </c>
      <c r="G3165" s="0" t="n">
        <v>1</v>
      </c>
      <c r="H3165" s="0" t="n">
        <v>36.85</v>
      </c>
    </row>
    <row r="3166" customFormat="false" ht="12.8" hidden="false" customHeight="false" outlineLevel="0" collapsed="false">
      <c r="A3166" s="0" t="s">
        <v>8733</v>
      </c>
      <c r="B3166" s="0" t="n">
        <v>0.345</v>
      </c>
      <c r="C3166" s="0" t="n">
        <v>0.0044275</v>
      </c>
      <c r="D3166" s="0" t="n">
        <v>0.0006882591</v>
      </c>
      <c r="E3166" s="0" t="n">
        <v>0.025</v>
      </c>
      <c r="F3166" s="0" t="n">
        <v>0.020125</v>
      </c>
      <c r="G3166" s="0" t="n">
        <v>1</v>
      </c>
      <c r="H3166" s="0" t="n">
        <v>8.3</v>
      </c>
    </row>
    <row r="3167" customFormat="false" ht="12.8" hidden="false" customHeight="false" outlineLevel="0" collapsed="false">
      <c r="A3167" s="0" t="s">
        <v>1233</v>
      </c>
      <c r="B3167" s="0" t="n">
        <v>0.21</v>
      </c>
      <c r="C3167" s="0" t="n">
        <v>0.002688</v>
      </c>
      <c r="D3167" s="0" t="n">
        <v>0.0004</v>
      </c>
      <c r="E3167" s="0" t="n">
        <v>0.02</v>
      </c>
      <c r="F3167" s="0" t="n">
        <v>0.0096</v>
      </c>
      <c r="G3167" s="0" t="n">
        <v>1</v>
      </c>
      <c r="H3167" s="0" t="n">
        <v>3.26</v>
      </c>
    </row>
    <row r="3168" customFormat="false" ht="12.8" hidden="false" customHeight="false" outlineLevel="0" collapsed="false">
      <c r="A3168" s="0" t="s">
        <v>3147</v>
      </c>
      <c r="B3168" s="0" t="n">
        <v>0.1566666667</v>
      </c>
      <c r="C3168" s="0" t="n">
        <v>0.0014112</v>
      </c>
      <c r="D3168" s="0" t="n">
        <v>0.0007264957</v>
      </c>
      <c r="E3168" s="0" t="n">
        <v>0.0333333333</v>
      </c>
      <c r="F3168" s="0" t="n">
        <v>0.00672</v>
      </c>
      <c r="G3168" s="0" t="n">
        <v>1</v>
      </c>
      <c r="H3168" s="0" t="n">
        <v>1.69</v>
      </c>
    </row>
    <row r="3169" customFormat="false" ht="12.8" hidden="false" customHeight="false" outlineLevel="0" collapsed="false">
      <c r="A3169" s="0" t="s">
        <v>8734</v>
      </c>
      <c r="B3169" s="0" t="n">
        <v>1.62</v>
      </c>
      <c r="C3169" s="0" t="n">
        <v>0.036</v>
      </c>
      <c r="D3169" s="0" t="n">
        <v>0.005</v>
      </c>
      <c r="E3169" s="0" t="n">
        <v>0.05</v>
      </c>
      <c r="F3169" s="0" t="n">
        <v>0.048</v>
      </c>
      <c r="G3169" s="0" t="n">
        <v>1</v>
      </c>
      <c r="H3169" s="0" t="n">
        <v>1</v>
      </c>
    </row>
    <row r="3170" customFormat="false" ht="12.8" hidden="false" customHeight="false" outlineLevel="0" collapsed="false">
      <c r="A3170" s="0" t="s">
        <v>8735</v>
      </c>
      <c r="B3170" s="0" t="n">
        <v>1.74</v>
      </c>
      <c r="C3170" s="0" t="n">
        <v>0.01725</v>
      </c>
      <c r="D3170" s="0" t="n">
        <v>0.0089473684</v>
      </c>
      <c r="E3170" s="0" t="n">
        <v>0.25</v>
      </c>
      <c r="F3170" s="0" t="n">
        <v>0.08625</v>
      </c>
      <c r="G3170" s="0" t="n">
        <v>1</v>
      </c>
      <c r="H3170" s="0" t="n">
        <v>57.82</v>
      </c>
    </row>
    <row r="3171" customFormat="false" ht="12.8" hidden="false" customHeight="false" outlineLevel="0" collapsed="false">
      <c r="A3171" s="0" t="s">
        <v>8736</v>
      </c>
      <c r="B3171" s="0" t="n">
        <v>0.2629166667</v>
      </c>
      <c r="C3171" s="0" t="n">
        <v>0.0027189167</v>
      </c>
      <c r="D3171" s="0" t="n">
        <v>0.0004562534</v>
      </c>
      <c r="E3171" s="0" t="n">
        <v>0.0416666667</v>
      </c>
      <c r="F3171" s="0" t="n">
        <v>0.0097104167</v>
      </c>
      <c r="G3171" s="0" t="n">
        <v>1</v>
      </c>
      <c r="H3171" s="0" t="n">
        <v>1.44</v>
      </c>
    </row>
    <row r="3172" customFormat="false" ht="12.8" hidden="false" customHeight="false" outlineLevel="0" collapsed="false">
      <c r="A3172" s="0" t="s">
        <v>8737</v>
      </c>
      <c r="B3172" s="0" t="n">
        <v>13.41</v>
      </c>
      <c r="C3172" s="0" t="n">
        <v>0.4103758</v>
      </c>
      <c r="D3172" s="0" t="n">
        <v>0.0755555556</v>
      </c>
      <c r="E3172" s="0" t="n">
        <v>0.1</v>
      </c>
      <c r="F3172" s="0" t="n">
        <v>0.174628</v>
      </c>
      <c r="G3172" s="0" t="n">
        <v>1</v>
      </c>
      <c r="H3172" s="0" t="n">
        <v>1354</v>
      </c>
    </row>
    <row r="3173" customFormat="false" ht="12.8" hidden="false" customHeight="false" outlineLevel="0" collapsed="false">
      <c r="A3173" s="0" t="s">
        <v>8738</v>
      </c>
      <c r="B3173" s="0" t="n">
        <v>0.8641666667</v>
      </c>
      <c r="C3173" s="0" t="n">
        <v>0.0013266667</v>
      </c>
      <c r="D3173" s="0" t="n">
        <v>0.0002777778</v>
      </c>
      <c r="E3173" s="0" t="n">
        <v>0.0138888889</v>
      </c>
      <c r="F3173" s="0" t="n">
        <v>0.0013333333</v>
      </c>
      <c r="G3173" s="0" t="n">
        <v>1</v>
      </c>
      <c r="H3173" s="0" t="n">
        <v>4.98</v>
      </c>
    </row>
    <row r="3174" customFormat="false" ht="12.8" hidden="false" customHeight="false" outlineLevel="0" collapsed="false">
      <c r="A3174" s="0" t="s">
        <v>8739</v>
      </c>
      <c r="B3174" s="0" t="n">
        <v>0.2256</v>
      </c>
      <c r="C3174" s="0" t="n">
        <v>0.002688</v>
      </c>
      <c r="D3174" s="0" t="n">
        <v>0.0013333333</v>
      </c>
      <c r="E3174" s="0" t="n">
        <v>0.04</v>
      </c>
      <c r="F3174" s="0" t="n">
        <v>0.0096</v>
      </c>
      <c r="G3174" s="0" t="n">
        <v>1</v>
      </c>
      <c r="H3174" s="0" t="n">
        <v>1.59</v>
      </c>
    </row>
    <row r="3175" customFormat="false" ht="12.8" hidden="false" customHeight="false" outlineLevel="0" collapsed="false">
      <c r="A3175" s="0" t="s">
        <v>8740</v>
      </c>
      <c r="B3175" s="0" t="n">
        <v>0.1566666667</v>
      </c>
      <c r="C3175" s="0" t="n">
        <v>0.0014112</v>
      </c>
      <c r="D3175" s="0" t="n">
        <v>0.0007264957</v>
      </c>
      <c r="E3175" s="0" t="n">
        <v>0.0333333333</v>
      </c>
      <c r="F3175" s="0" t="n">
        <v>0.00672</v>
      </c>
      <c r="G3175" s="0" t="n">
        <v>1</v>
      </c>
      <c r="H3175" s="0" t="n">
        <v>1.69</v>
      </c>
    </row>
    <row r="3176" customFormat="false" ht="12.8" hidden="false" customHeight="false" outlineLevel="0" collapsed="false">
      <c r="A3176" s="0" t="s">
        <v>8741</v>
      </c>
      <c r="B3176" s="0" t="n">
        <v>0.345</v>
      </c>
      <c r="C3176" s="0" t="n">
        <v>0.0044275</v>
      </c>
      <c r="D3176" s="0" t="n">
        <v>0.0006882591</v>
      </c>
      <c r="E3176" s="0" t="n">
        <v>0.025</v>
      </c>
      <c r="F3176" s="0" t="n">
        <v>0.020125</v>
      </c>
      <c r="G3176" s="0" t="n">
        <v>1</v>
      </c>
      <c r="H3176" s="0" t="n">
        <v>8.3</v>
      </c>
    </row>
    <row r="3177" customFormat="false" ht="12.8" hidden="false" customHeight="false" outlineLevel="0" collapsed="false">
      <c r="A3177" s="0" t="s">
        <v>8742</v>
      </c>
      <c r="B3177" s="0" t="n">
        <v>1.74</v>
      </c>
      <c r="C3177" s="0" t="n">
        <v>0.01725</v>
      </c>
      <c r="D3177" s="0" t="n">
        <v>0.0089473684</v>
      </c>
      <c r="E3177" s="0" t="n">
        <v>0.25</v>
      </c>
      <c r="F3177" s="0" t="n">
        <v>0.08625</v>
      </c>
      <c r="G3177" s="0" t="n">
        <v>1</v>
      </c>
      <c r="H3177" s="0" t="n">
        <v>57.43</v>
      </c>
    </row>
    <row r="3178" customFormat="false" ht="12.8" hidden="false" customHeight="false" outlineLevel="0" collapsed="false">
      <c r="A3178" s="0" t="s">
        <v>533</v>
      </c>
      <c r="B3178" s="0" t="n">
        <v>6.05</v>
      </c>
      <c r="C3178" s="0" t="n">
        <v>0.19008</v>
      </c>
      <c r="D3178" s="0" t="n">
        <v>0.0283333333</v>
      </c>
      <c r="E3178" s="0" t="n">
        <v>0.1</v>
      </c>
      <c r="F3178" s="0" t="n">
        <v>0.192</v>
      </c>
      <c r="G3178" s="0" t="n">
        <v>1</v>
      </c>
      <c r="H3178" s="0" t="n">
        <v>1319</v>
      </c>
    </row>
    <row r="3179" customFormat="false" ht="12.8" hidden="false" customHeight="false" outlineLevel="0" collapsed="false">
      <c r="A3179" s="0" t="s">
        <v>8743</v>
      </c>
      <c r="B3179" s="0" t="n">
        <v>1.63</v>
      </c>
      <c r="C3179" s="0" t="n">
        <v>0.036</v>
      </c>
      <c r="D3179" s="0" t="n">
        <v>0.005</v>
      </c>
      <c r="E3179" s="0" t="n">
        <v>0.05</v>
      </c>
      <c r="F3179" s="0" t="n">
        <v>0.048</v>
      </c>
      <c r="G3179" s="0" t="n">
        <v>1</v>
      </c>
      <c r="H3179" s="0" t="n">
        <v>1</v>
      </c>
    </row>
    <row r="3180" customFormat="false" ht="12.8" hidden="false" customHeight="false" outlineLevel="0" collapsed="false">
      <c r="A3180" s="0" t="s">
        <v>8744</v>
      </c>
      <c r="B3180" s="0" t="n">
        <v>0.2256</v>
      </c>
      <c r="C3180" s="0" t="n">
        <v>0.002688</v>
      </c>
      <c r="D3180" s="0" t="n">
        <v>0.0013333333</v>
      </c>
      <c r="E3180" s="0" t="n">
        <v>0.04</v>
      </c>
      <c r="F3180" s="0" t="n">
        <v>0.0096</v>
      </c>
      <c r="G3180" s="0" t="n">
        <v>1</v>
      </c>
      <c r="H3180" s="0" t="n">
        <v>1.59</v>
      </c>
    </row>
    <row r="3181" customFormat="false" ht="12.8" hidden="false" customHeight="false" outlineLevel="0" collapsed="false">
      <c r="A3181" s="0" t="s">
        <v>8745</v>
      </c>
      <c r="B3181" s="0" t="n">
        <v>0.25</v>
      </c>
      <c r="C3181" s="0" t="n">
        <v>0.00984</v>
      </c>
      <c r="D3181" s="0" t="n">
        <v>0.005</v>
      </c>
      <c r="E3181" s="0" t="n">
        <v>0.05</v>
      </c>
      <c r="F3181" s="0" t="n">
        <v>0.024</v>
      </c>
      <c r="G3181" s="0" t="n">
        <v>1</v>
      </c>
      <c r="H3181" s="0" t="n">
        <v>6500</v>
      </c>
    </row>
    <row r="3182" customFormat="false" ht="12.8" hidden="false" customHeight="false" outlineLevel="0" collapsed="false">
      <c r="A3182" s="0" t="s">
        <v>8746</v>
      </c>
      <c r="B3182" s="0" t="n">
        <v>0.1566666667</v>
      </c>
      <c r="C3182" s="0" t="n">
        <v>0.0014112</v>
      </c>
      <c r="D3182" s="0" t="n">
        <v>0.0007264957</v>
      </c>
      <c r="E3182" s="0" t="n">
        <v>0.0333333333</v>
      </c>
      <c r="F3182" s="0" t="n">
        <v>0.00672</v>
      </c>
      <c r="G3182" s="0" t="n">
        <v>1</v>
      </c>
      <c r="H3182" s="0" t="n">
        <v>1.69</v>
      </c>
    </row>
    <row r="3183" customFormat="false" ht="12.8" hidden="false" customHeight="false" outlineLevel="0" collapsed="false">
      <c r="A3183" s="0" t="s">
        <v>8747</v>
      </c>
      <c r="B3183" s="0" t="n">
        <v>1.62</v>
      </c>
      <c r="C3183" s="0" t="n">
        <v>0.036</v>
      </c>
      <c r="D3183" s="0" t="n">
        <v>0.005</v>
      </c>
      <c r="E3183" s="0" t="n">
        <v>0.05</v>
      </c>
      <c r="F3183" s="0" t="n">
        <v>0.048</v>
      </c>
      <c r="G3183" s="0" t="n">
        <v>1</v>
      </c>
      <c r="H3183" s="0" t="n">
        <v>1</v>
      </c>
    </row>
    <row r="3184" customFormat="false" ht="12.8" hidden="false" customHeight="false" outlineLevel="0" collapsed="false">
      <c r="A3184" s="0" t="s">
        <v>8748</v>
      </c>
      <c r="B3184" s="0" t="n">
        <v>0.1952777778</v>
      </c>
      <c r="C3184" s="0" t="n">
        <v>0.0018126111</v>
      </c>
      <c r="D3184" s="0" t="n">
        <v>0.0003041689</v>
      </c>
      <c r="E3184" s="0" t="n">
        <v>0.0277777778</v>
      </c>
      <c r="F3184" s="0" t="n">
        <v>0.0064736111</v>
      </c>
      <c r="G3184" s="0" t="n">
        <v>1</v>
      </c>
      <c r="H3184" s="0" t="n">
        <v>1.61</v>
      </c>
    </row>
    <row r="3185" customFormat="false" ht="12.8" hidden="false" customHeight="false" outlineLevel="0" collapsed="false">
      <c r="A3185" s="0" t="s">
        <v>8749</v>
      </c>
      <c r="B3185" s="0" t="n">
        <v>0.2256</v>
      </c>
      <c r="C3185" s="0" t="n">
        <v>0.002688</v>
      </c>
      <c r="D3185" s="0" t="n">
        <v>0.0013333333</v>
      </c>
      <c r="E3185" s="0" t="n">
        <v>0.04</v>
      </c>
      <c r="F3185" s="0" t="n">
        <v>0.0096</v>
      </c>
      <c r="G3185" s="0" t="n">
        <v>1</v>
      </c>
      <c r="H3185" s="0" t="n">
        <v>1.84</v>
      </c>
    </row>
    <row r="3186" customFormat="false" ht="12.8" hidden="false" customHeight="false" outlineLevel="0" collapsed="false">
      <c r="A3186" s="0" t="s">
        <v>8750</v>
      </c>
      <c r="B3186" s="0" t="n">
        <v>0.1566666667</v>
      </c>
      <c r="C3186" s="0" t="n">
        <v>0.0014112</v>
      </c>
      <c r="D3186" s="0" t="n">
        <v>0.0007264957</v>
      </c>
      <c r="E3186" s="0" t="n">
        <v>0.0333333333</v>
      </c>
      <c r="F3186" s="0" t="n">
        <v>0.00672</v>
      </c>
      <c r="G3186" s="0" t="n">
        <v>1</v>
      </c>
      <c r="H3186" s="0" t="n">
        <v>1.69</v>
      </c>
    </row>
    <row r="3187" customFormat="false" ht="12.8" hidden="false" customHeight="false" outlineLevel="0" collapsed="false">
      <c r="A3187" s="0" t="s">
        <v>622</v>
      </c>
      <c r="B3187" s="0" t="n">
        <v>0.34</v>
      </c>
      <c r="C3187" s="0" t="n">
        <v>0.00672</v>
      </c>
      <c r="D3187" s="0" t="n">
        <v>0.0011111111</v>
      </c>
      <c r="E3187" s="0" t="n">
        <v>0.05</v>
      </c>
      <c r="F3187" s="0" t="n">
        <v>0.024</v>
      </c>
      <c r="G3187" s="0" t="n">
        <v>1</v>
      </c>
      <c r="H3187" s="0" t="n">
        <v>6500</v>
      </c>
    </row>
    <row r="3188" customFormat="false" ht="12.8" hidden="false" customHeight="false" outlineLevel="0" collapsed="false">
      <c r="A3188" s="0" t="s">
        <v>8751</v>
      </c>
      <c r="B3188" s="0" t="n">
        <v>0.2629166667</v>
      </c>
      <c r="C3188" s="0" t="n">
        <v>0.0027189167</v>
      </c>
      <c r="D3188" s="0" t="n">
        <v>0.0004562534</v>
      </c>
      <c r="E3188" s="0" t="n">
        <v>0.0416666667</v>
      </c>
      <c r="F3188" s="0" t="n">
        <v>0.0097104167</v>
      </c>
      <c r="G3188" s="0" t="n">
        <v>1</v>
      </c>
      <c r="H3188" s="0" t="n">
        <v>1.44</v>
      </c>
    </row>
    <row r="3189" customFormat="false" ht="12.8" hidden="false" customHeight="false" outlineLevel="0" collapsed="false">
      <c r="A3189" s="0" t="s">
        <v>8752</v>
      </c>
      <c r="B3189" s="0" t="n">
        <v>0.1114583333</v>
      </c>
      <c r="C3189" s="0" t="n">
        <v>0.0013594583</v>
      </c>
      <c r="D3189" s="0" t="n">
        <v>0.0002281267</v>
      </c>
      <c r="E3189" s="0" t="n">
        <v>0.0208333333</v>
      </c>
      <c r="F3189" s="0" t="n">
        <v>0.0048552083</v>
      </c>
      <c r="G3189" s="0" t="n">
        <v>1</v>
      </c>
      <c r="H3189" s="0" t="n">
        <v>0.97</v>
      </c>
    </row>
    <row r="3190" customFormat="false" ht="12.8" hidden="false" customHeight="false" outlineLevel="0" collapsed="false">
      <c r="A3190" s="0" t="s">
        <v>8753</v>
      </c>
      <c r="B3190" s="0" t="n">
        <v>0.6333333333</v>
      </c>
      <c r="C3190" s="0" t="n">
        <v>0.005796</v>
      </c>
      <c r="D3190" s="0" t="n">
        <v>0.0008994709</v>
      </c>
      <c r="E3190" s="0" t="n">
        <v>0.0333333333</v>
      </c>
      <c r="F3190" s="0" t="n">
        <v>0.0276</v>
      </c>
      <c r="G3190" s="0" t="n">
        <v>1</v>
      </c>
      <c r="H3190" s="0" t="n">
        <v>8.3</v>
      </c>
    </row>
    <row r="3191" customFormat="false" ht="12.8" hidden="false" customHeight="false" outlineLevel="0" collapsed="false">
      <c r="A3191" s="0" t="s">
        <v>8754</v>
      </c>
      <c r="B3191" s="0" t="n">
        <v>0.2256</v>
      </c>
      <c r="C3191" s="0" t="n">
        <v>0.002688</v>
      </c>
      <c r="D3191" s="0" t="n">
        <v>0.0013333333</v>
      </c>
      <c r="E3191" s="0" t="n">
        <v>0.04</v>
      </c>
      <c r="F3191" s="0" t="n">
        <v>0.0096</v>
      </c>
      <c r="G3191" s="0" t="n">
        <v>1</v>
      </c>
      <c r="H3191" s="0" t="n">
        <v>1.84</v>
      </c>
    </row>
    <row r="3192" customFormat="false" ht="12.8" hidden="false" customHeight="false" outlineLevel="0" collapsed="false">
      <c r="A3192" s="0" t="s">
        <v>8755</v>
      </c>
      <c r="B3192" s="0" t="n">
        <v>0.34</v>
      </c>
      <c r="C3192" s="0" t="n">
        <v>0.00876</v>
      </c>
      <c r="D3192" s="0" t="n">
        <v>0.0016666667</v>
      </c>
      <c r="E3192" s="0" t="n">
        <v>0.05</v>
      </c>
      <c r="F3192" s="0" t="n">
        <v>0.024</v>
      </c>
      <c r="G3192" s="0" t="n">
        <v>1</v>
      </c>
      <c r="H3192" s="0" t="n">
        <v>6500</v>
      </c>
    </row>
    <row r="3193" customFormat="false" ht="12.8" hidden="false" customHeight="false" outlineLevel="0" collapsed="false">
      <c r="A3193" s="0" t="s">
        <v>8756</v>
      </c>
      <c r="B3193" s="0" t="n">
        <v>1.63</v>
      </c>
      <c r="C3193" s="0" t="n">
        <v>0.036</v>
      </c>
      <c r="D3193" s="0" t="n">
        <v>0.005</v>
      </c>
      <c r="E3193" s="0" t="n">
        <v>0.05</v>
      </c>
      <c r="F3193" s="0" t="n">
        <v>0.048</v>
      </c>
      <c r="G3193" s="0" t="n">
        <v>1</v>
      </c>
      <c r="H3193" s="0" t="n">
        <v>1</v>
      </c>
    </row>
    <row r="3194" customFormat="false" ht="12.8" hidden="false" customHeight="false" outlineLevel="0" collapsed="false">
      <c r="A3194" s="0" t="s">
        <v>8757</v>
      </c>
      <c r="B3194" s="0" t="n">
        <v>8.93</v>
      </c>
      <c r="C3194" s="0" t="n">
        <v>0.0505176</v>
      </c>
      <c r="D3194" s="0" t="n">
        <v>0.0070833333</v>
      </c>
      <c r="E3194" s="0" t="n">
        <v>0.05</v>
      </c>
      <c r="F3194" s="0" t="n">
        <v>0.05208</v>
      </c>
      <c r="G3194" s="0" t="n">
        <v>1</v>
      </c>
      <c r="H3194" s="0" t="n">
        <v>24.13</v>
      </c>
    </row>
    <row r="3195" customFormat="false" ht="12.8" hidden="false" customHeight="false" outlineLevel="0" collapsed="false">
      <c r="A3195" s="0" t="s">
        <v>1648</v>
      </c>
      <c r="B3195" s="0" t="n">
        <v>1.86</v>
      </c>
      <c r="C3195" s="0" t="n">
        <v>0.01725</v>
      </c>
      <c r="D3195" s="0" t="n">
        <v>0.0089473684</v>
      </c>
      <c r="E3195" s="0" t="n">
        <v>0.25</v>
      </c>
      <c r="F3195" s="0" t="n">
        <v>0.08625</v>
      </c>
      <c r="G3195" s="0" t="n">
        <v>1</v>
      </c>
      <c r="H3195" s="0" t="n">
        <v>45.94</v>
      </c>
    </row>
    <row r="3196" customFormat="false" ht="12.8" hidden="false" customHeight="false" outlineLevel="0" collapsed="false">
      <c r="A3196" s="0" t="s">
        <v>1376</v>
      </c>
      <c r="B3196" s="0" t="n">
        <v>0.501</v>
      </c>
      <c r="C3196" s="0" t="n">
        <v>0.00224</v>
      </c>
      <c r="D3196" s="0" t="n">
        <v>0.0003703704</v>
      </c>
      <c r="E3196" s="0" t="n">
        <v>0.0333333333</v>
      </c>
      <c r="F3196" s="0" t="n">
        <v>0.008</v>
      </c>
      <c r="G3196" s="0" t="n">
        <v>1</v>
      </c>
      <c r="H3196" s="0" t="n">
        <v>1.42</v>
      </c>
    </row>
    <row r="3197" customFormat="false" ht="12.8" hidden="false" customHeight="false" outlineLevel="0" collapsed="false">
      <c r="A3197" s="0" t="s">
        <v>8758</v>
      </c>
      <c r="B3197" s="0" t="n">
        <v>0.1952777778</v>
      </c>
      <c r="C3197" s="0" t="n">
        <v>0.0018126111</v>
      </c>
      <c r="D3197" s="0" t="n">
        <v>0.0003041689</v>
      </c>
      <c r="E3197" s="0" t="n">
        <v>0.0277777778</v>
      </c>
      <c r="F3197" s="0" t="n">
        <v>0.0064736111</v>
      </c>
      <c r="G3197" s="0" t="n">
        <v>1</v>
      </c>
      <c r="H3197" s="0" t="n">
        <v>1.61</v>
      </c>
    </row>
    <row r="3198" customFormat="false" ht="12.8" hidden="false" customHeight="false" outlineLevel="0" collapsed="false">
      <c r="A3198" s="0" t="s">
        <v>8759</v>
      </c>
      <c r="B3198" s="0" t="n">
        <v>0.2256</v>
      </c>
      <c r="C3198" s="0" t="n">
        <v>0.002688</v>
      </c>
      <c r="D3198" s="0" t="n">
        <v>0.0013333333</v>
      </c>
      <c r="E3198" s="0" t="n">
        <v>0.04</v>
      </c>
      <c r="F3198" s="0" t="n">
        <v>0.0096</v>
      </c>
      <c r="G3198" s="0" t="n">
        <v>1</v>
      </c>
      <c r="H3198" s="0" t="n">
        <v>1.84</v>
      </c>
    </row>
    <row r="3199" customFormat="false" ht="12.8" hidden="false" customHeight="false" outlineLevel="0" collapsed="false">
      <c r="A3199" s="0" t="s">
        <v>8760</v>
      </c>
      <c r="B3199" s="0" t="n">
        <v>0.96</v>
      </c>
      <c r="C3199" s="0" t="n">
        <v>0.00820512</v>
      </c>
      <c r="D3199" s="0" t="n">
        <v>0.0020987654</v>
      </c>
      <c r="E3199" s="0" t="n">
        <v>0.1666666667</v>
      </c>
      <c r="F3199" s="0" t="n">
        <v>0.029304</v>
      </c>
      <c r="G3199" s="0" t="n">
        <v>1</v>
      </c>
      <c r="H3199" s="0" t="n">
        <v>4.98</v>
      </c>
    </row>
    <row r="3200" customFormat="false" ht="12.8" hidden="false" customHeight="false" outlineLevel="0" collapsed="false">
      <c r="A3200" s="0" t="s">
        <v>623</v>
      </c>
      <c r="B3200" s="0" t="n">
        <v>0.33</v>
      </c>
      <c r="C3200" s="0" t="n">
        <v>0.00876</v>
      </c>
      <c r="D3200" s="0" t="n">
        <v>0.0016666667</v>
      </c>
      <c r="E3200" s="0" t="n">
        <v>0.05</v>
      </c>
      <c r="F3200" s="0" t="n">
        <v>0.024</v>
      </c>
      <c r="G3200" s="0" t="n">
        <v>1</v>
      </c>
      <c r="H3200" s="0" t="n">
        <v>6500</v>
      </c>
    </row>
    <row r="3201" customFormat="false" ht="12.8" hidden="false" customHeight="false" outlineLevel="0" collapsed="false">
      <c r="A3201" s="0" t="s">
        <v>8761</v>
      </c>
      <c r="B3201" s="0" t="n">
        <v>1.74</v>
      </c>
      <c r="C3201" s="0" t="n">
        <v>0.01725</v>
      </c>
      <c r="D3201" s="0" t="n">
        <v>0.0089473684</v>
      </c>
      <c r="E3201" s="0" t="n">
        <v>0.25</v>
      </c>
      <c r="F3201" s="0" t="n">
        <v>0.08625</v>
      </c>
      <c r="G3201" s="0" t="n">
        <v>1</v>
      </c>
      <c r="H3201" s="0" t="n">
        <v>57.43</v>
      </c>
    </row>
    <row r="3202" customFormat="false" ht="12.8" hidden="false" customHeight="false" outlineLevel="0" collapsed="false">
      <c r="A3202" s="0" t="s">
        <v>8762</v>
      </c>
      <c r="B3202" s="0" t="n">
        <v>0.1566666667</v>
      </c>
      <c r="C3202" s="0" t="n">
        <v>0.0014112</v>
      </c>
      <c r="D3202" s="0" t="n">
        <v>0.0007264957</v>
      </c>
      <c r="E3202" s="0" t="n">
        <v>0.0333333333</v>
      </c>
      <c r="F3202" s="0" t="n">
        <v>0.00672</v>
      </c>
      <c r="G3202" s="0" t="n">
        <v>1</v>
      </c>
      <c r="H3202" s="0" t="n">
        <v>1.69</v>
      </c>
    </row>
    <row r="3203" customFormat="false" ht="12.8" hidden="false" customHeight="false" outlineLevel="0" collapsed="false">
      <c r="A3203" s="0" t="s">
        <v>8763</v>
      </c>
      <c r="B3203" s="0" t="n">
        <v>1.62</v>
      </c>
      <c r="C3203" s="0" t="n">
        <v>0.036</v>
      </c>
      <c r="D3203" s="0" t="n">
        <v>0.005</v>
      </c>
      <c r="E3203" s="0" t="n">
        <v>0.05</v>
      </c>
      <c r="F3203" s="0" t="n">
        <v>0.048</v>
      </c>
      <c r="G3203" s="0" t="n">
        <v>1</v>
      </c>
      <c r="H3203" s="0" t="n">
        <v>1</v>
      </c>
    </row>
    <row r="3204" customFormat="false" ht="12.8" hidden="false" customHeight="false" outlineLevel="0" collapsed="false">
      <c r="A3204" s="0" t="s">
        <v>1643</v>
      </c>
      <c r="B3204" s="0" t="n">
        <v>1.86</v>
      </c>
      <c r="C3204" s="0" t="n">
        <v>0.01725</v>
      </c>
      <c r="D3204" s="0" t="n">
        <v>0.0089473684</v>
      </c>
      <c r="E3204" s="0" t="n">
        <v>0.25</v>
      </c>
      <c r="F3204" s="0" t="n">
        <v>0.08625</v>
      </c>
      <c r="G3204" s="0" t="n">
        <v>1</v>
      </c>
      <c r="H3204" s="0" t="n">
        <v>45.65</v>
      </c>
    </row>
    <row r="3205" customFormat="false" ht="12.8" hidden="false" customHeight="false" outlineLevel="0" collapsed="false">
      <c r="A3205" s="0" t="s">
        <v>8764</v>
      </c>
      <c r="B3205" s="0" t="n">
        <v>0.2233333333</v>
      </c>
      <c r="C3205" s="0" t="n">
        <v>0.0064</v>
      </c>
      <c r="D3205" s="0" t="n">
        <v>0.0033333333</v>
      </c>
      <c r="E3205" s="0" t="n">
        <v>0.0333333333</v>
      </c>
      <c r="F3205" s="0" t="n">
        <v>0.016</v>
      </c>
      <c r="G3205" s="0" t="n">
        <v>1</v>
      </c>
      <c r="H3205" s="0" t="n">
        <v>4.42</v>
      </c>
    </row>
    <row r="3206" customFormat="false" ht="12.8" hidden="false" customHeight="false" outlineLevel="0" collapsed="false">
      <c r="A3206" s="0" t="s">
        <v>8765</v>
      </c>
      <c r="B3206" s="0" t="n">
        <v>0.41</v>
      </c>
      <c r="C3206" s="0" t="n">
        <v>0.00672</v>
      </c>
      <c r="D3206" s="0" t="n">
        <v>0.0011111111</v>
      </c>
      <c r="E3206" s="0" t="n">
        <v>0.05</v>
      </c>
      <c r="F3206" s="0" t="n">
        <v>0.024</v>
      </c>
      <c r="G3206" s="0" t="n">
        <v>1</v>
      </c>
      <c r="H3206" s="0" t="n">
        <v>6500</v>
      </c>
    </row>
    <row r="3207" customFormat="false" ht="12.8" hidden="false" customHeight="false" outlineLevel="0" collapsed="false">
      <c r="A3207" s="0" t="s">
        <v>8766</v>
      </c>
      <c r="B3207" s="0" t="n">
        <v>0.2803571429</v>
      </c>
      <c r="C3207" s="0" t="n">
        <v>0.0009</v>
      </c>
      <c r="D3207" s="0" t="n">
        <v>0.0001488095</v>
      </c>
      <c r="E3207" s="0" t="n">
        <v>0.0089285714</v>
      </c>
      <c r="F3207" s="0" t="n">
        <v>0.0042857143</v>
      </c>
      <c r="G3207" s="0" t="n">
        <v>1</v>
      </c>
      <c r="H3207" s="0" t="n">
        <v>269</v>
      </c>
    </row>
    <row r="3208" customFormat="false" ht="12.8" hidden="false" customHeight="false" outlineLevel="0" collapsed="false">
      <c r="A3208" s="0" t="s">
        <v>8767</v>
      </c>
      <c r="B3208" s="0" t="n">
        <v>1.62</v>
      </c>
      <c r="C3208" s="0" t="n">
        <v>0.036</v>
      </c>
      <c r="D3208" s="0" t="n">
        <v>0.005</v>
      </c>
      <c r="E3208" s="0" t="n">
        <v>0.05</v>
      </c>
      <c r="F3208" s="0" t="n">
        <v>0.048</v>
      </c>
      <c r="G3208" s="0" t="n">
        <v>1</v>
      </c>
      <c r="H3208" s="0" t="n">
        <v>1</v>
      </c>
    </row>
    <row r="3209" customFormat="false" ht="12.8" hidden="false" customHeight="false" outlineLevel="0" collapsed="false">
      <c r="A3209" s="0" t="s">
        <v>8768</v>
      </c>
      <c r="B3209" s="0" t="n">
        <v>8.93</v>
      </c>
      <c r="C3209" s="0" t="n">
        <v>0.0505176</v>
      </c>
      <c r="D3209" s="0" t="n">
        <v>0.0070833333</v>
      </c>
      <c r="E3209" s="0" t="n">
        <v>0.05</v>
      </c>
      <c r="F3209" s="0" t="n">
        <v>0.05208</v>
      </c>
      <c r="G3209" s="0" t="n">
        <v>1</v>
      </c>
      <c r="H3209" s="0" t="n">
        <v>25.09</v>
      </c>
    </row>
    <row r="3210" customFormat="false" ht="12.8" hidden="false" customHeight="false" outlineLevel="0" collapsed="false">
      <c r="A3210" s="0" t="s">
        <v>8769</v>
      </c>
      <c r="B3210" s="0" t="n">
        <v>0.1094166667</v>
      </c>
      <c r="C3210" s="0" t="n">
        <v>0.000134</v>
      </c>
      <c r="D3210" s="0" t="n">
        <v>2.77778E-005</v>
      </c>
      <c r="E3210" s="0" t="n">
        <v>0.0004166667</v>
      </c>
      <c r="F3210" s="0" t="n">
        <v>0.0002</v>
      </c>
      <c r="G3210" s="0" t="n">
        <v>1</v>
      </c>
      <c r="H3210" s="0" t="n">
        <v>0</v>
      </c>
    </row>
    <row r="3211" customFormat="false" ht="12.8" hidden="false" customHeight="false" outlineLevel="0" collapsed="false">
      <c r="A3211" s="0" t="s">
        <v>1647</v>
      </c>
      <c r="B3211" s="0" t="n">
        <v>1.86</v>
      </c>
      <c r="C3211" s="0" t="n">
        <v>0.01725</v>
      </c>
      <c r="D3211" s="0" t="n">
        <v>0.0089473684</v>
      </c>
      <c r="E3211" s="0" t="n">
        <v>0.25</v>
      </c>
      <c r="F3211" s="0" t="n">
        <v>0.08625</v>
      </c>
      <c r="G3211" s="0" t="n">
        <v>1</v>
      </c>
      <c r="H3211" s="0" t="n">
        <v>45.65</v>
      </c>
    </row>
    <row r="3212" customFormat="false" ht="12.8" hidden="false" customHeight="false" outlineLevel="0" collapsed="false">
      <c r="A3212" s="0" t="s">
        <v>8770</v>
      </c>
      <c r="B3212" s="0" t="n">
        <v>0.2233333333</v>
      </c>
      <c r="C3212" s="0" t="n">
        <v>0.0064</v>
      </c>
      <c r="D3212" s="0" t="n">
        <v>0.0033333333</v>
      </c>
      <c r="E3212" s="0" t="n">
        <v>0.0333333333</v>
      </c>
      <c r="F3212" s="0" t="n">
        <v>0.016</v>
      </c>
      <c r="G3212" s="0" t="n">
        <v>1</v>
      </c>
      <c r="H3212" s="0" t="n">
        <v>4.42</v>
      </c>
    </row>
    <row r="3213" customFormat="false" ht="12.8" hidden="false" customHeight="false" outlineLevel="0" collapsed="false">
      <c r="A3213" s="0" t="s">
        <v>8771</v>
      </c>
      <c r="B3213" s="0" t="n">
        <v>0.41</v>
      </c>
      <c r="C3213" s="0" t="n">
        <v>0.00672</v>
      </c>
      <c r="D3213" s="0" t="n">
        <v>0.0011111111</v>
      </c>
      <c r="E3213" s="0" t="n">
        <v>0.05</v>
      </c>
      <c r="F3213" s="0" t="n">
        <v>0.024</v>
      </c>
      <c r="G3213" s="0" t="n">
        <v>1</v>
      </c>
      <c r="H3213" s="0" t="n">
        <v>6500</v>
      </c>
    </row>
    <row r="3214" customFormat="false" ht="12.8" hidden="false" customHeight="false" outlineLevel="0" collapsed="false">
      <c r="A3214" s="0" t="s">
        <v>863</v>
      </c>
      <c r="B3214" s="0" t="n">
        <v>0.005125</v>
      </c>
      <c r="C3214" s="0" t="n">
        <v>5.2346E-006</v>
      </c>
      <c r="D3214" s="0" t="n">
        <v>4.4185E-006</v>
      </c>
      <c r="E3214" s="0" t="n">
        <v>0.0005</v>
      </c>
      <c r="F3214" s="0" t="n">
        <v>3.1725E-005</v>
      </c>
      <c r="G3214" s="0" t="n">
        <v>1</v>
      </c>
      <c r="H3214" s="0" t="n">
        <v>0</v>
      </c>
    </row>
    <row r="3215" customFormat="false" ht="12.8" hidden="false" customHeight="false" outlineLevel="0" collapsed="false">
      <c r="A3215" s="0" t="s">
        <v>8772</v>
      </c>
      <c r="B3215" s="0" t="n">
        <v>0.8641666667</v>
      </c>
      <c r="C3215" s="0" t="n">
        <v>0.0013266667</v>
      </c>
      <c r="D3215" s="0" t="n">
        <v>0.0002777778</v>
      </c>
      <c r="E3215" s="0" t="n">
        <v>0.0138888889</v>
      </c>
      <c r="F3215" s="0" t="n">
        <v>0.0013333333</v>
      </c>
      <c r="G3215" s="0" t="n">
        <v>1</v>
      </c>
      <c r="H3215" s="0" t="n">
        <v>4.98</v>
      </c>
    </row>
    <row r="3216" customFormat="false" ht="12.8" hidden="false" customHeight="false" outlineLevel="0" collapsed="false">
      <c r="A3216" s="0" t="s">
        <v>8773</v>
      </c>
      <c r="B3216" s="0" t="n">
        <v>1.63</v>
      </c>
      <c r="C3216" s="0" t="n">
        <v>0.036</v>
      </c>
      <c r="D3216" s="0" t="n">
        <v>0.005</v>
      </c>
      <c r="E3216" s="0" t="n">
        <v>0.05</v>
      </c>
      <c r="F3216" s="0" t="n">
        <v>0.048</v>
      </c>
      <c r="G3216" s="0" t="n">
        <v>1</v>
      </c>
      <c r="H3216" s="0" t="n">
        <v>1</v>
      </c>
    </row>
    <row r="3217" customFormat="false" ht="12.8" hidden="false" customHeight="false" outlineLevel="0" collapsed="false">
      <c r="A3217" s="0" t="s">
        <v>8774</v>
      </c>
      <c r="B3217" s="0" t="n">
        <v>0.96</v>
      </c>
      <c r="C3217" s="0" t="n">
        <v>0.00820512</v>
      </c>
      <c r="D3217" s="0" t="n">
        <v>0.0020987654</v>
      </c>
      <c r="E3217" s="0" t="n">
        <v>0.1666666667</v>
      </c>
      <c r="F3217" s="0" t="n">
        <v>0.029304</v>
      </c>
      <c r="G3217" s="0" t="n">
        <v>1</v>
      </c>
      <c r="H3217" s="0" t="n">
        <v>4.98</v>
      </c>
    </row>
    <row r="3218" customFormat="false" ht="12.8" hidden="false" customHeight="false" outlineLevel="0" collapsed="false">
      <c r="A3218" s="0" t="s">
        <v>1650</v>
      </c>
      <c r="B3218" s="0" t="n">
        <v>1.86</v>
      </c>
      <c r="C3218" s="0" t="n">
        <v>0.01725</v>
      </c>
      <c r="D3218" s="0" t="n">
        <v>0.0089473684</v>
      </c>
      <c r="E3218" s="0" t="n">
        <v>0.25</v>
      </c>
      <c r="F3218" s="0" t="n">
        <v>0.08625</v>
      </c>
      <c r="G3218" s="0" t="n">
        <v>1</v>
      </c>
      <c r="H3218" s="0" t="n">
        <v>45.94</v>
      </c>
    </row>
    <row r="3219" customFormat="false" ht="12.8" hidden="false" customHeight="false" outlineLevel="0" collapsed="false">
      <c r="A3219" s="0" t="s">
        <v>864</v>
      </c>
      <c r="B3219" s="0" t="n">
        <v>0.0183066667</v>
      </c>
      <c r="C3219" s="0" t="n">
        <v>8.47E-006</v>
      </c>
      <c r="D3219" s="0" t="n">
        <v>6.9878E-006</v>
      </c>
      <c r="E3219" s="0" t="n">
        <v>0.0013333333</v>
      </c>
      <c r="F3219" s="0" t="n">
        <v>5.13333E-005</v>
      </c>
      <c r="G3219" s="0" t="n">
        <v>1</v>
      </c>
      <c r="H3219" s="0" t="n">
        <v>0</v>
      </c>
    </row>
    <row r="3220" customFormat="false" ht="12.8" hidden="false" customHeight="false" outlineLevel="0" collapsed="false">
      <c r="A3220" s="0" t="s">
        <v>487</v>
      </c>
      <c r="B3220" s="0" t="n">
        <v>0.3625</v>
      </c>
      <c r="C3220" s="0" t="n">
        <v>0.00126</v>
      </c>
      <c r="D3220" s="0" t="n">
        <v>0.0002083333</v>
      </c>
      <c r="E3220" s="0" t="n">
        <v>0.0125</v>
      </c>
      <c r="F3220" s="0" t="n">
        <v>0.006</v>
      </c>
      <c r="G3220" s="0" t="n">
        <v>1</v>
      </c>
      <c r="H3220" s="0" t="n">
        <v>290</v>
      </c>
    </row>
    <row r="3221" customFormat="false" ht="12.8" hidden="false" customHeight="false" outlineLevel="0" collapsed="false">
      <c r="A3221" s="0" t="s">
        <v>8775</v>
      </c>
      <c r="B3221" s="0" t="n">
        <v>0.43</v>
      </c>
      <c r="C3221" s="0" t="n">
        <v>0.00672</v>
      </c>
      <c r="D3221" s="0" t="n">
        <v>0.0011111111</v>
      </c>
      <c r="E3221" s="0" t="n">
        <v>0.05</v>
      </c>
      <c r="F3221" s="0" t="n">
        <v>0.024</v>
      </c>
      <c r="G3221" s="0" t="n">
        <v>1</v>
      </c>
      <c r="H3221" s="0" t="n">
        <v>6500</v>
      </c>
    </row>
    <row r="3222" customFormat="false" ht="12.8" hidden="false" customHeight="false" outlineLevel="0" collapsed="false">
      <c r="A3222" s="0" t="s">
        <v>8776</v>
      </c>
      <c r="B3222" s="0" t="n">
        <v>4.3563636364</v>
      </c>
      <c r="C3222" s="0" t="n">
        <v>0.0531490909</v>
      </c>
      <c r="D3222" s="0" t="n">
        <v>0.0085858586</v>
      </c>
      <c r="E3222" s="0" t="n">
        <v>0.0227272727</v>
      </c>
      <c r="F3222" s="0" t="n">
        <v>0.0369090909</v>
      </c>
      <c r="G3222" s="0" t="n">
        <v>1</v>
      </c>
      <c r="H3222" s="0" t="n">
        <v>4.31</v>
      </c>
    </row>
    <row r="3223" customFormat="false" ht="12.8" hidden="false" customHeight="false" outlineLevel="0" collapsed="false">
      <c r="A3223" s="0" t="s">
        <v>8777</v>
      </c>
      <c r="B3223" s="0" t="n">
        <v>1.62</v>
      </c>
      <c r="C3223" s="0" t="n">
        <v>0.036</v>
      </c>
      <c r="D3223" s="0" t="n">
        <v>0.005</v>
      </c>
      <c r="E3223" s="0" t="n">
        <v>0.05</v>
      </c>
      <c r="F3223" s="0" t="n">
        <v>0.048</v>
      </c>
      <c r="G3223" s="0" t="n">
        <v>1</v>
      </c>
      <c r="H3223" s="0" t="n">
        <v>1</v>
      </c>
    </row>
    <row r="3224" customFormat="false" ht="12.8" hidden="false" customHeight="false" outlineLevel="0" collapsed="false">
      <c r="A3224" s="0" t="s">
        <v>1649</v>
      </c>
      <c r="B3224" s="0" t="n">
        <v>1.86</v>
      </c>
      <c r="C3224" s="0" t="n">
        <v>0.01725</v>
      </c>
      <c r="D3224" s="0" t="n">
        <v>0.0089473684</v>
      </c>
      <c r="E3224" s="0" t="n">
        <v>0.25</v>
      </c>
      <c r="F3224" s="0" t="n">
        <v>0.08625</v>
      </c>
      <c r="G3224" s="0" t="n">
        <v>1</v>
      </c>
      <c r="H3224" s="0" t="n">
        <v>45.65</v>
      </c>
    </row>
    <row r="3225" customFormat="false" ht="12.8" hidden="false" customHeight="false" outlineLevel="0" collapsed="false">
      <c r="A3225" s="0" t="s">
        <v>8778</v>
      </c>
      <c r="B3225" s="0" t="n">
        <v>0.938</v>
      </c>
      <c r="C3225" s="0" t="n">
        <v>0.00696</v>
      </c>
      <c r="D3225" s="0" t="n">
        <v>0.0011111111</v>
      </c>
      <c r="E3225" s="0" t="n">
        <v>0.1</v>
      </c>
      <c r="F3225" s="0" t="n">
        <v>0.024</v>
      </c>
      <c r="G3225" s="0" t="n">
        <v>1</v>
      </c>
      <c r="H3225" s="0" t="n">
        <v>7.06</v>
      </c>
    </row>
    <row r="3226" customFormat="false" ht="12.8" hidden="false" customHeight="false" outlineLevel="0" collapsed="false">
      <c r="A3226" s="0" t="s">
        <v>8779</v>
      </c>
      <c r="B3226" s="0" t="n">
        <v>1.63</v>
      </c>
      <c r="C3226" s="0" t="n">
        <v>0.036</v>
      </c>
      <c r="D3226" s="0" t="n">
        <v>0.005</v>
      </c>
      <c r="E3226" s="0" t="n">
        <v>0.05</v>
      </c>
      <c r="F3226" s="0" t="n">
        <v>0.048</v>
      </c>
      <c r="G3226" s="0" t="n">
        <v>1</v>
      </c>
      <c r="H3226" s="0" t="n">
        <v>1</v>
      </c>
    </row>
    <row r="3227" customFormat="false" ht="12.8" hidden="false" customHeight="false" outlineLevel="0" collapsed="false">
      <c r="A3227" s="0" t="s">
        <v>486</v>
      </c>
      <c r="B3227" s="0" t="n">
        <v>0.3725</v>
      </c>
      <c r="C3227" s="0" t="n">
        <v>0.00126</v>
      </c>
      <c r="D3227" s="0" t="n">
        <v>0.0002083333</v>
      </c>
      <c r="E3227" s="0" t="n">
        <v>0.0125</v>
      </c>
      <c r="F3227" s="0" t="n">
        <v>0.006</v>
      </c>
      <c r="G3227" s="0" t="n">
        <v>1</v>
      </c>
      <c r="H3227" s="0" t="n">
        <v>290</v>
      </c>
    </row>
    <row r="3228" customFormat="false" ht="12.8" hidden="false" customHeight="false" outlineLevel="0" collapsed="false">
      <c r="A3228" s="0" t="s">
        <v>8780</v>
      </c>
      <c r="B3228" s="0" t="n">
        <v>0.43</v>
      </c>
      <c r="C3228" s="0" t="n">
        <v>0.00672</v>
      </c>
      <c r="D3228" s="0" t="n">
        <v>0.0011111111</v>
      </c>
      <c r="E3228" s="0" t="n">
        <v>0.05</v>
      </c>
      <c r="F3228" s="0" t="n">
        <v>0.024</v>
      </c>
      <c r="G3228" s="0" t="n">
        <v>1</v>
      </c>
      <c r="H3228" s="0" t="n">
        <v>6500</v>
      </c>
    </row>
    <row r="3229" customFormat="false" ht="12.8" hidden="false" customHeight="false" outlineLevel="0" collapsed="false">
      <c r="A3229" s="0" t="s">
        <v>8781</v>
      </c>
      <c r="B3229" s="0" t="n">
        <v>4.3563636364</v>
      </c>
      <c r="C3229" s="0" t="n">
        <v>0.0531490909</v>
      </c>
      <c r="D3229" s="0" t="n">
        <v>0.0085858586</v>
      </c>
      <c r="E3229" s="0" t="n">
        <v>0.0227272727</v>
      </c>
      <c r="F3229" s="0" t="n">
        <v>0.0369090909</v>
      </c>
      <c r="G3229" s="0" t="n">
        <v>1</v>
      </c>
      <c r="H3229" s="0" t="n">
        <v>4.31</v>
      </c>
    </row>
    <row r="3230" customFormat="false" ht="12.8" hidden="false" customHeight="false" outlineLevel="0" collapsed="false">
      <c r="A3230" s="0" t="s">
        <v>8782</v>
      </c>
      <c r="B3230" s="0" t="n">
        <v>1.66</v>
      </c>
      <c r="C3230" s="0" t="n">
        <v>0.036</v>
      </c>
      <c r="D3230" s="0" t="n">
        <v>0.005</v>
      </c>
      <c r="E3230" s="0" t="n">
        <v>0.05</v>
      </c>
      <c r="F3230" s="0" t="n">
        <v>0.048</v>
      </c>
      <c r="G3230" s="0" t="n">
        <v>1</v>
      </c>
      <c r="H3230" s="0" t="n">
        <v>1</v>
      </c>
    </row>
    <row r="3231" customFormat="false" ht="12.8" hidden="false" customHeight="false" outlineLevel="0" collapsed="false">
      <c r="A3231" s="0" t="s">
        <v>8783</v>
      </c>
      <c r="B3231" s="0" t="n">
        <v>1.62</v>
      </c>
      <c r="C3231" s="0" t="n">
        <v>0.036</v>
      </c>
      <c r="D3231" s="0" t="n">
        <v>0.005</v>
      </c>
      <c r="E3231" s="0" t="n">
        <v>0.05</v>
      </c>
      <c r="F3231" s="0" t="n">
        <v>0.048</v>
      </c>
      <c r="G3231" s="0" t="n">
        <v>1</v>
      </c>
      <c r="H3231" s="0" t="n">
        <v>1</v>
      </c>
    </row>
    <row r="3232" customFormat="false" ht="12.8" hidden="false" customHeight="false" outlineLevel="0" collapsed="false">
      <c r="A3232" s="0" t="s">
        <v>624</v>
      </c>
      <c r="B3232" s="0" t="n">
        <v>0.42</v>
      </c>
      <c r="C3232" s="0" t="n">
        <v>0.00876</v>
      </c>
      <c r="D3232" s="0" t="n">
        <v>0.0016666667</v>
      </c>
      <c r="E3232" s="0" t="n">
        <v>0.05</v>
      </c>
      <c r="F3232" s="0" t="n">
        <v>0.024</v>
      </c>
      <c r="G3232" s="0" t="n">
        <v>1</v>
      </c>
      <c r="H3232" s="0" t="n">
        <v>6500</v>
      </c>
    </row>
    <row r="3233" customFormat="false" ht="12.8" hidden="false" customHeight="false" outlineLevel="0" collapsed="false">
      <c r="A3233" s="0" t="s">
        <v>8784</v>
      </c>
      <c r="B3233" s="0" t="n">
        <v>0.8858333333</v>
      </c>
      <c r="C3233" s="0" t="n">
        <v>0.0056</v>
      </c>
      <c r="D3233" s="0" t="n">
        <v>0.0009259259</v>
      </c>
      <c r="E3233" s="0" t="n">
        <v>0.0833333333</v>
      </c>
      <c r="F3233" s="0" t="n">
        <v>0.02</v>
      </c>
      <c r="G3233" s="0" t="n">
        <v>1</v>
      </c>
      <c r="H3233" s="0" t="n">
        <v>1475</v>
      </c>
    </row>
    <row r="3234" customFormat="false" ht="12.8" hidden="false" customHeight="false" outlineLevel="0" collapsed="false">
      <c r="A3234" s="0" t="s">
        <v>1654</v>
      </c>
      <c r="B3234" s="0" t="n">
        <v>1.86</v>
      </c>
      <c r="C3234" s="0" t="n">
        <v>0.01725</v>
      </c>
      <c r="D3234" s="0" t="n">
        <v>0.0089473684</v>
      </c>
      <c r="E3234" s="0" t="n">
        <v>0.25</v>
      </c>
      <c r="F3234" s="0" t="n">
        <v>0.08625</v>
      </c>
      <c r="G3234" s="0" t="n">
        <v>1</v>
      </c>
      <c r="H3234" s="0" t="n">
        <v>45.65</v>
      </c>
    </row>
    <row r="3235" customFormat="false" ht="12.8" hidden="false" customHeight="false" outlineLevel="0" collapsed="false">
      <c r="A3235" s="0" t="s">
        <v>8785</v>
      </c>
      <c r="B3235" s="0" t="n">
        <v>0.0492</v>
      </c>
      <c r="C3235" s="0" t="n">
        <v>0.00018</v>
      </c>
      <c r="D3235" s="0" t="n">
        <v>0.0001666667</v>
      </c>
      <c r="E3235" s="0" t="n">
        <v>0.005</v>
      </c>
      <c r="F3235" s="0" t="n">
        <v>0.0012</v>
      </c>
      <c r="G3235" s="0" t="n">
        <v>1</v>
      </c>
      <c r="H3235" s="0" t="n">
        <v>1.03</v>
      </c>
    </row>
    <row r="3236" customFormat="false" ht="12.8" hidden="false" customHeight="false" outlineLevel="0" collapsed="false">
      <c r="A3236" s="0" t="s">
        <v>8786</v>
      </c>
      <c r="B3236" s="0" t="n">
        <v>0.96</v>
      </c>
      <c r="C3236" s="0" t="n">
        <v>0.00820512</v>
      </c>
      <c r="D3236" s="0" t="n">
        <v>0.0020987654</v>
      </c>
      <c r="E3236" s="0" t="n">
        <v>0.1666666667</v>
      </c>
      <c r="F3236" s="0" t="n">
        <v>0.029304</v>
      </c>
      <c r="G3236" s="0" t="n">
        <v>1</v>
      </c>
      <c r="H3236" s="0" t="n">
        <v>4.98</v>
      </c>
    </row>
    <row r="3237" customFormat="false" ht="12.8" hidden="false" customHeight="false" outlineLevel="0" collapsed="false">
      <c r="A3237" s="0" t="s">
        <v>8787</v>
      </c>
      <c r="B3237" s="0" t="n">
        <v>0.43</v>
      </c>
      <c r="C3237" s="0" t="n">
        <v>0.00672</v>
      </c>
      <c r="D3237" s="0" t="n">
        <v>0.0011111111</v>
      </c>
      <c r="E3237" s="0" t="n">
        <v>0.05</v>
      </c>
      <c r="F3237" s="0" t="n">
        <v>0.024</v>
      </c>
      <c r="G3237" s="0" t="n">
        <v>1</v>
      </c>
      <c r="H3237" s="0" t="n">
        <v>6500</v>
      </c>
    </row>
    <row r="3238" customFormat="false" ht="12.8" hidden="false" customHeight="false" outlineLevel="0" collapsed="false">
      <c r="A3238" s="0" t="s">
        <v>3124</v>
      </c>
      <c r="B3238" s="0" t="n">
        <v>0.0256944444</v>
      </c>
      <c r="C3238" s="0" t="n">
        <v>0.000538125</v>
      </c>
      <c r="D3238" s="0" t="n">
        <v>9.08556E-005</v>
      </c>
      <c r="E3238" s="0" t="n">
        <v>0.0138888889</v>
      </c>
      <c r="F3238" s="0" t="n">
        <v>0.0019930556</v>
      </c>
      <c r="G3238" s="0" t="n">
        <v>1</v>
      </c>
      <c r="H3238" s="0" t="n">
        <v>0.31</v>
      </c>
    </row>
    <row r="3239" customFormat="false" ht="12.8" hidden="false" customHeight="false" outlineLevel="0" collapsed="false">
      <c r="A3239" s="0" t="s">
        <v>8788</v>
      </c>
      <c r="B3239" s="0" t="n">
        <v>0.8858333333</v>
      </c>
      <c r="C3239" s="0" t="n">
        <v>0.0056</v>
      </c>
      <c r="D3239" s="0" t="n">
        <v>0.0009259259</v>
      </c>
      <c r="E3239" s="0" t="n">
        <v>0.0833333333</v>
      </c>
      <c r="F3239" s="0" t="n">
        <v>0.02</v>
      </c>
      <c r="G3239" s="0" t="n">
        <v>1</v>
      </c>
      <c r="H3239" s="0" t="n">
        <v>1475</v>
      </c>
    </row>
    <row r="3240" customFormat="false" ht="12.8" hidden="false" customHeight="false" outlineLevel="0" collapsed="false">
      <c r="A3240" s="0" t="s">
        <v>1651</v>
      </c>
      <c r="B3240" s="0" t="n">
        <v>1.86</v>
      </c>
      <c r="C3240" s="0" t="n">
        <v>0.01725</v>
      </c>
      <c r="D3240" s="0" t="n">
        <v>0.0089473684</v>
      </c>
      <c r="E3240" s="0" t="n">
        <v>0.25</v>
      </c>
      <c r="F3240" s="0" t="n">
        <v>0.08625</v>
      </c>
      <c r="G3240" s="0" t="n">
        <v>1</v>
      </c>
      <c r="H3240" s="0" t="n">
        <v>45.65</v>
      </c>
    </row>
    <row r="3241" customFormat="false" ht="12.8" hidden="false" customHeight="false" outlineLevel="0" collapsed="false">
      <c r="A3241" s="0" t="s">
        <v>8789</v>
      </c>
      <c r="B3241" s="0" t="n">
        <v>0.0492</v>
      </c>
      <c r="C3241" s="0" t="n">
        <v>0.00018</v>
      </c>
      <c r="D3241" s="0" t="n">
        <v>0.0001666667</v>
      </c>
      <c r="E3241" s="0" t="n">
        <v>0.005</v>
      </c>
      <c r="F3241" s="0" t="n">
        <v>0.0012</v>
      </c>
      <c r="G3241" s="0" t="n">
        <v>1</v>
      </c>
      <c r="H3241" s="0" t="n">
        <v>1.03</v>
      </c>
    </row>
    <row r="3242" customFormat="false" ht="12.8" hidden="false" customHeight="false" outlineLevel="0" collapsed="false">
      <c r="A3242" s="0" t="s">
        <v>8790</v>
      </c>
      <c r="B3242" s="0" t="n">
        <v>1.62</v>
      </c>
      <c r="C3242" s="0" t="n">
        <v>0.036</v>
      </c>
      <c r="D3242" s="0" t="n">
        <v>0.005</v>
      </c>
      <c r="E3242" s="0" t="n">
        <v>0.05</v>
      </c>
      <c r="F3242" s="0" t="n">
        <v>0.048</v>
      </c>
      <c r="G3242" s="0" t="n">
        <v>1</v>
      </c>
      <c r="H3242" s="0" t="n">
        <v>1</v>
      </c>
    </row>
    <row r="3243" customFormat="false" ht="12.8" hidden="false" customHeight="false" outlineLevel="0" collapsed="false">
      <c r="A3243" s="0" t="s">
        <v>8791</v>
      </c>
      <c r="B3243" s="0" t="n">
        <v>0.75</v>
      </c>
      <c r="C3243" s="0" t="n">
        <v>0.0126225</v>
      </c>
      <c r="D3243" s="0" t="n">
        <v>0.0020118343</v>
      </c>
      <c r="E3243" s="0" t="n">
        <v>0.05</v>
      </c>
      <c r="F3243" s="0" t="n">
        <v>0.057375</v>
      </c>
      <c r="G3243" s="0" t="n">
        <v>1</v>
      </c>
      <c r="H3243" s="0" t="n">
        <v>8.25</v>
      </c>
    </row>
    <row r="3244" customFormat="false" ht="12.8" hidden="false" customHeight="false" outlineLevel="0" collapsed="false">
      <c r="A3244" s="0" t="s">
        <v>8792</v>
      </c>
      <c r="B3244" s="0" t="n">
        <v>4.3716666667</v>
      </c>
      <c r="C3244" s="0" t="n">
        <v>0.0418474167</v>
      </c>
      <c r="D3244" s="0" t="n">
        <v>0.0059027778</v>
      </c>
      <c r="E3244" s="0" t="n">
        <v>0.0416666667</v>
      </c>
      <c r="F3244" s="0" t="n">
        <v>0.0431416667</v>
      </c>
      <c r="G3244" s="0" t="n">
        <v>1</v>
      </c>
      <c r="H3244" s="0" t="n">
        <v>21.42</v>
      </c>
    </row>
    <row r="3245" customFormat="false" ht="12.8" hidden="false" customHeight="false" outlineLevel="0" collapsed="false">
      <c r="A3245" s="0" t="s">
        <v>8793</v>
      </c>
      <c r="B3245" s="0" t="n">
        <v>1.86</v>
      </c>
      <c r="C3245" s="0" t="n">
        <v>0.01725</v>
      </c>
      <c r="D3245" s="0" t="n">
        <v>0.0089473684</v>
      </c>
      <c r="E3245" s="0" t="n">
        <v>0.25</v>
      </c>
      <c r="F3245" s="0" t="n">
        <v>0.08625</v>
      </c>
      <c r="G3245" s="0" t="n">
        <v>1</v>
      </c>
      <c r="H3245" s="0" t="n">
        <v>67.07</v>
      </c>
    </row>
    <row r="3246" customFormat="false" ht="12.8" hidden="false" customHeight="false" outlineLevel="0" collapsed="false">
      <c r="A3246" s="0" t="s">
        <v>8794</v>
      </c>
      <c r="B3246" s="0" t="n">
        <v>1.66</v>
      </c>
      <c r="C3246" s="0" t="n">
        <v>0.036</v>
      </c>
      <c r="D3246" s="0" t="n">
        <v>0.005</v>
      </c>
      <c r="E3246" s="0" t="n">
        <v>0.05</v>
      </c>
      <c r="F3246" s="0" t="n">
        <v>0.048</v>
      </c>
      <c r="G3246" s="0" t="n">
        <v>1</v>
      </c>
      <c r="H3246" s="0" t="n">
        <v>1</v>
      </c>
    </row>
    <row r="3247" customFormat="false" ht="12.8" hidden="false" customHeight="false" outlineLevel="0" collapsed="false">
      <c r="A3247" s="0" t="s">
        <v>860</v>
      </c>
      <c r="B3247" s="0" t="n">
        <v>0.54625</v>
      </c>
      <c r="C3247" s="0" t="n">
        <v>0.0042</v>
      </c>
      <c r="D3247" s="0" t="n">
        <v>0.0006944444</v>
      </c>
      <c r="E3247" s="0" t="n">
        <v>0.0625</v>
      </c>
      <c r="F3247" s="0" t="n">
        <v>0.015</v>
      </c>
      <c r="G3247" s="0" t="n">
        <v>1</v>
      </c>
      <c r="H3247" s="0" t="n">
        <v>0</v>
      </c>
    </row>
    <row r="3248" customFormat="false" ht="12.8" hidden="false" customHeight="false" outlineLevel="0" collapsed="false">
      <c r="A3248" s="0" t="s">
        <v>8795</v>
      </c>
      <c r="B3248" s="0" t="n">
        <v>2.6975</v>
      </c>
      <c r="C3248" s="0" t="n">
        <v>0.0163135</v>
      </c>
      <c r="D3248" s="0" t="n">
        <v>0.0027375201</v>
      </c>
      <c r="E3248" s="0" t="n">
        <v>0.25</v>
      </c>
      <c r="F3248" s="0" t="n">
        <v>0.0582625</v>
      </c>
      <c r="G3248" s="0" t="n">
        <v>1</v>
      </c>
      <c r="H3248" s="0" t="n">
        <v>24.79</v>
      </c>
    </row>
    <row r="3249" customFormat="false" ht="12.8" hidden="false" customHeight="false" outlineLevel="0" collapsed="false">
      <c r="A3249" s="0" t="s">
        <v>8796</v>
      </c>
      <c r="B3249" s="0" t="n">
        <v>0.1154166667</v>
      </c>
      <c r="C3249" s="0" t="n">
        <v>0.000134</v>
      </c>
      <c r="D3249" s="0" t="n">
        <v>2.77778E-005</v>
      </c>
      <c r="E3249" s="0" t="n">
        <v>0.0004166667</v>
      </c>
      <c r="F3249" s="0" t="n">
        <v>0.0002</v>
      </c>
      <c r="G3249" s="0" t="n">
        <v>1</v>
      </c>
      <c r="H3249" s="0" t="n">
        <v>0</v>
      </c>
    </row>
    <row r="3250" customFormat="false" ht="12.8" hidden="false" customHeight="false" outlineLevel="0" collapsed="false">
      <c r="A3250" s="0" t="s">
        <v>1652</v>
      </c>
      <c r="B3250" s="0" t="n">
        <v>1.86</v>
      </c>
      <c r="C3250" s="0" t="n">
        <v>0.01725</v>
      </c>
      <c r="D3250" s="0" t="n">
        <v>0.0089473684</v>
      </c>
      <c r="E3250" s="0" t="n">
        <v>0.25</v>
      </c>
      <c r="F3250" s="0" t="n">
        <v>0.08625</v>
      </c>
      <c r="G3250" s="0" t="n">
        <v>1</v>
      </c>
      <c r="H3250" s="0" t="n">
        <v>45.65</v>
      </c>
    </row>
    <row r="3251" customFormat="false" ht="12.8" hidden="false" customHeight="false" outlineLevel="0" collapsed="false">
      <c r="A3251" s="0" t="s">
        <v>8797</v>
      </c>
      <c r="B3251" s="0" t="n">
        <v>0.0402197802</v>
      </c>
      <c r="C3251" s="0" t="n">
        <v>0.0003646154</v>
      </c>
      <c r="D3251" s="0" t="n">
        <v>6.10501E-005</v>
      </c>
      <c r="E3251" s="0" t="n">
        <v>0.010989011</v>
      </c>
      <c r="F3251" s="0" t="n">
        <v>0.0013021978</v>
      </c>
      <c r="G3251" s="0" t="n">
        <v>1</v>
      </c>
      <c r="H3251" s="0" t="n">
        <v>0.25</v>
      </c>
    </row>
    <row r="3252" customFormat="false" ht="12.8" hidden="false" customHeight="false" outlineLevel="0" collapsed="false">
      <c r="A3252" s="0" t="s">
        <v>8798</v>
      </c>
      <c r="B3252" s="0" t="n">
        <v>1.63</v>
      </c>
      <c r="C3252" s="0" t="n">
        <v>0.036</v>
      </c>
      <c r="D3252" s="0" t="n">
        <v>0.005</v>
      </c>
      <c r="E3252" s="0" t="n">
        <v>0.05</v>
      </c>
      <c r="F3252" s="0" t="n">
        <v>0.048</v>
      </c>
      <c r="G3252" s="0" t="n">
        <v>1</v>
      </c>
      <c r="H3252" s="0" t="n">
        <v>1</v>
      </c>
    </row>
    <row r="3253" customFormat="false" ht="12.8" hidden="false" customHeight="false" outlineLevel="0" collapsed="false">
      <c r="A3253" s="0" t="s">
        <v>8799</v>
      </c>
      <c r="B3253" s="0" t="n">
        <v>0.6035185185</v>
      </c>
      <c r="C3253" s="0" t="n">
        <v>0.004649713</v>
      </c>
      <c r="D3253" s="0" t="n">
        <v>0.0006558642</v>
      </c>
      <c r="E3253" s="0" t="n">
        <v>0.0046296296</v>
      </c>
      <c r="F3253" s="0" t="n">
        <v>0.0047935185</v>
      </c>
      <c r="G3253" s="0" t="n">
        <v>1</v>
      </c>
      <c r="H3253" s="0" t="n">
        <v>1.55</v>
      </c>
    </row>
    <row r="3254" customFormat="false" ht="12.8" hidden="false" customHeight="false" outlineLevel="0" collapsed="false">
      <c r="A3254" s="0" t="s">
        <v>8800</v>
      </c>
      <c r="B3254" s="0" t="n">
        <v>1.62</v>
      </c>
      <c r="C3254" s="0" t="n">
        <v>0.036</v>
      </c>
      <c r="D3254" s="0" t="n">
        <v>0.005</v>
      </c>
      <c r="E3254" s="0" t="n">
        <v>0.05</v>
      </c>
      <c r="F3254" s="0" t="n">
        <v>0.048</v>
      </c>
      <c r="G3254" s="0" t="n">
        <v>1</v>
      </c>
      <c r="H3254" s="0" t="n">
        <v>1</v>
      </c>
    </row>
    <row r="3255" customFormat="false" ht="12.8" hidden="false" customHeight="false" outlineLevel="0" collapsed="false">
      <c r="A3255" s="0" t="s">
        <v>2672</v>
      </c>
      <c r="B3255" s="0" t="n">
        <v>1.41</v>
      </c>
      <c r="C3255" s="0" t="n">
        <v>0.0051</v>
      </c>
      <c r="D3255" s="0" t="n">
        <v>0.00125</v>
      </c>
      <c r="E3255" s="0" t="n">
        <v>0.125</v>
      </c>
      <c r="F3255" s="0" t="n">
        <v>0.03</v>
      </c>
      <c r="G3255" s="0" t="n">
        <v>1</v>
      </c>
      <c r="H3255" s="0" t="n">
        <v>1515.98</v>
      </c>
    </row>
    <row r="3256" customFormat="false" ht="12.8" hidden="false" customHeight="false" outlineLevel="0" collapsed="false">
      <c r="A3256" s="0" t="s">
        <v>1653</v>
      </c>
      <c r="B3256" s="0" t="n">
        <v>1.86</v>
      </c>
      <c r="C3256" s="0" t="n">
        <v>0.01725</v>
      </c>
      <c r="D3256" s="0" t="n">
        <v>0.0089473684</v>
      </c>
      <c r="E3256" s="0" t="n">
        <v>0.25</v>
      </c>
      <c r="F3256" s="0" t="n">
        <v>0.08625</v>
      </c>
      <c r="G3256" s="0" t="n">
        <v>1</v>
      </c>
      <c r="H3256" s="0" t="n">
        <v>67.46</v>
      </c>
    </row>
    <row r="3257" customFormat="false" ht="12.8" hidden="false" customHeight="false" outlineLevel="0" collapsed="false">
      <c r="A3257" s="0" t="s">
        <v>546</v>
      </c>
      <c r="B3257" s="0" t="n">
        <v>0.3885483871</v>
      </c>
      <c r="C3257" s="0" t="n">
        <v>0.00080995</v>
      </c>
      <c r="D3257" s="0" t="n">
        <v>0.0001142473</v>
      </c>
      <c r="E3257" s="0" t="n">
        <v>0.0008064516</v>
      </c>
      <c r="F3257" s="0" t="n">
        <v>0.000835</v>
      </c>
      <c r="G3257" s="0" t="n">
        <v>1</v>
      </c>
      <c r="H3257" s="0" t="n">
        <v>63</v>
      </c>
    </row>
    <row r="3258" customFormat="false" ht="12.8" hidden="false" customHeight="false" outlineLevel="0" collapsed="false">
      <c r="A3258" s="0" t="s">
        <v>8801</v>
      </c>
      <c r="B3258" s="0" t="n">
        <v>7.199047619</v>
      </c>
      <c r="C3258" s="0" t="n">
        <v>0.0245047619</v>
      </c>
      <c r="D3258" s="0" t="n">
        <v>0.0033730159</v>
      </c>
      <c r="E3258" s="0" t="n">
        <v>0.0238095238</v>
      </c>
      <c r="F3258" s="0" t="n">
        <v>0.0245047619</v>
      </c>
      <c r="G3258" s="0" t="n">
        <v>1</v>
      </c>
      <c r="H3258" s="0" t="n">
        <v>4916</v>
      </c>
    </row>
    <row r="3259" customFormat="false" ht="12.8" hidden="false" customHeight="false" outlineLevel="0" collapsed="false">
      <c r="A3259" s="0" t="s">
        <v>8802</v>
      </c>
      <c r="B3259" s="0" t="n">
        <v>1.62</v>
      </c>
      <c r="C3259" s="0" t="n">
        <v>0.036</v>
      </c>
      <c r="D3259" s="0" t="n">
        <v>0.005</v>
      </c>
      <c r="E3259" s="0" t="n">
        <v>0.05</v>
      </c>
      <c r="F3259" s="0" t="n">
        <v>0.048</v>
      </c>
      <c r="G3259" s="0" t="n">
        <v>1</v>
      </c>
      <c r="H3259" s="0" t="n">
        <v>1</v>
      </c>
    </row>
    <row r="3260" customFormat="false" ht="12.8" hidden="false" customHeight="false" outlineLevel="0" collapsed="false">
      <c r="A3260" s="0" t="s">
        <v>8803</v>
      </c>
      <c r="B3260" s="0" t="n">
        <v>0.6823076923</v>
      </c>
      <c r="C3260" s="0" t="n">
        <v>0.0073107692</v>
      </c>
      <c r="D3260" s="0" t="n">
        <v>0.001025641</v>
      </c>
      <c r="E3260" s="0" t="n">
        <v>0.0076923077</v>
      </c>
      <c r="F3260" s="0" t="n">
        <v>0.0073846154</v>
      </c>
      <c r="G3260" s="0" t="n">
        <v>1</v>
      </c>
      <c r="H3260" s="0" t="n">
        <v>0</v>
      </c>
    </row>
    <row r="3261" customFormat="false" ht="12.8" hidden="false" customHeight="false" outlineLevel="0" collapsed="false">
      <c r="A3261" s="0" t="s">
        <v>8804</v>
      </c>
      <c r="B3261" s="0" t="n">
        <v>1.86</v>
      </c>
      <c r="C3261" s="0" t="n">
        <v>0.01725</v>
      </c>
      <c r="D3261" s="0" t="n">
        <v>0.0089473684</v>
      </c>
      <c r="E3261" s="0" t="n">
        <v>0.25</v>
      </c>
      <c r="F3261" s="0" t="n">
        <v>0.08625</v>
      </c>
      <c r="G3261" s="0" t="n">
        <v>1</v>
      </c>
      <c r="H3261" s="0" t="n">
        <v>67.53</v>
      </c>
    </row>
    <row r="3262" customFormat="false" ht="12.8" hidden="false" customHeight="false" outlineLevel="0" collapsed="false">
      <c r="A3262" s="0" t="s">
        <v>8805</v>
      </c>
      <c r="B3262" s="0" t="n">
        <v>7.199047619</v>
      </c>
      <c r="C3262" s="0" t="n">
        <v>0.0245047619</v>
      </c>
      <c r="D3262" s="0" t="n">
        <v>0.0033730159</v>
      </c>
      <c r="E3262" s="0" t="n">
        <v>0.0238095238</v>
      </c>
      <c r="F3262" s="0" t="n">
        <v>0.0245047619</v>
      </c>
      <c r="G3262" s="0" t="n">
        <v>1</v>
      </c>
      <c r="H3262" s="0" t="n">
        <v>4682</v>
      </c>
    </row>
    <row r="3263" customFormat="false" ht="12.8" hidden="false" customHeight="false" outlineLevel="0" collapsed="false">
      <c r="A3263" s="0" t="s">
        <v>8806</v>
      </c>
      <c r="B3263" s="0" t="n">
        <v>2.6075</v>
      </c>
      <c r="C3263" s="0" t="n">
        <v>0.0163135</v>
      </c>
      <c r="D3263" s="0" t="n">
        <v>0.0027375201</v>
      </c>
      <c r="E3263" s="0" t="n">
        <v>0.25</v>
      </c>
      <c r="F3263" s="0" t="n">
        <v>0.0582625</v>
      </c>
      <c r="G3263" s="0" t="n">
        <v>1</v>
      </c>
      <c r="H3263" s="0" t="n">
        <v>103.76</v>
      </c>
    </row>
    <row r="3264" customFormat="false" ht="12.8" hidden="false" customHeight="false" outlineLevel="0" collapsed="false">
      <c r="A3264" s="0" t="s">
        <v>84</v>
      </c>
      <c r="B3264" s="0" t="n">
        <v>1.26125</v>
      </c>
      <c r="C3264" s="0" t="n">
        <v>0.0113181818</v>
      </c>
      <c r="D3264" s="0" t="n">
        <v>0.001981352</v>
      </c>
      <c r="E3264" s="0" t="n">
        <v>0.0113636364</v>
      </c>
      <c r="F3264" s="0" t="n">
        <v>0.0136363636</v>
      </c>
      <c r="G3264" s="0" t="n">
        <v>1</v>
      </c>
      <c r="H3264" s="0" t="n">
        <v>9.08</v>
      </c>
    </row>
    <row r="3265" customFormat="false" ht="12.8" hidden="false" customHeight="false" outlineLevel="0" collapsed="false">
      <c r="A3265" s="0" t="s">
        <v>1443</v>
      </c>
      <c r="B3265" s="0" t="n">
        <v>4.03</v>
      </c>
      <c r="C3265" s="0" t="n">
        <v>0.048</v>
      </c>
      <c r="D3265" s="0" t="n">
        <v>0.0070833333</v>
      </c>
      <c r="E3265" s="0" t="n">
        <v>0.025</v>
      </c>
      <c r="F3265" s="0" t="n">
        <v>0.048</v>
      </c>
      <c r="G3265" s="0" t="n">
        <v>1</v>
      </c>
      <c r="H3265" s="0" t="n">
        <v>21.53</v>
      </c>
    </row>
    <row r="3266" customFormat="false" ht="12.8" hidden="false" customHeight="false" outlineLevel="0" collapsed="false">
      <c r="A3266" s="0" t="s">
        <v>8807</v>
      </c>
      <c r="B3266" s="0" t="n">
        <v>0.445</v>
      </c>
      <c r="C3266" s="0" t="n">
        <v>0.0009</v>
      </c>
      <c r="D3266" s="0" t="n">
        <v>0.0003777778</v>
      </c>
      <c r="E3266" s="0" t="n">
        <v>0.025</v>
      </c>
      <c r="F3266" s="0" t="n">
        <v>0.00375</v>
      </c>
      <c r="G3266" s="0" t="n">
        <v>1</v>
      </c>
      <c r="H3266" s="0" t="n">
        <v>142</v>
      </c>
    </row>
    <row r="3267" customFormat="false" ht="12.8" hidden="false" customHeight="false" outlineLevel="0" collapsed="false">
      <c r="A3267" s="0" t="s">
        <v>2673</v>
      </c>
      <c r="B3267" s="0" t="n">
        <v>1.41</v>
      </c>
      <c r="C3267" s="0" t="n">
        <v>0.0051</v>
      </c>
      <c r="D3267" s="0" t="n">
        <v>0.00125</v>
      </c>
      <c r="E3267" s="0" t="n">
        <v>0.125</v>
      </c>
      <c r="F3267" s="0" t="n">
        <v>0.03</v>
      </c>
      <c r="G3267" s="0" t="n">
        <v>1</v>
      </c>
      <c r="H3267" s="0" t="n">
        <v>1515.98</v>
      </c>
    </row>
    <row r="3268" customFormat="false" ht="12.8" hidden="false" customHeight="false" outlineLevel="0" collapsed="false">
      <c r="A3268" s="0" t="s">
        <v>8808</v>
      </c>
      <c r="B3268" s="0" t="n">
        <v>1.86</v>
      </c>
      <c r="C3268" s="0" t="n">
        <v>0.01725</v>
      </c>
      <c r="D3268" s="0" t="n">
        <v>0.0089473684</v>
      </c>
      <c r="E3268" s="0" t="n">
        <v>0.25</v>
      </c>
      <c r="F3268" s="0" t="n">
        <v>0.08625</v>
      </c>
      <c r="G3268" s="0" t="n">
        <v>1</v>
      </c>
      <c r="H3268" s="0" t="n">
        <v>67.07</v>
      </c>
    </row>
    <row r="3269" customFormat="false" ht="12.8" hidden="false" customHeight="false" outlineLevel="0" collapsed="false">
      <c r="A3269" s="0" t="s">
        <v>812</v>
      </c>
      <c r="B3269" s="0" t="n">
        <v>0.3046666667</v>
      </c>
      <c r="C3269" s="0" t="n">
        <v>0.0006666667</v>
      </c>
      <c r="D3269" s="0" t="n">
        <v>0.0003472222</v>
      </c>
      <c r="E3269" s="0" t="n">
        <v>0.0277777778</v>
      </c>
      <c r="F3269" s="0" t="n">
        <v>0.0033333333</v>
      </c>
      <c r="G3269" s="0" t="n">
        <v>1</v>
      </c>
      <c r="H3269" s="0" t="n">
        <v>0</v>
      </c>
    </row>
    <row r="3270" customFormat="false" ht="12.8" hidden="false" customHeight="false" outlineLevel="0" collapsed="false">
      <c r="A3270" s="0" t="s">
        <v>8809</v>
      </c>
      <c r="B3270" s="0" t="n">
        <v>1.61</v>
      </c>
      <c r="C3270" s="0" t="n">
        <v>0.036</v>
      </c>
      <c r="D3270" s="0" t="n">
        <v>0.005</v>
      </c>
      <c r="E3270" s="0" t="n">
        <v>0.05</v>
      </c>
      <c r="F3270" s="0" t="n">
        <v>0.048</v>
      </c>
      <c r="G3270" s="0" t="n">
        <v>1</v>
      </c>
      <c r="H3270" s="0" t="n">
        <v>1</v>
      </c>
    </row>
    <row r="3271" customFormat="false" ht="12.8" hidden="false" customHeight="false" outlineLevel="0" collapsed="false">
      <c r="A3271" s="0" t="s">
        <v>8810</v>
      </c>
      <c r="B3271" s="0" t="n">
        <v>7.199047619</v>
      </c>
      <c r="C3271" s="0" t="n">
        <v>0.0245047619</v>
      </c>
      <c r="D3271" s="0" t="n">
        <v>0.0033730159</v>
      </c>
      <c r="E3271" s="0" t="n">
        <v>0.0238095238</v>
      </c>
      <c r="F3271" s="0" t="n">
        <v>0.0245047619</v>
      </c>
      <c r="G3271" s="0" t="n">
        <v>1</v>
      </c>
      <c r="H3271" s="0" t="n">
        <v>4682</v>
      </c>
    </row>
    <row r="3272" customFormat="false" ht="12.8" hidden="false" customHeight="false" outlineLevel="0" collapsed="false">
      <c r="A3272" s="0" t="s">
        <v>8811</v>
      </c>
      <c r="B3272" s="0" t="n">
        <v>1.62</v>
      </c>
      <c r="C3272" s="0" t="n">
        <v>0.036</v>
      </c>
      <c r="D3272" s="0" t="n">
        <v>0.005</v>
      </c>
      <c r="E3272" s="0" t="n">
        <v>0.05</v>
      </c>
      <c r="F3272" s="0" t="n">
        <v>0.048</v>
      </c>
      <c r="G3272" s="0" t="n">
        <v>1</v>
      </c>
      <c r="H3272" s="0" t="n">
        <v>1</v>
      </c>
    </row>
    <row r="3273" customFormat="false" ht="12.8" hidden="false" customHeight="false" outlineLevel="0" collapsed="false">
      <c r="A3273" s="0" t="s">
        <v>8812</v>
      </c>
      <c r="B3273" s="0" t="n">
        <v>2.6075</v>
      </c>
      <c r="C3273" s="0" t="n">
        <v>0.0163135</v>
      </c>
      <c r="D3273" s="0" t="n">
        <v>0.0027375201</v>
      </c>
      <c r="E3273" s="0" t="n">
        <v>0.25</v>
      </c>
      <c r="F3273" s="0" t="n">
        <v>0.0582625</v>
      </c>
      <c r="G3273" s="0" t="n">
        <v>1</v>
      </c>
      <c r="H3273" s="0" t="n">
        <v>103.76</v>
      </c>
    </row>
    <row r="3274" customFormat="false" ht="12.8" hidden="false" customHeight="false" outlineLevel="0" collapsed="false">
      <c r="A3274" s="0" t="s">
        <v>8813</v>
      </c>
      <c r="B3274" s="0" t="n">
        <v>1.41</v>
      </c>
      <c r="C3274" s="0" t="n">
        <v>0.0051</v>
      </c>
      <c r="D3274" s="0" t="n">
        <v>0.00125</v>
      </c>
      <c r="E3274" s="0" t="n">
        <v>0.125</v>
      </c>
      <c r="F3274" s="0" t="n">
        <v>0.03</v>
      </c>
      <c r="G3274" s="0" t="n">
        <v>1</v>
      </c>
      <c r="H3274" s="0" t="n">
        <v>1462.34</v>
      </c>
    </row>
    <row r="3275" customFormat="false" ht="12.8" hidden="false" customHeight="false" outlineLevel="0" collapsed="false">
      <c r="A3275" s="0" t="s">
        <v>8814</v>
      </c>
      <c r="B3275" s="0" t="n">
        <v>1.86</v>
      </c>
      <c r="C3275" s="0" t="n">
        <v>0.01725</v>
      </c>
      <c r="D3275" s="0" t="n">
        <v>0.0089473684</v>
      </c>
      <c r="E3275" s="0" t="n">
        <v>0.25</v>
      </c>
      <c r="F3275" s="0" t="n">
        <v>0.08625</v>
      </c>
      <c r="G3275" s="0" t="n">
        <v>1</v>
      </c>
      <c r="H3275" s="0" t="n">
        <v>78.98</v>
      </c>
    </row>
    <row r="3276" customFormat="false" ht="12.8" hidden="false" customHeight="false" outlineLevel="0" collapsed="false">
      <c r="A3276" s="0" t="s">
        <v>85</v>
      </c>
      <c r="B3276" s="0" t="n">
        <v>0.8847580645</v>
      </c>
      <c r="C3276" s="0" t="n">
        <v>0.0080322581</v>
      </c>
      <c r="D3276" s="0" t="n">
        <v>0.0014061208</v>
      </c>
      <c r="E3276" s="0" t="n">
        <v>0.0080645161</v>
      </c>
      <c r="F3276" s="0" t="n">
        <v>0.0096774194</v>
      </c>
      <c r="G3276" s="0" t="n">
        <v>1</v>
      </c>
      <c r="H3276" s="0" t="n">
        <v>5.4</v>
      </c>
    </row>
    <row r="3277" customFormat="false" ht="12.8" hidden="false" customHeight="false" outlineLevel="0" collapsed="false">
      <c r="A3277" s="0" t="s">
        <v>8815</v>
      </c>
      <c r="B3277" s="0" t="n">
        <v>4.33</v>
      </c>
      <c r="C3277" s="0" t="n">
        <v>0.064</v>
      </c>
      <c r="D3277" s="0" t="n">
        <v>0.0094444444</v>
      </c>
      <c r="E3277" s="0" t="n">
        <v>0.0333333333</v>
      </c>
      <c r="F3277" s="0" t="n">
        <v>0.064</v>
      </c>
      <c r="G3277" s="0" t="n">
        <v>1</v>
      </c>
      <c r="H3277" s="0" t="n">
        <v>60.43</v>
      </c>
    </row>
    <row r="3278" customFormat="false" ht="12.8" hidden="false" customHeight="false" outlineLevel="0" collapsed="false">
      <c r="A3278" s="0" t="s">
        <v>8816</v>
      </c>
      <c r="B3278" s="0" t="n">
        <v>0.02275</v>
      </c>
      <c r="C3278" s="0" t="n">
        <v>0.000147</v>
      </c>
      <c r="D3278" s="0" t="n">
        <v>8.33333E-005</v>
      </c>
      <c r="E3278" s="0" t="n">
        <v>0.0083333333</v>
      </c>
      <c r="F3278" s="0" t="n">
        <v>0.001</v>
      </c>
      <c r="G3278" s="0" t="n">
        <v>1</v>
      </c>
      <c r="H3278" s="0" t="n">
        <v>0.16</v>
      </c>
    </row>
    <row r="3279" customFormat="false" ht="12.8" hidden="false" customHeight="false" outlineLevel="0" collapsed="false">
      <c r="A3279" s="0" t="s">
        <v>8817</v>
      </c>
      <c r="B3279" s="0" t="n">
        <v>1.61</v>
      </c>
      <c r="C3279" s="0" t="n">
        <v>0.036</v>
      </c>
      <c r="D3279" s="0" t="n">
        <v>0.005</v>
      </c>
      <c r="E3279" s="0" t="n">
        <v>0.05</v>
      </c>
      <c r="F3279" s="0" t="n">
        <v>0.048</v>
      </c>
      <c r="G3279" s="0" t="n">
        <v>1</v>
      </c>
      <c r="H3279" s="0" t="n">
        <v>1</v>
      </c>
    </row>
    <row r="3280" customFormat="false" ht="12.8" hidden="false" customHeight="false" outlineLevel="0" collapsed="false">
      <c r="A3280" s="0" t="s">
        <v>8818</v>
      </c>
      <c r="B3280" s="0" t="n">
        <v>7.199047619</v>
      </c>
      <c r="C3280" s="0" t="n">
        <v>0.0245047619</v>
      </c>
      <c r="D3280" s="0" t="n">
        <v>0.0033730159</v>
      </c>
      <c r="E3280" s="0" t="n">
        <v>0.0238095238</v>
      </c>
      <c r="F3280" s="0" t="n">
        <v>0.0245047619</v>
      </c>
      <c r="G3280" s="0" t="n">
        <v>1</v>
      </c>
      <c r="H3280" s="0" t="n">
        <v>5046</v>
      </c>
    </row>
    <row r="3281" customFormat="false" ht="12.8" hidden="false" customHeight="false" outlineLevel="0" collapsed="false">
      <c r="A3281" s="0" t="s">
        <v>8819</v>
      </c>
      <c r="B3281" s="0" t="n">
        <v>21.125</v>
      </c>
      <c r="C3281" s="0" t="n">
        <v>0.12554225</v>
      </c>
      <c r="D3281" s="0" t="n">
        <v>0.0177083333</v>
      </c>
      <c r="E3281" s="0" t="n">
        <v>0.125</v>
      </c>
      <c r="F3281" s="0" t="n">
        <v>0.129425</v>
      </c>
      <c r="G3281" s="0" t="n">
        <v>1</v>
      </c>
      <c r="H3281" s="0" t="n">
        <v>1</v>
      </c>
    </row>
    <row r="3282" customFormat="false" ht="12.8" hidden="false" customHeight="false" outlineLevel="0" collapsed="false">
      <c r="A3282" s="0" t="s">
        <v>8820</v>
      </c>
      <c r="B3282" s="0" t="n">
        <v>0.384</v>
      </c>
      <c r="C3282" s="0" t="n">
        <v>0.0008644482</v>
      </c>
      <c r="D3282" s="0" t="n">
        <v>0.0002083333</v>
      </c>
      <c r="E3282" s="0" t="n">
        <v>0.05</v>
      </c>
      <c r="F3282" s="0" t="n">
        <v>0.0058806</v>
      </c>
      <c r="G3282" s="0" t="n">
        <v>1</v>
      </c>
      <c r="H3282" s="0" t="n">
        <v>212.6666666667</v>
      </c>
    </row>
    <row r="3283" customFormat="false" ht="12.8" hidden="false" customHeight="false" outlineLevel="0" collapsed="false">
      <c r="A3283" s="0" t="s">
        <v>8821</v>
      </c>
      <c r="B3283" s="0" t="n">
        <v>0.02275</v>
      </c>
      <c r="C3283" s="0" t="n">
        <v>0.000147</v>
      </c>
      <c r="D3283" s="0" t="n">
        <v>8.33333E-005</v>
      </c>
      <c r="E3283" s="0" t="n">
        <v>0.0083333333</v>
      </c>
      <c r="F3283" s="0" t="n">
        <v>0.001</v>
      </c>
      <c r="G3283" s="0" t="n">
        <v>1</v>
      </c>
      <c r="H3283" s="0" t="n">
        <v>0.16</v>
      </c>
    </row>
    <row r="3284" customFormat="false" ht="12.8" hidden="false" customHeight="false" outlineLevel="0" collapsed="false">
      <c r="A3284" s="0" t="s">
        <v>8822</v>
      </c>
      <c r="B3284" s="0" t="n">
        <v>7.199047619</v>
      </c>
      <c r="C3284" s="0" t="n">
        <v>0.0245047619</v>
      </c>
      <c r="D3284" s="0" t="n">
        <v>0.0033730159</v>
      </c>
      <c r="E3284" s="0" t="n">
        <v>0.0238095238</v>
      </c>
      <c r="F3284" s="0" t="n">
        <v>0.0245047619</v>
      </c>
      <c r="G3284" s="0" t="n">
        <v>1</v>
      </c>
      <c r="H3284" s="0" t="n">
        <v>5046</v>
      </c>
    </row>
    <row r="3285" customFormat="false" ht="12.8" hidden="false" customHeight="false" outlineLevel="0" collapsed="false">
      <c r="A3285" s="0" t="s">
        <v>8823</v>
      </c>
      <c r="B3285" s="0" t="n">
        <v>1.86</v>
      </c>
      <c r="C3285" s="0" t="n">
        <v>0.01725</v>
      </c>
      <c r="D3285" s="0" t="n">
        <v>0.0089473684</v>
      </c>
      <c r="E3285" s="0" t="n">
        <v>0.25</v>
      </c>
      <c r="F3285" s="0" t="n">
        <v>0.08625</v>
      </c>
      <c r="G3285" s="0" t="n">
        <v>1</v>
      </c>
      <c r="H3285" s="0" t="n">
        <v>67.07</v>
      </c>
    </row>
    <row r="3286" customFormat="false" ht="12.8" hidden="false" customHeight="false" outlineLevel="0" collapsed="false">
      <c r="A3286" s="0" t="s">
        <v>813</v>
      </c>
      <c r="B3286" s="0" t="n">
        <v>0.4014285714</v>
      </c>
      <c r="C3286" s="0" t="n">
        <v>0.0011428571</v>
      </c>
      <c r="D3286" s="0" t="n">
        <v>0.0005952381</v>
      </c>
      <c r="E3286" s="0" t="n">
        <v>0.0476190476</v>
      </c>
      <c r="F3286" s="0" t="n">
        <v>0.0057142857</v>
      </c>
      <c r="G3286" s="0" t="n">
        <v>1</v>
      </c>
      <c r="H3286" s="0" t="n">
        <v>0</v>
      </c>
    </row>
    <row r="3287" customFormat="false" ht="12.8" hidden="false" customHeight="false" outlineLevel="0" collapsed="false">
      <c r="A3287" s="0" t="s">
        <v>86</v>
      </c>
      <c r="B3287" s="0" t="n">
        <v>0.9547580645</v>
      </c>
      <c r="C3287" s="0" t="n">
        <v>0.0080322581</v>
      </c>
      <c r="D3287" s="0" t="n">
        <v>0.0014061208</v>
      </c>
      <c r="E3287" s="0" t="n">
        <v>0.0080645161</v>
      </c>
      <c r="F3287" s="0" t="n">
        <v>0.0096774194</v>
      </c>
      <c r="G3287" s="0" t="n">
        <v>1</v>
      </c>
      <c r="H3287" s="0" t="n">
        <v>5.4</v>
      </c>
    </row>
    <row r="3288" customFormat="false" ht="12.8" hidden="false" customHeight="false" outlineLevel="0" collapsed="false">
      <c r="A3288" s="0" t="s">
        <v>8824</v>
      </c>
      <c r="B3288" s="0" t="n">
        <v>0.02275</v>
      </c>
      <c r="C3288" s="0" t="n">
        <v>0.000147</v>
      </c>
      <c r="D3288" s="0" t="n">
        <v>8.33333E-005</v>
      </c>
      <c r="E3288" s="0" t="n">
        <v>0.0083333333</v>
      </c>
      <c r="F3288" s="0" t="n">
        <v>0.001</v>
      </c>
      <c r="G3288" s="0" t="n">
        <v>1</v>
      </c>
      <c r="H3288" s="0" t="n">
        <v>0.16</v>
      </c>
    </row>
    <row r="3289" customFormat="false" ht="12.8" hidden="false" customHeight="false" outlineLevel="0" collapsed="false">
      <c r="A3289" s="0" t="s">
        <v>814</v>
      </c>
      <c r="B3289" s="0" t="n">
        <v>0.33</v>
      </c>
      <c r="C3289" s="0" t="n">
        <v>0.0064428</v>
      </c>
      <c r="D3289" s="0" t="n">
        <v>0.0019710145</v>
      </c>
      <c r="E3289" s="0" t="n">
        <v>0.05</v>
      </c>
      <c r="F3289" s="0" t="n">
        <v>0.02301</v>
      </c>
      <c r="G3289" s="0" t="n">
        <v>1</v>
      </c>
      <c r="H3289" s="0" t="n">
        <v>0</v>
      </c>
    </row>
    <row r="3290" customFormat="false" ht="12.8" hidden="false" customHeight="false" outlineLevel="0" collapsed="false">
      <c r="A3290" s="0" t="s">
        <v>8825</v>
      </c>
      <c r="B3290" s="0" t="n">
        <v>7.199047619</v>
      </c>
      <c r="C3290" s="0" t="n">
        <v>0.0245047619</v>
      </c>
      <c r="D3290" s="0" t="n">
        <v>0.0033730159</v>
      </c>
      <c r="E3290" s="0" t="n">
        <v>0.0238095238</v>
      </c>
      <c r="F3290" s="0" t="n">
        <v>0.0245047619</v>
      </c>
      <c r="G3290" s="0" t="n">
        <v>1</v>
      </c>
      <c r="H3290" s="0" t="n">
        <v>4890</v>
      </c>
    </row>
    <row r="3291" customFormat="false" ht="12.8" hidden="false" customHeight="false" outlineLevel="0" collapsed="false">
      <c r="A3291" s="0" t="s">
        <v>8826</v>
      </c>
      <c r="B3291" s="0" t="n">
        <v>1.64</v>
      </c>
      <c r="C3291" s="0" t="n">
        <v>0.036</v>
      </c>
      <c r="D3291" s="0" t="n">
        <v>0.005</v>
      </c>
      <c r="E3291" s="0" t="n">
        <v>0.05</v>
      </c>
      <c r="F3291" s="0" t="n">
        <v>0.048</v>
      </c>
      <c r="G3291" s="0" t="n">
        <v>1</v>
      </c>
      <c r="H3291" s="0" t="n">
        <v>1</v>
      </c>
    </row>
    <row r="3292" customFormat="false" ht="12.8" hidden="false" customHeight="false" outlineLevel="0" collapsed="false">
      <c r="A3292" s="0" t="s">
        <v>8827</v>
      </c>
      <c r="B3292" s="0" t="n">
        <v>1.86</v>
      </c>
      <c r="C3292" s="0" t="n">
        <v>0.01725</v>
      </c>
      <c r="D3292" s="0" t="n">
        <v>0.0089473684</v>
      </c>
      <c r="E3292" s="0" t="n">
        <v>0.25</v>
      </c>
      <c r="F3292" s="0" t="n">
        <v>0.08625</v>
      </c>
      <c r="G3292" s="0" t="n">
        <v>1</v>
      </c>
      <c r="H3292" s="0" t="n">
        <v>67.46</v>
      </c>
    </row>
    <row r="3293" customFormat="false" ht="12.8" hidden="false" customHeight="false" outlineLevel="0" collapsed="false">
      <c r="A3293" s="0" t="s">
        <v>8828</v>
      </c>
      <c r="B3293" s="0" t="n">
        <v>1.61</v>
      </c>
      <c r="C3293" s="0" t="n">
        <v>0.036</v>
      </c>
      <c r="D3293" s="0" t="n">
        <v>0.005</v>
      </c>
      <c r="E3293" s="0" t="n">
        <v>0.05</v>
      </c>
      <c r="F3293" s="0" t="n">
        <v>0.048</v>
      </c>
      <c r="G3293" s="0" t="n">
        <v>1</v>
      </c>
      <c r="H3293" s="0" t="n">
        <v>1</v>
      </c>
    </row>
    <row r="3294" customFormat="false" ht="12.8" hidden="false" customHeight="false" outlineLevel="0" collapsed="false">
      <c r="A3294" s="0" t="s">
        <v>815</v>
      </c>
      <c r="B3294" s="0" t="n">
        <v>0.378</v>
      </c>
      <c r="C3294" s="0" t="n">
        <v>0.0064428</v>
      </c>
      <c r="D3294" s="0" t="n">
        <v>0.0019710145</v>
      </c>
      <c r="E3294" s="0" t="n">
        <v>0.05</v>
      </c>
      <c r="F3294" s="0" t="n">
        <v>0.02301</v>
      </c>
      <c r="G3294" s="0" t="n">
        <v>1</v>
      </c>
      <c r="H3294" s="0" t="n">
        <v>0</v>
      </c>
    </row>
    <row r="3295" customFormat="false" ht="12.8" hidden="false" customHeight="false" outlineLevel="0" collapsed="false">
      <c r="A3295" s="0" t="s">
        <v>87</v>
      </c>
      <c r="B3295" s="0" t="n">
        <v>0.9847580645</v>
      </c>
      <c r="C3295" s="0" t="n">
        <v>0.0080322581</v>
      </c>
      <c r="D3295" s="0" t="n">
        <v>0.0014061208</v>
      </c>
      <c r="E3295" s="0" t="n">
        <v>0.0080645161</v>
      </c>
      <c r="F3295" s="0" t="n">
        <v>0.0096774194</v>
      </c>
      <c r="G3295" s="0" t="n">
        <v>1</v>
      </c>
      <c r="H3295" s="0" t="n">
        <v>5.92</v>
      </c>
    </row>
    <row r="3296" customFormat="false" ht="12.8" hidden="false" customHeight="false" outlineLevel="0" collapsed="false">
      <c r="A3296" s="0" t="s">
        <v>8829</v>
      </c>
      <c r="B3296" s="0" t="n">
        <v>21.125</v>
      </c>
      <c r="C3296" s="0" t="n">
        <v>0.12554225</v>
      </c>
      <c r="D3296" s="0" t="n">
        <v>0.0177083333</v>
      </c>
      <c r="E3296" s="0" t="n">
        <v>0.125</v>
      </c>
      <c r="F3296" s="0" t="n">
        <v>0.129425</v>
      </c>
      <c r="G3296" s="0" t="n">
        <v>1</v>
      </c>
      <c r="H3296" s="0" t="n">
        <v>1</v>
      </c>
    </row>
    <row r="3297" customFormat="false" ht="12.8" hidden="false" customHeight="false" outlineLevel="0" collapsed="false">
      <c r="A3297" s="0" t="s">
        <v>8830</v>
      </c>
      <c r="B3297" s="0" t="n">
        <v>0.02275</v>
      </c>
      <c r="C3297" s="0" t="n">
        <v>0.000147</v>
      </c>
      <c r="D3297" s="0" t="n">
        <v>8.33333E-005</v>
      </c>
      <c r="E3297" s="0" t="n">
        <v>0.0083333333</v>
      </c>
      <c r="F3297" s="0" t="n">
        <v>0.001</v>
      </c>
      <c r="G3297" s="0" t="n">
        <v>1</v>
      </c>
      <c r="H3297" s="0" t="n">
        <v>0.16</v>
      </c>
    </row>
    <row r="3298" customFormat="false" ht="12.8" hidden="false" customHeight="false" outlineLevel="0" collapsed="false">
      <c r="A3298" s="0" t="s">
        <v>8831</v>
      </c>
      <c r="B3298" s="0" t="n">
        <v>5.5333333333</v>
      </c>
      <c r="C3298" s="0" t="n">
        <v>0.14006</v>
      </c>
      <c r="D3298" s="0" t="n">
        <v>0.0251851852</v>
      </c>
      <c r="E3298" s="0" t="n">
        <v>0.0166666667</v>
      </c>
      <c r="F3298" s="0" t="n">
        <v>0.0596</v>
      </c>
      <c r="G3298" s="0" t="n">
        <v>1</v>
      </c>
      <c r="H3298" s="0" t="n">
        <v>31.69</v>
      </c>
    </row>
    <row r="3299" customFormat="false" ht="12.8" hidden="false" customHeight="false" outlineLevel="0" collapsed="false">
      <c r="A3299" s="0" t="s">
        <v>8832</v>
      </c>
      <c r="B3299" s="0" t="n">
        <v>7.199047619</v>
      </c>
      <c r="C3299" s="0" t="n">
        <v>0.0245047619</v>
      </c>
      <c r="D3299" s="0" t="n">
        <v>0.0033730159</v>
      </c>
      <c r="E3299" s="0" t="n">
        <v>0.0238095238</v>
      </c>
      <c r="F3299" s="0" t="n">
        <v>0.0245047619</v>
      </c>
      <c r="G3299" s="0" t="n">
        <v>1</v>
      </c>
      <c r="H3299" s="0" t="n">
        <v>4890</v>
      </c>
    </row>
    <row r="3300" customFormat="false" ht="12.8" hidden="false" customHeight="false" outlineLevel="0" collapsed="false">
      <c r="A3300" s="0" t="s">
        <v>8833</v>
      </c>
      <c r="B3300" s="0" t="n">
        <v>1.86</v>
      </c>
      <c r="C3300" s="0" t="n">
        <v>0.01725</v>
      </c>
      <c r="D3300" s="0" t="n">
        <v>0.0089473684</v>
      </c>
      <c r="E3300" s="0" t="n">
        <v>0.25</v>
      </c>
      <c r="F3300" s="0" t="n">
        <v>0.08625</v>
      </c>
      <c r="G3300" s="0" t="n">
        <v>1</v>
      </c>
      <c r="H3300" s="0" t="n">
        <v>67.53</v>
      </c>
    </row>
    <row r="3301" customFormat="false" ht="12.8" hidden="false" customHeight="false" outlineLevel="0" collapsed="false">
      <c r="A3301" s="0" t="s">
        <v>8834</v>
      </c>
      <c r="B3301" s="0" t="n">
        <v>1.61</v>
      </c>
      <c r="C3301" s="0" t="n">
        <v>0.036</v>
      </c>
      <c r="D3301" s="0" t="n">
        <v>0.005</v>
      </c>
      <c r="E3301" s="0" t="n">
        <v>0.05</v>
      </c>
      <c r="F3301" s="0" t="n">
        <v>0.048</v>
      </c>
      <c r="G3301" s="0" t="n">
        <v>1</v>
      </c>
      <c r="H3301" s="0" t="n">
        <v>1</v>
      </c>
    </row>
    <row r="3302" customFormat="false" ht="12.8" hidden="false" customHeight="false" outlineLevel="0" collapsed="false">
      <c r="A3302" s="0" t="s">
        <v>8835</v>
      </c>
      <c r="B3302" s="0" t="n">
        <v>0.02275</v>
      </c>
      <c r="C3302" s="0" t="n">
        <v>0.000147</v>
      </c>
      <c r="D3302" s="0" t="n">
        <v>8.33333E-005</v>
      </c>
      <c r="E3302" s="0" t="n">
        <v>0.0083333333</v>
      </c>
      <c r="F3302" s="0" t="n">
        <v>0.001</v>
      </c>
      <c r="G3302" s="0" t="n">
        <v>1</v>
      </c>
      <c r="H3302" s="0" t="n">
        <v>0.16</v>
      </c>
    </row>
    <row r="3303" customFormat="false" ht="12.8" hidden="false" customHeight="false" outlineLevel="0" collapsed="false">
      <c r="A3303" s="0" t="s">
        <v>816</v>
      </c>
      <c r="B3303" s="0" t="n">
        <v>0.378</v>
      </c>
      <c r="C3303" s="0" t="n">
        <v>0.0064428</v>
      </c>
      <c r="D3303" s="0" t="n">
        <v>0.0019710145</v>
      </c>
      <c r="E3303" s="0" t="n">
        <v>0.05</v>
      </c>
      <c r="F3303" s="0" t="n">
        <v>0.02301</v>
      </c>
      <c r="G3303" s="0" t="n">
        <v>1</v>
      </c>
      <c r="H3303" s="0" t="n">
        <v>0</v>
      </c>
    </row>
    <row r="3304" customFormat="false" ht="12.8" hidden="false" customHeight="false" outlineLevel="0" collapsed="false">
      <c r="A3304" s="0" t="s">
        <v>8836</v>
      </c>
      <c r="B3304" s="0" t="n">
        <v>0.02275</v>
      </c>
      <c r="C3304" s="0" t="n">
        <v>0.000147</v>
      </c>
      <c r="D3304" s="0" t="n">
        <v>8.33333E-005</v>
      </c>
      <c r="E3304" s="0" t="n">
        <v>0.0083333333</v>
      </c>
      <c r="F3304" s="0" t="n">
        <v>0.001</v>
      </c>
      <c r="G3304" s="0" t="n">
        <v>1</v>
      </c>
      <c r="H3304" s="0" t="n">
        <v>0.16</v>
      </c>
    </row>
    <row r="3305" customFormat="false" ht="12.8" hidden="false" customHeight="false" outlineLevel="0" collapsed="false">
      <c r="A3305" s="0" t="s">
        <v>8837</v>
      </c>
      <c r="B3305" s="0" t="n">
        <v>1.2948717949</v>
      </c>
      <c r="C3305" s="0" t="n">
        <v>0.0064380641</v>
      </c>
      <c r="D3305" s="0" t="n">
        <v>0.0009081197</v>
      </c>
      <c r="E3305" s="0" t="n">
        <v>0.0064102564</v>
      </c>
      <c r="F3305" s="0" t="n">
        <v>0.0066371795</v>
      </c>
      <c r="G3305" s="0" t="n">
        <v>1</v>
      </c>
      <c r="H3305" s="0" t="n">
        <v>15.85</v>
      </c>
    </row>
    <row r="3306" customFormat="false" ht="12.8" hidden="false" customHeight="false" outlineLevel="0" collapsed="false">
      <c r="A3306" s="0" t="s">
        <v>8838</v>
      </c>
      <c r="B3306" s="0" t="n">
        <v>1.86</v>
      </c>
      <c r="C3306" s="0" t="n">
        <v>0.01725</v>
      </c>
      <c r="D3306" s="0" t="n">
        <v>0.0089473684</v>
      </c>
      <c r="E3306" s="0" t="n">
        <v>0.25</v>
      </c>
      <c r="F3306" s="0" t="n">
        <v>0.08625</v>
      </c>
      <c r="G3306" s="0" t="n">
        <v>1</v>
      </c>
      <c r="H3306" s="0" t="n">
        <v>67.07</v>
      </c>
    </row>
    <row r="3307" customFormat="false" ht="12.8" hidden="false" customHeight="false" outlineLevel="0" collapsed="false">
      <c r="A3307" s="0" t="s">
        <v>88</v>
      </c>
      <c r="B3307" s="0" t="n">
        <v>1.28125</v>
      </c>
      <c r="C3307" s="0" t="n">
        <v>0.0113181818</v>
      </c>
      <c r="D3307" s="0" t="n">
        <v>0.001981352</v>
      </c>
      <c r="E3307" s="0" t="n">
        <v>0.0113636364</v>
      </c>
      <c r="F3307" s="0" t="n">
        <v>0.0136363636</v>
      </c>
      <c r="G3307" s="0" t="n">
        <v>1</v>
      </c>
      <c r="H3307" s="0" t="n">
        <v>9.08</v>
      </c>
    </row>
    <row r="3308" customFormat="false" ht="12.8" hidden="false" customHeight="false" outlineLevel="0" collapsed="false">
      <c r="A3308" s="0" t="s">
        <v>8839</v>
      </c>
      <c r="B3308" s="0" t="n">
        <v>1.86</v>
      </c>
      <c r="C3308" s="0" t="n">
        <v>0.01725</v>
      </c>
      <c r="D3308" s="0" t="n">
        <v>0.0089473684</v>
      </c>
      <c r="E3308" s="0" t="n">
        <v>0.25</v>
      </c>
      <c r="F3308" s="0" t="n">
        <v>0.08625</v>
      </c>
      <c r="G3308" s="0" t="n">
        <v>1</v>
      </c>
      <c r="H3308" s="0" t="n">
        <v>78.98</v>
      </c>
    </row>
    <row r="3309" customFormat="false" ht="12.8" hidden="false" customHeight="false" outlineLevel="0" collapsed="false">
      <c r="A3309" s="0" t="s">
        <v>8840</v>
      </c>
      <c r="B3309" s="0" t="n">
        <v>0.695</v>
      </c>
      <c r="C3309" s="0" t="n">
        <v>0.018</v>
      </c>
      <c r="D3309" s="0" t="n">
        <v>0.0025</v>
      </c>
      <c r="E3309" s="0" t="n">
        <v>0.025</v>
      </c>
      <c r="F3309" s="0" t="n">
        <v>0.024</v>
      </c>
      <c r="G3309" s="0" t="n">
        <v>1</v>
      </c>
      <c r="H3309" s="0" t="n">
        <v>1</v>
      </c>
    </row>
    <row r="3310" customFormat="false" ht="12.8" hidden="false" customHeight="false" outlineLevel="0" collapsed="false">
      <c r="A3310" s="0" t="s">
        <v>8841</v>
      </c>
      <c r="B3310" s="0" t="n">
        <v>0.08</v>
      </c>
      <c r="C3310" s="0" t="n">
        <v>0.002688</v>
      </c>
      <c r="D3310" s="0" t="n">
        <v>0.0004</v>
      </c>
      <c r="E3310" s="0" t="n">
        <v>0.02</v>
      </c>
      <c r="F3310" s="0" t="n">
        <v>0.0096</v>
      </c>
      <c r="G3310" s="0" t="n">
        <v>1</v>
      </c>
      <c r="H3310" s="0" t="n">
        <v>3.43</v>
      </c>
    </row>
    <row r="3311" customFormat="false" ht="12.8" hidden="false" customHeight="false" outlineLevel="0" collapsed="false">
      <c r="A3311" s="0" t="s">
        <v>8842</v>
      </c>
      <c r="B3311" s="0" t="n">
        <v>0.1114583333</v>
      </c>
      <c r="C3311" s="0" t="n">
        <v>0.0013594583</v>
      </c>
      <c r="D3311" s="0" t="n">
        <v>0.0002281267</v>
      </c>
      <c r="E3311" s="0" t="n">
        <v>0.0208333333</v>
      </c>
      <c r="F3311" s="0" t="n">
        <v>0.0048552083</v>
      </c>
      <c r="G3311" s="0" t="n">
        <v>1</v>
      </c>
      <c r="H3311" s="0" t="n">
        <v>0.97</v>
      </c>
    </row>
    <row r="3312" customFormat="false" ht="12.8" hidden="false" customHeight="false" outlineLevel="0" collapsed="false">
      <c r="A3312" s="0" t="s">
        <v>8843</v>
      </c>
      <c r="B3312" s="0" t="n">
        <v>0.705</v>
      </c>
      <c r="C3312" s="0" t="n">
        <v>0.018</v>
      </c>
      <c r="D3312" s="0" t="n">
        <v>0.0025</v>
      </c>
      <c r="E3312" s="0" t="n">
        <v>0.025</v>
      </c>
      <c r="F3312" s="0" t="n">
        <v>0.024</v>
      </c>
      <c r="G3312" s="0" t="n">
        <v>1</v>
      </c>
      <c r="H3312" s="0" t="n">
        <v>1</v>
      </c>
    </row>
    <row r="3313" customFormat="false" ht="12.8" hidden="false" customHeight="false" outlineLevel="0" collapsed="false">
      <c r="A3313" s="0" t="s">
        <v>8844</v>
      </c>
      <c r="B3313" s="0" t="n">
        <v>0.4595</v>
      </c>
      <c r="C3313" s="0" t="n">
        <v>0.0156769</v>
      </c>
      <c r="D3313" s="0" t="n">
        <v>0.0026984127</v>
      </c>
      <c r="E3313" s="0" t="n">
        <v>0.05</v>
      </c>
      <c r="F3313" s="0" t="n">
        <v>0.041255</v>
      </c>
      <c r="G3313" s="0" t="n">
        <v>1</v>
      </c>
      <c r="H3313" s="0" t="n">
        <v>12.41</v>
      </c>
    </row>
    <row r="3314" customFormat="false" ht="12.8" hidden="false" customHeight="false" outlineLevel="0" collapsed="false">
      <c r="A3314" s="0" t="s">
        <v>885</v>
      </c>
      <c r="B3314" s="0" t="n">
        <v>0.0498823529</v>
      </c>
      <c r="C3314" s="0" t="n">
        <v>0.0003874278</v>
      </c>
      <c r="D3314" s="0" t="n">
        <v>5.88235E-005</v>
      </c>
      <c r="E3314" s="0" t="n">
        <v>0.0058823529</v>
      </c>
      <c r="F3314" s="0" t="n">
        <v>0.0013836706</v>
      </c>
      <c r="G3314" s="0" t="n">
        <v>1</v>
      </c>
      <c r="H3314" s="0" t="n">
        <v>0</v>
      </c>
    </row>
    <row r="3315" customFormat="false" ht="12.8" hidden="false" customHeight="false" outlineLevel="0" collapsed="false">
      <c r="A3315" s="0" t="s">
        <v>1842</v>
      </c>
      <c r="B3315" s="0" t="n">
        <v>0.0132</v>
      </c>
      <c r="C3315" s="0" t="n">
        <v>8.736E-005</v>
      </c>
      <c r="D3315" s="0" t="n">
        <v>1.41667E-005</v>
      </c>
      <c r="E3315" s="0" t="n">
        <v>0.001</v>
      </c>
      <c r="F3315" s="0" t="n">
        <v>0.000168</v>
      </c>
      <c r="G3315" s="0" t="n">
        <v>1</v>
      </c>
      <c r="H3315" s="0" t="n">
        <v>0.05</v>
      </c>
    </row>
    <row r="3316" customFormat="false" ht="12.8" hidden="false" customHeight="false" outlineLevel="0" collapsed="false">
      <c r="A3316" s="0" t="s">
        <v>8845</v>
      </c>
      <c r="B3316" s="0" t="n">
        <v>1.63</v>
      </c>
      <c r="C3316" s="0" t="n">
        <v>0.036</v>
      </c>
      <c r="D3316" s="0" t="n">
        <v>0.005</v>
      </c>
      <c r="E3316" s="0" t="n">
        <v>0.05</v>
      </c>
      <c r="F3316" s="0" t="n">
        <v>0.048</v>
      </c>
      <c r="G3316" s="0" t="n">
        <v>1</v>
      </c>
      <c r="H3316" s="0" t="n">
        <v>1</v>
      </c>
    </row>
    <row r="3317" customFormat="false" ht="12.8" hidden="false" customHeight="false" outlineLevel="0" collapsed="false">
      <c r="A3317" s="0" t="s">
        <v>886</v>
      </c>
      <c r="B3317" s="0" t="n">
        <v>0.0498823529</v>
      </c>
      <c r="C3317" s="0" t="n">
        <v>0.0003874278</v>
      </c>
      <c r="D3317" s="0" t="n">
        <v>5.88235E-005</v>
      </c>
      <c r="E3317" s="0" t="n">
        <v>0.0058823529</v>
      </c>
      <c r="F3317" s="0" t="n">
        <v>0.0013836706</v>
      </c>
      <c r="G3317" s="0" t="n">
        <v>1</v>
      </c>
      <c r="H3317" s="0" t="n">
        <v>0</v>
      </c>
    </row>
    <row r="3318" customFormat="false" ht="12.8" hidden="false" customHeight="false" outlineLevel="0" collapsed="false">
      <c r="A3318" s="0" t="s">
        <v>8846</v>
      </c>
      <c r="B3318" s="0" t="n">
        <v>0.4595</v>
      </c>
      <c r="C3318" s="0" t="n">
        <v>0.0156769</v>
      </c>
      <c r="D3318" s="0" t="n">
        <v>0.0026984127</v>
      </c>
      <c r="E3318" s="0" t="n">
        <v>0.05</v>
      </c>
      <c r="F3318" s="0" t="n">
        <v>0.041255</v>
      </c>
      <c r="G3318" s="0" t="n">
        <v>1</v>
      </c>
      <c r="H3318" s="0" t="n">
        <v>12.41</v>
      </c>
    </row>
    <row r="3319" customFormat="false" ht="12.8" hidden="false" customHeight="false" outlineLevel="0" collapsed="false">
      <c r="A3319" s="0" t="s">
        <v>8847</v>
      </c>
      <c r="B3319" s="0" t="n">
        <v>0.695</v>
      </c>
      <c r="C3319" s="0" t="n">
        <v>0.018</v>
      </c>
      <c r="D3319" s="0" t="n">
        <v>0.0025</v>
      </c>
      <c r="E3319" s="0" t="n">
        <v>0.025</v>
      </c>
      <c r="F3319" s="0" t="n">
        <v>0.024</v>
      </c>
      <c r="G3319" s="0" t="n">
        <v>1</v>
      </c>
      <c r="H3319" s="0" t="n">
        <v>1</v>
      </c>
    </row>
    <row r="3320" customFormat="false" ht="12.8" hidden="false" customHeight="false" outlineLevel="0" collapsed="false">
      <c r="A3320" s="0" t="s">
        <v>8848</v>
      </c>
      <c r="B3320" s="0" t="n">
        <v>0.1071666667</v>
      </c>
      <c r="C3320" s="0" t="n">
        <v>0.0010875667</v>
      </c>
      <c r="D3320" s="0" t="n">
        <v>0.0001825013</v>
      </c>
      <c r="E3320" s="0" t="n">
        <v>0.0166666667</v>
      </c>
      <c r="F3320" s="0" t="n">
        <v>0.0038841667</v>
      </c>
      <c r="G3320" s="0" t="n">
        <v>1</v>
      </c>
      <c r="H3320" s="0" t="n">
        <v>0.97</v>
      </c>
    </row>
    <row r="3321" customFormat="false" ht="12.8" hidden="false" customHeight="false" outlineLevel="0" collapsed="false">
      <c r="A3321" s="0" t="s">
        <v>1768</v>
      </c>
      <c r="B3321" s="0" t="n">
        <v>0.0216766667</v>
      </c>
      <c r="C3321" s="0" t="n">
        <v>0.00046359</v>
      </c>
      <c r="D3321" s="0" t="n">
        <v>0.0001089744</v>
      </c>
      <c r="E3321" s="0" t="n">
        <v>0.0033333333</v>
      </c>
      <c r="F3321" s="0" t="n">
        <v>0.0008585</v>
      </c>
      <c r="G3321" s="0" t="n">
        <v>1</v>
      </c>
      <c r="H3321" s="0" t="n">
        <v>0.15</v>
      </c>
    </row>
    <row r="3322" customFormat="false" ht="12.8" hidden="false" customHeight="false" outlineLevel="0" collapsed="false">
      <c r="A3322" s="0" t="s">
        <v>887</v>
      </c>
      <c r="B3322" s="0" t="n">
        <v>0.0498823529</v>
      </c>
      <c r="C3322" s="0" t="n">
        <v>0.0003874278</v>
      </c>
      <c r="D3322" s="0" t="n">
        <v>5.88235E-005</v>
      </c>
      <c r="E3322" s="0" t="n">
        <v>0.0058823529</v>
      </c>
      <c r="F3322" s="0" t="n">
        <v>0.0013836706</v>
      </c>
      <c r="G3322" s="0" t="n">
        <v>1</v>
      </c>
      <c r="H3322" s="0" t="n">
        <v>0</v>
      </c>
    </row>
    <row r="3323" customFormat="false" ht="12.8" hidden="false" customHeight="false" outlineLevel="0" collapsed="false">
      <c r="A3323" s="0" t="s">
        <v>8849</v>
      </c>
      <c r="B3323" s="0" t="n">
        <v>0.4595</v>
      </c>
      <c r="C3323" s="0" t="n">
        <v>0.0156769</v>
      </c>
      <c r="D3323" s="0" t="n">
        <v>0.0026984127</v>
      </c>
      <c r="E3323" s="0" t="n">
        <v>0.05</v>
      </c>
      <c r="F3323" s="0" t="n">
        <v>0.041255</v>
      </c>
      <c r="G3323" s="0" t="n">
        <v>1</v>
      </c>
      <c r="H3323" s="0" t="n">
        <v>12.41</v>
      </c>
    </row>
    <row r="3324" customFormat="false" ht="12.8" hidden="false" customHeight="false" outlineLevel="0" collapsed="false">
      <c r="A3324" s="0" t="s">
        <v>8850</v>
      </c>
      <c r="B3324" s="0" t="n">
        <v>0.1071666667</v>
      </c>
      <c r="C3324" s="0" t="n">
        <v>0.0010875667</v>
      </c>
      <c r="D3324" s="0" t="n">
        <v>0.0001825013</v>
      </c>
      <c r="E3324" s="0" t="n">
        <v>0.0166666667</v>
      </c>
      <c r="F3324" s="0" t="n">
        <v>0.0038841667</v>
      </c>
      <c r="G3324" s="0" t="n">
        <v>1</v>
      </c>
      <c r="H3324" s="0" t="n">
        <v>0.97</v>
      </c>
    </row>
    <row r="3325" customFormat="false" ht="12.8" hidden="false" customHeight="false" outlineLevel="0" collapsed="false">
      <c r="A3325" s="0" t="s">
        <v>8851</v>
      </c>
      <c r="B3325" s="0" t="n">
        <v>13.675</v>
      </c>
      <c r="C3325" s="0" t="n">
        <v>0.0684</v>
      </c>
      <c r="D3325" s="0" t="n">
        <v>0.010625</v>
      </c>
      <c r="E3325" s="0" t="n">
        <v>0.025</v>
      </c>
      <c r="F3325" s="0" t="n">
        <v>0.048</v>
      </c>
      <c r="G3325" s="0" t="n">
        <v>1</v>
      </c>
      <c r="H3325" s="0" t="n">
        <v>1252.4033333333</v>
      </c>
    </row>
    <row r="3326" customFormat="false" ht="12.8" hidden="false" customHeight="false" outlineLevel="0" collapsed="false">
      <c r="A3326" s="0" t="s">
        <v>8852</v>
      </c>
      <c r="B3326" s="0" t="n">
        <v>0.695</v>
      </c>
      <c r="C3326" s="0" t="n">
        <v>0.018</v>
      </c>
      <c r="D3326" s="0" t="n">
        <v>0.0025</v>
      </c>
      <c r="E3326" s="0" t="n">
        <v>0.025</v>
      </c>
      <c r="F3326" s="0" t="n">
        <v>0.024</v>
      </c>
      <c r="G3326" s="0" t="n">
        <v>1</v>
      </c>
      <c r="H3326" s="0" t="n">
        <v>1</v>
      </c>
    </row>
    <row r="3327" customFormat="false" ht="12.8" hidden="false" customHeight="false" outlineLevel="0" collapsed="false">
      <c r="A3327" s="0" t="s">
        <v>1453</v>
      </c>
      <c r="B3327" s="0" t="n">
        <v>0.0019285714</v>
      </c>
      <c r="C3327" s="0" t="n">
        <v>6.6362E-006</v>
      </c>
      <c r="D3327" s="0" t="n">
        <v>3.6797E-006</v>
      </c>
      <c r="E3327" s="0" t="n">
        <v>0.0001428571</v>
      </c>
      <c r="F3327" s="0" t="n">
        <v>1.79357E-005</v>
      </c>
      <c r="G3327" s="0" t="n">
        <v>1</v>
      </c>
      <c r="H3327" s="0" t="n">
        <v>0.0116</v>
      </c>
    </row>
    <row r="3328" customFormat="false" ht="12.8" hidden="false" customHeight="false" outlineLevel="0" collapsed="false">
      <c r="A3328" s="0" t="s">
        <v>8853</v>
      </c>
      <c r="B3328" s="0" t="n">
        <v>0.0183</v>
      </c>
      <c r="C3328" s="0" t="n">
        <v>0.00018</v>
      </c>
      <c r="D3328" s="0" t="n">
        <v>4.16667E-005</v>
      </c>
      <c r="E3328" s="0" t="n">
        <v>0.005</v>
      </c>
      <c r="F3328" s="0" t="n">
        <v>0.0012</v>
      </c>
      <c r="G3328" s="0" t="n">
        <v>1</v>
      </c>
      <c r="H3328" s="0" t="n">
        <v>1.06</v>
      </c>
    </row>
    <row r="3329" customFormat="false" ht="12.8" hidden="false" customHeight="false" outlineLevel="0" collapsed="false">
      <c r="A3329" s="0" t="s">
        <v>888</v>
      </c>
      <c r="B3329" s="0" t="n">
        <v>0.0498823529</v>
      </c>
      <c r="C3329" s="0" t="n">
        <v>0.0003874278</v>
      </c>
      <c r="D3329" s="0" t="n">
        <v>5.88235E-005</v>
      </c>
      <c r="E3329" s="0" t="n">
        <v>0.0058823529</v>
      </c>
      <c r="F3329" s="0" t="n">
        <v>0.0013836706</v>
      </c>
      <c r="G3329" s="0" t="n">
        <v>1</v>
      </c>
      <c r="H3329" s="0" t="n">
        <v>0</v>
      </c>
    </row>
    <row r="3330" customFormat="false" ht="12.8" hidden="false" customHeight="false" outlineLevel="0" collapsed="false">
      <c r="A3330" s="0" t="s">
        <v>8854</v>
      </c>
      <c r="B3330" s="0" t="n">
        <v>0.4595</v>
      </c>
      <c r="C3330" s="0" t="n">
        <v>0.0156769</v>
      </c>
      <c r="D3330" s="0" t="n">
        <v>0.0026984127</v>
      </c>
      <c r="E3330" s="0" t="n">
        <v>0.05</v>
      </c>
      <c r="F3330" s="0" t="n">
        <v>0.041255</v>
      </c>
      <c r="G3330" s="0" t="n">
        <v>1</v>
      </c>
      <c r="H3330" s="0" t="n">
        <v>12.41</v>
      </c>
    </row>
    <row r="3331" customFormat="false" ht="12.8" hidden="false" customHeight="false" outlineLevel="0" collapsed="false">
      <c r="A3331" s="0" t="s">
        <v>1815</v>
      </c>
      <c r="B3331" s="0" t="n">
        <v>0.0032125</v>
      </c>
      <c r="C3331" s="0" t="n">
        <v>4.41E-006</v>
      </c>
      <c r="D3331" s="0" t="n">
        <v>6.944E-007</v>
      </c>
      <c r="E3331" s="0" t="n">
        <v>0.00025</v>
      </c>
      <c r="F3331" s="0" t="n">
        <v>3E-005</v>
      </c>
      <c r="G3331" s="0" t="n">
        <v>1</v>
      </c>
      <c r="H3331" s="0" t="n">
        <v>0.02</v>
      </c>
    </row>
    <row r="3332" customFormat="false" ht="12.8" hidden="false" customHeight="false" outlineLevel="0" collapsed="false">
      <c r="A3332" s="0" t="s">
        <v>889</v>
      </c>
      <c r="B3332" s="0" t="n">
        <v>0.0294</v>
      </c>
      <c r="C3332" s="0" t="n">
        <v>0.0001317254</v>
      </c>
      <c r="D3332" s="0" t="n">
        <v>2E-005</v>
      </c>
      <c r="E3332" s="0" t="n">
        <v>0.002</v>
      </c>
      <c r="F3332" s="0" t="n">
        <v>0.000470448</v>
      </c>
      <c r="G3332" s="0" t="n">
        <v>1</v>
      </c>
      <c r="H3332" s="0" t="n">
        <v>0</v>
      </c>
    </row>
    <row r="3333" customFormat="false" ht="12.8" hidden="false" customHeight="false" outlineLevel="0" collapsed="false">
      <c r="A3333" s="0" t="s">
        <v>8855</v>
      </c>
      <c r="B3333" s="0" t="n">
        <v>0.0490555556</v>
      </c>
      <c r="C3333" s="0" t="n">
        <v>0.0003625222</v>
      </c>
      <c r="D3333" s="0" t="n">
        <v>6.08338E-005</v>
      </c>
      <c r="E3333" s="0" t="n">
        <v>0.0055555556</v>
      </c>
      <c r="F3333" s="0" t="n">
        <v>0.0012947222</v>
      </c>
      <c r="G3333" s="0" t="n">
        <v>1</v>
      </c>
      <c r="H3333" s="0" t="n">
        <v>0.34</v>
      </c>
    </row>
    <row r="3334" customFormat="false" ht="12.8" hidden="false" customHeight="false" outlineLevel="0" collapsed="false">
      <c r="A3334" s="0" t="s">
        <v>8856</v>
      </c>
      <c r="B3334" s="0" t="n">
        <v>14.6866666667</v>
      </c>
      <c r="C3334" s="0" t="n">
        <v>0.076</v>
      </c>
      <c r="D3334" s="0" t="n">
        <v>0.0118055556</v>
      </c>
      <c r="E3334" s="0" t="n">
        <v>0.0277777778</v>
      </c>
      <c r="F3334" s="0" t="n">
        <v>0.0533333333</v>
      </c>
      <c r="G3334" s="0" t="n">
        <v>1</v>
      </c>
      <c r="H3334" s="0" t="n">
        <v>1287.28</v>
      </c>
    </row>
    <row r="3335" customFormat="false" ht="12.8" hidden="false" customHeight="false" outlineLevel="0" collapsed="false">
      <c r="A3335" s="0" t="s">
        <v>8857</v>
      </c>
      <c r="B3335" s="0" t="n">
        <v>0.675</v>
      </c>
      <c r="C3335" s="0" t="n">
        <v>0.018</v>
      </c>
      <c r="D3335" s="0" t="n">
        <v>0.0025</v>
      </c>
      <c r="E3335" s="0" t="n">
        <v>0.025</v>
      </c>
      <c r="F3335" s="0" t="n">
        <v>0.024</v>
      </c>
      <c r="G3335" s="0" t="n">
        <v>1</v>
      </c>
      <c r="H3335" s="0" t="n">
        <v>1</v>
      </c>
    </row>
    <row r="3336" customFormat="false" ht="12.8" hidden="false" customHeight="false" outlineLevel="0" collapsed="false">
      <c r="A3336" s="0" t="s">
        <v>8858</v>
      </c>
      <c r="B3336" s="0" t="n">
        <v>0.4595</v>
      </c>
      <c r="C3336" s="0" t="n">
        <v>0.0156769</v>
      </c>
      <c r="D3336" s="0" t="n">
        <v>0.0026984127</v>
      </c>
      <c r="E3336" s="0" t="n">
        <v>0.05</v>
      </c>
      <c r="F3336" s="0" t="n">
        <v>0.041255</v>
      </c>
      <c r="G3336" s="0" t="n">
        <v>1</v>
      </c>
      <c r="H3336" s="0" t="n">
        <v>12.41</v>
      </c>
    </row>
    <row r="3337" customFormat="false" ht="12.8" hidden="false" customHeight="false" outlineLevel="0" collapsed="false">
      <c r="A3337" s="0" t="s">
        <v>8859</v>
      </c>
      <c r="B3337" s="0" t="n">
        <v>0.000965</v>
      </c>
      <c r="C3337" s="0" t="n">
        <v>1.764E-006</v>
      </c>
      <c r="D3337" s="0" t="n">
        <v>2.778E-007</v>
      </c>
      <c r="E3337" s="0" t="n">
        <v>0.0001</v>
      </c>
      <c r="F3337" s="0" t="n">
        <v>1.2E-005</v>
      </c>
      <c r="G3337" s="0" t="n">
        <v>1</v>
      </c>
      <c r="H3337" s="0" t="n">
        <v>0.01</v>
      </c>
    </row>
    <row r="3338" customFormat="false" ht="12.8" hidden="false" customHeight="false" outlineLevel="0" collapsed="false">
      <c r="A3338" s="0" t="s">
        <v>8860</v>
      </c>
      <c r="B3338" s="0" t="n">
        <v>0.0294</v>
      </c>
      <c r="C3338" s="0" t="n">
        <v>0.0001317254</v>
      </c>
      <c r="D3338" s="0" t="n">
        <v>2E-005</v>
      </c>
      <c r="E3338" s="0" t="n">
        <v>0.002</v>
      </c>
      <c r="F3338" s="0" t="n">
        <v>0.000470448</v>
      </c>
      <c r="G3338" s="0" t="n">
        <v>1</v>
      </c>
      <c r="H3338" s="0" t="n">
        <v>0</v>
      </c>
    </row>
    <row r="3339" customFormat="false" ht="12.8" hidden="false" customHeight="false" outlineLevel="0" collapsed="false">
      <c r="A3339" s="0" t="s">
        <v>8861</v>
      </c>
      <c r="B3339" s="0" t="n">
        <v>0.675</v>
      </c>
      <c r="C3339" s="0" t="n">
        <v>0.018</v>
      </c>
      <c r="D3339" s="0" t="n">
        <v>0.0025</v>
      </c>
      <c r="E3339" s="0" t="n">
        <v>0.025</v>
      </c>
      <c r="F3339" s="0" t="n">
        <v>0.024</v>
      </c>
      <c r="G3339" s="0" t="n">
        <v>1</v>
      </c>
      <c r="H3339" s="0" t="n">
        <v>1</v>
      </c>
    </row>
    <row r="3340" customFormat="false" ht="12.8" hidden="false" customHeight="false" outlineLevel="0" collapsed="false">
      <c r="A3340" s="0" t="s">
        <v>2496</v>
      </c>
      <c r="B3340" s="0" t="n">
        <v>13.775</v>
      </c>
      <c r="C3340" s="0" t="n">
        <v>0.0684</v>
      </c>
      <c r="D3340" s="0" t="n">
        <v>0.010625</v>
      </c>
      <c r="E3340" s="0" t="n">
        <v>0.025</v>
      </c>
      <c r="F3340" s="0" t="n">
        <v>0.048</v>
      </c>
      <c r="G3340" s="0" t="n">
        <v>1</v>
      </c>
      <c r="H3340" s="0" t="n">
        <v>1641.1366666667</v>
      </c>
    </row>
    <row r="3341" customFormat="false" ht="12.8" hidden="false" customHeight="false" outlineLevel="0" collapsed="false">
      <c r="A3341" s="0" t="s">
        <v>8862</v>
      </c>
      <c r="B3341" s="0" t="n">
        <v>0.01375</v>
      </c>
      <c r="C3341" s="0" t="n">
        <v>9E-005</v>
      </c>
      <c r="D3341" s="0" t="n">
        <v>4.16667E-005</v>
      </c>
      <c r="E3341" s="0" t="n">
        <v>0.0025</v>
      </c>
      <c r="F3341" s="0" t="n">
        <v>0.0003</v>
      </c>
      <c r="G3341" s="0" t="n">
        <v>1</v>
      </c>
      <c r="H3341" s="0" t="n">
        <v>0.39</v>
      </c>
    </row>
    <row r="3342" customFormat="false" ht="12.8" hidden="false" customHeight="false" outlineLevel="0" collapsed="false">
      <c r="A3342" s="0" t="s">
        <v>8863</v>
      </c>
      <c r="B3342" s="0" t="n">
        <v>0.0183</v>
      </c>
      <c r="C3342" s="0" t="n">
        <v>0.00018</v>
      </c>
      <c r="D3342" s="0" t="n">
        <v>4.16667E-005</v>
      </c>
      <c r="E3342" s="0" t="n">
        <v>0.005</v>
      </c>
      <c r="F3342" s="0" t="n">
        <v>0.0012</v>
      </c>
      <c r="G3342" s="0" t="n">
        <v>1</v>
      </c>
      <c r="H3342" s="0" t="n">
        <v>1.06</v>
      </c>
    </row>
    <row r="3343" customFormat="false" ht="12.8" hidden="false" customHeight="false" outlineLevel="0" collapsed="false">
      <c r="A3343" s="0" t="s">
        <v>1231</v>
      </c>
      <c r="B3343" s="0" t="n">
        <v>0.08</v>
      </c>
      <c r="C3343" s="0" t="n">
        <v>0.002688</v>
      </c>
      <c r="D3343" s="0" t="n">
        <v>0.0004</v>
      </c>
      <c r="E3343" s="0" t="n">
        <v>0.02</v>
      </c>
      <c r="F3343" s="0" t="n">
        <v>0.0096</v>
      </c>
      <c r="G3343" s="0" t="n">
        <v>1</v>
      </c>
      <c r="H3343" s="0" t="n">
        <v>4.61</v>
      </c>
    </row>
    <row r="3344" customFormat="false" ht="12.8" hidden="false" customHeight="false" outlineLevel="0" collapsed="false">
      <c r="A3344" s="0" t="s">
        <v>872</v>
      </c>
      <c r="B3344" s="0" t="n">
        <v>0.6423076923</v>
      </c>
      <c r="C3344" s="0" t="n">
        <v>0.0073107692</v>
      </c>
      <c r="D3344" s="0" t="n">
        <v>0.001025641</v>
      </c>
      <c r="E3344" s="0" t="n">
        <v>0.0076923077</v>
      </c>
      <c r="F3344" s="0" t="n">
        <v>0.0073846154</v>
      </c>
      <c r="G3344" s="0" t="n">
        <v>1</v>
      </c>
      <c r="H3344" s="0" t="n">
        <v>0</v>
      </c>
    </row>
    <row r="3345" customFormat="false" ht="12.8" hidden="false" customHeight="false" outlineLevel="0" collapsed="false">
      <c r="A3345" s="0" t="s">
        <v>8864</v>
      </c>
      <c r="B3345" s="0" t="n">
        <v>0.0188666667</v>
      </c>
      <c r="C3345" s="0" t="n">
        <v>2.352E-005</v>
      </c>
      <c r="D3345" s="0" t="n">
        <v>3.7037E-006</v>
      </c>
      <c r="E3345" s="0" t="n">
        <v>0.0006666667</v>
      </c>
      <c r="F3345" s="0" t="n">
        <v>0.00016</v>
      </c>
      <c r="G3345" s="0" t="n">
        <v>1</v>
      </c>
      <c r="H3345" s="0" t="n">
        <v>0.07</v>
      </c>
    </row>
    <row r="3346" customFormat="false" ht="12.8" hidden="false" customHeight="false" outlineLevel="0" collapsed="false">
      <c r="A3346" s="0" t="s">
        <v>2497</v>
      </c>
      <c r="B3346" s="0" t="n">
        <v>15.2166666667</v>
      </c>
      <c r="C3346" s="0" t="n">
        <v>0.076</v>
      </c>
      <c r="D3346" s="0" t="n">
        <v>0.0118055556</v>
      </c>
      <c r="E3346" s="0" t="n">
        <v>0.0277777778</v>
      </c>
      <c r="F3346" s="0" t="n">
        <v>0.0533333333</v>
      </c>
      <c r="G3346" s="0" t="n">
        <v>1</v>
      </c>
      <c r="H3346" s="0" t="n">
        <v>1676.0133333333</v>
      </c>
    </row>
    <row r="3347" customFormat="false" ht="12.8" hidden="false" customHeight="false" outlineLevel="0" collapsed="false">
      <c r="A3347" s="0" t="s">
        <v>8865</v>
      </c>
      <c r="B3347" s="0" t="n">
        <v>0.0082888889</v>
      </c>
      <c r="C3347" s="0" t="n">
        <v>3.06667E-005</v>
      </c>
      <c r="D3347" s="0" t="n">
        <v>4.6296E-006</v>
      </c>
      <c r="E3347" s="0" t="n">
        <v>0.0011111111</v>
      </c>
      <c r="F3347" s="0" t="n">
        <v>0.0001333333</v>
      </c>
      <c r="G3347" s="0" t="n">
        <v>1</v>
      </c>
      <c r="H3347" s="0" t="n">
        <v>1</v>
      </c>
    </row>
    <row r="3348" customFormat="false" ht="12.8" hidden="false" customHeight="false" outlineLevel="0" collapsed="false">
      <c r="A3348" s="0" t="s">
        <v>8866</v>
      </c>
      <c r="B3348" s="0" t="n">
        <v>0.685</v>
      </c>
      <c r="C3348" s="0" t="n">
        <v>0.018</v>
      </c>
      <c r="D3348" s="0" t="n">
        <v>0.0025</v>
      </c>
      <c r="E3348" s="0" t="n">
        <v>0.025</v>
      </c>
      <c r="F3348" s="0" t="n">
        <v>0.024</v>
      </c>
      <c r="G3348" s="0" t="n">
        <v>1</v>
      </c>
      <c r="H3348" s="0" t="n">
        <v>1</v>
      </c>
    </row>
    <row r="3349" customFormat="false" ht="12.8" hidden="false" customHeight="false" outlineLevel="0" collapsed="false">
      <c r="A3349" s="0" t="s">
        <v>1232</v>
      </c>
      <c r="B3349" s="0" t="n">
        <v>0.08</v>
      </c>
      <c r="C3349" s="0" t="n">
        <v>0.002688</v>
      </c>
      <c r="D3349" s="0" t="n">
        <v>0.0004</v>
      </c>
      <c r="E3349" s="0" t="n">
        <v>0.02</v>
      </c>
      <c r="F3349" s="0" t="n">
        <v>0.0096</v>
      </c>
      <c r="G3349" s="0" t="n">
        <v>1</v>
      </c>
      <c r="H3349" s="0" t="n">
        <v>4.61</v>
      </c>
    </row>
    <row r="3350" customFormat="false" ht="12.8" hidden="false" customHeight="false" outlineLevel="0" collapsed="false">
      <c r="A3350" s="0" t="s">
        <v>8867</v>
      </c>
      <c r="B3350" s="0" t="n">
        <v>1.4822222222</v>
      </c>
      <c r="C3350" s="0" t="n">
        <v>0.0106666667</v>
      </c>
      <c r="D3350" s="0" t="n">
        <v>0.0055555556</v>
      </c>
      <c r="E3350" s="0" t="n">
        <v>0.1111111111</v>
      </c>
      <c r="F3350" s="0" t="n">
        <v>0.0266666667</v>
      </c>
      <c r="G3350" s="0" t="n">
        <v>1</v>
      </c>
      <c r="H3350" s="0" t="n">
        <v>34.15</v>
      </c>
    </row>
    <row r="3351" customFormat="false" ht="12.8" hidden="false" customHeight="false" outlineLevel="0" collapsed="false">
      <c r="A3351" s="0" t="s">
        <v>2498</v>
      </c>
      <c r="B3351" s="0" t="n">
        <v>12.575</v>
      </c>
      <c r="C3351" s="0" t="n">
        <v>0.0684</v>
      </c>
      <c r="D3351" s="0" t="n">
        <v>0.010625</v>
      </c>
      <c r="E3351" s="0" t="n">
        <v>0.025</v>
      </c>
      <c r="F3351" s="0" t="n">
        <v>0.048</v>
      </c>
      <c r="G3351" s="0" t="n">
        <v>1</v>
      </c>
      <c r="H3351" s="0" t="n">
        <v>569.95</v>
      </c>
    </row>
    <row r="3352" customFormat="false" ht="12.8" hidden="false" customHeight="false" outlineLevel="0" collapsed="false">
      <c r="A3352" s="0" t="s">
        <v>8868</v>
      </c>
      <c r="B3352" s="0" t="n">
        <v>0.515</v>
      </c>
      <c r="C3352" s="0" t="n">
        <v>0.018</v>
      </c>
      <c r="D3352" s="0" t="n">
        <v>0.0025</v>
      </c>
      <c r="E3352" s="0" t="n">
        <v>0.025</v>
      </c>
      <c r="F3352" s="0" t="n">
        <v>0.024</v>
      </c>
      <c r="G3352" s="0" t="n">
        <v>1</v>
      </c>
      <c r="H3352" s="0" t="n">
        <v>12.05</v>
      </c>
    </row>
    <row r="3353" customFormat="false" ht="12.8" hidden="false" customHeight="false" outlineLevel="0" collapsed="false">
      <c r="A3353" s="0" t="s">
        <v>8869</v>
      </c>
      <c r="B3353" s="0" t="n">
        <v>0.9046031746</v>
      </c>
      <c r="C3353" s="0" t="n">
        <v>0.0079709365</v>
      </c>
      <c r="D3353" s="0" t="n">
        <v>0.0011243386</v>
      </c>
      <c r="E3353" s="0" t="n">
        <v>0.0079365079</v>
      </c>
      <c r="F3353" s="0" t="n">
        <v>0.0082174603</v>
      </c>
      <c r="G3353" s="0" t="n">
        <v>1</v>
      </c>
      <c r="H3353" s="0" t="n">
        <v>2.6</v>
      </c>
    </row>
    <row r="3354" customFormat="false" ht="12.8" hidden="false" customHeight="false" outlineLevel="0" collapsed="false">
      <c r="A3354" s="0" t="s">
        <v>8870</v>
      </c>
      <c r="B3354" s="0" t="n">
        <v>0.685</v>
      </c>
      <c r="C3354" s="0" t="n">
        <v>0.018</v>
      </c>
      <c r="D3354" s="0" t="n">
        <v>0.0025</v>
      </c>
      <c r="E3354" s="0" t="n">
        <v>0.025</v>
      </c>
      <c r="F3354" s="0" t="n">
        <v>0.024</v>
      </c>
      <c r="G3354" s="0" t="n">
        <v>1</v>
      </c>
      <c r="H3354" s="0" t="n">
        <v>1</v>
      </c>
    </row>
    <row r="3355" customFormat="false" ht="12.8" hidden="false" customHeight="false" outlineLevel="0" collapsed="false">
      <c r="A3355" s="0" t="s">
        <v>873</v>
      </c>
      <c r="B3355" s="0" t="n">
        <v>0.4668148148</v>
      </c>
      <c r="C3355" s="0" t="n">
        <v>0.0044</v>
      </c>
      <c r="D3355" s="0" t="n">
        <v>0.000645774</v>
      </c>
      <c r="E3355" s="0" t="n">
        <v>0.0037037037</v>
      </c>
      <c r="F3355" s="0" t="n">
        <v>0.0044444444</v>
      </c>
      <c r="G3355" s="0" t="n">
        <v>1</v>
      </c>
      <c r="H3355" s="0" t="n">
        <v>0</v>
      </c>
    </row>
    <row r="3356" customFormat="false" ht="12.8" hidden="false" customHeight="false" outlineLevel="0" collapsed="false">
      <c r="A3356" s="0" t="s">
        <v>892</v>
      </c>
      <c r="B3356" s="0" t="n">
        <v>0.2087619048</v>
      </c>
      <c r="C3356" s="0" t="n">
        <v>0.0016</v>
      </c>
      <c r="D3356" s="0" t="n">
        <v>0.0002380952</v>
      </c>
      <c r="E3356" s="0" t="n">
        <v>0.0238095238</v>
      </c>
      <c r="F3356" s="0" t="n">
        <v>0.0057142857</v>
      </c>
      <c r="G3356" s="0" t="n">
        <v>1</v>
      </c>
      <c r="H3356" s="0" t="n">
        <v>0</v>
      </c>
    </row>
    <row r="3357" customFormat="false" ht="12.8" hidden="false" customHeight="false" outlineLevel="0" collapsed="false">
      <c r="A3357" s="0" t="s">
        <v>8871</v>
      </c>
      <c r="B3357" s="0" t="n">
        <v>1.53</v>
      </c>
      <c r="C3357" s="0" t="n">
        <v>0.031255875</v>
      </c>
      <c r="D3357" s="0" t="n">
        <v>0.0050203027</v>
      </c>
      <c r="E3357" s="0" t="n">
        <v>1</v>
      </c>
      <c r="F3357" s="0" t="n">
        <v>0.099225</v>
      </c>
      <c r="G3357" s="0" t="n">
        <v>1</v>
      </c>
      <c r="H3357" s="0" t="n">
        <v>7.97</v>
      </c>
    </row>
    <row r="3358" customFormat="false" ht="12.8" hidden="false" customHeight="false" outlineLevel="0" collapsed="false">
      <c r="A3358" s="0" t="s">
        <v>8872</v>
      </c>
      <c r="B3358" s="0" t="n">
        <v>2.2466666667</v>
      </c>
      <c r="C3358" s="0" t="n">
        <v>0.024</v>
      </c>
      <c r="D3358" s="0" t="n">
        <v>0.0033333333</v>
      </c>
      <c r="E3358" s="0" t="n">
        <v>0.0333333333</v>
      </c>
      <c r="F3358" s="0" t="n">
        <v>0.032</v>
      </c>
      <c r="G3358" s="0" t="n">
        <v>1</v>
      </c>
      <c r="H3358" s="0" t="n">
        <v>77.32</v>
      </c>
    </row>
    <row r="3359" customFormat="false" ht="12.8" hidden="false" customHeight="false" outlineLevel="0" collapsed="false">
      <c r="A3359" s="0" t="s">
        <v>8873</v>
      </c>
      <c r="B3359" s="0" t="n">
        <v>4.5416666667</v>
      </c>
      <c r="C3359" s="0" t="n">
        <v>0.0418474167</v>
      </c>
      <c r="D3359" s="0" t="n">
        <v>0.0059027778</v>
      </c>
      <c r="E3359" s="0" t="n">
        <v>0.0416666667</v>
      </c>
      <c r="F3359" s="0" t="n">
        <v>0.0431416667</v>
      </c>
      <c r="G3359" s="0" t="n">
        <v>1</v>
      </c>
      <c r="H3359" s="0" t="n">
        <v>22.17</v>
      </c>
    </row>
    <row r="3360" customFormat="false" ht="12.8" hidden="false" customHeight="false" outlineLevel="0" collapsed="false">
      <c r="A3360" s="0" t="s">
        <v>8874</v>
      </c>
      <c r="B3360" s="0" t="n">
        <v>8.0975</v>
      </c>
      <c r="C3360" s="0" t="n">
        <v>0.07125</v>
      </c>
      <c r="D3360" s="0" t="n">
        <v>0.0108974359</v>
      </c>
      <c r="E3360" s="0" t="n">
        <v>0.0625</v>
      </c>
      <c r="F3360" s="0" t="n">
        <v>0.075</v>
      </c>
      <c r="G3360" s="0" t="n">
        <v>1</v>
      </c>
      <c r="H3360" s="0" t="n">
        <v>62.01</v>
      </c>
    </row>
    <row r="3361" customFormat="false" ht="12.8" hidden="false" customHeight="false" outlineLevel="0" collapsed="false">
      <c r="A3361" s="0" t="s">
        <v>1568</v>
      </c>
      <c r="B3361" s="0" t="n">
        <v>0.178</v>
      </c>
      <c r="C3361" s="0" t="n">
        <v>0.001646568</v>
      </c>
      <c r="D3361" s="0" t="n">
        <v>0.0002777778</v>
      </c>
      <c r="E3361" s="0" t="n">
        <v>0.025</v>
      </c>
      <c r="F3361" s="0" t="n">
        <v>0.0058806</v>
      </c>
      <c r="G3361" s="0" t="n">
        <v>1</v>
      </c>
      <c r="H3361" s="0" t="n">
        <v>0.34</v>
      </c>
    </row>
    <row r="3362" customFormat="false" ht="12.8" hidden="false" customHeight="false" outlineLevel="0" collapsed="false">
      <c r="A3362" s="0" t="s">
        <v>8875</v>
      </c>
      <c r="B3362" s="0" t="n">
        <v>0.4595</v>
      </c>
      <c r="C3362" s="0" t="n">
        <v>0.0156769</v>
      </c>
      <c r="D3362" s="0" t="n">
        <v>0.0026984127</v>
      </c>
      <c r="E3362" s="0" t="n">
        <v>0.05</v>
      </c>
      <c r="F3362" s="0" t="n">
        <v>0.041255</v>
      </c>
      <c r="G3362" s="0" t="n">
        <v>1</v>
      </c>
      <c r="H3362" s="0" t="n">
        <v>12.41</v>
      </c>
    </row>
    <row r="3363" customFormat="false" ht="12.8" hidden="false" customHeight="false" outlineLevel="0" collapsed="false">
      <c r="A3363" s="0" t="s">
        <v>894</v>
      </c>
      <c r="B3363" s="0" t="n">
        <v>0.2087619048</v>
      </c>
      <c r="C3363" s="0" t="n">
        <v>0.0016</v>
      </c>
      <c r="D3363" s="0" t="n">
        <v>0.0002380952</v>
      </c>
      <c r="E3363" s="0" t="n">
        <v>0.0238095238</v>
      </c>
      <c r="F3363" s="0" t="n">
        <v>0.0057142857</v>
      </c>
      <c r="G3363" s="0" t="n">
        <v>1</v>
      </c>
      <c r="H3363" s="0" t="n">
        <v>0</v>
      </c>
    </row>
    <row r="3364" customFormat="false" ht="12.8" hidden="false" customHeight="false" outlineLevel="0" collapsed="false">
      <c r="A3364" s="0" t="s">
        <v>8876</v>
      </c>
      <c r="B3364" s="0" t="n">
        <v>1.26</v>
      </c>
      <c r="C3364" s="0" t="n">
        <v>0.031255875</v>
      </c>
      <c r="D3364" s="0" t="n">
        <v>0.0050203027</v>
      </c>
      <c r="E3364" s="0" t="n">
        <v>1</v>
      </c>
      <c r="F3364" s="0" t="n">
        <v>0.099225</v>
      </c>
      <c r="G3364" s="0" t="n">
        <v>1</v>
      </c>
      <c r="H3364" s="0" t="n">
        <v>9.36</v>
      </c>
    </row>
    <row r="3365" customFormat="false" ht="12.8" hidden="false" customHeight="false" outlineLevel="0" collapsed="false">
      <c r="A3365" s="0" t="s">
        <v>8877</v>
      </c>
      <c r="B3365" s="0" t="n">
        <v>4.5416666667</v>
      </c>
      <c r="C3365" s="0" t="n">
        <v>0.0418474167</v>
      </c>
      <c r="D3365" s="0" t="n">
        <v>0.0059027778</v>
      </c>
      <c r="E3365" s="0" t="n">
        <v>0.0416666667</v>
      </c>
      <c r="F3365" s="0" t="n">
        <v>0.0431416667</v>
      </c>
      <c r="G3365" s="0" t="n">
        <v>1</v>
      </c>
      <c r="H3365" s="0" t="n">
        <v>22.17</v>
      </c>
    </row>
    <row r="3366" customFormat="false" ht="12.8" hidden="false" customHeight="false" outlineLevel="0" collapsed="false">
      <c r="A3366" s="0" t="s">
        <v>1856</v>
      </c>
      <c r="B3366" s="0" t="n">
        <v>2.7946666667</v>
      </c>
      <c r="C3366" s="0" t="n">
        <v>0.035</v>
      </c>
      <c r="D3366" s="0" t="n">
        <v>0.005037037</v>
      </c>
      <c r="E3366" s="0" t="n">
        <v>0.0166666667</v>
      </c>
      <c r="F3366" s="0" t="n">
        <v>0.035</v>
      </c>
      <c r="G3366" s="0" t="n">
        <v>1</v>
      </c>
      <c r="H3366" s="0" t="n">
        <v>18.38</v>
      </c>
    </row>
    <row r="3367" customFormat="false" ht="12.8" hidden="false" customHeight="false" outlineLevel="0" collapsed="false">
      <c r="A3367" s="0" t="s">
        <v>8878</v>
      </c>
      <c r="B3367" s="0" t="n">
        <v>7.6975</v>
      </c>
      <c r="C3367" s="0" t="n">
        <v>0.07125</v>
      </c>
      <c r="D3367" s="0" t="n">
        <v>0.0108974359</v>
      </c>
      <c r="E3367" s="0" t="n">
        <v>0.0625</v>
      </c>
      <c r="F3367" s="0" t="n">
        <v>0.075</v>
      </c>
      <c r="G3367" s="0" t="n">
        <v>1</v>
      </c>
      <c r="H3367" s="0" t="n">
        <v>50.35</v>
      </c>
    </row>
    <row r="3368" customFormat="false" ht="12.8" hidden="false" customHeight="false" outlineLevel="0" collapsed="false">
      <c r="A3368" s="0" t="s">
        <v>8879</v>
      </c>
      <c r="B3368" s="0" t="n">
        <v>0.178</v>
      </c>
      <c r="C3368" s="0" t="n">
        <v>0.001646568</v>
      </c>
      <c r="D3368" s="0" t="n">
        <v>0.0002777778</v>
      </c>
      <c r="E3368" s="0" t="n">
        <v>0.025</v>
      </c>
      <c r="F3368" s="0" t="n">
        <v>0.0058806</v>
      </c>
      <c r="G3368" s="0" t="n">
        <v>1</v>
      </c>
      <c r="H3368" s="0" t="n">
        <v>0.34</v>
      </c>
    </row>
    <row r="3369" customFormat="false" ht="12.8" hidden="false" customHeight="false" outlineLevel="0" collapsed="false">
      <c r="A3369" s="0" t="s">
        <v>8880</v>
      </c>
      <c r="B3369" s="0" t="n">
        <v>0.4595</v>
      </c>
      <c r="C3369" s="0" t="n">
        <v>0.0156769</v>
      </c>
      <c r="D3369" s="0" t="n">
        <v>0.0026984127</v>
      </c>
      <c r="E3369" s="0" t="n">
        <v>0.05</v>
      </c>
      <c r="F3369" s="0" t="n">
        <v>0.041255</v>
      </c>
      <c r="G3369" s="0" t="n">
        <v>1</v>
      </c>
      <c r="H3369" s="0" t="n">
        <v>12.41</v>
      </c>
    </row>
    <row r="3370" customFormat="false" ht="12.8" hidden="false" customHeight="false" outlineLevel="0" collapsed="false">
      <c r="A3370" s="0" t="s">
        <v>8881</v>
      </c>
      <c r="B3370" s="0" t="n">
        <v>1.28</v>
      </c>
      <c r="C3370" s="0" t="n">
        <v>0.031255875</v>
      </c>
      <c r="D3370" s="0" t="n">
        <v>0.0050203027</v>
      </c>
      <c r="E3370" s="0" t="n">
        <v>1</v>
      </c>
      <c r="F3370" s="0" t="n">
        <v>0.099225</v>
      </c>
      <c r="G3370" s="0" t="n">
        <v>1</v>
      </c>
      <c r="H3370" s="0" t="n">
        <v>9.26</v>
      </c>
    </row>
    <row r="3371" customFormat="false" ht="12.8" hidden="false" customHeight="false" outlineLevel="0" collapsed="false">
      <c r="A3371" s="0" t="s">
        <v>8882</v>
      </c>
      <c r="B3371" s="0" t="n">
        <v>4.5416666667</v>
      </c>
      <c r="C3371" s="0" t="n">
        <v>0.0418474167</v>
      </c>
      <c r="D3371" s="0" t="n">
        <v>0.0059027778</v>
      </c>
      <c r="E3371" s="0" t="n">
        <v>0.0416666667</v>
      </c>
      <c r="F3371" s="0" t="n">
        <v>0.0431416667</v>
      </c>
      <c r="G3371" s="0" t="n">
        <v>1</v>
      </c>
      <c r="H3371" s="0" t="n">
        <v>22.17</v>
      </c>
    </row>
    <row r="3372" customFormat="false" ht="12.8" hidden="false" customHeight="false" outlineLevel="0" collapsed="false">
      <c r="A3372" s="0" t="s">
        <v>8883</v>
      </c>
      <c r="B3372" s="0" t="n">
        <v>2.7946666667</v>
      </c>
      <c r="C3372" s="0" t="n">
        <v>0.035</v>
      </c>
      <c r="D3372" s="0" t="n">
        <v>0.005037037</v>
      </c>
      <c r="E3372" s="0" t="n">
        <v>0.0166666667</v>
      </c>
      <c r="F3372" s="0" t="n">
        <v>0.035</v>
      </c>
      <c r="G3372" s="0" t="n">
        <v>1</v>
      </c>
      <c r="H3372" s="0" t="n">
        <v>18.38</v>
      </c>
    </row>
    <row r="3373" customFormat="false" ht="12.8" hidden="false" customHeight="false" outlineLevel="0" collapsed="false">
      <c r="A3373" s="0" t="s">
        <v>1567</v>
      </c>
      <c r="B3373" s="0" t="n">
        <v>0.3555789474</v>
      </c>
      <c r="C3373" s="0" t="n">
        <v>0.0034664589</v>
      </c>
      <c r="D3373" s="0" t="n">
        <v>0.0005847953</v>
      </c>
      <c r="E3373" s="0" t="n">
        <v>0.0526315789</v>
      </c>
      <c r="F3373" s="0" t="n">
        <v>0.0123802105</v>
      </c>
      <c r="G3373" s="0" t="n">
        <v>1</v>
      </c>
      <c r="H3373" s="0" t="n">
        <v>0.58</v>
      </c>
    </row>
    <row r="3374" customFormat="false" ht="12.8" hidden="false" customHeight="false" outlineLevel="0" collapsed="false">
      <c r="A3374" s="0" t="s">
        <v>8884</v>
      </c>
      <c r="B3374" s="0" t="n">
        <v>5.96</v>
      </c>
      <c r="C3374" s="0" t="n">
        <v>0.0633333333</v>
      </c>
      <c r="D3374" s="0" t="n">
        <v>0.0096866097</v>
      </c>
      <c r="E3374" s="0" t="n">
        <v>0.0555555556</v>
      </c>
      <c r="F3374" s="0" t="n">
        <v>0.0666666667</v>
      </c>
      <c r="G3374" s="0" t="n">
        <v>1</v>
      </c>
      <c r="H3374" s="0" t="n">
        <v>16.87</v>
      </c>
    </row>
    <row r="3375" customFormat="false" ht="12.8" hidden="false" customHeight="false" outlineLevel="0" collapsed="false">
      <c r="A3375" s="0" t="s">
        <v>8885</v>
      </c>
      <c r="B3375" s="0" t="n">
        <v>0.4595</v>
      </c>
      <c r="C3375" s="0" t="n">
        <v>0.0156769</v>
      </c>
      <c r="D3375" s="0" t="n">
        <v>0.0026984127</v>
      </c>
      <c r="E3375" s="0" t="n">
        <v>0.05</v>
      </c>
      <c r="F3375" s="0" t="n">
        <v>0.041255</v>
      </c>
      <c r="G3375" s="0" t="n">
        <v>1</v>
      </c>
      <c r="H3375" s="0" t="n">
        <v>12.41</v>
      </c>
    </row>
    <row r="3376" customFormat="false" ht="12.8" hidden="false" customHeight="false" outlineLevel="0" collapsed="false">
      <c r="A3376" s="0" t="s">
        <v>938</v>
      </c>
      <c r="B3376" s="0" t="n">
        <v>0.1534285714</v>
      </c>
      <c r="C3376" s="0" t="n">
        <v>0.00048</v>
      </c>
      <c r="D3376" s="0" t="n">
        <v>0.0001785714</v>
      </c>
      <c r="E3376" s="0" t="n">
        <v>0.0071428571</v>
      </c>
      <c r="F3376" s="0" t="n">
        <v>0.0017142857</v>
      </c>
      <c r="G3376" s="0" t="n">
        <v>1</v>
      </c>
      <c r="H3376" s="0" t="n">
        <v>0</v>
      </c>
    </row>
    <row r="3377" customFormat="false" ht="12.8" hidden="false" customHeight="false" outlineLevel="0" collapsed="false">
      <c r="A3377" s="0" t="s">
        <v>1908</v>
      </c>
      <c r="B3377" s="0" t="n">
        <v>4.98</v>
      </c>
      <c r="C3377" s="0" t="n">
        <v>0.064</v>
      </c>
      <c r="D3377" s="0" t="n">
        <v>0.0094444444</v>
      </c>
      <c r="E3377" s="0" t="n">
        <v>0.0333333333</v>
      </c>
      <c r="F3377" s="0" t="n">
        <v>0.064</v>
      </c>
      <c r="G3377" s="0" t="n">
        <v>1</v>
      </c>
      <c r="H3377" s="0" t="n">
        <v>72.06</v>
      </c>
    </row>
    <row r="3378" customFormat="false" ht="12.8" hidden="false" customHeight="false" outlineLevel="0" collapsed="false">
      <c r="A3378" s="0" t="s">
        <v>8886</v>
      </c>
      <c r="B3378" s="0" t="n">
        <v>3.29</v>
      </c>
      <c r="C3378" s="0" t="n">
        <v>0.084027672</v>
      </c>
      <c r="D3378" s="0" t="n">
        <v>0.0146236559</v>
      </c>
      <c r="E3378" s="0" t="n">
        <v>1</v>
      </c>
      <c r="F3378" s="0" t="n">
        <v>0.191844</v>
      </c>
      <c r="G3378" s="0" t="n">
        <v>1</v>
      </c>
      <c r="H3378" s="0" t="n">
        <v>15.33</v>
      </c>
    </row>
    <row r="3379" customFormat="false" ht="12.8" hidden="false" customHeight="false" outlineLevel="0" collapsed="false">
      <c r="A3379" s="0" t="s">
        <v>8887</v>
      </c>
      <c r="B3379" s="0" t="n">
        <v>4.5416666667</v>
      </c>
      <c r="C3379" s="0" t="n">
        <v>0.0418474167</v>
      </c>
      <c r="D3379" s="0" t="n">
        <v>0.0059027778</v>
      </c>
      <c r="E3379" s="0" t="n">
        <v>0.0416666667</v>
      </c>
      <c r="F3379" s="0" t="n">
        <v>0.0431416667</v>
      </c>
      <c r="G3379" s="0" t="n">
        <v>1</v>
      </c>
      <c r="H3379" s="0" t="n">
        <v>22.17</v>
      </c>
    </row>
    <row r="3380" customFormat="false" ht="12.8" hidden="false" customHeight="false" outlineLevel="0" collapsed="false">
      <c r="A3380" s="0" t="s">
        <v>1566</v>
      </c>
      <c r="B3380" s="0" t="n">
        <v>0.3555789474</v>
      </c>
      <c r="C3380" s="0" t="n">
        <v>0.0034664589</v>
      </c>
      <c r="D3380" s="0" t="n">
        <v>0.0005847953</v>
      </c>
      <c r="E3380" s="0" t="n">
        <v>0.0526315789</v>
      </c>
      <c r="F3380" s="0" t="n">
        <v>0.0123802105</v>
      </c>
      <c r="G3380" s="0" t="n">
        <v>1</v>
      </c>
      <c r="H3380" s="0" t="n">
        <v>0.58</v>
      </c>
    </row>
    <row r="3381" customFormat="false" ht="12.8" hidden="false" customHeight="false" outlineLevel="0" collapsed="false">
      <c r="A3381" s="0" t="s">
        <v>8888</v>
      </c>
      <c r="B3381" s="0" t="n">
        <v>0.0225</v>
      </c>
      <c r="C3381" s="0" t="n">
        <v>3.5E-005</v>
      </c>
      <c r="D3381" s="0" t="n">
        <v>5.2469E-006</v>
      </c>
      <c r="E3381" s="0" t="n">
        <v>8.33333E-005</v>
      </c>
      <c r="F3381" s="0" t="n">
        <v>5E-005</v>
      </c>
      <c r="G3381" s="0" t="n">
        <v>1</v>
      </c>
      <c r="H3381" s="0" t="n">
        <v>0.06</v>
      </c>
    </row>
    <row r="3382" customFormat="false" ht="12.8" hidden="false" customHeight="false" outlineLevel="0" collapsed="false">
      <c r="A3382" s="0" t="s">
        <v>8889</v>
      </c>
      <c r="B3382" s="0" t="n">
        <v>8.0775</v>
      </c>
      <c r="C3382" s="0" t="n">
        <v>0.07125</v>
      </c>
      <c r="D3382" s="0" t="n">
        <v>0.0108974359</v>
      </c>
      <c r="E3382" s="0" t="n">
        <v>0.0625</v>
      </c>
      <c r="F3382" s="0" t="n">
        <v>0.075</v>
      </c>
      <c r="G3382" s="0" t="n">
        <v>1</v>
      </c>
      <c r="H3382" s="0" t="n">
        <v>62.01</v>
      </c>
    </row>
    <row r="3383" customFormat="false" ht="12.8" hidden="false" customHeight="false" outlineLevel="0" collapsed="false">
      <c r="A3383" s="0" t="s">
        <v>8890</v>
      </c>
      <c r="B3383" s="0" t="n">
        <v>0.4595</v>
      </c>
      <c r="C3383" s="0" t="n">
        <v>0.0156769</v>
      </c>
      <c r="D3383" s="0" t="n">
        <v>0.0026984127</v>
      </c>
      <c r="E3383" s="0" t="n">
        <v>0.05</v>
      </c>
      <c r="F3383" s="0" t="n">
        <v>0.041255</v>
      </c>
      <c r="G3383" s="0" t="n">
        <v>1</v>
      </c>
      <c r="H3383" s="0" t="n">
        <v>12.41</v>
      </c>
    </row>
    <row r="3384" customFormat="false" ht="12.8" hidden="false" customHeight="false" outlineLevel="0" collapsed="false">
      <c r="A3384" s="0" t="s">
        <v>937</v>
      </c>
      <c r="B3384" s="0" t="n">
        <v>0.1534285714</v>
      </c>
      <c r="C3384" s="0" t="n">
        <v>0.00048</v>
      </c>
      <c r="D3384" s="0" t="n">
        <v>0.0001785714</v>
      </c>
      <c r="E3384" s="0" t="n">
        <v>0.0071428571</v>
      </c>
      <c r="F3384" s="0" t="n">
        <v>0.0017142857</v>
      </c>
      <c r="G3384" s="0" t="n">
        <v>1</v>
      </c>
      <c r="H3384" s="0" t="n">
        <v>0</v>
      </c>
    </row>
    <row r="3385" customFormat="false" ht="12.8" hidden="false" customHeight="false" outlineLevel="0" collapsed="false">
      <c r="A3385" s="0" t="s">
        <v>8891</v>
      </c>
      <c r="B3385" s="0" t="n">
        <v>4.98</v>
      </c>
      <c r="C3385" s="0" t="n">
        <v>0.064</v>
      </c>
      <c r="D3385" s="0" t="n">
        <v>0.0094444444</v>
      </c>
      <c r="E3385" s="0" t="n">
        <v>0.0333333333</v>
      </c>
      <c r="F3385" s="0" t="n">
        <v>0.064</v>
      </c>
      <c r="G3385" s="0" t="n">
        <v>1</v>
      </c>
      <c r="H3385" s="0" t="n">
        <v>74.2</v>
      </c>
    </row>
    <row r="3386" customFormat="false" ht="12.8" hidden="false" customHeight="false" outlineLevel="0" collapsed="false">
      <c r="A3386" s="0" t="s">
        <v>8892</v>
      </c>
      <c r="B3386" s="0" t="n">
        <v>4.5416666667</v>
      </c>
      <c r="C3386" s="0" t="n">
        <v>0.0418474167</v>
      </c>
      <c r="D3386" s="0" t="n">
        <v>0.0059027778</v>
      </c>
      <c r="E3386" s="0" t="n">
        <v>0.0416666667</v>
      </c>
      <c r="F3386" s="0" t="n">
        <v>0.0431416667</v>
      </c>
      <c r="G3386" s="0" t="n">
        <v>1</v>
      </c>
      <c r="H3386" s="0" t="n">
        <v>22.17</v>
      </c>
    </row>
    <row r="3387" customFormat="false" ht="12.8" hidden="false" customHeight="false" outlineLevel="0" collapsed="false">
      <c r="A3387" s="0" t="s">
        <v>805</v>
      </c>
      <c r="B3387" s="0" t="n">
        <v>0.1867647059</v>
      </c>
      <c r="C3387" s="0" t="n">
        <v>0.0005084989</v>
      </c>
      <c r="D3387" s="0" t="n">
        <v>9.80392E-005</v>
      </c>
      <c r="E3387" s="0" t="n">
        <v>0.0147058824</v>
      </c>
      <c r="F3387" s="0" t="n">
        <v>0.0034591765</v>
      </c>
      <c r="G3387" s="0" t="n">
        <v>1</v>
      </c>
      <c r="H3387" s="0" t="n">
        <v>0</v>
      </c>
    </row>
    <row r="3388" customFormat="false" ht="12.8" hidden="false" customHeight="false" outlineLevel="0" collapsed="false">
      <c r="A3388" s="0" t="s">
        <v>8893</v>
      </c>
      <c r="B3388" s="0" t="n">
        <v>0.4595</v>
      </c>
      <c r="C3388" s="0" t="n">
        <v>0.0156769</v>
      </c>
      <c r="D3388" s="0" t="n">
        <v>0.0026984127</v>
      </c>
      <c r="E3388" s="0" t="n">
        <v>0.05</v>
      </c>
      <c r="F3388" s="0" t="n">
        <v>0.041255</v>
      </c>
      <c r="G3388" s="0" t="n">
        <v>1</v>
      </c>
      <c r="H3388" s="0" t="n">
        <v>12.41</v>
      </c>
    </row>
    <row r="3389" customFormat="false" ht="12.8" hidden="false" customHeight="false" outlineLevel="0" collapsed="false">
      <c r="A3389" s="0" t="s">
        <v>8894</v>
      </c>
      <c r="B3389" s="0" t="n">
        <v>7.6875</v>
      </c>
      <c r="C3389" s="0" t="n">
        <v>0.07125</v>
      </c>
      <c r="D3389" s="0" t="n">
        <v>0.0108974359</v>
      </c>
      <c r="E3389" s="0" t="n">
        <v>0.0625</v>
      </c>
      <c r="F3389" s="0" t="n">
        <v>0.075</v>
      </c>
      <c r="G3389" s="0" t="n">
        <v>1</v>
      </c>
      <c r="H3389" s="0" t="n">
        <v>50.35</v>
      </c>
    </row>
    <row r="3390" customFormat="false" ht="12.8" hidden="false" customHeight="false" outlineLevel="0" collapsed="false">
      <c r="A3390" s="0" t="s">
        <v>8895</v>
      </c>
      <c r="B3390" s="0" t="n">
        <v>0.0545</v>
      </c>
      <c r="C3390" s="0" t="n">
        <v>0.0004661</v>
      </c>
      <c r="D3390" s="0" t="n">
        <v>7.82149E-005</v>
      </c>
      <c r="E3390" s="0" t="n">
        <v>0.0071428571</v>
      </c>
      <c r="F3390" s="0" t="n">
        <v>0.0016646429</v>
      </c>
      <c r="G3390" s="0" t="n">
        <v>1</v>
      </c>
      <c r="H3390" s="0" t="n">
        <v>0.28</v>
      </c>
    </row>
    <row r="3391" customFormat="false" ht="12.8" hidden="false" customHeight="false" outlineLevel="0" collapsed="false">
      <c r="A3391" s="0" t="s">
        <v>1565</v>
      </c>
      <c r="B3391" s="0" t="n">
        <v>0.3555789474</v>
      </c>
      <c r="C3391" s="0" t="n">
        <v>0.0034664589</v>
      </c>
      <c r="D3391" s="0" t="n">
        <v>0.0005847953</v>
      </c>
      <c r="E3391" s="0" t="n">
        <v>0.0526315789</v>
      </c>
      <c r="F3391" s="0" t="n">
        <v>0.0123802105</v>
      </c>
      <c r="G3391" s="0" t="n">
        <v>1</v>
      </c>
      <c r="H3391" s="0" t="n">
        <v>0.58</v>
      </c>
    </row>
    <row r="3392" customFormat="false" ht="12.8" hidden="false" customHeight="false" outlineLevel="0" collapsed="false">
      <c r="A3392" s="0" t="s">
        <v>8896</v>
      </c>
      <c r="B3392" s="0" t="n">
        <v>2.2466666667</v>
      </c>
      <c r="C3392" s="0" t="n">
        <v>0.024</v>
      </c>
      <c r="D3392" s="0" t="n">
        <v>0.0033333333</v>
      </c>
      <c r="E3392" s="0" t="n">
        <v>0.0333333333</v>
      </c>
      <c r="F3392" s="0" t="n">
        <v>0.032</v>
      </c>
      <c r="G3392" s="0" t="n">
        <v>1</v>
      </c>
      <c r="H3392" s="0" t="n">
        <v>78.31</v>
      </c>
    </row>
    <row r="3393" customFormat="false" ht="12.8" hidden="false" customHeight="false" outlineLevel="0" collapsed="false">
      <c r="A3393" s="0" t="s">
        <v>8897</v>
      </c>
      <c r="B3393" s="0" t="n">
        <v>4.5416666667</v>
      </c>
      <c r="C3393" s="0" t="n">
        <v>0.0418474167</v>
      </c>
      <c r="D3393" s="0" t="n">
        <v>0.0059027778</v>
      </c>
      <c r="E3393" s="0" t="n">
        <v>0.0416666667</v>
      </c>
      <c r="F3393" s="0" t="n">
        <v>0.0431416667</v>
      </c>
      <c r="G3393" s="0" t="n">
        <v>1</v>
      </c>
      <c r="H3393" s="0" t="n">
        <v>22.17</v>
      </c>
    </row>
    <row r="3394" customFormat="false" ht="12.8" hidden="false" customHeight="false" outlineLevel="0" collapsed="false">
      <c r="A3394" s="0" t="s">
        <v>804</v>
      </c>
      <c r="B3394" s="0" t="n">
        <v>0.1867647059</v>
      </c>
      <c r="C3394" s="0" t="n">
        <v>0.0005084989</v>
      </c>
      <c r="D3394" s="0" t="n">
        <v>9.80392E-005</v>
      </c>
      <c r="E3394" s="0" t="n">
        <v>0.0147058824</v>
      </c>
      <c r="F3394" s="0" t="n">
        <v>0.0034591765</v>
      </c>
      <c r="G3394" s="0" t="n">
        <v>1</v>
      </c>
      <c r="H3394" s="0" t="n">
        <v>0</v>
      </c>
    </row>
    <row r="3395" customFormat="false" ht="12.8" hidden="false" customHeight="false" outlineLevel="0" collapsed="false">
      <c r="A3395" s="0" t="s">
        <v>8898</v>
      </c>
      <c r="B3395" s="0" t="n">
        <v>1.28</v>
      </c>
      <c r="C3395" s="0" t="n">
        <v>0.031255875</v>
      </c>
      <c r="D3395" s="0" t="n">
        <v>0.0050203027</v>
      </c>
      <c r="E3395" s="0" t="n">
        <v>1</v>
      </c>
      <c r="F3395" s="0" t="n">
        <v>0.099225</v>
      </c>
      <c r="G3395" s="0" t="n">
        <v>1</v>
      </c>
      <c r="H3395" s="0" t="n">
        <v>9.26</v>
      </c>
    </row>
    <row r="3396" customFormat="false" ht="12.8" hidden="false" customHeight="false" outlineLevel="0" collapsed="false">
      <c r="A3396" s="0" t="s">
        <v>8899</v>
      </c>
      <c r="B3396" s="0" t="n">
        <v>0.4595</v>
      </c>
      <c r="C3396" s="0" t="n">
        <v>0.0156769</v>
      </c>
      <c r="D3396" s="0" t="n">
        <v>0.0026984127</v>
      </c>
      <c r="E3396" s="0" t="n">
        <v>0.05</v>
      </c>
      <c r="F3396" s="0" t="n">
        <v>0.041255</v>
      </c>
      <c r="G3396" s="0" t="n">
        <v>1</v>
      </c>
      <c r="H3396" s="0" t="n">
        <v>12.41</v>
      </c>
    </row>
    <row r="3397" customFormat="false" ht="12.8" hidden="false" customHeight="false" outlineLevel="0" collapsed="false">
      <c r="A3397" s="0" t="s">
        <v>8900</v>
      </c>
      <c r="B3397" s="0" t="n">
        <v>0.0545</v>
      </c>
      <c r="C3397" s="0" t="n">
        <v>0.0004661</v>
      </c>
      <c r="D3397" s="0" t="n">
        <v>7.82149E-005</v>
      </c>
      <c r="E3397" s="0" t="n">
        <v>0.0071428571</v>
      </c>
      <c r="F3397" s="0" t="n">
        <v>0.0016646429</v>
      </c>
      <c r="G3397" s="0" t="n">
        <v>1</v>
      </c>
      <c r="H3397" s="0" t="n">
        <v>0.28</v>
      </c>
    </row>
    <row r="3398" customFormat="false" ht="12.8" hidden="false" customHeight="false" outlineLevel="0" collapsed="false">
      <c r="A3398" s="0" t="s">
        <v>1564</v>
      </c>
      <c r="B3398" s="0" t="n">
        <v>0.3555789474</v>
      </c>
      <c r="C3398" s="0" t="n">
        <v>0.0034664589</v>
      </c>
      <c r="D3398" s="0" t="n">
        <v>0.0005847953</v>
      </c>
      <c r="E3398" s="0" t="n">
        <v>0.0526315789</v>
      </c>
      <c r="F3398" s="0" t="n">
        <v>0.0123802105</v>
      </c>
      <c r="G3398" s="0" t="n">
        <v>1</v>
      </c>
      <c r="H3398" s="0" t="n">
        <v>0.58</v>
      </c>
    </row>
    <row r="3399" customFormat="false" ht="12.8" hidden="false" customHeight="false" outlineLevel="0" collapsed="false">
      <c r="A3399" s="0" t="s">
        <v>8901</v>
      </c>
      <c r="B3399" s="0" t="n">
        <v>5.96</v>
      </c>
      <c r="C3399" s="0" t="n">
        <v>0.0633333333</v>
      </c>
      <c r="D3399" s="0" t="n">
        <v>0.0096866097</v>
      </c>
      <c r="E3399" s="0" t="n">
        <v>0.0555555556</v>
      </c>
      <c r="F3399" s="0" t="n">
        <v>0.0666666667</v>
      </c>
      <c r="G3399" s="0" t="n">
        <v>1</v>
      </c>
      <c r="H3399" s="0" t="n">
        <v>16.87</v>
      </c>
    </row>
    <row r="3400" customFormat="false" ht="12.8" hidden="false" customHeight="false" outlineLevel="0" collapsed="false">
      <c r="A3400" s="0" t="s">
        <v>1865</v>
      </c>
      <c r="B3400" s="0" t="n">
        <v>5.4830769231</v>
      </c>
      <c r="C3400" s="0" t="n">
        <v>0.0807692308</v>
      </c>
      <c r="D3400" s="0" t="n">
        <v>0.0116239316</v>
      </c>
      <c r="E3400" s="0" t="n">
        <v>0.0384615385</v>
      </c>
      <c r="F3400" s="0" t="n">
        <v>0.0807692308</v>
      </c>
      <c r="G3400" s="0" t="n">
        <v>1</v>
      </c>
      <c r="H3400" s="0" t="n">
        <v>29.39</v>
      </c>
    </row>
    <row r="3401" customFormat="false" ht="12.8" hidden="false" customHeight="false" outlineLevel="0" collapsed="false">
      <c r="A3401" s="0" t="s">
        <v>8902</v>
      </c>
      <c r="B3401" s="0" t="n">
        <v>4.5416666667</v>
      </c>
      <c r="C3401" s="0" t="n">
        <v>0.0418474167</v>
      </c>
      <c r="D3401" s="0" t="n">
        <v>0.0059027778</v>
      </c>
      <c r="E3401" s="0" t="n">
        <v>0.0416666667</v>
      </c>
      <c r="F3401" s="0" t="n">
        <v>0.0431416667</v>
      </c>
      <c r="G3401" s="0" t="n">
        <v>1</v>
      </c>
      <c r="H3401" s="0" t="n">
        <v>22</v>
      </c>
    </row>
    <row r="3402" customFormat="false" ht="12.8" hidden="false" customHeight="false" outlineLevel="0" collapsed="false">
      <c r="A3402" s="0" t="s">
        <v>8903</v>
      </c>
      <c r="B3402" s="0" t="n">
        <v>4.98</v>
      </c>
      <c r="C3402" s="0" t="n">
        <v>0.064</v>
      </c>
      <c r="D3402" s="0" t="n">
        <v>0.0094444444</v>
      </c>
      <c r="E3402" s="0" t="n">
        <v>0.0333333333</v>
      </c>
      <c r="F3402" s="0" t="n">
        <v>0.064</v>
      </c>
      <c r="G3402" s="0" t="n">
        <v>1</v>
      </c>
      <c r="H3402" s="0" t="n">
        <v>74.2</v>
      </c>
    </row>
    <row r="3403" customFormat="false" ht="12.8" hidden="false" customHeight="false" outlineLevel="0" collapsed="false">
      <c r="A3403" s="0" t="s">
        <v>8904</v>
      </c>
      <c r="B3403" s="0" t="n">
        <v>0.0685833333</v>
      </c>
      <c r="C3403" s="0" t="n">
        <v>0.0005437833</v>
      </c>
      <c r="D3403" s="0" t="n">
        <v>9.12507E-005</v>
      </c>
      <c r="E3403" s="0" t="n">
        <v>0.0083333333</v>
      </c>
      <c r="F3403" s="0" t="n">
        <v>0.0019420833</v>
      </c>
      <c r="G3403" s="0" t="n">
        <v>1</v>
      </c>
      <c r="H3403" s="0" t="n">
        <v>0.34</v>
      </c>
    </row>
    <row r="3404" customFormat="false" ht="12.8" hidden="false" customHeight="false" outlineLevel="0" collapsed="false">
      <c r="A3404" s="0" t="s">
        <v>8905</v>
      </c>
      <c r="B3404" s="0" t="n">
        <v>0.4595</v>
      </c>
      <c r="C3404" s="0" t="n">
        <v>0.0156769</v>
      </c>
      <c r="D3404" s="0" t="n">
        <v>0.0026984127</v>
      </c>
      <c r="E3404" s="0" t="n">
        <v>0.05</v>
      </c>
      <c r="F3404" s="0" t="n">
        <v>0.041255</v>
      </c>
      <c r="G3404" s="0" t="n">
        <v>1</v>
      </c>
      <c r="H3404" s="0" t="n">
        <v>12.41</v>
      </c>
    </row>
    <row r="3405" customFormat="false" ht="12.8" hidden="false" customHeight="false" outlineLevel="0" collapsed="false">
      <c r="A3405" s="0" t="s">
        <v>1563</v>
      </c>
      <c r="B3405" s="0" t="n">
        <v>0.3555789474</v>
      </c>
      <c r="C3405" s="0" t="n">
        <v>0.0034664589</v>
      </c>
      <c r="D3405" s="0" t="n">
        <v>0.0005847953</v>
      </c>
      <c r="E3405" s="0" t="n">
        <v>0.0526315789</v>
      </c>
      <c r="F3405" s="0" t="n">
        <v>0.0123802105</v>
      </c>
      <c r="G3405" s="0" t="n">
        <v>1</v>
      </c>
      <c r="H3405" s="0" t="n">
        <v>0.58</v>
      </c>
    </row>
    <row r="3406" customFormat="false" ht="12.8" hidden="false" customHeight="false" outlineLevel="0" collapsed="false">
      <c r="A3406" s="0" t="s">
        <v>3096</v>
      </c>
      <c r="B3406" s="0" t="n">
        <v>0.14</v>
      </c>
      <c r="C3406" s="0" t="n">
        <v>0.00075582</v>
      </c>
      <c r="D3406" s="0" t="n">
        <v>0.0001197183</v>
      </c>
      <c r="E3406" s="0" t="n">
        <v>0.01</v>
      </c>
      <c r="F3406" s="0" t="n">
        <v>0.002223</v>
      </c>
      <c r="G3406" s="0" t="n">
        <v>1</v>
      </c>
      <c r="H3406" s="0" t="n">
        <v>3.95</v>
      </c>
    </row>
    <row r="3407" customFormat="false" ht="12.8" hidden="false" customHeight="false" outlineLevel="0" collapsed="false">
      <c r="A3407" s="0" t="s">
        <v>3095</v>
      </c>
      <c r="B3407" s="0" t="n">
        <v>0.14</v>
      </c>
      <c r="C3407" s="0" t="n">
        <v>0.00075582</v>
      </c>
      <c r="D3407" s="0" t="n">
        <v>0.0001197183</v>
      </c>
      <c r="E3407" s="0" t="n">
        <v>0.01</v>
      </c>
      <c r="F3407" s="0" t="n">
        <v>0.002223</v>
      </c>
      <c r="G3407" s="0" t="n">
        <v>1</v>
      </c>
      <c r="H3407" s="0" t="n">
        <v>4.04</v>
      </c>
    </row>
    <row r="3408" customFormat="false" ht="12.8" hidden="false" customHeight="false" outlineLevel="0" collapsed="false">
      <c r="A3408" s="0" t="s">
        <v>8906</v>
      </c>
      <c r="B3408" s="0" t="n">
        <v>0.0685833333</v>
      </c>
      <c r="C3408" s="0" t="n">
        <v>0.0005437833</v>
      </c>
      <c r="D3408" s="0" t="n">
        <v>9.12507E-005</v>
      </c>
      <c r="E3408" s="0" t="n">
        <v>0.0083333333</v>
      </c>
      <c r="F3408" s="0" t="n">
        <v>0.0019420833</v>
      </c>
      <c r="G3408" s="0" t="n">
        <v>1</v>
      </c>
      <c r="H3408" s="0" t="n">
        <v>0.34</v>
      </c>
    </row>
    <row r="3409" customFormat="false" ht="12.8" hidden="false" customHeight="false" outlineLevel="0" collapsed="false">
      <c r="A3409" s="0" t="s">
        <v>8907</v>
      </c>
      <c r="B3409" s="0" t="n">
        <v>4.5416666667</v>
      </c>
      <c r="C3409" s="0" t="n">
        <v>0.0418474167</v>
      </c>
      <c r="D3409" s="0" t="n">
        <v>0.0059027778</v>
      </c>
      <c r="E3409" s="0" t="n">
        <v>0.0416666667</v>
      </c>
      <c r="F3409" s="0" t="n">
        <v>0.0431416667</v>
      </c>
      <c r="G3409" s="0" t="n">
        <v>1</v>
      </c>
      <c r="H3409" s="0" t="n">
        <v>22</v>
      </c>
    </row>
    <row r="3410" customFormat="false" ht="12.8" hidden="false" customHeight="false" outlineLevel="0" collapsed="false">
      <c r="A3410" s="0" t="s">
        <v>1902</v>
      </c>
      <c r="B3410" s="0" t="n">
        <v>2.2466666667</v>
      </c>
      <c r="C3410" s="0" t="n">
        <v>0.024</v>
      </c>
      <c r="D3410" s="0" t="n">
        <v>0.0033333333</v>
      </c>
      <c r="E3410" s="0" t="n">
        <v>0.0333333333</v>
      </c>
      <c r="F3410" s="0" t="n">
        <v>0.032</v>
      </c>
      <c r="G3410" s="0" t="n">
        <v>1</v>
      </c>
      <c r="H3410" s="0" t="n">
        <v>74.2</v>
      </c>
    </row>
    <row r="3411" customFormat="false" ht="12.8" hidden="false" customHeight="false" outlineLevel="0" collapsed="false">
      <c r="A3411" s="0" t="s">
        <v>8908</v>
      </c>
      <c r="B3411" s="0" t="n">
        <v>5.4830769231</v>
      </c>
      <c r="C3411" s="0" t="n">
        <v>0.0807692308</v>
      </c>
      <c r="D3411" s="0" t="n">
        <v>0.0116239316</v>
      </c>
      <c r="E3411" s="0" t="n">
        <v>0.0384615385</v>
      </c>
      <c r="F3411" s="0" t="n">
        <v>0.0807692308</v>
      </c>
      <c r="G3411" s="0" t="n">
        <v>1</v>
      </c>
      <c r="H3411" s="0" t="n">
        <v>29.39</v>
      </c>
    </row>
    <row r="3412" customFormat="false" ht="12.8" hidden="false" customHeight="false" outlineLevel="0" collapsed="false">
      <c r="A3412" s="0" t="s">
        <v>641</v>
      </c>
      <c r="B3412" s="0" t="n">
        <v>0.0213</v>
      </c>
      <c r="C3412" s="0" t="n">
        <v>9.984E-005</v>
      </c>
      <c r="D3412" s="0" t="n">
        <v>3.2567E-005</v>
      </c>
      <c r="E3412" s="0" t="n">
        <v>0.0016666667</v>
      </c>
      <c r="F3412" s="0" t="n">
        <v>0.000312</v>
      </c>
      <c r="G3412" s="0" t="n">
        <v>1</v>
      </c>
      <c r="H3412" s="0" t="n">
        <v>0.25</v>
      </c>
    </row>
    <row r="3413" customFormat="false" ht="12.8" hidden="false" customHeight="false" outlineLevel="0" collapsed="false">
      <c r="A3413" s="0" t="s">
        <v>8909</v>
      </c>
      <c r="B3413" s="0" t="n">
        <v>0.4595</v>
      </c>
      <c r="C3413" s="0" t="n">
        <v>0.0156769</v>
      </c>
      <c r="D3413" s="0" t="n">
        <v>0.0026984127</v>
      </c>
      <c r="E3413" s="0" t="n">
        <v>0.05</v>
      </c>
      <c r="F3413" s="0" t="n">
        <v>0.041255</v>
      </c>
      <c r="G3413" s="0" t="n">
        <v>1</v>
      </c>
      <c r="H3413" s="0" t="n">
        <v>12.41</v>
      </c>
    </row>
    <row r="3414" customFormat="false" ht="12.8" hidden="false" customHeight="false" outlineLevel="0" collapsed="false">
      <c r="A3414" s="0" t="s">
        <v>1562</v>
      </c>
      <c r="B3414" s="0" t="n">
        <v>0.3555789474</v>
      </c>
      <c r="C3414" s="0" t="n">
        <v>0.0034664589</v>
      </c>
      <c r="D3414" s="0" t="n">
        <v>0.0005847953</v>
      </c>
      <c r="E3414" s="0" t="n">
        <v>0.0526315789</v>
      </c>
      <c r="F3414" s="0" t="n">
        <v>0.0123802105</v>
      </c>
      <c r="G3414" s="0" t="n">
        <v>1</v>
      </c>
      <c r="H3414" s="0" t="n">
        <v>0.58</v>
      </c>
    </row>
    <row r="3415" customFormat="false" ht="12.8" hidden="false" customHeight="false" outlineLevel="0" collapsed="false">
      <c r="A3415" s="0" t="s">
        <v>1575</v>
      </c>
      <c r="B3415" s="0" t="n">
        <v>0.3133333333</v>
      </c>
      <c r="C3415" s="0" t="n">
        <v>0.00274428</v>
      </c>
      <c r="D3415" s="0" t="n">
        <v>0.000462963</v>
      </c>
      <c r="E3415" s="0" t="n">
        <v>0.0416666667</v>
      </c>
      <c r="F3415" s="0" t="n">
        <v>0.009801</v>
      </c>
      <c r="G3415" s="0" t="n">
        <v>1</v>
      </c>
      <c r="H3415" s="0" t="n">
        <v>0.65</v>
      </c>
    </row>
    <row r="3416" customFormat="false" ht="12.8" hidden="false" customHeight="false" outlineLevel="0" collapsed="false">
      <c r="A3416" s="0" t="s">
        <v>8910</v>
      </c>
      <c r="B3416" s="0" t="n">
        <v>0.4595</v>
      </c>
      <c r="C3416" s="0" t="n">
        <v>0.0156769</v>
      </c>
      <c r="D3416" s="0" t="n">
        <v>0.0026984127</v>
      </c>
      <c r="E3416" s="0" t="n">
        <v>0.05</v>
      </c>
      <c r="F3416" s="0" t="n">
        <v>0.041255</v>
      </c>
      <c r="G3416" s="0" t="n">
        <v>1</v>
      </c>
      <c r="H3416" s="0" t="n">
        <v>12.41</v>
      </c>
    </row>
    <row r="3417" customFormat="false" ht="12.8" hidden="false" customHeight="false" outlineLevel="0" collapsed="false">
      <c r="A3417" s="0" t="s">
        <v>8911</v>
      </c>
      <c r="B3417" s="0" t="n">
        <v>1.61</v>
      </c>
      <c r="C3417" s="0" t="n">
        <v>0.031255875</v>
      </c>
      <c r="D3417" s="0" t="n">
        <v>0.0050203027</v>
      </c>
      <c r="E3417" s="0" t="n">
        <v>1</v>
      </c>
      <c r="F3417" s="0" t="n">
        <v>0.099225</v>
      </c>
      <c r="G3417" s="0" t="n">
        <v>1</v>
      </c>
      <c r="H3417" s="0" t="n">
        <v>37.19</v>
      </c>
    </row>
    <row r="3418" customFormat="false" ht="12.8" hidden="false" customHeight="false" outlineLevel="0" collapsed="false">
      <c r="A3418" s="0" t="s">
        <v>8912</v>
      </c>
      <c r="B3418" s="0" t="n">
        <v>2.2466666667</v>
      </c>
      <c r="C3418" s="0" t="n">
        <v>0.024</v>
      </c>
      <c r="D3418" s="0" t="n">
        <v>0.0033333333</v>
      </c>
      <c r="E3418" s="0" t="n">
        <v>0.0333333333</v>
      </c>
      <c r="F3418" s="0" t="n">
        <v>0.032</v>
      </c>
      <c r="G3418" s="0" t="n">
        <v>1</v>
      </c>
      <c r="H3418" s="0" t="n">
        <v>77.17</v>
      </c>
    </row>
    <row r="3419" customFormat="false" ht="12.8" hidden="false" customHeight="false" outlineLevel="0" collapsed="false">
      <c r="A3419" s="0" t="s">
        <v>8913</v>
      </c>
      <c r="B3419" s="0" t="n">
        <v>6.5</v>
      </c>
      <c r="C3419" s="0" t="n">
        <v>0.0633333333</v>
      </c>
      <c r="D3419" s="0" t="n">
        <v>0.0096866097</v>
      </c>
      <c r="E3419" s="0" t="n">
        <v>0.0555555556</v>
      </c>
      <c r="F3419" s="0" t="n">
        <v>0.0666666667</v>
      </c>
      <c r="G3419" s="0" t="n">
        <v>1</v>
      </c>
      <c r="H3419" s="0" t="n">
        <v>27.59</v>
      </c>
    </row>
    <row r="3420" customFormat="false" ht="12.8" hidden="false" customHeight="false" outlineLevel="0" collapsed="false">
      <c r="A3420" s="0" t="s">
        <v>1574</v>
      </c>
      <c r="B3420" s="0" t="n">
        <v>0.3133333333</v>
      </c>
      <c r="C3420" s="0" t="n">
        <v>0.00274428</v>
      </c>
      <c r="D3420" s="0" t="n">
        <v>0.000462963</v>
      </c>
      <c r="E3420" s="0" t="n">
        <v>0.0416666667</v>
      </c>
      <c r="F3420" s="0" t="n">
        <v>0.009801</v>
      </c>
      <c r="G3420" s="0" t="n">
        <v>1</v>
      </c>
      <c r="H3420" s="0" t="n">
        <v>0.65</v>
      </c>
    </row>
    <row r="3421" customFormat="false" ht="12.8" hidden="false" customHeight="false" outlineLevel="0" collapsed="false">
      <c r="A3421" s="0" t="s">
        <v>8914</v>
      </c>
      <c r="B3421" s="0" t="n">
        <v>4.98</v>
      </c>
      <c r="C3421" s="0" t="n">
        <v>0.064</v>
      </c>
      <c r="D3421" s="0" t="n">
        <v>0.0094444444</v>
      </c>
      <c r="E3421" s="0" t="n">
        <v>0.0333333333</v>
      </c>
      <c r="F3421" s="0" t="n">
        <v>0.064</v>
      </c>
      <c r="G3421" s="0" t="n">
        <v>1</v>
      </c>
      <c r="H3421" s="0" t="n">
        <v>77.17</v>
      </c>
    </row>
    <row r="3422" customFormat="false" ht="12.8" hidden="false" customHeight="false" outlineLevel="0" collapsed="false">
      <c r="A3422" s="0" t="s">
        <v>1183</v>
      </c>
      <c r="B3422" s="0" t="n">
        <v>0.3633333333</v>
      </c>
      <c r="C3422" s="0" t="n">
        <v>0.002</v>
      </c>
      <c r="D3422" s="0" t="n">
        <v>0.0010416667</v>
      </c>
      <c r="E3422" s="0" t="n">
        <v>0.0416666667</v>
      </c>
      <c r="F3422" s="0" t="n">
        <v>0.01</v>
      </c>
      <c r="G3422" s="0" t="n">
        <v>1</v>
      </c>
      <c r="H3422" s="0" t="n">
        <v>2.28</v>
      </c>
    </row>
    <row r="3423" customFormat="false" ht="12.8" hidden="false" customHeight="false" outlineLevel="0" collapsed="false">
      <c r="A3423" s="0" t="s">
        <v>8915</v>
      </c>
      <c r="B3423" s="0" t="n">
        <v>0.020975</v>
      </c>
      <c r="C3423" s="0" t="n">
        <v>0.000168</v>
      </c>
      <c r="D3423" s="0" t="n">
        <v>2.77778E-005</v>
      </c>
      <c r="E3423" s="0" t="n">
        <v>0.0025</v>
      </c>
      <c r="F3423" s="0" t="n">
        <v>0.0006</v>
      </c>
      <c r="G3423" s="0" t="n">
        <v>1</v>
      </c>
      <c r="H3423" s="0" t="n">
        <v>1.04</v>
      </c>
    </row>
    <row r="3424" customFormat="false" ht="12.8" hidden="false" customHeight="false" outlineLevel="0" collapsed="false">
      <c r="A3424" s="0" t="s">
        <v>8916</v>
      </c>
      <c r="B3424" s="0" t="n">
        <v>2.2466666667</v>
      </c>
      <c r="C3424" s="0" t="n">
        <v>0.024</v>
      </c>
      <c r="D3424" s="0" t="n">
        <v>0.0033333333</v>
      </c>
      <c r="E3424" s="0" t="n">
        <v>0.0333333333</v>
      </c>
      <c r="F3424" s="0" t="n">
        <v>0.032</v>
      </c>
      <c r="G3424" s="0" t="n">
        <v>1</v>
      </c>
      <c r="H3424" s="0" t="n">
        <v>77.17</v>
      </c>
    </row>
    <row r="3425" customFormat="false" ht="12.8" hidden="false" customHeight="false" outlineLevel="0" collapsed="false">
      <c r="A3425" s="0" t="s">
        <v>8917</v>
      </c>
      <c r="B3425" s="0" t="n">
        <v>8.7975</v>
      </c>
      <c r="C3425" s="0" t="n">
        <v>0.07125</v>
      </c>
      <c r="D3425" s="0" t="n">
        <v>0.0108974359</v>
      </c>
      <c r="E3425" s="0" t="n">
        <v>0.0625</v>
      </c>
      <c r="F3425" s="0" t="n">
        <v>0.075</v>
      </c>
      <c r="G3425" s="0" t="n">
        <v>1</v>
      </c>
      <c r="H3425" s="0" t="n">
        <v>88.01</v>
      </c>
    </row>
    <row r="3426" customFormat="false" ht="12.8" hidden="false" customHeight="false" outlineLevel="0" collapsed="false">
      <c r="A3426" s="0" t="s">
        <v>8918</v>
      </c>
      <c r="B3426" s="0" t="n">
        <v>4.98</v>
      </c>
      <c r="C3426" s="0" t="n">
        <v>0.064</v>
      </c>
      <c r="D3426" s="0" t="n">
        <v>0.0094444444</v>
      </c>
      <c r="E3426" s="0" t="n">
        <v>0.0333333333</v>
      </c>
      <c r="F3426" s="0" t="n">
        <v>0.064</v>
      </c>
      <c r="G3426" s="0" t="n">
        <v>1</v>
      </c>
      <c r="H3426" s="0" t="n">
        <v>71.92</v>
      </c>
    </row>
    <row r="3427" customFormat="false" ht="12.8" hidden="false" customHeight="false" outlineLevel="0" collapsed="false">
      <c r="A3427" s="0" t="s">
        <v>1573</v>
      </c>
      <c r="B3427" s="0" t="n">
        <v>0.3133333333</v>
      </c>
      <c r="C3427" s="0" t="n">
        <v>0.00274428</v>
      </c>
      <c r="D3427" s="0" t="n">
        <v>0.000462963</v>
      </c>
      <c r="E3427" s="0" t="n">
        <v>0.0416666667</v>
      </c>
      <c r="F3427" s="0" t="n">
        <v>0.009801</v>
      </c>
      <c r="G3427" s="0" t="n">
        <v>1</v>
      </c>
      <c r="H3427" s="0" t="n">
        <v>0.65</v>
      </c>
    </row>
    <row r="3428" customFormat="false" ht="12.8" hidden="false" customHeight="false" outlineLevel="0" collapsed="false">
      <c r="A3428" s="0" t="s">
        <v>8919</v>
      </c>
      <c r="B3428" s="0" t="n">
        <v>3.2566666667</v>
      </c>
      <c r="C3428" s="0" t="n">
        <v>0.035</v>
      </c>
      <c r="D3428" s="0" t="n">
        <v>0.005037037</v>
      </c>
      <c r="E3428" s="0" t="n">
        <v>0.0166666667</v>
      </c>
      <c r="F3428" s="0" t="n">
        <v>0.035</v>
      </c>
      <c r="G3428" s="0" t="n">
        <v>1</v>
      </c>
      <c r="H3428" s="0" t="n">
        <v>19.96</v>
      </c>
    </row>
    <row r="3429" customFormat="false" ht="12.8" hidden="false" customHeight="false" outlineLevel="0" collapsed="false">
      <c r="A3429" s="0" t="s">
        <v>8920</v>
      </c>
      <c r="B3429" s="0" t="n">
        <v>1.61</v>
      </c>
      <c r="C3429" s="0" t="n">
        <v>0.031255875</v>
      </c>
      <c r="D3429" s="0" t="n">
        <v>0.0050203027</v>
      </c>
      <c r="E3429" s="0" t="n">
        <v>1</v>
      </c>
      <c r="F3429" s="0" t="n">
        <v>0.099225</v>
      </c>
      <c r="G3429" s="0" t="n">
        <v>1</v>
      </c>
      <c r="H3429" s="0" t="n">
        <v>34.65</v>
      </c>
    </row>
    <row r="3430" customFormat="false" ht="12.8" hidden="false" customHeight="false" outlineLevel="0" collapsed="false">
      <c r="A3430" s="0" t="s">
        <v>640</v>
      </c>
      <c r="B3430" s="0" t="n">
        <v>0.0213</v>
      </c>
      <c r="C3430" s="0" t="n">
        <v>9.984E-005</v>
      </c>
      <c r="D3430" s="0" t="n">
        <v>3.2567E-005</v>
      </c>
      <c r="E3430" s="0" t="n">
        <v>0.0016666667</v>
      </c>
      <c r="F3430" s="0" t="n">
        <v>0.000312</v>
      </c>
      <c r="G3430" s="0" t="n">
        <v>1</v>
      </c>
      <c r="H3430" s="0" t="n">
        <v>0.19</v>
      </c>
    </row>
    <row r="3431" customFormat="false" ht="12.8" hidden="false" customHeight="false" outlineLevel="0" collapsed="false">
      <c r="A3431" s="0" t="s">
        <v>8921</v>
      </c>
      <c r="B3431" s="0" t="n">
        <v>4.5416666667</v>
      </c>
      <c r="C3431" s="0" t="n">
        <v>0.0418474167</v>
      </c>
      <c r="D3431" s="0" t="n">
        <v>0.0059027778</v>
      </c>
      <c r="E3431" s="0" t="n">
        <v>0.0416666667</v>
      </c>
      <c r="F3431" s="0" t="n">
        <v>0.0431416667</v>
      </c>
      <c r="G3431" s="0" t="n">
        <v>1</v>
      </c>
      <c r="H3431" s="0" t="n">
        <v>12</v>
      </c>
    </row>
    <row r="3432" customFormat="false" ht="12.8" hidden="false" customHeight="false" outlineLevel="0" collapsed="false">
      <c r="A3432" s="0" t="s">
        <v>8922</v>
      </c>
      <c r="B3432" s="0" t="n">
        <v>8.2175</v>
      </c>
      <c r="C3432" s="0" t="n">
        <v>0.07125</v>
      </c>
      <c r="D3432" s="0" t="n">
        <v>0.0108974359</v>
      </c>
      <c r="E3432" s="0" t="n">
        <v>0.0625</v>
      </c>
      <c r="F3432" s="0" t="n">
        <v>0.075</v>
      </c>
      <c r="G3432" s="0" t="n">
        <v>1</v>
      </c>
      <c r="H3432" s="0" t="n">
        <v>61.08</v>
      </c>
    </row>
    <row r="3433" customFormat="false" ht="12.8" hidden="false" customHeight="false" outlineLevel="0" collapsed="false">
      <c r="A3433" s="0" t="s">
        <v>8923</v>
      </c>
      <c r="B3433" s="0" t="n">
        <v>2.2466666667</v>
      </c>
      <c r="C3433" s="0" t="n">
        <v>0.024</v>
      </c>
      <c r="D3433" s="0" t="n">
        <v>0.0033333333</v>
      </c>
      <c r="E3433" s="0" t="n">
        <v>0.0333333333</v>
      </c>
      <c r="F3433" s="0" t="n">
        <v>0.032</v>
      </c>
      <c r="G3433" s="0" t="n">
        <v>1</v>
      </c>
      <c r="H3433" s="0" t="n">
        <v>74.05</v>
      </c>
    </row>
    <row r="3434" customFormat="false" ht="12.8" hidden="false" customHeight="false" outlineLevel="0" collapsed="false">
      <c r="A3434" s="0" t="s">
        <v>8924</v>
      </c>
      <c r="B3434" s="0" t="n">
        <v>0.0291808511</v>
      </c>
      <c r="C3434" s="0" t="n">
        <v>0.0001751668</v>
      </c>
      <c r="D3434" s="0" t="n">
        <v>2.65957E-005</v>
      </c>
      <c r="E3434" s="0" t="n">
        <v>0.0026595745</v>
      </c>
      <c r="F3434" s="0" t="n">
        <v>0.0006255957</v>
      </c>
      <c r="G3434" s="0" t="n">
        <v>1</v>
      </c>
      <c r="H3434" s="0" t="n">
        <v>0</v>
      </c>
    </row>
    <row r="3435" customFormat="false" ht="12.8" hidden="false" customHeight="false" outlineLevel="0" collapsed="false">
      <c r="A3435" s="0" t="s">
        <v>1572</v>
      </c>
      <c r="B3435" s="0" t="n">
        <v>0.3133333333</v>
      </c>
      <c r="C3435" s="0" t="n">
        <v>0.00274428</v>
      </c>
      <c r="D3435" s="0" t="n">
        <v>0.000462963</v>
      </c>
      <c r="E3435" s="0" t="n">
        <v>0.0416666667</v>
      </c>
      <c r="F3435" s="0" t="n">
        <v>0.009801</v>
      </c>
      <c r="G3435" s="0" t="n">
        <v>1</v>
      </c>
      <c r="H3435" s="0" t="n">
        <v>0.65</v>
      </c>
    </row>
    <row r="3436" customFormat="false" ht="12.8" hidden="false" customHeight="false" outlineLevel="0" collapsed="false">
      <c r="A3436" s="0" t="s">
        <v>1868</v>
      </c>
      <c r="B3436" s="0" t="n">
        <v>3.2566666667</v>
      </c>
      <c r="C3436" s="0" t="n">
        <v>0.035</v>
      </c>
      <c r="D3436" s="0" t="n">
        <v>0.005037037</v>
      </c>
      <c r="E3436" s="0" t="n">
        <v>0.0166666667</v>
      </c>
      <c r="F3436" s="0" t="n">
        <v>0.035</v>
      </c>
      <c r="G3436" s="0" t="n">
        <v>1</v>
      </c>
      <c r="H3436" s="0" t="n">
        <v>19.96</v>
      </c>
    </row>
    <row r="3437" customFormat="false" ht="12.8" hidden="false" customHeight="false" outlineLevel="0" collapsed="false">
      <c r="A3437" s="0" t="s">
        <v>8925</v>
      </c>
      <c r="B3437" s="0" t="n">
        <v>4.5416666667</v>
      </c>
      <c r="C3437" s="0" t="n">
        <v>0.0418474167</v>
      </c>
      <c r="D3437" s="0" t="n">
        <v>0.0059027778</v>
      </c>
      <c r="E3437" s="0" t="n">
        <v>0.0416666667</v>
      </c>
      <c r="F3437" s="0" t="n">
        <v>0.0431416667</v>
      </c>
      <c r="G3437" s="0" t="n">
        <v>1</v>
      </c>
      <c r="H3437" s="0" t="n">
        <v>12</v>
      </c>
    </row>
    <row r="3438" customFormat="false" ht="12.8" hidden="false" customHeight="false" outlineLevel="0" collapsed="false">
      <c r="A3438" s="0" t="s">
        <v>8926</v>
      </c>
      <c r="B3438" s="0" t="n">
        <v>6.48</v>
      </c>
      <c r="C3438" s="0" t="n">
        <v>0.0633333333</v>
      </c>
      <c r="D3438" s="0" t="n">
        <v>0.0096866097</v>
      </c>
      <c r="E3438" s="0" t="n">
        <v>0.0555555556</v>
      </c>
      <c r="F3438" s="0" t="n">
        <v>0.0666666667</v>
      </c>
      <c r="G3438" s="0" t="n">
        <v>1</v>
      </c>
      <c r="H3438" s="0" t="n">
        <v>27.59</v>
      </c>
    </row>
    <row r="3439" customFormat="false" ht="12.8" hidden="false" customHeight="false" outlineLevel="0" collapsed="false">
      <c r="A3439" s="0" t="s">
        <v>99</v>
      </c>
      <c r="B3439" s="0" t="n">
        <v>0.0116</v>
      </c>
      <c r="C3439" s="0" t="n">
        <v>7.7385E-005</v>
      </c>
      <c r="D3439" s="0" t="n">
        <v>3.90805E-005</v>
      </c>
      <c r="E3439" s="0" t="n">
        <v>0.002</v>
      </c>
      <c r="F3439" s="0" t="n">
        <v>0.0002814</v>
      </c>
      <c r="G3439" s="0" t="n">
        <v>1</v>
      </c>
      <c r="H3439" s="0" t="n">
        <v>0.06</v>
      </c>
    </row>
    <row r="3440" customFormat="false" ht="12.8" hidden="false" customHeight="false" outlineLevel="0" collapsed="false">
      <c r="A3440" s="0" t="s">
        <v>8927</v>
      </c>
      <c r="B3440" s="0" t="n">
        <v>0.1331666667</v>
      </c>
      <c r="C3440" s="0" t="n">
        <v>0.00112</v>
      </c>
      <c r="D3440" s="0" t="n">
        <v>0.0001851852</v>
      </c>
      <c r="E3440" s="0" t="n">
        <v>0.0166666667</v>
      </c>
      <c r="F3440" s="0" t="n">
        <v>0.004</v>
      </c>
      <c r="G3440" s="0" t="n">
        <v>1</v>
      </c>
      <c r="H3440" s="0" t="n">
        <v>140</v>
      </c>
    </row>
    <row r="3441" customFormat="false" ht="12.8" hidden="false" customHeight="false" outlineLevel="0" collapsed="false">
      <c r="A3441" s="0" t="s">
        <v>1901</v>
      </c>
      <c r="B3441" s="0" t="n">
        <v>2.2466666667</v>
      </c>
      <c r="C3441" s="0" t="n">
        <v>0.024</v>
      </c>
      <c r="D3441" s="0" t="n">
        <v>0.0033333333</v>
      </c>
      <c r="E3441" s="0" t="n">
        <v>0.0333333333</v>
      </c>
      <c r="F3441" s="0" t="n">
        <v>0.032</v>
      </c>
      <c r="G3441" s="0" t="n">
        <v>1</v>
      </c>
      <c r="H3441" s="0" t="n">
        <v>74.05</v>
      </c>
    </row>
    <row r="3442" customFormat="false" ht="12.8" hidden="false" customHeight="false" outlineLevel="0" collapsed="false">
      <c r="A3442" s="0" t="s">
        <v>1571</v>
      </c>
      <c r="B3442" s="0" t="n">
        <v>0.178</v>
      </c>
      <c r="C3442" s="0" t="n">
        <v>0.001646568</v>
      </c>
      <c r="D3442" s="0" t="n">
        <v>0.0002777778</v>
      </c>
      <c r="E3442" s="0" t="n">
        <v>0.025</v>
      </c>
      <c r="F3442" s="0" t="n">
        <v>0.0058806</v>
      </c>
      <c r="G3442" s="0" t="n">
        <v>1</v>
      </c>
      <c r="H3442" s="0" t="n">
        <v>0.34</v>
      </c>
    </row>
    <row r="3443" customFormat="false" ht="12.8" hidden="false" customHeight="false" outlineLevel="0" collapsed="false">
      <c r="A3443" s="0" t="s">
        <v>891</v>
      </c>
      <c r="B3443" s="0" t="n">
        <v>0.0291808511</v>
      </c>
      <c r="C3443" s="0" t="n">
        <v>0.0001751668</v>
      </c>
      <c r="D3443" s="0" t="n">
        <v>2.65957E-005</v>
      </c>
      <c r="E3443" s="0" t="n">
        <v>0.0026595745</v>
      </c>
      <c r="F3443" s="0" t="n">
        <v>0.0006255957</v>
      </c>
      <c r="G3443" s="0" t="n">
        <v>1</v>
      </c>
      <c r="H3443" s="0" t="n">
        <v>0</v>
      </c>
    </row>
    <row r="3444" customFormat="false" ht="12.8" hidden="false" customHeight="false" outlineLevel="0" collapsed="false">
      <c r="A3444" s="0" t="s">
        <v>8928</v>
      </c>
      <c r="B3444" s="0" t="n">
        <v>4.5416666667</v>
      </c>
      <c r="C3444" s="0" t="n">
        <v>0.0418474167</v>
      </c>
      <c r="D3444" s="0" t="n">
        <v>0.0059027778</v>
      </c>
      <c r="E3444" s="0" t="n">
        <v>0.0416666667</v>
      </c>
      <c r="F3444" s="0" t="n">
        <v>0.0431416667</v>
      </c>
      <c r="G3444" s="0" t="n">
        <v>1</v>
      </c>
      <c r="H3444" s="0" t="n">
        <v>10.11</v>
      </c>
    </row>
    <row r="3445" customFormat="false" ht="12.8" hidden="false" customHeight="false" outlineLevel="0" collapsed="false">
      <c r="A3445" s="0" t="s">
        <v>8929</v>
      </c>
      <c r="B3445" s="0" t="n">
        <v>1.28</v>
      </c>
      <c r="C3445" s="0" t="n">
        <v>0.031255875</v>
      </c>
      <c r="D3445" s="0" t="n">
        <v>0.0050203027</v>
      </c>
      <c r="E3445" s="0" t="n">
        <v>1</v>
      </c>
      <c r="F3445" s="0" t="n">
        <v>0.099225</v>
      </c>
      <c r="G3445" s="0" t="n">
        <v>1</v>
      </c>
      <c r="H3445" s="0" t="n">
        <v>7.02</v>
      </c>
    </row>
    <row r="3446" customFormat="false" ht="12.8" hidden="false" customHeight="false" outlineLevel="0" collapsed="false">
      <c r="A3446" s="0" t="s">
        <v>890</v>
      </c>
      <c r="B3446" s="0" t="n">
        <v>0.3163333333</v>
      </c>
      <c r="C3446" s="0" t="n">
        <v>0.0028</v>
      </c>
      <c r="D3446" s="0" t="n">
        <v>0.0005208333</v>
      </c>
      <c r="E3446" s="0" t="n">
        <v>0.0416666667</v>
      </c>
      <c r="F3446" s="0" t="n">
        <v>0.01</v>
      </c>
      <c r="G3446" s="0" t="n">
        <v>1</v>
      </c>
      <c r="H3446" s="0" t="n">
        <v>0</v>
      </c>
    </row>
    <row r="3447" customFormat="false" ht="12.8" hidden="false" customHeight="false" outlineLevel="0" collapsed="false">
      <c r="A3447" s="0" t="s">
        <v>8930</v>
      </c>
      <c r="B3447" s="0" t="n">
        <v>0.1431666667</v>
      </c>
      <c r="C3447" s="0" t="n">
        <v>0.00112</v>
      </c>
      <c r="D3447" s="0" t="n">
        <v>0.0001851852</v>
      </c>
      <c r="E3447" s="0" t="n">
        <v>0.0166666667</v>
      </c>
      <c r="F3447" s="0" t="n">
        <v>0.004</v>
      </c>
      <c r="G3447" s="0" t="n">
        <v>1</v>
      </c>
      <c r="H3447" s="0" t="n">
        <v>164</v>
      </c>
    </row>
    <row r="3448" customFormat="false" ht="12.8" hidden="false" customHeight="false" outlineLevel="0" collapsed="false">
      <c r="A3448" s="0" t="s">
        <v>8931</v>
      </c>
      <c r="B3448" s="0" t="n">
        <v>3.1766666667</v>
      </c>
      <c r="C3448" s="0" t="n">
        <v>0.035</v>
      </c>
      <c r="D3448" s="0" t="n">
        <v>0.005037037</v>
      </c>
      <c r="E3448" s="0" t="n">
        <v>0.0166666667</v>
      </c>
      <c r="F3448" s="0" t="n">
        <v>0.035</v>
      </c>
      <c r="G3448" s="0" t="n">
        <v>1</v>
      </c>
      <c r="H3448" s="0" t="n">
        <v>22.14</v>
      </c>
    </row>
    <row r="3449" customFormat="false" ht="12.8" hidden="false" customHeight="false" outlineLevel="0" collapsed="false">
      <c r="A3449" s="0" t="s">
        <v>3065</v>
      </c>
      <c r="B3449" s="0" t="n">
        <v>0.0403333333</v>
      </c>
      <c r="C3449" s="0" t="n">
        <v>0.001216</v>
      </c>
      <c r="D3449" s="0" t="n">
        <v>0.0001777778</v>
      </c>
      <c r="E3449" s="0" t="n">
        <v>0.0013333333</v>
      </c>
      <c r="F3449" s="0" t="n">
        <v>0.00128</v>
      </c>
      <c r="G3449" s="0" t="n">
        <v>1</v>
      </c>
      <c r="H3449" s="0" t="n">
        <v>0.19</v>
      </c>
    </row>
    <row r="3450" customFormat="false" ht="12.8" hidden="false" customHeight="false" outlineLevel="0" collapsed="false">
      <c r="A3450" s="0" t="s">
        <v>8932</v>
      </c>
      <c r="B3450" s="0" t="n">
        <v>2.2466666667</v>
      </c>
      <c r="C3450" s="0" t="n">
        <v>0.024</v>
      </c>
      <c r="D3450" s="0" t="n">
        <v>0.0033333333</v>
      </c>
      <c r="E3450" s="0" t="n">
        <v>0.0333333333</v>
      </c>
      <c r="F3450" s="0" t="n">
        <v>0.032</v>
      </c>
      <c r="G3450" s="0" t="n">
        <v>1</v>
      </c>
      <c r="H3450" s="0" t="n">
        <v>74.05</v>
      </c>
    </row>
    <row r="3451" customFormat="false" ht="12.8" hidden="false" customHeight="false" outlineLevel="0" collapsed="false">
      <c r="A3451" s="0" t="s">
        <v>1570</v>
      </c>
      <c r="B3451" s="0" t="n">
        <v>0.178</v>
      </c>
      <c r="C3451" s="0" t="n">
        <v>0.001646568</v>
      </c>
      <c r="D3451" s="0" t="n">
        <v>0.0002777778</v>
      </c>
      <c r="E3451" s="0" t="n">
        <v>0.025</v>
      </c>
      <c r="F3451" s="0" t="n">
        <v>0.0058806</v>
      </c>
      <c r="G3451" s="0" t="n">
        <v>1</v>
      </c>
      <c r="H3451" s="0" t="n">
        <v>0.34</v>
      </c>
    </row>
    <row r="3452" customFormat="false" ht="12.8" hidden="false" customHeight="false" outlineLevel="0" collapsed="false">
      <c r="A3452" s="0" t="s">
        <v>8933</v>
      </c>
      <c r="B3452" s="0" t="n">
        <v>4.5416666667</v>
      </c>
      <c r="C3452" s="0" t="n">
        <v>0.0418474167</v>
      </c>
      <c r="D3452" s="0" t="n">
        <v>0.0059027778</v>
      </c>
      <c r="E3452" s="0" t="n">
        <v>0.0416666667</v>
      </c>
      <c r="F3452" s="0" t="n">
        <v>0.0431416667</v>
      </c>
      <c r="G3452" s="0" t="n">
        <v>1</v>
      </c>
      <c r="H3452" s="0" t="n">
        <v>10.11</v>
      </c>
    </row>
    <row r="3453" customFormat="false" ht="12.8" hidden="false" customHeight="false" outlineLevel="0" collapsed="false">
      <c r="A3453" s="0" t="s">
        <v>8934</v>
      </c>
      <c r="B3453" s="0" t="n">
        <v>1.25</v>
      </c>
      <c r="C3453" s="0" t="n">
        <v>0.031255875</v>
      </c>
      <c r="D3453" s="0" t="n">
        <v>0.0050203027</v>
      </c>
      <c r="E3453" s="0" t="n">
        <v>1</v>
      </c>
      <c r="F3453" s="0" t="n">
        <v>0.099225</v>
      </c>
      <c r="G3453" s="0" t="n">
        <v>1</v>
      </c>
      <c r="H3453" s="0" t="n">
        <v>7.12</v>
      </c>
    </row>
    <row r="3454" customFormat="false" ht="12.8" hidden="false" customHeight="false" outlineLevel="0" collapsed="false">
      <c r="A3454" s="0" t="s">
        <v>1907</v>
      </c>
      <c r="B3454" s="0" t="n">
        <v>4.95</v>
      </c>
      <c r="C3454" s="0" t="n">
        <v>0.064</v>
      </c>
      <c r="D3454" s="0" t="n">
        <v>0.0094444444</v>
      </c>
      <c r="E3454" s="0" t="n">
        <v>0.0333333333</v>
      </c>
      <c r="F3454" s="0" t="n">
        <v>0.064</v>
      </c>
      <c r="G3454" s="0" t="n">
        <v>1</v>
      </c>
      <c r="H3454" s="0" t="n">
        <v>26.68</v>
      </c>
    </row>
    <row r="3455" customFormat="false" ht="12.8" hidden="false" customHeight="false" outlineLevel="0" collapsed="false">
      <c r="A3455" s="0" t="s">
        <v>8935</v>
      </c>
      <c r="B3455" s="0" t="n">
        <v>0.1431666667</v>
      </c>
      <c r="C3455" s="0" t="n">
        <v>0.00112</v>
      </c>
      <c r="D3455" s="0" t="n">
        <v>0.0001851852</v>
      </c>
      <c r="E3455" s="0" t="n">
        <v>0.0166666667</v>
      </c>
      <c r="F3455" s="0" t="n">
        <v>0.004</v>
      </c>
      <c r="G3455" s="0" t="n">
        <v>1</v>
      </c>
      <c r="H3455" s="0" t="n">
        <v>164</v>
      </c>
    </row>
    <row r="3456" customFormat="false" ht="12.8" hidden="false" customHeight="false" outlineLevel="0" collapsed="false">
      <c r="A3456" s="0" t="s">
        <v>8936</v>
      </c>
      <c r="B3456" s="0" t="n">
        <v>0.073</v>
      </c>
      <c r="C3456" s="0" t="n">
        <v>0.002184</v>
      </c>
      <c r="D3456" s="0" t="n">
        <v>0.0004427083</v>
      </c>
      <c r="E3456" s="0" t="n">
        <v>0.025</v>
      </c>
      <c r="F3456" s="0" t="n">
        <v>0.0042</v>
      </c>
      <c r="G3456" s="0" t="n">
        <v>1</v>
      </c>
      <c r="H3456" s="0" t="n">
        <v>0.34</v>
      </c>
    </row>
    <row r="3457" customFormat="false" ht="12.8" hidden="false" customHeight="false" outlineLevel="0" collapsed="false">
      <c r="A3457" s="0" t="s">
        <v>8937</v>
      </c>
      <c r="B3457" s="0" t="n">
        <v>8.5666666667</v>
      </c>
      <c r="C3457" s="0" t="n">
        <v>0.09744</v>
      </c>
      <c r="D3457" s="0" t="n">
        <v>0.0157407407</v>
      </c>
      <c r="E3457" s="0" t="n">
        <v>0.0416666667</v>
      </c>
      <c r="F3457" s="0" t="n">
        <v>0.0676666667</v>
      </c>
      <c r="G3457" s="0" t="n">
        <v>1</v>
      </c>
      <c r="H3457" s="0" t="n">
        <v>8.8</v>
      </c>
    </row>
    <row r="3458" customFormat="false" ht="12.8" hidden="false" customHeight="false" outlineLevel="0" collapsed="false">
      <c r="A3458" s="0" t="s">
        <v>8938</v>
      </c>
      <c r="B3458" s="0" t="n">
        <v>4.5416666667</v>
      </c>
      <c r="C3458" s="0" t="n">
        <v>0.0418474167</v>
      </c>
      <c r="D3458" s="0" t="n">
        <v>0.0059027778</v>
      </c>
      <c r="E3458" s="0" t="n">
        <v>0.0416666667</v>
      </c>
      <c r="F3458" s="0" t="n">
        <v>0.0431416667</v>
      </c>
      <c r="G3458" s="0" t="n">
        <v>1</v>
      </c>
      <c r="H3458" s="0" t="n">
        <v>22</v>
      </c>
    </row>
    <row r="3459" customFormat="false" ht="12.8" hidden="false" customHeight="false" outlineLevel="0" collapsed="false">
      <c r="A3459" s="0" t="s">
        <v>8939</v>
      </c>
      <c r="B3459" s="0" t="n">
        <v>1.26</v>
      </c>
      <c r="C3459" s="0" t="n">
        <v>0.031255875</v>
      </c>
      <c r="D3459" s="0" t="n">
        <v>0.0050203027</v>
      </c>
      <c r="E3459" s="0" t="n">
        <v>1</v>
      </c>
      <c r="F3459" s="0" t="n">
        <v>0.099225</v>
      </c>
      <c r="G3459" s="0" t="n">
        <v>1</v>
      </c>
      <c r="H3459" s="0" t="n">
        <v>9.36</v>
      </c>
    </row>
    <row r="3460" customFormat="false" ht="12.8" hidden="false" customHeight="false" outlineLevel="0" collapsed="false">
      <c r="A3460" s="0" t="s">
        <v>482</v>
      </c>
      <c r="B3460" s="0" t="n">
        <v>0.1431666667</v>
      </c>
      <c r="C3460" s="0" t="n">
        <v>0.00112</v>
      </c>
      <c r="D3460" s="0" t="n">
        <v>0.0001851852</v>
      </c>
      <c r="E3460" s="0" t="n">
        <v>0.0166666667</v>
      </c>
      <c r="F3460" s="0" t="n">
        <v>0.004</v>
      </c>
      <c r="G3460" s="0" t="n">
        <v>1</v>
      </c>
      <c r="H3460" s="0" t="n">
        <v>164</v>
      </c>
    </row>
    <row r="3461" customFormat="false" ht="12.8" hidden="false" customHeight="false" outlineLevel="0" collapsed="false">
      <c r="A3461" s="0" t="s">
        <v>1569</v>
      </c>
      <c r="B3461" s="0" t="n">
        <v>0.178</v>
      </c>
      <c r="C3461" s="0" t="n">
        <v>0.001646568</v>
      </c>
      <c r="D3461" s="0" t="n">
        <v>0.0002777778</v>
      </c>
      <c r="E3461" s="0" t="n">
        <v>0.025</v>
      </c>
      <c r="F3461" s="0" t="n">
        <v>0.0058806</v>
      </c>
      <c r="G3461" s="0" t="n">
        <v>1</v>
      </c>
      <c r="H3461" s="0" t="n">
        <v>0.34</v>
      </c>
    </row>
    <row r="3462" customFormat="false" ht="12.8" hidden="false" customHeight="false" outlineLevel="0" collapsed="false">
      <c r="A3462" s="0" t="s">
        <v>8940</v>
      </c>
      <c r="B3462" s="0" t="n">
        <v>8.5366666667</v>
      </c>
      <c r="C3462" s="0" t="n">
        <v>0.09744</v>
      </c>
      <c r="D3462" s="0" t="n">
        <v>0.0157407407</v>
      </c>
      <c r="E3462" s="0" t="n">
        <v>0.0416666667</v>
      </c>
      <c r="F3462" s="0" t="n">
        <v>0.0676666667</v>
      </c>
      <c r="G3462" s="0" t="n">
        <v>1</v>
      </c>
      <c r="H3462" s="0" t="n">
        <v>8.8</v>
      </c>
    </row>
    <row r="3463" customFormat="false" ht="12.8" hidden="false" customHeight="false" outlineLevel="0" collapsed="false">
      <c r="A3463" s="0" t="s">
        <v>8941</v>
      </c>
      <c r="B3463" s="0" t="n">
        <v>4.5416666667</v>
      </c>
      <c r="C3463" s="0" t="n">
        <v>0.0418474167</v>
      </c>
      <c r="D3463" s="0" t="n">
        <v>0.0059027778</v>
      </c>
      <c r="E3463" s="0" t="n">
        <v>0.0416666667</v>
      </c>
      <c r="F3463" s="0" t="n">
        <v>0.0431416667</v>
      </c>
      <c r="G3463" s="0" t="n">
        <v>1</v>
      </c>
      <c r="H3463" s="0" t="n">
        <v>22</v>
      </c>
    </row>
    <row r="3464" customFormat="false" ht="12.8" hidden="false" customHeight="false" outlineLevel="0" collapsed="false">
      <c r="A3464" s="0" t="s">
        <v>98</v>
      </c>
      <c r="B3464" s="0" t="n">
        <v>0.0116</v>
      </c>
      <c r="C3464" s="0" t="n">
        <v>7.7385E-005</v>
      </c>
      <c r="D3464" s="0" t="n">
        <v>3.90805E-005</v>
      </c>
      <c r="E3464" s="0" t="n">
        <v>0.002</v>
      </c>
      <c r="F3464" s="0" t="n">
        <v>0.0002814</v>
      </c>
      <c r="G3464" s="0" t="n">
        <v>1</v>
      </c>
      <c r="H3464" s="0" t="n">
        <v>0.06</v>
      </c>
    </row>
    <row r="3465" customFormat="false" ht="12.8" hidden="false" customHeight="false" outlineLevel="0" collapsed="false">
      <c r="A3465" s="0" t="s">
        <v>8942</v>
      </c>
      <c r="B3465" s="0" t="n">
        <v>1.65</v>
      </c>
      <c r="C3465" s="0" t="n">
        <v>0.031255875</v>
      </c>
      <c r="D3465" s="0" t="n">
        <v>0.0050203027</v>
      </c>
      <c r="E3465" s="0" t="n">
        <v>1</v>
      </c>
      <c r="F3465" s="0" t="n">
        <v>0.099225</v>
      </c>
      <c r="G3465" s="0" t="n">
        <v>1</v>
      </c>
      <c r="H3465" s="0" t="n">
        <v>14.28</v>
      </c>
    </row>
    <row r="3466" customFormat="false" ht="12.8" hidden="false" customHeight="false" outlineLevel="0" collapsed="false">
      <c r="A3466" s="0" t="s">
        <v>8943</v>
      </c>
      <c r="B3466" s="0" t="n">
        <v>1.875</v>
      </c>
      <c r="C3466" s="0" t="n">
        <v>0.0168</v>
      </c>
      <c r="D3466" s="0" t="n">
        <v>0.0027777778</v>
      </c>
      <c r="E3466" s="0" t="n">
        <v>0.25</v>
      </c>
      <c r="F3466" s="0" t="n">
        <v>0.06</v>
      </c>
      <c r="G3466" s="0" t="n">
        <v>1</v>
      </c>
      <c r="H3466" s="0" t="n">
        <v>2862</v>
      </c>
    </row>
    <row r="3467" customFormat="false" ht="12.8" hidden="false" customHeight="false" outlineLevel="0" collapsed="false">
      <c r="A3467" s="0" t="s">
        <v>8944</v>
      </c>
      <c r="B3467" s="0" t="n">
        <v>5.6230769231</v>
      </c>
      <c r="C3467" s="0" t="n">
        <v>0.0807692308</v>
      </c>
      <c r="D3467" s="0" t="n">
        <v>0.0116239316</v>
      </c>
      <c r="E3467" s="0" t="n">
        <v>0.0384615385</v>
      </c>
      <c r="F3467" s="0" t="n">
        <v>0.0807692308</v>
      </c>
      <c r="G3467" s="0" t="n">
        <v>1</v>
      </c>
      <c r="H3467" s="0" t="n">
        <v>24.2</v>
      </c>
    </row>
    <row r="3468" customFormat="false" ht="12.8" hidden="false" customHeight="false" outlineLevel="0" collapsed="false">
      <c r="A3468" s="0" t="s">
        <v>8945</v>
      </c>
      <c r="B3468" s="0" t="n">
        <v>1.3006666667</v>
      </c>
      <c r="C3468" s="0" t="n">
        <v>0.024</v>
      </c>
      <c r="D3468" s="0" t="n">
        <v>0.0033333333</v>
      </c>
      <c r="E3468" s="0" t="n">
        <v>0.0333333333</v>
      </c>
      <c r="F3468" s="0" t="n">
        <v>0.032</v>
      </c>
      <c r="G3468" s="0" t="n">
        <v>1</v>
      </c>
      <c r="H3468" s="0" t="n">
        <v>27.85</v>
      </c>
    </row>
    <row r="3469" customFormat="false" ht="12.8" hidden="false" customHeight="false" outlineLevel="0" collapsed="false">
      <c r="A3469" s="0" t="s">
        <v>1580</v>
      </c>
      <c r="B3469" s="0" t="n">
        <v>0.328</v>
      </c>
      <c r="C3469" s="0" t="n">
        <v>0.003293136</v>
      </c>
      <c r="D3469" s="0" t="n">
        <v>0.0005555556</v>
      </c>
      <c r="E3469" s="0" t="n">
        <v>0.05</v>
      </c>
      <c r="F3469" s="0" t="n">
        <v>0.0117612</v>
      </c>
      <c r="G3469" s="0" t="n">
        <v>1</v>
      </c>
      <c r="H3469" s="0" t="n">
        <v>0.44</v>
      </c>
    </row>
    <row r="3470" customFormat="false" ht="12.8" hidden="false" customHeight="false" outlineLevel="0" collapsed="false">
      <c r="A3470" s="0" t="s">
        <v>8946</v>
      </c>
      <c r="B3470" s="0" t="n">
        <v>0.675</v>
      </c>
      <c r="C3470" s="0" t="n">
        <v>0.018</v>
      </c>
      <c r="D3470" s="0" t="n">
        <v>0.0025</v>
      </c>
      <c r="E3470" s="0" t="n">
        <v>0.025</v>
      </c>
      <c r="F3470" s="0" t="n">
        <v>0.024</v>
      </c>
      <c r="G3470" s="0" t="n">
        <v>1</v>
      </c>
      <c r="H3470" s="0" t="n">
        <v>1</v>
      </c>
    </row>
    <row r="3471" customFormat="false" ht="12.8" hidden="false" customHeight="false" outlineLevel="0" collapsed="false">
      <c r="A3471" s="0" t="s">
        <v>8947</v>
      </c>
      <c r="B3471" s="0" t="n">
        <v>1.875</v>
      </c>
      <c r="C3471" s="0" t="n">
        <v>0.0168</v>
      </c>
      <c r="D3471" s="0" t="n">
        <v>0.0027777778</v>
      </c>
      <c r="E3471" s="0" t="n">
        <v>0.25</v>
      </c>
      <c r="F3471" s="0" t="n">
        <v>0.06</v>
      </c>
      <c r="G3471" s="0" t="n">
        <v>1</v>
      </c>
      <c r="H3471" s="0" t="n">
        <v>2862</v>
      </c>
    </row>
    <row r="3472" customFormat="false" ht="12.8" hidden="false" customHeight="false" outlineLevel="0" collapsed="false">
      <c r="A3472" s="0" t="s">
        <v>8948</v>
      </c>
      <c r="B3472" s="0" t="n">
        <v>1.3006666667</v>
      </c>
      <c r="C3472" s="0" t="n">
        <v>0.024</v>
      </c>
      <c r="D3472" s="0" t="n">
        <v>0.0033333333</v>
      </c>
      <c r="E3472" s="0" t="n">
        <v>0.0333333333</v>
      </c>
      <c r="F3472" s="0" t="n">
        <v>0.032</v>
      </c>
      <c r="G3472" s="0" t="n">
        <v>1</v>
      </c>
      <c r="H3472" s="0" t="n">
        <v>27.85</v>
      </c>
    </row>
    <row r="3473" customFormat="false" ht="12.8" hidden="false" customHeight="false" outlineLevel="0" collapsed="false">
      <c r="A3473" s="0" t="s">
        <v>1581</v>
      </c>
      <c r="B3473" s="0" t="n">
        <v>0.328</v>
      </c>
      <c r="C3473" s="0" t="n">
        <v>0.003293136</v>
      </c>
      <c r="D3473" s="0" t="n">
        <v>0.0005555556</v>
      </c>
      <c r="E3473" s="0" t="n">
        <v>0.05</v>
      </c>
      <c r="F3473" s="0" t="n">
        <v>0.0117612</v>
      </c>
      <c r="G3473" s="0" t="n">
        <v>1</v>
      </c>
      <c r="H3473" s="0" t="n">
        <v>0.44</v>
      </c>
    </row>
    <row r="3474" customFormat="false" ht="12.8" hidden="false" customHeight="false" outlineLevel="0" collapsed="false">
      <c r="A3474" s="0" t="s">
        <v>8949</v>
      </c>
      <c r="B3474" s="0" t="n">
        <v>1.875</v>
      </c>
      <c r="C3474" s="0" t="n">
        <v>0.0168</v>
      </c>
      <c r="D3474" s="0" t="n">
        <v>0.0027777778</v>
      </c>
      <c r="E3474" s="0" t="n">
        <v>0.25</v>
      </c>
      <c r="F3474" s="0" t="n">
        <v>0.06</v>
      </c>
      <c r="G3474" s="0" t="n">
        <v>1</v>
      </c>
      <c r="H3474" s="0" t="n">
        <v>2862</v>
      </c>
    </row>
    <row r="3475" customFormat="false" ht="12.8" hidden="false" customHeight="false" outlineLevel="0" collapsed="false">
      <c r="A3475" s="0" t="s">
        <v>8950</v>
      </c>
      <c r="B3475" s="0" t="n">
        <v>5.6230769231</v>
      </c>
      <c r="C3475" s="0" t="n">
        <v>0.0807692308</v>
      </c>
      <c r="D3475" s="0" t="n">
        <v>0.0116239316</v>
      </c>
      <c r="E3475" s="0" t="n">
        <v>0.0384615385</v>
      </c>
      <c r="F3475" s="0" t="n">
        <v>0.0807692308</v>
      </c>
      <c r="G3475" s="0" t="n">
        <v>1</v>
      </c>
      <c r="H3475" s="0" t="n">
        <v>24.2</v>
      </c>
    </row>
    <row r="3476" customFormat="false" ht="12.8" hidden="false" customHeight="false" outlineLevel="0" collapsed="false">
      <c r="A3476" s="0" t="s">
        <v>8951</v>
      </c>
      <c r="B3476" s="0" t="n">
        <v>0.07</v>
      </c>
      <c r="C3476" s="0" t="n">
        <v>0.0002212</v>
      </c>
      <c r="D3476" s="0" t="n">
        <v>5.55556E-005</v>
      </c>
      <c r="E3476" s="0" t="n">
        <v>0.0066666667</v>
      </c>
      <c r="F3476" s="0" t="n">
        <v>0.00079</v>
      </c>
      <c r="G3476" s="0" t="n">
        <v>1</v>
      </c>
      <c r="H3476" s="0" t="n">
        <v>0.83</v>
      </c>
    </row>
    <row r="3477" customFormat="false" ht="12.8" hidden="false" customHeight="false" outlineLevel="0" collapsed="false">
      <c r="A3477" s="0" t="s">
        <v>8952</v>
      </c>
      <c r="B3477" s="0" t="n">
        <v>3.65</v>
      </c>
      <c r="C3477" s="0" t="n">
        <v>0.072</v>
      </c>
      <c r="D3477" s="0" t="n">
        <v>0.01</v>
      </c>
      <c r="E3477" s="0" t="n">
        <v>0.1</v>
      </c>
      <c r="F3477" s="0" t="n">
        <v>0.096</v>
      </c>
      <c r="G3477" s="0" t="n">
        <v>1</v>
      </c>
      <c r="H3477" s="0" t="n">
        <v>1</v>
      </c>
    </row>
    <row r="3478" customFormat="false" ht="12.8" hidden="false" customHeight="false" outlineLevel="0" collapsed="false">
      <c r="A3478" s="0" t="s">
        <v>8953</v>
      </c>
      <c r="B3478" s="0" t="n">
        <v>2.6975</v>
      </c>
      <c r="C3478" s="0" t="n">
        <v>0.0163135</v>
      </c>
      <c r="D3478" s="0" t="n">
        <v>0.0027375201</v>
      </c>
      <c r="E3478" s="0" t="n">
        <v>0.25</v>
      </c>
      <c r="F3478" s="0" t="n">
        <v>0.0582625</v>
      </c>
      <c r="G3478" s="0" t="n">
        <v>1</v>
      </c>
      <c r="H3478" s="0" t="n">
        <v>20.78</v>
      </c>
    </row>
    <row r="3479" customFormat="false" ht="12.8" hidden="false" customHeight="false" outlineLevel="0" collapsed="false">
      <c r="A3479" s="0" t="s">
        <v>8954</v>
      </c>
      <c r="B3479" s="0" t="n">
        <v>1.795</v>
      </c>
      <c r="C3479" s="0" t="n">
        <v>0.018</v>
      </c>
      <c r="D3479" s="0" t="n">
        <v>0.0025</v>
      </c>
      <c r="E3479" s="0" t="n">
        <v>0.025</v>
      </c>
      <c r="F3479" s="0" t="n">
        <v>0.024</v>
      </c>
      <c r="G3479" s="0" t="n">
        <v>1</v>
      </c>
      <c r="H3479" s="0" t="n">
        <v>1</v>
      </c>
    </row>
    <row r="3480" customFormat="false" ht="12.8" hidden="false" customHeight="false" outlineLevel="0" collapsed="false">
      <c r="A3480" s="0" t="s">
        <v>3019</v>
      </c>
      <c r="B3480" s="0" t="n">
        <v>2.3533333333</v>
      </c>
      <c r="C3480" s="0" t="n">
        <v>0.0246</v>
      </c>
      <c r="D3480" s="0" t="n">
        <v>0.0045791246</v>
      </c>
      <c r="E3480" s="0" t="n">
        <v>0.0333333333</v>
      </c>
      <c r="F3480" s="0" t="n">
        <v>0.0328</v>
      </c>
      <c r="G3480" s="0" t="n">
        <v>1</v>
      </c>
      <c r="H3480" s="0" t="n">
        <v>3.64</v>
      </c>
    </row>
    <row r="3481" customFormat="false" ht="12.8" hidden="false" customHeight="false" outlineLevel="0" collapsed="false">
      <c r="A3481" s="0" t="s">
        <v>574</v>
      </c>
      <c r="B3481" s="0" t="n">
        <v>0.396</v>
      </c>
      <c r="C3481" s="0" t="n">
        <v>0.00336</v>
      </c>
      <c r="D3481" s="0" t="n">
        <v>0.0005555556</v>
      </c>
      <c r="E3481" s="0" t="n">
        <v>0.05</v>
      </c>
      <c r="F3481" s="0" t="n">
        <v>0.012</v>
      </c>
      <c r="G3481" s="0" t="n">
        <v>1</v>
      </c>
      <c r="H3481" s="0" t="n">
        <v>4181</v>
      </c>
    </row>
    <row r="3482" customFormat="false" ht="12.8" hidden="false" customHeight="false" outlineLevel="0" collapsed="false">
      <c r="A3482" s="0" t="s">
        <v>1904</v>
      </c>
      <c r="B3482" s="0" t="n">
        <v>1.3006666667</v>
      </c>
      <c r="C3482" s="0" t="n">
        <v>0.024</v>
      </c>
      <c r="D3482" s="0" t="n">
        <v>0.0033333333</v>
      </c>
      <c r="E3482" s="0" t="n">
        <v>0.0333333333</v>
      </c>
      <c r="F3482" s="0" t="n">
        <v>0.032</v>
      </c>
      <c r="G3482" s="0" t="n">
        <v>1</v>
      </c>
      <c r="H3482" s="0" t="n">
        <v>27.82</v>
      </c>
    </row>
    <row r="3483" customFormat="false" ht="12.8" hidden="false" customHeight="false" outlineLevel="0" collapsed="false">
      <c r="A3483" s="0" t="s">
        <v>1579</v>
      </c>
      <c r="B3483" s="0" t="n">
        <v>0.328</v>
      </c>
      <c r="C3483" s="0" t="n">
        <v>0.003293136</v>
      </c>
      <c r="D3483" s="0" t="n">
        <v>0.0005555556</v>
      </c>
      <c r="E3483" s="0" t="n">
        <v>0.05</v>
      </c>
      <c r="F3483" s="0" t="n">
        <v>0.0117612</v>
      </c>
      <c r="G3483" s="0" t="n">
        <v>1</v>
      </c>
      <c r="H3483" s="0" t="n">
        <v>0.44</v>
      </c>
    </row>
    <row r="3484" customFormat="false" ht="12.8" hidden="false" customHeight="false" outlineLevel="0" collapsed="false">
      <c r="A3484" s="0" t="s">
        <v>8955</v>
      </c>
      <c r="B3484" s="0" t="n">
        <v>5.5230769231</v>
      </c>
      <c r="C3484" s="0" t="n">
        <v>0.0807692308</v>
      </c>
      <c r="D3484" s="0" t="n">
        <v>0.0116239316</v>
      </c>
      <c r="E3484" s="0" t="n">
        <v>0.0384615385</v>
      </c>
      <c r="F3484" s="0" t="n">
        <v>0.0807692308</v>
      </c>
      <c r="G3484" s="0" t="n">
        <v>1</v>
      </c>
      <c r="H3484" s="0" t="n">
        <v>16.69</v>
      </c>
    </row>
    <row r="3485" customFormat="false" ht="12.8" hidden="false" customHeight="false" outlineLevel="0" collapsed="false">
      <c r="A3485" s="0" t="s">
        <v>8956</v>
      </c>
      <c r="B3485" s="0" t="n">
        <v>0.041</v>
      </c>
      <c r="C3485" s="0" t="n">
        <v>2.288E-005</v>
      </c>
      <c r="D3485" s="0" t="n">
        <v>1.45299E-005</v>
      </c>
      <c r="E3485" s="0" t="n">
        <v>0.0033333333</v>
      </c>
      <c r="F3485" s="0" t="n">
        <v>0.000143</v>
      </c>
      <c r="G3485" s="0" t="n">
        <v>1</v>
      </c>
      <c r="H3485" s="0" t="n">
        <v>0</v>
      </c>
    </row>
    <row r="3486" customFormat="false" ht="12.8" hidden="false" customHeight="false" outlineLevel="0" collapsed="false">
      <c r="A3486" s="0" t="s">
        <v>8957</v>
      </c>
      <c r="B3486" s="0" t="n">
        <v>2.6975</v>
      </c>
      <c r="C3486" s="0" t="n">
        <v>0.0163135</v>
      </c>
      <c r="D3486" s="0" t="n">
        <v>0.0027375201</v>
      </c>
      <c r="E3486" s="0" t="n">
        <v>0.25</v>
      </c>
      <c r="F3486" s="0" t="n">
        <v>0.0582625</v>
      </c>
      <c r="G3486" s="0" t="n">
        <v>1</v>
      </c>
      <c r="H3486" s="0" t="n">
        <v>20.78</v>
      </c>
    </row>
    <row r="3487" customFormat="false" ht="12.8" hidden="false" customHeight="false" outlineLevel="0" collapsed="false">
      <c r="A3487" s="0" t="s">
        <v>8958</v>
      </c>
      <c r="B3487" s="0" t="n">
        <v>3.1766666667</v>
      </c>
      <c r="C3487" s="0" t="n">
        <v>0.06</v>
      </c>
      <c r="D3487" s="0" t="n">
        <v>0.0083333333</v>
      </c>
      <c r="E3487" s="0" t="n">
        <v>0.0833333333</v>
      </c>
      <c r="F3487" s="0" t="n">
        <v>0.08</v>
      </c>
      <c r="G3487" s="0" t="n">
        <v>1</v>
      </c>
      <c r="H3487" s="0" t="n">
        <v>1</v>
      </c>
    </row>
    <row r="3488" customFormat="false" ht="12.8" hidden="false" customHeight="false" outlineLevel="0" collapsed="false">
      <c r="A3488" s="0" t="s">
        <v>575</v>
      </c>
      <c r="B3488" s="0" t="n">
        <v>0.396</v>
      </c>
      <c r="C3488" s="0" t="n">
        <v>0.00336</v>
      </c>
      <c r="D3488" s="0" t="n">
        <v>0.0005555556</v>
      </c>
      <c r="E3488" s="0" t="n">
        <v>0.05</v>
      </c>
      <c r="F3488" s="0" t="n">
        <v>0.012</v>
      </c>
      <c r="G3488" s="0" t="n">
        <v>1</v>
      </c>
      <c r="H3488" s="0" t="n">
        <v>1509</v>
      </c>
    </row>
    <row r="3489" customFormat="false" ht="12.8" hidden="false" customHeight="false" outlineLevel="0" collapsed="false">
      <c r="A3489" s="0" t="s">
        <v>8959</v>
      </c>
      <c r="B3489" s="0" t="n">
        <v>5.5230769231</v>
      </c>
      <c r="C3489" s="0" t="n">
        <v>0.0807692308</v>
      </c>
      <c r="D3489" s="0" t="n">
        <v>0.0116239316</v>
      </c>
      <c r="E3489" s="0" t="n">
        <v>0.0384615385</v>
      </c>
      <c r="F3489" s="0" t="n">
        <v>0.0807692308</v>
      </c>
      <c r="G3489" s="0" t="n">
        <v>1</v>
      </c>
      <c r="H3489" s="0" t="n">
        <v>16.68</v>
      </c>
    </row>
    <row r="3490" customFormat="false" ht="12.8" hidden="false" customHeight="false" outlineLevel="0" collapsed="false">
      <c r="A3490" s="0" t="s">
        <v>8960</v>
      </c>
      <c r="B3490" s="0" t="n">
        <v>1.3006666667</v>
      </c>
      <c r="C3490" s="0" t="n">
        <v>0.024</v>
      </c>
      <c r="D3490" s="0" t="n">
        <v>0.0033333333</v>
      </c>
      <c r="E3490" s="0" t="n">
        <v>0.0333333333</v>
      </c>
      <c r="F3490" s="0" t="n">
        <v>0.032</v>
      </c>
      <c r="G3490" s="0" t="n">
        <v>1</v>
      </c>
      <c r="H3490" s="0" t="n">
        <v>27.82</v>
      </c>
    </row>
    <row r="3491" customFormat="false" ht="12.8" hidden="false" customHeight="false" outlineLevel="0" collapsed="false">
      <c r="A3491" s="0" t="s">
        <v>8961</v>
      </c>
      <c r="B3491" s="0" t="n">
        <v>0.328</v>
      </c>
      <c r="C3491" s="0" t="n">
        <v>0.003293136</v>
      </c>
      <c r="D3491" s="0" t="n">
        <v>0.0005555556</v>
      </c>
      <c r="E3491" s="0" t="n">
        <v>0.05</v>
      </c>
      <c r="F3491" s="0" t="n">
        <v>0.0117612</v>
      </c>
      <c r="G3491" s="0" t="n">
        <v>1</v>
      </c>
      <c r="H3491" s="0" t="n">
        <v>0.44</v>
      </c>
    </row>
    <row r="3492" customFormat="false" ht="12.8" hidden="false" customHeight="false" outlineLevel="0" collapsed="false">
      <c r="A3492" s="0" t="s">
        <v>8962</v>
      </c>
      <c r="B3492" s="0" t="n">
        <v>2.6975</v>
      </c>
      <c r="C3492" s="0" t="n">
        <v>0.0163135</v>
      </c>
      <c r="D3492" s="0" t="n">
        <v>0.0027375201</v>
      </c>
      <c r="E3492" s="0" t="n">
        <v>0.25</v>
      </c>
      <c r="F3492" s="0" t="n">
        <v>0.0582625</v>
      </c>
      <c r="G3492" s="0" t="n">
        <v>1</v>
      </c>
      <c r="H3492" s="0" t="n">
        <v>20.78</v>
      </c>
    </row>
    <row r="3493" customFormat="false" ht="12.8" hidden="false" customHeight="false" outlineLevel="0" collapsed="false">
      <c r="A3493" s="0" t="s">
        <v>8963</v>
      </c>
      <c r="B3493" s="0" t="n">
        <v>6.62</v>
      </c>
      <c r="C3493" s="0" t="n">
        <v>0.19008</v>
      </c>
      <c r="D3493" s="0" t="n">
        <v>0.0283333333</v>
      </c>
      <c r="E3493" s="0" t="n">
        <v>0.1</v>
      </c>
      <c r="F3493" s="0" t="n">
        <v>0.192</v>
      </c>
      <c r="G3493" s="0" t="n">
        <v>1</v>
      </c>
      <c r="H3493" s="0" t="n">
        <v>1</v>
      </c>
    </row>
    <row r="3494" customFormat="false" ht="12.8" hidden="false" customHeight="false" outlineLevel="0" collapsed="false">
      <c r="A3494" s="0" t="s">
        <v>8964</v>
      </c>
      <c r="B3494" s="0" t="n">
        <v>8.5366666667</v>
      </c>
      <c r="C3494" s="0" t="n">
        <v>0.09744</v>
      </c>
      <c r="D3494" s="0" t="n">
        <v>0.0157407407</v>
      </c>
      <c r="E3494" s="0" t="n">
        <v>0.0416666667</v>
      </c>
      <c r="F3494" s="0" t="n">
        <v>0.0676666667</v>
      </c>
      <c r="G3494" s="0" t="n">
        <v>1</v>
      </c>
      <c r="H3494" s="0" t="n">
        <v>8.8</v>
      </c>
    </row>
    <row r="3495" customFormat="false" ht="12.8" hidden="false" customHeight="false" outlineLevel="0" collapsed="false">
      <c r="A3495" s="0" t="s">
        <v>8965</v>
      </c>
      <c r="B3495" s="0" t="n">
        <v>0.2425</v>
      </c>
      <c r="C3495" s="0" t="n">
        <v>0.0008</v>
      </c>
      <c r="D3495" s="0" t="n">
        <v>0.0003472222</v>
      </c>
      <c r="E3495" s="0" t="n">
        <v>0.0208333333</v>
      </c>
      <c r="F3495" s="0" t="n">
        <v>0.0033333333</v>
      </c>
      <c r="G3495" s="0" t="n">
        <v>1</v>
      </c>
      <c r="H3495" s="0" t="n">
        <v>2030</v>
      </c>
    </row>
    <row r="3496" customFormat="false" ht="12.8" hidden="false" customHeight="false" outlineLevel="0" collapsed="false">
      <c r="A3496" s="0" t="s">
        <v>8966</v>
      </c>
      <c r="B3496" s="0" t="n">
        <v>5.5230769231</v>
      </c>
      <c r="C3496" s="0" t="n">
        <v>0.0807692308</v>
      </c>
      <c r="D3496" s="0" t="n">
        <v>0.0116239316</v>
      </c>
      <c r="E3496" s="0" t="n">
        <v>0.0384615385</v>
      </c>
      <c r="F3496" s="0" t="n">
        <v>0.0807692308</v>
      </c>
      <c r="G3496" s="0" t="n">
        <v>1</v>
      </c>
      <c r="H3496" s="0" t="n">
        <v>16.68</v>
      </c>
    </row>
    <row r="3497" customFormat="false" ht="12.8" hidden="false" customHeight="false" outlineLevel="0" collapsed="false">
      <c r="A3497" s="0" t="s">
        <v>8967</v>
      </c>
      <c r="B3497" s="0" t="n">
        <v>2.6975</v>
      </c>
      <c r="C3497" s="0" t="n">
        <v>0.0163135</v>
      </c>
      <c r="D3497" s="0" t="n">
        <v>0.0027375201</v>
      </c>
      <c r="E3497" s="0" t="n">
        <v>0.25</v>
      </c>
      <c r="F3497" s="0" t="n">
        <v>0.0582625</v>
      </c>
      <c r="G3497" s="0" t="n">
        <v>1</v>
      </c>
      <c r="H3497" s="0" t="n">
        <v>20.78</v>
      </c>
    </row>
    <row r="3498" customFormat="false" ht="12.8" hidden="false" customHeight="false" outlineLevel="0" collapsed="false">
      <c r="A3498" s="0" t="s">
        <v>8968</v>
      </c>
      <c r="B3498" s="0" t="n">
        <v>1.3006666667</v>
      </c>
      <c r="C3498" s="0" t="n">
        <v>0.024</v>
      </c>
      <c r="D3498" s="0" t="n">
        <v>0.0033333333</v>
      </c>
      <c r="E3498" s="0" t="n">
        <v>0.0333333333</v>
      </c>
      <c r="F3498" s="0" t="n">
        <v>0.032</v>
      </c>
      <c r="G3498" s="0" t="n">
        <v>1</v>
      </c>
      <c r="H3498" s="0" t="n">
        <v>27.82</v>
      </c>
    </row>
    <row r="3499" customFormat="false" ht="12.8" hidden="false" customHeight="false" outlineLevel="0" collapsed="false">
      <c r="A3499" s="0" t="s">
        <v>647</v>
      </c>
      <c r="B3499" s="0" t="n">
        <v>0.06184</v>
      </c>
      <c r="C3499" s="0" t="n">
        <v>4.8E-005</v>
      </c>
      <c r="D3499" s="0" t="n">
        <v>3.33333E-005</v>
      </c>
      <c r="E3499" s="0" t="n">
        <v>0.004</v>
      </c>
      <c r="F3499" s="0" t="n">
        <v>0.00024</v>
      </c>
      <c r="G3499" s="0" t="n">
        <v>1</v>
      </c>
      <c r="H3499" s="0" t="n">
        <v>0.49</v>
      </c>
    </row>
    <row r="3500" customFormat="false" ht="12.8" hidden="false" customHeight="false" outlineLevel="0" collapsed="false">
      <c r="A3500" s="0" t="s">
        <v>8969</v>
      </c>
      <c r="B3500" s="0" t="n">
        <v>0.328</v>
      </c>
      <c r="C3500" s="0" t="n">
        <v>0.003293136</v>
      </c>
      <c r="D3500" s="0" t="n">
        <v>0.0005555556</v>
      </c>
      <c r="E3500" s="0" t="n">
        <v>0.05</v>
      </c>
      <c r="F3500" s="0" t="n">
        <v>0.0117612</v>
      </c>
      <c r="G3500" s="0" t="n">
        <v>1</v>
      </c>
      <c r="H3500" s="0" t="n">
        <v>0.44</v>
      </c>
    </row>
    <row r="3501" customFormat="false" ht="12.8" hidden="false" customHeight="false" outlineLevel="0" collapsed="false">
      <c r="A3501" s="0" t="s">
        <v>8970</v>
      </c>
      <c r="B3501" s="0" t="n">
        <v>2.6975</v>
      </c>
      <c r="C3501" s="0" t="n">
        <v>0.0163135</v>
      </c>
      <c r="D3501" s="0" t="n">
        <v>0.0027375201</v>
      </c>
      <c r="E3501" s="0" t="n">
        <v>0.25</v>
      </c>
      <c r="F3501" s="0" t="n">
        <v>0.0582625</v>
      </c>
      <c r="G3501" s="0" t="n">
        <v>1</v>
      </c>
      <c r="H3501" s="0" t="n">
        <v>20.78</v>
      </c>
    </row>
    <row r="3502" customFormat="false" ht="12.8" hidden="false" customHeight="false" outlineLevel="0" collapsed="false">
      <c r="A3502" s="0" t="s">
        <v>8971</v>
      </c>
      <c r="B3502" s="0" t="n">
        <v>8.5466666667</v>
      </c>
      <c r="C3502" s="0" t="n">
        <v>0.09744</v>
      </c>
      <c r="D3502" s="0" t="n">
        <v>0.0157407407</v>
      </c>
      <c r="E3502" s="0" t="n">
        <v>0.0416666667</v>
      </c>
      <c r="F3502" s="0" t="n">
        <v>0.0676666667</v>
      </c>
      <c r="G3502" s="0" t="n">
        <v>1</v>
      </c>
      <c r="H3502" s="0" t="n">
        <v>8.8</v>
      </c>
    </row>
    <row r="3503" customFormat="false" ht="12.8" hidden="false" customHeight="false" outlineLevel="0" collapsed="false">
      <c r="A3503" s="0" t="s">
        <v>8972</v>
      </c>
      <c r="B3503" s="0" t="n">
        <v>0.1533333333</v>
      </c>
      <c r="C3503" s="0" t="n">
        <v>0.0007466667</v>
      </c>
      <c r="D3503" s="0" t="n">
        <v>0.0003703704</v>
      </c>
      <c r="E3503" s="0" t="n">
        <v>0.0166666667</v>
      </c>
      <c r="F3503" s="0" t="n">
        <v>0.0026666667</v>
      </c>
      <c r="G3503" s="0" t="n">
        <v>1</v>
      </c>
      <c r="H3503" s="0" t="n">
        <v>5.87</v>
      </c>
    </row>
    <row r="3504" customFormat="false" ht="12.8" hidden="false" customHeight="false" outlineLevel="0" collapsed="false">
      <c r="A3504" s="0" t="s">
        <v>980</v>
      </c>
      <c r="B3504" s="0" t="n">
        <v>0.06512</v>
      </c>
      <c r="C3504" s="0" t="n">
        <v>5.292E-005</v>
      </c>
      <c r="D3504" s="0" t="n">
        <v>2.65625E-005</v>
      </c>
      <c r="E3504" s="0" t="n">
        <v>0.004</v>
      </c>
      <c r="F3504" s="0" t="n">
        <v>0.000252</v>
      </c>
      <c r="G3504" s="0" t="n">
        <v>1</v>
      </c>
      <c r="H3504" s="0" t="n">
        <v>1</v>
      </c>
    </row>
    <row r="3505" customFormat="false" ht="12.8" hidden="false" customHeight="false" outlineLevel="0" collapsed="false">
      <c r="A3505" s="0" t="s">
        <v>8973</v>
      </c>
      <c r="B3505" s="0" t="n">
        <v>5.6230769231</v>
      </c>
      <c r="C3505" s="0" t="n">
        <v>0.0807692308</v>
      </c>
      <c r="D3505" s="0" t="n">
        <v>0.0116239316</v>
      </c>
      <c r="E3505" s="0" t="n">
        <v>0.0384615385</v>
      </c>
      <c r="F3505" s="0" t="n">
        <v>0.0807692308</v>
      </c>
      <c r="G3505" s="0" t="n">
        <v>1</v>
      </c>
      <c r="H3505" s="0" t="n">
        <v>16.69</v>
      </c>
    </row>
    <row r="3506" customFormat="false" ht="12.8" hidden="false" customHeight="false" outlineLevel="0" collapsed="false">
      <c r="A3506" s="0" t="s">
        <v>1903</v>
      </c>
      <c r="B3506" s="0" t="n">
        <v>1.3006666667</v>
      </c>
      <c r="C3506" s="0" t="n">
        <v>0.024</v>
      </c>
      <c r="D3506" s="0" t="n">
        <v>0.0033333333</v>
      </c>
      <c r="E3506" s="0" t="n">
        <v>0.0333333333</v>
      </c>
      <c r="F3506" s="0" t="n">
        <v>0.032</v>
      </c>
      <c r="G3506" s="0" t="n">
        <v>1</v>
      </c>
      <c r="H3506" s="0" t="n">
        <v>29.07</v>
      </c>
    </row>
    <row r="3507" customFormat="false" ht="12.8" hidden="false" customHeight="false" outlineLevel="0" collapsed="false">
      <c r="A3507" s="0" t="s">
        <v>1578</v>
      </c>
      <c r="B3507" s="0" t="n">
        <v>0.328</v>
      </c>
      <c r="C3507" s="0" t="n">
        <v>0.003293136</v>
      </c>
      <c r="D3507" s="0" t="n">
        <v>0.0005555556</v>
      </c>
      <c r="E3507" s="0" t="n">
        <v>0.05</v>
      </c>
      <c r="F3507" s="0" t="n">
        <v>0.0117612</v>
      </c>
      <c r="G3507" s="0" t="n">
        <v>1</v>
      </c>
      <c r="H3507" s="0" t="n">
        <v>0.44</v>
      </c>
    </row>
    <row r="3508" customFormat="false" ht="12.8" hidden="false" customHeight="false" outlineLevel="0" collapsed="false">
      <c r="A3508" s="0" t="s">
        <v>8974</v>
      </c>
      <c r="B3508" s="0" t="n">
        <v>1.61</v>
      </c>
      <c r="C3508" s="0" t="n">
        <v>0.00464</v>
      </c>
      <c r="D3508" s="0" t="n">
        <v>0.0009259259</v>
      </c>
      <c r="E3508" s="0" t="n">
        <v>0.1111111111</v>
      </c>
      <c r="F3508" s="0" t="n">
        <v>0.0266666667</v>
      </c>
      <c r="G3508" s="0" t="n">
        <v>1</v>
      </c>
      <c r="H3508" s="0" t="n">
        <v>4643</v>
      </c>
    </row>
    <row r="3509" customFormat="false" ht="12.8" hidden="false" customHeight="false" outlineLevel="0" collapsed="false">
      <c r="A3509" s="0" t="s">
        <v>8975</v>
      </c>
      <c r="B3509" s="0" t="n">
        <v>8.2375</v>
      </c>
      <c r="C3509" s="0" t="n">
        <v>0.07125</v>
      </c>
      <c r="D3509" s="0" t="n">
        <v>0.0108974359</v>
      </c>
      <c r="E3509" s="0" t="n">
        <v>0.0625</v>
      </c>
      <c r="F3509" s="0" t="n">
        <v>0.075</v>
      </c>
      <c r="G3509" s="0" t="n">
        <v>1</v>
      </c>
      <c r="H3509" s="0" t="n">
        <v>61.08</v>
      </c>
    </row>
    <row r="3510" customFormat="false" ht="12.8" hidden="false" customHeight="false" outlineLevel="0" collapsed="false">
      <c r="A3510" s="0" t="s">
        <v>8976</v>
      </c>
      <c r="B3510" s="0" t="n">
        <v>5.5130769231</v>
      </c>
      <c r="C3510" s="0" t="n">
        <v>0.0807692308</v>
      </c>
      <c r="D3510" s="0" t="n">
        <v>0.0116239316</v>
      </c>
      <c r="E3510" s="0" t="n">
        <v>0.0384615385</v>
      </c>
      <c r="F3510" s="0" t="n">
        <v>0.0807692308</v>
      </c>
      <c r="G3510" s="0" t="n">
        <v>1</v>
      </c>
      <c r="H3510" s="0" t="n">
        <v>23.92</v>
      </c>
    </row>
    <row r="3511" customFormat="false" ht="12.8" hidden="false" customHeight="false" outlineLevel="0" collapsed="false">
      <c r="A3511" s="0" t="s">
        <v>8977</v>
      </c>
      <c r="B3511" s="0" t="n">
        <v>2.5075</v>
      </c>
      <c r="C3511" s="0" t="n">
        <v>0.0163135</v>
      </c>
      <c r="D3511" s="0" t="n">
        <v>0.0027375201</v>
      </c>
      <c r="E3511" s="0" t="n">
        <v>0.25</v>
      </c>
      <c r="F3511" s="0" t="n">
        <v>0.0582625</v>
      </c>
      <c r="G3511" s="0" t="n">
        <v>1</v>
      </c>
      <c r="H3511" s="0" t="n">
        <v>13.38</v>
      </c>
    </row>
    <row r="3512" customFormat="false" ht="12.8" hidden="false" customHeight="false" outlineLevel="0" collapsed="false">
      <c r="A3512" s="0" t="s">
        <v>8978</v>
      </c>
      <c r="B3512" s="0" t="n">
        <v>1.2066666667</v>
      </c>
      <c r="C3512" s="0" t="n">
        <v>0.024</v>
      </c>
      <c r="D3512" s="0" t="n">
        <v>0.0033333333</v>
      </c>
      <c r="E3512" s="0" t="n">
        <v>0.0333333333</v>
      </c>
      <c r="F3512" s="0" t="n">
        <v>0.032</v>
      </c>
      <c r="G3512" s="0" t="n">
        <v>1</v>
      </c>
      <c r="H3512" s="0" t="n">
        <v>9.65</v>
      </c>
    </row>
    <row r="3513" customFormat="false" ht="12.8" hidden="false" customHeight="false" outlineLevel="0" collapsed="false">
      <c r="A3513" s="0" t="s">
        <v>646</v>
      </c>
      <c r="B3513" s="0" t="n">
        <v>0.06184</v>
      </c>
      <c r="C3513" s="0" t="n">
        <v>4.8E-005</v>
      </c>
      <c r="D3513" s="0" t="n">
        <v>3.33333E-005</v>
      </c>
      <c r="E3513" s="0" t="n">
        <v>0.004</v>
      </c>
      <c r="F3513" s="0" t="n">
        <v>0.00024</v>
      </c>
      <c r="G3513" s="0" t="n">
        <v>1</v>
      </c>
      <c r="H3513" s="0" t="n">
        <v>0.49</v>
      </c>
    </row>
    <row r="3514" customFormat="false" ht="12.8" hidden="false" customHeight="false" outlineLevel="0" collapsed="false">
      <c r="A3514" s="0" t="s">
        <v>1576</v>
      </c>
      <c r="B3514" s="0" t="n">
        <v>0.3133333333</v>
      </c>
      <c r="C3514" s="0" t="n">
        <v>0.00274428</v>
      </c>
      <c r="D3514" s="0" t="n">
        <v>0.000462963</v>
      </c>
      <c r="E3514" s="0" t="n">
        <v>0.0416666667</v>
      </c>
      <c r="F3514" s="0" t="n">
        <v>0.009801</v>
      </c>
      <c r="G3514" s="0" t="n">
        <v>1</v>
      </c>
      <c r="H3514" s="0" t="n">
        <v>0.65</v>
      </c>
    </row>
    <row r="3515" customFormat="false" ht="12.8" hidden="false" customHeight="false" outlineLevel="0" collapsed="false">
      <c r="A3515" s="0" t="s">
        <v>8979</v>
      </c>
      <c r="B3515" s="0" t="n">
        <v>5.5130769231</v>
      </c>
      <c r="C3515" s="0" t="n">
        <v>0.0807692308</v>
      </c>
      <c r="D3515" s="0" t="n">
        <v>0.0116239316</v>
      </c>
      <c r="E3515" s="0" t="n">
        <v>0.0384615385</v>
      </c>
      <c r="F3515" s="0" t="n">
        <v>0.0807692308</v>
      </c>
      <c r="G3515" s="0" t="n">
        <v>1</v>
      </c>
      <c r="H3515" s="0" t="n">
        <v>23.92</v>
      </c>
    </row>
    <row r="3516" customFormat="false" ht="12.8" hidden="false" customHeight="false" outlineLevel="0" collapsed="false">
      <c r="A3516" s="0" t="s">
        <v>8980</v>
      </c>
      <c r="B3516" s="0" t="n">
        <v>8.8175</v>
      </c>
      <c r="C3516" s="0" t="n">
        <v>0.07125</v>
      </c>
      <c r="D3516" s="0" t="n">
        <v>0.0108974359</v>
      </c>
      <c r="E3516" s="0" t="n">
        <v>0.0625</v>
      </c>
      <c r="F3516" s="0" t="n">
        <v>0.075</v>
      </c>
      <c r="G3516" s="0" t="n">
        <v>1</v>
      </c>
      <c r="H3516" s="0" t="n">
        <v>88.01</v>
      </c>
    </row>
    <row r="3517" customFormat="false" ht="12.8" hidden="false" customHeight="false" outlineLevel="0" collapsed="false">
      <c r="A3517" s="0" t="s">
        <v>8981</v>
      </c>
      <c r="B3517" s="0" t="n">
        <v>0.1065833333</v>
      </c>
      <c r="C3517" s="0" t="n">
        <v>0.00056</v>
      </c>
      <c r="D3517" s="0" t="n">
        <v>9.25926E-005</v>
      </c>
      <c r="E3517" s="0" t="n">
        <v>0.0083333333</v>
      </c>
      <c r="F3517" s="0" t="n">
        <v>0.002</v>
      </c>
      <c r="G3517" s="0" t="n">
        <v>1</v>
      </c>
      <c r="H3517" s="0" t="n">
        <v>3.33</v>
      </c>
    </row>
    <row r="3518" customFormat="false" ht="12.8" hidden="false" customHeight="false" outlineLevel="0" collapsed="false">
      <c r="A3518" s="0" t="s">
        <v>8982</v>
      </c>
      <c r="B3518" s="0" t="n">
        <v>1.61</v>
      </c>
      <c r="C3518" s="0" t="n">
        <v>0.00464</v>
      </c>
      <c r="D3518" s="0" t="n">
        <v>0.0009259259</v>
      </c>
      <c r="E3518" s="0" t="n">
        <v>0.1111111111</v>
      </c>
      <c r="F3518" s="0" t="n">
        <v>0.0266666667</v>
      </c>
      <c r="G3518" s="0" t="n">
        <v>1</v>
      </c>
      <c r="H3518" s="0" t="n">
        <v>4643</v>
      </c>
    </row>
    <row r="3519" customFormat="false" ht="12.8" hidden="false" customHeight="false" outlineLevel="0" collapsed="false">
      <c r="A3519" s="0" t="s">
        <v>8983</v>
      </c>
      <c r="B3519" s="0" t="n">
        <v>1.3006666667</v>
      </c>
      <c r="C3519" s="0" t="n">
        <v>0.024</v>
      </c>
      <c r="D3519" s="0" t="n">
        <v>0.0033333333</v>
      </c>
      <c r="E3519" s="0" t="n">
        <v>0.0333333333</v>
      </c>
      <c r="F3519" s="0" t="n">
        <v>0.032</v>
      </c>
      <c r="G3519" s="0" t="n">
        <v>1</v>
      </c>
      <c r="H3519" s="0" t="n">
        <v>27.82</v>
      </c>
    </row>
    <row r="3520" customFormat="false" ht="12.8" hidden="false" customHeight="false" outlineLevel="0" collapsed="false">
      <c r="A3520" s="0" t="s">
        <v>1027</v>
      </c>
      <c r="B3520" s="0" t="n">
        <v>0.06512</v>
      </c>
      <c r="C3520" s="0" t="n">
        <v>5.292E-005</v>
      </c>
      <c r="D3520" s="0" t="n">
        <v>2.65625E-005</v>
      </c>
      <c r="E3520" s="0" t="n">
        <v>0.004</v>
      </c>
      <c r="F3520" s="0" t="n">
        <v>0.000252</v>
      </c>
      <c r="G3520" s="0" t="n">
        <v>1</v>
      </c>
      <c r="H3520" s="0" t="n">
        <v>1</v>
      </c>
    </row>
    <row r="3521" customFormat="false" ht="12.8" hidden="false" customHeight="false" outlineLevel="0" collapsed="false">
      <c r="A3521" s="0" t="s">
        <v>1577</v>
      </c>
      <c r="B3521" s="0" t="n">
        <v>0.3133333333</v>
      </c>
      <c r="C3521" s="0" t="n">
        <v>0.00274428</v>
      </c>
      <c r="D3521" s="0" t="n">
        <v>0.000462963</v>
      </c>
      <c r="E3521" s="0" t="n">
        <v>0.0416666667</v>
      </c>
      <c r="F3521" s="0" t="n">
        <v>0.009801</v>
      </c>
      <c r="G3521" s="0" t="n">
        <v>1</v>
      </c>
      <c r="H3521" s="0" t="n">
        <v>0.65</v>
      </c>
    </row>
    <row r="3522" customFormat="false" ht="12.8" hidden="false" customHeight="false" outlineLevel="0" collapsed="false">
      <c r="A3522" s="0" t="s">
        <v>8984</v>
      </c>
      <c r="B3522" s="0" t="n">
        <v>2.5075</v>
      </c>
      <c r="C3522" s="0" t="n">
        <v>0.0163135</v>
      </c>
      <c r="D3522" s="0" t="n">
        <v>0.0027375201</v>
      </c>
      <c r="E3522" s="0" t="n">
        <v>0.25</v>
      </c>
      <c r="F3522" s="0" t="n">
        <v>0.0582625</v>
      </c>
      <c r="G3522" s="0" t="n">
        <v>1</v>
      </c>
      <c r="H3522" s="0" t="n">
        <v>13.6</v>
      </c>
    </row>
    <row r="3523" customFormat="false" ht="12.8" hidden="false" customHeight="false" outlineLevel="0" collapsed="false">
      <c r="A3523" s="0" t="s">
        <v>8985</v>
      </c>
      <c r="B3523" s="0" t="n">
        <v>4.5210769231</v>
      </c>
      <c r="C3523" s="0" t="n">
        <v>0.0807692308</v>
      </c>
      <c r="D3523" s="0" t="n">
        <v>0.0116239316</v>
      </c>
      <c r="E3523" s="0" t="n">
        <v>0.0384615385</v>
      </c>
      <c r="F3523" s="0" t="n">
        <v>0.0807692308</v>
      </c>
      <c r="G3523" s="0" t="n">
        <v>1</v>
      </c>
      <c r="H3523" s="0" t="n">
        <v>23.92</v>
      </c>
    </row>
    <row r="3524" customFormat="false" ht="12.8" hidden="false" customHeight="false" outlineLevel="0" collapsed="false">
      <c r="A3524" s="0" t="s">
        <v>8986</v>
      </c>
      <c r="B3524" s="0" t="n">
        <v>5.4830769231</v>
      </c>
      <c r="C3524" s="0" t="n">
        <v>0.0807692308</v>
      </c>
      <c r="D3524" s="0" t="n">
        <v>0.0116239316</v>
      </c>
      <c r="E3524" s="0" t="n">
        <v>0.0384615385</v>
      </c>
      <c r="F3524" s="0" t="n">
        <v>0.0807692308</v>
      </c>
      <c r="G3524" s="0" t="n">
        <v>1</v>
      </c>
      <c r="H3524" s="0" t="n">
        <v>29.39</v>
      </c>
    </row>
    <row r="3525" customFormat="false" ht="12.8" hidden="false" customHeight="false" outlineLevel="0" collapsed="false">
      <c r="A3525" s="0" t="s">
        <v>3146</v>
      </c>
      <c r="B3525" s="0" t="n">
        <v>0.1566666667</v>
      </c>
      <c r="C3525" s="0" t="n">
        <v>0.0014112</v>
      </c>
      <c r="D3525" s="0" t="n">
        <v>0.0007264957</v>
      </c>
      <c r="E3525" s="0" t="n">
        <v>0.0333333333</v>
      </c>
      <c r="F3525" s="0" t="n">
        <v>0.00672</v>
      </c>
      <c r="G3525" s="0" t="n">
        <v>1</v>
      </c>
      <c r="H3525" s="0" t="n">
        <v>1.69</v>
      </c>
    </row>
    <row r="3526" customFormat="false" ht="12.8" hidden="false" customHeight="false" outlineLevel="0" collapsed="false">
      <c r="A3526" s="0" t="s">
        <v>8987</v>
      </c>
      <c r="B3526" s="0" t="n">
        <v>4.5416666667</v>
      </c>
      <c r="C3526" s="0" t="n">
        <v>0.0418474167</v>
      </c>
      <c r="D3526" s="0" t="n">
        <v>0.0059027778</v>
      </c>
      <c r="E3526" s="0" t="n">
        <v>0.0416666667</v>
      </c>
      <c r="F3526" s="0" t="n">
        <v>0.0431416667</v>
      </c>
      <c r="G3526" s="0" t="n">
        <v>1</v>
      </c>
      <c r="H3526" s="0" t="n">
        <v>22.17</v>
      </c>
    </row>
    <row r="3527" customFormat="false" ht="12.8" hidden="false" customHeight="false" outlineLevel="0" collapsed="false">
      <c r="A3527" s="0" t="s">
        <v>573</v>
      </c>
      <c r="B3527" s="0" t="n">
        <v>0.812</v>
      </c>
      <c r="C3527" s="0" t="n">
        <v>0.00672</v>
      </c>
      <c r="D3527" s="0" t="n">
        <v>0.0011111111</v>
      </c>
      <c r="E3527" s="0" t="n">
        <v>0.1</v>
      </c>
      <c r="F3527" s="0" t="n">
        <v>0.024</v>
      </c>
      <c r="G3527" s="0" t="n">
        <v>1</v>
      </c>
      <c r="H3527" s="0" t="n">
        <v>4181</v>
      </c>
    </row>
    <row r="3528" customFormat="false" ht="12.8" hidden="false" customHeight="false" outlineLevel="0" collapsed="false">
      <c r="A3528" s="0" t="s">
        <v>8988</v>
      </c>
      <c r="B3528" s="0" t="n">
        <v>1.2066666667</v>
      </c>
      <c r="C3528" s="0" t="n">
        <v>0.024</v>
      </c>
      <c r="D3528" s="0" t="n">
        <v>0.0033333333</v>
      </c>
      <c r="E3528" s="0" t="n">
        <v>0.0333333333</v>
      </c>
      <c r="F3528" s="0" t="n">
        <v>0.032</v>
      </c>
      <c r="G3528" s="0" t="n">
        <v>1</v>
      </c>
      <c r="H3528" s="0" t="n">
        <v>9.61</v>
      </c>
    </row>
    <row r="3529" customFormat="false" ht="12.8" hidden="false" customHeight="false" outlineLevel="0" collapsed="false">
      <c r="A3529" s="0" t="s">
        <v>8989</v>
      </c>
      <c r="B3529" s="0" t="n">
        <v>0.4933333333</v>
      </c>
      <c r="C3529" s="0" t="n">
        <v>0.00528</v>
      </c>
      <c r="D3529" s="0" t="n">
        <v>0.0008395062</v>
      </c>
      <c r="E3529" s="0" t="n">
        <v>0.0333333333</v>
      </c>
      <c r="F3529" s="0" t="n">
        <v>0.0264</v>
      </c>
      <c r="G3529" s="0" t="n">
        <v>1</v>
      </c>
      <c r="H3529" s="0" t="n">
        <v>8.13</v>
      </c>
    </row>
    <row r="3530" customFormat="false" ht="12.8" hidden="false" customHeight="false" outlineLevel="0" collapsed="false">
      <c r="A3530" s="0" t="s">
        <v>2079</v>
      </c>
      <c r="B3530" s="0" t="n">
        <v>0.1655555556</v>
      </c>
      <c r="C3530" s="0" t="n">
        <v>0.0010014583</v>
      </c>
      <c r="D3530" s="0" t="n">
        <v>0.0002281267</v>
      </c>
      <c r="E3530" s="0" t="n">
        <v>0.0277777778</v>
      </c>
      <c r="F3530" s="0" t="n">
        <v>0.0091041667</v>
      </c>
      <c r="G3530" s="0" t="n">
        <v>1</v>
      </c>
      <c r="H3530" s="0" t="n">
        <v>25.08</v>
      </c>
    </row>
    <row r="3531" customFormat="false" ht="12.8" hidden="false" customHeight="false" outlineLevel="0" collapsed="false">
      <c r="A3531" s="0" t="s">
        <v>8990</v>
      </c>
      <c r="B3531" s="0" t="n">
        <v>5.4830769231</v>
      </c>
      <c r="C3531" s="0" t="n">
        <v>0.0807692308</v>
      </c>
      <c r="D3531" s="0" t="n">
        <v>0.0116239316</v>
      </c>
      <c r="E3531" s="0" t="n">
        <v>0.0384615385</v>
      </c>
      <c r="F3531" s="0" t="n">
        <v>0.0807692308</v>
      </c>
      <c r="G3531" s="0" t="n">
        <v>1</v>
      </c>
      <c r="H3531" s="0" t="n">
        <v>29.39</v>
      </c>
    </row>
    <row r="3532" customFormat="false" ht="12.8" hidden="false" customHeight="false" outlineLevel="0" collapsed="false">
      <c r="A3532" s="0" t="s">
        <v>8991</v>
      </c>
      <c r="B3532" s="0" t="n">
        <v>4.5416666667</v>
      </c>
      <c r="C3532" s="0" t="n">
        <v>0.0418474167</v>
      </c>
      <c r="D3532" s="0" t="n">
        <v>0.0059027778</v>
      </c>
      <c r="E3532" s="0" t="n">
        <v>0.0416666667</v>
      </c>
      <c r="F3532" s="0" t="n">
        <v>0.0431416667</v>
      </c>
      <c r="G3532" s="0" t="n">
        <v>1</v>
      </c>
      <c r="H3532" s="0" t="n">
        <v>22.17</v>
      </c>
    </row>
    <row r="3533" customFormat="false" ht="12.8" hidden="false" customHeight="false" outlineLevel="0" collapsed="false">
      <c r="A3533" s="0" t="s">
        <v>8992</v>
      </c>
      <c r="B3533" s="0" t="n">
        <v>0.822</v>
      </c>
      <c r="C3533" s="0" t="n">
        <v>0.00672</v>
      </c>
      <c r="D3533" s="0" t="n">
        <v>0.0011111111</v>
      </c>
      <c r="E3533" s="0" t="n">
        <v>0.1</v>
      </c>
      <c r="F3533" s="0" t="n">
        <v>0.024</v>
      </c>
      <c r="G3533" s="0" t="n">
        <v>1</v>
      </c>
      <c r="H3533" s="0" t="n">
        <v>4181</v>
      </c>
    </row>
    <row r="3534" customFormat="false" ht="12.8" hidden="false" customHeight="false" outlineLevel="0" collapsed="false">
      <c r="A3534" s="0" t="s">
        <v>936</v>
      </c>
      <c r="B3534" s="0" t="n">
        <v>0.0855625</v>
      </c>
      <c r="C3534" s="0" t="n">
        <v>0.0001005</v>
      </c>
      <c r="D3534" s="0" t="n">
        <v>2.08333E-005</v>
      </c>
      <c r="E3534" s="0" t="n">
        <v>0.0003125</v>
      </c>
      <c r="F3534" s="0" t="n">
        <v>0.00015</v>
      </c>
      <c r="G3534" s="0" t="n">
        <v>1</v>
      </c>
      <c r="H3534" s="0" t="n">
        <v>0</v>
      </c>
    </row>
    <row r="3535" customFormat="false" ht="12.8" hidden="false" customHeight="false" outlineLevel="0" collapsed="false">
      <c r="A3535" s="0" t="s">
        <v>8993</v>
      </c>
      <c r="B3535" s="0" t="n">
        <v>3.1766666667</v>
      </c>
      <c r="C3535" s="0" t="n">
        <v>0.06</v>
      </c>
      <c r="D3535" s="0" t="n">
        <v>0.0083333333</v>
      </c>
      <c r="E3535" s="0" t="n">
        <v>0.0833333333</v>
      </c>
      <c r="F3535" s="0" t="n">
        <v>0.08</v>
      </c>
      <c r="G3535" s="0" t="n">
        <v>1</v>
      </c>
      <c r="H3535" s="0" t="n">
        <v>1</v>
      </c>
    </row>
    <row r="3536" customFormat="false" ht="12.8" hidden="false" customHeight="false" outlineLevel="0" collapsed="false">
      <c r="A3536" s="0" t="s">
        <v>8994</v>
      </c>
      <c r="B3536" s="0" t="n">
        <v>0.1566666667</v>
      </c>
      <c r="C3536" s="0" t="n">
        <v>0.0014112</v>
      </c>
      <c r="D3536" s="0" t="n">
        <v>0.0007264957</v>
      </c>
      <c r="E3536" s="0" t="n">
        <v>0.0333333333</v>
      </c>
      <c r="F3536" s="0" t="n">
        <v>0.00672</v>
      </c>
      <c r="G3536" s="0" t="n">
        <v>1</v>
      </c>
      <c r="H3536" s="0" t="n">
        <v>1.69</v>
      </c>
    </row>
    <row r="3537" customFormat="false" ht="12.8" hidden="false" customHeight="false" outlineLevel="0" collapsed="false">
      <c r="A3537" s="0" t="s">
        <v>8995</v>
      </c>
      <c r="B3537" s="0" t="n">
        <v>4.3716666667</v>
      </c>
      <c r="C3537" s="0" t="n">
        <v>0.0418474167</v>
      </c>
      <c r="D3537" s="0" t="n">
        <v>0.0059027778</v>
      </c>
      <c r="E3537" s="0" t="n">
        <v>0.0416666667</v>
      </c>
      <c r="F3537" s="0" t="n">
        <v>0.0431416667</v>
      </c>
      <c r="G3537" s="0" t="n">
        <v>1</v>
      </c>
      <c r="H3537" s="0" t="n">
        <v>8.72</v>
      </c>
    </row>
    <row r="3538" customFormat="false" ht="12.8" hidden="false" customHeight="false" outlineLevel="0" collapsed="false">
      <c r="A3538" s="0" t="s">
        <v>8996</v>
      </c>
      <c r="B3538" s="0" t="n">
        <v>0.73</v>
      </c>
      <c r="C3538" s="0" t="n">
        <v>0.007245</v>
      </c>
      <c r="D3538" s="0" t="n">
        <v>0.0009869376</v>
      </c>
      <c r="E3538" s="0" t="n">
        <v>0.05</v>
      </c>
      <c r="F3538" s="0" t="n">
        <v>0.0315</v>
      </c>
      <c r="G3538" s="0" t="n">
        <v>1</v>
      </c>
      <c r="H3538" s="0" t="n">
        <v>8.13</v>
      </c>
    </row>
    <row r="3539" customFormat="false" ht="12.8" hidden="false" customHeight="false" outlineLevel="0" collapsed="false">
      <c r="A3539" s="0" t="s">
        <v>8997</v>
      </c>
      <c r="B3539" s="0" t="n">
        <v>4</v>
      </c>
      <c r="C3539" s="0" t="n">
        <v>0.064</v>
      </c>
      <c r="D3539" s="0" t="n">
        <v>0.0094444444</v>
      </c>
      <c r="E3539" s="0" t="n">
        <v>0.0333333333</v>
      </c>
      <c r="F3539" s="0" t="n">
        <v>0.064</v>
      </c>
      <c r="G3539" s="0" t="n">
        <v>1</v>
      </c>
      <c r="H3539" s="0" t="n">
        <v>10.4</v>
      </c>
    </row>
    <row r="3540" customFormat="false" ht="12.8" hidden="false" customHeight="false" outlineLevel="0" collapsed="false">
      <c r="A3540" s="0" t="s">
        <v>8998</v>
      </c>
      <c r="B3540" s="0" t="n">
        <v>5.3790769231</v>
      </c>
      <c r="C3540" s="0" t="n">
        <v>0.0807692308</v>
      </c>
      <c r="D3540" s="0" t="n">
        <v>0.0116239316</v>
      </c>
      <c r="E3540" s="0" t="n">
        <v>0.0384615385</v>
      </c>
      <c r="F3540" s="0" t="n">
        <v>0.0807692308</v>
      </c>
      <c r="G3540" s="0" t="n">
        <v>1</v>
      </c>
      <c r="H3540" s="0" t="n">
        <v>17.97</v>
      </c>
    </row>
    <row r="3541" customFormat="false" ht="12.8" hidden="false" customHeight="false" outlineLevel="0" collapsed="false">
      <c r="A3541" s="0" t="s">
        <v>8999</v>
      </c>
      <c r="B3541" s="0" t="n">
        <v>3.51</v>
      </c>
      <c r="C3541" s="0" t="n">
        <v>0.072</v>
      </c>
      <c r="D3541" s="0" t="n">
        <v>0.01</v>
      </c>
      <c r="E3541" s="0" t="n">
        <v>0.1</v>
      </c>
      <c r="F3541" s="0" t="n">
        <v>0.096</v>
      </c>
      <c r="G3541" s="0" t="n">
        <v>1</v>
      </c>
      <c r="H3541" s="0" t="n">
        <v>1</v>
      </c>
    </row>
    <row r="3542" customFormat="false" ht="12.8" hidden="false" customHeight="false" outlineLevel="0" collapsed="false">
      <c r="A3542" s="0" t="s">
        <v>9000</v>
      </c>
      <c r="B3542" s="0" t="n">
        <v>0.78</v>
      </c>
      <c r="C3542" s="0" t="n">
        <v>0.00672</v>
      </c>
      <c r="D3542" s="0" t="n">
        <v>0.0011111111</v>
      </c>
      <c r="E3542" s="0" t="n">
        <v>0.1</v>
      </c>
      <c r="F3542" s="0" t="n">
        <v>0.024</v>
      </c>
      <c r="G3542" s="0" t="n">
        <v>1</v>
      </c>
      <c r="H3542" s="0" t="n">
        <v>1609</v>
      </c>
    </row>
    <row r="3543" customFormat="false" ht="12.8" hidden="false" customHeight="false" outlineLevel="0" collapsed="false">
      <c r="A3543" s="0" t="s">
        <v>9001</v>
      </c>
      <c r="B3543" s="0" t="n">
        <v>4.3716666667</v>
      </c>
      <c r="C3543" s="0" t="n">
        <v>0.0418474167</v>
      </c>
      <c r="D3543" s="0" t="n">
        <v>0.0059027778</v>
      </c>
      <c r="E3543" s="0" t="n">
        <v>0.0416666667</v>
      </c>
      <c r="F3543" s="0" t="n">
        <v>0.0431416667</v>
      </c>
      <c r="G3543" s="0" t="n">
        <v>1</v>
      </c>
      <c r="H3543" s="0" t="n">
        <v>8.72</v>
      </c>
    </row>
    <row r="3544" customFormat="false" ht="12.8" hidden="false" customHeight="false" outlineLevel="0" collapsed="false">
      <c r="A3544" s="0" t="s">
        <v>9002</v>
      </c>
      <c r="B3544" s="0" t="n">
        <v>5.3790769231</v>
      </c>
      <c r="C3544" s="0" t="n">
        <v>0.0807692308</v>
      </c>
      <c r="D3544" s="0" t="n">
        <v>0.0116239316</v>
      </c>
      <c r="E3544" s="0" t="n">
        <v>0.0384615385</v>
      </c>
      <c r="F3544" s="0" t="n">
        <v>0.0807692308</v>
      </c>
      <c r="G3544" s="0" t="n">
        <v>1</v>
      </c>
      <c r="H3544" s="0" t="n">
        <v>17.97</v>
      </c>
    </row>
    <row r="3545" customFormat="false" ht="12.8" hidden="false" customHeight="false" outlineLevel="0" collapsed="false">
      <c r="A3545" s="0" t="s">
        <v>9003</v>
      </c>
      <c r="B3545" s="0" t="n">
        <v>0.78</v>
      </c>
      <c r="C3545" s="0" t="n">
        <v>0.00672</v>
      </c>
      <c r="D3545" s="0" t="n">
        <v>0.0011111111</v>
      </c>
      <c r="E3545" s="0" t="n">
        <v>0.1</v>
      </c>
      <c r="F3545" s="0" t="n">
        <v>0.024</v>
      </c>
      <c r="G3545" s="0" t="n">
        <v>1</v>
      </c>
      <c r="H3545" s="0" t="n">
        <v>1527</v>
      </c>
    </row>
    <row r="3546" customFormat="false" ht="12.8" hidden="false" customHeight="false" outlineLevel="0" collapsed="false">
      <c r="A3546" s="0" t="s">
        <v>695</v>
      </c>
      <c r="B3546" s="0" t="n">
        <v>0.6333333333</v>
      </c>
      <c r="C3546" s="0" t="n">
        <v>0.005796</v>
      </c>
      <c r="D3546" s="0" t="n">
        <v>0.0008994709</v>
      </c>
      <c r="E3546" s="0" t="n">
        <v>0.0333333333</v>
      </c>
      <c r="F3546" s="0" t="n">
        <v>0.0276</v>
      </c>
      <c r="G3546" s="0" t="n">
        <v>1</v>
      </c>
      <c r="H3546" s="0" t="n">
        <v>8.3</v>
      </c>
    </row>
    <row r="3547" customFormat="false" ht="12.8" hidden="false" customHeight="false" outlineLevel="0" collapsed="false">
      <c r="A3547" s="0" t="s">
        <v>9004</v>
      </c>
      <c r="B3547" s="0" t="n">
        <v>4.3716666667</v>
      </c>
      <c r="C3547" s="0" t="n">
        <v>0.0418474167</v>
      </c>
      <c r="D3547" s="0" t="n">
        <v>0.0059027778</v>
      </c>
      <c r="E3547" s="0" t="n">
        <v>0.0416666667</v>
      </c>
      <c r="F3547" s="0" t="n">
        <v>0.0431416667</v>
      </c>
      <c r="G3547" s="0" t="n">
        <v>1</v>
      </c>
      <c r="H3547" s="0" t="n">
        <v>8.3</v>
      </c>
    </row>
    <row r="3548" customFormat="false" ht="12.8" hidden="false" customHeight="false" outlineLevel="0" collapsed="false">
      <c r="A3548" s="0" t="s">
        <v>9005</v>
      </c>
      <c r="B3548" s="0" t="n">
        <v>3.54</v>
      </c>
      <c r="C3548" s="0" t="n">
        <v>0.072</v>
      </c>
      <c r="D3548" s="0" t="n">
        <v>0.01</v>
      </c>
      <c r="E3548" s="0" t="n">
        <v>0.1</v>
      </c>
      <c r="F3548" s="0" t="n">
        <v>0.096</v>
      </c>
      <c r="G3548" s="0" t="n">
        <v>1</v>
      </c>
      <c r="H3548" s="0" t="n">
        <v>1</v>
      </c>
    </row>
    <row r="3549" customFormat="false" ht="12.8" hidden="false" customHeight="false" outlineLevel="0" collapsed="false">
      <c r="A3549" s="0" t="s">
        <v>9006</v>
      </c>
      <c r="B3549" s="0" t="n">
        <v>5.3790769231</v>
      </c>
      <c r="C3549" s="0" t="n">
        <v>0.0807692308</v>
      </c>
      <c r="D3549" s="0" t="n">
        <v>0.0116239316</v>
      </c>
      <c r="E3549" s="0" t="n">
        <v>0.0384615385</v>
      </c>
      <c r="F3549" s="0" t="n">
        <v>0.0807692308</v>
      </c>
      <c r="G3549" s="0" t="n">
        <v>1</v>
      </c>
      <c r="H3549" s="0" t="n">
        <v>17.97</v>
      </c>
    </row>
    <row r="3550" customFormat="false" ht="12.8" hidden="false" customHeight="false" outlineLevel="0" collapsed="false">
      <c r="A3550" s="0" t="s">
        <v>3055</v>
      </c>
      <c r="B3550" s="0" t="n">
        <v>4.545</v>
      </c>
      <c r="C3550" s="0" t="n">
        <v>0.02500491</v>
      </c>
      <c r="D3550" s="0" t="n">
        <v>0.0035416667</v>
      </c>
      <c r="E3550" s="0" t="n">
        <v>0.025</v>
      </c>
      <c r="F3550" s="0" t="n">
        <v>0.025885</v>
      </c>
      <c r="G3550" s="0" t="n">
        <v>1</v>
      </c>
      <c r="H3550" s="0" t="n">
        <v>9.08</v>
      </c>
    </row>
    <row r="3551" customFormat="false" ht="12.8" hidden="false" customHeight="false" outlineLevel="0" collapsed="false">
      <c r="A3551" s="0" t="s">
        <v>9007</v>
      </c>
      <c r="B3551" s="0" t="n">
        <v>0.56</v>
      </c>
      <c r="C3551" s="0" t="n">
        <v>0.0072864</v>
      </c>
      <c r="D3551" s="0" t="n">
        <v>0.0010461538</v>
      </c>
      <c r="E3551" s="0" t="n">
        <v>0.04</v>
      </c>
      <c r="F3551" s="0" t="n">
        <v>0.03168</v>
      </c>
      <c r="G3551" s="0" t="n">
        <v>1</v>
      </c>
      <c r="H3551" s="0" t="n">
        <v>8.13</v>
      </c>
    </row>
    <row r="3552" customFormat="false" ht="12.8" hidden="false" customHeight="false" outlineLevel="0" collapsed="false">
      <c r="A3552" s="0" t="s">
        <v>9008</v>
      </c>
      <c r="B3552" s="0" t="n">
        <v>3.0966666667</v>
      </c>
      <c r="C3552" s="0" t="n">
        <v>0.06</v>
      </c>
      <c r="D3552" s="0" t="n">
        <v>0.0083333333</v>
      </c>
      <c r="E3552" s="0" t="n">
        <v>0.0833333333</v>
      </c>
      <c r="F3552" s="0" t="n">
        <v>0.08</v>
      </c>
      <c r="G3552" s="0" t="n">
        <v>1</v>
      </c>
      <c r="H3552" s="0" t="n">
        <v>1</v>
      </c>
    </row>
    <row r="3553" customFormat="false" ht="12.8" hidden="false" customHeight="false" outlineLevel="0" collapsed="false">
      <c r="A3553" s="0" t="s">
        <v>9009</v>
      </c>
      <c r="B3553" s="0" t="n">
        <v>4.3716666667</v>
      </c>
      <c r="C3553" s="0" t="n">
        <v>0.0418474167</v>
      </c>
      <c r="D3553" s="0" t="n">
        <v>0.0059027778</v>
      </c>
      <c r="E3553" s="0" t="n">
        <v>0.0416666667</v>
      </c>
      <c r="F3553" s="0" t="n">
        <v>0.0431416667</v>
      </c>
      <c r="G3553" s="0" t="n">
        <v>1</v>
      </c>
      <c r="H3553" s="0" t="n">
        <v>8.3</v>
      </c>
    </row>
    <row r="3554" customFormat="false" ht="12.8" hidden="false" customHeight="false" outlineLevel="0" collapsed="false">
      <c r="A3554" s="0" t="s">
        <v>1767</v>
      </c>
      <c r="B3554" s="0" t="n">
        <v>0.0061466667</v>
      </c>
      <c r="C3554" s="0" t="n">
        <v>0.000117</v>
      </c>
      <c r="D3554" s="0" t="n">
        <v>0.0001287879</v>
      </c>
      <c r="E3554" s="0" t="n">
        <v>0.0008333333</v>
      </c>
      <c r="F3554" s="0" t="n">
        <v>0.0003</v>
      </c>
      <c r="G3554" s="0" t="n">
        <v>1</v>
      </c>
      <c r="H3554" s="0" t="n">
        <v>0.17</v>
      </c>
    </row>
    <row r="3555" customFormat="false" ht="12.8" hidden="false" customHeight="false" outlineLevel="0" collapsed="false">
      <c r="A3555" s="0" t="s">
        <v>9010</v>
      </c>
      <c r="B3555" s="0" t="n">
        <v>4</v>
      </c>
      <c r="C3555" s="0" t="n">
        <v>0.064</v>
      </c>
      <c r="D3555" s="0" t="n">
        <v>0.0094444444</v>
      </c>
      <c r="E3555" s="0" t="n">
        <v>0.0333333333</v>
      </c>
      <c r="F3555" s="0" t="n">
        <v>0.064</v>
      </c>
      <c r="G3555" s="0" t="n">
        <v>1</v>
      </c>
      <c r="H3555" s="0" t="n">
        <v>10.37</v>
      </c>
    </row>
    <row r="3556" customFormat="false" ht="12.8" hidden="false" customHeight="false" outlineLevel="0" collapsed="false">
      <c r="A3556" s="0" t="s">
        <v>9011</v>
      </c>
      <c r="B3556" s="0" t="n">
        <v>0.0006815152</v>
      </c>
      <c r="C3556" s="0" t="n">
        <v>8.4E-005</v>
      </c>
      <c r="D3556" s="0" t="n">
        <v>1.80123E-005</v>
      </c>
      <c r="E3556" s="0" t="n">
        <v>0.0007575758</v>
      </c>
      <c r="F3556" s="0" t="n">
        <v>0.000175</v>
      </c>
      <c r="G3556" s="0" t="n">
        <v>1</v>
      </c>
      <c r="H3556" s="0" t="n">
        <v>0.05</v>
      </c>
    </row>
    <row r="3557" customFormat="false" ht="12.8" hidden="false" customHeight="false" outlineLevel="0" collapsed="false">
      <c r="A3557" s="0" t="s">
        <v>9012</v>
      </c>
      <c r="B3557" s="0" t="n">
        <v>0.6333333333</v>
      </c>
      <c r="C3557" s="0" t="n">
        <v>0.005796</v>
      </c>
      <c r="D3557" s="0" t="n">
        <v>0.0008994709</v>
      </c>
      <c r="E3557" s="0" t="n">
        <v>0.0333333333</v>
      </c>
      <c r="F3557" s="0" t="n">
        <v>0.0276</v>
      </c>
      <c r="G3557" s="0" t="n">
        <v>1</v>
      </c>
      <c r="H3557" s="0" t="n">
        <v>8.3</v>
      </c>
    </row>
    <row r="3558" customFormat="false" ht="12.8" hidden="false" customHeight="false" outlineLevel="0" collapsed="false">
      <c r="A3558" s="0" t="s">
        <v>9013</v>
      </c>
      <c r="B3558" s="0" t="n">
        <v>5.6230769231</v>
      </c>
      <c r="C3558" s="0" t="n">
        <v>0.0807692308</v>
      </c>
      <c r="D3558" s="0" t="n">
        <v>0.0116239316</v>
      </c>
      <c r="E3558" s="0" t="n">
        <v>0.0384615385</v>
      </c>
      <c r="F3558" s="0" t="n">
        <v>0.0807692308</v>
      </c>
      <c r="G3558" s="0" t="n">
        <v>1</v>
      </c>
      <c r="H3558" s="0" t="n">
        <v>24.2</v>
      </c>
    </row>
    <row r="3559" customFormat="false" ht="12.8" hidden="false" customHeight="false" outlineLevel="0" collapsed="false">
      <c r="A3559" s="0" t="s">
        <v>9014</v>
      </c>
      <c r="B3559" s="0" t="n">
        <v>2.095</v>
      </c>
      <c r="C3559" s="0" t="n">
        <v>0.0168</v>
      </c>
      <c r="D3559" s="0" t="n">
        <v>0.0027777778</v>
      </c>
      <c r="E3559" s="0" t="n">
        <v>0.25</v>
      </c>
      <c r="F3559" s="0" t="n">
        <v>0.06</v>
      </c>
      <c r="G3559" s="0" t="n">
        <v>1</v>
      </c>
      <c r="H3559" s="0" t="n">
        <v>1527</v>
      </c>
    </row>
    <row r="3560" customFormat="false" ht="12.8" hidden="false" customHeight="false" outlineLevel="0" collapsed="false">
      <c r="A3560" s="0" t="s">
        <v>3058</v>
      </c>
      <c r="B3560" s="0" t="n">
        <v>8.4766666667</v>
      </c>
      <c r="C3560" s="0" t="n">
        <v>0.09744</v>
      </c>
      <c r="D3560" s="0" t="n">
        <v>0.0157407407</v>
      </c>
      <c r="E3560" s="0" t="n">
        <v>0.0416666667</v>
      </c>
      <c r="F3560" s="0" t="n">
        <v>0.0676666667</v>
      </c>
      <c r="G3560" s="0" t="n">
        <v>1</v>
      </c>
      <c r="H3560" s="0" t="n">
        <v>10.26</v>
      </c>
    </row>
    <row r="3561" customFormat="false" ht="12.8" hidden="false" customHeight="false" outlineLevel="0" collapsed="false">
      <c r="A3561" s="0" t="s">
        <v>9015</v>
      </c>
      <c r="B3561" s="0" t="n">
        <v>3.1866666667</v>
      </c>
      <c r="C3561" s="0" t="n">
        <v>0.06</v>
      </c>
      <c r="D3561" s="0" t="n">
        <v>0.0083333333</v>
      </c>
      <c r="E3561" s="0" t="n">
        <v>0.0833333333</v>
      </c>
      <c r="F3561" s="0" t="n">
        <v>0.08</v>
      </c>
      <c r="G3561" s="0" t="n">
        <v>1</v>
      </c>
      <c r="H3561" s="0" t="n">
        <v>1</v>
      </c>
    </row>
    <row r="3562" customFormat="false" ht="12.8" hidden="false" customHeight="false" outlineLevel="0" collapsed="false">
      <c r="A3562" s="0" t="s">
        <v>1857</v>
      </c>
      <c r="B3562" s="0" t="n">
        <v>5.6230769231</v>
      </c>
      <c r="C3562" s="0" t="n">
        <v>0.0807692308</v>
      </c>
      <c r="D3562" s="0" t="n">
        <v>0.0116239316</v>
      </c>
      <c r="E3562" s="0" t="n">
        <v>0.0384615385</v>
      </c>
      <c r="F3562" s="0" t="n">
        <v>0.0807692308</v>
      </c>
      <c r="G3562" s="0" t="n">
        <v>1</v>
      </c>
      <c r="H3562" s="0" t="n">
        <v>24.2</v>
      </c>
    </row>
    <row r="3563" customFormat="false" ht="12.8" hidden="false" customHeight="false" outlineLevel="0" collapsed="false">
      <c r="A3563" s="0" t="s">
        <v>694</v>
      </c>
      <c r="B3563" s="0" t="n">
        <v>0.6333333333</v>
      </c>
      <c r="C3563" s="0" t="n">
        <v>0.005796</v>
      </c>
      <c r="D3563" s="0" t="n">
        <v>0.0008994709</v>
      </c>
      <c r="E3563" s="0" t="n">
        <v>0.0333333333</v>
      </c>
      <c r="F3563" s="0" t="n">
        <v>0.0276</v>
      </c>
      <c r="G3563" s="0" t="n">
        <v>1</v>
      </c>
      <c r="H3563" s="0" t="n">
        <v>8.3</v>
      </c>
    </row>
    <row r="3564" customFormat="false" ht="12.8" hidden="false" customHeight="false" outlineLevel="0" collapsed="false">
      <c r="A3564" s="0" t="s">
        <v>3054</v>
      </c>
      <c r="B3564" s="0" t="n">
        <v>4.565</v>
      </c>
      <c r="C3564" s="0" t="n">
        <v>0.02500491</v>
      </c>
      <c r="D3564" s="0" t="n">
        <v>0.0035416667</v>
      </c>
      <c r="E3564" s="0" t="n">
        <v>0.025</v>
      </c>
      <c r="F3564" s="0" t="n">
        <v>0.025885</v>
      </c>
      <c r="G3564" s="0" t="n">
        <v>1</v>
      </c>
      <c r="H3564" s="0" t="n">
        <v>9.08</v>
      </c>
    </row>
    <row r="3565" customFormat="false" ht="12.8" hidden="false" customHeight="false" outlineLevel="0" collapsed="false">
      <c r="A3565" s="0" t="s">
        <v>9016</v>
      </c>
      <c r="B3565" s="0" t="n">
        <v>0.8</v>
      </c>
      <c r="C3565" s="0" t="n">
        <v>0.00672</v>
      </c>
      <c r="D3565" s="0" t="n">
        <v>0.0011111111</v>
      </c>
      <c r="E3565" s="0" t="n">
        <v>0.1</v>
      </c>
      <c r="F3565" s="0" t="n">
        <v>0.024</v>
      </c>
      <c r="G3565" s="0" t="n">
        <v>1</v>
      </c>
      <c r="H3565" s="0" t="n">
        <v>1609</v>
      </c>
    </row>
    <row r="3566" customFormat="false" ht="12.8" hidden="false" customHeight="false" outlineLevel="0" collapsed="false">
      <c r="A3566" s="0" t="s">
        <v>9017</v>
      </c>
      <c r="B3566" s="0" t="n">
        <v>2.2466666667</v>
      </c>
      <c r="C3566" s="0" t="n">
        <v>0.024</v>
      </c>
      <c r="D3566" s="0" t="n">
        <v>0.0033333333</v>
      </c>
      <c r="E3566" s="0" t="n">
        <v>0.0333333333</v>
      </c>
      <c r="F3566" s="0" t="n">
        <v>0.032</v>
      </c>
      <c r="G3566" s="0" t="n">
        <v>1</v>
      </c>
      <c r="H3566" s="0" t="n">
        <v>81.43</v>
      </c>
    </row>
    <row r="3567" customFormat="false" ht="12.8" hidden="false" customHeight="false" outlineLevel="0" collapsed="false">
      <c r="A3567" s="0" t="s">
        <v>9018</v>
      </c>
      <c r="B3567" s="0" t="n">
        <v>0.0672222222</v>
      </c>
      <c r="C3567" s="0" t="n">
        <v>0.0009666667</v>
      </c>
      <c r="D3567" s="0" t="n">
        <v>0.000154321</v>
      </c>
      <c r="E3567" s="0" t="n">
        <v>0.0138888889</v>
      </c>
      <c r="F3567" s="0" t="n">
        <v>0.0033333333</v>
      </c>
      <c r="G3567" s="0" t="n">
        <v>1</v>
      </c>
      <c r="H3567" s="0" t="n">
        <v>0.28</v>
      </c>
    </row>
    <row r="3568" customFormat="false" ht="12.8" hidden="false" customHeight="false" outlineLevel="0" collapsed="false">
      <c r="A3568" s="0" t="s">
        <v>9019</v>
      </c>
      <c r="B3568" s="0" t="n">
        <v>5.2770769231</v>
      </c>
      <c r="C3568" s="0" t="n">
        <v>0.0807692308</v>
      </c>
      <c r="D3568" s="0" t="n">
        <v>0.0116239316</v>
      </c>
      <c r="E3568" s="0" t="n">
        <v>0.0384615385</v>
      </c>
      <c r="F3568" s="0" t="n">
        <v>0.0807692308</v>
      </c>
      <c r="G3568" s="0" t="n">
        <v>1</v>
      </c>
      <c r="H3568" s="0" t="n">
        <v>25</v>
      </c>
    </row>
    <row r="3569" customFormat="false" ht="12.8" hidden="false" customHeight="false" outlineLevel="0" collapsed="false">
      <c r="A3569" s="0" t="s">
        <v>67</v>
      </c>
      <c r="B3569" s="0" t="n">
        <v>4.2333333333</v>
      </c>
      <c r="C3569" s="0" t="n">
        <v>0.063</v>
      </c>
      <c r="D3569" s="0" t="n">
        <v>0.008994709</v>
      </c>
      <c r="E3569" s="0" t="n">
        <v>0.0238095238</v>
      </c>
      <c r="F3569" s="0" t="n">
        <v>0.0428571429</v>
      </c>
      <c r="G3569" s="0" t="n">
        <v>1</v>
      </c>
      <c r="H3569" s="0" t="n">
        <v>1</v>
      </c>
    </row>
    <row r="3570" customFormat="false" ht="12.8" hidden="false" customHeight="false" outlineLevel="0" collapsed="false">
      <c r="A3570" s="0" t="s">
        <v>9020</v>
      </c>
      <c r="B3570" s="0" t="n">
        <v>0.4976190476</v>
      </c>
      <c r="C3570" s="0" t="n">
        <v>0.0056571429</v>
      </c>
      <c r="D3570" s="0" t="n">
        <v>0.0008302808</v>
      </c>
      <c r="E3570" s="0" t="n">
        <v>0.0047619048</v>
      </c>
      <c r="F3570" s="0" t="n">
        <v>0.0057142857</v>
      </c>
      <c r="G3570" s="0" t="n">
        <v>1</v>
      </c>
      <c r="H3570" s="0" t="n">
        <v>0</v>
      </c>
    </row>
    <row r="3571" customFormat="false" ht="12.8" hidden="false" customHeight="false" outlineLevel="0" collapsed="false">
      <c r="A3571" s="0" t="s">
        <v>485</v>
      </c>
      <c r="B3571" s="0" t="n">
        <v>0.2483333333</v>
      </c>
      <c r="C3571" s="0" t="n">
        <v>0.0008</v>
      </c>
      <c r="D3571" s="0" t="n">
        <v>0.0001111111</v>
      </c>
      <c r="E3571" s="0" t="n">
        <v>0.0083333333</v>
      </c>
      <c r="F3571" s="0" t="n">
        <v>0.004</v>
      </c>
      <c r="G3571" s="0" t="n">
        <v>1</v>
      </c>
      <c r="H3571" s="0" t="n">
        <v>267</v>
      </c>
    </row>
    <row r="3572" customFormat="false" ht="12.8" hidden="false" customHeight="false" outlineLevel="0" collapsed="false">
      <c r="A3572" s="0" t="s">
        <v>9021</v>
      </c>
      <c r="B3572" s="0" t="n">
        <v>0.1178412698</v>
      </c>
      <c r="C3572" s="0" t="n">
        <v>0.00104544</v>
      </c>
      <c r="D3572" s="0" t="n">
        <v>0.0001763668</v>
      </c>
      <c r="E3572" s="0" t="n">
        <v>0.0158730159</v>
      </c>
      <c r="F3572" s="0" t="n">
        <v>0.0037337143</v>
      </c>
      <c r="G3572" s="0" t="n">
        <v>1</v>
      </c>
      <c r="H3572" s="0" t="n">
        <v>540</v>
      </c>
    </row>
    <row r="3573" customFormat="false" ht="12.8" hidden="false" customHeight="false" outlineLevel="0" collapsed="false">
      <c r="A3573" s="0" t="s">
        <v>9022</v>
      </c>
      <c r="B3573" s="0" t="n">
        <v>2.2066666667</v>
      </c>
      <c r="C3573" s="0" t="n">
        <v>0.06</v>
      </c>
      <c r="D3573" s="0" t="n">
        <v>0.0083333333</v>
      </c>
      <c r="E3573" s="0" t="n">
        <v>0.0833333333</v>
      </c>
      <c r="F3573" s="0" t="n">
        <v>0.08</v>
      </c>
      <c r="G3573" s="0" t="n">
        <v>1</v>
      </c>
      <c r="H3573" s="0" t="n">
        <v>1</v>
      </c>
    </row>
    <row r="3574" customFormat="false" ht="12.8" hidden="false" customHeight="false" outlineLevel="0" collapsed="false">
      <c r="A3574" s="0" t="s">
        <v>9023</v>
      </c>
      <c r="B3574" s="0" t="n">
        <v>4.6433333333</v>
      </c>
      <c r="C3574" s="0" t="n">
        <v>0.04872</v>
      </c>
      <c r="D3574" s="0" t="n">
        <v>0.0078703704</v>
      </c>
      <c r="E3574" s="0" t="n">
        <v>0.0208333333</v>
      </c>
      <c r="F3574" s="0" t="n">
        <v>0.0338333333</v>
      </c>
      <c r="G3574" s="0" t="n">
        <v>1</v>
      </c>
      <c r="H3574" s="0" t="n">
        <v>6.03</v>
      </c>
    </row>
    <row r="3575" customFormat="false" ht="12.8" hidden="false" customHeight="false" outlineLevel="0" collapsed="false">
      <c r="A3575" s="0" t="s">
        <v>1310</v>
      </c>
      <c r="B3575" s="0" t="n">
        <v>2.4140740741</v>
      </c>
      <c r="C3575" s="0" t="n">
        <v>0.0185988519</v>
      </c>
      <c r="D3575" s="0" t="n">
        <v>0.0026234568</v>
      </c>
      <c r="E3575" s="0" t="n">
        <v>0.0185185185</v>
      </c>
      <c r="F3575" s="0" t="n">
        <v>0.0191740741</v>
      </c>
      <c r="G3575" s="0" t="n">
        <v>1</v>
      </c>
      <c r="H3575" s="0" t="n">
        <v>12.84</v>
      </c>
    </row>
    <row r="3576" customFormat="false" ht="12.8" hidden="false" customHeight="false" outlineLevel="0" collapsed="false">
      <c r="A3576" s="0" t="s">
        <v>66</v>
      </c>
      <c r="B3576" s="0" t="n">
        <v>5.465</v>
      </c>
      <c r="C3576" s="0" t="n">
        <v>0.0826875</v>
      </c>
      <c r="D3576" s="0" t="n">
        <v>0.0118055556</v>
      </c>
      <c r="E3576" s="0" t="n">
        <v>0.03125</v>
      </c>
      <c r="F3576" s="0" t="n">
        <v>0.05625</v>
      </c>
      <c r="G3576" s="0" t="n">
        <v>1</v>
      </c>
      <c r="H3576" s="0" t="n">
        <v>1</v>
      </c>
    </row>
    <row r="3577" customFormat="false" ht="12.8" hidden="false" customHeight="false" outlineLevel="0" collapsed="false">
      <c r="A3577" s="0" t="s">
        <v>875</v>
      </c>
      <c r="B3577" s="0" t="n">
        <v>0.4976190476</v>
      </c>
      <c r="C3577" s="0" t="n">
        <v>0.0056571429</v>
      </c>
      <c r="D3577" s="0" t="n">
        <v>0.0008302808</v>
      </c>
      <c r="E3577" s="0" t="n">
        <v>0.0047619048</v>
      </c>
      <c r="F3577" s="0" t="n">
        <v>0.0057142857</v>
      </c>
      <c r="G3577" s="0" t="n">
        <v>1</v>
      </c>
      <c r="H3577" s="0" t="n">
        <v>0</v>
      </c>
    </row>
    <row r="3578" customFormat="false" ht="12.8" hidden="false" customHeight="false" outlineLevel="0" collapsed="false">
      <c r="A3578" s="0" t="s">
        <v>9024</v>
      </c>
      <c r="B3578" s="0" t="n">
        <v>0.2383333333</v>
      </c>
      <c r="C3578" s="0" t="n">
        <v>0.0008</v>
      </c>
      <c r="D3578" s="0" t="n">
        <v>0.0001111111</v>
      </c>
      <c r="E3578" s="0" t="n">
        <v>0.0083333333</v>
      </c>
      <c r="F3578" s="0" t="n">
        <v>0.004</v>
      </c>
      <c r="G3578" s="0" t="n">
        <v>1</v>
      </c>
      <c r="H3578" s="0" t="n">
        <v>267</v>
      </c>
    </row>
    <row r="3579" customFormat="false" ht="12.8" hidden="false" customHeight="false" outlineLevel="0" collapsed="false">
      <c r="A3579" s="0" t="s">
        <v>9025</v>
      </c>
      <c r="B3579" s="0" t="n">
        <v>2.59</v>
      </c>
      <c r="C3579" s="0" t="n">
        <v>0.072</v>
      </c>
      <c r="D3579" s="0" t="n">
        <v>0.01</v>
      </c>
      <c r="E3579" s="0" t="n">
        <v>0.1</v>
      </c>
      <c r="F3579" s="0" t="n">
        <v>0.096</v>
      </c>
      <c r="G3579" s="0" t="n">
        <v>1</v>
      </c>
      <c r="H3579" s="0" t="n">
        <v>1</v>
      </c>
    </row>
    <row r="3580" customFormat="false" ht="12.8" hidden="false" customHeight="false" outlineLevel="0" collapsed="false">
      <c r="A3580" s="0" t="s">
        <v>9026</v>
      </c>
      <c r="B3580" s="0" t="n">
        <v>3.52</v>
      </c>
      <c r="C3580" s="0" t="n">
        <v>0.058685</v>
      </c>
      <c r="D3580" s="0" t="n">
        <v>0.0087179487</v>
      </c>
      <c r="E3580" s="0" t="n">
        <v>0.05</v>
      </c>
      <c r="F3580" s="0" t="n">
        <v>0.0605</v>
      </c>
      <c r="G3580" s="0" t="n">
        <v>1</v>
      </c>
      <c r="H3580" s="0" t="n">
        <v>5.06</v>
      </c>
    </row>
    <row r="3581" customFormat="false" ht="12.8" hidden="false" customHeight="false" outlineLevel="0" collapsed="false">
      <c r="A3581" s="0" t="s">
        <v>9027</v>
      </c>
      <c r="B3581" s="0" t="n">
        <v>4.6533333333</v>
      </c>
      <c r="C3581" s="0" t="n">
        <v>0.04872</v>
      </c>
      <c r="D3581" s="0" t="n">
        <v>0.0078703704</v>
      </c>
      <c r="E3581" s="0" t="n">
        <v>0.0208333333</v>
      </c>
      <c r="F3581" s="0" t="n">
        <v>0.0338333333</v>
      </c>
      <c r="G3581" s="0" t="n">
        <v>1</v>
      </c>
      <c r="H3581" s="0" t="n">
        <v>6.03</v>
      </c>
    </row>
    <row r="3582" customFormat="false" ht="12.8" hidden="false" customHeight="false" outlineLevel="0" collapsed="false">
      <c r="A3582" s="0" t="s">
        <v>9028</v>
      </c>
      <c r="B3582" s="0" t="n">
        <v>5.2770769231</v>
      </c>
      <c r="C3582" s="0" t="n">
        <v>0.0807692308</v>
      </c>
      <c r="D3582" s="0" t="n">
        <v>0.0116239316</v>
      </c>
      <c r="E3582" s="0" t="n">
        <v>0.0384615385</v>
      </c>
      <c r="F3582" s="0" t="n">
        <v>0.0807692308</v>
      </c>
      <c r="G3582" s="0" t="n">
        <v>1</v>
      </c>
      <c r="H3582" s="0" t="n">
        <v>25</v>
      </c>
    </row>
    <row r="3583" customFormat="false" ht="12.8" hidden="false" customHeight="false" outlineLevel="0" collapsed="false">
      <c r="A3583" s="0" t="s">
        <v>9029</v>
      </c>
      <c r="B3583" s="0" t="n">
        <v>0.1178412698</v>
      </c>
      <c r="C3583" s="0" t="n">
        <v>0.00104544</v>
      </c>
      <c r="D3583" s="0" t="n">
        <v>0.0001763668</v>
      </c>
      <c r="E3583" s="0" t="n">
        <v>0.0158730159</v>
      </c>
      <c r="F3583" s="0" t="n">
        <v>0.0037337143</v>
      </c>
      <c r="G3583" s="0" t="n">
        <v>1</v>
      </c>
      <c r="H3583" s="0" t="n">
        <v>0.54</v>
      </c>
    </row>
    <row r="3584" customFormat="false" ht="12.8" hidden="false" customHeight="false" outlineLevel="0" collapsed="false">
      <c r="A3584" s="0" t="s">
        <v>69</v>
      </c>
      <c r="B3584" s="0" t="n">
        <v>5.465</v>
      </c>
      <c r="C3584" s="0" t="n">
        <v>0.0826875</v>
      </c>
      <c r="D3584" s="0" t="n">
        <v>0.0118055556</v>
      </c>
      <c r="E3584" s="0" t="n">
        <v>0.03125</v>
      </c>
      <c r="F3584" s="0" t="n">
        <v>0.05625</v>
      </c>
      <c r="G3584" s="0" t="n">
        <v>1</v>
      </c>
      <c r="H3584" s="0" t="n">
        <v>1</v>
      </c>
    </row>
    <row r="3585" customFormat="false" ht="12.8" hidden="false" customHeight="false" outlineLevel="0" collapsed="false">
      <c r="A3585" s="0" t="s">
        <v>877</v>
      </c>
      <c r="B3585" s="0" t="n">
        <v>0.7</v>
      </c>
      <c r="C3585" s="0" t="n">
        <v>0.009504</v>
      </c>
      <c r="D3585" s="0" t="n">
        <v>0.0013333333</v>
      </c>
      <c r="E3585" s="0" t="n">
        <v>0.01</v>
      </c>
      <c r="F3585" s="0" t="n">
        <v>0.0096</v>
      </c>
      <c r="G3585" s="0" t="n">
        <v>1</v>
      </c>
      <c r="H3585" s="0" t="n">
        <v>0</v>
      </c>
    </row>
    <row r="3586" customFormat="false" ht="12.8" hidden="false" customHeight="false" outlineLevel="0" collapsed="false">
      <c r="A3586" s="0" t="s">
        <v>9030</v>
      </c>
      <c r="B3586" s="0" t="n">
        <v>0.2383333333</v>
      </c>
      <c r="C3586" s="0" t="n">
        <v>0.0008</v>
      </c>
      <c r="D3586" s="0" t="n">
        <v>0.0001111111</v>
      </c>
      <c r="E3586" s="0" t="n">
        <v>0.0083333333</v>
      </c>
      <c r="F3586" s="0" t="n">
        <v>0.004</v>
      </c>
      <c r="G3586" s="0" t="n">
        <v>1</v>
      </c>
      <c r="H3586" s="0" t="n">
        <v>267</v>
      </c>
    </row>
    <row r="3587" customFormat="false" ht="12.8" hidden="false" customHeight="false" outlineLevel="0" collapsed="false">
      <c r="A3587" s="0" t="s">
        <v>1312</v>
      </c>
      <c r="B3587" s="0" t="n">
        <v>2.4140740741</v>
      </c>
      <c r="C3587" s="0" t="n">
        <v>0.0185988519</v>
      </c>
      <c r="D3587" s="0" t="n">
        <v>0.0026234568</v>
      </c>
      <c r="E3587" s="0" t="n">
        <v>0.0185185185</v>
      </c>
      <c r="F3587" s="0" t="n">
        <v>0.0191740741</v>
      </c>
      <c r="G3587" s="0" t="n">
        <v>1</v>
      </c>
      <c r="H3587" s="0" t="n">
        <v>12.84</v>
      </c>
    </row>
    <row r="3588" customFormat="false" ht="12.8" hidden="false" customHeight="false" outlineLevel="0" collapsed="false">
      <c r="A3588" s="0" t="s">
        <v>9031</v>
      </c>
      <c r="B3588" s="0" t="n">
        <v>4.6333333333</v>
      </c>
      <c r="C3588" s="0" t="n">
        <v>0.04872</v>
      </c>
      <c r="D3588" s="0" t="n">
        <v>0.0078703704</v>
      </c>
      <c r="E3588" s="0" t="n">
        <v>0.0208333333</v>
      </c>
      <c r="F3588" s="0" t="n">
        <v>0.0338333333</v>
      </c>
      <c r="G3588" s="0" t="n">
        <v>1</v>
      </c>
      <c r="H3588" s="0" t="n">
        <v>6.75</v>
      </c>
    </row>
    <row r="3589" customFormat="false" ht="12.8" hidden="false" customHeight="false" outlineLevel="0" collapsed="false">
      <c r="A3589" s="0" t="s">
        <v>9032</v>
      </c>
      <c r="B3589" s="0" t="n">
        <v>2.59</v>
      </c>
      <c r="C3589" s="0" t="n">
        <v>0.072</v>
      </c>
      <c r="D3589" s="0" t="n">
        <v>0.01</v>
      </c>
      <c r="E3589" s="0" t="n">
        <v>0.1</v>
      </c>
      <c r="F3589" s="0" t="n">
        <v>0.096</v>
      </c>
      <c r="G3589" s="0" t="n">
        <v>1</v>
      </c>
      <c r="H3589" s="0" t="n">
        <v>1</v>
      </c>
    </row>
    <row r="3590" customFormat="false" ht="12.8" hidden="false" customHeight="false" outlineLevel="0" collapsed="false">
      <c r="A3590" s="0" t="s">
        <v>9033</v>
      </c>
      <c r="B3590" s="0" t="n">
        <v>5.4210769231</v>
      </c>
      <c r="C3590" s="0" t="n">
        <v>0.0807692308</v>
      </c>
      <c r="D3590" s="0" t="n">
        <v>0.0116239316</v>
      </c>
      <c r="E3590" s="0" t="n">
        <v>0.0384615385</v>
      </c>
      <c r="F3590" s="0" t="n">
        <v>0.0807692308</v>
      </c>
      <c r="G3590" s="0" t="n">
        <v>1</v>
      </c>
      <c r="H3590" s="0" t="n">
        <v>16.4</v>
      </c>
    </row>
    <row r="3591" customFormat="false" ht="12.8" hidden="false" customHeight="false" outlineLevel="0" collapsed="false">
      <c r="A3591" s="0" t="s">
        <v>9034</v>
      </c>
      <c r="B3591" s="0" t="n">
        <v>0.1178412698</v>
      </c>
      <c r="C3591" s="0" t="n">
        <v>0.00104544</v>
      </c>
      <c r="D3591" s="0" t="n">
        <v>0.0001763668</v>
      </c>
      <c r="E3591" s="0" t="n">
        <v>0.0158730159</v>
      </c>
      <c r="F3591" s="0" t="n">
        <v>0.0037337143</v>
      </c>
      <c r="G3591" s="0" t="n">
        <v>1</v>
      </c>
      <c r="H3591" s="0" t="n">
        <v>0.61</v>
      </c>
    </row>
    <row r="3592" customFormat="false" ht="12.8" hidden="false" customHeight="false" outlineLevel="0" collapsed="false">
      <c r="A3592" s="0" t="s">
        <v>68</v>
      </c>
      <c r="B3592" s="0" t="n">
        <v>5.465</v>
      </c>
      <c r="C3592" s="0" t="n">
        <v>0.0826875</v>
      </c>
      <c r="D3592" s="0" t="n">
        <v>0.0118055556</v>
      </c>
      <c r="E3592" s="0" t="n">
        <v>0.03125</v>
      </c>
      <c r="F3592" s="0" t="n">
        <v>0.05625</v>
      </c>
      <c r="G3592" s="0" t="n">
        <v>1</v>
      </c>
      <c r="H3592" s="0" t="n">
        <v>1</v>
      </c>
    </row>
    <row r="3593" customFormat="false" ht="12.8" hidden="false" customHeight="false" outlineLevel="0" collapsed="false">
      <c r="A3593" s="0" t="s">
        <v>876</v>
      </c>
      <c r="B3593" s="0" t="n">
        <v>0.4648148148</v>
      </c>
      <c r="C3593" s="0" t="n">
        <v>0.0044</v>
      </c>
      <c r="D3593" s="0" t="n">
        <v>0.000645774</v>
      </c>
      <c r="E3593" s="0" t="n">
        <v>0.0037037037</v>
      </c>
      <c r="F3593" s="0" t="n">
        <v>0.0044444444</v>
      </c>
      <c r="G3593" s="0" t="n">
        <v>1</v>
      </c>
      <c r="H3593" s="0" t="n">
        <v>0</v>
      </c>
    </row>
    <row r="3594" customFormat="false" ht="12.8" hidden="false" customHeight="false" outlineLevel="0" collapsed="false">
      <c r="A3594" s="0" t="s">
        <v>9035</v>
      </c>
      <c r="B3594" s="0" t="n">
        <v>5.2770769231</v>
      </c>
      <c r="C3594" s="0" t="n">
        <v>0.0807692308</v>
      </c>
      <c r="D3594" s="0" t="n">
        <v>0.0116239316</v>
      </c>
      <c r="E3594" s="0" t="n">
        <v>0.0384615385</v>
      </c>
      <c r="F3594" s="0" t="n">
        <v>0.0807692308</v>
      </c>
      <c r="G3594" s="0" t="n">
        <v>1</v>
      </c>
      <c r="H3594" s="0" t="n">
        <v>25</v>
      </c>
    </row>
    <row r="3595" customFormat="false" ht="12.8" hidden="false" customHeight="false" outlineLevel="0" collapsed="false">
      <c r="A3595" s="0" t="s">
        <v>9036</v>
      </c>
      <c r="B3595" s="0" t="n">
        <v>0.3563333333</v>
      </c>
      <c r="C3595" s="0" t="n">
        <v>0.0104512667</v>
      </c>
      <c r="D3595" s="0" t="n">
        <v>0.0017989418</v>
      </c>
      <c r="E3595" s="0" t="n">
        <v>0.0333333333</v>
      </c>
      <c r="F3595" s="0" t="n">
        <v>0.0275033333</v>
      </c>
      <c r="G3595" s="0" t="n">
        <v>1</v>
      </c>
      <c r="H3595" s="0" t="n">
        <v>6.83</v>
      </c>
    </row>
    <row r="3596" customFormat="false" ht="12.8" hidden="false" customHeight="false" outlineLevel="0" collapsed="false">
      <c r="A3596" s="0" t="s">
        <v>9037</v>
      </c>
      <c r="B3596" s="0" t="n">
        <v>0.2483333333</v>
      </c>
      <c r="C3596" s="0" t="n">
        <v>0.0008</v>
      </c>
      <c r="D3596" s="0" t="n">
        <v>0.0001111111</v>
      </c>
      <c r="E3596" s="0" t="n">
        <v>0.0083333333</v>
      </c>
      <c r="F3596" s="0" t="n">
        <v>0.004</v>
      </c>
      <c r="G3596" s="0" t="n">
        <v>1</v>
      </c>
      <c r="H3596" s="0" t="n">
        <v>267</v>
      </c>
    </row>
    <row r="3597" customFormat="false" ht="12.8" hidden="false" customHeight="false" outlineLevel="0" collapsed="false">
      <c r="A3597" s="0" t="s">
        <v>9038</v>
      </c>
      <c r="B3597" s="0" t="n">
        <v>4.6433333333</v>
      </c>
      <c r="C3597" s="0" t="n">
        <v>0.04872</v>
      </c>
      <c r="D3597" s="0" t="n">
        <v>0.0078703704</v>
      </c>
      <c r="E3597" s="0" t="n">
        <v>0.0208333333</v>
      </c>
      <c r="F3597" s="0" t="n">
        <v>0.0338333333</v>
      </c>
      <c r="G3597" s="0" t="n">
        <v>1</v>
      </c>
      <c r="H3597" s="0" t="n">
        <v>6.03</v>
      </c>
    </row>
    <row r="3598" customFormat="false" ht="12.8" hidden="false" customHeight="false" outlineLevel="0" collapsed="false">
      <c r="A3598" s="0" t="s">
        <v>9039</v>
      </c>
      <c r="B3598" s="0" t="n">
        <v>0.1178412698</v>
      </c>
      <c r="C3598" s="0" t="n">
        <v>0.00104544</v>
      </c>
      <c r="D3598" s="0" t="n">
        <v>0.0001763668</v>
      </c>
      <c r="E3598" s="0" t="n">
        <v>0.0158730159</v>
      </c>
      <c r="F3598" s="0" t="n">
        <v>0.0037337143</v>
      </c>
      <c r="G3598" s="0" t="n">
        <v>1</v>
      </c>
      <c r="H3598" s="0" t="n">
        <v>540</v>
      </c>
    </row>
    <row r="3599" customFormat="false" ht="12.8" hidden="false" customHeight="false" outlineLevel="0" collapsed="false">
      <c r="A3599" s="0" t="s">
        <v>1311</v>
      </c>
      <c r="B3599" s="0" t="n">
        <v>2.4140740741</v>
      </c>
      <c r="C3599" s="0" t="n">
        <v>0.0185988519</v>
      </c>
      <c r="D3599" s="0" t="n">
        <v>0.0026234568</v>
      </c>
      <c r="E3599" s="0" t="n">
        <v>0.0185185185</v>
      </c>
      <c r="F3599" s="0" t="n">
        <v>0.0191740741</v>
      </c>
      <c r="G3599" s="0" t="n">
        <v>1</v>
      </c>
      <c r="H3599" s="0" t="n">
        <v>12.84</v>
      </c>
    </row>
    <row r="3600" customFormat="false" ht="12.8" hidden="false" customHeight="false" outlineLevel="0" collapsed="false">
      <c r="A3600" s="0" t="s">
        <v>9040</v>
      </c>
      <c r="B3600" s="0" t="n">
        <v>4.034</v>
      </c>
      <c r="C3600" s="0" t="n">
        <v>0.064</v>
      </c>
      <c r="D3600" s="0" t="n">
        <v>0.0094444444</v>
      </c>
      <c r="E3600" s="0" t="n">
        <v>0.0333333333</v>
      </c>
      <c r="F3600" s="0" t="n">
        <v>0.064</v>
      </c>
      <c r="G3600" s="0" t="n">
        <v>1</v>
      </c>
      <c r="H3600" s="0" t="n">
        <v>31.33</v>
      </c>
    </row>
    <row r="3601" customFormat="false" ht="12.8" hidden="false" customHeight="false" outlineLevel="0" collapsed="false">
      <c r="A3601" s="0" t="s">
        <v>1309</v>
      </c>
      <c r="B3601" s="0" t="n">
        <v>2.4140740741</v>
      </c>
      <c r="C3601" s="0" t="n">
        <v>0.0185988519</v>
      </c>
      <c r="D3601" s="0" t="n">
        <v>0.0026234568</v>
      </c>
      <c r="E3601" s="0" t="n">
        <v>0.0185185185</v>
      </c>
      <c r="F3601" s="0" t="n">
        <v>0.0191740741</v>
      </c>
      <c r="G3601" s="0" t="n">
        <v>1</v>
      </c>
      <c r="H3601" s="0" t="n">
        <v>8.64</v>
      </c>
    </row>
    <row r="3602" customFormat="false" ht="12.8" hidden="false" customHeight="false" outlineLevel="0" collapsed="false">
      <c r="A3602" s="0" t="s">
        <v>3127</v>
      </c>
      <c r="B3602" s="0" t="n">
        <v>0.0764</v>
      </c>
      <c r="C3602" s="0" t="n">
        <v>0.0015498</v>
      </c>
      <c r="D3602" s="0" t="n">
        <v>0.0002616643</v>
      </c>
      <c r="E3602" s="0" t="n">
        <v>0.04</v>
      </c>
      <c r="F3602" s="0" t="n">
        <v>0.00574</v>
      </c>
      <c r="G3602" s="0" t="n">
        <v>1</v>
      </c>
      <c r="H3602" s="0" t="n">
        <v>0.44</v>
      </c>
    </row>
    <row r="3603" customFormat="false" ht="12.8" hidden="false" customHeight="false" outlineLevel="0" collapsed="false">
      <c r="A3603" s="0" t="s">
        <v>2162</v>
      </c>
      <c r="B3603" s="0" t="n">
        <v>0.0438</v>
      </c>
      <c r="C3603" s="0" t="n">
        <v>0.000336</v>
      </c>
      <c r="D3603" s="0" t="n">
        <v>8.33333E-005</v>
      </c>
      <c r="E3603" s="0" t="n">
        <v>0.005</v>
      </c>
      <c r="F3603" s="0" t="n">
        <v>0.0012</v>
      </c>
      <c r="G3603" s="0" t="n">
        <v>1</v>
      </c>
      <c r="H3603" s="0" t="n">
        <v>17.3</v>
      </c>
    </row>
    <row r="3604" customFormat="false" ht="12.8" hidden="false" customHeight="false" outlineLevel="0" collapsed="false">
      <c r="A3604" s="0" t="s">
        <v>9041</v>
      </c>
      <c r="B3604" s="0" t="n">
        <v>0.3563333333</v>
      </c>
      <c r="C3604" s="0" t="n">
        <v>0.0104512667</v>
      </c>
      <c r="D3604" s="0" t="n">
        <v>0.0017989418</v>
      </c>
      <c r="E3604" s="0" t="n">
        <v>0.0333333333</v>
      </c>
      <c r="F3604" s="0" t="n">
        <v>0.0275033333</v>
      </c>
      <c r="G3604" s="0" t="n">
        <v>1</v>
      </c>
      <c r="H3604" s="0" t="n">
        <v>10.11</v>
      </c>
    </row>
    <row r="3605" customFormat="false" ht="12.8" hidden="false" customHeight="false" outlineLevel="0" collapsed="false">
      <c r="A3605" s="0" t="s">
        <v>543</v>
      </c>
      <c r="B3605" s="0" t="n">
        <v>0.155</v>
      </c>
      <c r="C3605" s="0" t="n">
        <v>0.00168</v>
      </c>
      <c r="D3605" s="0" t="n">
        <v>0.0008333333</v>
      </c>
      <c r="E3605" s="0" t="n">
        <v>0.025</v>
      </c>
      <c r="F3605" s="0" t="n">
        <v>0.006</v>
      </c>
      <c r="G3605" s="0" t="n">
        <v>1</v>
      </c>
      <c r="H3605" s="0" t="n">
        <v>257</v>
      </c>
    </row>
    <row r="3606" customFormat="false" ht="12.8" hidden="false" customHeight="false" outlineLevel="0" collapsed="false">
      <c r="A3606" s="0" t="s">
        <v>9042</v>
      </c>
      <c r="B3606" s="0" t="n">
        <v>0.6823076923</v>
      </c>
      <c r="C3606" s="0" t="n">
        <v>0.0073107692</v>
      </c>
      <c r="D3606" s="0" t="n">
        <v>0.001025641</v>
      </c>
      <c r="E3606" s="0" t="n">
        <v>0.0076923077</v>
      </c>
      <c r="F3606" s="0" t="n">
        <v>0.0073846154</v>
      </c>
      <c r="G3606" s="0" t="n">
        <v>1</v>
      </c>
      <c r="H3606" s="0" t="n">
        <v>0</v>
      </c>
    </row>
    <row r="3607" customFormat="false" ht="12.8" hidden="false" customHeight="false" outlineLevel="0" collapsed="false">
      <c r="A3607" s="0" t="s">
        <v>9043</v>
      </c>
      <c r="B3607" s="0" t="n">
        <v>2.2066666667</v>
      </c>
      <c r="C3607" s="0" t="n">
        <v>0.06</v>
      </c>
      <c r="D3607" s="0" t="n">
        <v>0.0083333333</v>
      </c>
      <c r="E3607" s="0" t="n">
        <v>0.0833333333</v>
      </c>
      <c r="F3607" s="0" t="n">
        <v>0.08</v>
      </c>
      <c r="G3607" s="0" t="n">
        <v>1</v>
      </c>
      <c r="H3607" s="0" t="n">
        <v>1</v>
      </c>
    </row>
    <row r="3608" customFormat="false" ht="12.8" hidden="false" customHeight="false" outlineLevel="0" collapsed="false">
      <c r="A3608" s="0" t="s">
        <v>9044</v>
      </c>
      <c r="B3608" s="0" t="n">
        <v>0.009404</v>
      </c>
      <c r="C3608" s="0" t="n">
        <v>6.864E-006</v>
      </c>
      <c r="D3608" s="0" t="n">
        <v>8.7179E-006</v>
      </c>
      <c r="E3608" s="0" t="n">
        <v>0.0004</v>
      </c>
      <c r="F3608" s="0" t="n">
        <v>6.24E-005</v>
      </c>
      <c r="G3608" s="0" t="n">
        <v>1</v>
      </c>
      <c r="H3608" s="0" t="n">
        <v>0.02</v>
      </c>
    </row>
    <row r="3609" customFormat="false" ht="12.8" hidden="false" customHeight="false" outlineLevel="0" collapsed="false">
      <c r="A3609" s="0" t="s">
        <v>9045</v>
      </c>
      <c r="B3609" s="0" t="n">
        <v>3.1066666667</v>
      </c>
      <c r="C3609" s="0" t="n">
        <v>0.06</v>
      </c>
      <c r="D3609" s="0" t="n">
        <v>0.0083333333</v>
      </c>
      <c r="E3609" s="0" t="n">
        <v>0.0833333333</v>
      </c>
      <c r="F3609" s="0" t="n">
        <v>0.08</v>
      </c>
      <c r="G3609" s="0" t="n">
        <v>1</v>
      </c>
      <c r="H3609" s="0" t="n">
        <v>1</v>
      </c>
    </row>
    <row r="3610" customFormat="false" ht="12.8" hidden="false" customHeight="false" outlineLevel="0" collapsed="false">
      <c r="A3610" s="0" t="s">
        <v>9046</v>
      </c>
      <c r="B3610" s="0" t="n">
        <v>5.2770769231</v>
      </c>
      <c r="C3610" s="0" t="n">
        <v>0.0807692308</v>
      </c>
      <c r="D3610" s="0" t="n">
        <v>0.0116239316</v>
      </c>
      <c r="E3610" s="0" t="n">
        <v>0.0384615385</v>
      </c>
      <c r="F3610" s="0" t="n">
        <v>0.0807692308</v>
      </c>
      <c r="G3610" s="0" t="n">
        <v>1</v>
      </c>
      <c r="H3610" s="0" t="n">
        <v>25.05</v>
      </c>
    </row>
    <row r="3611" customFormat="false" ht="12.8" hidden="false" customHeight="false" outlineLevel="0" collapsed="false">
      <c r="A3611" s="0" t="s">
        <v>3113</v>
      </c>
      <c r="B3611" s="0" t="n">
        <v>0.0764</v>
      </c>
      <c r="C3611" s="0" t="n">
        <v>0.0015498</v>
      </c>
      <c r="D3611" s="0" t="n">
        <v>0.0002616643</v>
      </c>
      <c r="E3611" s="0" t="n">
        <v>0.04</v>
      </c>
      <c r="F3611" s="0" t="n">
        <v>0.00574</v>
      </c>
      <c r="G3611" s="0" t="n">
        <v>1</v>
      </c>
      <c r="H3611" s="0" t="n">
        <v>0.44</v>
      </c>
    </row>
    <row r="3612" customFormat="false" ht="12.8" hidden="false" customHeight="false" outlineLevel="0" collapsed="false">
      <c r="A3612" s="0" t="s">
        <v>9047</v>
      </c>
      <c r="B3612" s="0" t="n">
        <v>4.034</v>
      </c>
      <c r="C3612" s="0" t="n">
        <v>0.064</v>
      </c>
      <c r="D3612" s="0" t="n">
        <v>0.0094444444</v>
      </c>
      <c r="E3612" s="0" t="n">
        <v>0.0333333333</v>
      </c>
      <c r="F3612" s="0" t="n">
        <v>0.064</v>
      </c>
      <c r="G3612" s="0" t="n">
        <v>1</v>
      </c>
      <c r="H3612" s="0" t="n">
        <v>30.08</v>
      </c>
    </row>
    <row r="3613" customFormat="false" ht="12.8" hidden="false" customHeight="false" outlineLevel="0" collapsed="false">
      <c r="A3613" s="0" t="s">
        <v>9048</v>
      </c>
      <c r="B3613" s="0" t="n">
        <v>2.4140740741</v>
      </c>
      <c r="C3613" s="0" t="n">
        <v>0.0185988519</v>
      </c>
      <c r="D3613" s="0" t="n">
        <v>0.0026234568</v>
      </c>
      <c r="E3613" s="0" t="n">
        <v>0.0185185185</v>
      </c>
      <c r="F3613" s="0" t="n">
        <v>0.0191740741</v>
      </c>
      <c r="G3613" s="0" t="n">
        <v>1</v>
      </c>
      <c r="H3613" s="0" t="n">
        <v>8.64</v>
      </c>
    </row>
    <row r="3614" customFormat="false" ht="12.8" hidden="false" customHeight="false" outlineLevel="0" collapsed="false">
      <c r="A3614" s="0" t="s">
        <v>9049</v>
      </c>
      <c r="B3614" s="0" t="n">
        <v>0.3563333333</v>
      </c>
      <c r="C3614" s="0" t="n">
        <v>0.0104512667</v>
      </c>
      <c r="D3614" s="0" t="n">
        <v>0.0017989418</v>
      </c>
      <c r="E3614" s="0" t="n">
        <v>0.0333333333</v>
      </c>
      <c r="F3614" s="0" t="n">
        <v>0.0275033333</v>
      </c>
      <c r="G3614" s="0" t="n">
        <v>1</v>
      </c>
      <c r="H3614" s="0" t="n">
        <v>10.11</v>
      </c>
    </row>
    <row r="3615" customFormat="false" ht="12.8" hidden="false" customHeight="false" outlineLevel="0" collapsed="false">
      <c r="A3615" s="0" t="s">
        <v>9050</v>
      </c>
      <c r="B3615" s="0" t="n">
        <v>2.61</v>
      </c>
      <c r="C3615" s="0" t="n">
        <v>0.072</v>
      </c>
      <c r="D3615" s="0" t="n">
        <v>0.01</v>
      </c>
      <c r="E3615" s="0" t="n">
        <v>0.1</v>
      </c>
      <c r="F3615" s="0" t="n">
        <v>0.096</v>
      </c>
      <c r="G3615" s="0" t="n">
        <v>1</v>
      </c>
      <c r="H3615" s="0" t="n">
        <v>1</v>
      </c>
    </row>
    <row r="3616" customFormat="false" ht="12.8" hidden="false" customHeight="false" outlineLevel="0" collapsed="false">
      <c r="A3616" s="0" t="s">
        <v>874</v>
      </c>
      <c r="B3616" s="0" t="n">
        <v>0.6423076923</v>
      </c>
      <c r="C3616" s="0" t="n">
        <v>0.0073107692</v>
      </c>
      <c r="D3616" s="0" t="n">
        <v>0.001025641</v>
      </c>
      <c r="E3616" s="0" t="n">
        <v>0.0076923077</v>
      </c>
      <c r="F3616" s="0" t="n">
        <v>0.0073846154</v>
      </c>
      <c r="G3616" s="0" t="n">
        <v>1</v>
      </c>
      <c r="H3616" s="0" t="n">
        <v>0</v>
      </c>
    </row>
    <row r="3617" customFormat="false" ht="12.8" hidden="false" customHeight="false" outlineLevel="0" collapsed="false">
      <c r="A3617" s="0" t="s">
        <v>9051</v>
      </c>
      <c r="B3617" s="0" t="n">
        <v>0.009796</v>
      </c>
      <c r="C3617" s="0" t="n">
        <v>3.92E-006</v>
      </c>
      <c r="D3617" s="0" t="n">
        <v>3.7778E-006</v>
      </c>
      <c r="E3617" s="0" t="n">
        <v>0.0004</v>
      </c>
      <c r="F3617" s="0" t="n">
        <v>2.8E-005</v>
      </c>
      <c r="G3617" s="0" t="n">
        <v>1</v>
      </c>
      <c r="H3617" s="0" t="n">
        <v>0.02</v>
      </c>
    </row>
    <row r="3618" customFormat="false" ht="12.8" hidden="false" customHeight="false" outlineLevel="0" collapsed="false">
      <c r="A3618" s="0" t="s">
        <v>9052</v>
      </c>
      <c r="B3618" s="0" t="n">
        <v>5.2770769231</v>
      </c>
      <c r="C3618" s="0" t="n">
        <v>0.0807692308</v>
      </c>
      <c r="D3618" s="0" t="n">
        <v>0.0116239316</v>
      </c>
      <c r="E3618" s="0" t="n">
        <v>0.0384615385</v>
      </c>
      <c r="F3618" s="0" t="n">
        <v>0.0807692308</v>
      </c>
      <c r="G3618" s="0" t="n">
        <v>1</v>
      </c>
      <c r="H3618" s="0" t="n">
        <v>25.05</v>
      </c>
    </row>
    <row r="3619" customFormat="false" ht="12.8" hidden="false" customHeight="false" outlineLevel="0" collapsed="false">
      <c r="A3619" s="0" t="s">
        <v>9053</v>
      </c>
      <c r="B3619" s="0" t="n">
        <v>3</v>
      </c>
      <c r="C3619" s="0" t="n">
        <v>0.072</v>
      </c>
      <c r="D3619" s="0" t="n">
        <v>0.01</v>
      </c>
      <c r="E3619" s="0" t="n">
        <v>0.1</v>
      </c>
      <c r="F3619" s="0" t="n">
        <v>0.096</v>
      </c>
      <c r="G3619" s="0" t="n">
        <v>1</v>
      </c>
      <c r="H3619" s="0" t="n">
        <v>1</v>
      </c>
    </row>
    <row r="3620" customFormat="false" ht="12.8" hidden="false" customHeight="false" outlineLevel="0" collapsed="false">
      <c r="A3620" s="0" t="s">
        <v>9054</v>
      </c>
      <c r="B3620" s="0" t="n">
        <v>0.2383333333</v>
      </c>
      <c r="C3620" s="0" t="n">
        <v>0.0008</v>
      </c>
      <c r="D3620" s="0" t="n">
        <v>0.0001111111</v>
      </c>
      <c r="E3620" s="0" t="n">
        <v>0.0083333333</v>
      </c>
      <c r="F3620" s="0" t="n">
        <v>0.004</v>
      </c>
      <c r="G3620" s="0" t="n">
        <v>1</v>
      </c>
      <c r="H3620" s="0" t="n">
        <v>267</v>
      </c>
    </row>
    <row r="3621" customFormat="false" ht="12.8" hidden="false" customHeight="false" outlineLevel="0" collapsed="false">
      <c r="A3621" s="0" t="s">
        <v>65</v>
      </c>
      <c r="B3621" s="0" t="n">
        <v>5.465</v>
      </c>
      <c r="C3621" s="0" t="n">
        <v>0.0826875</v>
      </c>
      <c r="D3621" s="0" t="n">
        <v>0.0118055556</v>
      </c>
      <c r="E3621" s="0" t="n">
        <v>0.03125</v>
      </c>
      <c r="F3621" s="0" t="n">
        <v>0.05625</v>
      </c>
      <c r="G3621" s="0" t="n">
        <v>1</v>
      </c>
      <c r="H3621" s="0" t="n">
        <v>1</v>
      </c>
    </row>
    <row r="3622" customFormat="false" ht="12.8" hidden="false" customHeight="false" outlineLevel="0" collapsed="false">
      <c r="A3622" s="0" t="s">
        <v>9055</v>
      </c>
      <c r="B3622" s="0" t="n">
        <v>0.74</v>
      </c>
      <c r="C3622" s="0" t="n">
        <v>0.009504</v>
      </c>
      <c r="D3622" s="0" t="n">
        <v>0.0013333333</v>
      </c>
      <c r="E3622" s="0" t="n">
        <v>0.01</v>
      </c>
      <c r="F3622" s="0" t="n">
        <v>0.0096</v>
      </c>
      <c r="G3622" s="0" t="n">
        <v>1</v>
      </c>
      <c r="H3622" s="0" t="n">
        <v>0</v>
      </c>
    </row>
    <row r="3623" customFormat="false" ht="12.8" hidden="false" customHeight="false" outlineLevel="0" collapsed="false">
      <c r="A3623" s="0" t="s">
        <v>9056</v>
      </c>
      <c r="B3623" s="0" t="n">
        <v>2.4140740741</v>
      </c>
      <c r="C3623" s="0" t="n">
        <v>0.0185988519</v>
      </c>
      <c r="D3623" s="0" t="n">
        <v>0.0026234568</v>
      </c>
      <c r="E3623" s="0" t="n">
        <v>0.0185185185</v>
      </c>
      <c r="F3623" s="0" t="n">
        <v>0.0191740741</v>
      </c>
      <c r="G3623" s="0" t="n">
        <v>1</v>
      </c>
      <c r="H3623" s="0" t="n">
        <v>13.74</v>
      </c>
    </row>
    <row r="3624" customFormat="false" ht="12.8" hidden="false" customHeight="false" outlineLevel="0" collapsed="false">
      <c r="A3624" s="0" t="s">
        <v>9057</v>
      </c>
      <c r="B3624" s="0" t="n">
        <v>1.3006666667</v>
      </c>
      <c r="C3624" s="0" t="n">
        <v>0.024</v>
      </c>
      <c r="D3624" s="0" t="n">
        <v>0.0033333333</v>
      </c>
      <c r="E3624" s="0" t="n">
        <v>0.0333333333</v>
      </c>
      <c r="F3624" s="0" t="n">
        <v>0.032</v>
      </c>
      <c r="G3624" s="0" t="n">
        <v>1</v>
      </c>
      <c r="H3624" s="0" t="n">
        <v>30.08</v>
      </c>
    </row>
    <row r="3625" customFormat="false" ht="12.8" hidden="false" customHeight="false" outlineLevel="0" collapsed="false">
      <c r="A3625" s="0" t="s">
        <v>9058</v>
      </c>
      <c r="B3625" s="0" t="n">
        <v>0.5975</v>
      </c>
      <c r="C3625" s="0" t="n">
        <v>0.009</v>
      </c>
      <c r="D3625" s="0" t="n">
        <v>0.00125</v>
      </c>
      <c r="E3625" s="0" t="n">
        <v>0.0125</v>
      </c>
      <c r="F3625" s="0" t="n">
        <v>0.012</v>
      </c>
      <c r="G3625" s="0" t="n">
        <v>1</v>
      </c>
      <c r="H3625" s="0" t="n">
        <v>1</v>
      </c>
    </row>
    <row r="3626" customFormat="false" ht="12.8" hidden="false" customHeight="false" outlineLevel="0" collapsed="false">
      <c r="A3626" s="0" t="s">
        <v>9059</v>
      </c>
      <c r="B3626" s="0" t="n">
        <v>2.925</v>
      </c>
      <c r="C3626" s="0" t="n">
        <v>0.02510845</v>
      </c>
      <c r="D3626" s="0" t="n">
        <v>0.0035416667</v>
      </c>
      <c r="E3626" s="0" t="n">
        <v>0.025</v>
      </c>
      <c r="F3626" s="0" t="n">
        <v>0.025885</v>
      </c>
      <c r="G3626" s="0" t="n">
        <v>1</v>
      </c>
      <c r="H3626" s="0" t="n">
        <v>6.22</v>
      </c>
    </row>
    <row r="3627" customFormat="false" ht="12.8" hidden="false" customHeight="false" outlineLevel="0" collapsed="false">
      <c r="A3627" s="0" t="s">
        <v>9060</v>
      </c>
      <c r="B3627" s="0" t="n">
        <v>2.4140740741</v>
      </c>
      <c r="C3627" s="0" t="n">
        <v>0.0185988519</v>
      </c>
      <c r="D3627" s="0" t="n">
        <v>0.0026234568</v>
      </c>
      <c r="E3627" s="0" t="n">
        <v>0.0185185185</v>
      </c>
      <c r="F3627" s="0" t="n">
        <v>0.0191740741</v>
      </c>
      <c r="G3627" s="0" t="n">
        <v>1</v>
      </c>
      <c r="H3627" s="0" t="n">
        <v>13.74</v>
      </c>
    </row>
    <row r="3628" customFormat="false" ht="12.8" hidden="false" customHeight="false" outlineLevel="0" collapsed="false">
      <c r="A3628" s="0" t="s">
        <v>9061</v>
      </c>
      <c r="B3628" s="0" t="n">
        <v>0.74</v>
      </c>
      <c r="C3628" s="0" t="n">
        <v>0.009504</v>
      </c>
      <c r="D3628" s="0" t="n">
        <v>0.0013333333</v>
      </c>
      <c r="E3628" s="0" t="n">
        <v>0.01</v>
      </c>
      <c r="F3628" s="0" t="n">
        <v>0.0096</v>
      </c>
      <c r="G3628" s="0" t="n">
        <v>1</v>
      </c>
      <c r="H3628" s="0" t="n">
        <v>0</v>
      </c>
    </row>
    <row r="3629" customFormat="false" ht="12.8" hidden="false" customHeight="false" outlineLevel="0" collapsed="false">
      <c r="A3629" s="0" t="s">
        <v>2163</v>
      </c>
      <c r="B3629" s="0" t="n">
        <v>0.0438</v>
      </c>
      <c r="C3629" s="0" t="n">
        <v>0.000336</v>
      </c>
      <c r="D3629" s="0" t="n">
        <v>8.33333E-005</v>
      </c>
      <c r="E3629" s="0" t="n">
        <v>0.005</v>
      </c>
      <c r="F3629" s="0" t="n">
        <v>0.0012</v>
      </c>
      <c r="G3629" s="0" t="n">
        <v>1</v>
      </c>
      <c r="H3629" s="0" t="n">
        <v>17.3</v>
      </c>
    </row>
    <row r="3630" customFormat="false" ht="12.8" hidden="false" customHeight="false" outlineLevel="0" collapsed="false">
      <c r="A3630" s="0" t="s">
        <v>9062</v>
      </c>
      <c r="B3630" s="0" t="n">
        <v>5.2770769231</v>
      </c>
      <c r="C3630" s="0" t="n">
        <v>0.0807692308</v>
      </c>
      <c r="D3630" s="0" t="n">
        <v>0.0116239316</v>
      </c>
      <c r="E3630" s="0" t="n">
        <v>0.0384615385</v>
      </c>
      <c r="F3630" s="0" t="n">
        <v>0.0807692308</v>
      </c>
      <c r="G3630" s="0" t="n">
        <v>1</v>
      </c>
      <c r="H3630" s="0" t="n">
        <v>25.05</v>
      </c>
    </row>
    <row r="3631" customFormat="false" ht="12.8" hidden="false" customHeight="false" outlineLevel="0" collapsed="false">
      <c r="A3631" s="0" t="s">
        <v>9063</v>
      </c>
      <c r="B3631" s="0" t="n">
        <v>0.020096</v>
      </c>
      <c r="C3631" s="0" t="n">
        <v>6.6E-006</v>
      </c>
      <c r="D3631" s="0" t="n">
        <v>8.0952E-006</v>
      </c>
      <c r="E3631" s="0" t="n">
        <v>0.0004</v>
      </c>
      <c r="F3631" s="0" t="n">
        <v>6E-005</v>
      </c>
      <c r="G3631" s="0" t="n">
        <v>1</v>
      </c>
      <c r="H3631" s="0" t="n">
        <v>0.03</v>
      </c>
    </row>
    <row r="3632" customFormat="false" ht="12.8" hidden="false" customHeight="false" outlineLevel="0" collapsed="false">
      <c r="A3632" s="0" t="s">
        <v>9064</v>
      </c>
      <c r="B3632" s="0" t="n">
        <v>1.3006666667</v>
      </c>
      <c r="C3632" s="0" t="n">
        <v>0.024</v>
      </c>
      <c r="D3632" s="0" t="n">
        <v>0.0033333333</v>
      </c>
      <c r="E3632" s="0" t="n">
        <v>0.0333333333</v>
      </c>
      <c r="F3632" s="0" t="n">
        <v>0.032</v>
      </c>
      <c r="G3632" s="0" t="n">
        <v>1</v>
      </c>
      <c r="H3632" s="0" t="n">
        <v>30.08</v>
      </c>
    </row>
    <row r="3633" customFormat="false" ht="12.8" hidden="false" customHeight="false" outlineLevel="0" collapsed="false">
      <c r="A3633" s="0" t="s">
        <v>9065</v>
      </c>
      <c r="B3633" s="0" t="n">
        <v>0.0114</v>
      </c>
      <c r="C3633" s="0" t="n">
        <v>6.72E-005</v>
      </c>
      <c r="D3633" s="0" t="n">
        <v>1.11111E-005</v>
      </c>
      <c r="E3633" s="0" t="n">
        <v>0.001</v>
      </c>
      <c r="F3633" s="0" t="n">
        <v>0.00024</v>
      </c>
      <c r="G3633" s="0" t="n">
        <v>1</v>
      </c>
      <c r="H3633" s="0" t="n">
        <v>0</v>
      </c>
    </row>
    <row r="3634" customFormat="false" ht="12.8" hidden="false" customHeight="false" outlineLevel="0" collapsed="false">
      <c r="A3634" s="0" t="s">
        <v>9066</v>
      </c>
      <c r="B3634" s="0" t="n">
        <v>0.3563333333</v>
      </c>
      <c r="C3634" s="0" t="n">
        <v>0.0104512667</v>
      </c>
      <c r="D3634" s="0" t="n">
        <v>0.0017989418</v>
      </c>
      <c r="E3634" s="0" t="n">
        <v>0.0333333333</v>
      </c>
      <c r="F3634" s="0" t="n">
        <v>0.0275033333</v>
      </c>
      <c r="G3634" s="0" t="n">
        <v>1</v>
      </c>
      <c r="H3634" s="0" t="n">
        <v>10.11</v>
      </c>
    </row>
    <row r="3635" customFormat="false" ht="12.8" hidden="false" customHeight="false" outlineLevel="0" collapsed="false">
      <c r="A3635" s="0" t="s">
        <v>9067</v>
      </c>
      <c r="B3635" s="0" t="n">
        <v>2.03</v>
      </c>
      <c r="C3635" s="0" t="n">
        <v>0.00696</v>
      </c>
      <c r="D3635" s="0" t="n">
        <v>0.0013888889</v>
      </c>
      <c r="E3635" s="0" t="n">
        <v>0.1666666667</v>
      </c>
      <c r="F3635" s="0" t="n">
        <v>0.04</v>
      </c>
      <c r="G3635" s="0" t="n">
        <v>1</v>
      </c>
      <c r="H3635" s="0" t="n">
        <v>5605</v>
      </c>
    </row>
    <row r="3636" customFormat="false" ht="12.8" hidden="false" customHeight="false" outlineLevel="0" collapsed="false">
      <c r="A3636" s="0" t="s">
        <v>9068</v>
      </c>
      <c r="B3636" s="0" t="n">
        <v>1.3006666667</v>
      </c>
      <c r="C3636" s="0" t="n">
        <v>0.024</v>
      </c>
      <c r="D3636" s="0" t="n">
        <v>0.0033333333</v>
      </c>
      <c r="E3636" s="0" t="n">
        <v>0.0333333333</v>
      </c>
      <c r="F3636" s="0" t="n">
        <v>0.032</v>
      </c>
      <c r="G3636" s="0" t="n">
        <v>1</v>
      </c>
      <c r="H3636" s="0" t="n">
        <v>30.04</v>
      </c>
    </row>
    <row r="3637" customFormat="false" ht="12.8" hidden="false" customHeight="false" outlineLevel="0" collapsed="false">
      <c r="A3637" s="0" t="s">
        <v>1867</v>
      </c>
      <c r="B3637" s="0" t="n">
        <v>5.5130769231</v>
      </c>
      <c r="C3637" s="0" t="n">
        <v>0.0807692308</v>
      </c>
      <c r="D3637" s="0" t="n">
        <v>0.0116239316</v>
      </c>
      <c r="E3637" s="0" t="n">
        <v>0.0384615385</v>
      </c>
      <c r="F3637" s="0" t="n">
        <v>0.0807692308</v>
      </c>
      <c r="G3637" s="0" t="n">
        <v>1</v>
      </c>
      <c r="H3637" s="0" t="n">
        <v>23.92</v>
      </c>
    </row>
    <row r="3638" customFormat="false" ht="12.8" hidden="false" customHeight="false" outlineLevel="0" collapsed="false">
      <c r="A3638" s="0" t="s">
        <v>9069</v>
      </c>
      <c r="B3638" s="0" t="n">
        <v>2.328</v>
      </c>
      <c r="C3638" s="0" t="n">
        <v>0.032</v>
      </c>
      <c r="D3638" s="0" t="n">
        <v>0.0141666667</v>
      </c>
      <c r="E3638" s="0" t="n">
        <v>0.0166666667</v>
      </c>
      <c r="F3638" s="0" t="n">
        <v>0.032</v>
      </c>
      <c r="G3638" s="0" t="n">
        <v>1</v>
      </c>
      <c r="H3638" s="0" t="n">
        <v>52.1</v>
      </c>
    </row>
    <row r="3639" customFormat="false" ht="12.8" hidden="false" customHeight="false" outlineLevel="0" collapsed="false">
      <c r="A3639" s="0" t="s">
        <v>9070</v>
      </c>
      <c r="B3639" s="0" t="n">
        <v>0.82</v>
      </c>
      <c r="C3639" s="0" t="n">
        <v>0.0022572</v>
      </c>
      <c r="D3639" s="0" t="n">
        <v>0.0007657658</v>
      </c>
      <c r="E3639" s="0" t="n">
        <v>0.05</v>
      </c>
      <c r="F3639" s="0" t="n">
        <v>0.00684</v>
      </c>
      <c r="G3639" s="0" t="n">
        <v>1</v>
      </c>
      <c r="H3639" s="0" t="n">
        <v>4.55</v>
      </c>
    </row>
    <row r="3640" customFormat="false" ht="12.8" hidden="false" customHeight="false" outlineLevel="0" collapsed="false">
      <c r="A3640" s="0" t="s">
        <v>9071</v>
      </c>
      <c r="B3640" s="0" t="n">
        <v>0.8575</v>
      </c>
      <c r="C3640" s="0" t="n">
        <v>0.00205821</v>
      </c>
      <c r="D3640" s="0" t="n">
        <v>0.0003472222</v>
      </c>
      <c r="E3640" s="0" t="n">
        <v>0.03125</v>
      </c>
      <c r="F3640" s="0" t="n">
        <v>0.00735075</v>
      </c>
      <c r="G3640" s="0" t="n">
        <v>1</v>
      </c>
      <c r="H3640" s="0" t="n">
        <v>2.83</v>
      </c>
    </row>
    <row r="3641" customFormat="false" ht="12.8" hidden="false" customHeight="false" outlineLevel="0" collapsed="false">
      <c r="A3641" s="0" t="s">
        <v>9072</v>
      </c>
      <c r="B3641" s="0" t="n">
        <v>4.034</v>
      </c>
      <c r="C3641" s="0" t="n">
        <v>0.064</v>
      </c>
      <c r="D3641" s="0" t="n">
        <v>0.0094444444</v>
      </c>
      <c r="E3641" s="0" t="n">
        <v>0.0333333333</v>
      </c>
      <c r="F3641" s="0" t="n">
        <v>0.064</v>
      </c>
      <c r="G3641" s="0" t="n">
        <v>1</v>
      </c>
      <c r="H3641" s="0" t="n">
        <v>30.04</v>
      </c>
    </row>
    <row r="3642" customFormat="false" ht="12.8" hidden="false" customHeight="false" outlineLevel="0" collapsed="false">
      <c r="A3642" s="0" t="s">
        <v>949</v>
      </c>
      <c r="B3642" s="0" t="n">
        <v>0.6233333333</v>
      </c>
      <c r="C3642" s="0" t="n">
        <v>0.0028</v>
      </c>
      <c r="D3642" s="0" t="n">
        <v>0.000462963</v>
      </c>
      <c r="E3642" s="0" t="n">
        <v>0.0416666667</v>
      </c>
      <c r="F3642" s="0" t="n">
        <v>0.01</v>
      </c>
      <c r="G3642" s="0" t="n">
        <v>1</v>
      </c>
      <c r="H3642" s="0" t="n">
        <v>0</v>
      </c>
    </row>
    <row r="3643" customFormat="false" ht="12.8" hidden="false" customHeight="false" outlineLevel="0" collapsed="false">
      <c r="A3643" s="0" t="s">
        <v>9073</v>
      </c>
      <c r="B3643" s="0" t="n">
        <v>3.1366666667</v>
      </c>
      <c r="C3643" s="0" t="n">
        <v>0.06</v>
      </c>
      <c r="D3643" s="0" t="n">
        <v>0.0083333333</v>
      </c>
      <c r="E3643" s="0" t="n">
        <v>0.0833333333</v>
      </c>
      <c r="F3643" s="0" t="n">
        <v>0.08</v>
      </c>
      <c r="G3643" s="0" t="n">
        <v>1</v>
      </c>
      <c r="H3643" s="0" t="n">
        <v>1</v>
      </c>
    </row>
    <row r="3644" customFormat="false" ht="12.8" hidden="false" customHeight="false" outlineLevel="0" collapsed="false">
      <c r="A3644" s="0" t="s">
        <v>9074</v>
      </c>
      <c r="B3644" s="0" t="n">
        <v>2.4140740741</v>
      </c>
      <c r="C3644" s="0" t="n">
        <v>0.0185988519</v>
      </c>
      <c r="D3644" s="0" t="n">
        <v>0.0026234568</v>
      </c>
      <c r="E3644" s="0" t="n">
        <v>0.0185185185</v>
      </c>
      <c r="F3644" s="0" t="n">
        <v>0.0191740741</v>
      </c>
      <c r="G3644" s="0" t="n">
        <v>1</v>
      </c>
      <c r="H3644" s="0" t="n">
        <v>12.84</v>
      </c>
    </row>
    <row r="3645" customFormat="false" ht="12.8" hidden="false" customHeight="false" outlineLevel="0" collapsed="false">
      <c r="A3645" s="0" t="s">
        <v>9075</v>
      </c>
      <c r="B3645" s="0" t="n">
        <v>4.034</v>
      </c>
      <c r="C3645" s="0" t="n">
        <v>0.064</v>
      </c>
      <c r="D3645" s="0" t="n">
        <v>0.0094444444</v>
      </c>
      <c r="E3645" s="0" t="n">
        <v>0.0333333333</v>
      </c>
      <c r="F3645" s="0" t="n">
        <v>0.064</v>
      </c>
      <c r="G3645" s="0" t="n">
        <v>1</v>
      </c>
      <c r="H3645" s="0" t="n">
        <v>31.29</v>
      </c>
    </row>
    <row r="3646" customFormat="false" ht="12.8" hidden="false" customHeight="false" outlineLevel="0" collapsed="false">
      <c r="A3646" s="0" t="s">
        <v>9076</v>
      </c>
      <c r="B3646" s="0" t="n">
        <v>5.4210769231</v>
      </c>
      <c r="C3646" s="0" t="n">
        <v>0.0807692308</v>
      </c>
      <c r="D3646" s="0" t="n">
        <v>0.0116239316</v>
      </c>
      <c r="E3646" s="0" t="n">
        <v>0.0384615385</v>
      </c>
      <c r="F3646" s="0" t="n">
        <v>0.0807692308</v>
      </c>
      <c r="G3646" s="0" t="n">
        <v>1</v>
      </c>
      <c r="H3646" s="0" t="n">
        <v>16.4</v>
      </c>
    </row>
    <row r="3647" customFormat="false" ht="12.8" hidden="false" customHeight="false" outlineLevel="0" collapsed="false">
      <c r="A3647" s="0" t="s">
        <v>9077</v>
      </c>
      <c r="B3647" s="0" t="n">
        <v>2.35</v>
      </c>
      <c r="C3647" s="0" t="n">
        <v>0.032</v>
      </c>
      <c r="D3647" s="0" t="n">
        <v>0.0141666667</v>
      </c>
      <c r="E3647" s="0" t="n">
        <v>0.0166666667</v>
      </c>
      <c r="F3647" s="0" t="n">
        <v>0.032</v>
      </c>
      <c r="G3647" s="0" t="n">
        <v>1</v>
      </c>
      <c r="H3647" s="0" t="n">
        <v>51.64</v>
      </c>
    </row>
    <row r="3648" customFormat="false" ht="12.8" hidden="false" customHeight="false" outlineLevel="0" collapsed="false">
      <c r="A3648" s="0" t="s">
        <v>565</v>
      </c>
      <c r="B3648" s="0" t="n">
        <v>2.04</v>
      </c>
      <c r="C3648" s="0" t="n">
        <v>0.00696</v>
      </c>
      <c r="D3648" s="0" t="n">
        <v>0.0013888889</v>
      </c>
      <c r="E3648" s="0" t="n">
        <v>0.1666666667</v>
      </c>
      <c r="F3648" s="0" t="n">
        <v>0.04</v>
      </c>
      <c r="G3648" s="0" t="n">
        <v>1</v>
      </c>
      <c r="H3648" s="0" t="n">
        <v>5622</v>
      </c>
    </row>
    <row r="3649" customFormat="false" ht="12.8" hidden="false" customHeight="false" outlineLevel="0" collapsed="false">
      <c r="A3649" s="0" t="s">
        <v>9078</v>
      </c>
      <c r="B3649" s="0" t="n">
        <v>0.3563333333</v>
      </c>
      <c r="C3649" s="0" t="n">
        <v>0.0104512667</v>
      </c>
      <c r="D3649" s="0" t="n">
        <v>0.0017989418</v>
      </c>
      <c r="E3649" s="0" t="n">
        <v>0.0333333333</v>
      </c>
      <c r="F3649" s="0" t="n">
        <v>0.0275033333</v>
      </c>
      <c r="G3649" s="0" t="n">
        <v>1</v>
      </c>
      <c r="H3649" s="0" t="n">
        <v>10.11</v>
      </c>
    </row>
    <row r="3650" customFormat="false" ht="12.8" hidden="false" customHeight="false" outlineLevel="0" collapsed="false">
      <c r="A3650" s="0" t="s">
        <v>542</v>
      </c>
      <c r="B3650" s="0" t="n">
        <v>0.155</v>
      </c>
      <c r="C3650" s="0" t="n">
        <v>0.00168</v>
      </c>
      <c r="D3650" s="0" t="n">
        <v>0.0008333333</v>
      </c>
      <c r="E3650" s="0" t="n">
        <v>0.025</v>
      </c>
      <c r="F3650" s="0" t="n">
        <v>0.006</v>
      </c>
      <c r="G3650" s="0" t="n">
        <v>1</v>
      </c>
      <c r="H3650" s="0" t="n">
        <v>257</v>
      </c>
    </row>
    <row r="3651" customFormat="false" ht="12.8" hidden="false" customHeight="false" outlineLevel="0" collapsed="false">
      <c r="A3651" s="0" t="s">
        <v>3130</v>
      </c>
      <c r="B3651" s="0" t="n">
        <v>0.82</v>
      </c>
      <c r="C3651" s="0" t="n">
        <v>0.0061824</v>
      </c>
      <c r="D3651" s="0" t="n">
        <v>0.0015740741</v>
      </c>
      <c r="E3651" s="0" t="n">
        <v>0.0083333333</v>
      </c>
      <c r="F3651" s="0" t="n">
        <v>0.00672</v>
      </c>
      <c r="G3651" s="0" t="n">
        <v>1</v>
      </c>
      <c r="H3651" s="0" t="n">
        <v>4.55</v>
      </c>
    </row>
    <row r="3652" customFormat="false" ht="12.8" hidden="false" customHeight="false" outlineLevel="0" collapsed="false">
      <c r="A3652" s="0" t="s">
        <v>9079</v>
      </c>
      <c r="B3652" s="0" t="n">
        <v>4.268</v>
      </c>
      <c r="C3652" s="0" t="n">
        <v>0.064</v>
      </c>
      <c r="D3652" s="0" t="n">
        <v>0.0283333333</v>
      </c>
      <c r="E3652" s="0" t="n">
        <v>0.0333333333</v>
      </c>
      <c r="F3652" s="0" t="n">
        <v>0.064</v>
      </c>
      <c r="G3652" s="0" t="n">
        <v>1</v>
      </c>
      <c r="H3652" s="0" t="n">
        <v>81.53</v>
      </c>
    </row>
    <row r="3653" customFormat="false" ht="12.8" hidden="false" customHeight="false" outlineLevel="0" collapsed="false">
      <c r="A3653" s="0" t="s">
        <v>9080</v>
      </c>
      <c r="B3653" s="0" t="n">
        <v>3.2566666667</v>
      </c>
      <c r="C3653" s="0" t="n">
        <v>0.06</v>
      </c>
      <c r="D3653" s="0" t="n">
        <v>0.0083333333</v>
      </c>
      <c r="E3653" s="0" t="n">
        <v>0.0833333333</v>
      </c>
      <c r="F3653" s="0" t="n">
        <v>0.08</v>
      </c>
      <c r="G3653" s="0" t="n">
        <v>1</v>
      </c>
      <c r="H3653" s="0" t="n">
        <v>1</v>
      </c>
    </row>
    <row r="3654" customFormat="false" ht="12.8" hidden="false" customHeight="false" outlineLevel="0" collapsed="false">
      <c r="A3654" s="0" t="s">
        <v>1316</v>
      </c>
      <c r="B3654" s="0" t="n">
        <v>2.4140740741</v>
      </c>
      <c r="C3654" s="0" t="n">
        <v>0.0185988519</v>
      </c>
      <c r="D3654" s="0" t="n">
        <v>0.0026234568</v>
      </c>
      <c r="E3654" s="0" t="n">
        <v>0.0185185185</v>
      </c>
      <c r="F3654" s="0" t="n">
        <v>0.0191740741</v>
      </c>
      <c r="G3654" s="0" t="n">
        <v>1</v>
      </c>
      <c r="H3654" s="0" t="n">
        <v>12.84</v>
      </c>
    </row>
    <row r="3655" customFormat="false" ht="12.8" hidden="false" customHeight="false" outlineLevel="0" collapsed="false">
      <c r="A3655" s="0" t="s">
        <v>9081</v>
      </c>
      <c r="B3655" s="0" t="n">
        <v>3.2566666667</v>
      </c>
      <c r="C3655" s="0" t="n">
        <v>0.06</v>
      </c>
      <c r="D3655" s="0" t="n">
        <v>0.0083333333</v>
      </c>
      <c r="E3655" s="0" t="n">
        <v>0.0833333333</v>
      </c>
      <c r="F3655" s="0" t="n">
        <v>0.08</v>
      </c>
      <c r="G3655" s="0" t="n">
        <v>1</v>
      </c>
      <c r="H3655" s="0" t="n">
        <v>1</v>
      </c>
    </row>
    <row r="3656" customFormat="false" ht="12.8" hidden="false" customHeight="false" outlineLevel="0" collapsed="false">
      <c r="A3656" s="0" t="s">
        <v>9082</v>
      </c>
      <c r="B3656" s="0" t="n">
        <v>5.5130769231</v>
      </c>
      <c r="C3656" s="0" t="n">
        <v>0.0807692308</v>
      </c>
      <c r="D3656" s="0" t="n">
        <v>0.0116239316</v>
      </c>
      <c r="E3656" s="0" t="n">
        <v>0.0384615385</v>
      </c>
      <c r="F3656" s="0" t="n">
        <v>0.0807692308</v>
      </c>
      <c r="G3656" s="0" t="n">
        <v>1</v>
      </c>
      <c r="H3656" s="0" t="n">
        <v>23.92</v>
      </c>
    </row>
    <row r="3657" customFormat="false" ht="12.8" hidden="false" customHeight="false" outlineLevel="0" collapsed="false">
      <c r="A3657" s="0" t="s">
        <v>9083</v>
      </c>
      <c r="B3657" s="0" t="n">
        <v>4.034</v>
      </c>
      <c r="C3657" s="0" t="n">
        <v>0.064</v>
      </c>
      <c r="D3657" s="0" t="n">
        <v>0.0094444444</v>
      </c>
      <c r="E3657" s="0" t="n">
        <v>0.0333333333</v>
      </c>
      <c r="F3657" s="0" t="n">
        <v>0.064</v>
      </c>
      <c r="G3657" s="0" t="n">
        <v>1</v>
      </c>
      <c r="H3657" s="0" t="n">
        <v>30.08</v>
      </c>
    </row>
    <row r="3658" customFormat="false" ht="12.8" hidden="false" customHeight="false" outlineLevel="0" collapsed="false">
      <c r="A3658" s="0" t="s">
        <v>865</v>
      </c>
      <c r="B3658" s="0" t="n">
        <v>0.0030657143</v>
      </c>
      <c r="C3658" s="0" t="n">
        <v>1.8953E-006</v>
      </c>
      <c r="D3658" s="0" t="n">
        <v>2.0669E-006</v>
      </c>
      <c r="E3658" s="0" t="n">
        <v>0.0002857143</v>
      </c>
      <c r="F3658" s="0" t="n">
        <v>1.995E-005</v>
      </c>
      <c r="G3658" s="0" t="n">
        <v>1</v>
      </c>
      <c r="H3658" s="0" t="n">
        <v>0</v>
      </c>
    </row>
    <row r="3659" customFormat="false" ht="12.8" hidden="false" customHeight="false" outlineLevel="0" collapsed="false">
      <c r="A3659" s="0" t="s">
        <v>9084</v>
      </c>
      <c r="B3659" s="0" t="n">
        <v>0.3563333333</v>
      </c>
      <c r="C3659" s="0" t="n">
        <v>0.0104512667</v>
      </c>
      <c r="D3659" s="0" t="n">
        <v>0.0017989418</v>
      </c>
      <c r="E3659" s="0" t="n">
        <v>0.0333333333</v>
      </c>
      <c r="F3659" s="0" t="n">
        <v>0.0275033333</v>
      </c>
      <c r="G3659" s="0" t="n">
        <v>1</v>
      </c>
      <c r="H3659" s="0" t="n">
        <v>10.11</v>
      </c>
    </row>
    <row r="3660" customFormat="false" ht="12.8" hidden="false" customHeight="false" outlineLevel="0" collapsed="false">
      <c r="A3660" s="0" t="s">
        <v>1315</v>
      </c>
      <c r="B3660" s="0" t="n">
        <v>2.4140740741</v>
      </c>
      <c r="C3660" s="0" t="n">
        <v>0.0185988519</v>
      </c>
      <c r="D3660" s="0" t="n">
        <v>0.0026234568</v>
      </c>
      <c r="E3660" s="0" t="n">
        <v>0.0185185185</v>
      </c>
      <c r="F3660" s="0" t="n">
        <v>0.0191740741</v>
      </c>
      <c r="G3660" s="0" t="n">
        <v>1</v>
      </c>
      <c r="H3660" s="0" t="n">
        <v>12.84</v>
      </c>
    </row>
    <row r="3661" customFormat="false" ht="12.8" hidden="false" customHeight="false" outlineLevel="0" collapsed="false">
      <c r="A3661" s="0" t="s">
        <v>9085</v>
      </c>
      <c r="B3661" s="0" t="n">
        <v>3.1566666667</v>
      </c>
      <c r="C3661" s="0" t="n">
        <v>0.06</v>
      </c>
      <c r="D3661" s="0" t="n">
        <v>0.0083333333</v>
      </c>
      <c r="E3661" s="0" t="n">
        <v>0.0833333333</v>
      </c>
      <c r="F3661" s="0" t="n">
        <v>0.08</v>
      </c>
      <c r="G3661" s="0" t="n">
        <v>1</v>
      </c>
      <c r="H3661" s="0" t="n">
        <v>1</v>
      </c>
    </row>
    <row r="3662" customFormat="false" ht="12.8" hidden="false" customHeight="false" outlineLevel="0" collapsed="false">
      <c r="A3662" s="0" t="s">
        <v>9086</v>
      </c>
      <c r="B3662" s="0" t="n">
        <v>1.3006666667</v>
      </c>
      <c r="C3662" s="0" t="n">
        <v>0.024</v>
      </c>
      <c r="D3662" s="0" t="n">
        <v>0.0033333333</v>
      </c>
      <c r="E3662" s="0" t="n">
        <v>0.0333333333</v>
      </c>
      <c r="F3662" s="0" t="n">
        <v>0.032</v>
      </c>
      <c r="G3662" s="0" t="n">
        <v>1</v>
      </c>
      <c r="H3662" s="0" t="n">
        <v>30.04</v>
      </c>
    </row>
    <row r="3663" customFormat="false" ht="12.8" hidden="false" customHeight="false" outlineLevel="0" collapsed="false">
      <c r="A3663" s="0" t="s">
        <v>9087</v>
      </c>
      <c r="B3663" s="0" t="n">
        <v>0.8575</v>
      </c>
      <c r="C3663" s="0" t="n">
        <v>0.00205821</v>
      </c>
      <c r="D3663" s="0" t="n">
        <v>0.0003472222</v>
      </c>
      <c r="E3663" s="0" t="n">
        <v>0.03125</v>
      </c>
      <c r="F3663" s="0" t="n">
        <v>0.00735075</v>
      </c>
      <c r="G3663" s="0" t="n">
        <v>1</v>
      </c>
      <c r="H3663" s="0" t="n">
        <v>2.83</v>
      </c>
    </row>
    <row r="3664" customFormat="false" ht="12.8" hidden="false" customHeight="false" outlineLevel="0" collapsed="false">
      <c r="A3664" s="0" t="s">
        <v>9088</v>
      </c>
      <c r="B3664" s="0" t="n">
        <v>5.5130769231</v>
      </c>
      <c r="C3664" s="0" t="n">
        <v>0.0807692308</v>
      </c>
      <c r="D3664" s="0" t="n">
        <v>0.0116239316</v>
      </c>
      <c r="E3664" s="0" t="n">
        <v>0.0384615385</v>
      </c>
      <c r="F3664" s="0" t="n">
        <v>0.0807692308</v>
      </c>
      <c r="G3664" s="0" t="n">
        <v>1</v>
      </c>
      <c r="H3664" s="0" t="n">
        <v>23.92</v>
      </c>
    </row>
    <row r="3665" customFormat="false" ht="12.8" hidden="false" customHeight="false" outlineLevel="0" collapsed="false">
      <c r="A3665" s="0" t="s">
        <v>1906</v>
      </c>
      <c r="B3665" s="0" t="n">
        <v>1.3006666667</v>
      </c>
      <c r="C3665" s="0" t="n">
        <v>0.024</v>
      </c>
      <c r="D3665" s="0" t="n">
        <v>0.0033333333</v>
      </c>
      <c r="E3665" s="0" t="n">
        <v>0.0333333333</v>
      </c>
      <c r="F3665" s="0" t="n">
        <v>0.032</v>
      </c>
      <c r="G3665" s="0" t="n">
        <v>1</v>
      </c>
      <c r="H3665" s="0" t="n">
        <v>27.85</v>
      </c>
    </row>
    <row r="3666" customFormat="false" ht="12.8" hidden="false" customHeight="false" outlineLevel="0" collapsed="false">
      <c r="A3666" s="0" t="s">
        <v>9089</v>
      </c>
      <c r="B3666" s="0" t="n">
        <v>37</v>
      </c>
      <c r="C3666" s="0" t="n">
        <v>0.2646</v>
      </c>
      <c r="D3666" s="0" t="n">
        <v>0.0377777778</v>
      </c>
      <c r="E3666" s="0" t="n">
        <v>0.1</v>
      </c>
      <c r="F3666" s="0" t="n">
        <v>0.18</v>
      </c>
      <c r="G3666" s="0" t="n">
        <v>1</v>
      </c>
      <c r="H3666" s="0" t="n">
        <v>126.26</v>
      </c>
    </row>
    <row r="3667" customFormat="false" ht="12.8" hidden="false" customHeight="false" outlineLevel="0" collapsed="false">
      <c r="A3667" s="0" t="s">
        <v>566</v>
      </c>
      <c r="B3667" s="0" t="n">
        <v>1.6</v>
      </c>
      <c r="C3667" s="0" t="n">
        <v>0.00464</v>
      </c>
      <c r="D3667" s="0" t="n">
        <v>0.0009259259</v>
      </c>
      <c r="E3667" s="0" t="n">
        <v>0.1111111111</v>
      </c>
      <c r="F3667" s="0" t="n">
        <v>0.0266666667</v>
      </c>
      <c r="G3667" s="0" t="n">
        <v>1</v>
      </c>
      <c r="H3667" s="0" t="n">
        <v>4597</v>
      </c>
    </row>
    <row r="3668" customFormat="false" ht="12.8" hidden="false" customHeight="false" outlineLevel="0" collapsed="false">
      <c r="A3668" s="0" t="s">
        <v>9090</v>
      </c>
      <c r="B3668" s="0" t="n">
        <v>5.4210769231</v>
      </c>
      <c r="C3668" s="0" t="n">
        <v>0.0807692308</v>
      </c>
      <c r="D3668" s="0" t="n">
        <v>0.0116239316</v>
      </c>
      <c r="E3668" s="0" t="n">
        <v>0.0384615385</v>
      </c>
      <c r="F3668" s="0" t="n">
        <v>0.0807692308</v>
      </c>
      <c r="G3668" s="0" t="n">
        <v>1</v>
      </c>
      <c r="H3668" s="0" t="n">
        <v>16.4</v>
      </c>
    </row>
    <row r="3669" customFormat="false" ht="12.8" hidden="false" customHeight="false" outlineLevel="0" collapsed="false">
      <c r="A3669" s="0" t="s">
        <v>9091</v>
      </c>
      <c r="B3669" s="0" t="n">
        <v>0.82</v>
      </c>
      <c r="C3669" s="0" t="n">
        <v>0.0061824</v>
      </c>
      <c r="D3669" s="0" t="n">
        <v>0.0015740741</v>
      </c>
      <c r="E3669" s="0" t="n">
        <v>0.0083333333</v>
      </c>
      <c r="F3669" s="0" t="n">
        <v>0.00672</v>
      </c>
      <c r="G3669" s="0" t="n">
        <v>1</v>
      </c>
      <c r="H3669" s="0" t="n">
        <v>4.55</v>
      </c>
    </row>
    <row r="3670" customFormat="false" ht="12.8" hidden="false" customHeight="false" outlineLevel="0" collapsed="false">
      <c r="A3670" s="0" t="s">
        <v>9092</v>
      </c>
      <c r="B3670" s="0" t="n">
        <v>0.142</v>
      </c>
      <c r="C3670" s="0" t="n">
        <v>0.00201724</v>
      </c>
      <c r="D3670" s="0" t="n">
        <v>0.0009444444</v>
      </c>
      <c r="E3670" s="0" t="n">
        <v>0.02</v>
      </c>
      <c r="F3670" s="0" t="n">
        <v>0.004292</v>
      </c>
      <c r="G3670" s="0" t="n">
        <v>1</v>
      </c>
      <c r="H3670" s="0" t="n">
        <v>7.65</v>
      </c>
    </row>
    <row r="3671" customFormat="false" ht="12.8" hidden="false" customHeight="false" outlineLevel="0" collapsed="false">
      <c r="A3671" s="0" t="s">
        <v>1313</v>
      </c>
      <c r="B3671" s="0" t="n">
        <v>2.4140740741</v>
      </c>
      <c r="C3671" s="0" t="n">
        <v>0.0185988519</v>
      </c>
      <c r="D3671" s="0" t="n">
        <v>0.0026234568</v>
      </c>
      <c r="E3671" s="0" t="n">
        <v>0.0185185185</v>
      </c>
      <c r="F3671" s="0" t="n">
        <v>0.0191740741</v>
      </c>
      <c r="G3671" s="0" t="n">
        <v>1</v>
      </c>
      <c r="H3671" s="0" t="n">
        <v>12.84</v>
      </c>
    </row>
    <row r="3672" customFormat="false" ht="12.8" hidden="false" customHeight="false" outlineLevel="0" collapsed="false">
      <c r="A3672" s="0" t="s">
        <v>9093</v>
      </c>
      <c r="B3672" s="0" t="n">
        <v>0.8575</v>
      </c>
      <c r="C3672" s="0" t="n">
        <v>0.00205821</v>
      </c>
      <c r="D3672" s="0" t="n">
        <v>0.0003472222</v>
      </c>
      <c r="E3672" s="0" t="n">
        <v>0.03125</v>
      </c>
      <c r="F3672" s="0" t="n">
        <v>0.00735075</v>
      </c>
      <c r="G3672" s="0" t="n">
        <v>1</v>
      </c>
      <c r="H3672" s="0" t="n">
        <v>3.15</v>
      </c>
    </row>
    <row r="3673" customFormat="false" ht="12.8" hidden="false" customHeight="false" outlineLevel="0" collapsed="false">
      <c r="A3673" s="0" t="s">
        <v>71</v>
      </c>
      <c r="B3673" s="0" t="n">
        <v>4.2333333333</v>
      </c>
      <c r="C3673" s="0" t="n">
        <v>0.063</v>
      </c>
      <c r="D3673" s="0" t="n">
        <v>0.008994709</v>
      </c>
      <c r="E3673" s="0" t="n">
        <v>0.0238095238</v>
      </c>
      <c r="F3673" s="0" t="n">
        <v>0.0428571429</v>
      </c>
      <c r="G3673" s="0" t="n">
        <v>1</v>
      </c>
      <c r="H3673" s="0" t="n">
        <v>1</v>
      </c>
    </row>
    <row r="3674" customFormat="false" ht="12.8" hidden="false" customHeight="false" outlineLevel="0" collapsed="false">
      <c r="A3674" s="0" t="s">
        <v>9094</v>
      </c>
      <c r="B3674" s="0" t="n">
        <v>0.3563333333</v>
      </c>
      <c r="C3674" s="0" t="n">
        <v>0.0104512667</v>
      </c>
      <c r="D3674" s="0" t="n">
        <v>0.0017989418</v>
      </c>
      <c r="E3674" s="0" t="n">
        <v>0.0333333333</v>
      </c>
      <c r="F3674" s="0" t="n">
        <v>0.0275033333</v>
      </c>
      <c r="G3674" s="0" t="n">
        <v>1</v>
      </c>
      <c r="H3674" s="0" t="n">
        <v>10.11</v>
      </c>
    </row>
    <row r="3675" customFormat="false" ht="12.8" hidden="false" customHeight="false" outlineLevel="0" collapsed="false">
      <c r="A3675" s="0" t="s">
        <v>1905</v>
      </c>
      <c r="B3675" s="0" t="n">
        <v>1.3006666667</v>
      </c>
      <c r="C3675" s="0" t="n">
        <v>0.024</v>
      </c>
      <c r="D3675" s="0" t="n">
        <v>0.0033333333</v>
      </c>
      <c r="E3675" s="0" t="n">
        <v>0.0333333333</v>
      </c>
      <c r="F3675" s="0" t="n">
        <v>0.032</v>
      </c>
      <c r="G3675" s="0" t="n">
        <v>1</v>
      </c>
      <c r="H3675" s="0" t="n">
        <v>29.1</v>
      </c>
    </row>
    <row r="3676" customFormat="false" ht="12.8" hidden="false" customHeight="false" outlineLevel="0" collapsed="false">
      <c r="A3676" s="0" t="s">
        <v>9095</v>
      </c>
      <c r="B3676" s="0" t="n">
        <v>2.4140740741</v>
      </c>
      <c r="C3676" s="0" t="n">
        <v>0.0185988519</v>
      </c>
      <c r="D3676" s="0" t="n">
        <v>0.0026234568</v>
      </c>
      <c r="E3676" s="0" t="n">
        <v>0.0185185185</v>
      </c>
      <c r="F3676" s="0" t="n">
        <v>0.0191740741</v>
      </c>
      <c r="G3676" s="0" t="n">
        <v>1</v>
      </c>
      <c r="H3676" s="0" t="n">
        <v>12.84</v>
      </c>
    </row>
    <row r="3677" customFormat="false" ht="12.8" hidden="false" customHeight="false" outlineLevel="0" collapsed="false">
      <c r="A3677" s="0" t="s">
        <v>9096</v>
      </c>
      <c r="B3677" s="0" t="n">
        <v>1.61</v>
      </c>
      <c r="C3677" s="0" t="n">
        <v>0.00464</v>
      </c>
      <c r="D3677" s="0" t="n">
        <v>0.0009259259</v>
      </c>
      <c r="E3677" s="0" t="n">
        <v>0.1111111111</v>
      </c>
      <c r="F3677" s="0" t="n">
        <v>0.0266666667</v>
      </c>
      <c r="G3677" s="0" t="n">
        <v>1</v>
      </c>
      <c r="H3677" s="0" t="n">
        <v>4597</v>
      </c>
    </row>
    <row r="3678" customFormat="false" ht="12.8" hidden="false" customHeight="false" outlineLevel="0" collapsed="false">
      <c r="A3678" s="0" t="s">
        <v>9097</v>
      </c>
      <c r="B3678" s="0" t="n">
        <v>4.6433333333</v>
      </c>
      <c r="C3678" s="0" t="n">
        <v>0.04872</v>
      </c>
      <c r="D3678" s="0" t="n">
        <v>0.0078703704</v>
      </c>
      <c r="E3678" s="0" t="n">
        <v>0.0208333333</v>
      </c>
      <c r="F3678" s="0" t="n">
        <v>0.0338333333</v>
      </c>
      <c r="G3678" s="0" t="n">
        <v>1</v>
      </c>
      <c r="H3678" s="0" t="n">
        <v>6.03</v>
      </c>
    </row>
    <row r="3679" customFormat="false" ht="12.8" hidden="false" customHeight="false" outlineLevel="0" collapsed="false">
      <c r="A3679" s="0" t="s">
        <v>986</v>
      </c>
      <c r="B3679" s="0" t="n">
        <v>0.146</v>
      </c>
      <c r="C3679" s="0" t="n">
        <v>0.00196272</v>
      </c>
      <c r="D3679" s="0" t="n">
        <v>0.0006126126</v>
      </c>
      <c r="E3679" s="0" t="n">
        <v>0.02</v>
      </c>
      <c r="F3679" s="0" t="n">
        <v>0.004176</v>
      </c>
      <c r="G3679" s="0" t="n">
        <v>1</v>
      </c>
      <c r="H3679" s="0" t="n">
        <v>1</v>
      </c>
    </row>
    <row r="3680" customFormat="false" ht="12.8" hidden="false" customHeight="false" outlineLevel="0" collapsed="false">
      <c r="A3680" s="0" t="s">
        <v>9098</v>
      </c>
      <c r="B3680" s="0" t="n">
        <v>0.8575</v>
      </c>
      <c r="C3680" s="0" t="n">
        <v>0.00205821</v>
      </c>
      <c r="D3680" s="0" t="n">
        <v>0.0003472222</v>
      </c>
      <c r="E3680" s="0" t="n">
        <v>0.03125</v>
      </c>
      <c r="F3680" s="0" t="n">
        <v>0.00735075</v>
      </c>
      <c r="G3680" s="0" t="n">
        <v>1</v>
      </c>
      <c r="H3680" s="0" t="n">
        <v>3.15</v>
      </c>
    </row>
    <row r="3681" customFormat="false" ht="12.8" hidden="false" customHeight="false" outlineLevel="0" collapsed="false">
      <c r="A3681" s="0" t="s">
        <v>70</v>
      </c>
      <c r="B3681" s="0" t="n">
        <v>5.465</v>
      </c>
      <c r="C3681" s="0" t="n">
        <v>0.0826875</v>
      </c>
      <c r="D3681" s="0" t="n">
        <v>0.0118055556</v>
      </c>
      <c r="E3681" s="0" t="n">
        <v>0.03125</v>
      </c>
      <c r="F3681" s="0" t="n">
        <v>0.05625</v>
      </c>
      <c r="G3681" s="0" t="n">
        <v>1</v>
      </c>
      <c r="H3681" s="0" t="n">
        <v>1</v>
      </c>
    </row>
    <row r="3682" customFormat="false" ht="12.8" hidden="false" customHeight="false" outlineLevel="0" collapsed="false">
      <c r="A3682" s="0" t="s">
        <v>9099</v>
      </c>
      <c r="B3682" s="0" t="n">
        <v>4.034</v>
      </c>
      <c r="C3682" s="0" t="n">
        <v>0.064</v>
      </c>
      <c r="D3682" s="0" t="n">
        <v>0.0094444444</v>
      </c>
      <c r="E3682" s="0" t="n">
        <v>0.0333333333</v>
      </c>
      <c r="F3682" s="0" t="n">
        <v>0.064</v>
      </c>
      <c r="G3682" s="0" t="n">
        <v>1</v>
      </c>
      <c r="H3682" s="0" t="n">
        <v>30.04</v>
      </c>
    </row>
    <row r="3683" customFormat="false" ht="12.8" hidden="false" customHeight="false" outlineLevel="0" collapsed="false">
      <c r="A3683" s="0" t="s">
        <v>3129</v>
      </c>
      <c r="B3683" s="0" t="n">
        <v>0.82</v>
      </c>
      <c r="C3683" s="0" t="n">
        <v>0.0022572</v>
      </c>
      <c r="D3683" s="0" t="n">
        <v>0.0007657658</v>
      </c>
      <c r="E3683" s="0" t="n">
        <v>0.05</v>
      </c>
      <c r="F3683" s="0" t="n">
        <v>0.00684</v>
      </c>
      <c r="G3683" s="0" t="n">
        <v>1</v>
      </c>
      <c r="H3683" s="0" t="n">
        <v>4.55</v>
      </c>
    </row>
    <row r="3684" customFormat="false" ht="12.8" hidden="false" customHeight="false" outlineLevel="0" collapsed="false">
      <c r="A3684" s="0" t="s">
        <v>9100</v>
      </c>
      <c r="B3684" s="0" t="n">
        <v>0.3563333333</v>
      </c>
      <c r="C3684" s="0" t="n">
        <v>0.0104512667</v>
      </c>
      <c r="D3684" s="0" t="n">
        <v>0.0017989418</v>
      </c>
      <c r="E3684" s="0" t="n">
        <v>0.0333333333</v>
      </c>
      <c r="F3684" s="0" t="n">
        <v>0.0275033333</v>
      </c>
      <c r="G3684" s="0" t="n">
        <v>1</v>
      </c>
      <c r="H3684" s="0" t="n">
        <v>10.11</v>
      </c>
    </row>
    <row r="3685" customFormat="false" ht="12.8" hidden="false" customHeight="false" outlineLevel="0" collapsed="false">
      <c r="A3685" s="0" t="s">
        <v>9101</v>
      </c>
      <c r="B3685" s="0" t="n">
        <v>0.8575</v>
      </c>
      <c r="C3685" s="0" t="n">
        <v>0.00205821</v>
      </c>
      <c r="D3685" s="0" t="n">
        <v>0.0003472222</v>
      </c>
      <c r="E3685" s="0" t="n">
        <v>0.03125</v>
      </c>
      <c r="F3685" s="0" t="n">
        <v>0.00735075</v>
      </c>
      <c r="G3685" s="0" t="n">
        <v>1</v>
      </c>
      <c r="H3685" s="0" t="n">
        <v>3.15</v>
      </c>
    </row>
    <row r="3686" customFormat="false" ht="12.8" hidden="false" customHeight="false" outlineLevel="0" collapsed="false">
      <c r="A3686" s="0" t="s">
        <v>9102</v>
      </c>
      <c r="B3686" s="0" t="n">
        <v>2.4140740741</v>
      </c>
      <c r="C3686" s="0" t="n">
        <v>0.0185988519</v>
      </c>
      <c r="D3686" s="0" t="n">
        <v>0.0026234568</v>
      </c>
      <c r="E3686" s="0" t="n">
        <v>0.0185185185</v>
      </c>
      <c r="F3686" s="0" t="n">
        <v>0.0191740741</v>
      </c>
      <c r="G3686" s="0" t="n">
        <v>1</v>
      </c>
      <c r="H3686" s="0" t="n">
        <v>12.84</v>
      </c>
    </row>
    <row r="3687" customFormat="false" ht="12.8" hidden="false" customHeight="false" outlineLevel="0" collapsed="false">
      <c r="A3687" s="0" t="s">
        <v>9103</v>
      </c>
      <c r="B3687" s="0" t="n">
        <v>2.04</v>
      </c>
      <c r="C3687" s="0" t="n">
        <v>0.00696</v>
      </c>
      <c r="D3687" s="0" t="n">
        <v>0.0013888889</v>
      </c>
      <c r="E3687" s="0" t="n">
        <v>0.1666666667</v>
      </c>
      <c r="F3687" s="0" t="n">
        <v>0.04</v>
      </c>
      <c r="G3687" s="0" t="n">
        <v>1</v>
      </c>
      <c r="H3687" s="0" t="n">
        <v>5559</v>
      </c>
    </row>
    <row r="3688" customFormat="false" ht="12.8" hidden="false" customHeight="false" outlineLevel="0" collapsed="false">
      <c r="A3688" s="0" t="s">
        <v>948</v>
      </c>
      <c r="B3688" s="0" t="n">
        <v>0.6233333333</v>
      </c>
      <c r="C3688" s="0" t="n">
        <v>0.0028</v>
      </c>
      <c r="D3688" s="0" t="n">
        <v>0.000462963</v>
      </c>
      <c r="E3688" s="0" t="n">
        <v>0.0416666667</v>
      </c>
      <c r="F3688" s="0" t="n">
        <v>0.01</v>
      </c>
      <c r="G3688" s="0" t="n">
        <v>1</v>
      </c>
      <c r="H3688" s="0" t="n">
        <v>0</v>
      </c>
    </row>
    <row r="3689" customFormat="false" ht="12.8" hidden="false" customHeight="false" outlineLevel="0" collapsed="false">
      <c r="A3689" s="0" t="s">
        <v>9104</v>
      </c>
      <c r="B3689" s="0" t="n">
        <v>2.35</v>
      </c>
      <c r="C3689" s="0" t="n">
        <v>0.032</v>
      </c>
      <c r="D3689" s="0" t="n">
        <v>0.0141666667</v>
      </c>
      <c r="E3689" s="0" t="n">
        <v>0.0166666667</v>
      </c>
      <c r="F3689" s="0" t="n">
        <v>0.032</v>
      </c>
      <c r="G3689" s="0" t="n">
        <v>1</v>
      </c>
      <c r="H3689" s="0" t="n">
        <v>53.26</v>
      </c>
    </row>
    <row r="3690" customFormat="false" ht="12.8" hidden="false" customHeight="false" outlineLevel="0" collapsed="false">
      <c r="A3690" s="0" t="s">
        <v>9105</v>
      </c>
      <c r="B3690" s="0" t="n">
        <v>1.3006666667</v>
      </c>
      <c r="C3690" s="0" t="n">
        <v>0.024</v>
      </c>
      <c r="D3690" s="0" t="n">
        <v>0.0033333333</v>
      </c>
      <c r="E3690" s="0" t="n">
        <v>0.0333333333</v>
      </c>
      <c r="F3690" s="0" t="n">
        <v>0.032</v>
      </c>
      <c r="G3690" s="0" t="n">
        <v>1</v>
      </c>
      <c r="H3690" s="0" t="n">
        <v>27.85</v>
      </c>
    </row>
    <row r="3691" customFormat="false" ht="12.8" hidden="false" customHeight="false" outlineLevel="0" collapsed="false">
      <c r="A3691" s="0" t="s">
        <v>9106</v>
      </c>
      <c r="B3691" s="0" t="n">
        <v>0.3563333333</v>
      </c>
      <c r="C3691" s="0" t="n">
        <v>0.0104512667</v>
      </c>
      <c r="D3691" s="0" t="n">
        <v>0.0017989418</v>
      </c>
      <c r="E3691" s="0" t="n">
        <v>0.0333333333</v>
      </c>
      <c r="F3691" s="0" t="n">
        <v>0.0275033333</v>
      </c>
      <c r="G3691" s="0" t="n">
        <v>1</v>
      </c>
      <c r="H3691" s="0" t="n">
        <v>10.11</v>
      </c>
    </row>
    <row r="3692" customFormat="false" ht="12.8" hidden="false" customHeight="false" outlineLevel="0" collapsed="false">
      <c r="A3692" s="0" t="s">
        <v>9107</v>
      </c>
      <c r="B3692" s="0" t="n">
        <v>0.8575</v>
      </c>
      <c r="C3692" s="0" t="n">
        <v>0.00205821</v>
      </c>
      <c r="D3692" s="0" t="n">
        <v>0.0003472222</v>
      </c>
      <c r="E3692" s="0" t="n">
        <v>0.03125</v>
      </c>
      <c r="F3692" s="0" t="n">
        <v>0.00735075</v>
      </c>
      <c r="G3692" s="0" t="n">
        <v>1</v>
      </c>
      <c r="H3692" s="0" t="n">
        <v>2.83</v>
      </c>
    </row>
    <row r="3693" customFormat="false" ht="12.8" hidden="false" customHeight="false" outlineLevel="0" collapsed="false">
      <c r="A3693" s="0" t="s">
        <v>987</v>
      </c>
      <c r="B3693" s="0" t="n">
        <v>0.149</v>
      </c>
      <c r="C3693" s="0" t="n">
        <v>0.00196272</v>
      </c>
      <c r="D3693" s="0" t="n">
        <v>0.0006126126</v>
      </c>
      <c r="E3693" s="0" t="n">
        <v>0.02</v>
      </c>
      <c r="F3693" s="0" t="n">
        <v>0.004176</v>
      </c>
      <c r="G3693" s="0" t="n">
        <v>1</v>
      </c>
      <c r="H3693" s="0" t="n">
        <v>1</v>
      </c>
    </row>
    <row r="3694" customFormat="false" ht="12.8" hidden="false" customHeight="false" outlineLevel="0" collapsed="false">
      <c r="A3694" s="0" t="s">
        <v>1314</v>
      </c>
      <c r="B3694" s="0" t="n">
        <v>2.4140740741</v>
      </c>
      <c r="C3694" s="0" t="n">
        <v>0.0185988519</v>
      </c>
      <c r="D3694" s="0" t="n">
        <v>0.0026234568</v>
      </c>
      <c r="E3694" s="0" t="n">
        <v>0.0185185185</v>
      </c>
      <c r="F3694" s="0" t="n">
        <v>0.0191740741</v>
      </c>
      <c r="G3694" s="0" t="n">
        <v>1</v>
      </c>
      <c r="H3694" s="0" t="n">
        <v>12.84</v>
      </c>
    </row>
    <row r="3695" customFormat="false" ht="12.8" hidden="false" customHeight="false" outlineLevel="0" collapsed="false">
      <c r="A3695" s="0" t="s">
        <v>9108</v>
      </c>
      <c r="B3695" s="0" t="n">
        <v>3.2666666667</v>
      </c>
      <c r="C3695" s="0" t="n">
        <v>0.06</v>
      </c>
      <c r="D3695" s="0" t="n">
        <v>0.0083333333</v>
      </c>
      <c r="E3695" s="0" t="n">
        <v>0.0833333333</v>
      </c>
      <c r="F3695" s="0" t="n">
        <v>0.08</v>
      </c>
      <c r="G3695" s="0" t="n">
        <v>1</v>
      </c>
      <c r="H3695" s="0" t="n">
        <v>1</v>
      </c>
    </row>
    <row r="3696" customFormat="false" ht="12.8" hidden="false" customHeight="false" outlineLevel="0" collapsed="false">
      <c r="A3696" s="0" t="s">
        <v>569</v>
      </c>
      <c r="B3696" s="0" t="n">
        <v>1.61</v>
      </c>
      <c r="C3696" s="0" t="n">
        <v>0.00464</v>
      </c>
      <c r="D3696" s="0" t="n">
        <v>0.0009259259</v>
      </c>
      <c r="E3696" s="0" t="n">
        <v>0.1111111111</v>
      </c>
      <c r="F3696" s="0" t="n">
        <v>0.0266666667</v>
      </c>
      <c r="G3696" s="0" t="n">
        <v>1</v>
      </c>
      <c r="H3696" s="0" t="n">
        <v>4643</v>
      </c>
    </row>
    <row r="3697" customFormat="false" ht="12.8" hidden="false" customHeight="false" outlineLevel="0" collapsed="false">
      <c r="A3697" s="0" t="s">
        <v>9109</v>
      </c>
      <c r="B3697" s="0" t="n">
        <v>4.268</v>
      </c>
      <c r="C3697" s="0" t="n">
        <v>0.064</v>
      </c>
      <c r="D3697" s="0" t="n">
        <v>0.0283333333</v>
      </c>
      <c r="E3697" s="0" t="n">
        <v>0.0333333333</v>
      </c>
      <c r="F3697" s="0" t="n">
        <v>0.064</v>
      </c>
      <c r="G3697" s="0" t="n">
        <v>1</v>
      </c>
      <c r="H3697" s="0" t="n">
        <v>79.8</v>
      </c>
    </row>
    <row r="3698" customFormat="false" ht="12.8" hidden="false" customHeight="false" outlineLevel="0" collapsed="false">
      <c r="A3698" s="0" t="s">
        <v>9110</v>
      </c>
      <c r="B3698" s="0" t="n">
        <v>4.268</v>
      </c>
      <c r="C3698" s="0" t="n">
        <v>0.064</v>
      </c>
      <c r="D3698" s="0" t="n">
        <v>0.0283333333</v>
      </c>
      <c r="E3698" s="0" t="n">
        <v>0.0333333333</v>
      </c>
      <c r="F3698" s="0" t="n">
        <v>0.064</v>
      </c>
      <c r="G3698" s="0" t="n">
        <v>1</v>
      </c>
      <c r="H3698" s="0" t="n">
        <v>26.91</v>
      </c>
    </row>
    <row r="3699" customFormat="false" ht="12.8" hidden="false" customHeight="false" outlineLevel="0" collapsed="false">
      <c r="A3699" s="0" t="s">
        <v>9111</v>
      </c>
      <c r="B3699" s="0" t="n">
        <v>0.0138</v>
      </c>
      <c r="C3699" s="0" t="n">
        <v>8.23284E-005</v>
      </c>
      <c r="D3699" s="0" t="n">
        <v>1.38889E-005</v>
      </c>
      <c r="E3699" s="0" t="n">
        <v>0.00125</v>
      </c>
      <c r="F3699" s="0" t="n">
        <v>0.00029403</v>
      </c>
      <c r="G3699" s="0" t="n">
        <v>1</v>
      </c>
      <c r="H3699" s="0" t="n">
        <v>0.17</v>
      </c>
    </row>
    <row r="3700" customFormat="false" ht="12.8" hidden="false" customHeight="false" outlineLevel="0" collapsed="false">
      <c r="A3700" s="0" t="s">
        <v>9112</v>
      </c>
      <c r="B3700" s="0" t="n">
        <v>1.1781818182</v>
      </c>
      <c r="C3700" s="0" t="n">
        <v>0.0207272727</v>
      </c>
      <c r="D3700" s="0" t="n">
        <v>0.003030303</v>
      </c>
      <c r="E3700" s="0" t="n">
        <v>0.0227272727</v>
      </c>
      <c r="F3700" s="0" t="n">
        <v>0.0218181818</v>
      </c>
      <c r="G3700" s="0" t="n">
        <v>1</v>
      </c>
      <c r="H3700" s="0" t="n">
        <v>2.44</v>
      </c>
    </row>
    <row r="3701" customFormat="false" ht="12.8" hidden="false" customHeight="false" outlineLevel="0" collapsed="false">
      <c r="A3701" s="0" t="s">
        <v>9113</v>
      </c>
      <c r="B3701" s="0" t="n">
        <v>3.1590909091</v>
      </c>
      <c r="C3701" s="0" t="n">
        <v>0.054</v>
      </c>
      <c r="D3701" s="0" t="n">
        <v>0.0079254079</v>
      </c>
      <c r="E3701" s="0" t="n">
        <v>0.0454545455</v>
      </c>
      <c r="F3701" s="0" t="n">
        <v>0.0545454545</v>
      </c>
      <c r="G3701" s="0" t="n">
        <v>1</v>
      </c>
      <c r="H3701" s="0" t="n">
        <v>144.83</v>
      </c>
    </row>
    <row r="3702" customFormat="false" ht="12.8" hidden="false" customHeight="false" outlineLevel="0" collapsed="false">
      <c r="A3702" s="0" t="s">
        <v>9114</v>
      </c>
      <c r="B3702" s="0" t="n">
        <v>0.3725</v>
      </c>
      <c r="C3702" s="0" t="n">
        <v>0.00126</v>
      </c>
      <c r="D3702" s="0" t="n">
        <v>0.0002083333</v>
      </c>
      <c r="E3702" s="0" t="n">
        <v>0.0125</v>
      </c>
      <c r="F3702" s="0" t="n">
        <v>0.006</v>
      </c>
      <c r="G3702" s="0" t="n">
        <v>1</v>
      </c>
      <c r="H3702" s="0" t="n">
        <v>332</v>
      </c>
    </row>
    <row r="3703" customFormat="false" ht="12.8" hidden="false" customHeight="false" outlineLevel="0" collapsed="false">
      <c r="A3703" s="0" t="s">
        <v>9115</v>
      </c>
      <c r="B3703" s="0" t="n">
        <v>3.2366666667</v>
      </c>
      <c r="C3703" s="0" t="n">
        <v>0.06</v>
      </c>
      <c r="D3703" s="0" t="n">
        <v>0.0083333333</v>
      </c>
      <c r="E3703" s="0" t="n">
        <v>0.0833333333</v>
      </c>
      <c r="F3703" s="0" t="n">
        <v>0.08</v>
      </c>
      <c r="G3703" s="0" t="n">
        <v>1</v>
      </c>
      <c r="H3703" s="0" t="n">
        <v>1</v>
      </c>
    </row>
    <row r="3704" customFormat="false" ht="12.8" hidden="false" customHeight="false" outlineLevel="0" collapsed="false">
      <c r="A3704" s="0" t="s">
        <v>739</v>
      </c>
      <c r="B3704" s="0" t="n">
        <v>0.171</v>
      </c>
      <c r="C3704" s="0" t="n">
        <v>0.000162</v>
      </c>
      <c r="D3704" s="0" t="n">
        <v>0.0001462366</v>
      </c>
      <c r="E3704" s="0" t="n">
        <v>0.001</v>
      </c>
      <c r="F3704" s="0" t="n">
        <v>0.00036</v>
      </c>
      <c r="G3704" s="0" t="n">
        <v>1</v>
      </c>
      <c r="H3704" s="0" t="n">
        <v>0.67</v>
      </c>
    </row>
    <row r="3705" customFormat="false" ht="12.8" hidden="false" customHeight="false" outlineLevel="0" collapsed="false">
      <c r="A3705" s="0" t="s">
        <v>9116</v>
      </c>
      <c r="B3705" s="0" t="n">
        <v>1.1781818182</v>
      </c>
      <c r="C3705" s="0" t="n">
        <v>0.0207272727</v>
      </c>
      <c r="D3705" s="0" t="n">
        <v>0.003030303</v>
      </c>
      <c r="E3705" s="0" t="n">
        <v>0.0227272727</v>
      </c>
      <c r="F3705" s="0" t="n">
        <v>0.0218181818</v>
      </c>
      <c r="G3705" s="0" t="n">
        <v>1</v>
      </c>
      <c r="H3705" s="0" t="n">
        <v>2.44</v>
      </c>
    </row>
    <row r="3706" customFormat="false" ht="12.8" hidden="false" customHeight="false" outlineLevel="0" collapsed="false">
      <c r="A3706" s="0" t="s">
        <v>9117</v>
      </c>
      <c r="B3706" s="0" t="n">
        <v>2.04</v>
      </c>
      <c r="C3706" s="0" t="n">
        <v>0.00696</v>
      </c>
      <c r="D3706" s="0" t="n">
        <v>0.0013888889</v>
      </c>
      <c r="E3706" s="0" t="n">
        <v>0.1666666667</v>
      </c>
      <c r="F3706" s="0" t="n">
        <v>0.04</v>
      </c>
      <c r="G3706" s="0" t="n">
        <v>1</v>
      </c>
      <c r="H3706" s="0" t="n">
        <v>5668</v>
      </c>
    </row>
    <row r="3707" customFormat="false" ht="12.8" hidden="false" customHeight="false" outlineLevel="0" collapsed="false">
      <c r="A3707" s="0" t="s">
        <v>9118</v>
      </c>
      <c r="B3707" s="0" t="n">
        <v>4.268</v>
      </c>
      <c r="C3707" s="0" t="n">
        <v>0.064</v>
      </c>
      <c r="D3707" s="0" t="n">
        <v>0.0283333333</v>
      </c>
      <c r="E3707" s="0" t="n">
        <v>0.0333333333</v>
      </c>
      <c r="F3707" s="0" t="n">
        <v>0.064</v>
      </c>
      <c r="G3707" s="0" t="n">
        <v>1</v>
      </c>
      <c r="H3707" s="0" t="n">
        <v>26.91</v>
      </c>
    </row>
    <row r="3708" customFormat="false" ht="12.8" hidden="false" customHeight="false" outlineLevel="0" collapsed="false">
      <c r="A3708" s="0" t="s">
        <v>9119</v>
      </c>
      <c r="B3708" s="0" t="n">
        <v>3.2266666667</v>
      </c>
      <c r="C3708" s="0" t="n">
        <v>0.06</v>
      </c>
      <c r="D3708" s="0" t="n">
        <v>0.0083333333</v>
      </c>
      <c r="E3708" s="0" t="n">
        <v>0.0833333333</v>
      </c>
      <c r="F3708" s="0" t="n">
        <v>0.08</v>
      </c>
      <c r="G3708" s="0" t="n">
        <v>1</v>
      </c>
      <c r="H3708" s="0" t="n">
        <v>1</v>
      </c>
    </row>
    <row r="3709" customFormat="false" ht="12.8" hidden="false" customHeight="false" outlineLevel="0" collapsed="false">
      <c r="A3709" s="0" t="s">
        <v>9120</v>
      </c>
      <c r="B3709" s="0" t="n">
        <v>2.4826666667</v>
      </c>
      <c r="C3709" s="0" t="n">
        <v>0.035</v>
      </c>
      <c r="D3709" s="0" t="n">
        <v>0.005037037</v>
      </c>
      <c r="E3709" s="0" t="n">
        <v>0.0166666667</v>
      </c>
      <c r="F3709" s="0" t="n">
        <v>0.035</v>
      </c>
      <c r="G3709" s="0" t="n">
        <v>1</v>
      </c>
      <c r="H3709" s="0" t="n">
        <v>11.5</v>
      </c>
    </row>
    <row r="3710" customFormat="false" ht="12.8" hidden="false" customHeight="false" outlineLevel="0" collapsed="false">
      <c r="A3710" s="0" t="s">
        <v>570</v>
      </c>
      <c r="B3710" s="0" t="n">
        <v>2.04</v>
      </c>
      <c r="C3710" s="0" t="n">
        <v>0.00696</v>
      </c>
      <c r="D3710" s="0" t="n">
        <v>0.0013888889</v>
      </c>
      <c r="E3710" s="0" t="n">
        <v>0.1666666667</v>
      </c>
      <c r="F3710" s="0" t="n">
        <v>0.04</v>
      </c>
      <c r="G3710" s="0" t="n">
        <v>1</v>
      </c>
      <c r="H3710" s="0" t="n">
        <v>5668</v>
      </c>
    </row>
    <row r="3711" customFormat="false" ht="12.8" hidden="false" customHeight="false" outlineLevel="0" collapsed="false">
      <c r="A3711" s="0" t="s">
        <v>9121</v>
      </c>
      <c r="B3711" s="0" t="n">
        <v>1.1781818182</v>
      </c>
      <c r="C3711" s="0" t="n">
        <v>0.0207272727</v>
      </c>
      <c r="D3711" s="0" t="n">
        <v>0.003030303</v>
      </c>
      <c r="E3711" s="0" t="n">
        <v>0.0227272727</v>
      </c>
      <c r="F3711" s="0" t="n">
        <v>0.0218181818</v>
      </c>
      <c r="G3711" s="0" t="n">
        <v>1</v>
      </c>
      <c r="H3711" s="0" t="n">
        <v>2.44</v>
      </c>
    </row>
    <row r="3712" customFormat="false" ht="12.8" hidden="false" customHeight="false" outlineLevel="0" collapsed="false">
      <c r="A3712" s="0" t="s">
        <v>9122</v>
      </c>
      <c r="B3712" s="0" t="n">
        <v>3.2066666667</v>
      </c>
      <c r="C3712" s="0" t="n">
        <v>0.06</v>
      </c>
      <c r="D3712" s="0" t="n">
        <v>0.0083333333</v>
      </c>
      <c r="E3712" s="0" t="n">
        <v>0.0833333333</v>
      </c>
      <c r="F3712" s="0" t="n">
        <v>0.08</v>
      </c>
      <c r="G3712" s="0" t="n">
        <v>1</v>
      </c>
      <c r="H3712" s="0" t="n">
        <v>1</v>
      </c>
    </row>
    <row r="3713" customFormat="false" ht="12.8" hidden="false" customHeight="false" outlineLevel="0" collapsed="false">
      <c r="A3713" s="0" t="s">
        <v>9123</v>
      </c>
      <c r="B3713" s="0" t="n">
        <v>0.3563333333</v>
      </c>
      <c r="C3713" s="0" t="n">
        <v>0.0104512667</v>
      </c>
      <c r="D3713" s="0" t="n">
        <v>0.0017989418</v>
      </c>
      <c r="E3713" s="0" t="n">
        <v>0.0333333333</v>
      </c>
      <c r="F3713" s="0" t="n">
        <v>0.0275033333</v>
      </c>
      <c r="G3713" s="0" t="n">
        <v>1</v>
      </c>
      <c r="H3713" s="0" t="n">
        <v>10.11</v>
      </c>
    </row>
    <row r="3714" customFormat="false" ht="12.8" hidden="false" customHeight="false" outlineLevel="0" collapsed="false">
      <c r="A3714" s="0" t="s">
        <v>9124</v>
      </c>
      <c r="B3714" s="0" t="n">
        <v>0.1811111111</v>
      </c>
      <c r="C3714" s="0" t="n">
        <v>0.0020029167</v>
      </c>
      <c r="D3714" s="0" t="n">
        <v>0.0004562534</v>
      </c>
      <c r="E3714" s="0" t="n">
        <v>0.0555555556</v>
      </c>
      <c r="F3714" s="0" t="n">
        <v>0.0182083333</v>
      </c>
      <c r="G3714" s="0" t="n">
        <v>1</v>
      </c>
      <c r="H3714" s="0" t="n">
        <v>24.09</v>
      </c>
    </row>
    <row r="3715" customFormat="false" ht="12.8" hidden="false" customHeight="false" outlineLevel="0" collapsed="false">
      <c r="A3715" s="0" t="s">
        <v>9125</v>
      </c>
      <c r="B3715" s="0" t="n">
        <v>4.268</v>
      </c>
      <c r="C3715" s="0" t="n">
        <v>0.064</v>
      </c>
      <c r="D3715" s="0" t="n">
        <v>0.0283333333</v>
      </c>
      <c r="E3715" s="0" t="n">
        <v>0.0333333333</v>
      </c>
      <c r="F3715" s="0" t="n">
        <v>0.064</v>
      </c>
      <c r="G3715" s="0" t="n">
        <v>1</v>
      </c>
      <c r="H3715" s="0" t="n">
        <v>26.91</v>
      </c>
    </row>
    <row r="3716" customFormat="false" ht="12.8" hidden="false" customHeight="false" outlineLevel="0" collapsed="false">
      <c r="A3716" s="0" t="s">
        <v>9126</v>
      </c>
      <c r="B3716" s="0" t="n">
        <v>0.0138</v>
      </c>
      <c r="C3716" s="0" t="n">
        <v>8.23284E-005</v>
      </c>
      <c r="D3716" s="0" t="n">
        <v>1.38889E-005</v>
      </c>
      <c r="E3716" s="0" t="n">
        <v>0.00125</v>
      </c>
      <c r="F3716" s="0" t="n">
        <v>0.00029403</v>
      </c>
      <c r="G3716" s="0" t="n">
        <v>1</v>
      </c>
      <c r="H3716" s="0" t="n">
        <v>0.17</v>
      </c>
    </row>
    <row r="3717" customFormat="false" ht="12.8" hidden="false" customHeight="false" outlineLevel="0" collapsed="false">
      <c r="A3717" s="0" t="s">
        <v>9127</v>
      </c>
      <c r="B3717" s="0" t="n">
        <v>3.2166666667</v>
      </c>
      <c r="C3717" s="0" t="n">
        <v>0.06</v>
      </c>
      <c r="D3717" s="0" t="n">
        <v>0.0083333333</v>
      </c>
      <c r="E3717" s="0" t="n">
        <v>0.0833333333</v>
      </c>
      <c r="F3717" s="0" t="n">
        <v>0.08</v>
      </c>
      <c r="G3717" s="0" t="n">
        <v>1</v>
      </c>
      <c r="H3717" s="0" t="n">
        <v>1</v>
      </c>
    </row>
    <row r="3718" customFormat="false" ht="12.8" hidden="false" customHeight="false" outlineLevel="0" collapsed="false">
      <c r="A3718" s="0" t="s">
        <v>9128</v>
      </c>
      <c r="B3718" s="0" t="n">
        <v>2.04</v>
      </c>
      <c r="C3718" s="0" t="n">
        <v>0.00696</v>
      </c>
      <c r="D3718" s="0" t="n">
        <v>0.0013888889</v>
      </c>
      <c r="E3718" s="0" t="n">
        <v>0.1666666667</v>
      </c>
      <c r="F3718" s="0" t="n">
        <v>0.04</v>
      </c>
      <c r="G3718" s="0" t="n">
        <v>1</v>
      </c>
      <c r="H3718" s="0" t="n">
        <v>5668</v>
      </c>
    </row>
    <row r="3719" customFormat="false" ht="12.8" hidden="false" customHeight="false" outlineLevel="0" collapsed="false">
      <c r="A3719" s="0" t="s">
        <v>9129</v>
      </c>
      <c r="B3719" s="0" t="n">
        <v>0.0138</v>
      </c>
      <c r="C3719" s="0" t="n">
        <v>8.23284E-005</v>
      </c>
      <c r="D3719" s="0" t="n">
        <v>1.38889E-005</v>
      </c>
      <c r="E3719" s="0" t="n">
        <v>0.00125</v>
      </c>
      <c r="F3719" s="0" t="n">
        <v>0.00029403</v>
      </c>
      <c r="G3719" s="0" t="n">
        <v>1</v>
      </c>
      <c r="H3719" s="0" t="n">
        <v>0.17</v>
      </c>
    </row>
    <row r="3720" customFormat="false" ht="12.8" hidden="false" customHeight="false" outlineLevel="0" collapsed="false">
      <c r="A3720" s="0" t="s">
        <v>9130</v>
      </c>
      <c r="B3720" s="0" t="n">
        <v>0.142</v>
      </c>
      <c r="C3720" s="0" t="n">
        <v>0.00201724</v>
      </c>
      <c r="D3720" s="0" t="n">
        <v>0.0009444444</v>
      </c>
      <c r="E3720" s="0" t="n">
        <v>0.02</v>
      </c>
      <c r="F3720" s="0" t="n">
        <v>0.004292</v>
      </c>
      <c r="G3720" s="0" t="n">
        <v>1</v>
      </c>
      <c r="H3720" s="0" t="n">
        <v>7.77</v>
      </c>
    </row>
    <row r="3721" customFormat="false" ht="12.8" hidden="false" customHeight="false" outlineLevel="0" collapsed="false">
      <c r="A3721" s="0" t="s">
        <v>9131</v>
      </c>
      <c r="B3721" s="0" t="n">
        <v>3.1590909091</v>
      </c>
      <c r="C3721" s="0" t="n">
        <v>0.054</v>
      </c>
      <c r="D3721" s="0" t="n">
        <v>0.0079254079</v>
      </c>
      <c r="E3721" s="0" t="n">
        <v>0.0454545455</v>
      </c>
      <c r="F3721" s="0" t="n">
        <v>0.0545454545</v>
      </c>
      <c r="G3721" s="0" t="n">
        <v>1</v>
      </c>
      <c r="H3721" s="0" t="n">
        <v>144.83</v>
      </c>
    </row>
    <row r="3722" customFormat="false" ht="12.8" hidden="false" customHeight="false" outlineLevel="0" collapsed="false">
      <c r="A3722" s="0" t="s">
        <v>9132</v>
      </c>
      <c r="B3722" s="0" t="n">
        <v>0.3563333333</v>
      </c>
      <c r="C3722" s="0" t="n">
        <v>0.0104512667</v>
      </c>
      <c r="D3722" s="0" t="n">
        <v>0.0017989418</v>
      </c>
      <c r="E3722" s="0" t="n">
        <v>0.0333333333</v>
      </c>
      <c r="F3722" s="0" t="n">
        <v>0.0275033333</v>
      </c>
      <c r="G3722" s="0" t="n">
        <v>1</v>
      </c>
      <c r="H3722" s="0" t="n">
        <v>10.11</v>
      </c>
    </row>
    <row r="3723" customFormat="false" ht="12.8" hidden="false" customHeight="false" outlineLevel="0" collapsed="false">
      <c r="A3723" s="0" t="s">
        <v>9133</v>
      </c>
      <c r="B3723" s="0" t="n">
        <v>4.268</v>
      </c>
      <c r="C3723" s="0" t="n">
        <v>0.064</v>
      </c>
      <c r="D3723" s="0" t="n">
        <v>0.0283333333</v>
      </c>
      <c r="E3723" s="0" t="n">
        <v>0.0333333333</v>
      </c>
      <c r="F3723" s="0" t="n">
        <v>0.064</v>
      </c>
      <c r="G3723" s="0" t="n">
        <v>1</v>
      </c>
      <c r="H3723" s="0" t="n">
        <v>26.91</v>
      </c>
    </row>
    <row r="3724" customFormat="false" ht="12.8" hidden="false" customHeight="false" outlineLevel="0" collapsed="false">
      <c r="A3724" s="0" t="s">
        <v>9134</v>
      </c>
      <c r="B3724" s="0" t="n">
        <v>0.0138</v>
      </c>
      <c r="C3724" s="0" t="n">
        <v>8.23284E-005</v>
      </c>
      <c r="D3724" s="0" t="n">
        <v>1.38889E-005</v>
      </c>
      <c r="E3724" s="0" t="n">
        <v>0.00125</v>
      </c>
      <c r="F3724" s="0" t="n">
        <v>0.00029403</v>
      </c>
      <c r="G3724" s="0" t="n">
        <v>1</v>
      </c>
      <c r="H3724" s="0" t="n">
        <v>0.17</v>
      </c>
    </row>
    <row r="3725" customFormat="false" ht="12.8" hidden="false" customHeight="false" outlineLevel="0" collapsed="false">
      <c r="A3725" s="0" t="s">
        <v>9135</v>
      </c>
      <c r="B3725" s="0" t="n">
        <v>0.345</v>
      </c>
      <c r="C3725" s="0" t="n">
        <v>0.0044275</v>
      </c>
      <c r="D3725" s="0" t="n">
        <v>0.0006882591</v>
      </c>
      <c r="E3725" s="0" t="n">
        <v>0.025</v>
      </c>
      <c r="F3725" s="0" t="n">
        <v>0.020125</v>
      </c>
      <c r="G3725" s="0" t="n">
        <v>1</v>
      </c>
      <c r="H3725" s="0" t="n">
        <v>6.85</v>
      </c>
    </row>
    <row r="3726" customFormat="false" ht="12.8" hidden="false" customHeight="false" outlineLevel="0" collapsed="false">
      <c r="A3726" s="0" t="s">
        <v>9136</v>
      </c>
      <c r="B3726" s="0" t="n">
        <v>3.1666666667</v>
      </c>
      <c r="C3726" s="0" t="n">
        <v>0.06</v>
      </c>
      <c r="D3726" s="0" t="n">
        <v>0.0083333333</v>
      </c>
      <c r="E3726" s="0" t="n">
        <v>0.0833333333</v>
      </c>
      <c r="F3726" s="0" t="n">
        <v>0.08</v>
      </c>
      <c r="G3726" s="0" t="n">
        <v>1</v>
      </c>
      <c r="H3726" s="0" t="n">
        <v>1</v>
      </c>
    </row>
    <row r="3727" customFormat="false" ht="12.8" hidden="false" customHeight="false" outlineLevel="0" collapsed="false">
      <c r="A3727" s="0" t="s">
        <v>9137</v>
      </c>
      <c r="B3727" s="0" t="n">
        <v>0.3625</v>
      </c>
      <c r="C3727" s="0" t="n">
        <v>0.00126</v>
      </c>
      <c r="D3727" s="0" t="n">
        <v>0.0002083333</v>
      </c>
      <c r="E3727" s="0" t="n">
        <v>0.0125</v>
      </c>
      <c r="F3727" s="0" t="n">
        <v>0.006</v>
      </c>
      <c r="G3727" s="0" t="n">
        <v>1</v>
      </c>
      <c r="H3727" s="0" t="n">
        <v>332</v>
      </c>
    </row>
    <row r="3728" customFormat="false" ht="12.8" hidden="false" customHeight="false" outlineLevel="0" collapsed="false">
      <c r="A3728" s="0" t="s">
        <v>9138</v>
      </c>
      <c r="B3728" s="0" t="n">
        <v>0.0138</v>
      </c>
      <c r="C3728" s="0" t="n">
        <v>8.23284E-005</v>
      </c>
      <c r="D3728" s="0" t="n">
        <v>1.38889E-005</v>
      </c>
      <c r="E3728" s="0" t="n">
        <v>0.00125</v>
      </c>
      <c r="F3728" s="0" t="n">
        <v>0.00029403</v>
      </c>
      <c r="G3728" s="0" t="n">
        <v>1</v>
      </c>
      <c r="H3728" s="0" t="n">
        <v>0.17</v>
      </c>
    </row>
    <row r="3729" customFormat="false" ht="12.8" hidden="false" customHeight="false" outlineLevel="0" collapsed="false">
      <c r="A3729" s="0" t="s">
        <v>9139</v>
      </c>
      <c r="B3729" s="0" t="n">
        <v>0.6635714286</v>
      </c>
      <c r="C3729" s="0" t="n">
        <v>0.0027351964</v>
      </c>
      <c r="D3729" s="0" t="n">
        <v>0.0012265512</v>
      </c>
      <c r="E3729" s="0" t="n">
        <v>0.0714285714</v>
      </c>
      <c r="F3729" s="0" t="n">
        <v>0.0089678571</v>
      </c>
      <c r="G3729" s="0" t="n">
        <v>1</v>
      </c>
      <c r="H3729" s="0" t="n">
        <v>13.09</v>
      </c>
    </row>
    <row r="3730" customFormat="false" ht="12.8" hidden="false" customHeight="false" outlineLevel="0" collapsed="false">
      <c r="A3730" s="0" t="s">
        <v>9140</v>
      </c>
      <c r="B3730" s="0" t="n">
        <v>0.82</v>
      </c>
      <c r="C3730" s="0" t="n">
        <v>0.0022572</v>
      </c>
      <c r="D3730" s="0" t="n">
        <v>0.0007657658</v>
      </c>
      <c r="E3730" s="0" t="n">
        <v>0.05</v>
      </c>
      <c r="F3730" s="0" t="n">
        <v>0.00684</v>
      </c>
      <c r="G3730" s="0" t="n">
        <v>1</v>
      </c>
      <c r="H3730" s="0" t="n">
        <v>4.55</v>
      </c>
    </row>
    <row r="3731" customFormat="false" ht="12.8" hidden="false" customHeight="false" outlineLevel="0" collapsed="false">
      <c r="A3731" s="0" t="s">
        <v>9141</v>
      </c>
      <c r="B3731" s="0" t="n">
        <v>0.1307407407</v>
      </c>
      <c r="C3731" s="0" t="n">
        <v>0.00060984</v>
      </c>
      <c r="D3731" s="0" t="n">
        <v>0.0001028807</v>
      </c>
      <c r="E3731" s="0" t="n">
        <v>0.0092592593</v>
      </c>
      <c r="F3731" s="0" t="n">
        <v>0.002178</v>
      </c>
      <c r="G3731" s="0" t="n">
        <v>1</v>
      </c>
      <c r="H3731" s="0" t="n">
        <v>0.57</v>
      </c>
    </row>
    <row r="3732" customFormat="false" ht="12.8" hidden="false" customHeight="false" outlineLevel="0" collapsed="false">
      <c r="A3732" s="0" t="s">
        <v>9142</v>
      </c>
      <c r="B3732" s="0" t="n">
        <v>2.6975</v>
      </c>
      <c r="C3732" s="0" t="n">
        <v>0.0163135</v>
      </c>
      <c r="D3732" s="0" t="n">
        <v>0.0027375201</v>
      </c>
      <c r="E3732" s="0" t="n">
        <v>0.25</v>
      </c>
      <c r="F3732" s="0" t="n">
        <v>0.0582625</v>
      </c>
      <c r="G3732" s="0" t="n">
        <v>1</v>
      </c>
      <c r="H3732" s="0" t="n">
        <v>20.78</v>
      </c>
    </row>
    <row r="3733" customFormat="false" ht="12.8" hidden="false" customHeight="false" outlineLevel="0" collapsed="false">
      <c r="A3733" s="0" t="s">
        <v>9143</v>
      </c>
      <c r="B3733" s="0" t="n">
        <v>4.268</v>
      </c>
      <c r="C3733" s="0" t="n">
        <v>0.064</v>
      </c>
      <c r="D3733" s="0" t="n">
        <v>0.0283333333</v>
      </c>
      <c r="E3733" s="0" t="n">
        <v>0.0333333333</v>
      </c>
      <c r="F3733" s="0" t="n">
        <v>0.064</v>
      </c>
      <c r="G3733" s="0" t="n">
        <v>1</v>
      </c>
      <c r="H3733" s="0" t="n">
        <v>79.13</v>
      </c>
    </row>
    <row r="3734" customFormat="false" ht="12.8" hidden="false" customHeight="false" outlineLevel="0" collapsed="false">
      <c r="A3734" s="0" t="s">
        <v>9144</v>
      </c>
      <c r="B3734" s="0" t="n">
        <v>0.0138</v>
      </c>
      <c r="C3734" s="0" t="n">
        <v>8.23284E-005</v>
      </c>
      <c r="D3734" s="0" t="n">
        <v>1.38889E-005</v>
      </c>
      <c r="E3734" s="0" t="n">
        <v>0.00125</v>
      </c>
      <c r="F3734" s="0" t="n">
        <v>0.00029403</v>
      </c>
      <c r="G3734" s="0" t="n">
        <v>1</v>
      </c>
      <c r="H3734" s="0" t="n">
        <v>0.17</v>
      </c>
    </row>
    <row r="3735" customFormat="false" ht="12.8" hidden="false" customHeight="false" outlineLevel="0" collapsed="false">
      <c r="A3735" s="0" t="s">
        <v>9145</v>
      </c>
      <c r="B3735" s="0" t="n">
        <v>3.1666666667</v>
      </c>
      <c r="C3735" s="0" t="n">
        <v>0.06</v>
      </c>
      <c r="D3735" s="0" t="n">
        <v>0.0083333333</v>
      </c>
      <c r="E3735" s="0" t="n">
        <v>0.0833333333</v>
      </c>
      <c r="F3735" s="0" t="n">
        <v>0.08</v>
      </c>
      <c r="G3735" s="0" t="n">
        <v>1</v>
      </c>
      <c r="H3735" s="0" t="n">
        <v>1</v>
      </c>
    </row>
    <row r="3736" customFormat="false" ht="12.8" hidden="false" customHeight="false" outlineLevel="0" collapsed="false">
      <c r="A3736" s="0" t="s">
        <v>9146</v>
      </c>
      <c r="B3736" s="0" t="n">
        <v>0.3825</v>
      </c>
      <c r="C3736" s="0" t="n">
        <v>0.00126</v>
      </c>
      <c r="D3736" s="0" t="n">
        <v>0.0002083333</v>
      </c>
      <c r="E3736" s="0" t="n">
        <v>0.0125</v>
      </c>
      <c r="F3736" s="0" t="n">
        <v>0.006</v>
      </c>
      <c r="G3736" s="0" t="n">
        <v>1</v>
      </c>
      <c r="H3736" s="0" t="n">
        <v>332</v>
      </c>
    </row>
    <row r="3737" customFormat="false" ht="12.8" hidden="false" customHeight="false" outlineLevel="0" collapsed="false">
      <c r="A3737" s="0" t="s">
        <v>9147</v>
      </c>
      <c r="B3737" s="0" t="n">
        <v>0.82</v>
      </c>
      <c r="C3737" s="0" t="n">
        <v>0.0022572</v>
      </c>
      <c r="D3737" s="0" t="n">
        <v>0.0007657658</v>
      </c>
      <c r="E3737" s="0" t="n">
        <v>0.05</v>
      </c>
      <c r="F3737" s="0" t="n">
        <v>0.00684</v>
      </c>
      <c r="G3737" s="0" t="n">
        <v>1</v>
      </c>
      <c r="H3737" s="0" t="n">
        <v>4.55</v>
      </c>
    </row>
    <row r="3738" customFormat="false" ht="12.8" hidden="false" customHeight="false" outlineLevel="0" collapsed="false">
      <c r="A3738" s="0" t="s">
        <v>9148</v>
      </c>
      <c r="B3738" s="0" t="n">
        <v>4.268</v>
      </c>
      <c r="C3738" s="0" t="n">
        <v>0.064</v>
      </c>
      <c r="D3738" s="0" t="n">
        <v>0.0283333333</v>
      </c>
      <c r="E3738" s="0" t="n">
        <v>0.0333333333</v>
      </c>
      <c r="F3738" s="0" t="n">
        <v>0.064</v>
      </c>
      <c r="G3738" s="0" t="n">
        <v>1</v>
      </c>
      <c r="H3738" s="0" t="n">
        <v>79.8</v>
      </c>
    </row>
    <row r="3739" customFormat="false" ht="12.8" hidden="false" customHeight="false" outlineLevel="0" collapsed="false">
      <c r="A3739" s="0" t="s">
        <v>9149</v>
      </c>
      <c r="B3739" s="0" t="n">
        <v>0.6635714286</v>
      </c>
      <c r="C3739" s="0" t="n">
        <v>0.0027351964</v>
      </c>
      <c r="D3739" s="0" t="n">
        <v>0.0012265512</v>
      </c>
      <c r="E3739" s="0" t="n">
        <v>0.0714285714</v>
      </c>
      <c r="F3739" s="0" t="n">
        <v>0.0089678571</v>
      </c>
      <c r="G3739" s="0" t="n">
        <v>1</v>
      </c>
      <c r="H3739" s="0" t="n">
        <v>13.09</v>
      </c>
    </row>
    <row r="3740" customFormat="false" ht="12.8" hidden="false" customHeight="false" outlineLevel="0" collapsed="false">
      <c r="A3740" s="0" t="s">
        <v>9150</v>
      </c>
      <c r="B3740" s="0" t="n">
        <v>0.0138</v>
      </c>
      <c r="C3740" s="0" t="n">
        <v>8.23284E-005</v>
      </c>
      <c r="D3740" s="0" t="n">
        <v>1.38889E-005</v>
      </c>
      <c r="E3740" s="0" t="n">
        <v>0.00125</v>
      </c>
      <c r="F3740" s="0" t="n">
        <v>0.00029403</v>
      </c>
      <c r="G3740" s="0" t="n">
        <v>1</v>
      </c>
      <c r="H3740" s="0" t="n">
        <v>0.17</v>
      </c>
    </row>
    <row r="3741" customFormat="false" ht="12.8" hidden="false" customHeight="false" outlineLevel="0" collapsed="false">
      <c r="A3741" s="0" t="s">
        <v>567</v>
      </c>
      <c r="B3741" s="0" t="n">
        <v>1.61</v>
      </c>
      <c r="C3741" s="0" t="n">
        <v>0.00464</v>
      </c>
      <c r="D3741" s="0" t="n">
        <v>0.0009259259</v>
      </c>
      <c r="E3741" s="0" t="n">
        <v>0.1111111111</v>
      </c>
      <c r="F3741" s="0" t="n">
        <v>0.0266666667</v>
      </c>
      <c r="G3741" s="0" t="n">
        <v>1</v>
      </c>
      <c r="H3741" s="0" t="n">
        <v>4643</v>
      </c>
    </row>
    <row r="3742" customFormat="false" ht="12.8" hidden="false" customHeight="false" outlineLevel="0" collapsed="false">
      <c r="A3742" s="0" t="s">
        <v>9151</v>
      </c>
      <c r="B3742" s="0" t="n">
        <v>2.6975</v>
      </c>
      <c r="C3742" s="0" t="n">
        <v>0.0163135</v>
      </c>
      <c r="D3742" s="0" t="n">
        <v>0.0027375201</v>
      </c>
      <c r="E3742" s="0" t="n">
        <v>0.25</v>
      </c>
      <c r="F3742" s="0" t="n">
        <v>0.0582625</v>
      </c>
      <c r="G3742" s="0" t="n">
        <v>1</v>
      </c>
      <c r="H3742" s="0" t="n">
        <v>20.78</v>
      </c>
    </row>
    <row r="3743" customFormat="false" ht="12.8" hidden="false" customHeight="false" outlineLevel="0" collapsed="false">
      <c r="A3743" s="0" t="s">
        <v>9152</v>
      </c>
      <c r="B3743" s="0" t="n">
        <v>1.4571428571</v>
      </c>
      <c r="C3743" s="0" t="n">
        <v>0.0275361429</v>
      </c>
      <c r="D3743" s="0" t="n">
        <v>0.0071957672</v>
      </c>
      <c r="E3743" s="0" t="n">
        <v>0.1428571429</v>
      </c>
      <c r="F3743" s="0" t="n">
        <v>0.0834428571</v>
      </c>
      <c r="G3743" s="0" t="n">
        <v>1</v>
      </c>
      <c r="H3743" s="0" t="n">
        <v>9.3</v>
      </c>
    </row>
    <row r="3744" customFormat="false" ht="12.8" hidden="false" customHeight="false" outlineLevel="0" collapsed="false">
      <c r="A3744" s="0" t="s">
        <v>1686</v>
      </c>
      <c r="B3744" s="0" t="n">
        <v>0.0138</v>
      </c>
      <c r="C3744" s="0" t="n">
        <v>8.23284E-005</v>
      </c>
      <c r="D3744" s="0" t="n">
        <v>4.16667E-005</v>
      </c>
      <c r="E3744" s="0" t="n">
        <v>0.00125</v>
      </c>
      <c r="F3744" s="0" t="n">
        <v>0.00029403</v>
      </c>
      <c r="G3744" s="0" t="n">
        <v>1</v>
      </c>
      <c r="H3744" s="0" t="n">
        <v>0.17</v>
      </c>
    </row>
    <row r="3745" customFormat="false" ht="12.8" hidden="false" customHeight="false" outlineLevel="0" collapsed="false">
      <c r="A3745" s="0" t="s">
        <v>738</v>
      </c>
      <c r="B3745" s="0" t="n">
        <v>0.171</v>
      </c>
      <c r="C3745" s="0" t="n">
        <v>0.000162</v>
      </c>
      <c r="D3745" s="0" t="n">
        <v>0.0001462366</v>
      </c>
      <c r="E3745" s="0" t="n">
        <v>0.001</v>
      </c>
      <c r="F3745" s="0" t="n">
        <v>0.00036</v>
      </c>
      <c r="G3745" s="0" t="n">
        <v>1</v>
      </c>
      <c r="H3745" s="0" t="n">
        <v>0.67</v>
      </c>
    </row>
    <row r="3746" customFormat="false" ht="12.8" hidden="false" customHeight="false" outlineLevel="0" collapsed="false">
      <c r="A3746" s="0" t="s">
        <v>9153</v>
      </c>
      <c r="B3746" s="0" t="n">
        <v>0.6635714286</v>
      </c>
      <c r="C3746" s="0" t="n">
        <v>0.0027351964</v>
      </c>
      <c r="D3746" s="0" t="n">
        <v>0.0012265512</v>
      </c>
      <c r="E3746" s="0" t="n">
        <v>0.0714285714</v>
      </c>
      <c r="F3746" s="0" t="n">
        <v>0.0089678571</v>
      </c>
      <c r="G3746" s="0" t="n">
        <v>1</v>
      </c>
      <c r="H3746" s="0" t="n">
        <v>13.09</v>
      </c>
    </row>
    <row r="3747" customFormat="false" ht="12.8" hidden="false" customHeight="false" outlineLevel="0" collapsed="false">
      <c r="A3747" s="0" t="s">
        <v>9154</v>
      </c>
      <c r="B3747" s="0" t="n">
        <v>4.268</v>
      </c>
      <c r="C3747" s="0" t="n">
        <v>0.064</v>
      </c>
      <c r="D3747" s="0" t="n">
        <v>0.0283333333</v>
      </c>
      <c r="E3747" s="0" t="n">
        <v>0.0333333333</v>
      </c>
      <c r="F3747" s="0" t="n">
        <v>0.064</v>
      </c>
      <c r="G3747" s="0" t="n">
        <v>1</v>
      </c>
      <c r="H3747" s="0" t="n">
        <v>81.53</v>
      </c>
    </row>
    <row r="3748" customFormat="false" ht="12.8" hidden="false" customHeight="false" outlineLevel="0" collapsed="false">
      <c r="A3748" s="0" t="s">
        <v>9155</v>
      </c>
      <c r="B3748" s="0" t="n">
        <v>1.61</v>
      </c>
      <c r="C3748" s="0" t="n">
        <v>0.00464</v>
      </c>
      <c r="D3748" s="0" t="n">
        <v>0.0009259259</v>
      </c>
      <c r="E3748" s="0" t="n">
        <v>0.1111111111</v>
      </c>
      <c r="F3748" s="0" t="n">
        <v>0.0266666667</v>
      </c>
      <c r="G3748" s="0" t="n">
        <v>1</v>
      </c>
      <c r="H3748" s="0" t="n">
        <v>4643</v>
      </c>
    </row>
    <row r="3749" customFormat="false" ht="12.8" hidden="false" customHeight="false" outlineLevel="0" collapsed="false">
      <c r="A3749" s="0" t="s">
        <v>9156</v>
      </c>
      <c r="B3749" s="0" t="n">
        <v>0.3825</v>
      </c>
      <c r="C3749" s="0" t="n">
        <v>0.00126</v>
      </c>
      <c r="D3749" s="0" t="n">
        <v>0.0002083333</v>
      </c>
      <c r="E3749" s="0" t="n">
        <v>0.0125</v>
      </c>
      <c r="F3749" s="0" t="n">
        <v>0.006</v>
      </c>
      <c r="G3749" s="0" t="n">
        <v>1</v>
      </c>
      <c r="H3749" s="0" t="n">
        <v>332</v>
      </c>
    </row>
    <row r="3750" customFormat="false" ht="12.8" hidden="false" customHeight="false" outlineLevel="0" collapsed="false">
      <c r="A3750" s="0" t="s">
        <v>9157</v>
      </c>
      <c r="B3750" s="0" t="n">
        <v>3.2066666667</v>
      </c>
      <c r="C3750" s="0" t="n">
        <v>0.06</v>
      </c>
      <c r="D3750" s="0" t="n">
        <v>0.0083333333</v>
      </c>
      <c r="E3750" s="0" t="n">
        <v>0.0833333333</v>
      </c>
      <c r="F3750" s="0" t="n">
        <v>0.08</v>
      </c>
      <c r="G3750" s="0" t="n">
        <v>1</v>
      </c>
      <c r="H3750" s="0" t="n">
        <v>1</v>
      </c>
    </row>
    <row r="3751" customFormat="false" ht="12.8" hidden="false" customHeight="false" outlineLevel="0" collapsed="false">
      <c r="A3751" s="0" t="s">
        <v>9158</v>
      </c>
      <c r="B3751" s="0" t="n">
        <v>0.0138</v>
      </c>
      <c r="C3751" s="0" t="n">
        <v>8.23284E-005</v>
      </c>
      <c r="D3751" s="0" t="n">
        <v>1.38889E-005</v>
      </c>
      <c r="E3751" s="0" t="n">
        <v>0.00125</v>
      </c>
      <c r="F3751" s="0" t="n">
        <v>0.00029403</v>
      </c>
      <c r="G3751" s="0" t="n">
        <v>1</v>
      </c>
      <c r="H3751" s="0" t="n">
        <v>0.17</v>
      </c>
    </row>
    <row r="3752" customFormat="false" ht="12.8" hidden="false" customHeight="false" outlineLevel="0" collapsed="false">
      <c r="A3752" s="0" t="s">
        <v>9159</v>
      </c>
      <c r="B3752" s="0" t="n">
        <v>4.268</v>
      </c>
      <c r="C3752" s="0" t="n">
        <v>0.064</v>
      </c>
      <c r="D3752" s="0" t="n">
        <v>0.0283333333</v>
      </c>
      <c r="E3752" s="0" t="n">
        <v>0.0333333333</v>
      </c>
      <c r="F3752" s="0" t="n">
        <v>0.064</v>
      </c>
      <c r="G3752" s="0" t="n">
        <v>1</v>
      </c>
      <c r="H3752" s="0" t="n">
        <v>79.13</v>
      </c>
    </row>
    <row r="3753" customFormat="false" ht="12.8" hidden="false" customHeight="false" outlineLevel="0" collapsed="false">
      <c r="A3753" s="0" t="s">
        <v>568</v>
      </c>
      <c r="B3753" s="0" t="n">
        <v>1.61</v>
      </c>
      <c r="C3753" s="0" t="n">
        <v>0.00464</v>
      </c>
      <c r="D3753" s="0" t="n">
        <v>0.0009259259</v>
      </c>
      <c r="E3753" s="0" t="n">
        <v>0.1111111111</v>
      </c>
      <c r="F3753" s="0" t="n">
        <v>0.0266666667</v>
      </c>
      <c r="G3753" s="0" t="n">
        <v>1</v>
      </c>
      <c r="H3753" s="0" t="n">
        <v>4643</v>
      </c>
    </row>
    <row r="3754" customFormat="false" ht="12.8" hidden="false" customHeight="false" outlineLevel="0" collapsed="false">
      <c r="A3754" s="0" t="s">
        <v>9160</v>
      </c>
      <c r="B3754" s="0" t="n">
        <v>0.3625</v>
      </c>
      <c r="C3754" s="0" t="n">
        <v>0.00126</v>
      </c>
      <c r="D3754" s="0" t="n">
        <v>0.0002083333</v>
      </c>
      <c r="E3754" s="0" t="n">
        <v>0.0125</v>
      </c>
      <c r="F3754" s="0" t="n">
        <v>0.006</v>
      </c>
      <c r="G3754" s="0" t="n">
        <v>1</v>
      </c>
      <c r="H3754" s="0" t="n">
        <v>332</v>
      </c>
    </row>
    <row r="3755" customFormat="false" ht="12.8" hidden="false" customHeight="false" outlineLevel="0" collapsed="false">
      <c r="A3755" s="0" t="s">
        <v>3126</v>
      </c>
      <c r="B3755" s="0" t="n">
        <v>0.01164</v>
      </c>
      <c r="C3755" s="0" t="n">
        <v>0.00015498</v>
      </c>
      <c r="D3755" s="0" t="n">
        <v>2.61664E-005</v>
      </c>
      <c r="E3755" s="0" t="n">
        <v>0.004</v>
      </c>
      <c r="F3755" s="0" t="n">
        <v>0.000574</v>
      </c>
      <c r="G3755" s="0" t="n">
        <v>1</v>
      </c>
      <c r="H3755" s="0" t="n">
        <v>0.43</v>
      </c>
    </row>
    <row r="3756" customFormat="false" ht="12.8" hidden="false" customHeight="false" outlineLevel="0" collapsed="false">
      <c r="A3756" s="0" t="s">
        <v>9161</v>
      </c>
      <c r="B3756" s="0" t="n">
        <v>3.2766666667</v>
      </c>
      <c r="C3756" s="0" t="n">
        <v>0.06</v>
      </c>
      <c r="D3756" s="0" t="n">
        <v>0.0083333333</v>
      </c>
      <c r="E3756" s="0" t="n">
        <v>0.0833333333</v>
      </c>
      <c r="F3756" s="0" t="n">
        <v>0.08</v>
      </c>
      <c r="G3756" s="0" t="n">
        <v>1</v>
      </c>
      <c r="H3756" s="0" t="n">
        <v>1</v>
      </c>
    </row>
    <row r="3757" customFormat="false" ht="12.8" hidden="false" customHeight="false" outlineLevel="0" collapsed="false">
      <c r="A3757" s="0" t="s">
        <v>9162</v>
      </c>
      <c r="B3757" s="0" t="n">
        <v>0.142</v>
      </c>
      <c r="C3757" s="0" t="n">
        <v>0.00201724</v>
      </c>
      <c r="D3757" s="0" t="n">
        <v>0.0009444444</v>
      </c>
      <c r="E3757" s="0" t="n">
        <v>0.02</v>
      </c>
      <c r="F3757" s="0" t="n">
        <v>0.004292</v>
      </c>
      <c r="G3757" s="0" t="n">
        <v>1</v>
      </c>
      <c r="H3757" s="0" t="n">
        <v>7.83</v>
      </c>
    </row>
    <row r="3758" customFormat="false" ht="12.8" hidden="false" customHeight="false" outlineLevel="0" collapsed="false">
      <c r="A3758" s="0" t="s">
        <v>9163</v>
      </c>
      <c r="B3758" s="0" t="n">
        <v>3.0566666667</v>
      </c>
      <c r="C3758" s="0" t="n">
        <v>0.06</v>
      </c>
      <c r="D3758" s="0" t="n">
        <v>0.0083333333</v>
      </c>
      <c r="E3758" s="0" t="n">
        <v>0.0833333333</v>
      </c>
      <c r="F3758" s="0" t="n">
        <v>0.08</v>
      </c>
      <c r="G3758" s="0" t="n">
        <v>1</v>
      </c>
      <c r="H3758" s="0" t="n">
        <v>1</v>
      </c>
    </row>
    <row r="3759" customFormat="false" ht="12.8" hidden="false" customHeight="false" outlineLevel="0" collapsed="false">
      <c r="A3759" s="0" t="s">
        <v>9164</v>
      </c>
      <c r="B3759" s="0" t="n">
        <v>2.6975</v>
      </c>
      <c r="C3759" s="0" t="n">
        <v>0.0163135</v>
      </c>
      <c r="D3759" s="0" t="n">
        <v>0.0027375201</v>
      </c>
      <c r="E3759" s="0" t="n">
        <v>0.25</v>
      </c>
      <c r="F3759" s="0" t="n">
        <v>0.0582625</v>
      </c>
      <c r="G3759" s="0" t="n">
        <v>1</v>
      </c>
      <c r="H3759" s="0" t="n">
        <v>14.54</v>
      </c>
    </row>
    <row r="3760" customFormat="false" ht="12.8" hidden="false" customHeight="false" outlineLevel="0" collapsed="false">
      <c r="A3760" s="0" t="s">
        <v>1497</v>
      </c>
      <c r="B3760" s="0" t="n">
        <v>0.3306666667</v>
      </c>
      <c r="C3760" s="0" t="n">
        <v>0.002195424</v>
      </c>
      <c r="D3760" s="0" t="n">
        <v>0.0003703704</v>
      </c>
      <c r="E3760" s="0" t="n">
        <v>0.0333333333</v>
      </c>
      <c r="F3760" s="0" t="n">
        <v>0.0078408</v>
      </c>
      <c r="G3760" s="0" t="n">
        <v>1</v>
      </c>
      <c r="H3760" s="0" t="n">
        <v>3.53</v>
      </c>
    </row>
    <row r="3761" customFormat="false" ht="12.8" hidden="false" customHeight="false" outlineLevel="0" collapsed="false">
      <c r="A3761" s="0" t="s">
        <v>9165</v>
      </c>
      <c r="B3761" s="0" t="n">
        <v>0.0138</v>
      </c>
      <c r="C3761" s="0" t="n">
        <v>8.23284E-005</v>
      </c>
      <c r="D3761" s="0" t="n">
        <v>1.38889E-005</v>
      </c>
      <c r="E3761" s="0" t="n">
        <v>0.00125</v>
      </c>
      <c r="F3761" s="0" t="n">
        <v>0.00029403</v>
      </c>
      <c r="G3761" s="0" t="n">
        <v>1</v>
      </c>
      <c r="H3761" s="0" t="n">
        <v>0.17</v>
      </c>
    </row>
    <row r="3762" customFormat="false" ht="12.8" hidden="false" customHeight="false" outlineLevel="0" collapsed="false">
      <c r="A3762" s="0" t="s">
        <v>9166</v>
      </c>
      <c r="B3762" s="0" t="n">
        <v>0.2903571429</v>
      </c>
      <c r="C3762" s="0" t="n">
        <v>0.0008571429</v>
      </c>
      <c r="D3762" s="0" t="n">
        <v>0.0001190476</v>
      </c>
      <c r="E3762" s="0" t="n">
        <v>0.0089285714</v>
      </c>
      <c r="F3762" s="0" t="n">
        <v>0.0042857143</v>
      </c>
      <c r="G3762" s="0" t="n">
        <v>1</v>
      </c>
      <c r="H3762" s="0" t="n">
        <v>314</v>
      </c>
    </row>
    <row r="3763" customFormat="false" ht="12.8" hidden="false" customHeight="false" outlineLevel="0" collapsed="false">
      <c r="A3763" s="0" t="s">
        <v>9167</v>
      </c>
      <c r="B3763" s="0" t="n">
        <v>0.0138</v>
      </c>
      <c r="C3763" s="0" t="n">
        <v>8.23284E-005</v>
      </c>
      <c r="D3763" s="0" t="n">
        <v>1.38889E-005</v>
      </c>
      <c r="E3763" s="0" t="n">
        <v>0.00125</v>
      </c>
      <c r="F3763" s="0" t="n">
        <v>0.00029403</v>
      </c>
      <c r="G3763" s="0" t="n">
        <v>1</v>
      </c>
      <c r="H3763" s="0" t="n">
        <v>0.17</v>
      </c>
    </row>
    <row r="3764" customFormat="false" ht="12.8" hidden="false" customHeight="false" outlineLevel="0" collapsed="false">
      <c r="A3764" s="0" t="s">
        <v>985</v>
      </c>
      <c r="B3764" s="0" t="n">
        <v>0.157</v>
      </c>
      <c r="C3764" s="0" t="n">
        <v>0.00196272</v>
      </c>
      <c r="D3764" s="0" t="n">
        <v>0.0006126126</v>
      </c>
      <c r="E3764" s="0" t="n">
        <v>0.02</v>
      </c>
      <c r="F3764" s="0" t="n">
        <v>0.004176</v>
      </c>
      <c r="G3764" s="0" t="n">
        <v>1</v>
      </c>
      <c r="H3764" s="0" t="n">
        <v>1</v>
      </c>
    </row>
    <row r="3765" customFormat="false" ht="12.8" hidden="false" customHeight="false" outlineLevel="0" collapsed="false">
      <c r="A3765" s="0" t="s">
        <v>3085</v>
      </c>
      <c r="B3765" s="0" t="n">
        <v>1.1781818182</v>
      </c>
      <c r="C3765" s="0" t="n">
        <v>0.0207272727</v>
      </c>
      <c r="D3765" s="0" t="n">
        <v>0.003030303</v>
      </c>
      <c r="E3765" s="0" t="n">
        <v>0.0227272727</v>
      </c>
      <c r="F3765" s="0" t="n">
        <v>0.0218181818</v>
      </c>
      <c r="G3765" s="0" t="n">
        <v>1</v>
      </c>
      <c r="H3765" s="0" t="n">
        <v>2.44</v>
      </c>
    </row>
    <row r="3766" customFormat="false" ht="12.8" hidden="false" customHeight="false" outlineLevel="0" collapsed="false">
      <c r="A3766" s="0" t="s">
        <v>9168</v>
      </c>
      <c r="B3766" s="0" t="n">
        <v>4.5416666667</v>
      </c>
      <c r="C3766" s="0" t="n">
        <v>0.0418474167</v>
      </c>
      <c r="D3766" s="0" t="n">
        <v>0.0059027778</v>
      </c>
      <c r="E3766" s="0" t="n">
        <v>0.0416666667</v>
      </c>
      <c r="F3766" s="0" t="n">
        <v>0.0431416667</v>
      </c>
      <c r="G3766" s="0" t="n">
        <v>1</v>
      </c>
      <c r="H3766" s="0" t="n">
        <v>8.46</v>
      </c>
    </row>
    <row r="3767" customFormat="false" ht="12.8" hidden="false" customHeight="false" outlineLevel="0" collapsed="false">
      <c r="A3767" s="0" t="s">
        <v>9169</v>
      </c>
      <c r="B3767" s="0" t="n">
        <v>0.6635714286</v>
      </c>
      <c r="C3767" s="0" t="n">
        <v>0.0027351964</v>
      </c>
      <c r="D3767" s="0" t="n">
        <v>0.0012265512</v>
      </c>
      <c r="E3767" s="0" t="n">
        <v>0.0714285714</v>
      </c>
      <c r="F3767" s="0" t="n">
        <v>0.0089678571</v>
      </c>
      <c r="G3767" s="0" t="n">
        <v>1</v>
      </c>
      <c r="H3767" s="0" t="n">
        <v>13.09</v>
      </c>
    </row>
    <row r="3768" customFormat="false" ht="12.8" hidden="false" customHeight="false" outlineLevel="0" collapsed="false">
      <c r="A3768" s="0" t="s">
        <v>9170</v>
      </c>
      <c r="B3768" s="0" t="n">
        <v>3.0666666667</v>
      </c>
      <c r="C3768" s="0" t="n">
        <v>0.06</v>
      </c>
      <c r="D3768" s="0" t="n">
        <v>0.0083333333</v>
      </c>
      <c r="E3768" s="0" t="n">
        <v>0.0833333333</v>
      </c>
      <c r="F3768" s="0" t="n">
        <v>0.08</v>
      </c>
      <c r="G3768" s="0" t="n">
        <v>1</v>
      </c>
      <c r="H3768" s="0" t="n">
        <v>1</v>
      </c>
    </row>
    <row r="3769" customFormat="false" ht="12.8" hidden="false" customHeight="false" outlineLevel="0" collapsed="false">
      <c r="A3769" s="0" t="s">
        <v>9171</v>
      </c>
      <c r="B3769" s="0" t="n">
        <v>3.1666666667</v>
      </c>
      <c r="C3769" s="0" t="n">
        <v>0.06</v>
      </c>
      <c r="D3769" s="0" t="n">
        <v>0.0083333333</v>
      </c>
      <c r="E3769" s="0" t="n">
        <v>0.0833333333</v>
      </c>
      <c r="F3769" s="0" t="n">
        <v>0.08</v>
      </c>
      <c r="G3769" s="0" t="n">
        <v>1</v>
      </c>
      <c r="H3769" s="0" t="n">
        <v>1</v>
      </c>
    </row>
    <row r="3770" customFormat="false" ht="12.8" hidden="false" customHeight="false" outlineLevel="0" collapsed="false">
      <c r="A3770" s="0" t="s">
        <v>1498</v>
      </c>
      <c r="B3770" s="0" t="n">
        <v>0.3306666667</v>
      </c>
      <c r="C3770" s="0" t="n">
        <v>0.002195424</v>
      </c>
      <c r="D3770" s="0" t="n">
        <v>0.0003703704</v>
      </c>
      <c r="E3770" s="0" t="n">
        <v>0.0333333333</v>
      </c>
      <c r="F3770" s="0" t="n">
        <v>0.0078408</v>
      </c>
      <c r="G3770" s="0" t="n">
        <v>1</v>
      </c>
      <c r="H3770" s="0" t="n">
        <v>3.53</v>
      </c>
    </row>
    <row r="3771" customFormat="false" ht="12.8" hidden="false" customHeight="false" outlineLevel="0" collapsed="false">
      <c r="A3771" s="0" t="s">
        <v>9172</v>
      </c>
      <c r="B3771" s="0" t="n">
        <v>4.5416666667</v>
      </c>
      <c r="C3771" s="0" t="n">
        <v>0.0418474167</v>
      </c>
      <c r="D3771" s="0" t="n">
        <v>0.0059027778</v>
      </c>
      <c r="E3771" s="0" t="n">
        <v>0.0416666667</v>
      </c>
      <c r="F3771" s="0" t="n">
        <v>0.0431416667</v>
      </c>
      <c r="G3771" s="0" t="n">
        <v>1</v>
      </c>
      <c r="H3771" s="0" t="n">
        <v>8.46</v>
      </c>
    </row>
    <row r="3772" customFormat="false" ht="12.8" hidden="false" customHeight="false" outlineLevel="0" collapsed="false">
      <c r="A3772" s="0" t="s">
        <v>9173</v>
      </c>
      <c r="B3772" s="0" t="n">
        <v>2.6916666667</v>
      </c>
      <c r="C3772" s="0" t="n">
        <v>0.0495</v>
      </c>
      <c r="D3772" s="0" t="n">
        <v>0.0072649573</v>
      </c>
      <c r="E3772" s="0" t="n">
        <v>0.0416666667</v>
      </c>
      <c r="F3772" s="0" t="n">
        <v>0.05</v>
      </c>
      <c r="G3772" s="0" t="n">
        <v>1</v>
      </c>
      <c r="H3772" s="0" t="n">
        <v>76.34</v>
      </c>
    </row>
    <row r="3773" customFormat="false" ht="12.8" hidden="false" customHeight="false" outlineLevel="0" collapsed="false">
      <c r="A3773" s="0" t="s">
        <v>2730</v>
      </c>
      <c r="B3773" s="0" t="n">
        <v>0.2364022989</v>
      </c>
      <c r="C3773" s="0" t="n">
        <v>0.0022255149</v>
      </c>
      <c r="D3773" s="0" t="n">
        <v>0.0003256705</v>
      </c>
      <c r="E3773" s="0" t="n">
        <v>0.0022988506</v>
      </c>
      <c r="F3773" s="0" t="n">
        <v>0.0023802299</v>
      </c>
      <c r="G3773" s="0" t="n">
        <v>1</v>
      </c>
      <c r="H3773" s="0" t="n">
        <v>22.59</v>
      </c>
    </row>
    <row r="3774" customFormat="false" ht="12.8" hidden="false" customHeight="false" outlineLevel="0" collapsed="false">
      <c r="A3774" s="0" t="s">
        <v>3097</v>
      </c>
      <c r="B3774" s="0" t="n">
        <v>0.29</v>
      </c>
      <c r="C3774" s="0" t="n">
        <v>0.003192</v>
      </c>
      <c r="D3774" s="0" t="n">
        <v>0.0004788732</v>
      </c>
      <c r="E3774" s="0" t="n">
        <v>0.02</v>
      </c>
      <c r="F3774" s="0" t="n">
        <v>0.00912</v>
      </c>
      <c r="G3774" s="0" t="n">
        <v>1</v>
      </c>
      <c r="H3774" s="0" t="n">
        <v>8.47</v>
      </c>
    </row>
    <row r="3775" customFormat="false" ht="12.8" hidden="false" customHeight="false" outlineLevel="0" collapsed="false">
      <c r="A3775" s="0" t="s">
        <v>9174</v>
      </c>
      <c r="B3775" s="0" t="n">
        <v>3.1066666667</v>
      </c>
      <c r="C3775" s="0" t="n">
        <v>0.06</v>
      </c>
      <c r="D3775" s="0" t="n">
        <v>0.0083333333</v>
      </c>
      <c r="E3775" s="0" t="n">
        <v>0.0833333333</v>
      </c>
      <c r="F3775" s="0" t="n">
        <v>0.08</v>
      </c>
      <c r="G3775" s="0" t="n">
        <v>1</v>
      </c>
      <c r="H3775" s="0" t="n">
        <v>1</v>
      </c>
    </row>
    <row r="3776" customFormat="false" ht="12.8" hidden="false" customHeight="false" outlineLevel="0" collapsed="false">
      <c r="A3776" s="0" t="s">
        <v>1416</v>
      </c>
      <c r="B3776" s="0" t="n">
        <v>0.00354</v>
      </c>
      <c r="C3776" s="0" t="n">
        <v>7.056E-006</v>
      </c>
      <c r="D3776" s="0" t="n">
        <v>1.1111E-006</v>
      </c>
      <c r="E3776" s="0" t="n">
        <v>0.0004</v>
      </c>
      <c r="F3776" s="0" t="n">
        <v>4.8E-005</v>
      </c>
      <c r="G3776" s="0" t="n">
        <v>1</v>
      </c>
      <c r="H3776" s="0" t="n">
        <v>0.02</v>
      </c>
    </row>
    <row r="3777" customFormat="false" ht="12.8" hidden="false" customHeight="false" outlineLevel="0" collapsed="false">
      <c r="A3777" s="0" t="s">
        <v>9175</v>
      </c>
      <c r="B3777" s="0" t="n">
        <v>0.6635714286</v>
      </c>
      <c r="C3777" s="0" t="n">
        <v>0.0027351964</v>
      </c>
      <c r="D3777" s="0" t="n">
        <v>0.0012265512</v>
      </c>
      <c r="E3777" s="0" t="n">
        <v>0.0714285714</v>
      </c>
      <c r="F3777" s="0" t="n">
        <v>0.0089678571</v>
      </c>
      <c r="G3777" s="0" t="n">
        <v>1</v>
      </c>
      <c r="H3777" s="0" t="n">
        <v>13.09</v>
      </c>
    </row>
    <row r="3778" customFormat="false" ht="12.8" hidden="false" customHeight="false" outlineLevel="0" collapsed="false">
      <c r="A3778" s="0" t="s">
        <v>9176</v>
      </c>
      <c r="B3778" s="0" t="n">
        <v>2.6916666667</v>
      </c>
      <c r="C3778" s="0" t="n">
        <v>0.0495</v>
      </c>
      <c r="D3778" s="0" t="n">
        <v>0.0072649573</v>
      </c>
      <c r="E3778" s="0" t="n">
        <v>0.0416666667</v>
      </c>
      <c r="F3778" s="0" t="n">
        <v>0.05</v>
      </c>
      <c r="G3778" s="0" t="n">
        <v>1</v>
      </c>
      <c r="H3778" s="0" t="n">
        <v>76.34</v>
      </c>
    </row>
    <row r="3779" customFormat="false" ht="12.8" hidden="false" customHeight="false" outlineLevel="0" collapsed="false">
      <c r="A3779" s="0" t="s">
        <v>1308</v>
      </c>
      <c r="B3779" s="0" t="n">
        <v>2.4140740741</v>
      </c>
      <c r="C3779" s="0" t="n">
        <v>0.0185988519</v>
      </c>
      <c r="D3779" s="0" t="n">
        <v>0.0026234568</v>
      </c>
      <c r="E3779" s="0" t="n">
        <v>0.0185185185</v>
      </c>
      <c r="F3779" s="0" t="n">
        <v>0.0191740741</v>
      </c>
      <c r="G3779" s="0" t="n">
        <v>1</v>
      </c>
      <c r="H3779" s="0" t="n">
        <v>8.65</v>
      </c>
    </row>
    <row r="3780" customFormat="false" ht="12.8" hidden="false" customHeight="false" outlineLevel="0" collapsed="false">
      <c r="A3780" s="0" t="s">
        <v>9177</v>
      </c>
      <c r="B3780" s="0" t="n">
        <v>0.0138</v>
      </c>
      <c r="C3780" s="0" t="n">
        <v>8.23284E-005</v>
      </c>
      <c r="D3780" s="0" t="n">
        <v>1.38889E-005</v>
      </c>
      <c r="E3780" s="0" t="n">
        <v>0.00125</v>
      </c>
      <c r="F3780" s="0" t="n">
        <v>0.00029403</v>
      </c>
      <c r="G3780" s="0" t="n">
        <v>1</v>
      </c>
      <c r="H3780" s="0" t="n">
        <v>0.17</v>
      </c>
    </row>
    <row r="3781" customFormat="false" ht="12.8" hidden="false" customHeight="false" outlineLevel="0" collapsed="false">
      <c r="A3781" s="0" t="s">
        <v>3098</v>
      </c>
      <c r="B3781" s="0" t="n">
        <v>0.3</v>
      </c>
      <c r="C3781" s="0" t="n">
        <v>0.003192</v>
      </c>
      <c r="D3781" s="0" t="n">
        <v>0.0004788732</v>
      </c>
      <c r="E3781" s="0" t="n">
        <v>0.02</v>
      </c>
      <c r="F3781" s="0" t="n">
        <v>0.00912</v>
      </c>
      <c r="G3781" s="0" t="n">
        <v>1</v>
      </c>
      <c r="H3781" s="0" t="n">
        <v>8.69</v>
      </c>
    </row>
    <row r="3782" customFormat="false" ht="12.8" hidden="false" customHeight="false" outlineLevel="0" collapsed="false">
      <c r="A3782" s="0" t="s">
        <v>9178</v>
      </c>
      <c r="B3782" s="0" t="n">
        <v>5.2770769231</v>
      </c>
      <c r="C3782" s="0" t="n">
        <v>0.0807692308</v>
      </c>
      <c r="D3782" s="0" t="n">
        <v>0.0116239316</v>
      </c>
      <c r="E3782" s="0" t="n">
        <v>0.0384615385</v>
      </c>
      <c r="F3782" s="0" t="n">
        <v>0.0807692308</v>
      </c>
      <c r="G3782" s="0" t="n">
        <v>1</v>
      </c>
      <c r="H3782" s="0" t="n">
        <v>25.05</v>
      </c>
    </row>
    <row r="3783" customFormat="false" ht="12.8" hidden="false" customHeight="false" outlineLevel="0" collapsed="false">
      <c r="A3783" s="0" t="s">
        <v>9179</v>
      </c>
      <c r="B3783" s="0" t="n">
        <v>0.3725</v>
      </c>
      <c r="C3783" s="0" t="n">
        <v>0.00126</v>
      </c>
      <c r="D3783" s="0" t="n">
        <v>0.0002083333</v>
      </c>
      <c r="E3783" s="0" t="n">
        <v>0.0125</v>
      </c>
      <c r="F3783" s="0" t="n">
        <v>0.006</v>
      </c>
      <c r="G3783" s="0" t="n">
        <v>1</v>
      </c>
      <c r="H3783" s="0" t="n">
        <v>332</v>
      </c>
    </row>
    <row r="3784" customFormat="false" ht="12.8" hidden="false" customHeight="false" outlineLevel="0" collapsed="false">
      <c r="A3784" s="0" t="s">
        <v>9180</v>
      </c>
      <c r="B3784" s="0" t="n">
        <v>0.345</v>
      </c>
      <c r="C3784" s="0" t="n">
        <v>0.0044275</v>
      </c>
      <c r="D3784" s="0" t="n">
        <v>0.0006882591</v>
      </c>
      <c r="E3784" s="0" t="n">
        <v>0.025</v>
      </c>
      <c r="F3784" s="0" t="n">
        <v>0.020125</v>
      </c>
      <c r="G3784" s="0" t="n">
        <v>1</v>
      </c>
      <c r="H3784" s="0" t="n">
        <v>6.85</v>
      </c>
    </row>
    <row r="3785" customFormat="false" ht="12.8" hidden="false" customHeight="false" outlineLevel="0" collapsed="false">
      <c r="A3785" s="0" t="s">
        <v>9181</v>
      </c>
      <c r="B3785" s="0" t="n">
        <v>0.6635714286</v>
      </c>
      <c r="C3785" s="0" t="n">
        <v>0.0027351964</v>
      </c>
      <c r="D3785" s="0" t="n">
        <v>0.0012265512</v>
      </c>
      <c r="E3785" s="0" t="n">
        <v>0.0714285714</v>
      </c>
      <c r="F3785" s="0" t="n">
        <v>0.0089678571</v>
      </c>
      <c r="G3785" s="0" t="n">
        <v>1</v>
      </c>
      <c r="H3785" s="0" t="n">
        <v>13.09</v>
      </c>
    </row>
    <row r="3786" customFormat="false" ht="12.8" hidden="false" customHeight="false" outlineLevel="0" collapsed="false">
      <c r="A3786" s="0" t="s">
        <v>9182</v>
      </c>
      <c r="B3786" s="0" t="n">
        <v>3.1766666667</v>
      </c>
      <c r="C3786" s="0" t="n">
        <v>0.06</v>
      </c>
      <c r="D3786" s="0" t="n">
        <v>0.0083333333</v>
      </c>
      <c r="E3786" s="0" t="n">
        <v>0.0833333333</v>
      </c>
      <c r="F3786" s="0" t="n">
        <v>0.08</v>
      </c>
      <c r="G3786" s="0" t="n">
        <v>1</v>
      </c>
      <c r="H3786" s="0" t="n">
        <v>1</v>
      </c>
    </row>
    <row r="3787" customFormat="false" ht="12.8" hidden="false" customHeight="false" outlineLevel="0" collapsed="false">
      <c r="A3787" s="0" t="s">
        <v>9183</v>
      </c>
      <c r="B3787" s="0" t="n">
        <v>3.2066666667</v>
      </c>
      <c r="C3787" s="0" t="n">
        <v>0.06</v>
      </c>
      <c r="D3787" s="0" t="n">
        <v>0.0083333333</v>
      </c>
      <c r="E3787" s="0" t="n">
        <v>0.0833333333</v>
      </c>
      <c r="F3787" s="0" t="n">
        <v>0.08</v>
      </c>
      <c r="G3787" s="0" t="n">
        <v>1</v>
      </c>
      <c r="H3787" s="0" t="n">
        <v>1</v>
      </c>
    </row>
    <row r="3788" customFormat="false" ht="12.8" hidden="false" customHeight="false" outlineLevel="0" collapsed="false">
      <c r="A3788" s="0" t="s">
        <v>9184</v>
      </c>
      <c r="B3788" s="0" t="n">
        <v>0.00062</v>
      </c>
      <c r="C3788" s="0" t="n">
        <v>3.4578E-006</v>
      </c>
      <c r="D3788" s="0" t="n">
        <v>1.25E-006</v>
      </c>
      <c r="E3788" s="0" t="n">
        <v>0.0002</v>
      </c>
      <c r="F3788" s="0" t="n">
        <v>2.35224E-005</v>
      </c>
      <c r="G3788" s="0" t="n">
        <v>1</v>
      </c>
      <c r="H3788" s="0" t="n">
        <v>0</v>
      </c>
    </row>
    <row r="3789" customFormat="false" ht="12.8" hidden="false" customHeight="false" outlineLevel="0" collapsed="false">
      <c r="A3789" s="0" t="s">
        <v>3084</v>
      </c>
      <c r="B3789" s="0" t="n">
        <v>1.1781818182</v>
      </c>
      <c r="C3789" s="0" t="n">
        <v>0.0207272727</v>
      </c>
      <c r="D3789" s="0" t="n">
        <v>0.003030303</v>
      </c>
      <c r="E3789" s="0" t="n">
        <v>0.0227272727</v>
      </c>
      <c r="F3789" s="0" t="n">
        <v>0.0218181818</v>
      </c>
      <c r="G3789" s="0" t="n">
        <v>1</v>
      </c>
      <c r="H3789" s="0" t="n">
        <v>2.44</v>
      </c>
    </row>
    <row r="3790" customFormat="false" ht="12.8" hidden="false" customHeight="false" outlineLevel="0" collapsed="false">
      <c r="A3790" s="0" t="s">
        <v>9185</v>
      </c>
      <c r="B3790" s="0" t="n">
        <v>4.268</v>
      </c>
      <c r="C3790" s="0" t="n">
        <v>0.064</v>
      </c>
      <c r="D3790" s="0" t="n">
        <v>0.0283333333</v>
      </c>
      <c r="E3790" s="0" t="n">
        <v>0.0333333333</v>
      </c>
      <c r="F3790" s="0" t="n">
        <v>0.064</v>
      </c>
      <c r="G3790" s="0" t="n">
        <v>1</v>
      </c>
      <c r="H3790" s="0" t="n">
        <v>26.91</v>
      </c>
    </row>
    <row r="3791" customFormat="false" ht="12.8" hidden="false" customHeight="false" outlineLevel="0" collapsed="false">
      <c r="A3791" s="0" t="s">
        <v>9186</v>
      </c>
      <c r="B3791" s="0" t="n">
        <v>2.04</v>
      </c>
      <c r="C3791" s="0" t="n">
        <v>0.00696</v>
      </c>
      <c r="D3791" s="0" t="n">
        <v>0.0013888889</v>
      </c>
      <c r="E3791" s="0" t="n">
        <v>0.1666666667</v>
      </c>
      <c r="F3791" s="0" t="n">
        <v>0.04</v>
      </c>
      <c r="G3791" s="0" t="n">
        <v>1</v>
      </c>
      <c r="H3791" s="0" t="n">
        <v>5668</v>
      </c>
    </row>
    <row r="3792" customFormat="false" ht="12.8" hidden="false" customHeight="false" outlineLevel="0" collapsed="false">
      <c r="A3792" s="0" t="s">
        <v>9187</v>
      </c>
      <c r="B3792" s="0" t="n">
        <v>16.0454545455</v>
      </c>
      <c r="C3792" s="0" t="n">
        <v>0.0872727273</v>
      </c>
      <c r="D3792" s="0" t="n">
        <v>0.0128787879</v>
      </c>
      <c r="E3792" s="0" t="n">
        <v>0.0454545455</v>
      </c>
      <c r="F3792" s="0" t="n">
        <v>0.0872727273</v>
      </c>
      <c r="G3792" s="0" t="n">
        <v>1</v>
      </c>
      <c r="H3792" s="0" t="n">
        <v>89.29</v>
      </c>
    </row>
    <row r="3793" customFormat="false" ht="12.8" hidden="false" customHeight="false" outlineLevel="0" collapsed="false">
      <c r="A3793" s="0" t="s">
        <v>9188</v>
      </c>
      <c r="B3793" s="0" t="n">
        <v>1.1781818182</v>
      </c>
      <c r="C3793" s="0" t="n">
        <v>0.0207272727</v>
      </c>
      <c r="D3793" s="0" t="n">
        <v>0.003030303</v>
      </c>
      <c r="E3793" s="0" t="n">
        <v>0.0227272727</v>
      </c>
      <c r="F3793" s="0" t="n">
        <v>0.0218181818</v>
      </c>
      <c r="G3793" s="0" t="n">
        <v>1</v>
      </c>
      <c r="H3793" s="0" t="n">
        <v>2.44</v>
      </c>
    </row>
    <row r="3794" customFormat="false" ht="12.8" hidden="false" customHeight="false" outlineLevel="0" collapsed="false">
      <c r="A3794" s="0" t="s">
        <v>9189</v>
      </c>
      <c r="B3794" s="0" t="n">
        <v>0.00062</v>
      </c>
      <c r="C3794" s="0" t="n">
        <v>3.4578E-006</v>
      </c>
      <c r="D3794" s="0" t="n">
        <v>1.25E-006</v>
      </c>
      <c r="E3794" s="0" t="n">
        <v>0.0002</v>
      </c>
      <c r="F3794" s="0" t="n">
        <v>2.35224E-005</v>
      </c>
      <c r="G3794" s="0" t="n">
        <v>1</v>
      </c>
      <c r="H3794" s="0" t="n">
        <v>0</v>
      </c>
    </row>
    <row r="3795" customFormat="false" ht="12.8" hidden="false" customHeight="false" outlineLevel="0" collapsed="false">
      <c r="A3795" s="0" t="s">
        <v>9190</v>
      </c>
      <c r="B3795" s="0" t="n">
        <v>3.2066666667</v>
      </c>
      <c r="C3795" s="0" t="n">
        <v>0.06</v>
      </c>
      <c r="D3795" s="0" t="n">
        <v>0.0083333333</v>
      </c>
      <c r="E3795" s="0" t="n">
        <v>0.0833333333</v>
      </c>
      <c r="F3795" s="0" t="n">
        <v>0.08</v>
      </c>
      <c r="G3795" s="0" t="n">
        <v>1</v>
      </c>
      <c r="H3795" s="0" t="n">
        <v>1</v>
      </c>
    </row>
    <row r="3796" customFormat="false" ht="12.8" hidden="false" customHeight="false" outlineLevel="0" collapsed="false">
      <c r="A3796" s="0" t="s">
        <v>9191</v>
      </c>
      <c r="B3796" s="0" t="n">
        <v>0.2903571429</v>
      </c>
      <c r="C3796" s="0" t="n">
        <v>0.0008571429</v>
      </c>
      <c r="D3796" s="0" t="n">
        <v>0.0001190476</v>
      </c>
      <c r="E3796" s="0" t="n">
        <v>0.0089285714</v>
      </c>
      <c r="F3796" s="0" t="n">
        <v>0.0042857143</v>
      </c>
      <c r="G3796" s="0" t="n">
        <v>1</v>
      </c>
      <c r="H3796" s="0" t="n">
        <v>267</v>
      </c>
    </row>
    <row r="3797" customFormat="false" ht="12.8" hidden="false" customHeight="false" outlineLevel="0" collapsed="false">
      <c r="A3797" s="0" t="s">
        <v>9192</v>
      </c>
      <c r="B3797" s="0" t="n">
        <v>2.6975</v>
      </c>
      <c r="C3797" s="0" t="n">
        <v>0.0163135</v>
      </c>
      <c r="D3797" s="0" t="n">
        <v>0.0027375201</v>
      </c>
      <c r="E3797" s="0" t="n">
        <v>0.25</v>
      </c>
      <c r="F3797" s="0" t="n">
        <v>0.0582625</v>
      </c>
      <c r="G3797" s="0" t="n">
        <v>1</v>
      </c>
      <c r="H3797" s="0" t="n">
        <v>15.17</v>
      </c>
    </row>
    <row r="3798" customFormat="false" ht="12.8" hidden="false" customHeight="false" outlineLevel="0" collapsed="false">
      <c r="A3798" s="0" t="s">
        <v>9193</v>
      </c>
      <c r="B3798" s="0" t="n">
        <v>4.268</v>
      </c>
      <c r="C3798" s="0" t="n">
        <v>0.064</v>
      </c>
      <c r="D3798" s="0" t="n">
        <v>0.0283333333</v>
      </c>
      <c r="E3798" s="0" t="n">
        <v>0.0333333333</v>
      </c>
      <c r="F3798" s="0" t="n">
        <v>0.064</v>
      </c>
      <c r="G3798" s="0" t="n">
        <v>1</v>
      </c>
      <c r="H3798" s="0" t="n">
        <v>26.91</v>
      </c>
    </row>
    <row r="3799" customFormat="false" ht="12.8" hidden="false" customHeight="false" outlineLevel="0" collapsed="false">
      <c r="A3799" s="0" t="s">
        <v>1369</v>
      </c>
      <c r="B3799" s="0" t="n">
        <v>16.0454545455</v>
      </c>
      <c r="C3799" s="0" t="n">
        <v>0.0872727273</v>
      </c>
      <c r="D3799" s="0" t="n">
        <v>0.0128787879</v>
      </c>
      <c r="E3799" s="0" t="n">
        <v>0.0454545455</v>
      </c>
      <c r="F3799" s="0" t="n">
        <v>0.0872727273</v>
      </c>
      <c r="G3799" s="0" t="n">
        <v>1</v>
      </c>
      <c r="H3799" s="0" t="n">
        <v>89.29</v>
      </c>
    </row>
    <row r="3800" customFormat="false" ht="12.8" hidden="false" customHeight="false" outlineLevel="0" collapsed="false">
      <c r="A3800" s="0" t="s">
        <v>9194</v>
      </c>
      <c r="B3800" s="0" t="n">
        <v>3.0866666667</v>
      </c>
      <c r="C3800" s="0" t="n">
        <v>0.06</v>
      </c>
      <c r="D3800" s="0" t="n">
        <v>0.0083333333</v>
      </c>
      <c r="E3800" s="0" t="n">
        <v>0.0833333333</v>
      </c>
      <c r="F3800" s="0" t="n">
        <v>0.08</v>
      </c>
      <c r="G3800" s="0" t="n">
        <v>1</v>
      </c>
      <c r="H3800" s="0" t="n">
        <v>1</v>
      </c>
    </row>
    <row r="3801" customFormat="false" ht="12.8" hidden="false" customHeight="false" outlineLevel="0" collapsed="false">
      <c r="A3801" s="0" t="s">
        <v>9195</v>
      </c>
      <c r="B3801" s="0" t="n">
        <v>0.152</v>
      </c>
      <c r="C3801" s="0" t="n">
        <v>0.00201724</v>
      </c>
      <c r="D3801" s="0" t="n">
        <v>0.0009444444</v>
      </c>
      <c r="E3801" s="0" t="n">
        <v>0.02</v>
      </c>
      <c r="F3801" s="0" t="n">
        <v>0.004292</v>
      </c>
      <c r="G3801" s="0" t="n">
        <v>1</v>
      </c>
      <c r="H3801" s="0" t="n">
        <v>7.7</v>
      </c>
    </row>
    <row r="3802" customFormat="false" ht="12.8" hidden="false" customHeight="false" outlineLevel="0" collapsed="false">
      <c r="A3802" s="0" t="s">
        <v>488</v>
      </c>
      <c r="B3802" s="0" t="n">
        <v>0.2903571429</v>
      </c>
      <c r="C3802" s="0" t="n">
        <v>0.0008571429</v>
      </c>
      <c r="D3802" s="0" t="n">
        <v>0.0001190476</v>
      </c>
      <c r="E3802" s="0" t="n">
        <v>0.0089285714</v>
      </c>
      <c r="F3802" s="0" t="n">
        <v>0.0042857143</v>
      </c>
      <c r="G3802" s="0" t="n">
        <v>1</v>
      </c>
      <c r="H3802" s="0" t="n">
        <v>314</v>
      </c>
    </row>
    <row r="3803" customFormat="false" ht="12.8" hidden="false" customHeight="false" outlineLevel="0" collapsed="false">
      <c r="A3803" s="0" t="s">
        <v>9196</v>
      </c>
      <c r="B3803" s="0" t="n">
        <v>2.318</v>
      </c>
      <c r="C3803" s="0" t="n">
        <v>0.032</v>
      </c>
      <c r="D3803" s="0" t="n">
        <v>0.0141666667</v>
      </c>
      <c r="E3803" s="0" t="n">
        <v>0.0166666667</v>
      </c>
      <c r="F3803" s="0" t="n">
        <v>0.032</v>
      </c>
      <c r="G3803" s="0" t="n">
        <v>1</v>
      </c>
      <c r="H3803" s="0" t="n">
        <v>17.44</v>
      </c>
    </row>
    <row r="3804" customFormat="false" ht="12.8" hidden="false" customHeight="false" outlineLevel="0" collapsed="false">
      <c r="A3804" s="0" t="s">
        <v>9197</v>
      </c>
      <c r="B3804" s="0" t="n">
        <v>0.0138</v>
      </c>
      <c r="C3804" s="0" t="n">
        <v>8.23284E-005</v>
      </c>
      <c r="D3804" s="0" t="n">
        <v>1.38889E-005</v>
      </c>
      <c r="E3804" s="0" t="n">
        <v>0.00125</v>
      </c>
      <c r="F3804" s="0" t="n">
        <v>0.00029403</v>
      </c>
      <c r="G3804" s="0" t="n">
        <v>1</v>
      </c>
      <c r="H3804" s="0" t="n">
        <v>0.17</v>
      </c>
    </row>
    <row r="3805" customFormat="false" ht="12.8" hidden="false" customHeight="false" outlineLevel="0" collapsed="false">
      <c r="A3805" s="0" t="s">
        <v>9198</v>
      </c>
      <c r="B3805" s="0" t="n">
        <v>2.6975</v>
      </c>
      <c r="C3805" s="0" t="n">
        <v>0.0163135</v>
      </c>
      <c r="D3805" s="0" t="n">
        <v>0.0027375201</v>
      </c>
      <c r="E3805" s="0" t="n">
        <v>0.25</v>
      </c>
      <c r="F3805" s="0" t="n">
        <v>0.0582625</v>
      </c>
      <c r="G3805" s="0" t="n">
        <v>1</v>
      </c>
      <c r="H3805" s="0" t="n">
        <v>15.17</v>
      </c>
    </row>
    <row r="3806" customFormat="false" ht="12.8" hidden="false" customHeight="false" outlineLevel="0" collapsed="false">
      <c r="A3806" s="0" t="s">
        <v>9199</v>
      </c>
      <c r="B3806" s="0" t="n">
        <v>1.2926666667</v>
      </c>
      <c r="C3806" s="0" t="n">
        <v>0.0209025333</v>
      </c>
      <c r="D3806" s="0" t="n">
        <v>0.0035978836</v>
      </c>
      <c r="E3806" s="0" t="n">
        <v>0.0666666667</v>
      </c>
      <c r="F3806" s="0" t="n">
        <v>0.0550066667</v>
      </c>
      <c r="G3806" s="0" t="n">
        <v>1</v>
      </c>
      <c r="H3806" s="0" t="n">
        <v>46.55</v>
      </c>
    </row>
    <row r="3807" customFormat="false" ht="12.8" hidden="false" customHeight="false" outlineLevel="0" collapsed="false">
      <c r="A3807" s="0" t="s">
        <v>9200</v>
      </c>
      <c r="B3807" s="0" t="n">
        <v>0.147</v>
      </c>
      <c r="C3807" s="0" t="n">
        <v>0.00196272</v>
      </c>
      <c r="D3807" s="0" t="n">
        <v>0.0006126126</v>
      </c>
      <c r="E3807" s="0" t="n">
        <v>0.02</v>
      </c>
      <c r="F3807" s="0" t="n">
        <v>0.004176</v>
      </c>
      <c r="G3807" s="0" t="n">
        <v>1</v>
      </c>
      <c r="H3807" s="0" t="n">
        <v>1</v>
      </c>
    </row>
    <row r="3808" customFormat="false" ht="12.8" hidden="false" customHeight="false" outlineLevel="0" collapsed="false">
      <c r="A3808" s="0" t="s">
        <v>9201</v>
      </c>
      <c r="B3808" s="0" t="n">
        <v>3.0866666667</v>
      </c>
      <c r="C3808" s="0" t="n">
        <v>0.06</v>
      </c>
      <c r="D3808" s="0" t="n">
        <v>0.0083333333</v>
      </c>
      <c r="E3808" s="0" t="n">
        <v>0.0833333333</v>
      </c>
      <c r="F3808" s="0" t="n">
        <v>0.08</v>
      </c>
      <c r="G3808" s="0" t="n">
        <v>1</v>
      </c>
      <c r="H3808" s="0" t="n">
        <v>1</v>
      </c>
    </row>
    <row r="3809" customFormat="false" ht="12.8" hidden="false" customHeight="false" outlineLevel="0" collapsed="false">
      <c r="A3809" s="0" t="s">
        <v>9202</v>
      </c>
      <c r="B3809" s="0" t="n">
        <v>2.328</v>
      </c>
      <c r="C3809" s="0" t="n">
        <v>0.032</v>
      </c>
      <c r="D3809" s="0" t="n">
        <v>0.0141666667</v>
      </c>
      <c r="E3809" s="0" t="n">
        <v>0.0166666667</v>
      </c>
      <c r="F3809" s="0" t="n">
        <v>0.032</v>
      </c>
      <c r="G3809" s="0" t="n">
        <v>1</v>
      </c>
      <c r="H3809" s="0" t="n">
        <v>17.44</v>
      </c>
    </row>
    <row r="3810" customFormat="false" ht="12.8" hidden="false" customHeight="false" outlineLevel="0" collapsed="false">
      <c r="A3810" s="0" t="s">
        <v>9203</v>
      </c>
      <c r="B3810" s="0" t="n">
        <v>2.6975</v>
      </c>
      <c r="C3810" s="0" t="n">
        <v>0.0163135</v>
      </c>
      <c r="D3810" s="0" t="n">
        <v>0.0027375201</v>
      </c>
      <c r="E3810" s="0" t="n">
        <v>0.25</v>
      </c>
      <c r="F3810" s="0" t="n">
        <v>0.0582625</v>
      </c>
      <c r="G3810" s="0" t="n">
        <v>1</v>
      </c>
      <c r="H3810" s="0" t="n">
        <v>14.54</v>
      </c>
    </row>
    <row r="3811" customFormat="false" ht="12.8" hidden="false" customHeight="false" outlineLevel="0" collapsed="false">
      <c r="A3811" s="0" t="s">
        <v>9204</v>
      </c>
      <c r="B3811" s="0" t="n">
        <v>2.328</v>
      </c>
      <c r="C3811" s="0" t="n">
        <v>0.032</v>
      </c>
      <c r="D3811" s="0" t="n">
        <v>0.0141666667</v>
      </c>
      <c r="E3811" s="0" t="n">
        <v>0.0166666667</v>
      </c>
      <c r="F3811" s="0" t="n">
        <v>0.032</v>
      </c>
      <c r="G3811" s="0" t="n">
        <v>1</v>
      </c>
      <c r="H3811" s="0" t="n">
        <v>17.44</v>
      </c>
    </row>
    <row r="3812" customFormat="false" ht="12.8" hidden="false" customHeight="false" outlineLevel="0" collapsed="false">
      <c r="A3812" s="0" t="s">
        <v>9205</v>
      </c>
      <c r="B3812" s="0" t="n">
        <v>1.1781818182</v>
      </c>
      <c r="C3812" s="0" t="n">
        <v>0.0207272727</v>
      </c>
      <c r="D3812" s="0" t="n">
        <v>0.003030303</v>
      </c>
      <c r="E3812" s="0" t="n">
        <v>0.0227272727</v>
      </c>
      <c r="F3812" s="0" t="n">
        <v>0.0218181818</v>
      </c>
      <c r="G3812" s="0" t="n">
        <v>1</v>
      </c>
      <c r="H3812" s="0" t="n">
        <v>2.44</v>
      </c>
    </row>
    <row r="3813" customFormat="false" ht="12.8" hidden="false" customHeight="false" outlineLevel="0" collapsed="false">
      <c r="A3813" s="0" t="s">
        <v>9206</v>
      </c>
      <c r="B3813" s="0" t="n">
        <v>0.0138</v>
      </c>
      <c r="C3813" s="0" t="n">
        <v>8.23284E-005</v>
      </c>
      <c r="D3813" s="0" t="n">
        <v>1.38889E-005</v>
      </c>
      <c r="E3813" s="0" t="n">
        <v>0.00125</v>
      </c>
      <c r="F3813" s="0" t="n">
        <v>0.00029403</v>
      </c>
      <c r="G3813" s="0" t="n">
        <v>1</v>
      </c>
      <c r="H3813" s="0" t="n">
        <v>0.17</v>
      </c>
    </row>
    <row r="3814" customFormat="false" ht="12.8" hidden="false" customHeight="false" outlineLevel="0" collapsed="false">
      <c r="A3814" s="0" t="s">
        <v>9207</v>
      </c>
      <c r="B3814" s="0" t="n">
        <v>1.71</v>
      </c>
      <c r="C3814" s="0" t="n">
        <v>0.036</v>
      </c>
      <c r="D3814" s="0" t="n">
        <v>0.005</v>
      </c>
      <c r="E3814" s="0" t="n">
        <v>0.05</v>
      </c>
      <c r="F3814" s="0" t="n">
        <v>0.048</v>
      </c>
      <c r="G3814" s="0" t="n">
        <v>1</v>
      </c>
      <c r="H3814" s="0" t="n">
        <v>1920</v>
      </c>
    </row>
    <row r="3815" customFormat="false" ht="12.8" hidden="false" customHeight="false" outlineLevel="0" collapsed="false">
      <c r="A3815" s="0" t="s">
        <v>3093</v>
      </c>
      <c r="B3815" s="0" t="n">
        <v>13.025</v>
      </c>
      <c r="C3815" s="0" t="n">
        <v>0.114</v>
      </c>
      <c r="D3815" s="0" t="n">
        <v>0.0166666667</v>
      </c>
      <c r="E3815" s="0" t="n">
        <v>0.125</v>
      </c>
      <c r="F3815" s="0" t="n">
        <v>0.12</v>
      </c>
      <c r="G3815" s="0" t="n">
        <v>1</v>
      </c>
      <c r="H3815" s="0" t="n">
        <v>52.1</v>
      </c>
    </row>
    <row r="3816" customFormat="false" ht="12.8" hidden="false" customHeight="false" outlineLevel="0" collapsed="false">
      <c r="A3816" s="0" t="s">
        <v>9208</v>
      </c>
      <c r="B3816" s="0" t="n">
        <v>5.1770769231</v>
      </c>
      <c r="C3816" s="0" t="n">
        <v>0.0807692308</v>
      </c>
      <c r="D3816" s="0" t="n">
        <v>0.0116239316</v>
      </c>
      <c r="E3816" s="0" t="n">
        <v>0.0384615385</v>
      </c>
      <c r="F3816" s="0" t="n">
        <v>0.0807692308</v>
      </c>
      <c r="G3816" s="0" t="n">
        <v>1</v>
      </c>
      <c r="H3816" s="0" t="n">
        <v>17.53</v>
      </c>
    </row>
    <row r="3817" customFormat="false" ht="12.8" hidden="false" customHeight="false" outlineLevel="0" collapsed="false">
      <c r="A3817" s="0" t="s">
        <v>128</v>
      </c>
      <c r="B3817" s="0" t="n">
        <v>0.565</v>
      </c>
      <c r="C3817" s="0" t="n">
        <v>0.00289332</v>
      </c>
      <c r="D3817" s="0" t="n">
        <v>0.0008095238</v>
      </c>
      <c r="E3817" s="0" t="n">
        <v>0.05</v>
      </c>
      <c r="F3817" s="0" t="n">
        <v>0.03807</v>
      </c>
      <c r="G3817" s="0" t="n">
        <v>1</v>
      </c>
      <c r="H3817" s="0" t="n">
        <v>28.13</v>
      </c>
    </row>
    <row r="3818" customFormat="false" ht="12.8" hidden="false" customHeight="false" outlineLevel="0" collapsed="false">
      <c r="A3818" s="0" t="s">
        <v>676</v>
      </c>
      <c r="B3818" s="0" t="n">
        <v>0.0099714286</v>
      </c>
      <c r="C3818" s="0" t="n">
        <v>6.498E-005</v>
      </c>
      <c r="D3818" s="0" t="n">
        <v>0.0001368209</v>
      </c>
      <c r="E3818" s="0" t="n">
        <v>0.0014285714</v>
      </c>
      <c r="F3818" s="0" t="n">
        <v>0.0003094286</v>
      </c>
      <c r="G3818" s="0" t="n">
        <v>1</v>
      </c>
      <c r="H3818" s="0" t="n">
        <v>0.04</v>
      </c>
    </row>
    <row r="3819" customFormat="false" ht="12.8" hidden="false" customHeight="false" outlineLevel="0" collapsed="false">
      <c r="A3819" s="0" t="s">
        <v>9209</v>
      </c>
      <c r="B3819" s="0" t="n">
        <v>1.71</v>
      </c>
      <c r="C3819" s="0" t="n">
        <v>0.036</v>
      </c>
      <c r="D3819" s="0" t="n">
        <v>0.005</v>
      </c>
      <c r="E3819" s="0" t="n">
        <v>0.05</v>
      </c>
      <c r="F3819" s="0" t="n">
        <v>0.048</v>
      </c>
      <c r="G3819" s="0" t="n">
        <v>1</v>
      </c>
      <c r="H3819" s="0" t="n">
        <v>1966</v>
      </c>
    </row>
    <row r="3820" customFormat="false" ht="12.8" hidden="false" customHeight="false" outlineLevel="0" collapsed="false">
      <c r="A3820" s="0" t="s">
        <v>9210</v>
      </c>
      <c r="B3820" s="0" t="n">
        <v>5.1770769231</v>
      </c>
      <c r="C3820" s="0" t="n">
        <v>0.0807692308</v>
      </c>
      <c r="D3820" s="0" t="n">
        <v>0.0116239316</v>
      </c>
      <c r="E3820" s="0" t="n">
        <v>0.0384615385</v>
      </c>
      <c r="F3820" s="0" t="n">
        <v>0.0807692308</v>
      </c>
      <c r="G3820" s="0" t="n">
        <v>1</v>
      </c>
      <c r="H3820" s="0" t="n">
        <v>17.48</v>
      </c>
    </row>
    <row r="3821" customFormat="false" ht="12.8" hidden="false" customHeight="false" outlineLevel="0" collapsed="false">
      <c r="A3821" s="0" t="s">
        <v>129</v>
      </c>
      <c r="B3821" s="0" t="n">
        <v>0.765</v>
      </c>
      <c r="C3821" s="0" t="n">
        <v>0.00289332</v>
      </c>
      <c r="D3821" s="0" t="n">
        <v>0.0008095238</v>
      </c>
      <c r="E3821" s="0" t="n">
        <v>0.05</v>
      </c>
      <c r="F3821" s="0" t="n">
        <v>0.03807</v>
      </c>
      <c r="G3821" s="0" t="n">
        <v>1</v>
      </c>
      <c r="H3821" s="0" t="n">
        <v>32.81</v>
      </c>
    </row>
    <row r="3822" customFormat="false" ht="12.8" hidden="false" customHeight="false" outlineLevel="0" collapsed="false">
      <c r="A3822" s="0" t="s">
        <v>3025</v>
      </c>
      <c r="B3822" s="0" t="n">
        <v>20.61</v>
      </c>
      <c r="C3822" s="0" t="n">
        <v>0.09552</v>
      </c>
      <c r="D3822" s="0" t="n">
        <v>0.0133333333</v>
      </c>
      <c r="E3822" s="0" t="n">
        <v>0.1</v>
      </c>
      <c r="F3822" s="0" t="n">
        <v>0.096</v>
      </c>
      <c r="G3822" s="0" t="n">
        <v>1</v>
      </c>
      <c r="H3822" s="0" t="n">
        <v>104.49</v>
      </c>
    </row>
    <row r="3823" customFormat="false" ht="12.8" hidden="false" customHeight="false" outlineLevel="0" collapsed="false">
      <c r="A3823" s="0" t="s">
        <v>9211</v>
      </c>
      <c r="B3823" s="0" t="n">
        <v>0.019</v>
      </c>
      <c r="C3823" s="0" t="n">
        <v>0.00012</v>
      </c>
      <c r="D3823" s="0" t="n">
        <v>1.67901E-005</v>
      </c>
      <c r="E3823" s="0" t="n">
        <v>0.0033333333</v>
      </c>
      <c r="F3823" s="0" t="n">
        <v>0.0005</v>
      </c>
      <c r="G3823" s="0" t="n">
        <v>1</v>
      </c>
      <c r="H3823" s="0" t="n">
        <v>1</v>
      </c>
    </row>
    <row r="3824" customFormat="false" ht="12.8" hidden="false" customHeight="false" outlineLevel="0" collapsed="false">
      <c r="A3824" s="0" t="s">
        <v>3024</v>
      </c>
      <c r="B3824" s="0" t="n">
        <v>20.61</v>
      </c>
      <c r="C3824" s="0" t="n">
        <v>0.09552</v>
      </c>
      <c r="D3824" s="0" t="n">
        <v>0.0133333333</v>
      </c>
      <c r="E3824" s="0" t="n">
        <v>0.1</v>
      </c>
      <c r="F3824" s="0" t="n">
        <v>0.096</v>
      </c>
      <c r="G3824" s="0" t="n">
        <v>1</v>
      </c>
      <c r="H3824" s="0" t="n">
        <v>104.49</v>
      </c>
    </row>
    <row r="3825" customFormat="false" ht="12.8" hidden="false" customHeight="false" outlineLevel="0" collapsed="false">
      <c r="A3825" s="0" t="s">
        <v>809</v>
      </c>
      <c r="B3825" s="0" t="n">
        <v>0.1767647059</v>
      </c>
      <c r="C3825" s="0" t="n">
        <v>0.0005084989</v>
      </c>
      <c r="D3825" s="0" t="n">
        <v>9.80392E-005</v>
      </c>
      <c r="E3825" s="0" t="n">
        <v>0.0147058824</v>
      </c>
      <c r="F3825" s="0" t="n">
        <v>0.0034591765</v>
      </c>
      <c r="G3825" s="0" t="n">
        <v>1</v>
      </c>
      <c r="H3825" s="0" t="n">
        <v>0</v>
      </c>
    </row>
    <row r="3826" customFormat="false" ht="12.8" hidden="false" customHeight="false" outlineLevel="0" collapsed="false">
      <c r="A3826" s="0" t="s">
        <v>9212</v>
      </c>
      <c r="B3826" s="0" t="n">
        <v>1.73</v>
      </c>
      <c r="C3826" s="0" t="n">
        <v>0.036</v>
      </c>
      <c r="D3826" s="0" t="n">
        <v>0.005</v>
      </c>
      <c r="E3826" s="0" t="n">
        <v>0.05</v>
      </c>
      <c r="F3826" s="0" t="n">
        <v>0.048</v>
      </c>
      <c r="G3826" s="0" t="n">
        <v>1</v>
      </c>
      <c r="H3826" s="0" t="n">
        <v>967</v>
      </c>
    </row>
    <row r="3827" customFormat="false" ht="12.8" hidden="false" customHeight="false" outlineLevel="0" collapsed="false">
      <c r="A3827" s="0" t="s">
        <v>9213</v>
      </c>
      <c r="B3827" s="0" t="n">
        <v>5.1</v>
      </c>
      <c r="C3827" s="0" t="n">
        <v>0.0768</v>
      </c>
      <c r="D3827" s="0" t="n">
        <v>0.034</v>
      </c>
      <c r="E3827" s="0" t="n">
        <v>0.04</v>
      </c>
      <c r="F3827" s="0" t="n">
        <v>0.0768</v>
      </c>
      <c r="G3827" s="0" t="n">
        <v>1</v>
      </c>
      <c r="H3827" s="0" t="n">
        <v>49.61</v>
      </c>
    </row>
    <row r="3828" customFormat="false" ht="12.8" hidden="false" customHeight="false" outlineLevel="0" collapsed="false">
      <c r="A3828" s="0" t="s">
        <v>126</v>
      </c>
      <c r="B3828" s="0" t="n">
        <v>0.635</v>
      </c>
      <c r="C3828" s="0" t="n">
        <v>0.00289332</v>
      </c>
      <c r="D3828" s="0" t="n">
        <v>0.0008095238</v>
      </c>
      <c r="E3828" s="0" t="n">
        <v>0.05</v>
      </c>
      <c r="F3828" s="0" t="n">
        <v>0.03807</v>
      </c>
      <c r="G3828" s="0" t="n">
        <v>1</v>
      </c>
      <c r="H3828" s="0" t="n">
        <v>38.55</v>
      </c>
    </row>
    <row r="3829" customFormat="false" ht="12.8" hidden="false" customHeight="false" outlineLevel="0" collapsed="false">
      <c r="A3829" s="0" t="s">
        <v>1914</v>
      </c>
      <c r="B3829" s="0" t="n">
        <v>5.1770769231</v>
      </c>
      <c r="C3829" s="0" t="n">
        <v>0.0807692308</v>
      </c>
      <c r="D3829" s="0" t="n">
        <v>0.0116239316</v>
      </c>
      <c r="E3829" s="0" t="n">
        <v>0.0384615385</v>
      </c>
      <c r="F3829" s="0" t="n">
        <v>0.0807692308</v>
      </c>
      <c r="G3829" s="0" t="n">
        <v>1</v>
      </c>
      <c r="H3829" s="0" t="n">
        <v>17.53</v>
      </c>
    </row>
    <row r="3830" customFormat="false" ht="12.8" hidden="false" customHeight="false" outlineLevel="0" collapsed="false">
      <c r="A3830" s="0" t="s">
        <v>1961</v>
      </c>
      <c r="B3830" s="0" t="n">
        <v>5.1</v>
      </c>
      <c r="C3830" s="0" t="n">
        <v>0.0768</v>
      </c>
      <c r="D3830" s="0" t="n">
        <v>0.034</v>
      </c>
      <c r="E3830" s="0" t="n">
        <v>0.04</v>
      </c>
      <c r="F3830" s="0" t="n">
        <v>0.0768</v>
      </c>
      <c r="G3830" s="0" t="n">
        <v>1</v>
      </c>
      <c r="H3830" s="0" t="n">
        <v>49.61</v>
      </c>
    </row>
    <row r="3831" customFormat="false" ht="12.8" hidden="false" customHeight="false" outlineLevel="0" collapsed="false">
      <c r="A3831" s="0" t="s">
        <v>810</v>
      </c>
      <c r="B3831" s="0" t="n">
        <v>0.0042888889</v>
      </c>
      <c r="C3831" s="0" t="n">
        <v>1.48287E-005</v>
      </c>
      <c r="D3831" s="0" t="n">
        <v>5.475E-006</v>
      </c>
      <c r="E3831" s="0" t="n">
        <v>0.0002222222</v>
      </c>
      <c r="F3831" s="0" t="n">
        <v>5.11333E-005</v>
      </c>
      <c r="G3831" s="0" t="n">
        <v>1</v>
      </c>
      <c r="H3831" s="0" t="n">
        <v>0</v>
      </c>
    </row>
    <row r="3832" customFormat="false" ht="12.8" hidden="false" customHeight="false" outlineLevel="0" collapsed="false">
      <c r="A3832" s="0" t="s">
        <v>9214</v>
      </c>
      <c r="B3832" s="0" t="n">
        <v>1.73</v>
      </c>
      <c r="C3832" s="0" t="n">
        <v>0.036</v>
      </c>
      <c r="D3832" s="0" t="n">
        <v>0.005</v>
      </c>
      <c r="E3832" s="0" t="n">
        <v>0.05</v>
      </c>
      <c r="F3832" s="0" t="n">
        <v>0.048</v>
      </c>
      <c r="G3832" s="0" t="n">
        <v>1</v>
      </c>
      <c r="H3832" s="0" t="n">
        <v>964</v>
      </c>
    </row>
    <row r="3833" customFormat="false" ht="12.8" hidden="false" customHeight="false" outlineLevel="0" collapsed="false">
      <c r="A3833" s="0" t="s">
        <v>9215</v>
      </c>
      <c r="B3833" s="0" t="n">
        <v>0.019</v>
      </c>
      <c r="C3833" s="0" t="n">
        <v>0.00012</v>
      </c>
      <c r="D3833" s="0" t="n">
        <v>1.67901E-005</v>
      </c>
      <c r="E3833" s="0" t="n">
        <v>0.0033333333</v>
      </c>
      <c r="F3833" s="0" t="n">
        <v>0.0005</v>
      </c>
      <c r="G3833" s="0" t="n">
        <v>1</v>
      </c>
      <c r="H3833" s="0" t="n">
        <v>1</v>
      </c>
    </row>
    <row r="3834" customFormat="false" ht="12.8" hidden="false" customHeight="false" outlineLevel="0" collapsed="false">
      <c r="A3834" s="0" t="s">
        <v>127</v>
      </c>
      <c r="B3834" s="0" t="n">
        <v>0.805</v>
      </c>
      <c r="C3834" s="0" t="n">
        <v>0.00289332</v>
      </c>
      <c r="D3834" s="0" t="n">
        <v>0.0008095238</v>
      </c>
      <c r="E3834" s="0" t="n">
        <v>0.05</v>
      </c>
      <c r="F3834" s="0" t="n">
        <v>0.03807</v>
      </c>
      <c r="G3834" s="0" t="n">
        <v>1</v>
      </c>
      <c r="H3834" s="0" t="n">
        <v>32.81</v>
      </c>
    </row>
    <row r="3835" customFormat="false" ht="12.8" hidden="false" customHeight="false" outlineLevel="0" collapsed="false">
      <c r="A3835" s="0" t="s">
        <v>9216</v>
      </c>
      <c r="B3835" s="0" t="n">
        <v>5.1770769231</v>
      </c>
      <c r="C3835" s="0" t="n">
        <v>0.0807692308</v>
      </c>
      <c r="D3835" s="0" t="n">
        <v>0.0116239316</v>
      </c>
      <c r="E3835" s="0" t="n">
        <v>0.0384615385</v>
      </c>
      <c r="F3835" s="0" t="n">
        <v>0.0807692308</v>
      </c>
      <c r="G3835" s="0" t="n">
        <v>1</v>
      </c>
      <c r="H3835" s="0" t="n">
        <v>17.53</v>
      </c>
    </row>
    <row r="3836" customFormat="false" ht="12.8" hidden="false" customHeight="false" outlineLevel="0" collapsed="false">
      <c r="A3836" s="0" t="s">
        <v>9217</v>
      </c>
      <c r="B3836" s="0" t="n">
        <v>0.6866666667</v>
      </c>
      <c r="C3836" s="0" t="n">
        <v>0.0152</v>
      </c>
      <c r="D3836" s="0" t="n">
        <v>0.0022222222</v>
      </c>
      <c r="E3836" s="0" t="n">
        <v>0.0166666667</v>
      </c>
      <c r="F3836" s="0" t="n">
        <v>0.016</v>
      </c>
      <c r="G3836" s="0" t="n">
        <v>1</v>
      </c>
      <c r="H3836" s="0" t="n">
        <v>1.41</v>
      </c>
    </row>
    <row r="3837" customFormat="false" ht="12.8" hidden="false" customHeight="false" outlineLevel="0" collapsed="false">
      <c r="A3837" s="0" t="s">
        <v>792</v>
      </c>
      <c r="B3837" s="0" t="n">
        <v>0.0214393939</v>
      </c>
      <c r="C3837" s="0" t="n">
        <v>0.0001272727</v>
      </c>
      <c r="D3837" s="0" t="n">
        <v>2.10438E-005</v>
      </c>
      <c r="E3837" s="0" t="n">
        <v>0.0018939394</v>
      </c>
      <c r="F3837" s="0" t="n">
        <v>0.0004545455</v>
      </c>
      <c r="G3837" s="0" t="n">
        <v>1</v>
      </c>
      <c r="H3837" s="0" t="n">
        <v>0</v>
      </c>
    </row>
    <row r="3838" customFormat="false" ht="12.8" hidden="false" customHeight="false" outlineLevel="0" collapsed="false">
      <c r="A3838" s="0" t="s">
        <v>9218</v>
      </c>
      <c r="B3838" s="0" t="n">
        <v>2.075</v>
      </c>
      <c r="C3838" s="0" t="n">
        <v>0.0168</v>
      </c>
      <c r="D3838" s="0" t="n">
        <v>0.0027777778</v>
      </c>
      <c r="E3838" s="0" t="n">
        <v>0.25</v>
      </c>
      <c r="F3838" s="0" t="n">
        <v>0.06</v>
      </c>
      <c r="G3838" s="0" t="n">
        <v>1</v>
      </c>
      <c r="H3838" s="0" t="n">
        <v>1</v>
      </c>
    </row>
    <row r="3839" customFormat="false" ht="12.8" hidden="false" customHeight="false" outlineLevel="0" collapsed="false">
      <c r="A3839" s="0" t="s">
        <v>132</v>
      </c>
      <c r="B3839" s="0" t="n">
        <v>0.275</v>
      </c>
      <c r="C3839" s="0" t="n">
        <v>0.00289332</v>
      </c>
      <c r="D3839" s="0" t="n">
        <v>0.0008095238</v>
      </c>
      <c r="E3839" s="0" t="n">
        <v>0.05</v>
      </c>
      <c r="F3839" s="0" t="n">
        <v>0.03807</v>
      </c>
      <c r="G3839" s="0" t="n">
        <v>1</v>
      </c>
      <c r="H3839" s="0" t="n">
        <v>28.13</v>
      </c>
    </row>
    <row r="3840" customFormat="false" ht="12.8" hidden="false" customHeight="false" outlineLevel="0" collapsed="false">
      <c r="A3840" s="0" t="s">
        <v>9219</v>
      </c>
      <c r="B3840" s="0" t="n">
        <v>2.105</v>
      </c>
      <c r="C3840" s="0" t="n">
        <v>0.0168</v>
      </c>
      <c r="D3840" s="0" t="n">
        <v>0.0027777778</v>
      </c>
      <c r="E3840" s="0" t="n">
        <v>0.25</v>
      </c>
      <c r="F3840" s="0" t="n">
        <v>0.06</v>
      </c>
      <c r="G3840" s="0" t="n">
        <v>1</v>
      </c>
      <c r="H3840" s="0" t="n">
        <v>1</v>
      </c>
    </row>
    <row r="3841" customFormat="false" ht="12.8" hidden="false" customHeight="false" outlineLevel="0" collapsed="false">
      <c r="A3841" s="0" t="s">
        <v>9220</v>
      </c>
      <c r="B3841" s="0" t="n">
        <v>5.1770769231</v>
      </c>
      <c r="C3841" s="0" t="n">
        <v>0.0807692308</v>
      </c>
      <c r="D3841" s="0" t="n">
        <v>0.0116239316</v>
      </c>
      <c r="E3841" s="0" t="n">
        <v>0.0384615385</v>
      </c>
      <c r="F3841" s="0" t="n">
        <v>0.0807692308</v>
      </c>
      <c r="G3841" s="0" t="n">
        <v>1</v>
      </c>
      <c r="H3841" s="0" t="n">
        <v>17.48</v>
      </c>
    </row>
    <row r="3842" customFormat="false" ht="12.8" hidden="false" customHeight="false" outlineLevel="0" collapsed="false">
      <c r="A3842" s="0" t="s">
        <v>9221</v>
      </c>
      <c r="B3842" s="0" t="n">
        <v>1.73</v>
      </c>
      <c r="C3842" s="0" t="n">
        <v>0.036</v>
      </c>
      <c r="D3842" s="0" t="n">
        <v>0.005</v>
      </c>
      <c r="E3842" s="0" t="n">
        <v>0.05</v>
      </c>
      <c r="F3842" s="0" t="n">
        <v>0.048</v>
      </c>
      <c r="G3842" s="0" t="n">
        <v>1</v>
      </c>
      <c r="H3842" s="0" t="n">
        <v>1966</v>
      </c>
    </row>
    <row r="3843" customFormat="false" ht="12.8" hidden="false" customHeight="false" outlineLevel="0" collapsed="false">
      <c r="A3843" s="0" t="s">
        <v>793</v>
      </c>
      <c r="B3843" s="0" t="n">
        <v>0.0214393939</v>
      </c>
      <c r="C3843" s="0" t="n">
        <v>0.0001272727</v>
      </c>
      <c r="D3843" s="0" t="n">
        <v>2.10438E-005</v>
      </c>
      <c r="E3843" s="0" t="n">
        <v>0.0018939394</v>
      </c>
      <c r="F3843" s="0" t="n">
        <v>0.0004545455</v>
      </c>
      <c r="G3843" s="0" t="n">
        <v>1</v>
      </c>
      <c r="H3843" s="0" t="n">
        <v>0</v>
      </c>
    </row>
    <row r="3844" customFormat="false" ht="12.8" hidden="false" customHeight="false" outlineLevel="0" collapsed="false">
      <c r="A3844" s="0" t="s">
        <v>133</v>
      </c>
      <c r="B3844" s="0" t="n">
        <v>0.755</v>
      </c>
      <c r="C3844" s="0" t="n">
        <v>0.00289332</v>
      </c>
      <c r="D3844" s="0" t="n">
        <v>0.0008095238</v>
      </c>
      <c r="E3844" s="0" t="n">
        <v>0.05</v>
      </c>
      <c r="F3844" s="0" t="n">
        <v>0.03807</v>
      </c>
      <c r="G3844" s="0" t="n">
        <v>1</v>
      </c>
      <c r="H3844" s="0" t="n">
        <v>32.81</v>
      </c>
    </row>
    <row r="3845" customFormat="false" ht="12.8" hidden="false" customHeight="false" outlineLevel="0" collapsed="false">
      <c r="A3845" s="0" t="s">
        <v>9222</v>
      </c>
      <c r="B3845" s="0" t="n">
        <v>0.00955</v>
      </c>
      <c r="C3845" s="0" t="n">
        <v>8.82E-006</v>
      </c>
      <c r="D3845" s="0" t="n">
        <v>1.3889E-006</v>
      </c>
      <c r="E3845" s="0" t="n">
        <v>0.0005</v>
      </c>
      <c r="F3845" s="0" t="n">
        <v>6E-005</v>
      </c>
      <c r="G3845" s="0" t="n">
        <v>1</v>
      </c>
      <c r="H3845" s="0" t="n">
        <v>0.04</v>
      </c>
    </row>
    <row r="3846" customFormat="false" ht="12.8" hidden="false" customHeight="false" outlineLevel="0" collapsed="false">
      <c r="A3846" s="0" t="s">
        <v>9223</v>
      </c>
      <c r="B3846" s="0" t="n">
        <v>0.019</v>
      </c>
      <c r="C3846" s="0" t="n">
        <v>0.00012</v>
      </c>
      <c r="D3846" s="0" t="n">
        <v>1.67901E-005</v>
      </c>
      <c r="E3846" s="0" t="n">
        <v>0.0033333333</v>
      </c>
      <c r="F3846" s="0" t="n">
        <v>0.0005</v>
      </c>
      <c r="G3846" s="0" t="n">
        <v>1</v>
      </c>
      <c r="H3846" s="0" t="n">
        <v>1</v>
      </c>
    </row>
    <row r="3847" customFormat="false" ht="12.8" hidden="false" customHeight="false" outlineLevel="0" collapsed="false">
      <c r="A3847" s="0" t="s">
        <v>9224</v>
      </c>
      <c r="B3847" s="0" t="n">
        <v>1.73</v>
      </c>
      <c r="C3847" s="0" t="n">
        <v>0.036</v>
      </c>
      <c r="D3847" s="0" t="n">
        <v>0.005</v>
      </c>
      <c r="E3847" s="0" t="n">
        <v>0.05</v>
      </c>
      <c r="F3847" s="0" t="n">
        <v>0.048</v>
      </c>
      <c r="G3847" s="0" t="n">
        <v>1</v>
      </c>
      <c r="H3847" s="0" t="n">
        <v>1966</v>
      </c>
    </row>
    <row r="3848" customFormat="false" ht="12.8" hidden="false" customHeight="false" outlineLevel="0" collapsed="false">
      <c r="A3848" s="0" t="s">
        <v>3094</v>
      </c>
      <c r="B3848" s="0" t="n">
        <v>13.025</v>
      </c>
      <c r="C3848" s="0" t="n">
        <v>0.114</v>
      </c>
      <c r="D3848" s="0" t="n">
        <v>0.0166666667</v>
      </c>
      <c r="E3848" s="0" t="n">
        <v>0.125</v>
      </c>
      <c r="F3848" s="0" t="n">
        <v>0.12</v>
      </c>
      <c r="G3848" s="0" t="n">
        <v>1</v>
      </c>
      <c r="H3848" s="0" t="n">
        <v>52.1</v>
      </c>
    </row>
    <row r="3849" customFormat="false" ht="12.8" hidden="false" customHeight="false" outlineLevel="0" collapsed="false">
      <c r="A3849" s="0" t="s">
        <v>9225</v>
      </c>
      <c r="B3849" s="0" t="n">
        <v>0.019</v>
      </c>
      <c r="C3849" s="0" t="n">
        <v>0.00012</v>
      </c>
      <c r="D3849" s="0" t="n">
        <v>1.67901E-005</v>
      </c>
      <c r="E3849" s="0" t="n">
        <v>0.0033333333</v>
      </c>
      <c r="F3849" s="0" t="n">
        <v>0.0005</v>
      </c>
      <c r="G3849" s="0" t="n">
        <v>1</v>
      </c>
      <c r="H3849" s="0" t="n">
        <v>1</v>
      </c>
    </row>
    <row r="3850" customFormat="false" ht="12.8" hidden="false" customHeight="false" outlineLevel="0" collapsed="false">
      <c r="A3850" s="0" t="s">
        <v>130</v>
      </c>
      <c r="B3850" s="0" t="n">
        <v>0.755</v>
      </c>
      <c r="C3850" s="0" t="n">
        <v>0.00289332</v>
      </c>
      <c r="D3850" s="0" t="n">
        <v>0.0008095238</v>
      </c>
      <c r="E3850" s="0" t="n">
        <v>0.05</v>
      </c>
      <c r="F3850" s="0" t="n">
        <v>0.03807</v>
      </c>
      <c r="G3850" s="0" t="n">
        <v>1</v>
      </c>
      <c r="H3850" s="0" t="n">
        <v>38.55</v>
      </c>
    </row>
    <row r="3851" customFormat="false" ht="12.8" hidden="false" customHeight="false" outlineLevel="0" collapsed="false">
      <c r="A3851" s="0" t="s">
        <v>9226</v>
      </c>
      <c r="B3851" s="0" t="n">
        <v>5</v>
      </c>
      <c r="C3851" s="0" t="n">
        <v>0.0768</v>
      </c>
      <c r="D3851" s="0" t="n">
        <v>0.034</v>
      </c>
      <c r="E3851" s="0" t="n">
        <v>0.04</v>
      </c>
      <c r="F3851" s="0" t="n">
        <v>0.0768</v>
      </c>
      <c r="G3851" s="0" t="n">
        <v>1</v>
      </c>
      <c r="H3851" s="0" t="n">
        <v>52.16</v>
      </c>
    </row>
    <row r="3852" customFormat="false" ht="12.8" hidden="false" customHeight="false" outlineLevel="0" collapsed="false">
      <c r="A3852" s="0" t="s">
        <v>9227</v>
      </c>
      <c r="B3852" s="0" t="n">
        <v>1.71</v>
      </c>
      <c r="C3852" s="0" t="n">
        <v>0.036</v>
      </c>
      <c r="D3852" s="0" t="n">
        <v>0.005</v>
      </c>
      <c r="E3852" s="0" t="n">
        <v>0.05</v>
      </c>
      <c r="F3852" s="0" t="n">
        <v>0.048</v>
      </c>
      <c r="G3852" s="0" t="n">
        <v>1</v>
      </c>
      <c r="H3852" s="0" t="n">
        <v>2112</v>
      </c>
    </row>
    <row r="3853" customFormat="false" ht="12.8" hidden="false" customHeight="false" outlineLevel="0" collapsed="false">
      <c r="A3853" s="0" t="s">
        <v>9228</v>
      </c>
      <c r="B3853" s="0" t="n">
        <v>0.01067</v>
      </c>
      <c r="C3853" s="0" t="n">
        <v>9.9528E-005</v>
      </c>
      <c r="D3853" s="0" t="n">
        <v>3.28502E-005</v>
      </c>
      <c r="E3853" s="0" t="n">
        <v>0.002</v>
      </c>
      <c r="F3853" s="0" t="n">
        <v>0.0004524</v>
      </c>
      <c r="G3853" s="0" t="n">
        <v>1</v>
      </c>
      <c r="H3853" s="0" t="n">
        <v>1</v>
      </c>
    </row>
    <row r="3854" customFormat="false" ht="12.8" hidden="false" customHeight="false" outlineLevel="0" collapsed="false">
      <c r="A3854" s="0" t="s">
        <v>3083</v>
      </c>
      <c r="B3854" s="0" t="n">
        <v>0.6866666667</v>
      </c>
      <c r="C3854" s="0" t="n">
        <v>0.0152</v>
      </c>
      <c r="D3854" s="0" t="n">
        <v>0.0022222222</v>
      </c>
      <c r="E3854" s="0" t="n">
        <v>0.0166666667</v>
      </c>
      <c r="F3854" s="0" t="n">
        <v>0.016</v>
      </c>
      <c r="G3854" s="0" t="n">
        <v>1</v>
      </c>
      <c r="H3854" s="0" t="n">
        <v>1.39</v>
      </c>
    </row>
    <row r="3855" customFormat="false" ht="12.8" hidden="false" customHeight="false" outlineLevel="0" collapsed="false">
      <c r="A3855" s="0" t="s">
        <v>9229</v>
      </c>
      <c r="B3855" s="0" t="n">
        <v>5.1770769231</v>
      </c>
      <c r="C3855" s="0" t="n">
        <v>0.0807692308</v>
      </c>
      <c r="D3855" s="0" t="n">
        <v>0.0116239316</v>
      </c>
      <c r="E3855" s="0" t="n">
        <v>0.0384615385</v>
      </c>
      <c r="F3855" s="0" t="n">
        <v>0.0807692308</v>
      </c>
      <c r="G3855" s="0" t="n">
        <v>1</v>
      </c>
      <c r="H3855" s="0" t="n">
        <v>17.48</v>
      </c>
    </row>
    <row r="3856" customFormat="false" ht="12.8" hidden="false" customHeight="false" outlineLevel="0" collapsed="false">
      <c r="A3856" s="0" t="s">
        <v>9230</v>
      </c>
      <c r="B3856" s="0" t="n">
        <v>4.04</v>
      </c>
      <c r="C3856" s="0" t="n">
        <v>0.064</v>
      </c>
      <c r="D3856" s="0" t="n">
        <v>0.0094444444</v>
      </c>
      <c r="E3856" s="0" t="n">
        <v>0.0333333333</v>
      </c>
      <c r="F3856" s="0" t="n">
        <v>0.064</v>
      </c>
      <c r="G3856" s="0" t="n">
        <v>1</v>
      </c>
      <c r="H3856" s="0" t="n">
        <v>39.76</v>
      </c>
    </row>
    <row r="3857" customFormat="false" ht="12.8" hidden="false" customHeight="false" outlineLevel="0" collapsed="false">
      <c r="A3857" s="0" t="s">
        <v>131</v>
      </c>
      <c r="B3857" s="0" t="n">
        <v>0.805</v>
      </c>
      <c r="C3857" s="0" t="n">
        <v>0.00289332</v>
      </c>
      <c r="D3857" s="0" t="n">
        <v>0.0008095238</v>
      </c>
      <c r="E3857" s="0" t="n">
        <v>0.05</v>
      </c>
      <c r="F3857" s="0" t="n">
        <v>0.03807</v>
      </c>
      <c r="G3857" s="0" t="n">
        <v>1</v>
      </c>
      <c r="H3857" s="0" t="n">
        <v>32.81</v>
      </c>
    </row>
    <row r="3858" customFormat="false" ht="12.8" hidden="false" customHeight="false" outlineLevel="0" collapsed="false">
      <c r="A3858" s="0" t="s">
        <v>9231</v>
      </c>
      <c r="B3858" s="0" t="n">
        <v>1.71</v>
      </c>
      <c r="C3858" s="0" t="n">
        <v>0.036</v>
      </c>
      <c r="D3858" s="0" t="n">
        <v>0.005</v>
      </c>
      <c r="E3858" s="0" t="n">
        <v>0.05</v>
      </c>
      <c r="F3858" s="0" t="n">
        <v>0.048</v>
      </c>
      <c r="G3858" s="0" t="n">
        <v>1</v>
      </c>
      <c r="H3858" s="0" t="n">
        <v>2112</v>
      </c>
    </row>
    <row r="3859" customFormat="false" ht="12.8" hidden="false" customHeight="false" outlineLevel="0" collapsed="false">
      <c r="A3859" s="0" t="s">
        <v>9232</v>
      </c>
      <c r="B3859" s="0" t="n">
        <v>1.83</v>
      </c>
      <c r="C3859" s="0" t="n">
        <v>0.036</v>
      </c>
      <c r="D3859" s="0" t="n">
        <v>0.005</v>
      </c>
      <c r="E3859" s="0" t="n">
        <v>0.05</v>
      </c>
      <c r="F3859" s="0" t="n">
        <v>0.048</v>
      </c>
      <c r="G3859" s="0" t="n">
        <v>1</v>
      </c>
      <c r="H3859" s="0" t="n">
        <v>6068</v>
      </c>
    </row>
    <row r="3860" customFormat="false" ht="12.8" hidden="false" customHeight="false" outlineLevel="0" collapsed="false">
      <c r="A3860" s="0" t="s">
        <v>927</v>
      </c>
      <c r="B3860" s="0" t="n">
        <v>0.0421428571</v>
      </c>
      <c r="C3860" s="0" t="n">
        <v>0.00024</v>
      </c>
      <c r="D3860" s="0" t="n">
        <v>3.96825E-005</v>
      </c>
      <c r="E3860" s="0" t="n">
        <v>0.0035714286</v>
      </c>
      <c r="F3860" s="0" t="n">
        <v>0.0008571429</v>
      </c>
      <c r="G3860" s="0" t="n">
        <v>1</v>
      </c>
      <c r="H3860" s="0" t="n">
        <v>0</v>
      </c>
    </row>
    <row r="3861" customFormat="false" ht="12.8" hidden="false" customHeight="false" outlineLevel="0" collapsed="false">
      <c r="A3861" s="0" t="s">
        <v>136</v>
      </c>
      <c r="B3861" s="0" t="n">
        <v>0.675</v>
      </c>
      <c r="C3861" s="0" t="n">
        <v>0.00289332</v>
      </c>
      <c r="D3861" s="0" t="n">
        <v>0.0008095238</v>
      </c>
      <c r="E3861" s="0" t="n">
        <v>0.05</v>
      </c>
      <c r="F3861" s="0" t="n">
        <v>0.03807</v>
      </c>
      <c r="G3861" s="0" t="n">
        <v>1</v>
      </c>
      <c r="H3861" s="0" t="n">
        <v>11.26</v>
      </c>
    </row>
    <row r="3862" customFormat="false" ht="12.8" hidden="false" customHeight="false" outlineLevel="0" collapsed="false">
      <c r="A3862" s="0" t="s">
        <v>9233</v>
      </c>
      <c r="B3862" s="0" t="n">
        <v>0.0222</v>
      </c>
      <c r="C3862" s="0" t="n">
        <v>3.29314E-005</v>
      </c>
      <c r="D3862" s="0" t="n">
        <v>5.5556E-006</v>
      </c>
      <c r="E3862" s="0" t="n">
        <v>0.0005</v>
      </c>
      <c r="F3862" s="0" t="n">
        <v>0.000117612</v>
      </c>
      <c r="G3862" s="0" t="n">
        <v>1</v>
      </c>
      <c r="H3862" s="0" t="n">
        <v>0.05</v>
      </c>
    </row>
    <row r="3863" customFormat="false" ht="12.8" hidden="false" customHeight="false" outlineLevel="0" collapsed="false">
      <c r="A3863" s="0" t="s">
        <v>1728</v>
      </c>
      <c r="B3863" s="0" t="n">
        <v>0.2429166667</v>
      </c>
      <c r="C3863" s="0" t="n">
        <v>0.000343035</v>
      </c>
      <c r="D3863" s="0" t="n">
        <v>5.78704E-005</v>
      </c>
      <c r="E3863" s="0" t="n">
        <v>0.0052083333</v>
      </c>
      <c r="F3863" s="0" t="n">
        <v>0.001225125</v>
      </c>
      <c r="G3863" s="0" t="n">
        <v>1</v>
      </c>
      <c r="H3863" s="0" t="n">
        <v>0.19</v>
      </c>
    </row>
    <row r="3864" customFormat="false" ht="12.8" hidden="false" customHeight="false" outlineLevel="0" collapsed="false">
      <c r="A3864" s="0" t="s">
        <v>9234</v>
      </c>
      <c r="B3864" s="0" t="n">
        <v>1.89875</v>
      </c>
      <c r="C3864" s="0" t="n">
        <v>0.0075</v>
      </c>
      <c r="D3864" s="0" t="n">
        <v>0.0010897436</v>
      </c>
      <c r="E3864" s="0" t="n">
        <v>0.00625</v>
      </c>
      <c r="F3864" s="0" t="n">
        <v>0.0075</v>
      </c>
      <c r="G3864" s="0" t="n">
        <v>1</v>
      </c>
      <c r="H3864" s="0" t="n">
        <v>13.09</v>
      </c>
    </row>
    <row r="3865" customFormat="false" ht="12.8" hidden="false" customHeight="false" outlineLevel="0" collapsed="false">
      <c r="A3865" s="0" t="s">
        <v>9235</v>
      </c>
      <c r="B3865" s="0" t="n">
        <v>0.1331666667</v>
      </c>
      <c r="C3865" s="0" t="n">
        <v>0.00112</v>
      </c>
      <c r="D3865" s="0" t="n">
        <v>0.0001851852</v>
      </c>
      <c r="E3865" s="0" t="n">
        <v>0.0166666667</v>
      </c>
      <c r="F3865" s="0" t="n">
        <v>0.004</v>
      </c>
      <c r="G3865" s="0" t="n">
        <v>1</v>
      </c>
      <c r="H3865" s="0" t="n">
        <v>1</v>
      </c>
    </row>
    <row r="3866" customFormat="false" ht="12.8" hidden="false" customHeight="false" outlineLevel="0" collapsed="false">
      <c r="A3866" s="0" t="s">
        <v>9236</v>
      </c>
      <c r="B3866" s="0" t="n">
        <v>1.84</v>
      </c>
      <c r="C3866" s="0" t="n">
        <v>0.036</v>
      </c>
      <c r="D3866" s="0" t="n">
        <v>0.005</v>
      </c>
      <c r="E3866" s="0" t="n">
        <v>0.05</v>
      </c>
      <c r="F3866" s="0" t="n">
        <v>0.048</v>
      </c>
      <c r="G3866" s="0" t="n">
        <v>1</v>
      </c>
      <c r="H3866" s="0" t="n">
        <v>6068</v>
      </c>
    </row>
    <row r="3867" customFormat="false" ht="12.8" hidden="false" customHeight="false" outlineLevel="0" collapsed="false">
      <c r="A3867" s="0" t="s">
        <v>9237</v>
      </c>
      <c r="B3867" s="0" t="n">
        <v>0.0285555556</v>
      </c>
      <c r="C3867" s="0" t="n">
        <v>0.0002777778</v>
      </c>
      <c r="D3867" s="0" t="n">
        <v>3.85802E-005</v>
      </c>
      <c r="E3867" s="0" t="n">
        <v>0.0092592593</v>
      </c>
      <c r="F3867" s="0" t="n">
        <v>0.0011111111</v>
      </c>
      <c r="G3867" s="0" t="n">
        <v>1</v>
      </c>
      <c r="H3867" s="0" t="n">
        <v>272.8475</v>
      </c>
    </row>
    <row r="3868" customFormat="false" ht="12.8" hidden="false" customHeight="false" outlineLevel="0" collapsed="false">
      <c r="A3868" s="0" t="s">
        <v>137</v>
      </c>
      <c r="B3868" s="0" t="n">
        <v>0.525</v>
      </c>
      <c r="C3868" s="0" t="n">
        <v>0.00289332</v>
      </c>
      <c r="D3868" s="0" t="n">
        <v>0.0008095238</v>
      </c>
      <c r="E3868" s="0" t="n">
        <v>0.05</v>
      </c>
      <c r="F3868" s="0" t="n">
        <v>0.03807</v>
      </c>
      <c r="G3868" s="0" t="n">
        <v>1</v>
      </c>
      <c r="H3868" s="0" t="n">
        <v>15.57</v>
      </c>
    </row>
    <row r="3869" customFormat="false" ht="12.8" hidden="false" customHeight="false" outlineLevel="0" collapsed="false">
      <c r="A3869" s="0" t="s">
        <v>9238</v>
      </c>
      <c r="B3869" s="0" t="n">
        <v>1.89875</v>
      </c>
      <c r="C3869" s="0" t="n">
        <v>0.0075</v>
      </c>
      <c r="D3869" s="0" t="n">
        <v>0.0010897436</v>
      </c>
      <c r="E3869" s="0" t="n">
        <v>0.00625</v>
      </c>
      <c r="F3869" s="0" t="n">
        <v>0.0075</v>
      </c>
      <c r="G3869" s="0" t="n">
        <v>1</v>
      </c>
      <c r="H3869" s="0" t="n">
        <v>13.09</v>
      </c>
    </row>
    <row r="3870" customFormat="false" ht="12.8" hidden="false" customHeight="false" outlineLevel="0" collapsed="false">
      <c r="A3870" s="0" t="s">
        <v>1729</v>
      </c>
      <c r="B3870" s="0" t="n">
        <v>0.2429166667</v>
      </c>
      <c r="C3870" s="0" t="n">
        <v>0.000343035</v>
      </c>
      <c r="D3870" s="0" t="n">
        <v>5.78704E-005</v>
      </c>
      <c r="E3870" s="0" t="n">
        <v>0.0052083333</v>
      </c>
      <c r="F3870" s="0" t="n">
        <v>0.001225125</v>
      </c>
      <c r="G3870" s="0" t="n">
        <v>1</v>
      </c>
      <c r="H3870" s="0" t="n">
        <v>0.19</v>
      </c>
    </row>
    <row r="3871" customFormat="false" ht="12.8" hidden="false" customHeight="false" outlineLevel="0" collapsed="false">
      <c r="A3871" s="0" t="s">
        <v>1943</v>
      </c>
      <c r="B3871" s="0" t="n">
        <v>5.1</v>
      </c>
      <c r="C3871" s="0" t="n">
        <v>0.0768</v>
      </c>
      <c r="D3871" s="0" t="n">
        <v>0.034</v>
      </c>
      <c r="E3871" s="0" t="n">
        <v>0.04</v>
      </c>
      <c r="F3871" s="0" t="n">
        <v>0.0768</v>
      </c>
      <c r="G3871" s="0" t="n">
        <v>1</v>
      </c>
      <c r="H3871" s="0" t="n">
        <v>51.95</v>
      </c>
    </row>
    <row r="3872" customFormat="false" ht="12.8" hidden="false" customHeight="false" outlineLevel="0" collapsed="false">
      <c r="A3872" s="0" t="s">
        <v>9239</v>
      </c>
      <c r="B3872" s="0" t="n">
        <v>0.1331666667</v>
      </c>
      <c r="C3872" s="0" t="n">
        <v>0.00112</v>
      </c>
      <c r="D3872" s="0" t="n">
        <v>0.0001851852</v>
      </c>
      <c r="E3872" s="0" t="n">
        <v>0.0166666667</v>
      </c>
      <c r="F3872" s="0" t="n">
        <v>0.004</v>
      </c>
      <c r="G3872" s="0" t="n">
        <v>1</v>
      </c>
      <c r="H3872" s="0" t="n">
        <v>1</v>
      </c>
    </row>
    <row r="3873" customFormat="false" ht="12.8" hidden="false" customHeight="false" outlineLevel="0" collapsed="false">
      <c r="A3873" s="0" t="s">
        <v>9240</v>
      </c>
      <c r="B3873" s="0" t="n">
        <v>4.034</v>
      </c>
      <c r="C3873" s="0" t="n">
        <v>0.064</v>
      </c>
      <c r="D3873" s="0" t="n">
        <v>0.0094444444</v>
      </c>
      <c r="E3873" s="0" t="n">
        <v>0.0333333333</v>
      </c>
      <c r="F3873" s="0" t="n">
        <v>0.064</v>
      </c>
      <c r="G3873" s="0" t="n">
        <v>1</v>
      </c>
      <c r="H3873" s="0" t="n">
        <v>39.8</v>
      </c>
    </row>
    <row r="3874" customFormat="false" ht="12.8" hidden="false" customHeight="false" outlineLevel="0" collapsed="false">
      <c r="A3874" s="0" t="s">
        <v>9241</v>
      </c>
      <c r="B3874" s="0" t="n">
        <v>1.81</v>
      </c>
      <c r="C3874" s="0" t="n">
        <v>0.036</v>
      </c>
      <c r="D3874" s="0" t="n">
        <v>0.005</v>
      </c>
      <c r="E3874" s="0" t="n">
        <v>0.05</v>
      </c>
      <c r="F3874" s="0" t="n">
        <v>0.048</v>
      </c>
      <c r="G3874" s="0" t="n">
        <v>1</v>
      </c>
      <c r="H3874" s="0" t="n">
        <v>6068</v>
      </c>
    </row>
    <row r="3875" customFormat="false" ht="12.8" hidden="false" customHeight="false" outlineLevel="0" collapsed="false">
      <c r="A3875" s="0" t="s">
        <v>9242</v>
      </c>
      <c r="B3875" s="0" t="n">
        <v>0.0285555556</v>
      </c>
      <c r="C3875" s="0" t="n">
        <v>0.0002777778</v>
      </c>
      <c r="D3875" s="0" t="n">
        <v>3.85802E-005</v>
      </c>
      <c r="E3875" s="0" t="n">
        <v>0.0092592593</v>
      </c>
      <c r="F3875" s="0" t="n">
        <v>0.0011111111</v>
      </c>
      <c r="G3875" s="0" t="n">
        <v>1</v>
      </c>
      <c r="H3875" s="0" t="n">
        <v>36.38</v>
      </c>
    </row>
    <row r="3876" customFormat="false" ht="12.8" hidden="false" customHeight="false" outlineLevel="0" collapsed="false">
      <c r="A3876" s="0" t="s">
        <v>926</v>
      </c>
      <c r="B3876" s="0" t="n">
        <v>0.0421428571</v>
      </c>
      <c r="C3876" s="0" t="n">
        <v>0.00024</v>
      </c>
      <c r="D3876" s="0" t="n">
        <v>3.96825E-005</v>
      </c>
      <c r="E3876" s="0" t="n">
        <v>0.0035714286</v>
      </c>
      <c r="F3876" s="0" t="n">
        <v>0.0008571429</v>
      </c>
      <c r="G3876" s="0" t="n">
        <v>1</v>
      </c>
      <c r="H3876" s="0" t="n">
        <v>0</v>
      </c>
    </row>
    <row r="3877" customFormat="false" ht="12.8" hidden="false" customHeight="false" outlineLevel="0" collapsed="false">
      <c r="A3877" s="0" t="s">
        <v>134</v>
      </c>
      <c r="B3877" s="0" t="n">
        <v>0.465</v>
      </c>
      <c r="C3877" s="0" t="n">
        <v>0.00289332</v>
      </c>
      <c r="D3877" s="0" t="n">
        <v>0.0008095238</v>
      </c>
      <c r="E3877" s="0" t="n">
        <v>0.05</v>
      </c>
      <c r="F3877" s="0" t="n">
        <v>0.03807</v>
      </c>
      <c r="G3877" s="0" t="n">
        <v>1</v>
      </c>
      <c r="H3877" s="0" t="n">
        <v>7.37</v>
      </c>
    </row>
    <row r="3878" customFormat="false" ht="12.8" hidden="false" customHeight="false" outlineLevel="0" collapsed="false">
      <c r="A3878" s="0" t="s">
        <v>9243</v>
      </c>
      <c r="B3878" s="0" t="n">
        <v>1.89875</v>
      </c>
      <c r="C3878" s="0" t="n">
        <v>0.0075</v>
      </c>
      <c r="D3878" s="0" t="n">
        <v>0.0010897436</v>
      </c>
      <c r="E3878" s="0" t="n">
        <v>0.00625</v>
      </c>
      <c r="F3878" s="0" t="n">
        <v>0.0075</v>
      </c>
      <c r="G3878" s="0" t="n">
        <v>1</v>
      </c>
      <c r="H3878" s="0" t="n">
        <v>13.09</v>
      </c>
    </row>
    <row r="3879" customFormat="false" ht="12.8" hidden="false" customHeight="false" outlineLevel="0" collapsed="false">
      <c r="A3879" s="0" t="s">
        <v>794</v>
      </c>
      <c r="B3879" s="0" t="n">
        <v>0.031877551</v>
      </c>
      <c r="C3879" s="0" t="n">
        <v>0.0002742857</v>
      </c>
      <c r="D3879" s="0" t="n">
        <v>4.53515E-005</v>
      </c>
      <c r="E3879" s="0" t="n">
        <v>0.0040816327</v>
      </c>
      <c r="F3879" s="0" t="n">
        <v>0.0009795918</v>
      </c>
      <c r="G3879" s="0" t="n">
        <v>1</v>
      </c>
      <c r="H3879" s="0" t="n">
        <v>0</v>
      </c>
    </row>
    <row r="3880" customFormat="false" ht="12.8" hidden="false" customHeight="false" outlineLevel="0" collapsed="false">
      <c r="A3880" s="0" t="s">
        <v>9244</v>
      </c>
      <c r="B3880" s="0" t="n">
        <v>1.81</v>
      </c>
      <c r="C3880" s="0" t="n">
        <v>0.036</v>
      </c>
      <c r="D3880" s="0" t="n">
        <v>0.005</v>
      </c>
      <c r="E3880" s="0" t="n">
        <v>0.05</v>
      </c>
      <c r="F3880" s="0" t="n">
        <v>0.048</v>
      </c>
      <c r="G3880" s="0" t="n">
        <v>1</v>
      </c>
      <c r="H3880" s="0" t="n">
        <v>6068</v>
      </c>
    </row>
    <row r="3881" customFormat="false" ht="12.8" hidden="false" customHeight="false" outlineLevel="0" collapsed="false">
      <c r="A3881" s="0" t="s">
        <v>9245</v>
      </c>
      <c r="B3881" s="0" t="n">
        <v>0.0285555556</v>
      </c>
      <c r="C3881" s="0" t="n">
        <v>0.0002777778</v>
      </c>
      <c r="D3881" s="0" t="n">
        <v>3.85802E-005</v>
      </c>
      <c r="E3881" s="0" t="n">
        <v>0.0092592593</v>
      </c>
      <c r="F3881" s="0" t="n">
        <v>0.0011111111</v>
      </c>
      <c r="G3881" s="0" t="n">
        <v>1</v>
      </c>
      <c r="H3881" s="0" t="n">
        <v>36.38</v>
      </c>
    </row>
    <row r="3882" customFormat="false" ht="12.8" hidden="false" customHeight="false" outlineLevel="0" collapsed="false">
      <c r="A3882" s="0" t="s">
        <v>9246</v>
      </c>
      <c r="B3882" s="0" t="n">
        <v>0.1431666667</v>
      </c>
      <c r="C3882" s="0" t="n">
        <v>0.00112</v>
      </c>
      <c r="D3882" s="0" t="n">
        <v>0.0001851852</v>
      </c>
      <c r="E3882" s="0" t="n">
        <v>0.0166666667</v>
      </c>
      <c r="F3882" s="0" t="n">
        <v>0.004</v>
      </c>
      <c r="G3882" s="0" t="n">
        <v>1</v>
      </c>
      <c r="H3882" s="0" t="n">
        <v>1</v>
      </c>
    </row>
    <row r="3883" customFormat="false" ht="12.8" hidden="false" customHeight="false" outlineLevel="0" collapsed="false">
      <c r="A3883" s="0" t="s">
        <v>135</v>
      </c>
      <c r="B3883" s="0" t="n">
        <v>0.685</v>
      </c>
      <c r="C3883" s="0" t="n">
        <v>0.00289332</v>
      </c>
      <c r="D3883" s="0" t="n">
        <v>0.0008095238</v>
      </c>
      <c r="E3883" s="0" t="n">
        <v>0.05</v>
      </c>
      <c r="F3883" s="0" t="n">
        <v>0.03807</v>
      </c>
      <c r="G3883" s="0" t="n">
        <v>1</v>
      </c>
      <c r="H3883" s="0" t="n">
        <v>11.36</v>
      </c>
    </row>
    <row r="3884" customFormat="false" ht="12.8" hidden="false" customHeight="false" outlineLevel="0" collapsed="false">
      <c r="A3884" s="0" t="s">
        <v>9247</v>
      </c>
      <c r="B3884" s="0" t="n">
        <v>4.034</v>
      </c>
      <c r="C3884" s="0" t="n">
        <v>0.064</v>
      </c>
      <c r="D3884" s="0" t="n">
        <v>0.0094444444</v>
      </c>
      <c r="E3884" s="0" t="n">
        <v>0.0333333333</v>
      </c>
      <c r="F3884" s="0" t="n">
        <v>0.064</v>
      </c>
      <c r="G3884" s="0" t="n">
        <v>1</v>
      </c>
      <c r="H3884" s="0" t="n">
        <v>39.8</v>
      </c>
    </row>
    <row r="3885" customFormat="false" ht="12.8" hidden="false" customHeight="false" outlineLevel="0" collapsed="false">
      <c r="A3885" s="0" t="s">
        <v>9248</v>
      </c>
      <c r="B3885" s="0" t="n">
        <v>0.1431666667</v>
      </c>
      <c r="C3885" s="0" t="n">
        <v>0.00112</v>
      </c>
      <c r="D3885" s="0" t="n">
        <v>0.0001851852</v>
      </c>
      <c r="E3885" s="0" t="n">
        <v>0.0166666667</v>
      </c>
      <c r="F3885" s="0" t="n">
        <v>0.004</v>
      </c>
      <c r="G3885" s="0" t="n">
        <v>1</v>
      </c>
      <c r="H3885" s="0" t="n">
        <v>1</v>
      </c>
    </row>
    <row r="3886" customFormat="false" ht="12.8" hidden="false" customHeight="false" outlineLevel="0" collapsed="false">
      <c r="A3886" s="0" t="s">
        <v>1602</v>
      </c>
      <c r="B3886" s="0" t="n">
        <v>1.89875</v>
      </c>
      <c r="C3886" s="0" t="n">
        <v>0.0075</v>
      </c>
      <c r="D3886" s="0" t="n">
        <v>0.0010897436</v>
      </c>
      <c r="E3886" s="0" t="n">
        <v>0.00625</v>
      </c>
      <c r="F3886" s="0" t="n">
        <v>0.0075</v>
      </c>
      <c r="G3886" s="0" t="n">
        <v>1</v>
      </c>
      <c r="H3886" s="0" t="n">
        <v>13.09</v>
      </c>
    </row>
    <row r="3887" customFormat="false" ht="12.8" hidden="false" customHeight="false" outlineLevel="0" collapsed="false">
      <c r="A3887" s="0" t="s">
        <v>797</v>
      </c>
      <c r="B3887" s="0" t="n">
        <v>0.0205555556</v>
      </c>
      <c r="C3887" s="0" t="n">
        <v>0.0001493333</v>
      </c>
      <c r="D3887" s="0" t="n">
        <v>2.46914E-005</v>
      </c>
      <c r="E3887" s="0" t="n">
        <v>0.0022222222</v>
      </c>
      <c r="F3887" s="0" t="n">
        <v>0.0005333333</v>
      </c>
      <c r="G3887" s="0" t="n">
        <v>1</v>
      </c>
      <c r="H3887" s="0" t="n">
        <v>0</v>
      </c>
    </row>
    <row r="3888" customFormat="false" ht="12.8" hidden="false" customHeight="false" outlineLevel="0" collapsed="false">
      <c r="A3888" s="0" t="s">
        <v>9249</v>
      </c>
      <c r="B3888" s="0" t="n">
        <v>1.74</v>
      </c>
      <c r="C3888" s="0" t="n">
        <v>0.036</v>
      </c>
      <c r="D3888" s="0" t="n">
        <v>0.005</v>
      </c>
      <c r="E3888" s="0" t="n">
        <v>0.05</v>
      </c>
      <c r="F3888" s="0" t="n">
        <v>0.048</v>
      </c>
      <c r="G3888" s="0" t="n">
        <v>1</v>
      </c>
      <c r="H3888" s="0" t="n">
        <v>967</v>
      </c>
    </row>
    <row r="3889" customFormat="false" ht="12.8" hidden="false" customHeight="false" outlineLevel="0" collapsed="false">
      <c r="A3889" s="0" t="s">
        <v>1668</v>
      </c>
      <c r="B3889" s="0" t="n">
        <v>2.5633333333</v>
      </c>
      <c r="C3889" s="0" t="n">
        <v>0.0594</v>
      </c>
      <c r="D3889" s="0" t="n">
        <v>0.0083950617</v>
      </c>
      <c r="E3889" s="0" t="n">
        <v>0.0333333333</v>
      </c>
      <c r="F3889" s="0" t="n">
        <v>0.06</v>
      </c>
      <c r="G3889" s="0" t="n">
        <v>1</v>
      </c>
      <c r="H3889" s="0" t="n">
        <v>9.55</v>
      </c>
    </row>
    <row r="3890" customFormat="false" ht="12.8" hidden="false" customHeight="false" outlineLevel="0" collapsed="false">
      <c r="A3890" s="0" t="s">
        <v>9250</v>
      </c>
      <c r="B3890" s="0" t="n">
        <v>0.0001630769</v>
      </c>
      <c r="C3890" s="0" t="n">
        <v>5.9608E-006</v>
      </c>
      <c r="D3890" s="0" t="n">
        <v>1.0064E-006</v>
      </c>
      <c r="E3890" s="0" t="n">
        <v>0.0001538462</v>
      </c>
      <c r="F3890" s="0" t="n">
        <v>2.20769E-005</v>
      </c>
      <c r="G3890" s="0" t="n">
        <v>1</v>
      </c>
      <c r="H3890" s="0" t="n">
        <v>0.04</v>
      </c>
    </row>
    <row r="3891" customFormat="false" ht="12.8" hidden="false" customHeight="false" outlineLevel="0" collapsed="false">
      <c r="A3891" s="0" t="s">
        <v>1944</v>
      </c>
      <c r="B3891" s="0" t="n">
        <v>5.1</v>
      </c>
      <c r="C3891" s="0" t="n">
        <v>0.0768</v>
      </c>
      <c r="D3891" s="0" t="n">
        <v>0.034</v>
      </c>
      <c r="E3891" s="0" t="n">
        <v>0.04</v>
      </c>
      <c r="F3891" s="0" t="n">
        <v>0.0768</v>
      </c>
      <c r="G3891" s="0" t="n">
        <v>1</v>
      </c>
      <c r="H3891" s="0" t="n">
        <v>51.95</v>
      </c>
    </row>
    <row r="3892" customFormat="false" ht="12.8" hidden="false" customHeight="false" outlineLevel="0" collapsed="false">
      <c r="A3892" s="0" t="s">
        <v>9251</v>
      </c>
      <c r="B3892" s="0" t="n">
        <v>1.89875</v>
      </c>
      <c r="C3892" s="0" t="n">
        <v>0.0075</v>
      </c>
      <c r="D3892" s="0" t="n">
        <v>0.0010897436</v>
      </c>
      <c r="E3892" s="0" t="n">
        <v>0.00625</v>
      </c>
      <c r="F3892" s="0" t="n">
        <v>0.0075</v>
      </c>
      <c r="G3892" s="0" t="n">
        <v>1</v>
      </c>
      <c r="H3892" s="0" t="n">
        <v>13.09</v>
      </c>
    </row>
    <row r="3893" customFormat="false" ht="12.8" hidden="false" customHeight="false" outlineLevel="0" collapsed="false">
      <c r="A3893" s="0" t="s">
        <v>9252</v>
      </c>
      <c r="B3893" s="0" t="n">
        <v>0.1785483871</v>
      </c>
      <c r="C3893" s="0" t="n">
        <v>0.00080995</v>
      </c>
      <c r="D3893" s="0" t="n">
        <v>0.0001142473</v>
      </c>
      <c r="E3893" s="0" t="n">
        <v>0.0008064516</v>
      </c>
      <c r="F3893" s="0" t="n">
        <v>0.000835</v>
      </c>
      <c r="G3893" s="0" t="n">
        <v>1</v>
      </c>
      <c r="H3893" s="0" t="n">
        <v>1</v>
      </c>
    </row>
    <row r="3894" customFormat="false" ht="12.8" hidden="false" customHeight="false" outlineLevel="0" collapsed="false">
      <c r="A3894" s="0" t="s">
        <v>1945</v>
      </c>
      <c r="B3894" s="0" t="n">
        <v>5.1</v>
      </c>
      <c r="C3894" s="0" t="n">
        <v>0.0768</v>
      </c>
      <c r="D3894" s="0" t="n">
        <v>0.034</v>
      </c>
      <c r="E3894" s="0" t="n">
        <v>0.04</v>
      </c>
      <c r="F3894" s="0" t="n">
        <v>0.0768</v>
      </c>
      <c r="G3894" s="0" t="n">
        <v>1</v>
      </c>
      <c r="H3894" s="0" t="n">
        <v>49.61</v>
      </c>
    </row>
    <row r="3895" customFormat="false" ht="12.8" hidden="false" customHeight="false" outlineLevel="0" collapsed="false">
      <c r="A3895" s="0" t="s">
        <v>3109</v>
      </c>
      <c r="B3895" s="0" t="n">
        <v>0.000182</v>
      </c>
      <c r="C3895" s="0" t="n">
        <v>7.749E-006</v>
      </c>
      <c r="D3895" s="0" t="n">
        <v>1.3083E-006</v>
      </c>
      <c r="E3895" s="0" t="n">
        <v>0.0002</v>
      </c>
      <c r="F3895" s="0" t="n">
        <v>2.87E-005</v>
      </c>
      <c r="G3895" s="0" t="n">
        <v>1</v>
      </c>
      <c r="H3895" s="0" t="n">
        <v>0.09</v>
      </c>
    </row>
    <row r="3896" customFormat="false" ht="12.8" hidden="false" customHeight="false" outlineLevel="0" collapsed="false">
      <c r="A3896" s="0" t="s">
        <v>798</v>
      </c>
      <c r="B3896" s="0" t="n">
        <v>0.1073333333</v>
      </c>
      <c r="C3896" s="0" t="n">
        <v>0.000896</v>
      </c>
      <c r="D3896" s="0" t="n">
        <v>0.0001481481</v>
      </c>
      <c r="E3896" s="0" t="n">
        <v>0.0133333333</v>
      </c>
      <c r="F3896" s="0" t="n">
        <v>0.0032</v>
      </c>
      <c r="G3896" s="0" t="n">
        <v>1</v>
      </c>
      <c r="H3896" s="0" t="n">
        <v>0</v>
      </c>
    </row>
    <row r="3897" customFormat="false" ht="12.8" hidden="false" customHeight="false" outlineLevel="0" collapsed="false">
      <c r="A3897" s="0" t="s">
        <v>9253</v>
      </c>
      <c r="B3897" s="0" t="n">
        <v>1.74</v>
      </c>
      <c r="C3897" s="0" t="n">
        <v>0.036</v>
      </c>
      <c r="D3897" s="0" t="n">
        <v>0.005</v>
      </c>
      <c r="E3897" s="0" t="n">
        <v>0.05</v>
      </c>
      <c r="F3897" s="0" t="n">
        <v>0.048</v>
      </c>
      <c r="G3897" s="0" t="n">
        <v>1</v>
      </c>
      <c r="H3897" s="0" t="n">
        <v>965</v>
      </c>
    </row>
    <row r="3898" customFormat="false" ht="12.8" hidden="false" customHeight="false" outlineLevel="0" collapsed="false">
      <c r="A3898" s="0" t="s">
        <v>9254</v>
      </c>
      <c r="B3898" s="0" t="n">
        <v>5.1770769231</v>
      </c>
      <c r="C3898" s="0" t="n">
        <v>0.0807692308</v>
      </c>
      <c r="D3898" s="0" t="n">
        <v>0.0116239316</v>
      </c>
      <c r="E3898" s="0" t="n">
        <v>0.0384615385</v>
      </c>
      <c r="F3898" s="0" t="n">
        <v>0.0807692308</v>
      </c>
      <c r="G3898" s="0" t="n">
        <v>1</v>
      </c>
      <c r="H3898" s="0" t="n">
        <v>17.53</v>
      </c>
    </row>
    <row r="3899" customFormat="false" ht="12.8" hidden="false" customHeight="false" outlineLevel="0" collapsed="false">
      <c r="A3899" s="0" t="s">
        <v>9255</v>
      </c>
      <c r="B3899" s="0" t="n">
        <v>1.04</v>
      </c>
      <c r="C3899" s="0" t="n">
        <v>0.0064</v>
      </c>
      <c r="D3899" s="0" t="n">
        <v>0.0008888889</v>
      </c>
      <c r="E3899" s="0" t="n">
        <v>0.1</v>
      </c>
      <c r="F3899" s="0" t="n">
        <v>0.02</v>
      </c>
      <c r="G3899" s="0" t="n">
        <v>1</v>
      </c>
      <c r="H3899" s="0" t="n">
        <v>64.69</v>
      </c>
    </row>
    <row r="3900" customFormat="false" ht="12.8" hidden="false" customHeight="false" outlineLevel="0" collapsed="false">
      <c r="A3900" s="0" t="s">
        <v>9256</v>
      </c>
      <c r="B3900" s="0" t="n">
        <v>0.0340625</v>
      </c>
      <c r="C3900" s="0" t="n">
        <v>0.00035</v>
      </c>
      <c r="D3900" s="0" t="n">
        <v>5.78704E-005</v>
      </c>
      <c r="E3900" s="0" t="n">
        <v>0.0052083333</v>
      </c>
      <c r="F3900" s="0" t="n">
        <v>0.00125</v>
      </c>
      <c r="G3900" s="0" t="n">
        <v>1</v>
      </c>
      <c r="H3900" s="0" t="n">
        <v>1</v>
      </c>
    </row>
    <row r="3901" customFormat="false" ht="12.8" hidden="false" customHeight="false" outlineLevel="0" collapsed="false">
      <c r="A3901" s="0" t="s">
        <v>9257</v>
      </c>
      <c r="B3901" s="0" t="n">
        <v>1.72</v>
      </c>
      <c r="C3901" s="0" t="n">
        <v>0.036</v>
      </c>
      <c r="D3901" s="0" t="n">
        <v>0.005</v>
      </c>
      <c r="E3901" s="0" t="n">
        <v>0.05</v>
      </c>
      <c r="F3901" s="0" t="n">
        <v>0.048</v>
      </c>
      <c r="G3901" s="0" t="n">
        <v>1</v>
      </c>
      <c r="H3901" s="0" t="n">
        <v>967</v>
      </c>
    </row>
    <row r="3902" customFormat="false" ht="12.8" hidden="false" customHeight="false" outlineLevel="0" collapsed="false">
      <c r="A3902" s="0" t="s">
        <v>3099</v>
      </c>
      <c r="B3902" s="0" t="n">
        <v>2.5107692308</v>
      </c>
      <c r="C3902" s="0" t="n">
        <v>0.0076923077</v>
      </c>
      <c r="D3902" s="0" t="n">
        <v>0.0016765286</v>
      </c>
      <c r="E3902" s="0" t="n">
        <v>0.0064102564</v>
      </c>
      <c r="F3902" s="0" t="n">
        <v>0.0076923077</v>
      </c>
      <c r="G3902" s="0" t="n">
        <v>1</v>
      </c>
      <c r="H3902" s="0" t="n">
        <v>23.54</v>
      </c>
    </row>
    <row r="3903" customFormat="false" ht="12.8" hidden="false" customHeight="false" outlineLevel="0" collapsed="false">
      <c r="A3903" s="0" t="s">
        <v>796</v>
      </c>
      <c r="B3903" s="0" t="n">
        <v>0.1794444444</v>
      </c>
      <c r="C3903" s="0" t="n">
        <v>0.0018666667</v>
      </c>
      <c r="D3903" s="0" t="n">
        <v>0.000308642</v>
      </c>
      <c r="E3903" s="0" t="n">
        <v>0.0277777778</v>
      </c>
      <c r="F3903" s="0" t="n">
        <v>0.0066666667</v>
      </c>
      <c r="G3903" s="0" t="n">
        <v>1</v>
      </c>
      <c r="H3903" s="0" t="n">
        <v>0</v>
      </c>
    </row>
    <row r="3904" customFormat="false" ht="12.8" hidden="false" customHeight="false" outlineLevel="0" collapsed="false">
      <c r="A3904" s="0" t="s">
        <v>1666</v>
      </c>
      <c r="B3904" s="0" t="n">
        <v>2.01</v>
      </c>
      <c r="C3904" s="0" t="n">
        <v>0.04455</v>
      </c>
      <c r="D3904" s="0" t="n">
        <v>0.0062962963</v>
      </c>
      <c r="E3904" s="0" t="n">
        <v>0.025</v>
      </c>
      <c r="F3904" s="0" t="n">
        <v>0.045</v>
      </c>
      <c r="G3904" s="0" t="n">
        <v>1</v>
      </c>
      <c r="H3904" s="0" t="n">
        <v>6.76</v>
      </c>
    </row>
    <row r="3905" customFormat="false" ht="12.8" hidden="false" customHeight="false" outlineLevel="0" collapsed="false">
      <c r="A3905" s="0" t="s">
        <v>9258</v>
      </c>
      <c r="B3905" s="0" t="n">
        <v>5.1</v>
      </c>
      <c r="C3905" s="0" t="n">
        <v>0.0768</v>
      </c>
      <c r="D3905" s="0" t="n">
        <v>0.034</v>
      </c>
      <c r="E3905" s="0" t="n">
        <v>0.04</v>
      </c>
      <c r="F3905" s="0" t="n">
        <v>0.0768</v>
      </c>
      <c r="G3905" s="0" t="n">
        <v>1</v>
      </c>
      <c r="H3905" s="0" t="n">
        <v>49.61</v>
      </c>
    </row>
    <row r="3906" customFormat="false" ht="12.8" hidden="false" customHeight="false" outlineLevel="0" collapsed="false">
      <c r="A3906" s="0" t="s">
        <v>9259</v>
      </c>
      <c r="B3906" s="0" t="n">
        <v>3.7633333333</v>
      </c>
      <c r="C3906" s="0" t="n">
        <v>0.02</v>
      </c>
      <c r="D3906" s="0" t="n">
        <v>0.0029059829</v>
      </c>
      <c r="E3906" s="0" t="n">
        <v>0.0166666667</v>
      </c>
      <c r="F3906" s="0" t="n">
        <v>0.02</v>
      </c>
      <c r="G3906" s="0" t="n">
        <v>1</v>
      </c>
      <c r="H3906" s="0" t="n">
        <v>13.09</v>
      </c>
    </row>
    <row r="3907" customFormat="false" ht="12.8" hidden="false" customHeight="false" outlineLevel="0" collapsed="false">
      <c r="A3907" s="0" t="s">
        <v>9260</v>
      </c>
      <c r="B3907" s="0" t="n">
        <v>1.72</v>
      </c>
      <c r="C3907" s="0" t="n">
        <v>0.036</v>
      </c>
      <c r="D3907" s="0" t="n">
        <v>0.005</v>
      </c>
      <c r="E3907" s="0" t="n">
        <v>0.05</v>
      </c>
      <c r="F3907" s="0" t="n">
        <v>0.048</v>
      </c>
      <c r="G3907" s="0" t="n">
        <v>1</v>
      </c>
      <c r="H3907" s="0" t="n">
        <v>964</v>
      </c>
    </row>
    <row r="3908" customFormat="false" ht="12.8" hidden="false" customHeight="false" outlineLevel="0" collapsed="false">
      <c r="A3908" s="0" t="s">
        <v>9261</v>
      </c>
      <c r="B3908" s="0" t="n">
        <v>0.1331666667</v>
      </c>
      <c r="C3908" s="0" t="n">
        <v>0.00112</v>
      </c>
      <c r="D3908" s="0" t="n">
        <v>0.0001851852</v>
      </c>
      <c r="E3908" s="0" t="n">
        <v>0.0166666667</v>
      </c>
      <c r="F3908" s="0" t="n">
        <v>0.004</v>
      </c>
      <c r="G3908" s="0" t="n">
        <v>1</v>
      </c>
      <c r="H3908" s="0" t="n">
        <v>1</v>
      </c>
    </row>
    <row r="3909" customFormat="false" ht="12.8" hidden="false" customHeight="false" outlineLevel="0" collapsed="false">
      <c r="A3909" s="0" t="s">
        <v>3100</v>
      </c>
      <c r="B3909" s="0" t="n">
        <v>2.5107692308</v>
      </c>
      <c r="C3909" s="0" t="n">
        <v>0.0076923077</v>
      </c>
      <c r="D3909" s="0" t="n">
        <v>0.0016765286</v>
      </c>
      <c r="E3909" s="0" t="n">
        <v>0.0064102564</v>
      </c>
      <c r="F3909" s="0" t="n">
        <v>0.0076923077</v>
      </c>
      <c r="G3909" s="0" t="n">
        <v>1</v>
      </c>
      <c r="H3909" s="0" t="n">
        <v>23.54</v>
      </c>
    </row>
    <row r="3910" customFormat="false" ht="12.8" hidden="false" customHeight="false" outlineLevel="0" collapsed="false">
      <c r="A3910" s="0" t="s">
        <v>1960</v>
      </c>
      <c r="B3910" s="0" t="n">
        <v>5.1</v>
      </c>
      <c r="C3910" s="0" t="n">
        <v>0.0768</v>
      </c>
      <c r="D3910" s="0" t="n">
        <v>0.034</v>
      </c>
      <c r="E3910" s="0" t="n">
        <v>0.04</v>
      </c>
      <c r="F3910" s="0" t="n">
        <v>0.0768</v>
      </c>
      <c r="G3910" s="0" t="n">
        <v>1</v>
      </c>
      <c r="H3910" s="0" t="n">
        <v>49.61</v>
      </c>
    </row>
    <row r="3911" customFormat="false" ht="12.8" hidden="false" customHeight="false" outlineLevel="0" collapsed="false">
      <c r="A3911" s="0" t="s">
        <v>1667</v>
      </c>
      <c r="B3911" s="0" t="n">
        <v>2.5633333333</v>
      </c>
      <c r="C3911" s="0" t="n">
        <v>0.0594</v>
      </c>
      <c r="D3911" s="0" t="n">
        <v>0.0083950617</v>
      </c>
      <c r="E3911" s="0" t="n">
        <v>0.0333333333</v>
      </c>
      <c r="F3911" s="0" t="n">
        <v>0.06</v>
      </c>
      <c r="G3911" s="0" t="n">
        <v>1</v>
      </c>
      <c r="H3911" s="0" t="n">
        <v>9.55</v>
      </c>
    </row>
    <row r="3912" customFormat="false" ht="12.8" hidden="false" customHeight="false" outlineLevel="0" collapsed="false">
      <c r="A3912" s="0" t="s">
        <v>9262</v>
      </c>
      <c r="B3912" s="0" t="n">
        <v>1.89875</v>
      </c>
      <c r="C3912" s="0" t="n">
        <v>0.0075</v>
      </c>
      <c r="D3912" s="0" t="n">
        <v>0.0010897436</v>
      </c>
      <c r="E3912" s="0" t="n">
        <v>0.00625</v>
      </c>
      <c r="F3912" s="0" t="n">
        <v>0.0075</v>
      </c>
      <c r="G3912" s="0" t="n">
        <v>1</v>
      </c>
      <c r="H3912" s="0" t="n">
        <v>13.09</v>
      </c>
    </row>
    <row r="3913" customFormat="false" ht="12.8" hidden="false" customHeight="false" outlineLevel="0" collapsed="false">
      <c r="A3913" s="0" t="s">
        <v>9263</v>
      </c>
      <c r="B3913" s="0" t="n">
        <v>0.0205555556</v>
      </c>
      <c r="C3913" s="0" t="n">
        <v>0.0001493333</v>
      </c>
      <c r="D3913" s="0" t="n">
        <v>2.46914E-005</v>
      </c>
      <c r="E3913" s="0" t="n">
        <v>0.0022222222</v>
      </c>
      <c r="F3913" s="0" t="n">
        <v>0.0005333333</v>
      </c>
      <c r="G3913" s="0" t="n">
        <v>1</v>
      </c>
      <c r="H3913" s="0" t="n">
        <v>0</v>
      </c>
    </row>
    <row r="3914" customFormat="false" ht="12.8" hidden="false" customHeight="false" outlineLevel="0" collapsed="false">
      <c r="A3914" s="0" t="s">
        <v>1845</v>
      </c>
      <c r="B3914" s="0" t="n">
        <v>0.028</v>
      </c>
      <c r="C3914" s="0" t="n">
        <v>0.0011088</v>
      </c>
      <c r="D3914" s="0" t="n">
        <v>0.0002377622</v>
      </c>
      <c r="E3914" s="0" t="n">
        <v>0.01</v>
      </c>
      <c r="F3914" s="0" t="n">
        <v>0.00231</v>
      </c>
      <c r="G3914" s="0" t="n">
        <v>1</v>
      </c>
      <c r="H3914" s="0" t="n">
        <v>0.49</v>
      </c>
    </row>
    <row r="3915" customFormat="false" ht="12.8" hidden="false" customHeight="false" outlineLevel="0" collapsed="false">
      <c r="A3915" s="0" t="s">
        <v>9264</v>
      </c>
      <c r="B3915" s="0" t="n">
        <v>2.575</v>
      </c>
      <c r="C3915" s="0" t="n">
        <v>0.0168</v>
      </c>
      <c r="D3915" s="0" t="n">
        <v>0.0027777778</v>
      </c>
      <c r="E3915" s="0" t="n">
        <v>0.25</v>
      </c>
      <c r="F3915" s="0" t="n">
        <v>0.06</v>
      </c>
      <c r="G3915" s="0" t="n">
        <v>1</v>
      </c>
      <c r="H3915" s="0" t="n">
        <v>1</v>
      </c>
    </row>
    <row r="3916" customFormat="false" ht="12.8" hidden="false" customHeight="false" outlineLevel="0" collapsed="false">
      <c r="A3916" s="0" t="s">
        <v>120</v>
      </c>
      <c r="B3916" s="0" t="n">
        <v>0.6</v>
      </c>
      <c r="C3916" s="0" t="n">
        <v>0.0064</v>
      </c>
      <c r="D3916" s="0" t="n">
        <v>0.0008888889</v>
      </c>
      <c r="E3916" s="0" t="n">
        <v>0.1</v>
      </c>
      <c r="F3916" s="0" t="n">
        <v>0.02</v>
      </c>
      <c r="G3916" s="0" t="n">
        <v>1</v>
      </c>
      <c r="H3916" s="0" t="n">
        <v>14.24</v>
      </c>
    </row>
    <row r="3917" customFormat="false" ht="12.8" hidden="false" customHeight="false" outlineLevel="0" collapsed="false">
      <c r="A3917" s="0" t="s">
        <v>9265</v>
      </c>
      <c r="B3917" s="0" t="n">
        <v>2.1823076923</v>
      </c>
      <c r="C3917" s="0" t="n">
        <v>0.0519230769</v>
      </c>
      <c r="D3917" s="0" t="n">
        <v>0.0072649573</v>
      </c>
      <c r="E3917" s="0" t="n">
        <v>0.0192307692</v>
      </c>
      <c r="F3917" s="0" t="n">
        <v>0.0346153846</v>
      </c>
      <c r="G3917" s="0" t="n">
        <v>1</v>
      </c>
      <c r="H3917" s="0" t="n">
        <v>5.4</v>
      </c>
    </row>
    <row r="3918" customFormat="false" ht="12.8" hidden="false" customHeight="false" outlineLevel="0" collapsed="false">
      <c r="A3918" s="0" t="s">
        <v>9266</v>
      </c>
      <c r="B3918" s="0" t="n">
        <v>1.8</v>
      </c>
      <c r="C3918" s="0" t="n">
        <v>0.036</v>
      </c>
      <c r="D3918" s="0" t="n">
        <v>0.005</v>
      </c>
      <c r="E3918" s="0" t="n">
        <v>0.05</v>
      </c>
      <c r="F3918" s="0" t="n">
        <v>0.048</v>
      </c>
      <c r="G3918" s="0" t="n">
        <v>1</v>
      </c>
      <c r="H3918" s="0" t="n">
        <v>5605</v>
      </c>
    </row>
    <row r="3919" customFormat="false" ht="12.8" hidden="false" customHeight="false" outlineLevel="0" collapsed="false">
      <c r="A3919" s="0" t="s">
        <v>9267</v>
      </c>
      <c r="B3919" s="0" t="n">
        <v>5</v>
      </c>
      <c r="C3919" s="0" t="n">
        <v>0.0768</v>
      </c>
      <c r="D3919" s="0" t="n">
        <v>0.034</v>
      </c>
      <c r="E3919" s="0" t="n">
        <v>0.04</v>
      </c>
      <c r="F3919" s="0" t="n">
        <v>0.0768</v>
      </c>
      <c r="G3919" s="0" t="n">
        <v>1</v>
      </c>
      <c r="H3919" s="0" t="n">
        <v>54.73</v>
      </c>
    </row>
    <row r="3920" customFormat="false" ht="12.8" hidden="false" customHeight="false" outlineLevel="0" collapsed="false">
      <c r="A3920" s="0" t="s">
        <v>9268</v>
      </c>
      <c r="B3920" s="0" t="n">
        <v>0.625</v>
      </c>
      <c r="C3920" s="0" t="n">
        <v>0.00289332</v>
      </c>
      <c r="D3920" s="0" t="n">
        <v>0.0008095238</v>
      </c>
      <c r="E3920" s="0" t="n">
        <v>0.05</v>
      </c>
      <c r="F3920" s="0" t="n">
        <v>0.03807</v>
      </c>
      <c r="G3920" s="0" t="n">
        <v>1</v>
      </c>
      <c r="H3920" s="0" t="n">
        <v>10.7</v>
      </c>
    </row>
    <row r="3921" customFormat="false" ht="12.8" hidden="false" customHeight="false" outlineLevel="0" collapsed="false">
      <c r="A3921" s="0" t="s">
        <v>9269</v>
      </c>
      <c r="B3921" s="0" t="n">
        <v>2.1823076923</v>
      </c>
      <c r="C3921" s="0" t="n">
        <v>0.0519230769</v>
      </c>
      <c r="D3921" s="0" t="n">
        <v>0.0072649573</v>
      </c>
      <c r="E3921" s="0" t="n">
        <v>0.0192307692</v>
      </c>
      <c r="F3921" s="0" t="n">
        <v>0.0346153846</v>
      </c>
      <c r="G3921" s="0" t="n">
        <v>1</v>
      </c>
      <c r="H3921" s="0" t="n">
        <v>5.4</v>
      </c>
    </row>
    <row r="3922" customFormat="false" ht="12.8" hidden="false" customHeight="false" outlineLevel="0" collapsed="false">
      <c r="A3922" s="0" t="s">
        <v>9270</v>
      </c>
      <c r="B3922" s="0" t="n">
        <v>2.575</v>
      </c>
      <c r="C3922" s="0" t="n">
        <v>0.0168</v>
      </c>
      <c r="D3922" s="0" t="n">
        <v>0.0027777778</v>
      </c>
      <c r="E3922" s="0" t="n">
        <v>0.25</v>
      </c>
      <c r="F3922" s="0" t="n">
        <v>0.06</v>
      </c>
      <c r="G3922" s="0" t="n">
        <v>1</v>
      </c>
      <c r="H3922" s="0" t="n">
        <v>1</v>
      </c>
    </row>
    <row r="3923" customFormat="false" ht="12.8" hidden="false" customHeight="false" outlineLevel="0" collapsed="false">
      <c r="A3923" s="0" t="s">
        <v>1013</v>
      </c>
      <c r="B3923" s="0" t="n">
        <v>0.631</v>
      </c>
      <c r="C3923" s="0" t="n">
        <v>0.0017692708</v>
      </c>
      <c r="D3923" s="0" t="n">
        <v>0.0004372428</v>
      </c>
      <c r="E3923" s="0" t="n">
        <v>0.0555555556</v>
      </c>
      <c r="F3923" s="0" t="n">
        <v>0.0082291667</v>
      </c>
      <c r="G3923" s="0" t="n">
        <v>1</v>
      </c>
      <c r="H3923" s="0" t="n">
        <v>1</v>
      </c>
    </row>
    <row r="3924" customFormat="false" ht="12.8" hidden="false" customHeight="false" outlineLevel="0" collapsed="false">
      <c r="A3924" s="0" t="s">
        <v>9271</v>
      </c>
      <c r="B3924" s="0" t="n">
        <v>1.8</v>
      </c>
      <c r="C3924" s="0" t="n">
        <v>0.036</v>
      </c>
      <c r="D3924" s="0" t="n">
        <v>0.005</v>
      </c>
      <c r="E3924" s="0" t="n">
        <v>0.05</v>
      </c>
      <c r="F3924" s="0" t="n">
        <v>0.048</v>
      </c>
      <c r="G3924" s="0" t="n">
        <v>1</v>
      </c>
      <c r="H3924" s="0" t="n">
        <v>6494</v>
      </c>
    </row>
    <row r="3925" customFormat="false" ht="12.8" hidden="false" customHeight="false" outlineLevel="0" collapsed="false">
      <c r="A3925" s="0" t="s">
        <v>1947</v>
      </c>
      <c r="B3925" s="0" t="n">
        <v>5</v>
      </c>
      <c r="C3925" s="0" t="n">
        <v>0.0768</v>
      </c>
      <c r="D3925" s="0" t="n">
        <v>0.034</v>
      </c>
      <c r="E3925" s="0" t="n">
        <v>0.04</v>
      </c>
      <c r="F3925" s="0" t="n">
        <v>0.0768</v>
      </c>
      <c r="G3925" s="0" t="n">
        <v>1</v>
      </c>
      <c r="H3925" s="0" t="n">
        <v>52.5</v>
      </c>
    </row>
    <row r="3926" customFormat="false" ht="12.8" hidden="false" customHeight="false" outlineLevel="0" collapsed="false">
      <c r="A3926" s="0" t="s">
        <v>680</v>
      </c>
      <c r="B3926" s="0" t="n">
        <v>0.625</v>
      </c>
      <c r="C3926" s="0" t="n">
        <v>0.0019555556</v>
      </c>
      <c r="D3926" s="0" t="n">
        <v>0.000462963</v>
      </c>
      <c r="E3926" s="0" t="n">
        <v>0.0555555556</v>
      </c>
      <c r="F3926" s="0" t="n">
        <v>0.0088888889</v>
      </c>
      <c r="G3926" s="0" t="n">
        <v>1</v>
      </c>
      <c r="H3926" s="0" t="n">
        <v>6.28</v>
      </c>
    </row>
    <row r="3927" customFormat="false" ht="12.8" hidden="false" customHeight="false" outlineLevel="0" collapsed="false">
      <c r="A3927" s="0" t="s">
        <v>9272</v>
      </c>
      <c r="B3927" s="0" t="n">
        <v>0.625</v>
      </c>
      <c r="C3927" s="0" t="n">
        <v>0.00289332</v>
      </c>
      <c r="D3927" s="0" t="n">
        <v>0.0008095238</v>
      </c>
      <c r="E3927" s="0" t="n">
        <v>0.05</v>
      </c>
      <c r="F3927" s="0" t="n">
        <v>0.03807</v>
      </c>
      <c r="G3927" s="0" t="n">
        <v>1</v>
      </c>
      <c r="H3927" s="0" t="n">
        <v>8.62</v>
      </c>
    </row>
    <row r="3928" customFormat="false" ht="12.8" hidden="false" customHeight="false" outlineLevel="0" collapsed="false">
      <c r="A3928" s="0" t="s">
        <v>9273</v>
      </c>
      <c r="B3928" s="0" t="n">
        <v>1.7705882353</v>
      </c>
      <c r="C3928" s="0" t="n">
        <v>0.0397058824</v>
      </c>
      <c r="D3928" s="0" t="n">
        <v>0.0055555556</v>
      </c>
      <c r="E3928" s="0" t="n">
        <v>0.0147058824</v>
      </c>
      <c r="F3928" s="0" t="n">
        <v>0.0264705882</v>
      </c>
      <c r="G3928" s="0" t="n">
        <v>1</v>
      </c>
      <c r="H3928" s="0" t="n">
        <v>4.33</v>
      </c>
    </row>
    <row r="3929" customFormat="false" ht="12.8" hidden="false" customHeight="false" outlineLevel="0" collapsed="false">
      <c r="A3929" s="0" t="s">
        <v>1846</v>
      </c>
      <c r="B3929" s="0" t="n">
        <v>0.189</v>
      </c>
      <c r="C3929" s="0" t="n">
        <v>0.0009776</v>
      </c>
      <c r="D3929" s="0" t="n">
        <v>0.0002312925</v>
      </c>
      <c r="E3929" s="0" t="n">
        <v>0.01</v>
      </c>
      <c r="F3929" s="0" t="n">
        <v>0.00208</v>
      </c>
      <c r="G3929" s="0" t="n">
        <v>1</v>
      </c>
      <c r="H3929" s="0" t="n">
        <v>1.09</v>
      </c>
    </row>
    <row r="3930" customFormat="false" ht="12.8" hidden="false" customHeight="false" outlineLevel="0" collapsed="false">
      <c r="A3930" s="0" t="s">
        <v>9274</v>
      </c>
      <c r="B3930" s="0" t="n">
        <v>0.6866666667</v>
      </c>
      <c r="C3930" s="0" t="n">
        <v>0.0152</v>
      </c>
      <c r="D3930" s="0" t="n">
        <v>0.0022222222</v>
      </c>
      <c r="E3930" s="0" t="n">
        <v>0.0166666667</v>
      </c>
      <c r="F3930" s="0" t="n">
        <v>0.016</v>
      </c>
      <c r="G3930" s="0" t="n">
        <v>1</v>
      </c>
      <c r="H3930" s="0" t="n">
        <v>1.39</v>
      </c>
    </row>
    <row r="3931" customFormat="false" ht="12.8" hidden="false" customHeight="false" outlineLevel="0" collapsed="false">
      <c r="A3931" s="0" t="s">
        <v>9275</v>
      </c>
      <c r="B3931" s="0" t="n">
        <v>1.8</v>
      </c>
      <c r="C3931" s="0" t="n">
        <v>0.036</v>
      </c>
      <c r="D3931" s="0" t="n">
        <v>0.005</v>
      </c>
      <c r="E3931" s="0" t="n">
        <v>0.05</v>
      </c>
      <c r="F3931" s="0" t="n">
        <v>0.048</v>
      </c>
      <c r="G3931" s="0" t="n">
        <v>1</v>
      </c>
      <c r="H3931" s="0" t="n">
        <v>6494</v>
      </c>
    </row>
    <row r="3932" customFormat="false" ht="12.8" hidden="false" customHeight="false" outlineLevel="0" collapsed="false">
      <c r="A3932" s="0" t="s">
        <v>1966</v>
      </c>
      <c r="B3932" s="0" t="n">
        <v>5</v>
      </c>
      <c r="C3932" s="0" t="n">
        <v>0.0768</v>
      </c>
      <c r="D3932" s="0" t="n">
        <v>0.034</v>
      </c>
      <c r="E3932" s="0" t="n">
        <v>0.04</v>
      </c>
      <c r="F3932" s="0" t="n">
        <v>0.0768</v>
      </c>
      <c r="G3932" s="0" t="n">
        <v>1</v>
      </c>
      <c r="H3932" s="0" t="n">
        <v>52.5</v>
      </c>
    </row>
    <row r="3933" customFormat="false" ht="12.8" hidden="false" customHeight="false" outlineLevel="0" collapsed="false">
      <c r="A3933" s="0" t="s">
        <v>9276</v>
      </c>
      <c r="B3933" s="0" t="n">
        <v>2.575</v>
      </c>
      <c r="C3933" s="0" t="n">
        <v>0.0168</v>
      </c>
      <c r="D3933" s="0" t="n">
        <v>0.0027777778</v>
      </c>
      <c r="E3933" s="0" t="n">
        <v>0.25</v>
      </c>
      <c r="F3933" s="0" t="n">
        <v>0.06</v>
      </c>
      <c r="G3933" s="0" t="n">
        <v>1</v>
      </c>
      <c r="H3933" s="0" t="n">
        <v>1</v>
      </c>
    </row>
    <row r="3934" customFormat="false" ht="12.8" hidden="false" customHeight="false" outlineLevel="0" collapsed="false">
      <c r="A3934" s="0" t="s">
        <v>878</v>
      </c>
      <c r="B3934" s="0" t="n">
        <v>0.7</v>
      </c>
      <c r="C3934" s="0" t="n">
        <v>0.009504</v>
      </c>
      <c r="D3934" s="0" t="n">
        <v>0.0013333333</v>
      </c>
      <c r="E3934" s="0" t="n">
        <v>0.01</v>
      </c>
      <c r="F3934" s="0" t="n">
        <v>0.0096</v>
      </c>
      <c r="G3934" s="0" t="n">
        <v>1</v>
      </c>
      <c r="H3934" s="0" t="n">
        <v>0</v>
      </c>
    </row>
    <row r="3935" customFormat="false" ht="12.8" hidden="false" customHeight="false" outlineLevel="0" collapsed="false">
      <c r="A3935" s="0" t="s">
        <v>9277</v>
      </c>
      <c r="B3935" s="0" t="n">
        <v>2.575</v>
      </c>
      <c r="C3935" s="0" t="n">
        <v>0.0168</v>
      </c>
      <c r="D3935" s="0" t="n">
        <v>0.0027777778</v>
      </c>
      <c r="E3935" s="0" t="n">
        <v>0.25</v>
      </c>
      <c r="F3935" s="0" t="n">
        <v>0.06</v>
      </c>
      <c r="G3935" s="0" t="n">
        <v>1</v>
      </c>
      <c r="H3935" s="0" t="n">
        <v>1</v>
      </c>
    </row>
    <row r="3936" customFormat="false" ht="12.8" hidden="false" customHeight="false" outlineLevel="0" collapsed="false">
      <c r="A3936" s="0" t="s">
        <v>9278</v>
      </c>
      <c r="B3936" s="0" t="n">
        <v>0.2201428571</v>
      </c>
      <c r="C3936" s="0" t="n">
        <v>0.000504</v>
      </c>
      <c r="D3936" s="0" t="n">
        <v>7.93651E-005</v>
      </c>
      <c r="E3936" s="0" t="n">
        <v>0.0285714286</v>
      </c>
      <c r="F3936" s="0" t="n">
        <v>0.0034285714</v>
      </c>
      <c r="G3936" s="0" t="n">
        <v>1</v>
      </c>
      <c r="H3936" s="0" t="n">
        <v>1.06</v>
      </c>
    </row>
    <row r="3937" customFormat="false" ht="12.8" hidden="false" customHeight="false" outlineLevel="0" collapsed="false">
      <c r="A3937" s="0" t="s">
        <v>9279</v>
      </c>
      <c r="B3937" s="0" t="n">
        <v>5</v>
      </c>
      <c r="C3937" s="0" t="n">
        <v>0.0768</v>
      </c>
      <c r="D3937" s="0" t="n">
        <v>0.034</v>
      </c>
      <c r="E3937" s="0" t="n">
        <v>0.04</v>
      </c>
      <c r="F3937" s="0" t="n">
        <v>0.0768</v>
      </c>
      <c r="G3937" s="0" t="n">
        <v>1</v>
      </c>
      <c r="H3937" s="0" t="n">
        <v>54.73</v>
      </c>
    </row>
    <row r="3938" customFormat="false" ht="12.8" hidden="false" customHeight="false" outlineLevel="0" collapsed="false">
      <c r="A3938" s="0" t="s">
        <v>9280</v>
      </c>
      <c r="B3938" s="0" t="n">
        <v>1.8</v>
      </c>
      <c r="C3938" s="0" t="n">
        <v>0.036</v>
      </c>
      <c r="D3938" s="0" t="n">
        <v>0.005</v>
      </c>
      <c r="E3938" s="0" t="n">
        <v>0.05</v>
      </c>
      <c r="F3938" s="0" t="n">
        <v>0.048</v>
      </c>
      <c r="G3938" s="0" t="n">
        <v>1</v>
      </c>
      <c r="H3938" s="0" t="n">
        <v>6528</v>
      </c>
    </row>
    <row r="3939" customFormat="false" ht="12.8" hidden="false" customHeight="false" outlineLevel="0" collapsed="false">
      <c r="A3939" s="0" t="s">
        <v>9281</v>
      </c>
      <c r="B3939" s="0" t="n">
        <v>1.7705882353</v>
      </c>
      <c r="C3939" s="0" t="n">
        <v>0.0397058824</v>
      </c>
      <c r="D3939" s="0" t="n">
        <v>0.0055555556</v>
      </c>
      <c r="E3939" s="0" t="n">
        <v>0.0147058824</v>
      </c>
      <c r="F3939" s="0" t="n">
        <v>0.0264705882</v>
      </c>
      <c r="G3939" s="0" t="n">
        <v>1</v>
      </c>
      <c r="H3939" s="0" t="n">
        <v>4.36</v>
      </c>
    </row>
    <row r="3940" customFormat="false" ht="12.8" hidden="false" customHeight="false" outlineLevel="0" collapsed="false">
      <c r="A3940" s="0" t="s">
        <v>9282</v>
      </c>
      <c r="B3940" s="0" t="n">
        <v>5</v>
      </c>
      <c r="C3940" s="0" t="n">
        <v>0.0768</v>
      </c>
      <c r="D3940" s="0" t="n">
        <v>0.034</v>
      </c>
      <c r="E3940" s="0" t="n">
        <v>0.04</v>
      </c>
      <c r="F3940" s="0" t="n">
        <v>0.0768</v>
      </c>
      <c r="G3940" s="0" t="n">
        <v>1</v>
      </c>
      <c r="H3940" s="0" t="n">
        <v>52.5</v>
      </c>
    </row>
    <row r="3941" customFormat="false" ht="12.8" hidden="false" customHeight="false" outlineLevel="0" collapsed="false">
      <c r="A3941" s="0" t="s">
        <v>9283</v>
      </c>
      <c r="B3941" s="0" t="n">
        <v>4.98</v>
      </c>
      <c r="C3941" s="0" t="n">
        <v>0.064</v>
      </c>
      <c r="D3941" s="0" t="n">
        <v>0.0094444444</v>
      </c>
      <c r="E3941" s="0" t="n">
        <v>0.0333333333</v>
      </c>
      <c r="F3941" s="0" t="n">
        <v>0.064</v>
      </c>
      <c r="G3941" s="0" t="n">
        <v>1</v>
      </c>
      <c r="H3941" s="0" t="n">
        <v>89.14</v>
      </c>
    </row>
    <row r="3942" customFormat="false" ht="12.8" hidden="false" customHeight="false" outlineLevel="0" collapsed="false">
      <c r="A3942" s="0" t="s">
        <v>9284</v>
      </c>
      <c r="B3942" s="0" t="n">
        <v>2.575</v>
      </c>
      <c r="C3942" s="0" t="n">
        <v>0.0168</v>
      </c>
      <c r="D3942" s="0" t="n">
        <v>0.0027777778</v>
      </c>
      <c r="E3942" s="0" t="n">
        <v>0.25</v>
      </c>
      <c r="F3942" s="0" t="n">
        <v>0.06</v>
      </c>
      <c r="G3942" s="0" t="n">
        <v>1</v>
      </c>
      <c r="H3942" s="0" t="n">
        <v>1</v>
      </c>
    </row>
    <row r="3943" customFormat="false" ht="12.8" hidden="false" customHeight="false" outlineLevel="0" collapsed="false">
      <c r="A3943" s="0" t="s">
        <v>9285</v>
      </c>
      <c r="B3943" s="0" t="n">
        <v>5.1</v>
      </c>
      <c r="C3943" s="0" t="n">
        <v>0.0768</v>
      </c>
      <c r="D3943" s="0" t="n">
        <v>0.034</v>
      </c>
      <c r="E3943" s="0" t="n">
        <v>0.04</v>
      </c>
      <c r="F3943" s="0" t="n">
        <v>0.0768</v>
      </c>
      <c r="G3943" s="0" t="n">
        <v>1</v>
      </c>
      <c r="H3943" s="0" t="n">
        <v>75.5</v>
      </c>
    </row>
    <row r="3944" customFormat="false" ht="12.8" hidden="false" customHeight="false" outlineLevel="0" collapsed="false">
      <c r="A3944" s="0" t="s">
        <v>9286</v>
      </c>
      <c r="B3944" s="0" t="n">
        <v>1.7705882353</v>
      </c>
      <c r="C3944" s="0" t="n">
        <v>0.0397058824</v>
      </c>
      <c r="D3944" s="0" t="n">
        <v>0.0055555556</v>
      </c>
      <c r="E3944" s="0" t="n">
        <v>0.0147058824</v>
      </c>
      <c r="F3944" s="0" t="n">
        <v>0.0264705882</v>
      </c>
      <c r="G3944" s="0" t="n">
        <v>1</v>
      </c>
      <c r="H3944" s="0" t="n">
        <v>4.42</v>
      </c>
    </row>
    <row r="3945" customFormat="false" ht="12.8" hidden="false" customHeight="false" outlineLevel="0" collapsed="false">
      <c r="A3945" s="0" t="s">
        <v>3112</v>
      </c>
      <c r="B3945" s="0" t="n">
        <v>0.0764</v>
      </c>
      <c r="C3945" s="0" t="n">
        <v>0.0015498</v>
      </c>
      <c r="D3945" s="0" t="n">
        <v>0.0002616643</v>
      </c>
      <c r="E3945" s="0" t="n">
        <v>0.04</v>
      </c>
      <c r="F3945" s="0" t="n">
        <v>0.00574</v>
      </c>
      <c r="G3945" s="0" t="n">
        <v>1</v>
      </c>
      <c r="H3945" s="0" t="n">
        <v>0.4</v>
      </c>
    </row>
    <row r="3946" customFormat="false" ht="12.8" hidden="false" customHeight="false" outlineLevel="0" collapsed="false">
      <c r="A3946" s="0" t="s">
        <v>9287</v>
      </c>
      <c r="B3946" s="0" t="n">
        <v>0.132875</v>
      </c>
      <c r="C3946" s="0" t="n">
        <v>0.000815675</v>
      </c>
      <c r="D3946" s="0" t="n">
        <v>0.000136876</v>
      </c>
      <c r="E3946" s="0" t="n">
        <v>0.0125</v>
      </c>
      <c r="F3946" s="0" t="n">
        <v>0.002913125</v>
      </c>
      <c r="G3946" s="0" t="n">
        <v>1</v>
      </c>
      <c r="H3946" s="0" t="n">
        <v>0.75</v>
      </c>
    </row>
    <row r="3947" customFormat="false" ht="12.8" hidden="false" customHeight="false" outlineLevel="0" collapsed="false">
      <c r="A3947" s="0" t="s">
        <v>9288</v>
      </c>
      <c r="B3947" s="0" t="n">
        <v>0.785</v>
      </c>
      <c r="C3947" s="0" t="n">
        <v>0.00289332</v>
      </c>
      <c r="D3947" s="0" t="n">
        <v>0.0008095238</v>
      </c>
      <c r="E3947" s="0" t="n">
        <v>0.05</v>
      </c>
      <c r="F3947" s="0" t="n">
        <v>0.03807</v>
      </c>
      <c r="G3947" s="0" t="n">
        <v>1</v>
      </c>
      <c r="H3947" s="0" t="n">
        <v>35.26</v>
      </c>
    </row>
    <row r="3948" customFormat="false" ht="12.8" hidden="false" customHeight="false" outlineLevel="0" collapsed="false">
      <c r="A3948" s="0" t="s">
        <v>9289</v>
      </c>
      <c r="B3948" s="0" t="n">
        <v>0.6755</v>
      </c>
      <c r="C3948" s="0" t="n">
        <v>0.0018</v>
      </c>
      <c r="D3948" s="0" t="n">
        <v>0.0008333333</v>
      </c>
      <c r="E3948" s="0" t="n">
        <v>0.05</v>
      </c>
      <c r="F3948" s="0" t="n">
        <v>0.006</v>
      </c>
      <c r="G3948" s="0" t="n">
        <v>1</v>
      </c>
      <c r="H3948" s="0" t="n">
        <v>8.86</v>
      </c>
    </row>
    <row r="3949" customFormat="false" ht="12.8" hidden="false" customHeight="false" outlineLevel="0" collapsed="false">
      <c r="A3949" s="0" t="s">
        <v>9290</v>
      </c>
      <c r="B3949" s="0" t="n">
        <v>2.585</v>
      </c>
      <c r="C3949" s="0" t="n">
        <v>0.0168</v>
      </c>
      <c r="D3949" s="0" t="n">
        <v>0.0027777778</v>
      </c>
      <c r="E3949" s="0" t="n">
        <v>0.25</v>
      </c>
      <c r="F3949" s="0" t="n">
        <v>0.06</v>
      </c>
      <c r="G3949" s="0" t="n">
        <v>1</v>
      </c>
      <c r="H3949" s="0" t="n">
        <v>1</v>
      </c>
    </row>
    <row r="3950" customFormat="false" ht="12.8" hidden="false" customHeight="false" outlineLevel="0" collapsed="false">
      <c r="A3950" s="0" t="s">
        <v>9291</v>
      </c>
      <c r="B3950" s="0" t="n">
        <v>1.81</v>
      </c>
      <c r="C3950" s="0" t="n">
        <v>0.036</v>
      </c>
      <c r="D3950" s="0" t="n">
        <v>0.005</v>
      </c>
      <c r="E3950" s="0" t="n">
        <v>0.05</v>
      </c>
      <c r="F3950" s="0" t="n">
        <v>0.048</v>
      </c>
      <c r="G3950" s="0" t="n">
        <v>1</v>
      </c>
      <c r="H3950" s="0" t="n">
        <v>6444</v>
      </c>
    </row>
    <row r="3951" customFormat="false" ht="12.8" hidden="false" customHeight="false" outlineLevel="0" collapsed="false">
      <c r="A3951" s="0" t="s">
        <v>1948</v>
      </c>
      <c r="B3951" s="0" t="n">
        <v>5</v>
      </c>
      <c r="C3951" s="0" t="n">
        <v>0.0768</v>
      </c>
      <c r="D3951" s="0" t="n">
        <v>0.034</v>
      </c>
      <c r="E3951" s="0" t="n">
        <v>0.04</v>
      </c>
      <c r="F3951" s="0" t="n">
        <v>0.0768</v>
      </c>
      <c r="G3951" s="0" t="n">
        <v>1</v>
      </c>
      <c r="H3951" s="0" t="n">
        <v>52.5</v>
      </c>
    </row>
    <row r="3952" customFormat="false" ht="12.8" hidden="false" customHeight="false" outlineLevel="0" collapsed="false">
      <c r="A3952" s="0" t="s">
        <v>9292</v>
      </c>
      <c r="B3952" s="0" t="n">
        <v>0.0713888889</v>
      </c>
      <c r="C3952" s="0" t="n">
        <v>0.00107625</v>
      </c>
      <c r="D3952" s="0" t="n">
        <v>0.0001817113</v>
      </c>
      <c r="E3952" s="0" t="n">
        <v>0.0277777778</v>
      </c>
      <c r="F3952" s="0" t="n">
        <v>0.0039861111</v>
      </c>
      <c r="G3952" s="0" t="n">
        <v>1</v>
      </c>
      <c r="H3952" s="0" t="n">
        <v>0.44</v>
      </c>
    </row>
    <row r="3953" customFormat="false" ht="12.8" hidden="false" customHeight="false" outlineLevel="0" collapsed="false">
      <c r="A3953" s="0" t="s">
        <v>866</v>
      </c>
      <c r="B3953" s="0" t="n">
        <v>0.0051</v>
      </c>
      <c r="C3953" s="0" t="n">
        <v>1.8939E-006</v>
      </c>
      <c r="D3953" s="0" t="n">
        <v>1.8952E-006</v>
      </c>
      <c r="E3953" s="0" t="n">
        <v>0.0005</v>
      </c>
      <c r="F3953" s="0" t="n">
        <v>1.80375E-005</v>
      </c>
      <c r="G3953" s="0" t="n">
        <v>1</v>
      </c>
      <c r="H3953" s="0" t="n">
        <v>0</v>
      </c>
    </row>
    <row r="3954" customFormat="false" ht="12.8" hidden="false" customHeight="false" outlineLevel="0" collapsed="false">
      <c r="A3954" s="0" t="s">
        <v>9293</v>
      </c>
      <c r="B3954" s="0" t="n">
        <v>3.7633333333</v>
      </c>
      <c r="C3954" s="0" t="n">
        <v>0.02</v>
      </c>
      <c r="D3954" s="0" t="n">
        <v>0.0029059829</v>
      </c>
      <c r="E3954" s="0" t="n">
        <v>0.0166666667</v>
      </c>
      <c r="F3954" s="0" t="n">
        <v>0.02</v>
      </c>
      <c r="G3954" s="0" t="n">
        <v>1</v>
      </c>
      <c r="H3954" s="0" t="n">
        <v>13.09</v>
      </c>
    </row>
    <row r="3955" customFormat="false" ht="12.8" hidden="false" customHeight="false" outlineLevel="0" collapsed="false">
      <c r="A3955" s="0" t="s">
        <v>121</v>
      </c>
      <c r="B3955" s="0" t="n">
        <v>1.325</v>
      </c>
      <c r="C3955" s="0" t="n">
        <v>0.00289332</v>
      </c>
      <c r="D3955" s="0" t="n">
        <v>0.0008095238</v>
      </c>
      <c r="E3955" s="0" t="n">
        <v>0.05</v>
      </c>
      <c r="F3955" s="0" t="n">
        <v>0.03807</v>
      </c>
      <c r="G3955" s="0" t="n">
        <v>1</v>
      </c>
      <c r="H3955" s="0" t="n">
        <v>63.21</v>
      </c>
    </row>
    <row r="3956" customFormat="false" ht="12.8" hidden="false" customHeight="false" outlineLevel="0" collapsed="false">
      <c r="A3956" s="0" t="s">
        <v>9294</v>
      </c>
      <c r="B3956" s="0" t="n">
        <v>2.545</v>
      </c>
      <c r="C3956" s="0" t="n">
        <v>0.0168</v>
      </c>
      <c r="D3956" s="0" t="n">
        <v>0.0027777778</v>
      </c>
      <c r="E3956" s="0" t="n">
        <v>0.25</v>
      </c>
      <c r="F3956" s="0" t="n">
        <v>0.06</v>
      </c>
      <c r="G3956" s="0" t="n">
        <v>1</v>
      </c>
      <c r="H3956" s="0" t="n">
        <v>1</v>
      </c>
    </row>
    <row r="3957" customFormat="false" ht="12.8" hidden="false" customHeight="false" outlineLevel="0" collapsed="false">
      <c r="A3957" s="0" t="s">
        <v>9295</v>
      </c>
      <c r="B3957" s="0" t="n">
        <v>1.81</v>
      </c>
      <c r="C3957" s="0" t="n">
        <v>0.036</v>
      </c>
      <c r="D3957" s="0" t="n">
        <v>0.005</v>
      </c>
      <c r="E3957" s="0" t="n">
        <v>0.05</v>
      </c>
      <c r="F3957" s="0" t="n">
        <v>0.048</v>
      </c>
      <c r="G3957" s="0" t="n">
        <v>1</v>
      </c>
      <c r="H3957" s="0" t="n">
        <v>6444</v>
      </c>
    </row>
    <row r="3958" customFormat="false" ht="12.8" hidden="false" customHeight="false" outlineLevel="0" collapsed="false">
      <c r="A3958" s="0" t="s">
        <v>9296</v>
      </c>
      <c r="B3958" s="0" t="n">
        <v>0.132875</v>
      </c>
      <c r="C3958" s="0" t="n">
        <v>0.000815675</v>
      </c>
      <c r="D3958" s="0" t="n">
        <v>0.000136876</v>
      </c>
      <c r="E3958" s="0" t="n">
        <v>0.0125</v>
      </c>
      <c r="F3958" s="0" t="n">
        <v>0.002913125</v>
      </c>
      <c r="G3958" s="0" t="n">
        <v>1</v>
      </c>
      <c r="H3958" s="0" t="n">
        <v>0.75</v>
      </c>
    </row>
    <row r="3959" customFormat="false" ht="12.8" hidden="false" customHeight="false" outlineLevel="0" collapsed="false">
      <c r="A3959" s="0" t="s">
        <v>9297</v>
      </c>
      <c r="B3959" s="0" t="n">
        <v>2.1823076923</v>
      </c>
      <c r="C3959" s="0" t="n">
        <v>0.0519230769</v>
      </c>
      <c r="D3959" s="0" t="n">
        <v>0.0072649573</v>
      </c>
      <c r="E3959" s="0" t="n">
        <v>0.0192307692</v>
      </c>
      <c r="F3959" s="0" t="n">
        <v>0.0346153846</v>
      </c>
      <c r="G3959" s="0" t="n">
        <v>1</v>
      </c>
      <c r="H3959" s="0" t="n">
        <v>5.42</v>
      </c>
    </row>
    <row r="3960" customFormat="false" ht="12.8" hidden="false" customHeight="false" outlineLevel="0" collapsed="false">
      <c r="A3960" s="0" t="s">
        <v>9298</v>
      </c>
      <c r="B3960" s="0" t="n">
        <v>2.575</v>
      </c>
      <c r="C3960" s="0" t="n">
        <v>0.0168</v>
      </c>
      <c r="D3960" s="0" t="n">
        <v>0.0027777778</v>
      </c>
      <c r="E3960" s="0" t="n">
        <v>0.25</v>
      </c>
      <c r="F3960" s="0" t="n">
        <v>0.06</v>
      </c>
      <c r="G3960" s="0" t="n">
        <v>1</v>
      </c>
      <c r="H3960" s="0" t="n">
        <v>1</v>
      </c>
    </row>
    <row r="3961" customFormat="false" ht="12.8" hidden="false" customHeight="false" outlineLevel="0" collapsed="false">
      <c r="A3961" s="0" t="s">
        <v>807</v>
      </c>
      <c r="B3961" s="0" t="n">
        <v>0.083</v>
      </c>
      <c r="C3961" s="0" t="n">
        <v>0.0001440747</v>
      </c>
      <c r="D3961" s="0" t="n">
        <v>2.77778E-005</v>
      </c>
      <c r="E3961" s="0" t="n">
        <v>0.0083333333</v>
      </c>
      <c r="F3961" s="0" t="n">
        <v>0.0009801</v>
      </c>
      <c r="G3961" s="0" t="n">
        <v>1</v>
      </c>
      <c r="H3961" s="0" t="n">
        <v>0</v>
      </c>
    </row>
    <row r="3962" customFormat="false" ht="12.8" hidden="false" customHeight="false" outlineLevel="0" collapsed="false">
      <c r="A3962" s="0" t="s">
        <v>1967</v>
      </c>
      <c r="B3962" s="0" t="n">
        <v>5</v>
      </c>
      <c r="C3962" s="0" t="n">
        <v>0.0768</v>
      </c>
      <c r="D3962" s="0" t="n">
        <v>0.034</v>
      </c>
      <c r="E3962" s="0" t="n">
        <v>0.04</v>
      </c>
      <c r="F3962" s="0" t="n">
        <v>0.0768</v>
      </c>
      <c r="G3962" s="0" t="n">
        <v>1</v>
      </c>
      <c r="H3962" s="0" t="n">
        <v>52.5</v>
      </c>
    </row>
    <row r="3963" customFormat="false" ht="12.8" hidden="false" customHeight="false" outlineLevel="0" collapsed="false">
      <c r="A3963" s="0" t="s">
        <v>9299</v>
      </c>
      <c r="B3963" s="0" t="n">
        <v>0.0713888889</v>
      </c>
      <c r="C3963" s="0" t="n">
        <v>0.00107625</v>
      </c>
      <c r="D3963" s="0" t="n">
        <v>0.0001817113</v>
      </c>
      <c r="E3963" s="0" t="n">
        <v>0.0277777778</v>
      </c>
      <c r="F3963" s="0" t="n">
        <v>0.0039861111</v>
      </c>
      <c r="G3963" s="0" t="n">
        <v>1</v>
      </c>
      <c r="H3963" s="0" t="n">
        <v>0.44</v>
      </c>
    </row>
    <row r="3964" customFormat="false" ht="12.8" hidden="false" customHeight="false" outlineLevel="0" collapsed="false">
      <c r="A3964" s="0" t="s">
        <v>9300</v>
      </c>
      <c r="B3964" s="0" t="n">
        <v>1.89875</v>
      </c>
      <c r="C3964" s="0" t="n">
        <v>0.0075</v>
      </c>
      <c r="D3964" s="0" t="n">
        <v>0.0010897436</v>
      </c>
      <c r="E3964" s="0" t="n">
        <v>0.00625</v>
      </c>
      <c r="F3964" s="0" t="n">
        <v>0.0075</v>
      </c>
      <c r="G3964" s="0" t="n">
        <v>1</v>
      </c>
      <c r="H3964" s="0" t="n">
        <v>13.09</v>
      </c>
    </row>
    <row r="3965" customFormat="false" ht="12.8" hidden="false" customHeight="false" outlineLevel="0" collapsed="false">
      <c r="A3965" s="0" t="s">
        <v>9301</v>
      </c>
      <c r="B3965" s="0" t="n">
        <v>1.81</v>
      </c>
      <c r="C3965" s="0" t="n">
        <v>0.036</v>
      </c>
      <c r="D3965" s="0" t="n">
        <v>0.005</v>
      </c>
      <c r="E3965" s="0" t="n">
        <v>0.05</v>
      </c>
      <c r="F3965" s="0" t="n">
        <v>0.048</v>
      </c>
      <c r="G3965" s="0" t="n">
        <v>1</v>
      </c>
      <c r="H3965" s="0" t="n">
        <v>6068</v>
      </c>
    </row>
    <row r="3966" customFormat="false" ht="12.8" hidden="false" customHeight="false" outlineLevel="0" collapsed="false">
      <c r="A3966" s="0" t="s">
        <v>9302</v>
      </c>
      <c r="B3966" s="0" t="n">
        <v>2.1823076923</v>
      </c>
      <c r="C3966" s="0" t="n">
        <v>0.0519230769</v>
      </c>
      <c r="D3966" s="0" t="n">
        <v>0.0072649573</v>
      </c>
      <c r="E3966" s="0" t="n">
        <v>0.0192307692</v>
      </c>
      <c r="F3966" s="0" t="n">
        <v>0.0346153846</v>
      </c>
      <c r="G3966" s="0" t="n">
        <v>1</v>
      </c>
      <c r="H3966" s="0" t="n">
        <v>5.42</v>
      </c>
    </row>
    <row r="3967" customFormat="false" ht="12.8" hidden="false" customHeight="false" outlineLevel="0" collapsed="false">
      <c r="A3967" s="0" t="s">
        <v>806</v>
      </c>
      <c r="B3967" s="0" t="n">
        <v>0.083</v>
      </c>
      <c r="C3967" s="0" t="n">
        <v>0.0001440747</v>
      </c>
      <c r="D3967" s="0" t="n">
        <v>2.77778E-005</v>
      </c>
      <c r="E3967" s="0" t="n">
        <v>0.0083333333</v>
      </c>
      <c r="F3967" s="0" t="n">
        <v>0.0009801</v>
      </c>
      <c r="G3967" s="0" t="n">
        <v>1</v>
      </c>
      <c r="H3967" s="0" t="n">
        <v>0</v>
      </c>
    </row>
    <row r="3968" customFormat="false" ht="12.8" hidden="false" customHeight="false" outlineLevel="0" collapsed="false">
      <c r="A3968" s="0" t="s">
        <v>9303</v>
      </c>
      <c r="B3968" s="0" t="n">
        <v>5</v>
      </c>
      <c r="C3968" s="0" t="n">
        <v>0.0768</v>
      </c>
      <c r="D3968" s="0" t="n">
        <v>0.034</v>
      </c>
      <c r="E3968" s="0" t="n">
        <v>0.04</v>
      </c>
      <c r="F3968" s="0" t="n">
        <v>0.0768</v>
      </c>
      <c r="G3968" s="0" t="n">
        <v>1</v>
      </c>
      <c r="H3968" s="0" t="n">
        <v>52.5</v>
      </c>
    </row>
    <row r="3969" customFormat="false" ht="12.8" hidden="false" customHeight="false" outlineLevel="0" collapsed="false">
      <c r="A3969" s="0" t="s">
        <v>9304</v>
      </c>
      <c r="B3969" s="0" t="n">
        <v>0.0764</v>
      </c>
      <c r="C3969" s="0" t="n">
        <v>0.0015498</v>
      </c>
      <c r="D3969" s="0" t="n">
        <v>0.0002616643</v>
      </c>
      <c r="E3969" s="0" t="n">
        <v>0.04</v>
      </c>
      <c r="F3969" s="0" t="n">
        <v>0.00574</v>
      </c>
      <c r="G3969" s="0" t="n">
        <v>1</v>
      </c>
      <c r="H3969" s="0" t="n">
        <v>0.44</v>
      </c>
    </row>
    <row r="3970" customFormat="false" ht="12.8" hidden="false" customHeight="false" outlineLevel="0" collapsed="false">
      <c r="A3970" s="0" t="s">
        <v>9305</v>
      </c>
      <c r="B3970" s="0" t="n">
        <v>1.81</v>
      </c>
      <c r="C3970" s="0" t="n">
        <v>0.036</v>
      </c>
      <c r="D3970" s="0" t="n">
        <v>0.005</v>
      </c>
      <c r="E3970" s="0" t="n">
        <v>0.05</v>
      </c>
      <c r="F3970" s="0" t="n">
        <v>0.048</v>
      </c>
      <c r="G3970" s="0" t="n">
        <v>1</v>
      </c>
      <c r="H3970" s="0" t="n">
        <v>6068</v>
      </c>
    </row>
    <row r="3971" customFormat="false" ht="12.8" hidden="false" customHeight="false" outlineLevel="0" collapsed="false">
      <c r="A3971" s="0" t="s">
        <v>9306</v>
      </c>
      <c r="B3971" s="0" t="n">
        <v>2.575</v>
      </c>
      <c r="C3971" s="0" t="n">
        <v>0.0168</v>
      </c>
      <c r="D3971" s="0" t="n">
        <v>0.0027777778</v>
      </c>
      <c r="E3971" s="0" t="n">
        <v>0.25</v>
      </c>
      <c r="F3971" s="0" t="n">
        <v>0.06</v>
      </c>
      <c r="G3971" s="0" t="n">
        <v>1</v>
      </c>
      <c r="H3971" s="0" t="n">
        <v>62.54</v>
      </c>
    </row>
    <row r="3972" customFormat="false" ht="12.8" hidden="false" customHeight="false" outlineLevel="0" collapsed="false">
      <c r="A3972" s="0" t="s">
        <v>1603</v>
      </c>
      <c r="B3972" s="0" t="n">
        <v>1.89875</v>
      </c>
      <c r="C3972" s="0" t="n">
        <v>0.0075</v>
      </c>
      <c r="D3972" s="0" t="n">
        <v>0.0010897436</v>
      </c>
      <c r="E3972" s="0" t="n">
        <v>0.00625</v>
      </c>
      <c r="F3972" s="0" t="n">
        <v>0.0075</v>
      </c>
      <c r="G3972" s="0" t="n">
        <v>1</v>
      </c>
      <c r="H3972" s="0" t="n">
        <v>13.09</v>
      </c>
    </row>
    <row r="3973" customFormat="false" ht="12.8" hidden="false" customHeight="false" outlineLevel="0" collapsed="false">
      <c r="A3973" s="0" t="s">
        <v>9307</v>
      </c>
      <c r="B3973" s="0" t="n">
        <v>1.81</v>
      </c>
      <c r="C3973" s="0" t="n">
        <v>0.036</v>
      </c>
      <c r="D3973" s="0" t="n">
        <v>0.005</v>
      </c>
      <c r="E3973" s="0" t="n">
        <v>0.05</v>
      </c>
      <c r="F3973" s="0" t="n">
        <v>0.048</v>
      </c>
      <c r="G3973" s="0" t="n">
        <v>1</v>
      </c>
      <c r="H3973" s="0" t="n">
        <v>3821</v>
      </c>
    </row>
    <row r="3974" customFormat="false" ht="12.8" hidden="false" customHeight="false" outlineLevel="0" collapsed="false">
      <c r="A3974" s="0" t="s">
        <v>9308</v>
      </c>
      <c r="B3974" s="0" t="n">
        <v>0.0063333333</v>
      </c>
      <c r="C3974" s="0" t="n">
        <v>2.94E-006</v>
      </c>
      <c r="D3974" s="0" t="n">
        <v>4.63E-007</v>
      </c>
      <c r="E3974" s="0" t="n">
        <v>0.0003333333</v>
      </c>
      <c r="F3974" s="0" t="n">
        <v>2E-005</v>
      </c>
      <c r="G3974" s="0" t="n">
        <v>1</v>
      </c>
      <c r="H3974" s="0" t="n">
        <v>0.05</v>
      </c>
    </row>
    <row r="3975" customFormat="false" ht="12.8" hidden="false" customHeight="false" outlineLevel="0" collapsed="false">
      <c r="A3975" s="0" t="s">
        <v>9309</v>
      </c>
      <c r="B3975" s="0" t="n">
        <v>0.6333333333</v>
      </c>
      <c r="C3975" s="0" t="n">
        <v>0.005796</v>
      </c>
      <c r="D3975" s="0" t="n">
        <v>0.0008994709</v>
      </c>
      <c r="E3975" s="0" t="n">
        <v>0.0333333333</v>
      </c>
      <c r="F3975" s="0" t="n">
        <v>0.0276</v>
      </c>
      <c r="G3975" s="0" t="n">
        <v>1</v>
      </c>
      <c r="H3975" s="0" t="n">
        <v>6.85</v>
      </c>
    </row>
    <row r="3976" customFormat="false" ht="12.8" hidden="false" customHeight="false" outlineLevel="0" collapsed="false">
      <c r="A3976" s="0" t="s">
        <v>125</v>
      </c>
      <c r="B3976" s="0" t="n">
        <v>0.975</v>
      </c>
      <c r="C3976" s="0" t="n">
        <v>0.00289332</v>
      </c>
      <c r="D3976" s="0" t="n">
        <v>0.0008095238</v>
      </c>
      <c r="E3976" s="0" t="n">
        <v>0.05</v>
      </c>
      <c r="F3976" s="0" t="n">
        <v>0.03807</v>
      </c>
      <c r="G3976" s="0" t="n">
        <v>1</v>
      </c>
      <c r="H3976" s="0" t="n">
        <v>39.6</v>
      </c>
    </row>
    <row r="3977" customFormat="false" ht="12.8" hidden="false" customHeight="false" outlineLevel="0" collapsed="false">
      <c r="A3977" s="0" t="s">
        <v>1214</v>
      </c>
      <c r="B3977" s="0" t="n">
        <v>17.795</v>
      </c>
      <c r="C3977" s="0" t="n">
        <v>0.145903125</v>
      </c>
      <c r="D3977" s="0" t="n">
        <v>0.0217948718</v>
      </c>
      <c r="E3977" s="0" t="n">
        <v>0.125</v>
      </c>
      <c r="F3977" s="0" t="n">
        <v>0.145903125</v>
      </c>
      <c r="G3977" s="0" t="n">
        <v>1</v>
      </c>
      <c r="H3977" s="0" t="n">
        <v>92.16</v>
      </c>
    </row>
    <row r="3978" customFormat="false" ht="12.8" hidden="false" customHeight="false" outlineLevel="0" collapsed="false">
      <c r="A3978" s="0" t="s">
        <v>9310</v>
      </c>
      <c r="B3978" s="0" t="n">
        <v>2.075</v>
      </c>
      <c r="C3978" s="0" t="n">
        <v>0.0168</v>
      </c>
      <c r="D3978" s="0" t="n">
        <v>0.0027777778</v>
      </c>
      <c r="E3978" s="0" t="n">
        <v>0.25</v>
      </c>
      <c r="F3978" s="0" t="n">
        <v>0.06</v>
      </c>
      <c r="G3978" s="0" t="n">
        <v>1</v>
      </c>
      <c r="H3978" s="0" t="n">
        <v>1</v>
      </c>
    </row>
    <row r="3979" customFormat="false" ht="12.8" hidden="false" customHeight="false" outlineLevel="0" collapsed="false">
      <c r="A3979" s="0" t="s">
        <v>9311</v>
      </c>
      <c r="B3979" s="0" t="n">
        <v>1.81</v>
      </c>
      <c r="C3979" s="0" t="n">
        <v>0.036</v>
      </c>
      <c r="D3979" s="0" t="n">
        <v>0.005</v>
      </c>
      <c r="E3979" s="0" t="n">
        <v>0.05</v>
      </c>
      <c r="F3979" s="0" t="n">
        <v>0.048</v>
      </c>
      <c r="G3979" s="0" t="n">
        <v>1</v>
      </c>
      <c r="H3979" s="0" t="n">
        <v>2821</v>
      </c>
    </row>
    <row r="3980" customFormat="false" ht="12.8" hidden="false" customHeight="false" outlineLevel="0" collapsed="false">
      <c r="A3980" s="0" t="s">
        <v>9312</v>
      </c>
      <c r="B3980" s="0" t="n">
        <v>0.1325</v>
      </c>
      <c r="C3980" s="0" t="n">
        <v>0.000252</v>
      </c>
      <c r="D3980" s="0" t="n">
        <v>4.16667E-005</v>
      </c>
      <c r="E3980" s="0" t="n">
        <v>0.005</v>
      </c>
      <c r="F3980" s="0" t="n">
        <v>0.0012</v>
      </c>
      <c r="G3980" s="0" t="n">
        <v>1</v>
      </c>
      <c r="H3980" s="0" t="n">
        <v>1.18</v>
      </c>
    </row>
    <row r="3981" customFormat="false" ht="12.8" hidden="false" customHeight="false" outlineLevel="0" collapsed="false">
      <c r="A3981" s="0" t="s">
        <v>9313</v>
      </c>
      <c r="B3981" s="0" t="n">
        <v>2.105</v>
      </c>
      <c r="C3981" s="0" t="n">
        <v>0.0168</v>
      </c>
      <c r="D3981" s="0" t="n">
        <v>0.0027777778</v>
      </c>
      <c r="E3981" s="0" t="n">
        <v>0.25</v>
      </c>
      <c r="F3981" s="0" t="n">
        <v>0.06</v>
      </c>
      <c r="G3981" s="0" t="n">
        <v>1</v>
      </c>
      <c r="H3981" s="0" t="n">
        <v>1</v>
      </c>
    </row>
    <row r="3982" customFormat="false" ht="12.8" hidden="false" customHeight="false" outlineLevel="0" collapsed="false">
      <c r="A3982" s="0" t="s">
        <v>9314</v>
      </c>
      <c r="B3982" s="0" t="n">
        <v>0.6333333333</v>
      </c>
      <c r="C3982" s="0" t="n">
        <v>0.005796</v>
      </c>
      <c r="D3982" s="0" t="n">
        <v>0.0008994709</v>
      </c>
      <c r="E3982" s="0" t="n">
        <v>0.0333333333</v>
      </c>
      <c r="F3982" s="0" t="n">
        <v>0.0276</v>
      </c>
      <c r="G3982" s="0" t="n">
        <v>1</v>
      </c>
      <c r="H3982" s="0" t="n">
        <v>6.85</v>
      </c>
    </row>
    <row r="3983" customFormat="false" ht="12.8" hidden="false" customHeight="false" outlineLevel="0" collapsed="false">
      <c r="A3983" s="0" t="s">
        <v>124</v>
      </c>
      <c r="B3983" s="0" t="n">
        <v>0.755</v>
      </c>
      <c r="C3983" s="0" t="n">
        <v>0.00289332</v>
      </c>
      <c r="D3983" s="0" t="n">
        <v>0.0008095238</v>
      </c>
      <c r="E3983" s="0" t="n">
        <v>0.05</v>
      </c>
      <c r="F3983" s="0" t="n">
        <v>0.03807</v>
      </c>
      <c r="G3983" s="0" t="n">
        <v>1</v>
      </c>
      <c r="H3983" s="0" t="n">
        <v>34.93</v>
      </c>
    </row>
    <row r="3984" customFormat="false" ht="12.8" hidden="false" customHeight="false" outlineLevel="0" collapsed="false">
      <c r="A3984" s="0" t="s">
        <v>1211</v>
      </c>
      <c r="B3984" s="0" t="n">
        <v>13.445</v>
      </c>
      <c r="C3984" s="0" t="n">
        <v>0.145903125</v>
      </c>
      <c r="D3984" s="0" t="n">
        <v>0.0217948718</v>
      </c>
      <c r="E3984" s="0" t="n">
        <v>0.125</v>
      </c>
      <c r="F3984" s="0" t="n">
        <v>0.145903125</v>
      </c>
      <c r="G3984" s="0" t="n">
        <v>1</v>
      </c>
      <c r="H3984" s="0" t="n">
        <v>96.2</v>
      </c>
    </row>
    <row r="3985" customFormat="false" ht="12.8" hidden="false" customHeight="false" outlineLevel="0" collapsed="false">
      <c r="A3985" s="0" t="s">
        <v>9315</v>
      </c>
      <c r="B3985" s="0" t="n">
        <v>1.83</v>
      </c>
      <c r="C3985" s="0" t="n">
        <v>0.036</v>
      </c>
      <c r="D3985" s="0" t="n">
        <v>0.005</v>
      </c>
      <c r="E3985" s="0" t="n">
        <v>0.05</v>
      </c>
      <c r="F3985" s="0" t="n">
        <v>0.048</v>
      </c>
      <c r="G3985" s="0" t="n">
        <v>1</v>
      </c>
      <c r="H3985" s="0" t="n">
        <v>3721</v>
      </c>
    </row>
    <row r="3986" customFormat="false" ht="12.8" hidden="false" customHeight="false" outlineLevel="0" collapsed="false">
      <c r="A3986" s="0" t="s">
        <v>9316</v>
      </c>
      <c r="B3986" s="0" t="n">
        <v>0.153</v>
      </c>
      <c r="C3986" s="0" t="n">
        <v>0.000504</v>
      </c>
      <c r="D3986" s="0" t="n">
        <v>8.33333E-005</v>
      </c>
      <c r="E3986" s="0" t="n">
        <v>0.01</v>
      </c>
      <c r="F3986" s="0" t="n">
        <v>0.0024</v>
      </c>
      <c r="G3986" s="0" t="n">
        <v>1</v>
      </c>
      <c r="H3986" s="0" t="n">
        <v>0.32</v>
      </c>
    </row>
    <row r="3987" customFormat="false" ht="12.8" hidden="false" customHeight="false" outlineLevel="0" collapsed="false">
      <c r="A3987" s="0" t="s">
        <v>123</v>
      </c>
      <c r="B3987" s="0" t="n">
        <v>1.235</v>
      </c>
      <c r="C3987" s="0" t="n">
        <v>0.00289332</v>
      </c>
      <c r="D3987" s="0" t="n">
        <v>0.0008095238</v>
      </c>
      <c r="E3987" s="0" t="n">
        <v>0.05</v>
      </c>
      <c r="F3987" s="0" t="n">
        <v>0.03807</v>
      </c>
      <c r="G3987" s="0" t="n">
        <v>1</v>
      </c>
      <c r="H3987" s="0" t="n">
        <v>63.21</v>
      </c>
    </row>
    <row r="3988" customFormat="false" ht="12.8" hidden="false" customHeight="false" outlineLevel="0" collapsed="false">
      <c r="A3988" s="0" t="s">
        <v>9317</v>
      </c>
      <c r="B3988" s="0" t="n">
        <v>0.6866666667</v>
      </c>
      <c r="C3988" s="0" t="n">
        <v>0.0152</v>
      </c>
      <c r="D3988" s="0" t="n">
        <v>0.0022222222</v>
      </c>
      <c r="E3988" s="0" t="n">
        <v>0.0166666667</v>
      </c>
      <c r="F3988" s="0" t="n">
        <v>0.016</v>
      </c>
      <c r="G3988" s="0" t="n">
        <v>1</v>
      </c>
      <c r="H3988" s="0" t="n">
        <v>1.2</v>
      </c>
    </row>
    <row r="3989" customFormat="false" ht="12.8" hidden="false" customHeight="false" outlineLevel="0" collapsed="false">
      <c r="A3989" s="0" t="s">
        <v>9318</v>
      </c>
      <c r="B3989" s="0" t="n">
        <v>0.6333333333</v>
      </c>
      <c r="C3989" s="0" t="n">
        <v>0.005796</v>
      </c>
      <c r="D3989" s="0" t="n">
        <v>0.0008994709</v>
      </c>
      <c r="E3989" s="0" t="n">
        <v>0.0333333333</v>
      </c>
      <c r="F3989" s="0" t="n">
        <v>0.0276</v>
      </c>
      <c r="G3989" s="0" t="n">
        <v>1</v>
      </c>
      <c r="H3989" s="0" t="n">
        <v>6.85</v>
      </c>
    </row>
    <row r="3990" customFormat="false" ht="12.8" hidden="false" customHeight="false" outlineLevel="0" collapsed="false">
      <c r="A3990" s="0" t="s">
        <v>1212</v>
      </c>
      <c r="B3990" s="0" t="n">
        <v>17.865</v>
      </c>
      <c r="C3990" s="0" t="n">
        <v>0.145903125</v>
      </c>
      <c r="D3990" s="0" t="n">
        <v>0.0217948718</v>
      </c>
      <c r="E3990" s="0" t="n">
        <v>0.125</v>
      </c>
      <c r="F3990" s="0" t="n">
        <v>0.145903125</v>
      </c>
      <c r="G3990" s="0" t="n">
        <v>1</v>
      </c>
      <c r="H3990" s="0" t="n">
        <v>96.2</v>
      </c>
    </row>
    <row r="3991" customFormat="false" ht="12.8" hidden="false" customHeight="false" outlineLevel="0" collapsed="false">
      <c r="A3991" s="0" t="s">
        <v>9319</v>
      </c>
      <c r="B3991" s="0" t="n">
        <v>2.075</v>
      </c>
      <c r="C3991" s="0" t="n">
        <v>0.0168</v>
      </c>
      <c r="D3991" s="0" t="n">
        <v>0.0027777778</v>
      </c>
      <c r="E3991" s="0" t="n">
        <v>0.25</v>
      </c>
      <c r="F3991" s="0" t="n">
        <v>0.06</v>
      </c>
      <c r="G3991" s="0" t="n">
        <v>1</v>
      </c>
      <c r="H3991" s="0" t="n">
        <v>1</v>
      </c>
    </row>
    <row r="3992" customFormat="false" ht="12.8" hidden="false" customHeight="false" outlineLevel="0" collapsed="false">
      <c r="A3992" s="0" t="s">
        <v>9320</v>
      </c>
      <c r="B3992" s="0" t="n">
        <v>1.83</v>
      </c>
      <c r="C3992" s="0" t="n">
        <v>0.036</v>
      </c>
      <c r="D3992" s="0" t="n">
        <v>0.005</v>
      </c>
      <c r="E3992" s="0" t="n">
        <v>0.05</v>
      </c>
      <c r="F3992" s="0" t="n">
        <v>0.048</v>
      </c>
      <c r="G3992" s="0" t="n">
        <v>1</v>
      </c>
      <c r="H3992" s="0" t="n">
        <v>3771</v>
      </c>
    </row>
    <row r="3993" customFormat="false" ht="12.8" hidden="false" customHeight="false" outlineLevel="0" collapsed="false">
      <c r="A3993" s="0" t="s">
        <v>3082</v>
      </c>
      <c r="B3993" s="0" t="n">
        <v>0.6866666667</v>
      </c>
      <c r="C3993" s="0" t="n">
        <v>0.0152</v>
      </c>
      <c r="D3993" s="0" t="n">
        <v>0.0022222222</v>
      </c>
      <c r="E3993" s="0" t="n">
        <v>0.0166666667</v>
      </c>
      <c r="F3993" s="0" t="n">
        <v>0.016</v>
      </c>
      <c r="G3993" s="0" t="n">
        <v>1</v>
      </c>
      <c r="H3993" s="0" t="n">
        <v>1.2</v>
      </c>
    </row>
    <row r="3994" customFormat="false" ht="12.8" hidden="false" customHeight="false" outlineLevel="0" collapsed="false">
      <c r="A3994" s="0" t="s">
        <v>9321</v>
      </c>
      <c r="B3994" s="0" t="n">
        <v>0.34725</v>
      </c>
      <c r="C3994" s="0" t="n">
        <v>0.00315</v>
      </c>
      <c r="D3994" s="0" t="n">
        <v>0.0005208333</v>
      </c>
      <c r="E3994" s="0" t="n">
        <v>0.0625</v>
      </c>
      <c r="F3994" s="0" t="n">
        <v>0.015</v>
      </c>
      <c r="G3994" s="0" t="n">
        <v>1</v>
      </c>
      <c r="H3994" s="0" t="n">
        <v>0.32</v>
      </c>
    </row>
    <row r="3995" customFormat="false" ht="12.8" hidden="false" customHeight="false" outlineLevel="0" collapsed="false">
      <c r="A3995" s="0" t="s">
        <v>122</v>
      </c>
      <c r="B3995" s="0" t="n">
        <v>0.865</v>
      </c>
      <c r="C3995" s="0" t="n">
        <v>0.00289332</v>
      </c>
      <c r="D3995" s="0" t="n">
        <v>0.0008095238</v>
      </c>
      <c r="E3995" s="0" t="n">
        <v>0.05</v>
      </c>
      <c r="F3995" s="0" t="n">
        <v>0.03807</v>
      </c>
      <c r="G3995" s="0" t="n">
        <v>1</v>
      </c>
      <c r="H3995" s="0" t="n">
        <v>40.21</v>
      </c>
    </row>
    <row r="3996" customFormat="false" ht="12.8" hidden="false" customHeight="false" outlineLevel="0" collapsed="false">
      <c r="A3996" s="0" t="s">
        <v>9322</v>
      </c>
      <c r="B3996" s="0" t="n">
        <v>4.034</v>
      </c>
      <c r="C3996" s="0" t="n">
        <v>0.064</v>
      </c>
      <c r="D3996" s="0" t="n">
        <v>0.0094444444</v>
      </c>
      <c r="E3996" s="0" t="n">
        <v>0.0333333333</v>
      </c>
      <c r="F3996" s="0" t="n">
        <v>0.064</v>
      </c>
      <c r="G3996" s="0" t="n">
        <v>1</v>
      </c>
      <c r="H3996" s="0" t="n">
        <v>37.52</v>
      </c>
    </row>
    <row r="3997" customFormat="false" ht="12.8" hidden="false" customHeight="false" outlineLevel="0" collapsed="false">
      <c r="A3997" s="0" t="s">
        <v>9323</v>
      </c>
      <c r="B3997" s="0" t="n">
        <v>2.075</v>
      </c>
      <c r="C3997" s="0" t="n">
        <v>0.0168</v>
      </c>
      <c r="D3997" s="0" t="n">
        <v>0.0027777778</v>
      </c>
      <c r="E3997" s="0" t="n">
        <v>0.25</v>
      </c>
      <c r="F3997" s="0" t="n">
        <v>0.06</v>
      </c>
      <c r="G3997" s="0" t="n">
        <v>1</v>
      </c>
      <c r="H3997" s="0" t="n">
        <v>1</v>
      </c>
    </row>
    <row r="3998" customFormat="false" ht="12.8" hidden="false" customHeight="false" outlineLevel="0" collapsed="false">
      <c r="A3998" s="0" t="s">
        <v>1946</v>
      </c>
      <c r="B3998" s="0" t="n">
        <v>5</v>
      </c>
      <c r="C3998" s="0" t="n">
        <v>0.0768</v>
      </c>
      <c r="D3998" s="0" t="n">
        <v>0.034</v>
      </c>
      <c r="E3998" s="0" t="n">
        <v>0.04</v>
      </c>
      <c r="F3998" s="0" t="n">
        <v>0.0768</v>
      </c>
      <c r="G3998" s="0" t="n">
        <v>1</v>
      </c>
      <c r="H3998" s="0" t="n">
        <v>52.16</v>
      </c>
    </row>
    <row r="3999" customFormat="false" ht="12.8" hidden="false" customHeight="false" outlineLevel="0" collapsed="false">
      <c r="A3999" s="0" t="s">
        <v>9324</v>
      </c>
      <c r="B3999" s="0" t="n">
        <v>0.0156</v>
      </c>
      <c r="C3999" s="0" t="n">
        <v>1.6E-005</v>
      </c>
      <c r="D3999" s="0" t="n">
        <v>2.1622E-006</v>
      </c>
      <c r="E3999" s="0" t="n">
        <v>0.01</v>
      </c>
      <c r="F3999" s="0" t="n">
        <v>0.0002</v>
      </c>
      <c r="G3999" s="0" t="n">
        <v>1</v>
      </c>
      <c r="H3999" s="0" t="n">
        <v>0.43</v>
      </c>
    </row>
    <row r="4000" customFormat="false" ht="12.8" hidden="false" customHeight="false" outlineLevel="0" collapsed="false">
      <c r="A4000" s="0" t="s">
        <v>9325</v>
      </c>
      <c r="B4000" s="0" t="n">
        <v>0.165</v>
      </c>
      <c r="C4000" s="0" t="n">
        <v>0.00289332</v>
      </c>
      <c r="D4000" s="0" t="n">
        <v>0.0008095238</v>
      </c>
      <c r="E4000" s="0" t="n">
        <v>0.05</v>
      </c>
      <c r="F4000" s="0" t="n">
        <v>0.03807</v>
      </c>
      <c r="G4000" s="0" t="n">
        <v>1</v>
      </c>
      <c r="H4000" s="0" t="n">
        <v>4.3</v>
      </c>
    </row>
    <row r="4001" customFormat="false" ht="12.8" hidden="false" customHeight="false" outlineLevel="0" collapsed="false">
      <c r="A4001" s="0" t="s">
        <v>3081</v>
      </c>
      <c r="B4001" s="0" t="n">
        <v>0.6866666667</v>
      </c>
      <c r="C4001" s="0" t="n">
        <v>0.0152</v>
      </c>
      <c r="D4001" s="0" t="n">
        <v>0.0022222222</v>
      </c>
      <c r="E4001" s="0" t="n">
        <v>0.0166666667</v>
      </c>
      <c r="F4001" s="0" t="n">
        <v>0.016</v>
      </c>
      <c r="G4001" s="0" t="n">
        <v>1</v>
      </c>
      <c r="H4001" s="0" t="n">
        <v>1.2</v>
      </c>
    </row>
    <row r="4002" customFormat="false" ht="12.8" hidden="false" customHeight="false" outlineLevel="0" collapsed="false">
      <c r="A4002" s="0" t="s">
        <v>9326</v>
      </c>
      <c r="B4002" s="0" t="n">
        <v>1.855</v>
      </c>
      <c r="C4002" s="0" t="n">
        <v>0.0168</v>
      </c>
      <c r="D4002" s="0" t="n">
        <v>0.0027777778</v>
      </c>
      <c r="E4002" s="0" t="n">
        <v>0.25</v>
      </c>
      <c r="F4002" s="0" t="n">
        <v>0.06</v>
      </c>
      <c r="G4002" s="0" t="n">
        <v>1</v>
      </c>
      <c r="H4002" s="0" t="n">
        <v>1</v>
      </c>
    </row>
    <row r="4003" customFormat="false" ht="12.8" hidden="false" customHeight="false" outlineLevel="0" collapsed="false">
      <c r="A4003" s="0" t="s">
        <v>808</v>
      </c>
      <c r="B4003" s="0" t="n">
        <v>0.1767647059</v>
      </c>
      <c r="C4003" s="0" t="n">
        <v>0.0005084989</v>
      </c>
      <c r="D4003" s="0" t="n">
        <v>9.80392E-005</v>
      </c>
      <c r="E4003" s="0" t="n">
        <v>0.0147058824</v>
      </c>
      <c r="F4003" s="0" t="n">
        <v>0.0034591765</v>
      </c>
      <c r="G4003" s="0" t="n">
        <v>1</v>
      </c>
      <c r="H4003" s="0" t="n">
        <v>0</v>
      </c>
    </row>
    <row r="4004" customFormat="false" ht="12.8" hidden="false" customHeight="false" outlineLevel="0" collapsed="false">
      <c r="A4004" s="0" t="s">
        <v>9327</v>
      </c>
      <c r="B4004" s="0" t="n">
        <v>1.81</v>
      </c>
      <c r="C4004" s="0" t="n">
        <v>0.036</v>
      </c>
      <c r="D4004" s="0" t="n">
        <v>0.005</v>
      </c>
      <c r="E4004" s="0" t="n">
        <v>0.05</v>
      </c>
      <c r="F4004" s="0" t="n">
        <v>0.048</v>
      </c>
      <c r="G4004" s="0" t="n">
        <v>1</v>
      </c>
      <c r="H4004" s="0" t="n">
        <v>7015</v>
      </c>
    </row>
    <row r="4005" customFormat="false" ht="12.8" hidden="false" customHeight="false" outlineLevel="0" collapsed="false">
      <c r="A4005" s="0" t="s">
        <v>1440</v>
      </c>
      <c r="B4005" s="0" t="n">
        <v>0.2201428571</v>
      </c>
      <c r="C4005" s="0" t="n">
        <v>0.000504</v>
      </c>
      <c r="D4005" s="0" t="n">
        <v>7.93651E-005</v>
      </c>
      <c r="E4005" s="0" t="n">
        <v>0.0285714286</v>
      </c>
      <c r="F4005" s="0" t="n">
        <v>0.0034285714</v>
      </c>
      <c r="G4005" s="0" t="n">
        <v>1</v>
      </c>
      <c r="H4005" s="0" t="n">
        <v>1.06</v>
      </c>
    </row>
    <row r="4006" customFormat="false" ht="12.8" hidden="false" customHeight="false" outlineLevel="0" collapsed="false">
      <c r="A4006" s="0" t="s">
        <v>9328</v>
      </c>
      <c r="B4006" s="0" t="n">
        <v>0.0063666667</v>
      </c>
      <c r="C4006" s="0" t="n">
        <v>5.48856E-005</v>
      </c>
      <c r="D4006" s="0" t="n">
        <v>9.2593E-006</v>
      </c>
      <c r="E4006" s="0" t="n">
        <v>0.0008333333</v>
      </c>
      <c r="F4006" s="0" t="n">
        <v>0.00019602</v>
      </c>
      <c r="G4006" s="0" t="n">
        <v>1</v>
      </c>
      <c r="H4006" s="0" t="n">
        <v>0.2</v>
      </c>
    </row>
    <row r="4007" customFormat="false" ht="12.8" hidden="false" customHeight="false" outlineLevel="0" collapsed="false">
      <c r="A4007" s="0" t="s">
        <v>1069</v>
      </c>
      <c r="B4007" s="0" t="n">
        <v>5.255</v>
      </c>
      <c r="C4007" s="0" t="n">
        <v>0.02510845</v>
      </c>
      <c r="D4007" s="0" t="n">
        <v>0.0035416667</v>
      </c>
      <c r="E4007" s="0" t="n">
        <v>0.025</v>
      </c>
      <c r="F4007" s="0" t="n">
        <v>0.025885</v>
      </c>
      <c r="G4007" s="0" t="n">
        <v>1</v>
      </c>
      <c r="H4007" s="0" t="n">
        <v>10.03</v>
      </c>
    </row>
    <row r="4008" customFormat="false" ht="12.8" hidden="false" customHeight="false" outlineLevel="0" collapsed="false">
      <c r="A4008" s="0" t="s">
        <v>9329</v>
      </c>
      <c r="B4008" s="0" t="n">
        <v>1.015</v>
      </c>
      <c r="C4008" s="0" t="n">
        <v>0.00289332</v>
      </c>
      <c r="D4008" s="0" t="n">
        <v>0.0008095238</v>
      </c>
      <c r="E4008" s="0" t="n">
        <v>0.05</v>
      </c>
      <c r="F4008" s="0" t="n">
        <v>0.03807</v>
      </c>
      <c r="G4008" s="0" t="n">
        <v>1</v>
      </c>
      <c r="H4008" s="0" t="n">
        <v>39.43</v>
      </c>
    </row>
    <row r="4009" customFormat="false" ht="12.8" hidden="false" customHeight="false" outlineLevel="0" collapsed="false">
      <c r="A4009" s="0" t="s">
        <v>9330</v>
      </c>
      <c r="B4009" s="0" t="n">
        <v>2.575</v>
      </c>
      <c r="C4009" s="0" t="n">
        <v>0.0168</v>
      </c>
      <c r="D4009" s="0" t="n">
        <v>0.0027777778</v>
      </c>
      <c r="E4009" s="0" t="n">
        <v>0.25</v>
      </c>
      <c r="F4009" s="0" t="n">
        <v>0.06</v>
      </c>
      <c r="G4009" s="0" t="n">
        <v>1</v>
      </c>
      <c r="H4009" s="0" t="n">
        <v>1</v>
      </c>
    </row>
    <row r="4010" customFormat="false" ht="12.8" hidden="false" customHeight="false" outlineLevel="0" collapsed="false">
      <c r="A4010" s="0" t="s">
        <v>9331</v>
      </c>
      <c r="B4010" s="0" t="n">
        <v>1.81</v>
      </c>
      <c r="C4010" s="0" t="n">
        <v>0.036</v>
      </c>
      <c r="D4010" s="0" t="n">
        <v>0.005</v>
      </c>
      <c r="E4010" s="0" t="n">
        <v>0.05</v>
      </c>
      <c r="F4010" s="0" t="n">
        <v>0.048</v>
      </c>
      <c r="G4010" s="0" t="n">
        <v>1</v>
      </c>
      <c r="H4010" s="0" t="n">
        <v>7015</v>
      </c>
    </row>
    <row r="4011" customFormat="false" ht="12.8" hidden="false" customHeight="false" outlineLevel="0" collapsed="false">
      <c r="A4011" s="0" t="s">
        <v>9332</v>
      </c>
      <c r="B4011" s="0" t="n">
        <v>0.1114166667</v>
      </c>
      <c r="C4011" s="0" t="n">
        <v>0.000134</v>
      </c>
      <c r="D4011" s="0" t="n">
        <v>2.77778E-005</v>
      </c>
      <c r="E4011" s="0" t="n">
        <v>0.0004166667</v>
      </c>
      <c r="F4011" s="0" t="n">
        <v>0.0002</v>
      </c>
      <c r="G4011" s="0" t="n">
        <v>1</v>
      </c>
      <c r="H4011" s="0" t="n">
        <v>0</v>
      </c>
    </row>
    <row r="4012" customFormat="false" ht="12.8" hidden="false" customHeight="false" outlineLevel="0" collapsed="false">
      <c r="A4012" s="0" t="s">
        <v>9333</v>
      </c>
      <c r="B4012" s="0" t="n">
        <v>0.6866666667</v>
      </c>
      <c r="C4012" s="0" t="n">
        <v>0.0152</v>
      </c>
      <c r="D4012" s="0" t="n">
        <v>0.0022222222</v>
      </c>
      <c r="E4012" s="0" t="n">
        <v>0.0166666667</v>
      </c>
      <c r="F4012" s="0" t="n">
        <v>0.016</v>
      </c>
      <c r="G4012" s="0" t="n">
        <v>1</v>
      </c>
      <c r="H4012" s="0" t="n">
        <v>1.41</v>
      </c>
    </row>
    <row r="4013" customFormat="false" ht="12.8" hidden="false" customHeight="false" outlineLevel="0" collapsed="false">
      <c r="A4013" s="0" t="s">
        <v>9334</v>
      </c>
      <c r="B4013" s="0" t="n">
        <v>0.64</v>
      </c>
      <c r="C4013" s="0" t="n">
        <v>0.0285325</v>
      </c>
      <c r="D4013" s="0" t="n">
        <v>0.0104615385</v>
      </c>
      <c r="E4013" s="0" t="n">
        <v>0.1</v>
      </c>
      <c r="F4013" s="0" t="n">
        <v>0.0505</v>
      </c>
      <c r="G4013" s="0" t="n">
        <v>1</v>
      </c>
      <c r="H4013" s="0" t="n">
        <v>43.64</v>
      </c>
    </row>
    <row r="4014" customFormat="false" ht="12.8" hidden="false" customHeight="false" outlineLevel="0" collapsed="false">
      <c r="A4014" s="0" t="s">
        <v>9335</v>
      </c>
      <c r="B4014" s="0" t="n">
        <v>0.755</v>
      </c>
      <c r="C4014" s="0" t="n">
        <v>0.00289332</v>
      </c>
      <c r="D4014" s="0" t="n">
        <v>0.0008095238</v>
      </c>
      <c r="E4014" s="0" t="n">
        <v>0.05</v>
      </c>
      <c r="F4014" s="0" t="n">
        <v>0.03807</v>
      </c>
      <c r="G4014" s="0" t="n">
        <v>1</v>
      </c>
      <c r="H4014" s="0" t="n">
        <v>34.76</v>
      </c>
    </row>
    <row r="4015" customFormat="false" ht="12.8" hidden="false" customHeight="false" outlineLevel="0" collapsed="false">
      <c r="A4015" s="0" t="s">
        <v>9336</v>
      </c>
      <c r="B4015" s="0" t="n">
        <v>1.85</v>
      </c>
      <c r="C4015" s="0" t="n">
        <v>0.036</v>
      </c>
      <c r="D4015" s="0" t="n">
        <v>0.005</v>
      </c>
      <c r="E4015" s="0" t="n">
        <v>0.05</v>
      </c>
      <c r="F4015" s="0" t="n">
        <v>0.048</v>
      </c>
      <c r="G4015" s="0" t="n">
        <v>1</v>
      </c>
      <c r="H4015" s="0" t="n">
        <v>6494</v>
      </c>
    </row>
    <row r="4016" customFormat="false" ht="12.8" hidden="false" customHeight="false" outlineLevel="0" collapsed="false">
      <c r="A4016" s="0" t="s">
        <v>9337</v>
      </c>
      <c r="B4016" s="0" t="n">
        <v>1.835</v>
      </c>
      <c r="C4016" s="0" t="n">
        <v>0.0168</v>
      </c>
      <c r="D4016" s="0" t="n">
        <v>0.0027777778</v>
      </c>
      <c r="E4016" s="0" t="n">
        <v>0.25</v>
      </c>
      <c r="F4016" s="0" t="n">
        <v>0.06</v>
      </c>
      <c r="G4016" s="0" t="n">
        <v>1</v>
      </c>
      <c r="H4016" s="0" t="n">
        <v>1</v>
      </c>
    </row>
    <row r="4017" customFormat="false" ht="12.8" hidden="false" customHeight="false" outlineLevel="0" collapsed="false">
      <c r="A4017" s="0" t="s">
        <v>9338</v>
      </c>
      <c r="B4017" s="0" t="n">
        <v>0.605</v>
      </c>
      <c r="C4017" s="0" t="n">
        <v>0.00289332</v>
      </c>
      <c r="D4017" s="0" t="n">
        <v>0.0008095238</v>
      </c>
      <c r="E4017" s="0" t="n">
        <v>0.05</v>
      </c>
      <c r="F4017" s="0" t="n">
        <v>0.03807</v>
      </c>
      <c r="G4017" s="0" t="n">
        <v>1</v>
      </c>
      <c r="H4017" s="0" t="n">
        <v>64.69</v>
      </c>
    </row>
    <row r="4018" customFormat="false" ht="12.8" hidden="false" customHeight="false" outlineLevel="0" collapsed="false">
      <c r="A4018" s="0" t="s">
        <v>9339</v>
      </c>
      <c r="B4018" s="0" t="n">
        <v>0.6333333333</v>
      </c>
      <c r="C4018" s="0" t="n">
        <v>0.005796</v>
      </c>
      <c r="D4018" s="0" t="n">
        <v>0.0008994709</v>
      </c>
      <c r="E4018" s="0" t="n">
        <v>0.0333333333</v>
      </c>
      <c r="F4018" s="0" t="n">
        <v>0.0276</v>
      </c>
      <c r="G4018" s="0" t="n">
        <v>1</v>
      </c>
      <c r="H4018" s="0" t="n">
        <v>6.85</v>
      </c>
    </row>
    <row r="4019" customFormat="false" ht="12.8" hidden="false" customHeight="false" outlineLevel="0" collapsed="false">
      <c r="A4019" s="0" t="s">
        <v>1459</v>
      </c>
      <c r="B4019" s="0" t="n">
        <v>0.014</v>
      </c>
      <c r="C4019" s="0" t="n">
        <v>8.82E-006</v>
      </c>
      <c r="D4019" s="0" t="n">
        <v>1.3889E-006</v>
      </c>
      <c r="E4019" s="0" t="n">
        <v>0.001</v>
      </c>
      <c r="F4019" s="0" t="n">
        <v>6E-005</v>
      </c>
      <c r="G4019" s="0" t="n">
        <v>1</v>
      </c>
      <c r="H4019" s="0" t="n">
        <v>0.06</v>
      </c>
    </row>
    <row r="4020" customFormat="false" ht="12.8" hidden="false" customHeight="false" outlineLevel="0" collapsed="false">
      <c r="A4020" s="0" t="s">
        <v>9340</v>
      </c>
      <c r="B4020" s="0" t="n">
        <v>1.85</v>
      </c>
      <c r="C4020" s="0" t="n">
        <v>0.036</v>
      </c>
      <c r="D4020" s="0" t="n">
        <v>0.005</v>
      </c>
      <c r="E4020" s="0" t="n">
        <v>0.05</v>
      </c>
      <c r="F4020" s="0" t="n">
        <v>0.048</v>
      </c>
      <c r="G4020" s="0" t="n">
        <v>1</v>
      </c>
      <c r="H4020" s="0" t="n">
        <v>6528</v>
      </c>
    </row>
    <row r="4021" customFormat="false" ht="12.8" hidden="false" customHeight="false" outlineLevel="0" collapsed="false">
      <c r="A4021" s="0" t="s">
        <v>9341</v>
      </c>
      <c r="B4021" s="0" t="n">
        <v>1.845</v>
      </c>
      <c r="C4021" s="0" t="n">
        <v>0.0168</v>
      </c>
      <c r="D4021" s="0" t="n">
        <v>0.0027777778</v>
      </c>
      <c r="E4021" s="0" t="n">
        <v>0.25</v>
      </c>
      <c r="F4021" s="0" t="n">
        <v>0.06</v>
      </c>
      <c r="G4021" s="0" t="n">
        <v>1</v>
      </c>
      <c r="H4021" s="0" t="n">
        <v>1</v>
      </c>
    </row>
    <row r="4022" customFormat="false" ht="12.8" hidden="false" customHeight="false" outlineLevel="0" collapsed="false">
      <c r="A4022" s="0" t="s">
        <v>9342</v>
      </c>
      <c r="B4022" s="0" t="n">
        <v>4.034</v>
      </c>
      <c r="C4022" s="0" t="n">
        <v>0.064</v>
      </c>
      <c r="D4022" s="0" t="n">
        <v>0.0094444444</v>
      </c>
      <c r="E4022" s="0" t="n">
        <v>0.0333333333</v>
      </c>
      <c r="F4022" s="0" t="n">
        <v>0.064</v>
      </c>
      <c r="G4022" s="0" t="n">
        <v>1</v>
      </c>
      <c r="H4022" s="0" t="n">
        <v>37.56</v>
      </c>
    </row>
    <row r="4023" customFormat="false" ht="12.8" hidden="false" customHeight="false" outlineLevel="0" collapsed="false">
      <c r="A4023" s="0" t="s">
        <v>9343</v>
      </c>
      <c r="B4023" s="0" t="n">
        <v>0.6866666667</v>
      </c>
      <c r="C4023" s="0" t="n">
        <v>0.0152</v>
      </c>
      <c r="D4023" s="0" t="n">
        <v>0.0022222222</v>
      </c>
      <c r="E4023" s="0" t="n">
        <v>0.0166666667</v>
      </c>
      <c r="F4023" s="0" t="n">
        <v>0.016</v>
      </c>
      <c r="G4023" s="0" t="n">
        <v>1</v>
      </c>
      <c r="H4023" s="0" t="n">
        <v>1.39</v>
      </c>
    </row>
    <row r="4024" customFormat="false" ht="12.8" hidden="false" customHeight="false" outlineLevel="0" collapsed="false">
      <c r="A4024" s="0" t="s">
        <v>1213</v>
      </c>
      <c r="B4024" s="0" t="n">
        <v>17.795</v>
      </c>
      <c r="C4024" s="0" t="n">
        <v>0.145903125</v>
      </c>
      <c r="D4024" s="0" t="n">
        <v>0.0217948718</v>
      </c>
      <c r="E4024" s="0" t="n">
        <v>0.125</v>
      </c>
      <c r="F4024" s="0" t="n">
        <v>0.145903125</v>
      </c>
      <c r="G4024" s="0" t="n">
        <v>1</v>
      </c>
      <c r="H4024" s="0" t="n">
        <v>92.16</v>
      </c>
    </row>
    <row r="4025" customFormat="false" ht="12.8" hidden="false" customHeight="false" outlineLevel="0" collapsed="false">
      <c r="A4025" s="0" t="s">
        <v>1391</v>
      </c>
      <c r="B4025" s="0" t="n">
        <v>1.8119191919</v>
      </c>
      <c r="C4025" s="0" t="n">
        <v>0.0121212121</v>
      </c>
      <c r="D4025" s="0" t="n">
        <v>0.0017612018</v>
      </c>
      <c r="E4025" s="0" t="n">
        <v>0.0101010101</v>
      </c>
      <c r="F4025" s="0" t="n">
        <v>0.0121212121</v>
      </c>
      <c r="G4025" s="0" t="n">
        <v>1</v>
      </c>
      <c r="H4025" s="0" t="n">
        <v>11.91</v>
      </c>
    </row>
    <row r="4026" customFormat="false" ht="12.8" hidden="false" customHeight="false" outlineLevel="0" collapsed="false">
      <c r="A4026" s="0" t="s">
        <v>9344</v>
      </c>
      <c r="B4026" s="0" t="n">
        <v>2.8</v>
      </c>
      <c r="C4026" s="0" t="n">
        <v>0.0224</v>
      </c>
      <c r="D4026" s="0" t="n">
        <v>0.0037037037</v>
      </c>
      <c r="E4026" s="0" t="n">
        <v>0.3333333333</v>
      </c>
      <c r="F4026" s="0" t="n">
        <v>0.08</v>
      </c>
      <c r="G4026" s="0" t="n">
        <v>1</v>
      </c>
      <c r="H4026" s="0" t="n">
        <v>4120</v>
      </c>
    </row>
    <row r="4027" customFormat="false" ht="12.8" hidden="false" customHeight="false" outlineLevel="0" collapsed="false">
      <c r="A4027" s="0" t="s">
        <v>118</v>
      </c>
      <c r="B4027" s="0" t="n">
        <v>0.625</v>
      </c>
      <c r="C4027" s="0" t="n">
        <v>0.00289332</v>
      </c>
      <c r="D4027" s="0" t="n">
        <v>0.0008095238</v>
      </c>
      <c r="E4027" s="0" t="n">
        <v>0.05</v>
      </c>
      <c r="F4027" s="0" t="n">
        <v>0.03807</v>
      </c>
      <c r="G4027" s="0" t="n">
        <v>1</v>
      </c>
      <c r="H4027" s="0" t="n">
        <v>31.95</v>
      </c>
    </row>
    <row r="4028" customFormat="false" ht="12.8" hidden="false" customHeight="false" outlineLevel="0" collapsed="false">
      <c r="A4028" s="0" t="s">
        <v>9345</v>
      </c>
      <c r="B4028" s="0" t="n">
        <v>7.349047619</v>
      </c>
      <c r="C4028" s="0" t="n">
        <v>0.0245047619</v>
      </c>
      <c r="D4028" s="0" t="n">
        <v>0.0033730159</v>
      </c>
      <c r="E4028" s="0" t="n">
        <v>0.0238095238</v>
      </c>
      <c r="F4028" s="0" t="n">
        <v>0.0245047619</v>
      </c>
      <c r="G4028" s="0" t="n">
        <v>1</v>
      </c>
      <c r="H4028" s="0" t="n">
        <v>3189</v>
      </c>
    </row>
    <row r="4029" customFormat="false" ht="12.8" hidden="false" customHeight="false" outlineLevel="0" collapsed="false">
      <c r="A4029" s="0" t="s">
        <v>1392</v>
      </c>
      <c r="B4029" s="0" t="n">
        <v>2.5866666667</v>
      </c>
      <c r="C4029" s="0" t="n">
        <v>0.02</v>
      </c>
      <c r="D4029" s="0" t="n">
        <v>0.0029059829</v>
      </c>
      <c r="E4029" s="0" t="n">
        <v>0.0166666667</v>
      </c>
      <c r="F4029" s="0" t="n">
        <v>0.02</v>
      </c>
      <c r="G4029" s="0" t="n">
        <v>1</v>
      </c>
      <c r="H4029" s="0" t="n">
        <v>23.5</v>
      </c>
    </row>
    <row r="4030" customFormat="false" ht="12.8" hidden="false" customHeight="false" outlineLevel="0" collapsed="false">
      <c r="A4030" s="0" t="s">
        <v>9346</v>
      </c>
      <c r="B4030" s="0" t="n">
        <v>0.822</v>
      </c>
      <c r="C4030" s="0" t="n">
        <v>0.00672</v>
      </c>
      <c r="D4030" s="0" t="n">
        <v>0.0011111111</v>
      </c>
      <c r="E4030" s="0" t="n">
        <v>0.1</v>
      </c>
      <c r="F4030" s="0" t="n">
        <v>0.024</v>
      </c>
      <c r="G4030" s="0" t="n">
        <v>1</v>
      </c>
      <c r="H4030" s="0" t="n">
        <v>1</v>
      </c>
    </row>
    <row r="4031" customFormat="false" ht="12.8" hidden="false" customHeight="false" outlineLevel="0" collapsed="false">
      <c r="A4031" s="0" t="s">
        <v>9347</v>
      </c>
      <c r="B4031" s="0" t="n">
        <v>1.245</v>
      </c>
      <c r="C4031" s="0" t="n">
        <v>0.00289332</v>
      </c>
      <c r="D4031" s="0" t="n">
        <v>0.0008095238</v>
      </c>
      <c r="E4031" s="0" t="n">
        <v>0.05</v>
      </c>
      <c r="F4031" s="0" t="n">
        <v>0.03807</v>
      </c>
      <c r="G4031" s="0" t="n">
        <v>1</v>
      </c>
      <c r="H4031" s="0" t="n">
        <v>45.95</v>
      </c>
    </row>
    <row r="4032" customFormat="false" ht="12.8" hidden="false" customHeight="false" outlineLevel="0" collapsed="false">
      <c r="A4032" s="0" t="s">
        <v>9348</v>
      </c>
      <c r="B4032" s="0" t="n">
        <v>5.05625</v>
      </c>
      <c r="C4032" s="0" t="n">
        <v>0.0302530938</v>
      </c>
      <c r="D4032" s="0" t="n">
        <v>0.0044270833</v>
      </c>
      <c r="E4032" s="0" t="n">
        <v>0.03125</v>
      </c>
      <c r="F4032" s="0" t="n">
        <v>0.03235625</v>
      </c>
      <c r="G4032" s="0" t="n">
        <v>1</v>
      </c>
      <c r="H4032" s="0" t="n">
        <v>421.5666666667</v>
      </c>
    </row>
    <row r="4033" customFormat="false" ht="12.8" hidden="false" customHeight="false" outlineLevel="0" collapsed="false">
      <c r="A4033" s="0" t="s">
        <v>9349</v>
      </c>
      <c r="B4033" s="0" t="n">
        <v>7.349047619</v>
      </c>
      <c r="C4033" s="0" t="n">
        <v>0.0245047619</v>
      </c>
      <c r="D4033" s="0" t="n">
        <v>0.0033730159</v>
      </c>
      <c r="E4033" s="0" t="n">
        <v>0.0238095238</v>
      </c>
      <c r="F4033" s="0" t="n">
        <v>0.0245047619</v>
      </c>
      <c r="G4033" s="0" t="n">
        <v>1</v>
      </c>
      <c r="H4033" s="0" t="n">
        <v>3189</v>
      </c>
    </row>
    <row r="4034" customFormat="false" ht="12.8" hidden="false" customHeight="false" outlineLevel="0" collapsed="false">
      <c r="A4034" s="0" t="s">
        <v>9350</v>
      </c>
      <c r="B4034" s="0" t="n">
        <v>2.8</v>
      </c>
      <c r="C4034" s="0" t="n">
        <v>0.0224</v>
      </c>
      <c r="D4034" s="0" t="n">
        <v>0.0037037037</v>
      </c>
      <c r="E4034" s="0" t="n">
        <v>0.3333333333</v>
      </c>
      <c r="F4034" s="0" t="n">
        <v>0.08</v>
      </c>
      <c r="G4034" s="0" t="n">
        <v>1</v>
      </c>
      <c r="H4034" s="0" t="n">
        <v>4120</v>
      </c>
    </row>
    <row r="4035" customFormat="false" ht="12.8" hidden="false" customHeight="false" outlineLevel="0" collapsed="false">
      <c r="A4035" s="0" t="s">
        <v>9351</v>
      </c>
      <c r="B4035" s="0" t="n">
        <v>5.1</v>
      </c>
      <c r="C4035" s="0" t="n">
        <v>0.0768</v>
      </c>
      <c r="D4035" s="0" t="n">
        <v>0.034</v>
      </c>
      <c r="E4035" s="0" t="n">
        <v>0.04</v>
      </c>
      <c r="F4035" s="0" t="n">
        <v>0.0768</v>
      </c>
      <c r="G4035" s="0" t="n">
        <v>1</v>
      </c>
      <c r="H4035" s="0" t="n">
        <v>80.96</v>
      </c>
    </row>
    <row r="4036" customFormat="false" ht="12.8" hidden="false" customHeight="false" outlineLevel="0" collapsed="false">
      <c r="A4036" s="0" t="s">
        <v>9352</v>
      </c>
      <c r="B4036" s="0" t="n">
        <v>0.4733333333</v>
      </c>
      <c r="C4036" s="0" t="n">
        <v>0.0059033333</v>
      </c>
      <c r="D4036" s="0" t="n">
        <v>0.0009176788</v>
      </c>
      <c r="E4036" s="0" t="n">
        <v>0.0333333333</v>
      </c>
      <c r="F4036" s="0" t="n">
        <v>0.0268333333</v>
      </c>
      <c r="G4036" s="0" t="n">
        <v>1</v>
      </c>
      <c r="H4036" s="0" t="n">
        <v>10.25</v>
      </c>
    </row>
    <row r="4037" customFormat="false" ht="12.8" hidden="false" customHeight="false" outlineLevel="0" collapsed="false">
      <c r="A4037" s="0" t="s">
        <v>2476</v>
      </c>
      <c r="B4037" s="0" t="n">
        <v>5.05625</v>
      </c>
      <c r="C4037" s="0" t="n">
        <v>0.0302530938</v>
      </c>
      <c r="D4037" s="0" t="n">
        <v>0.0044270833</v>
      </c>
      <c r="E4037" s="0" t="n">
        <v>0.03125</v>
      </c>
      <c r="F4037" s="0" t="n">
        <v>0.03235625</v>
      </c>
      <c r="G4037" s="0" t="n">
        <v>1</v>
      </c>
      <c r="H4037" s="0" t="n">
        <v>421.5666666667</v>
      </c>
    </row>
    <row r="4038" customFormat="false" ht="12.8" hidden="false" customHeight="false" outlineLevel="0" collapsed="false">
      <c r="A4038" s="0" t="s">
        <v>9353</v>
      </c>
      <c r="B4038" s="0" t="n">
        <v>7.169047619</v>
      </c>
      <c r="C4038" s="0" t="n">
        <v>0.0245047619</v>
      </c>
      <c r="D4038" s="0" t="n">
        <v>0.0033730159</v>
      </c>
      <c r="E4038" s="0" t="n">
        <v>0.0238095238</v>
      </c>
      <c r="F4038" s="0" t="n">
        <v>0.0245047619</v>
      </c>
      <c r="G4038" s="0" t="n">
        <v>1</v>
      </c>
      <c r="H4038" s="0" t="n">
        <v>3189</v>
      </c>
    </row>
    <row r="4039" customFormat="false" ht="12.8" hidden="false" customHeight="false" outlineLevel="0" collapsed="false">
      <c r="A4039" s="0" t="s">
        <v>1397</v>
      </c>
      <c r="B4039" s="0" t="n">
        <v>2.6166666667</v>
      </c>
      <c r="C4039" s="0" t="n">
        <v>0.02</v>
      </c>
      <c r="D4039" s="0" t="n">
        <v>0.0029059829</v>
      </c>
      <c r="E4039" s="0" t="n">
        <v>0.0166666667</v>
      </c>
      <c r="F4039" s="0" t="n">
        <v>0.02</v>
      </c>
      <c r="G4039" s="0" t="n">
        <v>1</v>
      </c>
      <c r="H4039" s="0" t="n">
        <v>23.5</v>
      </c>
    </row>
    <row r="4040" customFormat="false" ht="12.8" hidden="false" customHeight="false" outlineLevel="0" collapsed="false">
      <c r="A4040" s="0" t="s">
        <v>9354</v>
      </c>
      <c r="B4040" s="0" t="n">
        <v>1.275</v>
      </c>
      <c r="C4040" s="0" t="n">
        <v>0.00289332</v>
      </c>
      <c r="D4040" s="0" t="n">
        <v>0.0008095238</v>
      </c>
      <c r="E4040" s="0" t="n">
        <v>0.05</v>
      </c>
      <c r="F4040" s="0" t="n">
        <v>0.03807</v>
      </c>
      <c r="G4040" s="0" t="n">
        <v>1</v>
      </c>
      <c r="H4040" s="0" t="n">
        <v>45.95</v>
      </c>
    </row>
    <row r="4041" customFormat="false" ht="12.8" hidden="false" customHeight="false" outlineLevel="0" collapsed="false">
      <c r="A4041" s="0" t="s">
        <v>9355</v>
      </c>
      <c r="B4041" s="0" t="n">
        <v>2.8</v>
      </c>
      <c r="C4041" s="0" t="n">
        <v>0.0224</v>
      </c>
      <c r="D4041" s="0" t="n">
        <v>0.0037037037</v>
      </c>
      <c r="E4041" s="0" t="n">
        <v>0.3333333333</v>
      </c>
      <c r="F4041" s="0" t="n">
        <v>0.08</v>
      </c>
      <c r="G4041" s="0" t="n">
        <v>1</v>
      </c>
      <c r="H4041" s="0" t="n">
        <v>4095</v>
      </c>
    </row>
    <row r="4042" customFormat="false" ht="12.8" hidden="false" customHeight="false" outlineLevel="0" collapsed="false">
      <c r="A4042" s="0" t="s">
        <v>9356</v>
      </c>
      <c r="B4042" s="0" t="n">
        <v>2.8</v>
      </c>
      <c r="C4042" s="0" t="n">
        <v>0.0224</v>
      </c>
      <c r="D4042" s="0" t="n">
        <v>0.0037037037</v>
      </c>
      <c r="E4042" s="0" t="n">
        <v>0.3333333333</v>
      </c>
      <c r="F4042" s="0" t="n">
        <v>0.08</v>
      </c>
      <c r="G4042" s="0" t="n">
        <v>1</v>
      </c>
      <c r="H4042" s="0" t="n">
        <v>4095</v>
      </c>
    </row>
    <row r="4043" customFormat="false" ht="12.8" hidden="false" customHeight="false" outlineLevel="0" collapsed="false">
      <c r="A4043" s="0" t="s">
        <v>9357</v>
      </c>
      <c r="B4043" s="0" t="n">
        <v>0.4733333333</v>
      </c>
      <c r="C4043" s="0" t="n">
        <v>0.0059033333</v>
      </c>
      <c r="D4043" s="0" t="n">
        <v>0.0009176788</v>
      </c>
      <c r="E4043" s="0" t="n">
        <v>0.0333333333</v>
      </c>
      <c r="F4043" s="0" t="n">
        <v>0.0268333333</v>
      </c>
      <c r="G4043" s="0" t="n">
        <v>1</v>
      </c>
      <c r="H4043" s="0" t="n">
        <v>10.25</v>
      </c>
    </row>
    <row r="4044" customFormat="false" ht="12.8" hidden="false" customHeight="false" outlineLevel="0" collapsed="false">
      <c r="A4044" s="0" t="s">
        <v>9358</v>
      </c>
      <c r="B4044" s="0" t="n">
        <v>5.05625</v>
      </c>
      <c r="C4044" s="0" t="n">
        <v>0.0302530938</v>
      </c>
      <c r="D4044" s="0" t="n">
        <v>0.0044270833</v>
      </c>
      <c r="E4044" s="0" t="n">
        <v>0.03125</v>
      </c>
      <c r="F4044" s="0" t="n">
        <v>0.03235625</v>
      </c>
      <c r="G4044" s="0" t="n">
        <v>1</v>
      </c>
      <c r="H4044" s="0" t="n">
        <v>421.5666666667</v>
      </c>
    </row>
    <row r="4045" customFormat="false" ht="12.8" hidden="false" customHeight="false" outlineLevel="0" collapsed="false">
      <c r="A4045" s="0" t="s">
        <v>9359</v>
      </c>
      <c r="B4045" s="0" t="n">
        <v>7.179047619</v>
      </c>
      <c r="C4045" s="0" t="n">
        <v>0.0245047619</v>
      </c>
      <c r="D4045" s="0" t="n">
        <v>0.0033730159</v>
      </c>
      <c r="E4045" s="0" t="n">
        <v>0.0238095238</v>
      </c>
      <c r="F4045" s="0" t="n">
        <v>0.0245047619</v>
      </c>
      <c r="G4045" s="0" t="n">
        <v>1</v>
      </c>
      <c r="H4045" s="0" t="n">
        <v>3189</v>
      </c>
    </row>
    <row r="4046" customFormat="false" ht="12.8" hidden="false" customHeight="false" outlineLevel="0" collapsed="false">
      <c r="A4046" s="0" t="s">
        <v>119</v>
      </c>
      <c r="B4046" s="0" t="n">
        <v>0.675</v>
      </c>
      <c r="C4046" s="0" t="n">
        <v>0.00289332</v>
      </c>
      <c r="D4046" s="0" t="n">
        <v>0.0008095238</v>
      </c>
      <c r="E4046" s="0" t="n">
        <v>0.05</v>
      </c>
      <c r="F4046" s="0" t="n">
        <v>0.03807</v>
      </c>
      <c r="G4046" s="0" t="n">
        <v>1</v>
      </c>
      <c r="H4046" s="0" t="n">
        <v>31.95</v>
      </c>
    </row>
    <row r="4047" customFormat="false" ht="12.8" hidden="false" customHeight="false" outlineLevel="0" collapsed="false">
      <c r="A4047" s="0" t="s">
        <v>1393</v>
      </c>
      <c r="B4047" s="0" t="n">
        <v>1.8119191919</v>
      </c>
      <c r="C4047" s="0" t="n">
        <v>0.0121212121</v>
      </c>
      <c r="D4047" s="0" t="n">
        <v>0.0017612018</v>
      </c>
      <c r="E4047" s="0" t="n">
        <v>0.0101010101</v>
      </c>
      <c r="F4047" s="0" t="n">
        <v>0.0121212121</v>
      </c>
      <c r="G4047" s="0" t="n">
        <v>1</v>
      </c>
      <c r="H4047" s="0" t="n">
        <v>23.5</v>
      </c>
    </row>
    <row r="4048" customFormat="false" ht="12.8" hidden="false" customHeight="false" outlineLevel="0" collapsed="false">
      <c r="A4048" s="0" t="s">
        <v>9360</v>
      </c>
      <c r="B4048" s="0" t="n">
        <v>2.575</v>
      </c>
      <c r="C4048" s="0" t="n">
        <v>0.0168</v>
      </c>
      <c r="D4048" s="0" t="n">
        <v>0.0027777778</v>
      </c>
      <c r="E4048" s="0" t="n">
        <v>0.25</v>
      </c>
      <c r="F4048" s="0" t="n">
        <v>0.06</v>
      </c>
      <c r="G4048" s="0" t="n">
        <v>1</v>
      </c>
      <c r="H4048" s="0" t="n">
        <v>4095</v>
      </c>
    </row>
    <row r="4049" customFormat="false" ht="12.8" hidden="false" customHeight="false" outlineLevel="0" collapsed="false">
      <c r="A4049" s="0" t="s">
        <v>9361</v>
      </c>
      <c r="B4049" s="0" t="n">
        <v>5.1</v>
      </c>
      <c r="C4049" s="0" t="n">
        <v>0.0768</v>
      </c>
      <c r="D4049" s="0" t="n">
        <v>0.034</v>
      </c>
      <c r="E4049" s="0" t="n">
        <v>0.04</v>
      </c>
      <c r="F4049" s="0" t="n">
        <v>0.0768</v>
      </c>
      <c r="G4049" s="0" t="n">
        <v>1</v>
      </c>
      <c r="H4049" s="0" t="n">
        <v>80.96</v>
      </c>
    </row>
    <row r="4050" customFormat="false" ht="12.8" hidden="false" customHeight="false" outlineLevel="0" collapsed="false">
      <c r="A4050" s="0" t="s">
        <v>495</v>
      </c>
      <c r="B4050" s="0" t="n">
        <v>7.179047619</v>
      </c>
      <c r="C4050" s="0" t="n">
        <v>0.0245047619</v>
      </c>
      <c r="D4050" s="0" t="n">
        <v>0.0033730159</v>
      </c>
      <c r="E4050" s="0" t="n">
        <v>0.0238095238</v>
      </c>
      <c r="F4050" s="0" t="n">
        <v>0.0245047619</v>
      </c>
      <c r="G4050" s="0" t="n">
        <v>1</v>
      </c>
      <c r="H4050" s="0" t="n">
        <v>3189</v>
      </c>
    </row>
    <row r="4051" customFormat="false" ht="12.8" hidden="false" customHeight="false" outlineLevel="0" collapsed="false">
      <c r="A4051" s="0" t="s">
        <v>2477</v>
      </c>
      <c r="B4051" s="0" t="n">
        <v>5.05625</v>
      </c>
      <c r="C4051" s="0" t="n">
        <v>0.0302530938</v>
      </c>
      <c r="D4051" s="0" t="n">
        <v>0.0044270833</v>
      </c>
      <c r="E4051" s="0" t="n">
        <v>0.03125</v>
      </c>
      <c r="F4051" s="0" t="n">
        <v>0.03235625</v>
      </c>
      <c r="G4051" s="0" t="n">
        <v>1</v>
      </c>
      <c r="H4051" s="0" t="n">
        <v>421.5666666667</v>
      </c>
    </row>
    <row r="4052" customFormat="false" ht="12.8" hidden="false" customHeight="false" outlineLevel="0" collapsed="false">
      <c r="A4052" s="0" t="s">
        <v>1394</v>
      </c>
      <c r="B4052" s="0" t="n">
        <v>2.5866666667</v>
      </c>
      <c r="C4052" s="0" t="n">
        <v>0.02</v>
      </c>
      <c r="D4052" s="0" t="n">
        <v>0.0029059829</v>
      </c>
      <c r="E4052" s="0" t="n">
        <v>0.0166666667</v>
      </c>
      <c r="F4052" s="0" t="n">
        <v>0.02</v>
      </c>
      <c r="G4052" s="0" t="n">
        <v>1</v>
      </c>
      <c r="H4052" s="0" t="n">
        <v>12.24</v>
      </c>
    </row>
    <row r="4053" customFormat="false" ht="12.8" hidden="false" customHeight="false" outlineLevel="0" collapsed="false">
      <c r="A4053" s="0" t="s">
        <v>9362</v>
      </c>
      <c r="B4053" s="0" t="n">
        <v>2.575</v>
      </c>
      <c r="C4053" s="0" t="n">
        <v>0.0168</v>
      </c>
      <c r="D4053" s="0" t="n">
        <v>0.0027777778</v>
      </c>
      <c r="E4053" s="0" t="n">
        <v>0.25</v>
      </c>
      <c r="F4053" s="0" t="n">
        <v>0.06</v>
      </c>
      <c r="G4053" s="0" t="n">
        <v>1</v>
      </c>
      <c r="H4053" s="0" t="n">
        <v>4093</v>
      </c>
    </row>
    <row r="4054" customFormat="false" ht="12.8" hidden="false" customHeight="false" outlineLevel="0" collapsed="false">
      <c r="A4054" s="0" t="s">
        <v>1395</v>
      </c>
      <c r="B4054" s="0" t="n">
        <v>1.8119191919</v>
      </c>
      <c r="C4054" s="0" t="n">
        <v>0.0121212121</v>
      </c>
      <c r="D4054" s="0" t="n">
        <v>0.0017612018</v>
      </c>
      <c r="E4054" s="0" t="n">
        <v>0.0101010101</v>
      </c>
      <c r="F4054" s="0" t="n">
        <v>0.0121212121</v>
      </c>
      <c r="G4054" s="0" t="n">
        <v>1</v>
      </c>
      <c r="H4054" s="0" t="n">
        <v>12.24</v>
      </c>
    </row>
    <row r="4055" customFormat="false" ht="12.8" hidden="false" customHeight="false" outlineLevel="0" collapsed="false">
      <c r="A4055" s="0" t="s">
        <v>9363</v>
      </c>
      <c r="B4055" s="0" t="n">
        <v>0.00221</v>
      </c>
      <c r="C4055" s="0" t="n">
        <v>1.764E-006</v>
      </c>
      <c r="D4055" s="0" t="n">
        <v>2.778E-007</v>
      </c>
      <c r="E4055" s="0" t="n">
        <v>0.0001</v>
      </c>
      <c r="F4055" s="0" t="n">
        <v>1.2E-005</v>
      </c>
      <c r="G4055" s="0" t="n">
        <v>1</v>
      </c>
      <c r="H4055" s="0" t="n">
        <v>0.02</v>
      </c>
    </row>
    <row r="4056" customFormat="false" ht="12.8" hidden="false" customHeight="false" outlineLevel="0" collapsed="false">
      <c r="A4056" s="0" t="s">
        <v>496</v>
      </c>
      <c r="B4056" s="0" t="n">
        <v>7.179047619</v>
      </c>
      <c r="C4056" s="0" t="n">
        <v>0.0245047619</v>
      </c>
      <c r="D4056" s="0" t="n">
        <v>0.0033730159</v>
      </c>
      <c r="E4056" s="0" t="n">
        <v>0.0238095238</v>
      </c>
      <c r="F4056" s="0" t="n">
        <v>0.0245047619</v>
      </c>
      <c r="G4056" s="0" t="n">
        <v>1</v>
      </c>
      <c r="H4056" s="0" t="n">
        <v>3189</v>
      </c>
    </row>
    <row r="4057" customFormat="false" ht="12.8" hidden="false" customHeight="false" outlineLevel="0" collapsed="false">
      <c r="A4057" s="0" t="s">
        <v>9364</v>
      </c>
      <c r="B4057" s="0" t="n">
        <v>3.9300952381</v>
      </c>
      <c r="C4057" s="0" t="n">
        <v>0.0447428571</v>
      </c>
      <c r="D4057" s="0" t="n">
        <v>0.0249084249</v>
      </c>
      <c r="E4057" s="0" t="n">
        <v>0.0476190476</v>
      </c>
      <c r="F4057" s="0" t="n">
        <v>0.0514285714</v>
      </c>
      <c r="G4057" s="0" t="n">
        <v>1</v>
      </c>
      <c r="H4057" s="0" t="n">
        <v>2298</v>
      </c>
    </row>
    <row r="4058" customFormat="false" ht="12.8" hidden="false" customHeight="false" outlineLevel="0" collapsed="false">
      <c r="A4058" s="0" t="s">
        <v>1398</v>
      </c>
      <c r="B4058" s="0" t="n">
        <v>1.8219191919</v>
      </c>
      <c r="C4058" s="0" t="n">
        <v>0.0121212121</v>
      </c>
      <c r="D4058" s="0" t="n">
        <v>0.0017612018</v>
      </c>
      <c r="E4058" s="0" t="n">
        <v>0.0101010101</v>
      </c>
      <c r="F4058" s="0" t="n">
        <v>0.0121212121</v>
      </c>
      <c r="G4058" s="0" t="n">
        <v>1</v>
      </c>
      <c r="H4058" s="0" t="n">
        <v>12.24</v>
      </c>
    </row>
    <row r="4059" customFormat="false" ht="12.8" hidden="false" customHeight="false" outlineLevel="0" collapsed="false">
      <c r="A4059" s="0" t="s">
        <v>9365</v>
      </c>
      <c r="B4059" s="0" t="n">
        <v>0.2903571429</v>
      </c>
      <c r="C4059" s="0" t="n">
        <v>0.0008571429</v>
      </c>
      <c r="D4059" s="0" t="n">
        <v>0.0001190476</v>
      </c>
      <c r="E4059" s="0" t="n">
        <v>0.0089285714</v>
      </c>
      <c r="F4059" s="0" t="n">
        <v>0.0042857143</v>
      </c>
      <c r="G4059" s="0" t="n">
        <v>1</v>
      </c>
      <c r="H4059" s="0" t="n">
        <v>1</v>
      </c>
    </row>
    <row r="4060" customFormat="false" ht="12.8" hidden="false" customHeight="false" outlineLevel="0" collapsed="false">
      <c r="A4060" s="0" t="s">
        <v>9366</v>
      </c>
      <c r="B4060" s="0" t="n">
        <v>2.575</v>
      </c>
      <c r="C4060" s="0" t="n">
        <v>0.0168</v>
      </c>
      <c r="D4060" s="0" t="n">
        <v>0.0027777778</v>
      </c>
      <c r="E4060" s="0" t="n">
        <v>0.25</v>
      </c>
      <c r="F4060" s="0" t="n">
        <v>0.06</v>
      </c>
      <c r="G4060" s="0" t="n">
        <v>1</v>
      </c>
      <c r="H4060" s="0" t="n">
        <v>5959</v>
      </c>
    </row>
    <row r="4061" customFormat="false" ht="12.8" hidden="false" customHeight="false" outlineLevel="0" collapsed="false">
      <c r="A4061" s="0" t="s">
        <v>9367</v>
      </c>
      <c r="B4061" s="0" t="n">
        <v>0.81</v>
      </c>
      <c r="C4061" s="0" t="n">
        <v>0.008694</v>
      </c>
      <c r="D4061" s="0" t="n">
        <v>0.0013492063</v>
      </c>
      <c r="E4061" s="0" t="n">
        <v>0.05</v>
      </c>
      <c r="F4061" s="0" t="n">
        <v>0.0414</v>
      </c>
      <c r="G4061" s="0" t="n">
        <v>1</v>
      </c>
      <c r="H4061" s="0" t="n">
        <v>10.25</v>
      </c>
    </row>
    <row r="4062" customFormat="false" ht="12.8" hidden="false" customHeight="false" outlineLevel="0" collapsed="false">
      <c r="A4062" s="0" t="s">
        <v>9368</v>
      </c>
      <c r="B4062" s="0" t="n">
        <v>0.0310777778</v>
      </c>
      <c r="C4062" s="0" t="n">
        <v>0.000125</v>
      </c>
      <c r="D4062" s="0" t="n">
        <v>6.99588E-005</v>
      </c>
      <c r="E4062" s="0" t="n">
        <v>0.0092592593</v>
      </c>
      <c r="F4062" s="0" t="n">
        <v>0.0008333333</v>
      </c>
      <c r="G4062" s="0" t="n">
        <v>1</v>
      </c>
      <c r="H4062" s="0" t="n">
        <v>7.9066666667</v>
      </c>
    </row>
    <row r="4063" customFormat="false" ht="12.8" hidden="false" customHeight="false" outlineLevel="0" collapsed="false">
      <c r="A4063" s="0" t="s">
        <v>497</v>
      </c>
      <c r="B4063" s="0" t="n">
        <v>7.179047619</v>
      </c>
      <c r="C4063" s="0" t="n">
        <v>0.0245047619</v>
      </c>
      <c r="D4063" s="0" t="n">
        <v>0.0033730159</v>
      </c>
      <c r="E4063" s="0" t="n">
        <v>0.0238095238</v>
      </c>
      <c r="F4063" s="0" t="n">
        <v>0.0245047619</v>
      </c>
      <c r="G4063" s="0" t="n">
        <v>1</v>
      </c>
      <c r="H4063" s="0" t="n">
        <v>3189</v>
      </c>
    </row>
    <row r="4064" customFormat="false" ht="12.8" hidden="false" customHeight="false" outlineLevel="0" collapsed="false">
      <c r="A4064" s="0" t="s">
        <v>9369</v>
      </c>
      <c r="B4064" s="0" t="n">
        <v>0.9183333333</v>
      </c>
      <c r="C4064" s="0" t="n">
        <v>0.00168</v>
      </c>
      <c r="D4064" s="0" t="n">
        <v>0.0002777778</v>
      </c>
      <c r="E4064" s="0" t="n">
        <v>0.0333333333</v>
      </c>
      <c r="F4064" s="0" t="n">
        <v>0.008</v>
      </c>
      <c r="G4064" s="0" t="n">
        <v>1</v>
      </c>
      <c r="H4064" s="0" t="n">
        <v>4.93</v>
      </c>
    </row>
    <row r="4065" customFormat="false" ht="12.8" hidden="false" customHeight="false" outlineLevel="0" collapsed="false">
      <c r="A4065" s="0" t="s">
        <v>9370</v>
      </c>
      <c r="B4065" s="0" t="n">
        <v>5.1</v>
      </c>
      <c r="C4065" s="0" t="n">
        <v>0.0768</v>
      </c>
      <c r="D4065" s="0" t="n">
        <v>0.034</v>
      </c>
      <c r="E4065" s="0" t="n">
        <v>0.04</v>
      </c>
      <c r="F4065" s="0" t="n">
        <v>0.0768</v>
      </c>
      <c r="G4065" s="0" t="n">
        <v>1</v>
      </c>
      <c r="H4065" s="0" t="n">
        <v>70.56</v>
      </c>
    </row>
    <row r="4066" customFormat="false" ht="12.8" hidden="false" customHeight="false" outlineLevel="0" collapsed="false">
      <c r="A4066" s="0" t="s">
        <v>9371</v>
      </c>
      <c r="B4066" s="0" t="n">
        <v>0.3725</v>
      </c>
      <c r="C4066" s="0" t="n">
        <v>0.00126</v>
      </c>
      <c r="D4066" s="0" t="n">
        <v>0.0002083333</v>
      </c>
      <c r="E4066" s="0" t="n">
        <v>0.0125</v>
      </c>
      <c r="F4066" s="0" t="n">
        <v>0.006</v>
      </c>
      <c r="G4066" s="0" t="n">
        <v>1</v>
      </c>
      <c r="H4066" s="0" t="n">
        <v>1</v>
      </c>
    </row>
    <row r="4067" customFormat="false" ht="12.8" hidden="false" customHeight="false" outlineLevel="0" collapsed="false">
      <c r="A4067" s="0" t="s">
        <v>9372</v>
      </c>
      <c r="B4067" s="0" t="n">
        <v>2.575</v>
      </c>
      <c r="C4067" s="0" t="n">
        <v>0.0168</v>
      </c>
      <c r="D4067" s="0" t="n">
        <v>0.0027777778</v>
      </c>
      <c r="E4067" s="0" t="n">
        <v>0.25</v>
      </c>
      <c r="F4067" s="0" t="n">
        <v>0.06</v>
      </c>
      <c r="G4067" s="0" t="n">
        <v>1</v>
      </c>
      <c r="H4067" s="0" t="n">
        <v>5959</v>
      </c>
    </row>
    <row r="4068" customFormat="false" ht="12.8" hidden="false" customHeight="false" outlineLevel="0" collapsed="false">
      <c r="A4068" s="0" t="s">
        <v>9373</v>
      </c>
      <c r="B4068" s="0" t="n">
        <v>0.81</v>
      </c>
      <c r="C4068" s="0" t="n">
        <v>0.008694</v>
      </c>
      <c r="D4068" s="0" t="n">
        <v>0.0013492063</v>
      </c>
      <c r="E4068" s="0" t="n">
        <v>0.05</v>
      </c>
      <c r="F4068" s="0" t="n">
        <v>0.0414</v>
      </c>
      <c r="G4068" s="0" t="n">
        <v>1</v>
      </c>
      <c r="H4068" s="0" t="n">
        <v>10.25</v>
      </c>
    </row>
    <row r="4069" customFormat="false" ht="12.8" hidden="false" customHeight="false" outlineLevel="0" collapsed="false">
      <c r="A4069" s="0" t="s">
        <v>9374</v>
      </c>
      <c r="B4069" s="0" t="n">
        <v>0.0310777778</v>
      </c>
      <c r="C4069" s="0" t="n">
        <v>0.000125</v>
      </c>
      <c r="D4069" s="0" t="n">
        <v>6.99588E-005</v>
      </c>
      <c r="E4069" s="0" t="n">
        <v>0.0092592593</v>
      </c>
      <c r="F4069" s="0" t="n">
        <v>0.0008333333</v>
      </c>
      <c r="G4069" s="0" t="n">
        <v>1</v>
      </c>
      <c r="H4069" s="0" t="n">
        <v>7.9066666667</v>
      </c>
    </row>
    <row r="4070" customFormat="false" ht="12.8" hidden="false" customHeight="false" outlineLevel="0" collapsed="false">
      <c r="A4070" s="0" t="s">
        <v>498</v>
      </c>
      <c r="B4070" s="0" t="n">
        <v>7.179047619</v>
      </c>
      <c r="C4070" s="0" t="n">
        <v>0.0245047619</v>
      </c>
      <c r="D4070" s="0" t="n">
        <v>0.0033730159</v>
      </c>
      <c r="E4070" s="0" t="n">
        <v>0.0238095238</v>
      </c>
      <c r="F4070" s="0" t="n">
        <v>0.0245047619</v>
      </c>
      <c r="G4070" s="0" t="n">
        <v>1</v>
      </c>
      <c r="H4070" s="0" t="n">
        <v>3189</v>
      </c>
    </row>
    <row r="4071" customFormat="false" ht="12.8" hidden="false" customHeight="false" outlineLevel="0" collapsed="false">
      <c r="A4071" s="0" t="s">
        <v>9375</v>
      </c>
      <c r="B4071" s="0" t="n">
        <v>0.9183333333</v>
      </c>
      <c r="C4071" s="0" t="n">
        <v>0.00168</v>
      </c>
      <c r="D4071" s="0" t="n">
        <v>0.0002777778</v>
      </c>
      <c r="E4071" s="0" t="n">
        <v>0.0333333333</v>
      </c>
      <c r="F4071" s="0" t="n">
        <v>0.008</v>
      </c>
      <c r="G4071" s="0" t="n">
        <v>1</v>
      </c>
      <c r="H4071" s="0" t="n">
        <v>4.93</v>
      </c>
    </row>
    <row r="4072" customFormat="false" ht="12.8" hidden="false" customHeight="false" outlineLevel="0" collapsed="false">
      <c r="A4072" s="0" t="s">
        <v>9376</v>
      </c>
      <c r="B4072" s="0" t="n">
        <v>0.3625</v>
      </c>
      <c r="C4072" s="0" t="n">
        <v>0.00126</v>
      </c>
      <c r="D4072" s="0" t="n">
        <v>0.0002083333</v>
      </c>
      <c r="E4072" s="0" t="n">
        <v>0.0125</v>
      </c>
      <c r="F4072" s="0" t="n">
        <v>0.006</v>
      </c>
      <c r="G4072" s="0" t="n">
        <v>1</v>
      </c>
      <c r="H4072" s="0" t="n">
        <v>1</v>
      </c>
    </row>
    <row r="4073" customFormat="false" ht="12.8" hidden="false" customHeight="false" outlineLevel="0" collapsed="false">
      <c r="A4073" s="0" t="s">
        <v>9377</v>
      </c>
      <c r="B4073" s="0" t="n">
        <v>2.575</v>
      </c>
      <c r="C4073" s="0" t="n">
        <v>0.0168</v>
      </c>
      <c r="D4073" s="0" t="n">
        <v>0.0027777778</v>
      </c>
      <c r="E4073" s="0" t="n">
        <v>0.25</v>
      </c>
      <c r="F4073" s="0" t="n">
        <v>0.06</v>
      </c>
      <c r="G4073" s="0" t="n">
        <v>1</v>
      </c>
      <c r="H4073" s="0" t="n">
        <v>5983</v>
      </c>
    </row>
    <row r="4074" customFormat="false" ht="12.8" hidden="false" customHeight="false" outlineLevel="0" collapsed="false">
      <c r="A4074" s="0" t="s">
        <v>9378</v>
      </c>
      <c r="B4074" s="0" t="n">
        <v>4.5416666667</v>
      </c>
      <c r="C4074" s="0" t="n">
        <v>0.0418474167</v>
      </c>
      <c r="D4074" s="0" t="n">
        <v>0.0059027778</v>
      </c>
      <c r="E4074" s="0" t="n">
        <v>0.0416666667</v>
      </c>
      <c r="F4074" s="0" t="n">
        <v>0.0431416667</v>
      </c>
      <c r="G4074" s="0" t="n">
        <v>1</v>
      </c>
      <c r="H4074" s="0" t="n">
        <v>18.51</v>
      </c>
    </row>
    <row r="4075" customFormat="false" ht="12.8" hidden="false" customHeight="false" outlineLevel="0" collapsed="false">
      <c r="A4075" s="0" t="s">
        <v>9379</v>
      </c>
      <c r="B4075" s="0" t="n">
        <v>2.575</v>
      </c>
      <c r="C4075" s="0" t="n">
        <v>0.0168</v>
      </c>
      <c r="D4075" s="0" t="n">
        <v>0.0027777778</v>
      </c>
      <c r="E4075" s="0" t="n">
        <v>0.25</v>
      </c>
      <c r="F4075" s="0" t="n">
        <v>0.06</v>
      </c>
      <c r="G4075" s="0" t="n">
        <v>1</v>
      </c>
      <c r="H4075" s="0" t="n">
        <v>5983</v>
      </c>
    </row>
    <row r="4076" customFormat="false" ht="12.8" hidden="false" customHeight="false" outlineLevel="0" collapsed="false">
      <c r="A4076" s="0" t="s">
        <v>9380</v>
      </c>
      <c r="B4076" s="0" t="n">
        <v>0.0067692308</v>
      </c>
      <c r="C4076" s="0" t="n">
        <v>0.0001266591</v>
      </c>
      <c r="D4076" s="0" t="n">
        <v>3.20513E-005</v>
      </c>
      <c r="E4076" s="0" t="n">
        <v>0.0019230769</v>
      </c>
      <c r="F4076" s="0" t="n">
        <v>0.0004523538</v>
      </c>
      <c r="G4076" s="0" t="n">
        <v>1</v>
      </c>
      <c r="H4076" s="0" t="n">
        <v>150</v>
      </c>
    </row>
    <row r="4077" customFormat="false" ht="12.8" hidden="false" customHeight="false" outlineLevel="0" collapsed="false">
      <c r="A4077" s="0" t="s">
        <v>9381</v>
      </c>
      <c r="B4077" s="0" t="n">
        <v>0.9933333333</v>
      </c>
      <c r="C4077" s="0" t="n">
        <v>0.0133848</v>
      </c>
      <c r="D4077" s="0" t="n">
        <v>0.0022222222</v>
      </c>
      <c r="E4077" s="0" t="n">
        <v>0.0166666667</v>
      </c>
      <c r="F4077" s="0" t="n">
        <v>0.01521</v>
      </c>
      <c r="G4077" s="0" t="n">
        <v>1</v>
      </c>
      <c r="H4077" s="0" t="n">
        <v>10.7</v>
      </c>
    </row>
    <row r="4078" customFormat="false" ht="12.8" hidden="false" customHeight="false" outlineLevel="0" collapsed="false">
      <c r="A4078" s="0" t="s">
        <v>9382</v>
      </c>
      <c r="B4078" s="0" t="n">
        <v>2.595</v>
      </c>
      <c r="C4078" s="0" t="n">
        <v>0.0168</v>
      </c>
      <c r="D4078" s="0" t="n">
        <v>0.0027777778</v>
      </c>
      <c r="E4078" s="0" t="n">
        <v>0.25</v>
      </c>
      <c r="F4078" s="0" t="n">
        <v>0.06</v>
      </c>
      <c r="G4078" s="0" t="n">
        <v>1</v>
      </c>
      <c r="H4078" s="0" t="n">
        <v>1</v>
      </c>
    </row>
    <row r="4079" customFormat="false" ht="12.8" hidden="false" customHeight="false" outlineLevel="0" collapsed="false">
      <c r="A4079" s="0" t="s">
        <v>9383</v>
      </c>
      <c r="B4079" s="0" t="n">
        <v>2.645</v>
      </c>
      <c r="C4079" s="0" t="n">
        <v>0.0168</v>
      </c>
      <c r="D4079" s="0" t="n">
        <v>0.0027777778</v>
      </c>
      <c r="E4079" s="0" t="n">
        <v>0.25</v>
      </c>
      <c r="F4079" s="0" t="n">
        <v>0.06</v>
      </c>
      <c r="G4079" s="0" t="n">
        <v>1</v>
      </c>
      <c r="H4079" s="0" t="n">
        <v>1</v>
      </c>
    </row>
    <row r="4080" customFormat="false" ht="12.8" hidden="false" customHeight="false" outlineLevel="0" collapsed="false">
      <c r="A4080" s="0" t="s">
        <v>9384</v>
      </c>
      <c r="B4080" s="0" t="n">
        <v>2.575</v>
      </c>
      <c r="C4080" s="0" t="n">
        <v>0.0168</v>
      </c>
      <c r="D4080" s="0" t="n">
        <v>0.0027777778</v>
      </c>
      <c r="E4080" s="0" t="n">
        <v>0.25</v>
      </c>
      <c r="F4080" s="0" t="n">
        <v>0.06</v>
      </c>
      <c r="G4080" s="0" t="n">
        <v>1</v>
      </c>
      <c r="H4080" s="0" t="n">
        <v>5959</v>
      </c>
    </row>
    <row r="4081" customFormat="false" ht="12.8" hidden="false" customHeight="false" outlineLevel="0" collapsed="false">
      <c r="A4081" s="0" t="s">
        <v>9385</v>
      </c>
      <c r="B4081" s="0" t="n">
        <v>4.5416666667</v>
      </c>
      <c r="C4081" s="0" t="n">
        <v>0.0418474167</v>
      </c>
      <c r="D4081" s="0" t="n">
        <v>0.0059027778</v>
      </c>
      <c r="E4081" s="0" t="n">
        <v>0.0416666667</v>
      </c>
      <c r="F4081" s="0" t="n">
        <v>0.0431416667</v>
      </c>
      <c r="G4081" s="0" t="n">
        <v>1</v>
      </c>
      <c r="H4081" s="0" t="n">
        <v>18.51</v>
      </c>
    </row>
    <row r="4082" customFormat="false" ht="12.8" hidden="false" customHeight="false" outlineLevel="0" collapsed="false">
      <c r="A4082" s="0" t="s">
        <v>9386</v>
      </c>
      <c r="B4082" s="0" t="n">
        <v>0.0067692308</v>
      </c>
      <c r="C4082" s="0" t="n">
        <v>0.0001266591</v>
      </c>
      <c r="D4082" s="0" t="n">
        <v>3.20513E-005</v>
      </c>
      <c r="E4082" s="0" t="n">
        <v>0.0019230769</v>
      </c>
      <c r="F4082" s="0" t="n">
        <v>0.0004523538</v>
      </c>
      <c r="G4082" s="0" t="n">
        <v>1</v>
      </c>
      <c r="H4082" s="0" t="n">
        <v>150</v>
      </c>
    </row>
    <row r="4083" customFormat="false" ht="12.8" hidden="false" customHeight="false" outlineLevel="0" collapsed="false">
      <c r="A4083" s="0" t="s">
        <v>9387</v>
      </c>
      <c r="B4083" s="0" t="n">
        <v>1.1533333333</v>
      </c>
      <c r="C4083" s="0" t="n">
        <v>0.0133848</v>
      </c>
      <c r="D4083" s="0" t="n">
        <v>0.0022222222</v>
      </c>
      <c r="E4083" s="0" t="n">
        <v>0.0166666667</v>
      </c>
      <c r="F4083" s="0" t="n">
        <v>0.01521</v>
      </c>
      <c r="G4083" s="0" t="n">
        <v>1</v>
      </c>
      <c r="H4083" s="0" t="n">
        <v>10.7</v>
      </c>
    </row>
    <row r="4084" customFormat="false" ht="12.8" hidden="false" customHeight="false" outlineLevel="0" collapsed="false">
      <c r="A4084" s="0" t="s">
        <v>9388</v>
      </c>
      <c r="B4084" s="0" t="n">
        <v>2.585</v>
      </c>
      <c r="C4084" s="0" t="n">
        <v>0.0168</v>
      </c>
      <c r="D4084" s="0" t="n">
        <v>0.0027777778</v>
      </c>
      <c r="E4084" s="0" t="n">
        <v>0.25</v>
      </c>
      <c r="F4084" s="0" t="n">
        <v>0.06</v>
      </c>
      <c r="G4084" s="0" t="n">
        <v>1</v>
      </c>
      <c r="H4084" s="0" t="n">
        <v>1</v>
      </c>
    </row>
    <row r="4085" customFormat="false" ht="12.8" hidden="false" customHeight="false" outlineLevel="0" collapsed="false">
      <c r="A4085" s="0" t="s">
        <v>9389</v>
      </c>
      <c r="B4085" s="0" t="n">
        <v>5.1</v>
      </c>
      <c r="C4085" s="0" t="n">
        <v>0.0768</v>
      </c>
      <c r="D4085" s="0" t="n">
        <v>0.034</v>
      </c>
      <c r="E4085" s="0" t="n">
        <v>0.04</v>
      </c>
      <c r="F4085" s="0" t="n">
        <v>0.0768</v>
      </c>
      <c r="G4085" s="0" t="n">
        <v>1</v>
      </c>
      <c r="H4085" s="0" t="n">
        <v>75.5</v>
      </c>
    </row>
    <row r="4086" customFormat="false" ht="12.8" hidden="false" customHeight="false" outlineLevel="0" collapsed="false">
      <c r="A4086" s="0" t="s">
        <v>9390</v>
      </c>
      <c r="B4086" s="0" t="n">
        <v>0.00058</v>
      </c>
      <c r="C4086" s="0" t="n">
        <v>2.832E-006</v>
      </c>
      <c r="D4086" s="0" t="n">
        <v>1.6425E-006</v>
      </c>
      <c r="E4086" s="0" t="n">
        <v>0.0004</v>
      </c>
      <c r="F4086" s="0" t="n">
        <v>2.36E-005</v>
      </c>
      <c r="G4086" s="0" t="n">
        <v>1</v>
      </c>
      <c r="H4086" s="0" t="n">
        <v>0.02</v>
      </c>
    </row>
    <row r="4087" customFormat="false" ht="12.8" hidden="false" customHeight="false" outlineLevel="0" collapsed="false">
      <c r="A4087" s="0" t="s">
        <v>9391</v>
      </c>
      <c r="B4087" s="0" t="n">
        <v>4.5416666667</v>
      </c>
      <c r="C4087" s="0" t="n">
        <v>0.0418474167</v>
      </c>
      <c r="D4087" s="0" t="n">
        <v>0.0059027778</v>
      </c>
      <c r="E4087" s="0" t="n">
        <v>0.0416666667</v>
      </c>
      <c r="F4087" s="0" t="n">
        <v>0.0431416667</v>
      </c>
      <c r="G4087" s="0" t="n">
        <v>1</v>
      </c>
      <c r="H4087" s="0" t="n">
        <v>18.51</v>
      </c>
    </row>
    <row r="4088" customFormat="false" ht="12.8" hidden="false" customHeight="false" outlineLevel="0" collapsed="false">
      <c r="A4088" s="0" t="s">
        <v>92</v>
      </c>
      <c r="B4088" s="0" t="n">
        <v>1.3811111111</v>
      </c>
      <c r="C4088" s="0" t="n">
        <v>0.0108888889</v>
      </c>
      <c r="D4088" s="0" t="n">
        <v>0.0016144349</v>
      </c>
      <c r="E4088" s="0" t="n">
        <v>0.0092592593</v>
      </c>
      <c r="F4088" s="0" t="n">
        <v>0.0111111111</v>
      </c>
      <c r="G4088" s="0" t="n">
        <v>1</v>
      </c>
      <c r="H4088" s="0" t="n">
        <v>9.05</v>
      </c>
    </row>
    <row r="4089" customFormat="false" ht="12.8" hidden="false" customHeight="false" outlineLevel="0" collapsed="false">
      <c r="A4089" s="0" t="s">
        <v>2795</v>
      </c>
      <c r="B4089" s="0" t="n">
        <v>1.5854166667</v>
      </c>
      <c r="C4089" s="0" t="n">
        <v>0.0100843646</v>
      </c>
      <c r="D4089" s="0" t="n">
        <v>0.0014756944</v>
      </c>
      <c r="E4089" s="0" t="n">
        <v>0.0104166667</v>
      </c>
      <c r="F4089" s="0" t="n">
        <v>0.0107854167</v>
      </c>
      <c r="G4089" s="0" t="n">
        <v>1</v>
      </c>
      <c r="H4089" s="0" t="n">
        <v>500</v>
      </c>
    </row>
    <row r="4090" customFormat="false" ht="12.8" hidden="false" customHeight="false" outlineLevel="0" collapsed="false">
      <c r="A4090" s="0" t="s">
        <v>9392</v>
      </c>
      <c r="B4090" s="0" t="n">
        <v>2.575</v>
      </c>
      <c r="C4090" s="0" t="n">
        <v>0.0168</v>
      </c>
      <c r="D4090" s="0" t="n">
        <v>0.0027777778</v>
      </c>
      <c r="E4090" s="0" t="n">
        <v>0.25</v>
      </c>
      <c r="F4090" s="0" t="n">
        <v>0.06</v>
      </c>
      <c r="G4090" s="0" t="n">
        <v>1</v>
      </c>
      <c r="H4090" s="0" t="n">
        <v>5959</v>
      </c>
    </row>
    <row r="4091" customFormat="false" ht="12.8" hidden="false" customHeight="false" outlineLevel="0" collapsed="false">
      <c r="A4091" s="0" t="s">
        <v>9393</v>
      </c>
      <c r="B4091" s="0" t="n">
        <v>0.155</v>
      </c>
      <c r="C4091" s="0" t="n">
        <v>0.00168</v>
      </c>
      <c r="D4091" s="0" t="n">
        <v>0.0008333333</v>
      </c>
      <c r="E4091" s="0" t="n">
        <v>0.025</v>
      </c>
      <c r="F4091" s="0" t="n">
        <v>0.006</v>
      </c>
      <c r="G4091" s="0" t="n">
        <v>1</v>
      </c>
      <c r="H4091" s="0" t="n">
        <v>1</v>
      </c>
    </row>
    <row r="4092" customFormat="false" ht="12.8" hidden="false" customHeight="false" outlineLevel="0" collapsed="false">
      <c r="A4092" s="0" t="s">
        <v>9394</v>
      </c>
      <c r="B4092" s="0" t="n">
        <v>0.78</v>
      </c>
      <c r="C4092" s="0" t="n">
        <v>0.00803088</v>
      </c>
      <c r="D4092" s="0" t="n">
        <v>0.0013333333</v>
      </c>
      <c r="E4092" s="0" t="n">
        <v>0.01</v>
      </c>
      <c r="F4092" s="0" t="n">
        <v>0.009126</v>
      </c>
      <c r="G4092" s="0" t="n">
        <v>1</v>
      </c>
      <c r="H4092" s="0" t="n">
        <v>10.7</v>
      </c>
    </row>
    <row r="4093" customFormat="false" ht="12.8" hidden="false" customHeight="false" outlineLevel="0" collapsed="false">
      <c r="A4093" s="0" t="s">
        <v>9395</v>
      </c>
      <c r="B4093" s="0" t="n">
        <v>4.5416666667</v>
      </c>
      <c r="C4093" s="0" t="n">
        <v>0.0418474167</v>
      </c>
      <c r="D4093" s="0" t="n">
        <v>0.0059027778</v>
      </c>
      <c r="E4093" s="0" t="n">
        <v>0.0416666667</v>
      </c>
      <c r="F4093" s="0" t="n">
        <v>0.0431416667</v>
      </c>
      <c r="G4093" s="0" t="n">
        <v>1</v>
      </c>
      <c r="H4093" s="0" t="n">
        <v>18.51</v>
      </c>
    </row>
    <row r="4094" customFormat="false" ht="12.8" hidden="false" customHeight="false" outlineLevel="0" collapsed="false">
      <c r="A4094" s="0" t="s">
        <v>9396</v>
      </c>
      <c r="B4094" s="0" t="n">
        <v>2.545</v>
      </c>
      <c r="C4094" s="0" t="n">
        <v>0.0168</v>
      </c>
      <c r="D4094" s="0" t="n">
        <v>0.0027777778</v>
      </c>
      <c r="E4094" s="0" t="n">
        <v>0.25</v>
      </c>
      <c r="F4094" s="0" t="n">
        <v>0.06</v>
      </c>
      <c r="G4094" s="0" t="n">
        <v>1</v>
      </c>
      <c r="H4094" s="0" t="n">
        <v>1</v>
      </c>
    </row>
    <row r="4095" customFormat="false" ht="12.8" hidden="false" customHeight="false" outlineLevel="0" collapsed="false">
      <c r="A4095" s="0" t="s">
        <v>9397</v>
      </c>
      <c r="B4095" s="0" t="n">
        <v>2.8</v>
      </c>
      <c r="C4095" s="0" t="n">
        <v>0.0224</v>
      </c>
      <c r="D4095" s="0" t="n">
        <v>0.0037037037</v>
      </c>
      <c r="E4095" s="0" t="n">
        <v>0.3333333333</v>
      </c>
      <c r="F4095" s="0" t="n">
        <v>0.08</v>
      </c>
      <c r="G4095" s="0" t="n">
        <v>1</v>
      </c>
      <c r="H4095" s="0" t="n">
        <v>5959</v>
      </c>
    </row>
    <row r="4096" customFormat="false" ht="12.8" hidden="false" customHeight="false" outlineLevel="0" collapsed="false">
      <c r="A4096" s="0" t="s">
        <v>9398</v>
      </c>
      <c r="B4096" s="0" t="n">
        <v>5.1</v>
      </c>
      <c r="C4096" s="0" t="n">
        <v>0.0768</v>
      </c>
      <c r="D4096" s="0" t="n">
        <v>0.034</v>
      </c>
      <c r="E4096" s="0" t="n">
        <v>0.04</v>
      </c>
      <c r="F4096" s="0" t="n">
        <v>0.0768</v>
      </c>
      <c r="G4096" s="0" t="n">
        <v>1</v>
      </c>
      <c r="H4096" s="0" t="n">
        <v>75.5</v>
      </c>
    </row>
    <row r="4097" customFormat="false" ht="12.8" hidden="false" customHeight="false" outlineLevel="0" collapsed="false">
      <c r="A4097" s="0" t="s">
        <v>9399</v>
      </c>
      <c r="B4097" s="0" t="n">
        <v>0.345</v>
      </c>
      <c r="C4097" s="0" t="n">
        <v>0.0044275</v>
      </c>
      <c r="D4097" s="0" t="n">
        <v>0.0006882591</v>
      </c>
      <c r="E4097" s="0" t="n">
        <v>0.025</v>
      </c>
      <c r="F4097" s="0" t="n">
        <v>0.020125</v>
      </c>
      <c r="G4097" s="0" t="n">
        <v>1</v>
      </c>
      <c r="H4097" s="0" t="n">
        <v>8.85</v>
      </c>
    </row>
    <row r="4098" customFormat="false" ht="12.8" hidden="false" customHeight="false" outlineLevel="0" collapsed="false">
      <c r="A4098" s="0" t="s">
        <v>9400</v>
      </c>
      <c r="B4098" s="0" t="n">
        <v>0.812</v>
      </c>
      <c r="C4098" s="0" t="n">
        <v>0.00672</v>
      </c>
      <c r="D4098" s="0" t="n">
        <v>0.0011111111</v>
      </c>
      <c r="E4098" s="0" t="n">
        <v>0.1</v>
      </c>
      <c r="F4098" s="0" t="n">
        <v>0.024</v>
      </c>
      <c r="G4098" s="0" t="n">
        <v>1</v>
      </c>
      <c r="H4098" s="0" t="n">
        <v>1</v>
      </c>
    </row>
    <row r="4099" customFormat="false" ht="12.8" hidden="false" customHeight="false" outlineLevel="0" collapsed="false">
      <c r="A4099" s="0" t="s">
        <v>9401</v>
      </c>
      <c r="B4099" s="0" t="n">
        <v>0.98125</v>
      </c>
      <c r="C4099" s="0" t="n">
        <v>0.009</v>
      </c>
      <c r="D4099" s="0" t="n">
        <v>0.0020833333</v>
      </c>
      <c r="E4099" s="0" t="n">
        <v>0.0625</v>
      </c>
      <c r="F4099" s="0" t="n">
        <v>0.03</v>
      </c>
      <c r="G4099" s="0" t="n">
        <v>1</v>
      </c>
      <c r="H4099" s="0" t="n">
        <v>500</v>
      </c>
    </row>
    <row r="4100" customFormat="false" ht="12.8" hidden="false" customHeight="false" outlineLevel="0" collapsed="false">
      <c r="A4100" s="0" t="s">
        <v>9402</v>
      </c>
      <c r="B4100" s="0" t="n">
        <v>4.5416666667</v>
      </c>
      <c r="C4100" s="0" t="n">
        <v>0.0418474167</v>
      </c>
      <c r="D4100" s="0" t="n">
        <v>0.0059027778</v>
      </c>
      <c r="E4100" s="0" t="n">
        <v>0.0416666667</v>
      </c>
      <c r="F4100" s="0" t="n">
        <v>0.0431416667</v>
      </c>
      <c r="G4100" s="0" t="n">
        <v>1</v>
      </c>
      <c r="H4100" s="0" t="n">
        <v>18.73</v>
      </c>
    </row>
    <row r="4101" customFormat="false" ht="12.8" hidden="false" customHeight="false" outlineLevel="0" collapsed="false">
      <c r="A4101" s="0" t="s">
        <v>696</v>
      </c>
      <c r="B4101" s="0" t="n">
        <v>0.345</v>
      </c>
      <c r="C4101" s="0" t="n">
        <v>0.0044275</v>
      </c>
      <c r="D4101" s="0" t="n">
        <v>0.0006882591</v>
      </c>
      <c r="E4101" s="0" t="n">
        <v>0.025</v>
      </c>
      <c r="F4101" s="0" t="n">
        <v>0.020125</v>
      </c>
      <c r="G4101" s="0" t="n">
        <v>1</v>
      </c>
      <c r="H4101" s="0" t="n">
        <v>8.85</v>
      </c>
    </row>
    <row r="4102" customFormat="false" ht="12.8" hidden="false" customHeight="false" outlineLevel="0" collapsed="false">
      <c r="A4102" s="0" t="s">
        <v>9403</v>
      </c>
      <c r="B4102" s="0" t="n">
        <v>2.8</v>
      </c>
      <c r="C4102" s="0" t="n">
        <v>0.0224</v>
      </c>
      <c r="D4102" s="0" t="n">
        <v>0.0037037037</v>
      </c>
      <c r="E4102" s="0" t="n">
        <v>0.3333333333</v>
      </c>
      <c r="F4102" s="0" t="n">
        <v>0.08</v>
      </c>
      <c r="G4102" s="0" t="n">
        <v>1</v>
      </c>
      <c r="H4102" s="0" t="n">
        <v>5959</v>
      </c>
    </row>
    <row r="4103" customFormat="false" ht="12.8" hidden="false" customHeight="false" outlineLevel="0" collapsed="false">
      <c r="A4103" s="0" t="s">
        <v>9404</v>
      </c>
      <c r="B4103" s="0" t="n">
        <v>0.155</v>
      </c>
      <c r="C4103" s="0" t="n">
        <v>0.00168</v>
      </c>
      <c r="D4103" s="0" t="n">
        <v>0.0008333333</v>
      </c>
      <c r="E4103" s="0" t="n">
        <v>0.025</v>
      </c>
      <c r="F4103" s="0" t="n">
        <v>0.006</v>
      </c>
      <c r="G4103" s="0" t="n">
        <v>1</v>
      </c>
      <c r="H4103" s="0" t="n">
        <v>1</v>
      </c>
    </row>
    <row r="4104" customFormat="false" ht="12.8" hidden="false" customHeight="false" outlineLevel="0" collapsed="false">
      <c r="A4104" s="0" t="s">
        <v>9405</v>
      </c>
      <c r="B4104" s="0" t="n">
        <v>4.5416666667</v>
      </c>
      <c r="C4104" s="0" t="n">
        <v>0.0418474167</v>
      </c>
      <c r="D4104" s="0" t="n">
        <v>0.0059027778</v>
      </c>
      <c r="E4104" s="0" t="n">
        <v>0.0416666667</v>
      </c>
      <c r="F4104" s="0" t="n">
        <v>0.0431416667</v>
      </c>
      <c r="G4104" s="0" t="n">
        <v>1</v>
      </c>
      <c r="H4104" s="0" t="n">
        <v>18.73</v>
      </c>
    </row>
    <row r="4105" customFormat="false" ht="12.8" hidden="false" customHeight="false" outlineLevel="0" collapsed="false">
      <c r="A4105" s="0" t="s">
        <v>9406</v>
      </c>
      <c r="B4105" s="0" t="n">
        <v>0.98125</v>
      </c>
      <c r="C4105" s="0" t="n">
        <v>0.009</v>
      </c>
      <c r="D4105" s="0" t="n">
        <v>0.0020833333</v>
      </c>
      <c r="E4105" s="0" t="n">
        <v>0.0625</v>
      </c>
      <c r="F4105" s="0" t="n">
        <v>0.03</v>
      </c>
      <c r="G4105" s="0" t="n">
        <v>1</v>
      </c>
      <c r="H4105" s="0" t="n">
        <v>500</v>
      </c>
    </row>
    <row r="4106" customFormat="false" ht="12.8" hidden="false" customHeight="false" outlineLevel="0" collapsed="false">
      <c r="A4106" s="0" t="s">
        <v>697</v>
      </c>
      <c r="B4106" s="0" t="n">
        <v>0.345</v>
      </c>
      <c r="C4106" s="0" t="n">
        <v>0.0044275</v>
      </c>
      <c r="D4106" s="0" t="n">
        <v>0.0006882591</v>
      </c>
      <c r="E4106" s="0" t="n">
        <v>0.025</v>
      </c>
      <c r="F4106" s="0" t="n">
        <v>0.020125</v>
      </c>
      <c r="G4106" s="0" t="n">
        <v>1</v>
      </c>
      <c r="H4106" s="0" t="n">
        <v>8.85</v>
      </c>
    </row>
    <row r="4107" customFormat="false" ht="12.8" hidden="false" customHeight="false" outlineLevel="0" collapsed="false">
      <c r="A4107" s="0" t="s">
        <v>9407</v>
      </c>
      <c r="B4107" s="0" t="n">
        <v>3.1766666667</v>
      </c>
      <c r="C4107" s="0" t="n">
        <v>0.06</v>
      </c>
      <c r="D4107" s="0" t="n">
        <v>0.0083333333</v>
      </c>
      <c r="E4107" s="0" t="n">
        <v>0.0833333333</v>
      </c>
      <c r="F4107" s="0" t="n">
        <v>0.08</v>
      </c>
      <c r="G4107" s="0" t="n">
        <v>1</v>
      </c>
      <c r="H4107" s="0" t="n">
        <v>7702</v>
      </c>
    </row>
    <row r="4108" customFormat="false" ht="12.8" hidden="false" customHeight="false" outlineLevel="0" collapsed="false">
      <c r="A4108" s="0" t="s">
        <v>1451</v>
      </c>
      <c r="B4108" s="0" t="n">
        <v>0.047925</v>
      </c>
      <c r="C4108" s="0" t="n">
        <v>4.41E-005</v>
      </c>
      <c r="D4108" s="0" t="n">
        <v>6.9444E-006</v>
      </c>
      <c r="E4108" s="0" t="n">
        <v>0.0025</v>
      </c>
      <c r="F4108" s="0" t="n">
        <v>0.0003</v>
      </c>
      <c r="G4108" s="0" t="n">
        <v>1</v>
      </c>
      <c r="H4108" s="0" t="n">
        <v>0.36</v>
      </c>
    </row>
    <row r="4109" customFormat="false" ht="12.8" hidden="false" customHeight="false" outlineLevel="0" collapsed="false">
      <c r="A4109" s="0" t="s">
        <v>9408</v>
      </c>
      <c r="B4109" s="0" t="n">
        <v>2.2066666667</v>
      </c>
      <c r="C4109" s="0" t="n">
        <v>0.06</v>
      </c>
      <c r="D4109" s="0" t="n">
        <v>0.0083333333</v>
      </c>
      <c r="E4109" s="0" t="n">
        <v>0.0833333333</v>
      </c>
      <c r="F4109" s="0" t="n">
        <v>0.08</v>
      </c>
      <c r="G4109" s="0" t="n">
        <v>1</v>
      </c>
      <c r="H4109" s="0" t="n">
        <v>1688</v>
      </c>
    </row>
    <row r="4110" customFormat="false" ht="12.8" hidden="false" customHeight="false" outlineLevel="0" collapsed="false">
      <c r="A4110" s="0" t="s">
        <v>9409</v>
      </c>
      <c r="B4110" s="0" t="n">
        <v>0.00935</v>
      </c>
      <c r="C4110" s="0" t="n">
        <v>1.764E-005</v>
      </c>
      <c r="D4110" s="0" t="n">
        <v>2.7778E-006</v>
      </c>
      <c r="E4110" s="0" t="n">
        <v>0.001</v>
      </c>
      <c r="F4110" s="0" t="n">
        <v>0.00012</v>
      </c>
      <c r="G4110" s="0" t="n">
        <v>1</v>
      </c>
      <c r="H4110" s="0" t="n">
        <v>0.08</v>
      </c>
    </row>
    <row r="4111" customFormat="false" ht="12.8" hidden="false" customHeight="false" outlineLevel="0" collapsed="false">
      <c r="A4111" s="0" t="s">
        <v>9410</v>
      </c>
      <c r="B4111" s="0" t="n">
        <v>4.5416666667</v>
      </c>
      <c r="C4111" s="0" t="n">
        <v>0.0418474167</v>
      </c>
      <c r="D4111" s="0" t="n">
        <v>0.0059027778</v>
      </c>
      <c r="E4111" s="0" t="n">
        <v>0.0416666667</v>
      </c>
      <c r="F4111" s="0" t="n">
        <v>0.0431416667</v>
      </c>
      <c r="G4111" s="0" t="n">
        <v>1</v>
      </c>
      <c r="H4111" s="0" t="n">
        <v>18.73</v>
      </c>
    </row>
    <row r="4112" customFormat="false" ht="12.8" hidden="false" customHeight="false" outlineLevel="0" collapsed="false">
      <c r="A4112" s="0" t="s">
        <v>9411</v>
      </c>
      <c r="B4112" s="0" t="n">
        <v>5.1</v>
      </c>
      <c r="C4112" s="0" t="n">
        <v>0.0768</v>
      </c>
      <c r="D4112" s="0" t="n">
        <v>0.034</v>
      </c>
      <c r="E4112" s="0" t="n">
        <v>0.04</v>
      </c>
      <c r="F4112" s="0" t="n">
        <v>0.0768</v>
      </c>
      <c r="G4112" s="0" t="n">
        <v>1</v>
      </c>
      <c r="H4112" s="0" t="n">
        <v>75.5</v>
      </c>
    </row>
    <row r="4113" customFormat="false" ht="12.8" hidden="false" customHeight="false" outlineLevel="0" collapsed="false">
      <c r="A4113" s="0" t="s">
        <v>9412</v>
      </c>
      <c r="B4113" s="0" t="n">
        <v>0.396</v>
      </c>
      <c r="C4113" s="0" t="n">
        <v>0.00336</v>
      </c>
      <c r="D4113" s="0" t="n">
        <v>0.0005555556</v>
      </c>
      <c r="E4113" s="0" t="n">
        <v>0.05</v>
      </c>
      <c r="F4113" s="0" t="n">
        <v>0.012</v>
      </c>
      <c r="G4113" s="0" t="n">
        <v>1</v>
      </c>
      <c r="H4113" s="0" t="n">
        <v>1</v>
      </c>
    </row>
    <row r="4114" customFormat="false" ht="12.8" hidden="false" customHeight="false" outlineLevel="0" collapsed="false">
      <c r="A4114" s="0" t="s">
        <v>9413</v>
      </c>
      <c r="B4114" s="0" t="n">
        <v>0.98125</v>
      </c>
      <c r="C4114" s="0" t="n">
        <v>0.009</v>
      </c>
      <c r="D4114" s="0" t="n">
        <v>0.0020833333</v>
      </c>
      <c r="E4114" s="0" t="n">
        <v>0.0625</v>
      </c>
      <c r="F4114" s="0" t="n">
        <v>0.03</v>
      </c>
      <c r="G4114" s="0" t="n">
        <v>1</v>
      </c>
      <c r="H4114" s="0" t="n">
        <v>500</v>
      </c>
    </row>
    <row r="4115" customFormat="false" ht="12.8" hidden="false" customHeight="false" outlineLevel="0" collapsed="false">
      <c r="A4115" s="0" t="s">
        <v>9414</v>
      </c>
      <c r="B4115" s="0" t="n">
        <v>0.396</v>
      </c>
      <c r="C4115" s="0" t="n">
        <v>0.00336</v>
      </c>
      <c r="D4115" s="0" t="n">
        <v>0.0005555556</v>
      </c>
      <c r="E4115" s="0" t="n">
        <v>0.05</v>
      </c>
      <c r="F4115" s="0" t="n">
        <v>0.012</v>
      </c>
      <c r="G4115" s="0" t="n">
        <v>1</v>
      </c>
      <c r="H4115" s="0" t="n">
        <v>1</v>
      </c>
    </row>
    <row r="4116" customFormat="false" ht="12.8" hidden="false" customHeight="false" outlineLevel="0" collapsed="false">
      <c r="A4116" s="0" t="s">
        <v>9415</v>
      </c>
      <c r="B4116" s="0" t="n">
        <v>3.1866666667</v>
      </c>
      <c r="C4116" s="0" t="n">
        <v>0.06</v>
      </c>
      <c r="D4116" s="0" t="n">
        <v>0.0083333333</v>
      </c>
      <c r="E4116" s="0" t="n">
        <v>0.0833333333</v>
      </c>
      <c r="F4116" s="0" t="n">
        <v>0.08</v>
      </c>
      <c r="G4116" s="0" t="n">
        <v>1</v>
      </c>
      <c r="H4116" s="0" t="n">
        <v>10127</v>
      </c>
    </row>
    <row r="4117" customFormat="false" ht="12.8" hidden="false" customHeight="false" outlineLevel="0" collapsed="false">
      <c r="A4117" s="0" t="s">
        <v>9416</v>
      </c>
      <c r="B4117" s="0" t="n">
        <v>4.5416666667</v>
      </c>
      <c r="C4117" s="0" t="n">
        <v>0.0418474167</v>
      </c>
      <c r="D4117" s="0" t="n">
        <v>0.0059027778</v>
      </c>
      <c r="E4117" s="0" t="n">
        <v>0.0416666667</v>
      </c>
      <c r="F4117" s="0" t="n">
        <v>0.0431416667</v>
      </c>
      <c r="G4117" s="0" t="n">
        <v>1</v>
      </c>
      <c r="H4117" s="0" t="n">
        <v>18.73</v>
      </c>
    </row>
    <row r="4118" customFormat="false" ht="12.8" hidden="false" customHeight="false" outlineLevel="0" collapsed="false">
      <c r="A4118" s="0" t="s">
        <v>2016</v>
      </c>
      <c r="B4118" s="0" t="n">
        <v>5.1</v>
      </c>
      <c r="C4118" s="0" t="n">
        <v>0.0768</v>
      </c>
      <c r="D4118" s="0" t="n">
        <v>0.034</v>
      </c>
      <c r="E4118" s="0" t="n">
        <v>0.04</v>
      </c>
      <c r="F4118" s="0" t="n">
        <v>0.0768</v>
      </c>
      <c r="G4118" s="0" t="n">
        <v>1</v>
      </c>
      <c r="H4118" s="0" t="n">
        <v>80.96</v>
      </c>
    </row>
    <row r="4119" customFormat="false" ht="12.8" hidden="false" customHeight="false" outlineLevel="0" collapsed="false">
      <c r="A4119" s="0" t="s">
        <v>9417</v>
      </c>
      <c r="B4119" s="0" t="n">
        <v>0.2425</v>
      </c>
      <c r="C4119" s="0" t="n">
        <v>0.0008</v>
      </c>
      <c r="D4119" s="0" t="n">
        <v>0.0003472222</v>
      </c>
      <c r="E4119" s="0" t="n">
        <v>0.0208333333</v>
      </c>
      <c r="F4119" s="0" t="n">
        <v>0.0033333333</v>
      </c>
      <c r="G4119" s="0" t="n">
        <v>1</v>
      </c>
      <c r="H4119" s="0" t="n">
        <v>1</v>
      </c>
    </row>
    <row r="4120" customFormat="false" ht="12.8" hidden="false" customHeight="false" outlineLevel="0" collapsed="false">
      <c r="A4120" s="0" t="s">
        <v>2804</v>
      </c>
      <c r="B4120" s="0" t="n">
        <v>4.108</v>
      </c>
      <c r="C4120" s="0" t="n">
        <v>0.0228</v>
      </c>
      <c r="D4120" s="0" t="n">
        <v>0.0035416667</v>
      </c>
      <c r="E4120" s="0" t="n">
        <v>0.0083333333</v>
      </c>
      <c r="F4120" s="0" t="n">
        <v>0.016</v>
      </c>
      <c r="G4120" s="0" t="n">
        <v>1</v>
      </c>
      <c r="H4120" s="0" t="n">
        <v>511.55</v>
      </c>
    </row>
    <row r="4121" customFormat="false" ht="12.8" hidden="false" customHeight="false" outlineLevel="0" collapsed="false">
      <c r="A4121" s="0" t="s">
        <v>9418</v>
      </c>
      <c r="B4121" s="0" t="n">
        <v>0.0967</v>
      </c>
      <c r="C4121" s="0" t="n">
        <v>0.0006586272</v>
      </c>
      <c r="D4121" s="0" t="n">
        <v>0.0001111111</v>
      </c>
      <c r="E4121" s="0" t="n">
        <v>0.01</v>
      </c>
      <c r="F4121" s="0" t="n">
        <v>0.00235224</v>
      </c>
      <c r="G4121" s="0" t="n">
        <v>1</v>
      </c>
      <c r="H4121" s="0" t="n">
        <v>0.27</v>
      </c>
    </row>
    <row r="4122" customFormat="false" ht="12.8" hidden="false" customHeight="false" outlineLevel="0" collapsed="false">
      <c r="A4122" s="0" t="s">
        <v>9419</v>
      </c>
      <c r="B4122" s="0" t="n">
        <v>2.2066666667</v>
      </c>
      <c r="C4122" s="0" t="n">
        <v>0.06</v>
      </c>
      <c r="D4122" s="0" t="n">
        <v>0.0083333333</v>
      </c>
      <c r="E4122" s="0" t="n">
        <v>0.0833333333</v>
      </c>
      <c r="F4122" s="0" t="n">
        <v>0.08</v>
      </c>
      <c r="G4122" s="0" t="n">
        <v>1</v>
      </c>
      <c r="H4122" s="0" t="n">
        <v>2216</v>
      </c>
    </row>
    <row r="4123" customFormat="false" ht="12.8" hidden="false" customHeight="false" outlineLevel="0" collapsed="false">
      <c r="A4123" s="0" t="s">
        <v>9420</v>
      </c>
      <c r="B4123" s="0" t="n">
        <v>0.1562</v>
      </c>
      <c r="C4123" s="0" t="n">
        <v>0.00256</v>
      </c>
      <c r="D4123" s="0" t="n">
        <v>0.0006666667</v>
      </c>
      <c r="E4123" s="0" t="n">
        <v>0.02</v>
      </c>
      <c r="F4123" s="0" t="n">
        <v>0.0064</v>
      </c>
      <c r="G4123" s="0" t="n">
        <v>1</v>
      </c>
      <c r="H4123" s="0" t="n">
        <v>382.3333333333</v>
      </c>
    </row>
    <row r="4124" customFormat="false" ht="12.8" hidden="false" customHeight="false" outlineLevel="0" collapsed="false">
      <c r="A4124" s="0" t="s">
        <v>1977</v>
      </c>
      <c r="B4124" s="0" t="n">
        <v>5.1</v>
      </c>
      <c r="C4124" s="0" t="n">
        <v>0.0768</v>
      </c>
      <c r="D4124" s="0" t="n">
        <v>0.034</v>
      </c>
      <c r="E4124" s="0" t="n">
        <v>0.04</v>
      </c>
      <c r="F4124" s="0" t="n">
        <v>0.0768</v>
      </c>
      <c r="G4124" s="0" t="n">
        <v>1</v>
      </c>
      <c r="H4124" s="0" t="n">
        <v>80.15</v>
      </c>
    </row>
    <row r="4125" customFormat="false" ht="12.8" hidden="false" customHeight="false" outlineLevel="0" collapsed="false">
      <c r="A4125" s="0" t="s">
        <v>9421</v>
      </c>
      <c r="B4125" s="0" t="n">
        <v>0.35</v>
      </c>
      <c r="C4125" s="0" t="n">
        <v>0.00672</v>
      </c>
      <c r="D4125" s="0" t="n">
        <v>0.0011111111</v>
      </c>
      <c r="E4125" s="0" t="n">
        <v>0.05</v>
      </c>
      <c r="F4125" s="0" t="n">
        <v>0.024</v>
      </c>
      <c r="G4125" s="0" t="n">
        <v>1</v>
      </c>
      <c r="H4125" s="0" t="n">
        <v>1</v>
      </c>
    </row>
    <row r="4126" customFormat="false" ht="12.8" hidden="false" customHeight="false" outlineLevel="0" collapsed="false">
      <c r="A4126" s="0" t="s">
        <v>9422</v>
      </c>
      <c r="B4126" s="0" t="n">
        <v>7.349047619</v>
      </c>
      <c r="C4126" s="0" t="n">
        <v>0.0245047619</v>
      </c>
      <c r="D4126" s="0" t="n">
        <v>0.0033730159</v>
      </c>
      <c r="E4126" s="0" t="n">
        <v>0.0238095238</v>
      </c>
      <c r="F4126" s="0" t="n">
        <v>0.0245047619</v>
      </c>
      <c r="G4126" s="0" t="n">
        <v>1</v>
      </c>
      <c r="H4126" s="0" t="n">
        <v>4219</v>
      </c>
    </row>
    <row r="4127" customFormat="false" ht="12.8" hidden="false" customHeight="false" outlineLevel="0" collapsed="false">
      <c r="A4127" s="0" t="s">
        <v>9423</v>
      </c>
      <c r="B4127" s="0" t="n">
        <v>0.35</v>
      </c>
      <c r="C4127" s="0" t="n">
        <v>0.00672</v>
      </c>
      <c r="D4127" s="0" t="n">
        <v>0.0011111111</v>
      </c>
      <c r="E4127" s="0" t="n">
        <v>0.05</v>
      </c>
      <c r="F4127" s="0" t="n">
        <v>0.024</v>
      </c>
      <c r="G4127" s="0" t="n">
        <v>1</v>
      </c>
      <c r="H4127" s="0" t="n">
        <v>1</v>
      </c>
    </row>
    <row r="4128" customFormat="false" ht="12.8" hidden="false" customHeight="false" outlineLevel="0" collapsed="false">
      <c r="A4128" s="0" t="s">
        <v>2542</v>
      </c>
      <c r="B4128" s="0" t="n">
        <v>0.1582</v>
      </c>
      <c r="C4128" s="0" t="n">
        <v>0.00256</v>
      </c>
      <c r="D4128" s="0" t="n">
        <v>0.0006666667</v>
      </c>
      <c r="E4128" s="0" t="n">
        <v>0.02</v>
      </c>
      <c r="F4128" s="0" t="n">
        <v>0.0064</v>
      </c>
      <c r="G4128" s="0" t="n">
        <v>1</v>
      </c>
      <c r="H4128" s="0" t="n">
        <v>336.6666666667</v>
      </c>
    </row>
    <row r="4129" customFormat="false" ht="12.8" hidden="false" customHeight="false" outlineLevel="0" collapsed="false">
      <c r="A4129" s="0" t="s">
        <v>9424</v>
      </c>
      <c r="B4129" s="0" t="n">
        <v>7.349047619</v>
      </c>
      <c r="C4129" s="0" t="n">
        <v>0.0245047619</v>
      </c>
      <c r="D4129" s="0" t="n">
        <v>0.0033730159</v>
      </c>
      <c r="E4129" s="0" t="n">
        <v>0.0238095238</v>
      </c>
      <c r="F4129" s="0" t="n">
        <v>0.0245047619</v>
      </c>
      <c r="G4129" s="0" t="n">
        <v>1</v>
      </c>
      <c r="H4129" s="0" t="n">
        <v>4219</v>
      </c>
    </row>
    <row r="4130" customFormat="false" ht="12.8" hidden="false" customHeight="false" outlineLevel="0" collapsed="false">
      <c r="A4130" s="0" t="s">
        <v>9425</v>
      </c>
      <c r="B4130" s="0" t="n">
        <v>0.8366666667</v>
      </c>
      <c r="C4130" s="0" t="n">
        <v>0.006528</v>
      </c>
      <c r="D4130" s="0" t="n">
        <v>0.0014166667</v>
      </c>
      <c r="E4130" s="0" t="n">
        <v>0.0033333333</v>
      </c>
      <c r="F4130" s="0" t="n">
        <v>0.0064</v>
      </c>
      <c r="G4130" s="0" t="n">
        <v>1</v>
      </c>
      <c r="H4130" s="0" t="n">
        <v>0</v>
      </c>
    </row>
    <row r="4131" customFormat="false" ht="12.8" hidden="false" customHeight="false" outlineLevel="0" collapsed="false">
      <c r="A4131" s="0" t="s">
        <v>9426</v>
      </c>
      <c r="B4131" s="0" t="n">
        <v>5.1</v>
      </c>
      <c r="C4131" s="0" t="n">
        <v>0.0768</v>
      </c>
      <c r="D4131" s="0" t="n">
        <v>0.034</v>
      </c>
      <c r="E4131" s="0" t="n">
        <v>0.04</v>
      </c>
      <c r="F4131" s="0" t="n">
        <v>0.0768</v>
      </c>
      <c r="G4131" s="0" t="n">
        <v>1</v>
      </c>
      <c r="H4131" s="0" t="n">
        <v>83.12</v>
      </c>
    </row>
    <row r="4132" customFormat="false" ht="12.8" hidden="false" customHeight="false" outlineLevel="0" collapsed="false">
      <c r="A4132" s="0" t="s">
        <v>9427</v>
      </c>
      <c r="B4132" s="0" t="n">
        <v>0.1092</v>
      </c>
      <c r="C4132" s="0" t="n">
        <v>0.00256</v>
      </c>
      <c r="D4132" s="0" t="n">
        <v>0.0006666667</v>
      </c>
      <c r="E4132" s="0" t="n">
        <v>0.02</v>
      </c>
      <c r="F4132" s="0" t="n">
        <v>0.0064</v>
      </c>
      <c r="G4132" s="0" t="n">
        <v>1</v>
      </c>
      <c r="H4132" s="0" t="n">
        <v>132.6666666667</v>
      </c>
    </row>
    <row r="4133" customFormat="false" ht="12.8" hidden="false" customHeight="false" outlineLevel="0" collapsed="false">
      <c r="A4133" s="0" t="s">
        <v>9428</v>
      </c>
      <c r="B4133" s="0" t="n">
        <v>0.7633333333</v>
      </c>
      <c r="C4133" s="0" t="n">
        <v>0.0046413333</v>
      </c>
      <c r="D4133" s="0" t="n">
        <v>0.0006570048</v>
      </c>
      <c r="E4133" s="0" t="n">
        <v>0.0333333333</v>
      </c>
      <c r="F4133" s="0" t="n">
        <v>0.0078666667</v>
      </c>
      <c r="G4133" s="0" t="n">
        <v>1</v>
      </c>
      <c r="H4133" s="0" t="n">
        <v>7.43</v>
      </c>
    </row>
    <row r="4134" customFormat="false" ht="12.8" hidden="false" customHeight="false" outlineLevel="0" collapsed="false">
      <c r="A4134" s="0" t="s">
        <v>9429</v>
      </c>
      <c r="B4134" s="0" t="n">
        <v>3.1666666667</v>
      </c>
      <c r="C4134" s="0" t="n">
        <v>0.06</v>
      </c>
      <c r="D4134" s="0" t="n">
        <v>0.0083333333</v>
      </c>
      <c r="E4134" s="0" t="n">
        <v>0.0833333333</v>
      </c>
      <c r="F4134" s="0" t="n">
        <v>0.08</v>
      </c>
      <c r="G4134" s="0" t="n">
        <v>1</v>
      </c>
      <c r="H4134" s="0" t="n">
        <v>6285</v>
      </c>
    </row>
    <row r="4135" customFormat="false" ht="12.8" hidden="false" customHeight="false" outlineLevel="0" collapsed="false">
      <c r="A4135" s="0" t="s">
        <v>9430</v>
      </c>
      <c r="B4135" s="0" t="n">
        <v>0.0011363636</v>
      </c>
      <c r="C4135" s="0" t="n">
        <v>3.1029E-006</v>
      </c>
      <c r="D4135" s="0" t="n">
        <v>6.36E-007</v>
      </c>
      <c r="E4135" s="0" t="n">
        <v>0.0001818182</v>
      </c>
      <c r="F4135" s="0" t="n">
        <v>1.34909E-005</v>
      </c>
      <c r="G4135" s="0" t="n">
        <v>1</v>
      </c>
      <c r="H4135" s="0" t="n">
        <v>0.01</v>
      </c>
    </row>
    <row r="4136" customFormat="false" ht="12.8" hidden="false" customHeight="false" outlineLevel="0" collapsed="false">
      <c r="A4136" s="0" t="s">
        <v>1950</v>
      </c>
      <c r="B4136" s="0" t="n">
        <v>5.1</v>
      </c>
      <c r="C4136" s="0" t="n">
        <v>0.0768</v>
      </c>
      <c r="D4136" s="0" t="n">
        <v>0.034</v>
      </c>
      <c r="E4136" s="0" t="n">
        <v>0.04</v>
      </c>
      <c r="F4136" s="0" t="n">
        <v>0.0768</v>
      </c>
      <c r="G4136" s="0" t="n">
        <v>1</v>
      </c>
      <c r="H4136" s="0" t="n">
        <v>80.15</v>
      </c>
    </row>
    <row r="4137" customFormat="false" ht="12.8" hidden="false" customHeight="false" outlineLevel="0" collapsed="false">
      <c r="A4137" s="0" t="s">
        <v>9431</v>
      </c>
      <c r="B4137" s="0" t="n">
        <v>4.3716666667</v>
      </c>
      <c r="C4137" s="0" t="n">
        <v>0.0418474167</v>
      </c>
      <c r="D4137" s="0" t="n">
        <v>0.0059027778</v>
      </c>
      <c r="E4137" s="0" t="n">
        <v>0.0416666667</v>
      </c>
      <c r="F4137" s="0" t="n">
        <v>0.0431416667</v>
      </c>
      <c r="G4137" s="0" t="n">
        <v>1</v>
      </c>
      <c r="H4137" s="0" t="n">
        <v>7.15</v>
      </c>
    </row>
    <row r="4138" customFormat="false" ht="12.8" hidden="false" customHeight="false" outlineLevel="0" collapsed="false">
      <c r="A4138" s="0" t="s">
        <v>9432</v>
      </c>
      <c r="B4138" s="0" t="n">
        <v>0.8566666667</v>
      </c>
      <c r="C4138" s="0" t="n">
        <v>0.006528</v>
      </c>
      <c r="D4138" s="0" t="n">
        <v>0.0014166667</v>
      </c>
      <c r="E4138" s="0" t="n">
        <v>0.0033333333</v>
      </c>
      <c r="F4138" s="0" t="n">
        <v>0.0064</v>
      </c>
      <c r="G4138" s="0" t="n">
        <v>1</v>
      </c>
      <c r="H4138" s="0" t="n">
        <v>0</v>
      </c>
    </row>
    <row r="4139" customFormat="false" ht="12.8" hidden="false" customHeight="false" outlineLevel="0" collapsed="false">
      <c r="A4139" s="0" t="s">
        <v>1949</v>
      </c>
      <c r="B4139" s="0" t="n">
        <v>5.1</v>
      </c>
      <c r="C4139" s="0" t="n">
        <v>0.0768</v>
      </c>
      <c r="D4139" s="0" t="n">
        <v>0.034</v>
      </c>
      <c r="E4139" s="0" t="n">
        <v>0.04</v>
      </c>
      <c r="F4139" s="0" t="n">
        <v>0.0768</v>
      </c>
      <c r="G4139" s="0" t="n">
        <v>1</v>
      </c>
      <c r="H4139" s="0" t="n">
        <v>83.12</v>
      </c>
    </row>
    <row r="4140" customFormat="false" ht="12.8" hidden="false" customHeight="false" outlineLevel="0" collapsed="false">
      <c r="A4140" s="0" t="s">
        <v>1828</v>
      </c>
      <c r="B4140" s="0" t="n">
        <v>0.83</v>
      </c>
      <c r="C4140" s="0" t="n">
        <v>0.0141372</v>
      </c>
      <c r="D4140" s="0" t="n">
        <v>0.0027983539</v>
      </c>
      <c r="E4140" s="0" t="n">
        <v>0.2</v>
      </c>
      <c r="F4140" s="0" t="n">
        <v>0.11781</v>
      </c>
      <c r="G4140" s="0" t="n">
        <v>1</v>
      </c>
      <c r="H4140" s="0" t="n">
        <v>41</v>
      </c>
    </row>
    <row r="4141" customFormat="false" ht="12.8" hidden="false" customHeight="false" outlineLevel="0" collapsed="false">
      <c r="A4141" s="0" t="s">
        <v>9433</v>
      </c>
      <c r="B4141" s="0" t="n">
        <v>0.36</v>
      </c>
      <c r="C4141" s="0" t="n">
        <v>0.00672</v>
      </c>
      <c r="D4141" s="0" t="n">
        <v>0.0011111111</v>
      </c>
      <c r="E4141" s="0" t="n">
        <v>0.05</v>
      </c>
      <c r="F4141" s="0" t="n">
        <v>0.024</v>
      </c>
      <c r="G4141" s="0" t="n">
        <v>1</v>
      </c>
      <c r="H4141" s="0" t="n">
        <v>1</v>
      </c>
    </row>
    <row r="4142" customFormat="false" ht="12.8" hidden="false" customHeight="false" outlineLevel="0" collapsed="false">
      <c r="A4142" s="0" t="s">
        <v>9434</v>
      </c>
      <c r="B4142" s="0" t="n">
        <v>0.1092</v>
      </c>
      <c r="C4142" s="0" t="n">
        <v>0.00256</v>
      </c>
      <c r="D4142" s="0" t="n">
        <v>0.0006666667</v>
      </c>
      <c r="E4142" s="0" t="n">
        <v>0.02</v>
      </c>
      <c r="F4142" s="0" t="n">
        <v>0.0064</v>
      </c>
      <c r="G4142" s="0" t="n">
        <v>1</v>
      </c>
      <c r="H4142" s="0" t="n">
        <v>157.3333333333</v>
      </c>
    </row>
    <row r="4143" customFormat="false" ht="12.8" hidden="false" customHeight="false" outlineLevel="0" collapsed="false">
      <c r="A4143" s="0" t="s">
        <v>9435</v>
      </c>
      <c r="B4143" s="0" t="n">
        <v>0.6933333333</v>
      </c>
      <c r="C4143" s="0" t="n">
        <v>0.0046413333</v>
      </c>
      <c r="D4143" s="0" t="n">
        <v>0.0006570048</v>
      </c>
      <c r="E4143" s="0" t="n">
        <v>0.0333333333</v>
      </c>
      <c r="F4143" s="0" t="n">
        <v>0.0078666667</v>
      </c>
      <c r="G4143" s="0" t="n">
        <v>1</v>
      </c>
      <c r="H4143" s="0" t="n">
        <v>5.71</v>
      </c>
    </row>
    <row r="4144" customFormat="false" ht="12.8" hidden="false" customHeight="false" outlineLevel="0" collapsed="false">
      <c r="A4144" s="0" t="s">
        <v>9436</v>
      </c>
      <c r="B4144" s="0" t="n">
        <v>4.3716666667</v>
      </c>
      <c r="C4144" s="0" t="n">
        <v>0.0418474167</v>
      </c>
      <c r="D4144" s="0" t="n">
        <v>0.0059027778</v>
      </c>
      <c r="E4144" s="0" t="n">
        <v>0.0416666667</v>
      </c>
      <c r="F4144" s="0" t="n">
        <v>0.0431416667</v>
      </c>
      <c r="G4144" s="0" t="n">
        <v>1</v>
      </c>
      <c r="H4144" s="0" t="n">
        <v>7.15</v>
      </c>
    </row>
    <row r="4145" customFormat="false" ht="12.8" hidden="false" customHeight="false" outlineLevel="0" collapsed="false">
      <c r="A4145" s="0" t="s">
        <v>9437</v>
      </c>
      <c r="B4145" s="0" t="n">
        <v>0.0477</v>
      </c>
      <c r="C4145" s="0" t="n">
        <v>0.0003293136</v>
      </c>
      <c r="D4145" s="0" t="n">
        <v>5.55556E-005</v>
      </c>
      <c r="E4145" s="0" t="n">
        <v>0.005</v>
      </c>
      <c r="F4145" s="0" t="n">
        <v>0.00117612</v>
      </c>
      <c r="G4145" s="0" t="n">
        <v>1</v>
      </c>
      <c r="H4145" s="0" t="n">
        <v>0.23</v>
      </c>
    </row>
    <row r="4146" customFormat="false" ht="12.8" hidden="false" customHeight="false" outlineLevel="0" collapsed="false">
      <c r="A4146" s="0" t="s">
        <v>9438</v>
      </c>
      <c r="B4146" s="0" t="n">
        <v>0.28</v>
      </c>
      <c r="C4146" s="0" t="n">
        <v>0.00984</v>
      </c>
      <c r="D4146" s="0" t="n">
        <v>0.005</v>
      </c>
      <c r="E4146" s="0" t="n">
        <v>0.05</v>
      </c>
      <c r="F4146" s="0" t="n">
        <v>0.024</v>
      </c>
      <c r="G4146" s="0" t="n">
        <v>1</v>
      </c>
      <c r="H4146" s="0" t="n">
        <v>1</v>
      </c>
    </row>
    <row r="4147" customFormat="false" ht="12.8" hidden="false" customHeight="false" outlineLevel="0" collapsed="false">
      <c r="A4147" s="0" t="s">
        <v>9439</v>
      </c>
      <c r="B4147" s="0" t="n">
        <v>4.3716666667</v>
      </c>
      <c r="C4147" s="0" t="n">
        <v>0.0418474167</v>
      </c>
      <c r="D4147" s="0" t="n">
        <v>0.0059027778</v>
      </c>
      <c r="E4147" s="0" t="n">
        <v>0.0416666667</v>
      </c>
      <c r="F4147" s="0" t="n">
        <v>0.0431416667</v>
      </c>
      <c r="G4147" s="0" t="n">
        <v>1</v>
      </c>
      <c r="H4147" s="0" t="n">
        <v>7.65</v>
      </c>
    </row>
    <row r="4148" customFormat="false" ht="12.8" hidden="false" customHeight="false" outlineLevel="0" collapsed="false">
      <c r="A4148" s="0" t="s">
        <v>1978</v>
      </c>
      <c r="B4148" s="0" t="n">
        <v>5.1</v>
      </c>
      <c r="C4148" s="0" t="n">
        <v>0.0768</v>
      </c>
      <c r="D4148" s="0" t="n">
        <v>0.034</v>
      </c>
      <c r="E4148" s="0" t="n">
        <v>0.04</v>
      </c>
      <c r="F4148" s="0" t="n">
        <v>0.0768</v>
      </c>
      <c r="G4148" s="0" t="n">
        <v>1</v>
      </c>
      <c r="H4148" s="0" t="n">
        <v>80.15</v>
      </c>
    </row>
    <row r="4149" customFormat="false" ht="12.8" hidden="false" customHeight="false" outlineLevel="0" collapsed="false">
      <c r="A4149" s="0" t="s">
        <v>9440</v>
      </c>
      <c r="B4149" s="0" t="n">
        <v>0.6641666667</v>
      </c>
      <c r="C4149" s="0" t="n">
        <v>0.0058016667</v>
      </c>
      <c r="D4149" s="0" t="n">
        <v>0.000821256</v>
      </c>
      <c r="E4149" s="0" t="n">
        <v>0.0416666667</v>
      </c>
      <c r="F4149" s="0" t="n">
        <v>0.0098333333</v>
      </c>
      <c r="G4149" s="0" t="n">
        <v>1</v>
      </c>
      <c r="H4149" s="0" t="n">
        <v>5.19</v>
      </c>
    </row>
    <row r="4150" customFormat="false" ht="12.8" hidden="false" customHeight="false" outlineLevel="0" collapsed="false">
      <c r="A4150" s="0" t="s">
        <v>9441</v>
      </c>
      <c r="B4150" s="0" t="n">
        <v>0.33</v>
      </c>
      <c r="C4150" s="0" t="n">
        <v>0.00876</v>
      </c>
      <c r="D4150" s="0" t="n">
        <v>0.0016666667</v>
      </c>
      <c r="E4150" s="0" t="n">
        <v>0.05</v>
      </c>
      <c r="F4150" s="0" t="n">
        <v>0.024</v>
      </c>
      <c r="G4150" s="0" t="n">
        <v>1</v>
      </c>
      <c r="H4150" s="0" t="n">
        <v>1</v>
      </c>
    </row>
    <row r="4151" customFormat="false" ht="12.8" hidden="false" customHeight="false" outlineLevel="0" collapsed="false">
      <c r="A4151" s="0" t="s">
        <v>2112</v>
      </c>
      <c r="B4151" s="0" t="n">
        <v>0.8516666667</v>
      </c>
      <c r="C4151" s="0" t="n">
        <v>0.0046</v>
      </c>
      <c r="D4151" s="0" t="n">
        <v>0.0010416667</v>
      </c>
      <c r="E4151" s="0" t="n">
        <v>0.1666666667</v>
      </c>
      <c r="F4151" s="0" t="n">
        <v>0.02</v>
      </c>
      <c r="G4151" s="0" t="n">
        <v>1</v>
      </c>
      <c r="H4151" s="0" t="n">
        <v>1946.6666666667</v>
      </c>
    </row>
    <row r="4152" customFormat="false" ht="12.8" hidden="false" customHeight="false" outlineLevel="0" collapsed="false">
      <c r="A4152" s="0" t="s">
        <v>9442</v>
      </c>
      <c r="B4152" s="0" t="n">
        <v>4.3716666667</v>
      </c>
      <c r="C4152" s="0" t="n">
        <v>0.0418474167</v>
      </c>
      <c r="D4152" s="0" t="n">
        <v>0.0059027778</v>
      </c>
      <c r="E4152" s="0" t="n">
        <v>0.0416666667</v>
      </c>
      <c r="F4152" s="0" t="n">
        <v>0.0431416667</v>
      </c>
      <c r="G4152" s="0" t="n">
        <v>1</v>
      </c>
      <c r="H4152" s="0" t="n">
        <v>7.65</v>
      </c>
    </row>
    <row r="4153" customFormat="false" ht="12.8" hidden="false" customHeight="false" outlineLevel="0" collapsed="false">
      <c r="A4153" s="0" t="s">
        <v>1951</v>
      </c>
      <c r="B4153" s="0" t="n">
        <v>5.1</v>
      </c>
      <c r="C4153" s="0" t="n">
        <v>0.0768</v>
      </c>
      <c r="D4153" s="0" t="n">
        <v>0.034</v>
      </c>
      <c r="E4153" s="0" t="n">
        <v>0.04</v>
      </c>
      <c r="F4153" s="0" t="n">
        <v>0.0768</v>
      </c>
      <c r="G4153" s="0" t="n">
        <v>1</v>
      </c>
      <c r="H4153" s="0" t="n">
        <v>80.15</v>
      </c>
    </row>
    <row r="4154" customFormat="false" ht="12.8" hidden="false" customHeight="false" outlineLevel="0" collapsed="false">
      <c r="A4154" s="0" t="s">
        <v>9443</v>
      </c>
      <c r="B4154" s="0" t="n">
        <v>5.1</v>
      </c>
      <c r="C4154" s="0" t="n">
        <v>0.0768</v>
      </c>
      <c r="D4154" s="0" t="n">
        <v>0.034</v>
      </c>
      <c r="E4154" s="0" t="n">
        <v>0.04</v>
      </c>
      <c r="F4154" s="0" t="n">
        <v>0.0768</v>
      </c>
      <c r="G4154" s="0" t="n">
        <v>1</v>
      </c>
      <c r="H4154" s="0" t="n">
        <v>83.12</v>
      </c>
    </row>
    <row r="4155" customFormat="false" ht="12.8" hidden="false" customHeight="false" outlineLevel="0" collapsed="false">
      <c r="A4155" s="0" t="s">
        <v>9444</v>
      </c>
      <c r="B4155" s="0" t="n">
        <v>0.0172</v>
      </c>
      <c r="C4155" s="0" t="n">
        <v>4.54448E-005</v>
      </c>
      <c r="D4155" s="0" t="n">
        <v>8.2126E-006</v>
      </c>
      <c r="E4155" s="0" t="n">
        <v>0.001</v>
      </c>
      <c r="F4155" s="0" t="n">
        <v>0.00023305</v>
      </c>
      <c r="G4155" s="0" t="n">
        <v>1</v>
      </c>
      <c r="H4155" s="0" t="n">
        <v>0.24</v>
      </c>
    </row>
    <row r="4156" customFormat="false" ht="12.8" hidden="false" customHeight="false" outlineLevel="0" collapsed="false">
      <c r="A4156" s="0" t="s">
        <v>9445</v>
      </c>
      <c r="B4156" s="0" t="n">
        <v>0.34</v>
      </c>
      <c r="C4156" s="0" t="n">
        <v>0.00876</v>
      </c>
      <c r="D4156" s="0" t="n">
        <v>0.0016666667</v>
      </c>
      <c r="E4156" s="0" t="n">
        <v>0.05</v>
      </c>
      <c r="F4156" s="0" t="n">
        <v>0.024</v>
      </c>
      <c r="G4156" s="0" t="n">
        <v>1</v>
      </c>
      <c r="H4156" s="0" t="n">
        <v>1</v>
      </c>
    </row>
    <row r="4157" customFormat="false" ht="12.8" hidden="false" customHeight="false" outlineLevel="0" collapsed="false">
      <c r="A4157" s="0" t="s">
        <v>9446</v>
      </c>
      <c r="B4157" s="0" t="n">
        <v>4.5416666667</v>
      </c>
      <c r="C4157" s="0" t="n">
        <v>0.0418474167</v>
      </c>
      <c r="D4157" s="0" t="n">
        <v>0.0059027778</v>
      </c>
      <c r="E4157" s="0" t="n">
        <v>0.0416666667</v>
      </c>
      <c r="F4157" s="0" t="n">
        <v>0.0431416667</v>
      </c>
      <c r="G4157" s="0" t="n">
        <v>1</v>
      </c>
      <c r="H4157" s="0" t="n">
        <v>18.73</v>
      </c>
    </row>
    <row r="4158" customFormat="false" ht="12.8" hidden="false" customHeight="false" outlineLevel="0" collapsed="false">
      <c r="A4158" s="0" t="s">
        <v>116</v>
      </c>
      <c r="B4158" s="0" t="n">
        <v>0.255</v>
      </c>
      <c r="C4158" s="0" t="n">
        <v>0.00289332</v>
      </c>
      <c r="D4158" s="0" t="n">
        <v>0.0008095238</v>
      </c>
      <c r="E4158" s="0" t="n">
        <v>0.05</v>
      </c>
      <c r="F4158" s="0" t="n">
        <v>0.03807</v>
      </c>
      <c r="G4158" s="0" t="n">
        <v>1</v>
      </c>
      <c r="H4158" s="0" t="n">
        <v>7.59</v>
      </c>
    </row>
    <row r="4159" customFormat="false" ht="12.8" hidden="false" customHeight="false" outlineLevel="0" collapsed="false">
      <c r="A4159" s="0" t="s">
        <v>2708</v>
      </c>
      <c r="B4159" s="0" t="n">
        <v>0.0285555556</v>
      </c>
      <c r="C4159" s="0" t="n">
        <v>0.0002777778</v>
      </c>
      <c r="D4159" s="0" t="n">
        <v>3.85802E-005</v>
      </c>
      <c r="E4159" s="0" t="n">
        <v>0.0092592593</v>
      </c>
      <c r="F4159" s="0" t="n">
        <v>0.0011111111</v>
      </c>
      <c r="G4159" s="0" t="n">
        <v>1</v>
      </c>
      <c r="H4159" s="0" t="n">
        <v>888</v>
      </c>
    </row>
    <row r="4160" customFormat="false" ht="12.8" hidden="false" customHeight="false" outlineLevel="0" collapsed="false">
      <c r="A4160" s="0" t="s">
        <v>1793</v>
      </c>
      <c r="B4160" s="0" t="n">
        <v>0.0016555556</v>
      </c>
      <c r="C4160" s="0" t="n">
        <v>4.7406E-006</v>
      </c>
      <c r="D4160" s="0" t="n">
        <v>9.717E-007</v>
      </c>
      <c r="E4160" s="0" t="n">
        <v>0.0002777778</v>
      </c>
      <c r="F4160" s="0" t="n">
        <v>2.06111E-005</v>
      </c>
      <c r="G4160" s="0" t="n">
        <v>1</v>
      </c>
      <c r="H4160" s="0" t="n">
        <v>0.02</v>
      </c>
    </row>
    <row r="4161" customFormat="false" ht="12.8" hidden="false" customHeight="false" outlineLevel="0" collapsed="false">
      <c r="A4161" s="0" t="s">
        <v>799</v>
      </c>
      <c r="B4161" s="0" t="n">
        <v>0.0388881119</v>
      </c>
      <c r="C4161" s="0" t="n">
        <v>0.000234965</v>
      </c>
      <c r="D4161" s="0" t="n">
        <v>3.885E-005</v>
      </c>
      <c r="E4161" s="0" t="n">
        <v>0.0034965035</v>
      </c>
      <c r="F4161" s="0" t="n">
        <v>0.0008391608</v>
      </c>
      <c r="G4161" s="0" t="n">
        <v>1</v>
      </c>
      <c r="H4161" s="0" t="n">
        <v>0</v>
      </c>
    </row>
    <row r="4162" customFormat="false" ht="12.8" hidden="false" customHeight="false" outlineLevel="0" collapsed="false">
      <c r="A4162" s="0" t="s">
        <v>9447</v>
      </c>
      <c r="B4162" s="0" t="n">
        <v>0.7441666667</v>
      </c>
      <c r="C4162" s="0" t="n">
        <v>0.0058016667</v>
      </c>
      <c r="D4162" s="0" t="n">
        <v>0.000821256</v>
      </c>
      <c r="E4162" s="0" t="n">
        <v>0.0416666667</v>
      </c>
      <c r="F4162" s="0" t="n">
        <v>0.0098333333</v>
      </c>
      <c r="G4162" s="0" t="n">
        <v>1</v>
      </c>
      <c r="H4162" s="0" t="n">
        <v>6.81</v>
      </c>
    </row>
    <row r="4163" customFormat="false" ht="12.8" hidden="false" customHeight="false" outlineLevel="0" collapsed="false">
      <c r="A4163" s="0" t="s">
        <v>9448</v>
      </c>
      <c r="B4163" s="0" t="n">
        <v>0.41</v>
      </c>
      <c r="C4163" s="0" t="n">
        <v>0.00672</v>
      </c>
      <c r="D4163" s="0" t="n">
        <v>0.0011111111</v>
      </c>
      <c r="E4163" s="0" t="n">
        <v>0.05</v>
      </c>
      <c r="F4163" s="0" t="n">
        <v>0.024</v>
      </c>
      <c r="G4163" s="0" t="n">
        <v>1</v>
      </c>
      <c r="H4163" s="0" t="n">
        <v>1</v>
      </c>
    </row>
    <row r="4164" customFormat="false" ht="12.8" hidden="false" customHeight="false" outlineLevel="0" collapsed="false">
      <c r="A4164" s="0" t="s">
        <v>9449</v>
      </c>
      <c r="B4164" s="0" t="n">
        <v>0.0285555556</v>
      </c>
      <c r="C4164" s="0" t="n">
        <v>0.0002777778</v>
      </c>
      <c r="D4164" s="0" t="n">
        <v>3.85802E-005</v>
      </c>
      <c r="E4164" s="0" t="n">
        <v>0.0092592593</v>
      </c>
      <c r="F4164" s="0" t="n">
        <v>0.0011111111</v>
      </c>
      <c r="G4164" s="0" t="n">
        <v>1</v>
      </c>
      <c r="H4164" s="0" t="n">
        <v>11.8633333333</v>
      </c>
    </row>
    <row r="4165" customFormat="false" ht="12.8" hidden="false" customHeight="false" outlineLevel="0" collapsed="false">
      <c r="A4165" s="0" t="s">
        <v>9450</v>
      </c>
      <c r="B4165" s="0" t="n">
        <v>4.5416666667</v>
      </c>
      <c r="C4165" s="0" t="n">
        <v>0.0418474167</v>
      </c>
      <c r="D4165" s="0" t="n">
        <v>0.0059027778</v>
      </c>
      <c r="E4165" s="0" t="n">
        <v>0.0416666667</v>
      </c>
      <c r="F4165" s="0" t="n">
        <v>0.0431416667</v>
      </c>
      <c r="G4165" s="0" t="n">
        <v>1</v>
      </c>
      <c r="H4165" s="0" t="n">
        <v>18.73</v>
      </c>
    </row>
    <row r="4166" customFormat="false" ht="12.8" hidden="false" customHeight="false" outlineLevel="0" collapsed="false">
      <c r="A4166" s="0" t="s">
        <v>1952</v>
      </c>
      <c r="B4166" s="0" t="n">
        <v>5.1</v>
      </c>
      <c r="C4166" s="0" t="n">
        <v>0.0768</v>
      </c>
      <c r="D4166" s="0" t="n">
        <v>0.034</v>
      </c>
      <c r="E4166" s="0" t="n">
        <v>0.04</v>
      </c>
      <c r="F4166" s="0" t="n">
        <v>0.0768</v>
      </c>
      <c r="G4166" s="0" t="n">
        <v>1</v>
      </c>
      <c r="H4166" s="0" t="n">
        <v>83.12</v>
      </c>
    </row>
    <row r="4167" customFormat="false" ht="12.8" hidden="false" customHeight="false" outlineLevel="0" collapsed="false">
      <c r="A4167" s="0" t="s">
        <v>9451</v>
      </c>
      <c r="B4167" s="0" t="n">
        <v>0.3825</v>
      </c>
      <c r="C4167" s="0" t="n">
        <v>0.00126</v>
      </c>
      <c r="D4167" s="0" t="n">
        <v>0.0002083333</v>
      </c>
      <c r="E4167" s="0" t="n">
        <v>0.0125</v>
      </c>
      <c r="F4167" s="0" t="n">
        <v>0.006</v>
      </c>
      <c r="G4167" s="0" t="n">
        <v>1</v>
      </c>
      <c r="H4167" s="0" t="n">
        <v>1</v>
      </c>
    </row>
    <row r="4168" customFormat="false" ht="12.8" hidden="false" customHeight="false" outlineLevel="0" collapsed="false">
      <c r="A4168" s="0" t="s">
        <v>9452</v>
      </c>
      <c r="B4168" s="0" t="n">
        <v>1.72</v>
      </c>
      <c r="C4168" s="0" t="n">
        <v>0.036</v>
      </c>
      <c r="D4168" s="0" t="n">
        <v>0.005</v>
      </c>
      <c r="E4168" s="0" t="n">
        <v>0.05</v>
      </c>
      <c r="F4168" s="0" t="n">
        <v>0.048</v>
      </c>
      <c r="G4168" s="0" t="n">
        <v>1</v>
      </c>
      <c r="H4168" s="0" t="n">
        <v>1919</v>
      </c>
    </row>
    <row r="4169" customFormat="false" ht="12.8" hidden="false" customHeight="false" outlineLevel="0" collapsed="false">
      <c r="A4169" s="0" t="s">
        <v>1470</v>
      </c>
      <c r="B4169" s="0" t="n">
        <v>10.11</v>
      </c>
      <c r="C4169" s="0" t="n">
        <v>0.06</v>
      </c>
      <c r="D4169" s="0" t="n">
        <v>0.0087179487</v>
      </c>
      <c r="E4169" s="0" t="n">
        <v>0.05</v>
      </c>
      <c r="F4169" s="0" t="n">
        <v>0.06</v>
      </c>
      <c r="G4169" s="0" t="n">
        <v>1</v>
      </c>
      <c r="H4169" s="0" t="n">
        <v>32.21</v>
      </c>
    </row>
    <row r="4170" customFormat="false" ht="12.8" hidden="false" customHeight="false" outlineLevel="0" collapsed="false">
      <c r="A4170" s="0" t="s">
        <v>800</v>
      </c>
      <c r="B4170" s="0" t="n">
        <v>0.1073333333</v>
      </c>
      <c r="C4170" s="0" t="n">
        <v>0.000896</v>
      </c>
      <c r="D4170" s="0" t="n">
        <v>0.0001481481</v>
      </c>
      <c r="E4170" s="0" t="n">
        <v>0.0133333333</v>
      </c>
      <c r="F4170" s="0" t="n">
        <v>0.0032</v>
      </c>
      <c r="G4170" s="0" t="n">
        <v>1</v>
      </c>
      <c r="H4170" s="0" t="n">
        <v>0</v>
      </c>
    </row>
    <row r="4171" customFormat="false" ht="12.8" hidden="false" customHeight="false" outlineLevel="0" collapsed="false">
      <c r="A4171" s="0" t="s">
        <v>89</v>
      </c>
      <c r="B4171" s="0" t="n">
        <v>0.77655</v>
      </c>
      <c r="C4171" s="0" t="n">
        <v>0.00498</v>
      </c>
      <c r="D4171" s="0" t="n">
        <v>0.0008717949</v>
      </c>
      <c r="E4171" s="0" t="n">
        <v>0.005</v>
      </c>
      <c r="F4171" s="0" t="n">
        <v>0.006</v>
      </c>
      <c r="G4171" s="0" t="n">
        <v>1</v>
      </c>
      <c r="H4171" s="0" t="n">
        <v>5.05</v>
      </c>
    </row>
    <row r="4172" customFormat="false" ht="12.8" hidden="false" customHeight="false" outlineLevel="0" collapsed="false">
      <c r="A4172" s="0" t="s">
        <v>9453</v>
      </c>
      <c r="B4172" s="0" t="n">
        <v>0.3725</v>
      </c>
      <c r="C4172" s="0" t="n">
        <v>0.00126</v>
      </c>
      <c r="D4172" s="0" t="n">
        <v>0.0002083333</v>
      </c>
      <c r="E4172" s="0" t="n">
        <v>0.0125</v>
      </c>
      <c r="F4172" s="0" t="n">
        <v>0.006</v>
      </c>
      <c r="G4172" s="0" t="n">
        <v>1</v>
      </c>
      <c r="H4172" s="0" t="n">
        <v>1</v>
      </c>
    </row>
    <row r="4173" customFormat="false" ht="12.8" hidden="false" customHeight="false" outlineLevel="0" collapsed="false">
      <c r="A4173" s="0" t="s">
        <v>117</v>
      </c>
      <c r="B4173" s="0" t="n">
        <v>0.625</v>
      </c>
      <c r="C4173" s="0" t="n">
        <v>0.00289332</v>
      </c>
      <c r="D4173" s="0" t="n">
        <v>0.0008095238</v>
      </c>
      <c r="E4173" s="0" t="n">
        <v>0.05</v>
      </c>
      <c r="F4173" s="0" t="n">
        <v>0.03807</v>
      </c>
      <c r="G4173" s="0" t="n">
        <v>1</v>
      </c>
      <c r="H4173" s="0" t="n">
        <v>13.3</v>
      </c>
    </row>
    <row r="4174" customFormat="false" ht="12.8" hidden="false" customHeight="false" outlineLevel="0" collapsed="false">
      <c r="A4174" s="0" t="s">
        <v>9454</v>
      </c>
      <c r="B4174" s="0" t="n">
        <v>0.031877551</v>
      </c>
      <c r="C4174" s="0" t="n">
        <v>0.0002742857</v>
      </c>
      <c r="D4174" s="0" t="n">
        <v>4.53515E-005</v>
      </c>
      <c r="E4174" s="0" t="n">
        <v>0.0040816327</v>
      </c>
      <c r="F4174" s="0" t="n">
        <v>0.0009795918</v>
      </c>
      <c r="G4174" s="0" t="n">
        <v>1</v>
      </c>
      <c r="H4174" s="0" t="n">
        <v>0</v>
      </c>
    </row>
    <row r="4175" customFormat="false" ht="12.8" hidden="false" customHeight="false" outlineLevel="0" collapsed="false">
      <c r="A4175" s="0" t="s">
        <v>9455</v>
      </c>
      <c r="B4175" s="0" t="n">
        <v>1.71</v>
      </c>
      <c r="C4175" s="0" t="n">
        <v>0.036</v>
      </c>
      <c r="D4175" s="0" t="n">
        <v>0.005</v>
      </c>
      <c r="E4175" s="0" t="n">
        <v>0.05</v>
      </c>
      <c r="F4175" s="0" t="n">
        <v>0.048</v>
      </c>
      <c r="G4175" s="0" t="n">
        <v>1</v>
      </c>
      <c r="H4175" s="0" t="n">
        <v>1920</v>
      </c>
    </row>
    <row r="4176" customFormat="false" ht="12.8" hidden="false" customHeight="false" outlineLevel="0" collapsed="false">
      <c r="A4176" s="0" t="s">
        <v>9456</v>
      </c>
      <c r="B4176" s="0" t="n">
        <v>0.2439375</v>
      </c>
      <c r="C4176" s="0" t="n">
        <v>0.000703125</v>
      </c>
      <c r="D4176" s="0" t="n">
        <v>0.0003148148</v>
      </c>
      <c r="E4176" s="0" t="n">
        <v>0.015625</v>
      </c>
      <c r="F4176" s="0" t="n">
        <v>0.00234375</v>
      </c>
      <c r="G4176" s="0" t="n">
        <v>1</v>
      </c>
      <c r="H4176" s="0" t="n">
        <v>660</v>
      </c>
    </row>
    <row r="4177" customFormat="false" ht="12.8" hidden="false" customHeight="false" outlineLevel="0" collapsed="false">
      <c r="A4177" s="0" t="s">
        <v>1469</v>
      </c>
      <c r="B4177" s="0" t="n">
        <v>10.11</v>
      </c>
      <c r="C4177" s="0" t="n">
        <v>0.06</v>
      </c>
      <c r="D4177" s="0" t="n">
        <v>0.0087179487</v>
      </c>
      <c r="E4177" s="0" t="n">
        <v>0.05</v>
      </c>
      <c r="F4177" s="0" t="n">
        <v>0.06</v>
      </c>
      <c r="G4177" s="0" t="n">
        <v>1</v>
      </c>
      <c r="H4177" s="0" t="n">
        <v>32.21</v>
      </c>
    </row>
    <row r="4178" customFormat="false" ht="12.8" hidden="false" customHeight="false" outlineLevel="0" collapsed="false">
      <c r="A4178" s="0" t="s">
        <v>1794</v>
      </c>
      <c r="B4178" s="0" t="n">
        <v>0.003375</v>
      </c>
      <c r="C4178" s="0" t="n">
        <v>1.47E-005</v>
      </c>
      <c r="D4178" s="0" t="n">
        <v>2.3148E-006</v>
      </c>
      <c r="E4178" s="0" t="n">
        <v>0.0008333333</v>
      </c>
      <c r="F4178" s="0" t="n">
        <v>0.0001</v>
      </c>
      <c r="G4178" s="0" t="n">
        <v>1</v>
      </c>
      <c r="H4178" s="0" t="n">
        <v>0.1</v>
      </c>
    </row>
    <row r="4179" customFormat="false" ht="12.8" hidden="false" customHeight="false" outlineLevel="0" collapsed="false">
      <c r="A4179" s="0" t="s">
        <v>9457</v>
      </c>
      <c r="B4179" s="0" t="n">
        <v>0.3725</v>
      </c>
      <c r="C4179" s="0" t="n">
        <v>0.00126</v>
      </c>
      <c r="D4179" s="0" t="n">
        <v>0.0002083333</v>
      </c>
      <c r="E4179" s="0" t="n">
        <v>0.0125</v>
      </c>
      <c r="F4179" s="0" t="n">
        <v>0.006</v>
      </c>
      <c r="G4179" s="0" t="n">
        <v>1</v>
      </c>
      <c r="H4179" s="0" t="n">
        <v>1</v>
      </c>
    </row>
    <row r="4180" customFormat="false" ht="12.8" hidden="false" customHeight="false" outlineLevel="0" collapsed="false">
      <c r="A4180" s="0" t="s">
        <v>1472</v>
      </c>
      <c r="B4180" s="0" t="n">
        <v>10.72</v>
      </c>
      <c r="C4180" s="0" t="n">
        <v>0.06</v>
      </c>
      <c r="D4180" s="0" t="n">
        <v>0.0087179487</v>
      </c>
      <c r="E4180" s="0" t="n">
        <v>0.05</v>
      </c>
      <c r="F4180" s="0" t="n">
        <v>0.06</v>
      </c>
      <c r="G4180" s="0" t="n">
        <v>1</v>
      </c>
      <c r="H4180" s="0" t="n">
        <v>27.89</v>
      </c>
    </row>
    <row r="4181" customFormat="false" ht="12.8" hidden="false" customHeight="false" outlineLevel="0" collapsed="false">
      <c r="A4181" s="0" t="s">
        <v>9458</v>
      </c>
      <c r="B4181" s="0" t="n">
        <v>0.3625</v>
      </c>
      <c r="C4181" s="0" t="n">
        <v>0.00126</v>
      </c>
      <c r="D4181" s="0" t="n">
        <v>0.0002083333</v>
      </c>
      <c r="E4181" s="0" t="n">
        <v>0.0125</v>
      </c>
      <c r="F4181" s="0" t="n">
        <v>0.006</v>
      </c>
      <c r="G4181" s="0" t="n">
        <v>1</v>
      </c>
      <c r="H4181" s="0" t="n">
        <v>1</v>
      </c>
    </row>
    <row r="4182" customFormat="false" ht="12.8" hidden="false" customHeight="false" outlineLevel="0" collapsed="false">
      <c r="A4182" s="0" t="s">
        <v>1471</v>
      </c>
      <c r="B4182" s="0" t="n">
        <v>10.47</v>
      </c>
      <c r="C4182" s="0" t="n">
        <v>0.06</v>
      </c>
      <c r="D4182" s="0" t="n">
        <v>0.0087179487</v>
      </c>
      <c r="E4182" s="0" t="n">
        <v>0.05</v>
      </c>
      <c r="F4182" s="0" t="n">
        <v>0.06</v>
      </c>
      <c r="G4182" s="0" t="n">
        <v>1</v>
      </c>
      <c r="H4182" s="0" t="n">
        <v>28</v>
      </c>
    </row>
    <row r="4183" customFormat="false" ht="12.8" hidden="false" customHeight="false" outlineLevel="0" collapsed="false">
      <c r="A4183" s="0" t="s">
        <v>9459</v>
      </c>
      <c r="B4183" s="0" t="n">
        <v>0.554</v>
      </c>
      <c r="C4183" s="0" t="n">
        <v>0.0012433269</v>
      </c>
      <c r="D4183" s="0" t="n">
        <v>0.0001785714</v>
      </c>
      <c r="E4183" s="0" t="n">
        <v>0.0357142857</v>
      </c>
      <c r="F4183" s="0" t="n">
        <v>0.0084008571</v>
      </c>
      <c r="G4183" s="0" t="n">
        <v>1</v>
      </c>
      <c r="H4183" s="0" t="n">
        <v>128.6666666667</v>
      </c>
    </row>
    <row r="4184" customFormat="false" ht="12.8" hidden="false" customHeight="false" outlineLevel="0" collapsed="false">
      <c r="A4184" s="0" t="s">
        <v>9460</v>
      </c>
      <c r="B4184" s="0" t="n">
        <v>7.349047619</v>
      </c>
      <c r="C4184" s="0" t="n">
        <v>0.0245047619</v>
      </c>
      <c r="D4184" s="0" t="n">
        <v>0.0033730159</v>
      </c>
      <c r="E4184" s="0" t="n">
        <v>0.0238095238</v>
      </c>
      <c r="F4184" s="0" t="n">
        <v>0.0245047619</v>
      </c>
      <c r="G4184" s="0" t="n">
        <v>1</v>
      </c>
      <c r="H4184" s="0" t="n">
        <v>4219</v>
      </c>
    </row>
    <row r="4185" customFormat="false" ht="12.8" hidden="false" customHeight="false" outlineLevel="0" collapsed="false">
      <c r="A4185" s="0" t="s">
        <v>9461</v>
      </c>
      <c r="B4185" s="0" t="n">
        <v>0.3825</v>
      </c>
      <c r="C4185" s="0" t="n">
        <v>0.00126</v>
      </c>
      <c r="D4185" s="0" t="n">
        <v>0.0002083333</v>
      </c>
      <c r="E4185" s="0" t="n">
        <v>0.0125</v>
      </c>
      <c r="F4185" s="0" t="n">
        <v>0.006</v>
      </c>
      <c r="G4185" s="0" t="n">
        <v>1</v>
      </c>
      <c r="H4185" s="0" t="n">
        <v>1</v>
      </c>
    </row>
    <row r="4186" customFormat="false" ht="12.8" hidden="false" customHeight="false" outlineLevel="0" collapsed="false">
      <c r="A4186" s="0" t="s">
        <v>9462</v>
      </c>
      <c r="B4186" s="0" t="n">
        <v>0.9406875</v>
      </c>
      <c r="C4186" s="0" t="n">
        <v>0.006225</v>
      </c>
      <c r="D4186" s="0" t="n">
        <v>0.0010897436</v>
      </c>
      <c r="E4186" s="0" t="n">
        <v>0.00625</v>
      </c>
      <c r="F4186" s="0" t="n">
        <v>0.0075</v>
      </c>
      <c r="G4186" s="0" t="n">
        <v>1</v>
      </c>
      <c r="H4186" s="0" t="n">
        <v>6.59</v>
      </c>
    </row>
    <row r="4187" customFormat="false" ht="12.8" hidden="false" customHeight="false" outlineLevel="0" collapsed="false">
      <c r="A4187" s="0" t="s">
        <v>2712</v>
      </c>
      <c r="B4187" s="0" t="n">
        <v>1.386</v>
      </c>
      <c r="C4187" s="0" t="n">
        <v>0.0168</v>
      </c>
      <c r="D4187" s="0" t="n">
        <v>0.0035714286</v>
      </c>
      <c r="E4187" s="0" t="n">
        <v>0.25</v>
      </c>
      <c r="F4187" s="0" t="n">
        <v>0.12</v>
      </c>
      <c r="G4187" s="0" t="n">
        <v>1</v>
      </c>
      <c r="H4187" s="0" t="n">
        <v>575.0433333333</v>
      </c>
    </row>
    <row r="4188" customFormat="false" ht="12.8" hidden="false" customHeight="false" outlineLevel="0" collapsed="false">
      <c r="A4188" s="0" t="s">
        <v>9463</v>
      </c>
      <c r="B4188" s="0" t="n">
        <v>0.3625</v>
      </c>
      <c r="C4188" s="0" t="n">
        <v>0.00126</v>
      </c>
      <c r="D4188" s="0" t="n">
        <v>0.0002083333</v>
      </c>
      <c r="E4188" s="0" t="n">
        <v>0.0125</v>
      </c>
      <c r="F4188" s="0" t="n">
        <v>0.006</v>
      </c>
      <c r="G4188" s="0" t="n">
        <v>1</v>
      </c>
      <c r="H4188" s="0" t="n">
        <v>1</v>
      </c>
    </row>
    <row r="4189" customFormat="false" ht="12.8" hidden="false" customHeight="false" outlineLevel="0" collapsed="false">
      <c r="A4189" s="0" t="s">
        <v>494</v>
      </c>
      <c r="B4189" s="0" t="n">
        <v>7.349047619</v>
      </c>
      <c r="C4189" s="0" t="n">
        <v>0.0245047619</v>
      </c>
      <c r="D4189" s="0" t="n">
        <v>0.0033730159</v>
      </c>
      <c r="E4189" s="0" t="n">
        <v>0.0238095238</v>
      </c>
      <c r="F4189" s="0" t="n">
        <v>0.0245047619</v>
      </c>
      <c r="G4189" s="0" t="n">
        <v>1</v>
      </c>
      <c r="H4189" s="0" t="n">
        <v>4219</v>
      </c>
    </row>
    <row r="4190" customFormat="false" ht="12.8" hidden="false" customHeight="false" outlineLevel="0" collapsed="false">
      <c r="A4190" s="0" t="s">
        <v>9464</v>
      </c>
      <c r="B4190" s="0" t="n">
        <v>1.386</v>
      </c>
      <c r="C4190" s="0" t="n">
        <v>0.0168</v>
      </c>
      <c r="D4190" s="0" t="n">
        <v>0.0035714286</v>
      </c>
      <c r="E4190" s="0" t="n">
        <v>0.25</v>
      </c>
      <c r="F4190" s="0" t="n">
        <v>0.12</v>
      </c>
      <c r="G4190" s="0" t="n">
        <v>1</v>
      </c>
      <c r="H4190" s="0" t="n">
        <v>632.44</v>
      </c>
    </row>
    <row r="4191" customFormat="false" ht="12.8" hidden="false" customHeight="false" outlineLevel="0" collapsed="false">
      <c r="A4191" s="0" t="s">
        <v>91</v>
      </c>
      <c r="B4191" s="0" t="n">
        <v>1.04425</v>
      </c>
      <c r="C4191" s="0" t="n">
        <v>0.0083</v>
      </c>
      <c r="D4191" s="0" t="n">
        <v>0.0014529915</v>
      </c>
      <c r="E4191" s="0" t="n">
        <v>0.0083333333</v>
      </c>
      <c r="F4191" s="0" t="n">
        <v>0.01</v>
      </c>
      <c r="G4191" s="0" t="n">
        <v>1</v>
      </c>
      <c r="H4191" s="0" t="n">
        <v>6.65</v>
      </c>
    </row>
    <row r="4192" customFormat="false" ht="12.8" hidden="false" customHeight="false" outlineLevel="0" collapsed="false">
      <c r="A4192" s="0" t="s">
        <v>9465</v>
      </c>
      <c r="B4192" s="0" t="n">
        <v>0.0273</v>
      </c>
      <c r="C4192" s="0" t="n">
        <v>3.528E-005</v>
      </c>
      <c r="D4192" s="0" t="n">
        <v>5.5556E-006</v>
      </c>
      <c r="E4192" s="0" t="n">
        <v>0.002</v>
      </c>
      <c r="F4192" s="0" t="n">
        <v>0.00024</v>
      </c>
      <c r="G4192" s="0" t="n">
        <v>1</v>
      </c>
      <c r="H4192" s="0" t="n">
        <v>0.31</v>
      </c>
    </row>
    <row r="4193" customFormat="false" ht="12.8" hidden="false" customHeight="false" outlineLevel="0" collapsed="false">
      <c r="A4193" s="0" t="s">
        <v>9466</v>
      </c>
      <c r="B4193" s="0" t="n">
        <v>0.0317</v>
      </c>
      <c r="C4193" s="0" t="n">
        <v>3.528E-005</v>
      </c>
      <c r="D4193" s="0" t="n">
        <v>5.5556E-006</v>
      </c>
      <c r="E4193" s="0" t="n">
        <v>0.002</v>
      </c>
      <c r="F4193" s="0" t="n">
        <v>0.00024</v>
      </c>
      <c r="G4193" s="0" t="n">
        <v>1</v>
      </c>
      <c r="H4193" s="0" t="n">
        <v>0.13</v>
      </c>
    </row>
    <row r="4194" customFormat="false" ht="12.8" hidden="false" customHeight="false" outlineLevel="0" collapsed="false">
      <c r="A4194" s="0" t="s">
        <v>493</v>
      </c>
      <c r="B4194" s="0" t="n">
        <v>7.349047619</v>
      </c>
      <c r="C4194" s="0" t="n">
        <v>0.0245047619</v>
      </c>
      <c r="D4194" s="0" t="n">
        <v>0.0033730159</v>
      </c>
      <c r="E4194" s="0" t="n">
        <v>0.0238095238</v>
      </c>
      <c r="F4194" s="0" t="n">
        <v>0.0245047619</v>
      </c>
      <c r="G4194" s="0" t="n">
        <v>1</v>
      </c>
      <c r="H4194" s="0" t="n">
        <v>4219</v>
      </c>
    </row>
    <row r="4195" customFormat="false" ht="12.8" hidden="false" customHeight="false" outlineLevel="0" collapsed="false">
      <c r="A4195" s="0" t="s">
        <v>9467</v>
      </c>
      <c r="B4195" s="0" t="n">
        <v>0.095</v>
      </c>
      <c r="C4195" s="0" t="n">
        <v>0.0024</v>
      </c>
      <c r="D4195" s="0" t="n">
        <v>0.00125</v>
      </c>
      <c r="E4195" s="0" t="n">
        <v>0.025</v>
      </c>
      <c r="F4195" s="0" t="n">
        <v>0.006</v>
      </c>
      <c r="G4195" s="0" t="n">
        <v>1</v>
      </c>
      <c r="H4195" s="0" t="n">
        <v>1</v>
      </c>
    </row>
    <row r="4196" customFormat="false" ht="12.8" hidden="false" customHeight="false" outlineLevel="0" collapsed="false">
      <c r="A4196" s="0" t="s">
        <v>90</v>
      </c>
      <c r="B4196" s="0" t="n">
        <v>0.800625</v>
      </c>
      <c r="C4196" s="0" t="n">
        <v>0.0056590909</v>
      </c>
      <c r="D4196" s="0" t="n">
        <v>0.000990676</v>
      </c>
      <c r="E4196" s="0" t="n">
        <v>0.0056818182</v>
      </c>
      <c r="F4196" s="0" t="n">
        <v>0.0068181818</v>
      </c>
      <c r="G4196" s="0" t="n">
        <v>1</v>
      </c>
      <c r="H4196" s="0" t="n">
        <v>5.03</v>
      </c>
    </row>
    <row r="4197" customFormat="false" ht="12.8" hidden="false" customHeight="false" outlineLevel="0" collapsed="false">
      <c r="A4197" s="0" t="s">
        <v>9468</v>
      </c>
      <c r="B4197" s="0" t="n">
        <v>1.386</v>
      </c>
      <c r="C4197" s="0" t="n">
        <v>0.0168</v>
      </c>
      <c r="D4197" s="0" t="n">
        <v>0.0035714286</v>
      </c>
      <c r="E4197" s="0" t="n">
        <v>0.25</v>
      </c>
      <c r="F4197" s="0" t="n">
        <v>0.12</v>
      </c>
      <c r="G4197" s="0" t="n">
        <v>1</v>
      </c>
      <c r="H4197" s="0" t="n">
        <v>632.44</v>
      </c>
    </row>
    <row r="4198" customFormat="false" ht="12.8" hidden="false" customHeight="false" outlineLevel="0" collapsed="false">
      <c r="A4198" s="0" t="s">
        <v>1473</v>
      </c>
      <c r="B4198" s="0" t="n">
        <v>10.72</v>
      </c>
      <c r="C4198" s="0" t="n">
        <v>0.06</v>
      </c>
      <c r="D4198" s="0" t="n">
        <v>0.0087179487</v>
      </c>
      <c r="E4198" s="0" t="n">
        <v>0.05</v>
      </c>
      <c r="F4198" s="0" t="n">
        <v>0.06</v>
      </c>
      <c r="G4198" s="0" t="n">
        <v>1</v>
      </c>
      <c r="H4198" s="0" t="n">
        <v>27.89</v>
      </c>
    </row>
    <row r="4199" customFormat="false" ht="12.8" hidden="false" customHeight="false" outlineLevel="0" collapsed="false">
      <c r="A4199" s="0" t="s">
        <v>9469</v>
      </c>
      <c r="B4199" s="0" t="n">
        <v>0.0273</v>
      </c>
      <c r="C4199" s="0" t="n">
        <v>3.528E-005</v>
      </c>
      <c r="D4199" s="0" t="n">
        <v>5.5556E-006</v>
      </c>
      <c r="E4199" s="0" t="n">
        <v>0.002</v>
      </c>
      <c r="F4199" s="0" t="n">
        <v>0.00024</v>
      </c>
      <c r="G4199" s="0" t="n">
        <v>1</v>
      </c>
      <c r="H4199" s="0" t="n">
        <v>0.31</v>
      </c>
    </row>
    <row r="4200" customFormat="false" ht="12.8" hidden="false" customHeight="false" outlineLevel="0" collapsed="false">
      <c r="A4200" s="0" t="s">
        <v>9470</v>
      </c>
      <c r="B4200" s="0" t="n">
        <v>7.349047619</v>
      </c>
      <c r="C4200" s="0" t="n">
        <v>0.0245047619</v>
      </c>
      <c r="D4200" s="0" t="n">
        <v>0.0033730159</v>
      </c>
      <c r="E4200" s="0" t="n">
        <v>0.0238095238</v>
      </c>
      <c r="F4200" s="0" t="n">
        <v>0.0245047619</v>
      </c>
      <c r="G4200" s="0" t="n">
        <v>1</v>
      </c>
      <c r="H4200" s="0" t="n">
        <v>4219</v>
      </c>
    </row>
    <row r="4201" customFormat="false" ht="12.8" hidden="false" customHeight="false" outlineLevel="0" collapsed="false">
      <c r="A4201" s="0" t="s">
        <v>9471</v>
      </c>
      <c r="B4201" s="0" t="n">
        <v>0.115</v>
      </c>
      <c r="C4201" s="0" t="n">
        <v>0.0024</v>
      </c>
      <c r="D4201" s="0" t="n">
        <v>0.00125</v>
      </c>
      <c r="E4201" s="0" t="n">
        <v>0.025</v>
      </c>
      <c r="F4201" s="0" t="n">
        <v>0.006</v>
      </c>
      <c r="G4201" s="0" t="n">
        <v>1</v>
      </c>
      <c r="H4201" s="0" t="n">
        <v>1</v>
      </c>
    </row>
    <row r="4202" customFormat="false" ht="12.8" hidden="false" customHeight="false" outlineLevel="0" collapsed="false">
      <c r="A4202" s="0" t="s">
        <v>9472</v>
      </c>
      <c r="B4202" s="0" t="n">
        <v>0.0368</v>
      </c>
      <c r="C4202" s="0" t="n">
        <v>0.000108</v>
      </c>
      <c r="D4202" s="0" t="n">
        <v>6.04444E-005</v>
      </c>
      <c r="E4202" s="0" t="n">
        <v>0.008</v>
      </c>
      <c r="F4202" s="0" t="n">
        <v>0.00072</v>
      </c>
      <c r="G4202" s="0" t="n">
        <v>1</v>
      </c>
      <c r="H4202" s="0" t="n">
        <v>26.4633333333</v>
      </c>
    </row>
    <row r="4203" customFormat="false" ht="12.8" hidden="false" customHeight="false" outlineLevel="0" collapsed="false">
      <c r="A4203" s="0" t="s">
        <v>1713</v>
      </c>
      <c r="B4203" s="0" t="n">
        <v>0.5163333333</v>
      </c>
      <c r="C4203" s="0" t="n">
        <v>0.01606275</v>
      </c>
      <c r="D4203" s="0" t="n">
        <v>0.0023319616</v>
      </c>
      <c r="E4203" s="0" t="n">
        <v>0.0833333333</v>
      </c>
      <c r="F4203" s="0" t="n">
        <v>0.048675</v>
      </c>
      <c r="G4203" s="0" t="n">
        <v>1</v>
      </c>
      <c r="H4203" s="0" t="n">
        <v>1.18</v>
      </c>
    </row>
    <row r="4204" customFormat="false" ht="12.8" hidden="false" customHeight="false" outlineLevel="0" collapsed="false">
      <c r="A4204" s="0" t="s">
        <v>9473</v>
      </c>
      <c r="B4204" s="0" t="n">
        <v>7.349047619</v>
      </c>
      <c r="C4204" s="0" t="n">
        <v>0.0245047619</v>
      </c>
      <c r="D4204" s="0" t="n">
        <v>0.0033730159</v>
      </c>
      <c r="E4204" s="0" t="n">
        <v>0.0238095238</v>
      </c>
      <c r="F4204" s="0" t="n">
        <v>0.0245047619</v>
      </c>
      <c r="G4204" s="0" t="n">
        <v>1</v>
      </c>
      <c r="H4204" s="0" t="n">
        <v>4219</v>
      </c>
    </row>
    <row r="4205" customFormat="false" ht="12.8" hidden="false" customHeight="false" outlineLevel="0" collapsed="false">
      <c r="A4205" s="0" t="s">
        <v>9474</v>
      </c>
      <c r="B4205" s="0" t="n">
        <v>0.38</v>
      </c>
      <c r="C4205" s="0" t="n">
        <v>0.00672</v>
      </c>
      <c r="D4205" s="0" t="n">
        <v>0.0011111111</v>
      </c>
      <c r="E4205" s="0" t="n">
        <v>0.05</v>
      </c>
      <c r="F4205" s="0" t="n">
        <v>0.024</v>
      </c>
      <c r="G4205" s="0" t="n">
        <v>1</v>
      </c>
      <c r="H4205" s="0" t="n">
        <v>1</v>
      </c>
    </row>
    <row r="4206" customFormat="false" ht="12.8" hidden="false" customHeight="false" outlineLevel="0" collapsed="false">
      <c r="A4206" s="0" t="s">
        <v>9475</v>
      </c>
      <c r="B4206" s="0" t="n">
        <v>0.1279666667</v>
      </c>
      <c r="C4206" s="0" t="n">
        <v>0.0006453993</v>
      </c>
      <c r="D4206" s="0" t="n">
        <v>9.44444E-005</v>
      </c>
      <c r="E4206" s="0" t="n">
        <v>0.0006666667</v>
      </c>
      <c r="F4206" s="0" t="n">
        <v>0.0006902667</v>
      </c>
      <c r="G4206" s="0" t="n">
        <v>1</v>
      </c>
      <c r="H4206" s="0" t="n">
        <v>12.6666666667</v>
      </c>
    </row>
    <row r="4207" customFormat="false" ht="12.8" hidden="false" customHeight="false" outlineLevel="0" collapsed="false">
      <c r="A4207" s="0" t="s">
        <v>9476</v>
      </c>
      <c r="B4207" s="0" t="n">
        <v>0.38</v>
      </c>
      <c r="C4207" s="0" t="n">
        <v>0.00672</v>
      </c>
      <c r="D4207" s="0" t="n">
        <v>0.0011111111</v>
      </c>
      <c r="E4207" s="0" t="n">
        <v>0.05</v>
      </c>
      <c r="F4207" s="0" t="n">
        <v>0.024</v>
      </c>
      <c r="G4207" s="0" t="n">
        <v>1</v>
      </c>
      <c r="H4207" s="0" t="n">
        <v>1</v>
      </c>
    </row>
    <row r="4208" customFormat="false" ht="12.8" hidden="false" customHeight="false" outlineLevel="0" collapsed="false">
      <c r="A4208" s="0" t="s">
        <v>9477</v>
      </c>
      <c r="B4208" s="0" t="n">
        <v>0.5163333333</v>
      </c>
      <c r="C4208" s="0" t="n">
        <v>0.01606275</v>
      </c>
      <c r="D4208" s="0" t="n">
        <v>0.0023319616</v>
      </c>
      <c r="E4208" s="0" t="n">
        <v>0.0833333333</v>
      </c>
      <c r="F4208" s="0" t="n">
        <v>0.048675</v>
      </c>
      <c r="G4208" s="0" t="n">
        <v>1</v>
      </c>
      <c r="H4208" s="0" t="n">
        <v>1.18</v>
      </c>
    </row>
    <row r="4209" customFormat="false" ht="12.8" hidden="false" customHeight="false" outlineLevel="0" collapsed="false">
      <c r="A4209" s="0" t="s">
        <v>1813</v>
      </c>
      <c r="B4209" s="0" t="n">
        <v>0.0201</v>
      </c>
      <c r="C4209" s="0" t="n">
        <v>3.528E-005</v>
      </c>
      <c r="D4209" s="0" t="n">
        <v>5.5556E-006</v>
      </c>
      <c r="E4209" s="0" t="n">
        <v>0.002</v>
      </c>
      <c r="F4209" s="0" t="n">
        <v>0.00024</v>
      </c>
      <c r="G4209" s="0" t="n">
        <v>1</v>
      </c>
      <c r="H4209" s="0" t="n">
        <v>0.08</v>
      </c>
    </row>
    <row r="4210" customFormat="false" ht="12.8" hidden="false" customHeight="false" outlineLevel="0" collapsed="false">
      <c r="A4210" s="0" t="s">
        <v>9478</v>
      </c>
      <c r="B4210" s="0" t="n">
        <v>0.6333333333</v>
      </c>
      <c r="C4210" s="0" t="n">
        <v>0.005796</v>
      </c>
      <c r="D4210" s="0" t="n">
        <v>0.0008994709</v>
      </c>
      <c r="E4210" s="0" t="n">
        <v>0.0333333333</v>
      </c>
      <c r="F4210" s="0" t="n">
        <v>0.0276</v>
      </c>
      <c r="G4210" s="0" t="n">
        <v>1</v>
      </c>
      <c r="H4210" s="0" t="n">
        <v>7.15</v>
      </c>
    </row>
    <row r="4211" customFormat="false" ht="12.8" hidden="false" customHeight="false" outlineLevel="0" collapsed="false">
      <c r="A4211" s="0" t="s">
        <v>9479</v>
      </c>
      <c r="B4211" s="0" t="n">
        <v>0.405</v>
      </c>
      <c r="C4211" s="0" t="n">
        <v>0.018</v>
      </c>
      <c r="D4211" s="0" t="n">
        <v>0.0025</v>
      </c>
      <c r="E4211" s="0" t="n">
        <v>0.025</v>
      </c>
      <c r="F4211" s="0" t="n">
        <v>0.024</v>
      </c>
      <c r="G4211" s="0" t="n">
        <v>1</v>
      </c>
      <c r="H4211" s="0" t="n">
        <v>9.72</v>
      </c>
    </row>
    <row r="4212" customFormat="false" ht="12.8" hidden="false" customHeight="false" outlineLevel="0" collapsed="false">
      <c r="A4212" s="0" t="s">
        <v>9480</v>
      </c>
      <c r="B4212" s="0" t="n">
        <v>1.63</v>
      </c>
      <c r="C4212" s="0" t="n">
        <v>0.036</v>
      </c>
      <c r="D4212" s="0" t="n">
        <v>0.005</v>
      </c>
      <c r="E4212" s="0" t="n">
        <v>0.05</v>
      </c>
      <c r="F4212" s="0" t="n">
        <v>0.048</v>
      </c>
      <c r="G4212" s="0" t="n">
        <v>1</v>
      </c>
      <c r="H4212" s="0" t="n">
        <v>670</v>
      </c>
    </row>
    <row r="4213" customFormat="false" ht="12.8" hidden="false" customHeight="false" outlineLevel="0" collapsed="false">
      <c r="A4213" s="0" t="s">
        <v>1663</v>
      </c>
      <c r="B4213" s="0" t="n">
        <v>2.6633333333</v>
      </c>
      <c r="C4213" s="0" t="n">
        <v>0.0594</v>
      </c>
      <c r="D4213" s="0" t="n">
        <v>0.0083950617</v>
      </c>
      <c r="E4213" s="0" t="n">
        <v>0.0333333333</v>
      </c>
      <c r="F4213" s="0" t="n">
        <v>0.06</v>
      </c>
      <c r="G4213" s="0" t="n">
        <v>1</v>
      </c>
      <c r="H4213" s="0" t="n">
        <v>9.7</v>
      </c>
    </row>
    <row r="4214" customFormat="false" ht="12.8" hidden="false" customHeight="false" outlineLevel="0" collapsed="false">
      <c r="A4214" s="0" t="s">
        <v>9481</v>
      </c>
      <c r="B4214" s="0" t="n">
        <v>1.81</v>
      </c>
      <c r="C4214" s="0" t="n">
        <v>0.036</v>
      </c>
      <c r="D4214" s="0" t="n">
        <v>0.005</v>
      </c>
      <c r="E4214" s="0" t="n">
        <v>0.05</v>
      </c>
      <c r="F4214" s="0" t="n">
        <v>0.048</v>
      </c>
      <c r="G4214" s="0" t="n">
        <v>1</v>
      </c>
      <c r="H4214" s="0" t="n">
        <v>1</v>
      </c>
    </row>
    <row r="4215" customFormat="false" ht="12.8" hidden="false" customHeight="false" outlineLevel="0" collapsed="false">
      <c r="A4215" s="0" t="s">
        <v>9482</v>
      </c>
      <c r="B4215" s="0" t="n">
        <v>0.6333333333</v>
      </c>
      <c r="C4215" s="0" t="n">
        <v>0.005796</v>
      </c>
      <c r="D4215" s="0" t="n">
        <v>0.0008994709</v>
      </c>
      <c r="E4215" s="0" t="n">
        <v>0.0333333333</v>
      </c>
      <c r="F4215" s="0" t="n">
        <v>0.0276</v>
      </c>
      <c r="G4215" s="0" t="n">
        <v>1</v>
      </c>
      <c r="H4215" s="0" t="n">
        <v>7.15</v>
      </c>
    </row>
    <row r="4216" customFormat="false" ht="12.8" hidden="false" customHeight="false" outlineLevel="0" collapsed="false">
      <c r="A4216" s="0" t="s">
        <v>9483</v>
      </c>
      <c r="B4216" s="0" t="n">
        <v>0.385</v>
      </c>
      <c r="C4216" s="0" t="n">
        <v>0.018</v>
      </c>
      <c r="D4216" s="0" t="n">
        <v>0.0025</v>
      </c>
      <c r="E4216" s="0" t="n">
        <v>0.025</v>
      </c>
      <c r="F4216" s="0" t="n">
        <v>0.024</v>
      </c>
      <c r="G4216" s="0" t="n">
        <v>1</v>
      </c>
      <c r="H4216" s="0" t="n">
        <v>10.51</v>
      </c>
    </row>
    <row r="4217" customFormat="false" ht="12.8" hidden="false" customHeight="false" outlineLevel="0" collapsed="false">
      <c r="A4217" s="0" t="s">
        <v>9484</v>
      </c>
      <c r="B4217" s="0" t="n">
        <v>0.675</v>
      </c>
      <c r="C4217" s="0" t="n">
        <v>0.018</v>
      </c>
      <c r="D4217" s="0" t="n">
        <v>0.0025</v>
      </c>
      <c r="E4217" s="0" t="n">
        <v>0.025</v>
      </c>
      <c r="F4217" s="0" t="n">
        <v>0.024</v>
      </c>
      <c r="G4217" s="0" t="n">
        <v>1</v>
      </c>
      <c r="H4217" s="0" t="n">
        <v>10127</v>
      </c>
    </row>
    <row r="4218" customFormat="false" ht="12.8" hidden="false" customHeight="false" outlineLevel="0" collapsed="false">
      <c r="A4218" s="0" t="s">
        <v>1664</v>
      </c>
      <c r="B4218" s="0" t="n">
        <v>2.6633333333</v>
      </c>
      <c r="C4218" s="0" t="n">
        <v>0.0594</v>
      </c>
      <c r="D4218" s="0" t="n">
        <v>0.0083950617</v>
      </c>
      <c r="E4218" s="0" t="n">
        <v>0.0333333333</v>
      </c>
      <c r="F4218" s="0" t="n">
        <v>0.06</v>
      </c>
      <c r="G4218" s="0" t="n">
        <v>1</v>
      </c>
      <c r="H4218" s="0" t="n">
        <v>9.7</v>
      </c>
    </row>
    <row r="4219" customFormat="false" ht="12.8" hidden="false" customHeight="false" outlineLevel="0" collapsed="false">
      <c r="A4219" s="0" t="s">
        <v>9485</v>
      </c>
      <c r="B4219" s="0" t="n">
        <v>3.1666666667</v>
      </c>
      <c r="C4219" s="0" t="n">
        <v>0.06</v>
      </c>
      <c r="D4219" s="0" t="n">
        <v>0.0083333333</v>
      </c>
      <c r="E4219" s="0" t="n">
        <v>0.0833333333</v>
      </c>
      <c r="F4219" s="0" t="n">
        <v>0.08</v>
      </c>
      <c r="G4219" s="0" t="n">
        <v>1</v>
      </c>
      <c r="H4219" s="0" t="n">
        <v>1</v>
      </c>
    </row>
    <row r="4220" customFormat="false" ht="12.8" hidden="false" customHeight="false" outlineLevel="0" collapsed="false">
      <c r="A4220" s="0" t="s">
        <v>9486</v>
      </c>
      <c r="B4220" s="0" t="n">
        <v>0.0411666667</v>
      </c>
      <c r="C4220" s="0" t="n">
        <v>0.0002083333</v>
      </c>
      <c r="D4220" s="0" t="n">
        <v>2.89352E-005</v>
      </c>
      <c r="E4220" s="0" t="n">
        <v>0.0069444444</v>
      </c>
      <c r="F4220" s="0" t="n">
        <v>0.0008333333</v>
      </c>
      <c r="G4220" s="0" t="n">
        <v>1</v>
      </c>
      <c r="H4220" s="0" t="n">
        <v>93.2933333333</v>
      </c>
    </row>
    <row r="4221" customFormat="false" ht="12.8" hidden="false" customHeight="false" outlineLevel="0" collapsed="false">
      <c r="A4221" s="0" t="s">
        <v>9487</v>
      </c>
      <c r="B4221" s="0" t="n">
        <v>3.1166666667</v>
      </c>
      <c r="C4221" s="0" t="n">
        <v>0.06</v>
      </c>
      <c r="D4221" s="0" t="n">
        <v>0.0083333333</v>
      </c>
      <c r="E4221" s="0" t="n">
        <v>0.0833333333</v>
      </c>
      <c r="F4221" s="0" t="n">
        <v>0.08</v>
      </c>
      <c r="G4221" s="0" t="n">
        <v>1</v>
      </c>
      <c r="H4221" s="0" t="n">
        <v>1</v>
      </c>
    </row>
    <row r="4222" customFormat="false" ht="12.8" hidden="false" customHeight="false" outlineLevel="0" collapsed="false">
      <c r="A4222" s="0" t="s">
        <v>9488</v>
      </c>
      <c r="B4222" s="0" t="n">
        <v>1.61</v>
      </c>
      <c r="C4222" s="0" t="n">
        <v>0.036</v>
      </c>
      <c r="D4222" s="0" t="n">
        <v>0.005</v>
      </c>
      <c r="E4222" s="0" t="n">
        <v>0.05</v>
      </c>
      <c r="F4222" s="0" t="n">
        <v>0.048</v>
      </c>
      <c r="G4222" s="0" t="n">
        <v>1</v>
      </c>
      <c r="H4222" s="0" t="n">
        <v>4261</v>
      </c>
    </row>
    <row r="4223" customFormat="false" ht="12.8" hidden="false" customHeight="false" outlineLevel="0" collapsed="false">
      <c r="A4223" s="0" t="s">
        <v>2718</v>
      </c>
      <c r="B4223" s="0" t="n">
        <v>0.0425666667</v>
      </c>
      <c r="C4223" s="0" t="n">
        <v>0.0002083333</v>
      </c>
      <c r="D4223" s="0" t="n">
        <v>2.89352E-005</v>
      </c>
      <c r="E4223" s="0" t="n">
        <v>0.0069444444</v>
      </c>
      <c r="F4223" s="0" t="n">
        <v>0.0008333333</v>
      </c>
      <c r="G4223" s="0" t="n">
        <v>1</v>
      </c>
      <c r="H4223" s="0" t="n">
        <v>93.2933333333</v>
      </c>
    </row>
    <row r="4224" customFormat="false" ht="12.8" hidden="false" customHeight="false" outlineLevel="0" collapsed="false">
      <c r="A4224" s="0" t="s">
        <v>9489</v>
      </c>
      <c r="B4224" s="0" t="n">
        <v>5.5933333333</v>
      </c>
      <c r="C4224" s="0" t="n">
        <v>0.08</v>
      </c>
      <c r="D4224" s="0" t="n">
        <v>0.0118055556</v>
      </c>
      <c r="E4224" s="0" t="n">
        <v>0.0416666667</v>
      </c>
      <c r="F4224" s="0" t="n">
        <v>0.08</v>
      </c>
      <c r="G4224" s="0" t="n">
        <v>1</v>
      </c>
      <c r="H4224" s="0" t="n">
        <v>11.39</v>
      </c>
    </row>
    <row r="4225" customFormat="false" ht="12.8" hidden="false" customHeight="false" outlineLevel="0" collapsed="false">
      <c r="A4225" s="0" t="s">
        <v>9490</v>
      </c>
      <c r="B4225" s="0" t="n">
        <v>0.6333333333</v>
      </c>
      <c r="C4225" s="0" t="n">
        <v>0.005796</v>
      </c>
      <c r="D4225" s="0" t="n">
        <v>0.0008994709</v>
      </c>
      <c r="E4225" s="0" t="n">
        <v>0.0333333333</v>
      </c>
      <c r="F4225" s="0" t="n">
        <v>0.0276</v>
      </c>
      <c r="G4225" s="0" t="n">
        <v>1</v>
      </c>
      <c r="H4225" s="0" t="n">
        <v>7.15</v>
      </c>
    </row>
    <row r="4226" customFormat="false" ht="12.8" hidden="false" customHeight="false" outlineLevel="0" collapsed="false">
      <c r="A4226" s="0" t="s">
        <v>9491</v>
      </c>
      <c r="B4226" s="0" t="n">
        <v>3.1666666667</v>
      </c>
      <c r="C4226" s="0" t="n">
        <v>0.06</v>
      </c>
      <c r="D4226" s="0" t="n">
        <v>0.0083333333</v>
      </c>
      <c r="E4226" s="0" t="n">
        <v>0.0833333333</v>
      </c>
      <c r="F4226" s="0" t="n">
        <v>0.08</v>
      </c>
      <c r="G4226" s="0" t="n">
        <v>1</v>
      </c>
      <c r="H4226" s="0" t="n">
        <v>1</v>
      </c>
    </row>
    <row r="4227" customFormat="false" ht="12.8" hidden="false" customHeight="false" outlineLevel="0" collapsed="false">
      <c r="A4227" s="0" t="s">
        <v>9492</v>
      </c>
      <c r="B4227" s="0" t="n">
        <v>1.64</v>
      </c>
      <c r="C4227" s="0" t="n">
        <v>0.036</v>
      </c>
      <c r="D4227" s="0" t="n">
        <v>0.005</v>
      </c>
      <c r="E4227" s="0" t="n">
        <v>0.05</v>
      </c>
      <c r="F4227" s="0" t="n">
        <v>0.048</v>
      </c>
      <c r="G4227" s="0" t="n">
        <v>1</v>
      </c>
      <c r="H4227" s="0" t="n">
        <v>4261</v>
      </c>
    </row>
    <row r="4228" customFormat="false" ht="12.8" hidden="false" customHeight="false" outlineLevel="0" collapsed="false">
      <c r="A4228" s="0" t="s">
        <v>2717</v>
      </c>
      <c r="B4228" s="0" t="n">
        <v>0.0425666667</v>
      </c>
      <c r="C4228" s="0" t="n">
        <v>0.0002083333</v>
      </c>
      <c r="D4228" s="0" t="n">
        <v>2.89352E-005</v>
      </c>
      <c r="E4228" s="0" t="n">
        <v>0.0069444444</v>
      </c>
      <c r="F4228" s="0" t="n">
        <v>0.0008333333</v>
      </c>
      <c r="G4228" s="0" t="n">
        <v>1</v>
      </c>
      <c r="H4228" s="0" t="n">
        <v>93.2933333333</v>
      </c>
    </row>
    <row r="4229" customFormat="false" ht="12.8" hidden="false" customHeight="false" outlineLevel="0" collapsed="false">
      <c r="A4229" s="0" t="s">
        <v>9493</v>
      </c>
      <c r="B4229" s="0" t="n">
        <v>4.0755555556</v>
      </c>
      <c r="C4229" s="0" t="n">
        <v>0.0533333333</v>
      </c>
      <c r="D4229" s="0" t="n">
        <v>0.0078703704</v>
      </c>
      <c r="E4229" s="0" t="n">
        <v>0.0277777778</v>
      </c>
      <c r="F4229" s="0" t="n">
        <v>0.0533333333</v>
      </c>
      <c r="G4229" s="0" t="n">
        <v>1</v>
      </c>
      <c r="H4229" s="0" t="n">
        <v>12.23</v>
      </c>
    </row>
    <row r="4230" customFormat="false" ht="12.8" hidden="false" customHeight="false" outlineLevel="0" collapsed="false">
      <c r="A4230" s="0" t="s">
        <v>9494</v>
      </c>
      <c r="B4230" s="0" t="n">
        <v>0.405</v>
      </c>
      <c r="C4230" s="0" t="n">
        <v>0.018</v>
      </c>
      <c r="D4230" s="0" t="n">
        <v>0.0025</v>
      </c>
      <c r="E4230" s="0" t="n">
        <v>0.025</v>
      </c>
      <c r="F4230" s="0" t="n">
        <v>0.024</v>
      </c>
      <c r="G4230" s="0" t="n">
        <v>1</v>
      </c>
      <c r="H4230" s="0" t="n">
        <v>9.72</v>
      </c>
    </row>
    <row r="4231" customFormat="false" ht="12.8" hidden="false" customHeight="false" outlineLevel="0" collapsed="false">
      <c r="A4231" s="0" t="s">
        <v>9495</v>
      </c>
      <c r="B4231" s="0" t="n">
        <v>3.1766666667</v>
      </c>
      <c r="C4231" s="0" t="n">
        <v>0.06</v>
      </c>
      <c r="D4231" s="0" t="n">
        <v>0.0083333333</v>
      </c>
      <c r="E4231" s="0" t="n">
        <v>0.0833333333</v>
      </c>
      <c r="F4231" s="0" t="n">
        <v>0.08</v>
      </c>
      <c r="G4231" s="0" t="n">
        <v>1</v>
      </c>
      <c r="H4231" s="0" t="n">
        <v>1</v>
      </c>
    </row>
    <row r="4232" customFormat="false" ht="12.8" hidden="false" customHeight="false" outlineLevel="0" collapsed="false">
      <c r="A4232" s="0" t="s">
        <v>9496</v>
      </c>
      <c r="B4232" s="0" t="n">
        <v>1.61</v>
      </c>
      <c r="C4232" s="0" t="n">
        <v>0.036</v>
      </c>
      <c r="D4232" s="0" t="n">
        <v>0.005</v>
      </c>
      <c r="E4232" s="0" t="n">
        <v>0.05</v>
      </c>
      <c r="F4232" s="0" t="n">
        <v>0.048</v>
      </c>
      <c r="G4232" s="0" t="n">
        <v>1</v>
      </c>
      <c r="H4232" s="0" t="n">
        <v>4648</v>
      </c>
    </row>
    <row r="4233" customFormat="false" ht="12.8" hidden="false" customHeight="false" outlineLevel="0" collapsed="false">
      <c r="A4233" s="0" t="s">
        <v>9497</v>
      </c>
      <c r="B4233" s="0" t="n">
        <v>0.535</v>
      </c>
      <c r="C4233" s="0" t="n">
        <v>0.004661</v>
      </c>
      <c r="D4233" s="0" t="n">
        <v>0.0007821486</v>
      </c>
      <c r="E4233" s="0" t="n">
        <v>0.0714285714</v>
      </c>
      <c r="F4233" s="0" t="n">
        <v>0.0166464286</v>
      </c>
      <c r="G4233" s="0" t="n">
        <v>1</v>
      </c>
      <c r="H4233" s="0" t="n">
        <v>4.83</v>
      </c>
    </row>
    <row r="4234" customFormat="false" ht="12.8" hidden="false" customHeight="false" outlineLevel="0" collapsed="false">
      <c r="A4234" s="0" t="s">
        <v>9498</v>
      </c>
      <c r="B4234" s="0" t="n">
        <v>0.0049</v>
      </c>
      <c r="C4234" s="0" t="n">
        <v>1.64657E-005</v>
      </c>
      <c r="D4234" s="0" t="n">
        <v>2.7778E-006</v>
      </c>
      <c r="E4234" s="0" t="n">
        <v>0.00025</v>
      </c>
      <c r="F4234" s="0" t="n">
        <v>5.8806E-005</v>
      </c>
      <c r="G4234" s="0" t="n">
        <v>1</v>
      </c>
      <c r="H4234" s="0" t="n">
        <v>0.03</v>
      </c>
    </row>
    <row r="4235" customFormat="false" ht="12.8" hidden="false" customHeight="false" outlineLevel="0" collapsed="false">
      <c r="A4235" s="0" t="s">
        <v>2716</v>
      </c>
      <c r="B4235" s="0" t="n">
        <v>0.0425666667</v>
      </c>
      <c r="C4235" s="0" t="n">
        <v>0.0002083333</v>
      </c>
      <c r="D4235" s="0" t="n">
        <v>2.89352E-005</v>
      </c>
      <c r="E4235" s="0" t="n">
        <v>0.0069444444</v>
      </c>
      <c r="F4235" s="0" t="n">
        <v>0.0008333333</v>
      </c>
      <c r="G4235" s="0" t="n">
        <v>1</v>
      </c>
      <c r="H4235" s="0" t="n">
        <v>93.2933333333</v>
      </c>
    </row>
    <row r="4236" customFormat="false" ht="12.8" hidden="false" customHeight="false" outlineLevel="0" collapsed="false">
      <c r="A4236" s="0" t="s">
        <v>9499</v>
      </c>
      <c r="B4236" s="0" t="n">
        <v>1.61</v>
      </c>
      <c r="C4236" s="0" t="n">
        <v>0.036</v>
      </c>
      <c r="D4236" s="0" t="n">
        <v>0.005</v>
      </c>
      <c r="E4236" s="0" t="n">
        <v>0.05</v>
      </c>
      <c r="F4236" s="0" t="n">
        <v>0.048</v>
      </c>
      <c r="G4236" s="0" t="n">
        <v>1</v>
      </c>
      <c r="H4236" s="0" t="n">
        <v>4265</v>
      </c>
    </row>
    <row r="4237" customFormat="false" ht="12.8" hidden="false" customHeight="false" outlineLevel="0" collapsed="false">
      <c r="A4237" s="0" t="s">
        <v>9500</v>
      </c>
      <c r="B4237" s="0" t="n">
        <v>0.6333333333</v>
      </c>
      <c r="C4237" s="0" t="n">
        <v>0.005796</v>
      </c>
      <c r="D4237" s="0" t="n">
        <v>0.0008994709</v>
      </c>
      <c r="E4237" s="0" t="n">
        <v>0.0333333333</v>
      </c>
      <c r="F4237" s="0" t="n">
        <v>0.0276</v>
      </c>
      <c r="G4237" s="0" t="n">
        <v>1</v>
      </c>
      <c r="H4237" s="0" t="n">
        <v>7.15</v>
      </c>
    </row>
    <row r="4238" customFormat="false" ht="12.8" hidden="false" customHeight="false" outlineLevel="0" collapsed="false">
      <c r="A4238" s="0" t="s">
        <v>9501</v>
      </c>
      <c r="B4238" s="0" t="n">
        <v>0.1724428571</v>
      </c>
      <c r="C4238" s="0" t="n">
        <v>0.00235224</v>
      </c>
      <c r="D4238" s="0" t="n">
        <v>0.0003968254</v>
      </c>
      <c r="E4238" s="0" t="n">
        <v>0.0357142857</v>
      </c>
      <c r="F4238" s="0" t="n">
        <v>0.0084008571</v>
      </c>
      <c r="G4238" s="0" t="n">
        <v>1</v>
      </c>
      <c r="H4238" s="0" t="n">
        <v>2.03</v>
      </c>
    </row>
    <row r="4239" customFormat="false" ht="12.8" hidden="false" customHeight="false" outlineLevel="0" collapsed="false">
      <c r="A4239" s="0" t="s">
        <v>9502</v>
      </c>
      <c r="B4239" s="0" t="n">
        <v>3.1166666667</v>
      </c>
      <c r="C4239" s="0" t="n">
        <v>0.06</v>
      </c>
      <c r="D4239" s="0" t="n">
        <v>0.0083333333</v>
      </c>
      <c r="E4239" s="0" t="n">
        <v>0.0833333333</v>
      </c>
      <c r="F4239" s="0" t="n">
        <v>0.08</v>
      </c>
      <c r="G4239" s="0" t="n">
        <v>1</v>
      </c>
      <c r="H4239" s="0" t="n">
        <v>1</v>
      </c>
    </row>
    <row r="4240" customFormat="false" ht="12.8" hidden="false" customHeight="false" outlineLevel="0" collapsed="false">
      <c r="A4240" s="0" t="s">
        <v>3064</v>
      </c>
      <c r="B4240" s="0" t="n">
        <v>0.0508333333</v>
      </c>
      <c r="C4240" s="0" t="n">
        <v>0.0002276042</v>
      </c>
      <c r="D4240" s="0" t="n">
        <v>4.58246E-005</v>
      </c>
      <c r="E4240" s="0" t="n">
        <v>0.0069444444</v>
      </c>
      <c r="F4240" s="0" t="n">
        <v>0.0009895833</v>
      </c>
      <c r="G4240" s="0" t="n">
        <v>1</v>
      </c>
      <c r="H4240" s="0" t="n">
        <v>2.91</v>
      </c>
    </row>
    <row r="4241" customFormat="false" ht="12.8" hidden="false" customHeight="false" outlineLevel="0" collapsed="false">
      <c r="A4241" s="0" t="s">
        <v>9503</v>
      </c>
      <c r="B4241" s="0" t="n">
        <v>0.0156</v>
      </c>
      <c r="C4241" s="0" t="n">
        <v>1.6E-005</v>
      </c>
      <c r="D4241" s="0" t="n">
        <v>2.1622E-006</v>
      </c>
      <c r="E4241" s="0" t="n">
        <v>0.01</v>
      </c>
      <c r="F4241" s="0" t="n">
        <v>0.0002</v>
      </c>
      <c r="G4241" s="0" t="n">
        <v>1</v>
      </c>
      <c r="H4241" s="0" t="n">
        <v>0.45</v>
      </c>
    </row>
    <row r="4242" customFormat="false" ht="12.8" hidden="false" customHeight="false" outlineLevel="0" collapsed="false">
      <c r="A4242" s="0" t="s">
        <v>3063</v>
      </c>
      <c r="B4242" s="0" t="n">
        <v>0.1533333333</v>
      </c>
      <c r="C4242" s="0" t="n">
        <v>0.0003641667</v>
      </c>
      <c r="D4242" s="0" t="n">
        <v>7.33193E-005</v>
      </c>
      <c r="E4242" s="0" t="n">
        <v>0.0111111111</v>
      </c>
      <c r="F4242" s="0" t="n">
        <v>0.0015833333</v>
      </c>
      <c r="G4242" s="0" t="n">
        <v>1</v>
      </c>
      <c r="H4242" s="0" t="n">
        <v>5.13</v>
      </c>
    </row>
    <row r="4243" customFormat="false" ht="12.8" hidden="false" customHeight="false" outlineLevel="0" collapsed="false">
      <c r="A4243" s="0" t="s">
        <v>9504</v>
      </c>
      <c r="B4243" s="0" t="n">
        <v>3.43</v>
      </c>
      <c r="C4243" s="0" t="n">
        <v>0.0436363636</v>
      </c>
      <c r="D4243" s="0" t="n">
        <v>0.0064393939</v>
      </c>
      <c r="E4243" s="0" t="n">
        <v>0.0227272727</v>
      </c>
      <c r="F4243" s="0" t="n">
        <v>0.0436363636</v>
      </c>
      <c r="G4243" s="0" t="n">
        <v>1</v>
      </c>
      <c r="H4243" s="0" t="n">
        <v>8.36</v>
      </c>
    </row>
    <row r="4244" customFormat="false" ht="12.8" hidden="false" customHeight="false" outlineLevel="0" collapsed="false">
      <c r="A4244" s="0" t="s">
        <v>9505</v>
      </c>
      <c r="B4244" s="0" t="n">
        <v>3.0066666667</v>
      </c>
      <c r="C4244" s="0" t="n">
        <v>0.06</v>
      </c>
      <c r="D4244" s="0" t="n">
        <v>0.0083333333</v>
      </c>
      <c r="E4244" s="0" t="n">
        <v>0.0833333333</v>
      </c>
      <c r="F4244" s="0" t="n">
        <v>0.08</v>
      </c>
      <c r="G4244" s="0" t="n">
        <v>1</v>
      </c>
      <c r="H4244" s="0" t="n">
        <v>1</v>
      </c>
    </row>
    <row r="4245" customFormat="false" ht="12.8" hidden="false" customHeight="false" outlineLevel="0" collapsed="false">
      <c r="A4245" s="0" t="s">
        <v>9506</v>
      </c>
      <c r="B4245" s="0" t="n">
        <v>1.61</v>
      </c>
      <c r="C4245" s="0" t="n">
        <v>0.036</v>
      </c>
      <c r="D4245" s="0" t="n">
        <v>0.005</v>
      </c>
      <c r="E4245" s="0" t="n">
        <v>0.05</v>
      </c>
      <c r="F4245" s="0" t="n">
        <v>0.048</v>
      </c>
      <c r="G4245" s="0" t="n">
        <v>1</v>
      </c>
      <c r="H4245" s="0" t="n">
        <v>4648</v>
      </c>
    </row>
    <row r="4246" customFormat="false" ht="12.8" hidden="false" customHeight="false" outlineLevel="0" collapsed="false">
      <c r="A4246" s="0" t="s">
        <v>9507</v>
      </c>
      <c r="B4246" s="0" t="n">
        <v>0.09175</v>
      </c>
      <c r="C4246" s="0" t="n">
        <v>0.0002205</v>
      </c>
      <c r="D4246" s="0" t="n">
        <v>3.125E-005</v>
      </c>
      <c r="E4246" s="0" t="n">
        <v>0.0125</v>
      </c>
      <c r="F4246" s="0" t="n">
        <v>0.0015</v>
      </c>
      <c r="G4246" s="0" t="n">
        <v>1</v>
      </c>
      <c r="H4246" s="0" t="n">
        <v>0.45</v>
      </c>
    </row>
    <row r="4247" customFormat="false" ht="12.8" hidden="false" customHeight="false" outlineLevel="0" collapsed="false">
      <c r="A4247" s="0" t="s">
        <v>9508</v>
      </c>
      <c r="B4247" s="0" t="n">
        <v>3.0466666667</v>
      </c>
      <c r="C4247" s="0" t="n">
        <v>0.06</v>
      </c>
      <c r="D4247" s="0" t="n">
        <v>0.0083333333</v>
      </c>
      <c r="E4247" s="0" t="n">
        <v>0.0833333333</v>
      </c>
      <c r="F4247" s="0" t="n">
        <v>0.08</v>
      </c>
      <c r="G4247" s="0" t="n">
        <v>1</v>
      </c>
      <c r="H4247" s="0" t="n">
        <v>1</v>
      </c>
    </row>
    <row r="4248" customFormat="false" ht="12.8" hidden="false" customHeight="false" outlineLevel="0" collapsed="false">
      <c r="A4248" s="0" t="s">
        <v>9509</v>
      </c>
      <c r="B4248" s="0" t="n">
        <v>0.1433333333</v>
      </c>
      <c r="C4248" s="0" t="n">
        <v>0.0003641667</v>
      </c>
      <c r="D4248" s="0" t="n">
        <v>7.33193E-005</v>
      </c>
      <c r="E4248" s="0" t="n">
        <v>0.0111111111</v>
      </c>
      <c r="F4248" s="0" t="n">
        <v>0.0015833333</v>
      </c>
      <c r="G4248" s="0" t="n">
        <v>1</v>
      </c>
      <c r="H4248" s="0" t="n">
        <v>5.13</v>
      </c>
    </row>
    <row r="4249" customFormat="false" ht="12.8" hidden="false" customHeight="false" outlineLevel="0" collapsed="false">
      <c r="A4249" s="0" t="s">
        <v>9510</v>
      </c>
      <c r="B4249" s="0" t="n">
        <v>3.4</v>
      </c>
      <c r="C4249" s="0" t="n">
        <v>0.0436363636</v>
      </c>
      <c r="D4249" s="0" t="n">
        <v>0.0064393939</v>
      </c>
      <c r="E4249" s="0" t="n">
        <v>0.0227272727</v>
      </c>
      <c r="F4249" s="0" t="n">
        <v>0.0436363636</v>
      </c>
      <c r="G4249" s="0" t="n">
        <v>1</v>
      </c>
      <c r="H4249" s="0" t="n">
        <v>7.23</v>
      </c>
    </row>
    <row r="4250" customFormat="false" ht="12.8" hidden="false" customHeight="false" outlineLevel="0" collapsed="false">
      <c r="A4250" s="0" t="s">
        <v>9511</v>
      </c>
      <c r="B4250" s="0" t="n">
        <v>0.56</v>
      </c>
      <c r="C4250" s="0" t="n">
        <v>0.0072864</v>
      </c>
      <c r="D4250" s="0" t="n">
        <v>0.0010461538</v>
      </c>
      <c r="E4250" s="0" t="n">
        <v>0.04</v>
      </c>
      <c r="F4250" s="0" t="n">
        <v>0.03168</v>
      </c>
      <c r="G4250" s="0" t="n">
        <v>1</v>
      </c>
      <c r="H4250" s="0" t="n">
        <v>8.06</v>
      </c>
    </row>
    <row r="4251" customFormat="false" ht="12.8" hidden="false" customHeight="false" outlineLevel="0" collapsed="false">
      <c r="A4251" s="0" t="s">
        <v>1665</v>
      </c>
      <c r="B4251" s="0" t="n">
        <v>2.03</v>
      </c>
      <c r="C4251" s="0" t="n">
        <v>0.04455</v>
      </c>
      <c r="D4251" s="0" t="n">
        <v>0.0062962963</v>
      </c>
      <c r="E4251" s="0" t="n">
        <v>0.025</v>
      </c>
      <c r="F4251" s="0" t="n">
        <v>0.045</v>
      </c>
      <c r="G4251" s="0" t="n">
        <v>1</v>
      </c>
      <c r="H4251" s="0" t="n">
        <v>6.25</v>
      </c>
    </row>
    <row r="4252" customFormat="false" ht="12.8" hidden="false" customHeight="false" outlineLevel="0" collapsed="false">
      <c r="A4252" s="0" t="s">
        <v>9512</v>
      </c>
      <c r="B4252" s="0" t="n">
        <v>2.9866666667</v>
      </c>
      <c r="C4252" s="0" t="n">
        <v>0.06</v>
      </c>
      <c r="D4252" s="0" t="n">
        <v>0.0083333333</v>
      </c>
      <c r="E4252" s="0" t="n">
        <v>0.0833333333</v>
      </c>
      <c r="F4252" s="0" t="n">
        <v>0.08</v>
      </c>
      <c r="G4252" s="0" t="n">
        <v>1</v>
      </c>
      <c r="H4252" s="0" t="n">
        <v>1</v>
      </c>
    </row>
    <row r="4253" customFormat="false" ht="12.8" hidden="false" customHeight="false" outlineLevel="0" collapsed="false">
      <c r="A4253" s="0" t="s">
        <v>9513</v>
      </c>
      <c r="B4253" s="0" t="n">
        <v>0.000208</v>
      </c>
      <c r="C4253" s="0" t="n">
        <v>2.4E-007</v>
      </c>
      <c r="D4253" s="0" t="n">
        <v>3.33E-008</v>
      </c>
      <c r="E4253" s="0" t="n">
        <v>4E-005</v>
      </c>
      <c r="F4253" s="0" t="n">
        <v>1.6E-006</v>
      </c>
      <c r="G4253" s="0" t="n">
        <v>1</v>
      </c>
      <c r="H4253" s="0" t="n">
        <v>0.2933333333</v>
      </c>
    </row>
    <row r="4254" customFormat="false" ht="12.8" hidden="false" customHeight="false" outlineLevel="0" collapsed="false">
      <c r="A4254" s="0" t="s">
        <v>9514</v>
      </c>
      <c r="B4254" s="0" t="n">
        <v>3.0466666667</v>
      </c>
      <c r="C4254" s="0" t="n">
        <v>0.06</v>
      </c>
      <c r="D4254" s="0" t="n">
        <v>0.0083333333</v>
      </c>
      <c r="E4254" s="0" t="n">
        <v>0.0833333333</v>
      </c>
      <c r="F4254" s="0" t="n">
        <v>0.08</v>
      </c>
      <c r="G4254" s="0" t="n">
        <v>1</v>
      </c>
      <c r="H4254" s="0" t="n">
        <v>1</v>
      </c>
    </row>
    <row r="4255" customFormat="false" ht="12.8" hidden="false" customHeight="false" outlineLevel="0" collapsed="false">
      <c r="A4255" s="0" t="s">
        <v>9515</v>
      </c>
      <c r="B4255" s="0" t="n">
        <v>1.62</v>
      </c>
      <c r="C4255" s="0" t="n">
        <v>0.036</v>
      </c>
      <c r="D4255" s="0" t="n">
        <v>0.005</v>
      </c>
      <c r="E4255" s="0" t="n">
        <v>0.05</v>
      </c>
      <c r="F4255" s="0" t="n">
        <v>0.048</v>
      </c>
      <c r="G4255" s="0" t="n">
        <v>1</v>
      </c>
      <c r="H4255" s="0" t="n">
        <v>4656</v>
      </c>
    </row>
    <row r="4256" customFormat="false" ht="12.8" hidden="false" customHeight="false" outlineLevel="0" collapsed="false">
      <c r="A4256" s="0" t="s">
        <v>1726</v>
      </c>
      <c r="B4256" s="0" t="n">
        <v>0.2868571429</v>
      </c>
      <c r="C4256" s="0" t="n">
        <v>0.003848631</v>
      </c>
      <c r="D4256" s="0" t="n">
        <v>0.0005451339</v>
      </c>
      <c r="E4256" s="0" t="n">
        <v>0.003968254</v>
      </c>
      <c r="F4256" s="0" t="n">
        <v>0.0040511905</v>
      </c>
      <c r="G4256" s="0" t="n">
        <v>1</v>
      </c>
      <c r="H4256" s="0" t="n">
        <v>0.61</v>
      </c>
    </row>
    <row r="4257" customFormat="false" ht="12.8" hidden="false" customHeight="false" outlineLevel="0" collapsed="false">
      <c r="A4257" s="0" t="s">
        <v>9516</v>
      </c>
      <c r="B4257" s="0" t="n">
        <v>0.007</v>
      </c>
      <c r="C4257" s="0" t="n">
        <v>1.6038E-005</v>
      </c>
      <c r="D4257" s="0" t="n">
        <v>3.7778E-006</v>
      </c>
      <c r="E4257" s="0" t="n">
        <v>0.001</v>
      </c>
      <c r="F4257" s="0" t="n">
        <v>7.29E-005</v>
      </c>
      <c r="G4257" s="0" t="n">
        <v>1</v>
      </c>
      <c r="H4257" s="0" t="n">
        <v>0.0086</v>
      </c>
    </row>
    <row r="4258" customFormat="false" ht="12.8" hidden="false" customHeight="false" outlineLevel="0" collapsed="false">
      <c r="A4258" s="0" t="s">
        <v>9517</v>
      </c>
      <c r="B4258" s="0" t="n">
        <v>3.0066666667</v>
      </c>
      <c r="C4258" s="0" t="n">
        <v>0.06</v>
      </c>
      <c r="D4258" s="0" t="n">
        <v>0.0083333333</v>
      </c>
      <c r="E4258" s="0" t="n">
        <v>0.0833333333</v>
      </c>
      <c r="F4258" s="0" t="n">
        <v>0.08</v>
      </c>
      <c r="G4258" s="0" t="n">
        <v>1</v>
      </c>
      <c r="H4258" s="0" t="n">
        <v>1</v>
      </c>
    </row>
    <row r="4259" customFormat="false" ht="12.8" hidden="false" customHeight="false" outlineLevel="0" collapsed="false">
      <c r="A4259" s="0" t="s">
        <v>1823</v>
      </c>
      <c r="B4259" s="0" t="n">
        <v>0.0135</v>
      </c>
      <c r="C4259" s="0" t="n">
        <v>6.49E-005</v>
      </c>
      <c r="D4259" s="0" t="n">
        <v>3.28502E-005</v>
      </c>
      <c r="E4259" s="0" t="n">
        <v>0.001</v>
      </c>
      <c r="F4259" s="0" t="n">
        <v>0.000236</v>
      </c>
      <c r="G4259" s="0" t="n">
        <v>1</v>
      </c>
      <c r="H4259" s="0" t="n">
        <v>0.33</v>
      </c>
    </row>
    <row r="4260" customFormat="false" ht="12.8" hidden="false" customHeight="false" outlineLevel="0" collapsed="false">
      <c r="A4260" s="0" t="s">
        <v>611</v>
      </c>
      <c r="B4260" s="0" t="n">
        <v>0.0666666667</v>
      </c>
      <c r="C4260" s="0" t="n">
        <v>0.00146</v>
      </c>
      <c r="D4260" s="0" t="n">
        <v>0.0002777778</v>
      </c>
      <c r="E4260" s="0" t="n">
        <v>0.0083333333</v>
      </c>
      <c r="F4260" s="0" t="n">
        <v>0.004</v>
      </c>
      <c r="G4260" s="0" t="n">
        <v>1</v>
      </c>
      <c r="H4260" s="0" t="n">
        <v>3000</v>
      </c>
    </row>
    <row r="4261" customFormat="false" ht="12.8" hidden="false" customHeight="false" outlineLevel="0" collapsed="false">
      <c r="A4261" s="0" t="s">
        <v>9518</v>
      </c>
      <c r="B4261" s="0" t="n">
        <v>1.62</v>
      </c>
      <c r="C4261" s="0" t="n">
        <v>0.036</v>
      </c>
      <c r="D4261" s="0" t="n">
        <v>0.005</v>
      </c>
      <c r="E4261" s="0" t="n">
        <v>0.05</v>
      </c>
      <c r="F4261" s="0" t="n">
        <v>0.048</v>
      </c>
      <c r="G4261" s="0" t="n">
        <v>1</v>
      </c>
      <c r="H4261" s="0" t="n">
        <v>4261</v>
      </c>
    </row>
    <row r="4262" customFormat="false" ht="12.8" hidden="false" customHeight="false" outlineLevel="0" collapsed="false">
      <c r="A4262" s="0" t="s">
        <v>9519</v>
      </c>
      <c r="B4262" s="0" t="n">
        <v>0.73</v>
      </c>
      <c r="C4262" s="0" t="n">
        <v>0.007245</v>
      </c>
      <c r="D4262" s="0" t="n">
        <v>0.0009869376</v>
      </c>
      <c r="E4262" s="0" t="n">
        <v>0.05</v>
      </c>
      <c r="F4262" s="0" t="n">
        <v>0.0315</v>
      </c>
      <c r="G4262" s="0" t="n">
        <v>1</v>
      </c>
      <c r="H4262" s="0" t="n">
        <v>8.06</v>
      </c>
    </row>
    <row r="4263" customFormat="false" ht="12.8" hidden="false" customHeight="false" outlineLevel="0" collapsed="false">
      <c r="A4263" s="0" t="s">
        <v>1722</v>
      </c>
      <c r="B4263" s="0" t="n">
        <v>0.278</v>
      </c>
      <c r="C4263" s="0" t="n">
        <v>0.0013172544</v>
      </c>
      <c r="D4263" s="0" t="n">
        <v>0.0002222222</v>
      </c>
      <c r="E4263" s="0" t="n">
        <v>0.02</v>
      </c>
      <c r="F4263" s="0" t="n">
        <v>0.00470448</v>
      </c>
      <c r="G4263" s="0" t="n">
        <v>1</v>
      </c>
      <c r="H4263" s="0" t="n">
        <v>3.9</v>
      </c>
    </row>
    <row r="4264" customFormat="false" ht="12.8" hidden="false" customHeight="false" outlineLevel="0" collapsed="false">
      <c r="A4264" s="0" t="s">
        <v>9520</v>
      </c>
      <c r="B4264" s="0" t="n">
        <v>3.0166666667</v>
      </c>
      <c r="C4264" s="0" t="n">
        <v>0.06</v>
      </c>
      <c r="D4264" s="0" t="n">
        <v>0.0083333333</v>
      </c>
      <c r="E4264" s="0" t="n">
        <v>0.0833333333</v>
      </c>
      <c r="F4264" s="0" t="n">
        <v>0.08</v>
      </c>
      <c r="G4264" s="0" t="n">
        <v>1</v>
      </c>
      <c r="H4264" s="0" t="n">
        <v>1</v>
      </c>
    </row>
    <row r="4265" customFormat="false" ht="12.8" hidden="false" customHeight="false" outlineLevel="0" collapsed="false">
      <c r="A4265" s="0" t="s">
        <v>9521</v>
      </c>
      <c r="B4265" s="0" t="n">
        <v>1.62</v>
      </c>
      <c r="C4265" s="0" t="n">
        <v>0.036</v>
      </c>
      <c r="D4265" s="0" t="n">
        <v>0.005</v>
      </c>
      <c r="E4265" s="0" t="n">
        <v>0.05</v>
      </c>
      <c r="F4265" s="0" t="n">
        <v>0.048</v>
      </c>
      <c r="G4265" s="0" t="n">
        <v>1</v>
      </c>
      <c r="H4265" s="0" t="n">
        <v>4301</v>
      </c>
    </row>
    <row r="4266" customFormat="false" ht="12.8" hidden="false" customHeight="false" outlineLevel="0" collapsed="false">
      <c r="A4266" s="0" t="s">
        <v>1367</v>
      </c>
      <c r="B4266" s="0" t="n">
        <v>3.4133333333</v>
      </c>
      <c r="C4266" s="0" t="n">
        <v>0.0594</v>
      </c>
      <c r="D4266" s="0" t="n">
        <v>0.0083950617</v>
      </c>
      <c r="E4266" s="0" t="n">
        <v>0.0333333333</v>
      </c>
      <c r="F4266" s="0" t="n">
        <v>0.06</v>
      </c>
      <c r="G4266" s="0" t="n">
        <v>1</v>
      </c>
      <c r="H4266" s="0" t="n">
        <v>18.9</v>
      </c>
    </row>
    <row r="4267" customFormat="false" ht="12.8" hidden="false" customHeight="false" outlineLevel="0" collapsed="false">
      <c r="A4267" s="0" t="s">
        <v>9522</v>
      </c>
      <c r="B4267" s="0" t="n">
        <v>0.498</v>
      </c>
      <c r="C4267" s="0" t="n">
        <v>0.002688</v>
      </c>
      <c r="D4267" s="0" t="n">
        <v>0.0006666667</v>
      </c>
      <c r="E4267" s="0" t="n">
        <v>0.04</v>
      </c>
      <c r="F4267" s="0" t="n">
        <v>0.0096</v>
      </c>
      <c r="G4267" s="0" t="n">
        <v>1</v>
      </c>
      <c r="H4267" s="0" t="n">
        <v>626.6666666667</v>
      </c>
    </row>
    <row r="4268" customFormat="false" ht="12.8" hidden="false" customHeight="false" outlineLevel="0" collapsed="false">
      <c r="A4268" s="0" t="s">
        <v>9523</v>
      </c>
      <c r="B4268" s="0" t="n">
        <v>0.685</v>
      </c>
      <c r="C4268" s="0" t="n">
        <v>0.018</v>
      </c>
      <c r="D4268" s="0" t="n">
        <v>0.0025</v>
      </c>
      <c r="E4268" s="0" t="n">
        <v>0.025</v>
      </c>
      <c r="F4268" s="0" t="n">
        <v>0.024</v>
      </c>
      <c r="G4268" s="0" t="n">
        <v>1</v>
      </c>
      <c r="H4268" s="0" t="n">
        <v>1</v>
      </c>
    </row>
    <row r="4269" customFormat="false" ht="12.8" hidden="false" customHeight="false" outlineLevel="0" collapsed="false">
      <c r="A4269" s="0" t="s">
        <v>9524</v>
      </c>
      <c r="B4269" s="0" t="n">
        <v>1.62</v>
      </c>
      <c r="C4269" s="0" t="n">
        <v>0.036</v>
      </c>
      <c r="D4269" s="0" t="n">
        <v>0.005</v>
      </c>
      <c r="E4269" s="0" t="n">
        <v>0.05</v>
      </c>
      <c r="F4269" s="0" t="n">
        <v>0.048</v>
      </c>
      <c r="G4269" s="0" t="n">
        <v>1</v>
      </c>
      <c r="H4269" s="0" t="n">
        <v>4301</v>
      </c>
    </row>
    <row r="4270" customFormat="false" ht="12.8" hidden="false" customHeight="false" outlineLevel="0" collapsed="false">
      <c r="A4270" s="0" t="s">
        <v>3060</v>
      </c>
      <c r="B4270" s="0" t="n">
        <v>0.53</v>
      </c>
      <c r="C4270" s="0" t="n">
        <v>0.0022026667</v>
      </c>
      <c r="D4270" s="0" t="n">
        <v>0.0003650027</v>
      </c>
      <c r="E4270" s="0" t="n">
        <v>0.0333333333</v>
      </c>
      <c r="F4270" s="0" t="n">
        <v>0.0078666667</v>
      </c>
      <c r="G4270" s="0" t="n">
        <v>1</v>
      </c>
      <c r="H4270" s="0" t="n">
        <v>4.2</v>
      </c>
    </row>
    <row r="4271" customFormat="false" ht="12.8" hidden="false" customHeight="false" outlineLevel="0" collapsed="false">
      <c r="A4271" s="0" t="s">
        <v>1490</v>
      </c>
      <c r="B4271" s="0" t="n">
        <v>10.1666666667</v>
      </c>
      <c r="C4271" s="0" t="n">
        <v>0.064</v>
      </c>
      <c r="D4271" s="0" t="n">
        <v>0.0094444444</v>
      </c>
      <c r="E4271" s="0" t="n">
        <v>0.0333333333</v>
      </c>
      <c r="F4271" s="0" t="n">
        <v>0.064</v>
      </c>
      <c r="G4271" s="0" t="n">
        <v>1</v>
      </c>
      <c r="H4271" s="0" t="n">
        <v>24.92</v>
      </c>
    </row>
    <row r="4272" customFormat="false" ht="12.8" hidden="false" customHeight="false" outlineLevel="0" collapsed="false">
      <c r="A4272" s="0" t="s">
        <v>1840</v>
      </c>
      <c r="B4272" s="0" t="n">
        <v>0.0154</v>
      </c>
      <c r="C4272" s="0" t="n">
        <v>0.00017472</v>
      </c>
      <c r="D4272" s="0" t="n">
        <v>2.83333E-005</v>
      </c>
      <c r="E4272" s="0" t="n">
        <v>0.002</v>
      </c>
      <c r="F4272" s="0" t="n">
        <v>0.000336</v>
      </c>
      <c r="G4272" s="0" t="n">
        <v>1</v>
      </c>
      <c r="H4272" s="0" t="n">
        <v>0.07</v>
      </c>
    </row>
    <row r="4273" customFormat="false" ht="12.8" hidden="false" customHeight="false" outlineLevel="0" collapsed="false">
      <c r="A4273" s="0" t="s">
        <v>9525</v>
      </c>
      <c r="B4273" s="0" t="n">
        <v>0.685</v>
      </c>
      <c r="C4273" s="0" t="n">
        <v>0.018</v>
      </c>
      <c r="D4273" s="0" t="n">
        <v>0.0025</v>
      </c>
      <c r="E4273" s="0" t="n">
        <v>0.025</v>
      </c>
      <c r="F4273" s="0" t="n">
        <v>0.024</v>
      </c>
      <c r="G4273" s="0" t="n">
        <v>1</v>
      </c>
      <c r="H4273" s="0" t="n">
        <v>1</v>
      </c>
    </row>
    <row r="4274" customFormat="false" ht="12.8" hidden="false" customHeight="false" outlineLevel="0" collapsed="false">
      <c r="A4274" s="0" t="s">
        <v>9526</v>
      </c>
      <c r="B4274" s="0" t="n">
        <v>1.63</v>
      </c>
      <c r="C4274" s="0" t="n">
        <v>0.036</v>
      </c>
      <c r="D4274" s="0" t="n">
        <v>0.005</v>
      </c>
      <c r="E4274" s="0" t="n">
        <v>0.05</v>
      </c>
      <c r="F4274" s="0" t="n">
        <v>0.048</v>
      </c>
      <c r="G4274" s="0" t="n">
        <v>1</v>
      </c>
      <c r="H4274" s="0" t="n">
        <v>5084</v>
      </c>
    </row>
    <row r="4275" customFormat="false" ht="12.8" hidden="false" customHeight="false" outlineLevel="0" collapsed="false">
      <c r="A4275" s="0" t="s">
        <v>1720</v>
      </c>
      <c r="B4275" s="0" t="n">
        <v>0.278</v>
      </c>
      <c r="C4275" s="0" t="n">
        <v>0.0013172544</v>
      </c>
      <c r="D4275" s="0" t="n">
        <v>0.0002222222</v>
      </c>
      <c r="E4275" s="0" t="n">
        <v>0.02</v>
      </c>
      <c r="F4275" s="0" t="n">
        <v>0.00470448</v>
      </c>
      <c r="G4275" s="0" t="n">
        <v>1</v>
      </c>
      <c r="H4275" s="0" t="n">
        <v>3.9</v>
      </c>
    </row>
    <row r="4276" customFormat="false" ht="12.8" hidden="false" customHeight="false" outlineLevel="0" collapsed="false">
      <c r="A4276" s="0" t="s">
        <v>9527</v>
      </c>
      <c r="B4276" s="0" t="n">
        <v>3.2166666667</v>
      </c>
      <c r="C4276" s="0" t="n">
        <v>0.06</v>
      </c>
      <c r="D4276" s="0" t="n">
        <v>0.0083333333</v>
      </c>
      <c r="E4276" s="0" t="n">
        <v>0.0833333333</v>
      </c>
      <c r="F4276" s="0" t="n">
        <v>0.08</v>
      </c>
      <c r="G4276" s="0" t="n">
        <v>1</v>
      </c>
      <c r="H4276" s="0" t="n">
        <v>9056</v>
      </c>
    </row>
    <row r="4277" customFormat="false" ht="12.8" hidden="false" customHeight="false" outlineLevel="0" collapsed="false">
      <c r="A4277" s="0" t="s">
        <v>1721</v>
      </c>
      <c r="B4277" s="0" t="n">
        <v>0.278</v>
      </c>
      <c r="C4277" s="0" t="n">
        <v>0.0013172544</v>
      </c>
      <c r="D4277" s="0" t="n">
        <v>0.0002222222</v>
      </c>
      <c r="E4277" s="0" t="n">
        <v>0.02</v>
      </c>
      <c r="F4277" s="0" t="n">
        <v>0.00470448</v>
      </c>
      <c r="G4277" s="0" t="n">
        <v>1</v>
      </c>
      <c r="H4277" s="0" t="n">
        <v>3.9</v>
      </c>
    </row>
    <row r="4278" customFormat="false" ht="12.8" hidden="false" customHeight="false" outlineLevel="0" collapsed="false">
      <c r="A4278" s="0" t="s">
        <v>9528</v>
      </c>
      <c r="B4278" s="0" t="n">
        <v>0.685</v>
      </c>
      <c r="C4278" s="0" t="n">
        <v>0.018</v>
      </c>
      <c r="D4278" s="0" t="n">
        <v>0.0025</v>
      </c>
      <c r="E4278" s="0" t="n">
        <v>0.025</v>
      </c>
      <c r="F4278" s="0" t="n">
        <v>0.024</v>
      </c>
      <c r="G4278" s="0" t="n">
        <v>1</v>
      </c>
      <c r="H4278" s="0" t="n">
        <v>1</v>
      </c>
    </row>
    <row r="4279" customFormat="false" ht="12.8" hidden="false" customHeight="false" outlineLevel="0" collapsed="false">
      <c r="A4279" s="0" t="s">
        <v>9529</v>
      </c>
      <c r="B4279" s="0" t="n">
        <v>1.62</v>
      </c>
      <c r="C4279" s="0" t="n">
        <v>0.036</v>
      </c>
      <c r="D4279" s="0" t="n">
        <v>0.005</v>
      </c>
      <c r="E4279" s="0" t="n">
        <v>0.05</v>
      </c>
      <c r="F4279" s="0" t="n">
        <v>0.048</v>
      </c>
      <c r="G4279" s="0" t="n">
        <v>1</v>
      </c>
      <c r="H4279" s="0" t="n">
        <v>4656</v>
      </c>
    </row>
    <row r="4280" customFormat="false" ht="12.8" hidden="false" customHeight="false" outlineLevel="0" collapsed="false">
      <c r="A4280" s="0" t="s">
        <v>9530</v>
      </c>
      <c r="B4280" s="0" t="n">
        <v>0.278</v>
      </c>
      <c r="C4280" s="0" t="n">
        <v>0.0013172544</v>
      </c>
      <c r="D4280" s="0" t="n">
        <v>0.0002222222</v>
      </c>
      <c r="E4280" s="0" t="n">
        <v>0.02</v>
      </c>
      <c r="F4280" s="0" t="n">
        <v>0.00470448</v>
      </c>
      <c r="G4280" s="0" t="n">
        <v>1</v>
      </c>
      <c r="H4280" s="0" t="n">
        <v>3.9</v>
      </c>
    </row>
    <row r="4281" customFormat="false" ht="12.8" hidden="false" customHeight="false" outlineLevel="0" collapsed="false">
      <c r="A4281" s="0" t="s">
        <v>9531</v>
      </c>
      <c r="B4281" s="0" t="n">
        <v>0.77</v>
      </c>
      <c r="C4281" s="0" t="n">
        <v>0.00672</v>
      </c>
      <c r="D4281" s="0" t="n">
        <v>0.0011111111</v>
      </c>
      <c r="E4281" s="0" t="n">
        <v>0.1</v>
      </c>
      <c r="F4281" s="0" t="n">
        <v>0.024</v>
      </c>
      <c r="G4281" s="0" t="n">
        <v>1</v>
      </c>
      <c r="H4281" s="0" t="n">
        <v>1609</v>
      </c>
    </row>
    <row r="4282" customFormat="false" ht="12.8" hidden="false" customHeight="false" outlineLevel="0" collapsed="false">
      <c r="A4282" s="0" t="s">
        <v>9532</v>
      </c>
      <c r="B4282" s="0" t="n">
        <v>0.685</v>
      </c>
      <c r="C4282" s="0" t="n">
        <v>0.018</v>
      </c>
      <c r="D4282" s="0" t="n">
        <v>0.0025</v>
      </c>
      <c r="E4282" s="0" t="n">
        <v>0.025</v>
      </c>
      <c r="F4282" s="0" t="n">
        <v>0.024</v>
      </c>
      <c r="G4282" s="0" t="n">
        <v>1</v>
      </c>
      <c r="H4282" s="0" t="n">
        <v>1</v>
      </c>
    </row>
    <row r="4283" customFormat="false" ht="12.8" hidden="false" customHeight="false" outlineLevel="0" collapsed="false">
      <c r="A4283" s="0" t="s">
        <v>2053</v>
      </c>
      <c r="B4283" s="0" t="n">
        <v>5.1</v>
      </c>
      <c r="C4283" s="0" t="n">
        <v>0.0768</v>
      </c>
      <c r="D4283" s="0" t="n">
        <v>0.034</v>
      </c>
      <c r="E4283" s="0" t="n">
        <v>0.04</v>
      </c>
      <c r="F4283" s="0" t="n">
        <v>0.0768</v>
      </c>
      <c r="G4283" s="0" t="n">
        <v>1</v>
      </c>
      <c r="H4283" s="0" t="n">
        <v>80.15</v>
      </c>
    </row>
    <row r="4284" customFormat="false" ht="12.8" hidden="false" customHeight="false" outlineLevel="0" collapsed="false">
      <c r="A4284" s="0" t="s">
        <v>9533</v>
      </c>
      <c r="B4284" s="0" t="n">
        <v>1.66</v>
      </c>
      <c r="C4284" s="0" t="n">
        <v>0.036</v>
      </c>
      <c r="D4284" s="0" t="n">
        <v>0.005</v>
      </c>
      <c r="E4284" s="0" t="n">
        <v>0.05</v>
      </c>
      <c r="F4284" s="0" t="n">
        <v>0.048</v>
      </c>
      <c r="G4284" s="0" t="n">
        <v>1</v>
      </c>
      <c r="H4284" s="0" t="n">
        <v>4301</v>
      </c>
    </row>
    <row r="4285" customFormat="false" ht="12.8" hidden="false" customHeight="false" outlineLevel="0" collapsed="false">
      <c r="A4285" s="0" t="s">
        <v>1718</v>
      </c>
      <c r="B4285" s="0" t="n">
        <v>0.278</v>
      </c>
      <c r="C4285" s="0" t="n">
        <v>0.0013172544</v>
      </c>
      <c r="D4285" s="0" t="n">
        <v>0.0002222222</v>
      </c>
      <c r="E4285" s="0" t="n">
        <v>0.02</v>
      </c>
      <c r="F4285" s="0" t="n">
        <v>0.00470448</v>
      </c>
      <c r="G4285" s="0" t="n">
        <v>1</v>
      </c>
      <c r="H4285" s="0" t="n">
        <v>3.9</v>
      </c>
    </row>
    <row r="4286" customFormat="false" ht="12.8" hidden="false" customHeight="false" outlineLevel="0" collapsed="false">
      <c r="A4286" s="0" t="s">
        <v>9534</v>
      </c>
      <c r="B4286" s="0" t="n">
        <v>0.6333333333</v>
      </c>
      <c r="C4286" s="0" t="n">
        <v>0.005796</v>
      </c>
      <c r="D4286" s="0" t="n">
        <v>0.0008994709</v>
      </c>
      <c r="E4286" s="0" t="n">
        <v>0.0333333333</v>
      </c>
      <c r="F4286" s="0" t="n">
        <v>0.0276</v>
      </c>
      <c r="G4286" s="0" t="n">
        <v>1</v>
      </c>
      <c r="H4286" s="0" t="n">
        <v>7.15</v>
      </c>
    </row>
    <row r="4287" customFormat="false" ht="12.8" hidden="false" customHeight="false" outlineLevel="0" collapsed="false">
      <c r="A4287" s="0" t="s">
        <v>1587</v>
      </c>
      <c r="B4287" s="0" t="n">
        <v>0.0341111111</v>
      </c>
      <c r="C4287" s="0" t="n">
        <v>0.0002127375</v>
      </c>
      <c r="D4287" s="0" t="n">
        <v>3.17995E-005</v>
      </c>
      <c r="E4287" s="0" t="n">
        <v>0.0055555556</v>
      </c>
      <c r="F4287" s="0" t="n">
        <v>0.00068625</v>
      </c>
      <c r="G4287" s="0" t="n">
        <v>1</v>
      </c>
      <c r="H4287" s="0" t="n">
        <v>0.35</v>
      </c>
    </row>
    <row r="4288" customFormat="false" ht="12.8" hidden="false" customHeight="false" outlineLevel="0" collapsed="false">
      <c r="A4288" s="0" t="s">
        <v>9535</v>
      </c>
      <c r="B4288" s="0" t="n">
        <v>0.00328</v>
      </c>
      <c r="C4288" s="0" t="n">
        <v>1.8062E-006</v>
      </c>
      <c r="D4288" s="0" t="n">
        <v>4.25E-006</v>
      </c>
      <c r="E4288" s="0" t="n">
        <v>0.00025</v>
      </c>
      <c r="F4288" s="0" t="n">
        <v>1.0625E-005</v>
      </c>
      <c r="G4288" s="0" t="n">
        <v>1</v>
      </c>
      <c r="H4288" s="0" t="n">
        <v>0.01</v>
      </c>
    </row>
    <row r="4289" customFormat="false" ht="12.8" hidden="false" customHeight="false" outlineLevel="0" collapsed="false">
      <c r="A4289" s="0" t="s">
        <v>9536</v>
      </c>
      <c r="B4289" s="0" t="n">
        <v>0.685</v>
      </c>
      <c r="C4289" s="0" t="n">
        <v>0.018</v>
      </c>
      <c r="D4289" s="0" t="n">
        <v>0.0025</v>
      </c>
      <c r="E4289" s="0" t="n">
        <v>0.025</v>
      </c>
      <c r="F4289" s="0" t="n">
        <v>0.024</v>
      </c>
      <c r="G4289" s="0" t="n">
        <v>1</v>
      </c>
      <c r="H4289" s="0" t="n">
        <v>1</v>
      </c>
    </row>
    <row r="4290" customFormat="false" ht="12.8" hidden="false" customHeight="false" outlineLevel="0" collapsed="false">
      <c r="A4290" s="0" t="s">
        <v>9537</v>
      </c>
      <c r="B4290" s="0" t="n">
        <v>0.5975</v>
      </c>
      <c r="C4290" s="0" t="n">
        <v>0.009</v>
      </c>
      <c r="D4290" s="0" t="n">
        <v>0.00125</v>
      </c>
      <c r="E4290" s="0" t="n">
        <v>0.0125</v>
      </c>
      <c r="F4290" s="0" t="n">
        <v>0.012</v>
      </c>
      <c r="G4290" s="0" t="n">
        <v>1</v>
      </c>
      <c r="H4290" s="0" t="n">
        <v>2690</v>
      </c>
    </row>
    <row r="4291" customFormat="false" ht="12.8" hidden="false" customHeight="false" outlineLevel="0" collapsed="false">
      <c r="A4291" s="0" t="s">
        <v>9538</v>
      </c>
      <c r="B4291" s="0" t="n">
        <v>0.002375</v>
      </c>
      <c r="C4291" s="0" t="n">
        <v>5.9313E-006</v>
      </c>
      <c r="D4291" s="0" t="n">
        <v>8.638E-007</v>
      </c>
      <c r="E4291" s="0" t="n">
        <v>0.000125</v>
      </c>
      <c r="F4291" s="0" t="n">
        <v>1.625E-005</v>
      </c>
      <c r="G4291" s="0" t="n">
        <v>1</v>
      </c>
      <c r="H4291" s="0" t="n">
        <v>0.01</v>
      </c>
    </row>
    <row r="4292" customFormat="false" ht="12.8" hidden="false" customHeight="false" outlineLevel="0" collapsed="false">
      <c r="A4292" s="0" t="s">
        <v>1953</v>
      </c>
      <c r="B4292" s="0" t="n">
        <v>5.1</v>
      </c>
      <c r="C4292" s="0" t="n">
        <v>0.0768</v>
      </c>
      <c r="D4292" s="0" t="n">
        <v>0.034</v>
      </c>
      <c r="E4292" s="0" t="n">
        <v>0.04</v>
      </c>
      <c r="F4292" s="0" t="n">
        <v>0.0768</v>
      </c>
      <c r="G4292" s="0" t="n">
        <v>1</v>
      </c>
      <c r="H4292" s="0" t="n">
        <v>80.15</v>
      </c>
    </row>
    <row r="4293" customFormat="false" ht="12.8" hidden="false" customHeight="false" outlineLevel="0" collapsed="false">
      <c r="A4293" s="0" t="s">
        <v>1719</v>
      </c>
      <c r="B4293" s="0" t="n">
        <v>0.278</v>
      </c>
      <c r="C4293" s="0" t="n">
        <v>0.0013172544</v>
      </c>
      <c r="D4293" s="0" t="n">
        <v>0.0002222222</v>
      </c>
      <c r="E4293" s="0" t="n">
        <v>0.02</v>
      </c>
      <c r="F4293" s="0" t="n">
        <v>0.00470448</v>
      </c>
      <c r="G4293" s="0" t="n">
        <v>1</v>
      </c>
      <c r="H4293" s="0" t="n">
        <v>3.9</v>
      </c>
    </row>
    <row r="4294" customFormat="false" ht="12.8" hidden="false" customHeight="false" outlineLevel="0" collapsed="false">
      <c r="A4294" s="0" t="s">
        <v>9539</v>
      </c>
      <c r="B4294" s="0" t="n">
        <v>1.63</v>
      </c>
      <c r="C4294" s="0" t="n">
        <v>0.036</v>
      </c>
      <c r="D4294" s="0" t="n">
        <v>0.005</v>
      </c>
      <c r="E4294" s="0" t="n">
        <v>0.05</v>
      </c>
      <c r="F4294" s="0" t="n">
        <v>0.048</v>
      </c>
      <c r="G4294" s="0" t="n">
        <v>1</v>
      </c>
      <c r="H4294" s="0" t="n">
        <v>5081</v>
      </c>
    </row>
    <row r="4295" customFormat="false" ht="12.8" hidden="false" customHeight="false" outlineLevel="0" collapsed="false">
      <c r="A4295" s="0" t="s">
        <v>9540</v>
      </c>
      <c r="B4295" s="0" t="n">
        <v>0.685</v>
      </c>
      <c r="C4295" s="0" t="n">
        <v>0.018</v>
      </c>
      <c r="D4295" s="0" t="n">
        <v>0.0025</v>
      </c>
      <c r="E4295" s="0" t="n">
        <v>0.025</v>
      </c>
      <c r="F4295" s="0" t="n">
        <v>0.024</v>
      </c>
      <c r="G4295" s="0" t="n">
        <v>1</v>
      </c>
      <c r="H4295" s="0" t="n">
        <v>1</v>
      </c>
    </row>
    <row r="4296" customFormat="false" ht="12.8" hidden="false" customHeight="false" outlineLevel="0" collapsed="false">
      <c r="A4296" s="0" t="s">
        <v>9541</v>
      </c>
      <c r="B4296" s="0" t="n">
        <v>0.6333333333</v>
      </c>
      <c r="C4296" s="0" t="n">
        <v>0.005796</v>
      </c>
      <c r="D4296" s="0" t="n">
        <v>0.0008994709</v>
      </c>
      <c r="E4296" s="0" t="n">
        <v>0.0333333333</v>
      </c>
      <c r="F4296" s="0" t="n">
        <v>0.0276</v>
      </c>
      <c r="G4296" s="0" t="n">
        <v>1</v>
      </c>
      <c r="H4296" s="0" t="n">
        <v>7.15</v>
      </c>
    </row>
    <row r="4297" customFormat="false" ht="12.8" hidden="false" customHeight="false" outlineLevel="0" collapsed="false">
      <c r="A4297" s="0" t="s">
        <v>9542</v>
      </c>
      <c r="B4297" s="0" t="n">
        <v>0.73</v>
      </c>
      <c r="C4297" s="0" t="n">
        <v>0.007245</v>
      </c>
      <c r="D4297" s="0" t="n">
        <v>0.0009869376</v>
      </c>
      <c r="E4297" s="0" t="n">
        <v>0.05</v>
      </c>
      <c r="F4297" s="0" t="n">
        <v>0.0315</v>
      </c>
      <c r="G4297" s="0" t="n">
        <v>1</v>
      </c>
      <c r="H4297" s="0" t="n">
        <v>10.36</v>
      </c>
    </row>
    <row r="4298" customFormat="false" ht="12.8" hidden="false" customHeight="false" outlineLevel="0" collapsed="false">
      <c r="A4298" s="0" t="s">
        <v>1546</v>
      </c>
      <c r="B4298" s="0" t="n">
        <v>0.1594814815</v>
      </c>
      <c r="C4298" s="0" t="n">
        <v>0.00121968</v>
      </c>
      <c r="D4298" s="0" t="n">
        <v>0.0002057613</v>
      </c>
      <c r="E4298" s="0" t="n">
        <v>0.0185185185</v>
      </c>
      <c r="F4298" s="0" t="n">
        <v>0.004356</v>
      </c>
      <c r="G4298" s="0" t="n">
        <v>1</v>
      </c>
      <c r="H4298" s="0" t="n">
        <v>0.17</v>
      </c>
    </row>
    <row r="4299" customFormat="false" ht="12.8" hidden="false" customHeight="false" outlineLevel="0" collapsed="false">
      <c r="A4299" s="0" t="s">
        <v>9543</v>
      </c>
      <c r="B4299" s="0" t="n">
        <v>3.1566666667</v>
      </c>
      <c r="C4299" s="0" t="n">
        <v>0.06</v>
      </c>
      <c r="D4299" s="0" t="n">
        <v>0.0083333333</v>
      </c>
      <c r="E4299" s="0" t="n">
        <v>0.0833333333</v>
      </c>
      <c r="F4299" s="0" t="n">
        <v>0.08</v>
      </c>
      <c r="G4299" s="0" t="n">
        <v>1</v>
      </c>
      <c r="H4299" s="0" t="n">
        <v>7590</v>
      </c>
    </row>
    <row r="4300" customFormat="false" ht="12.8" hidden="false" customHeight="false" outlineLevel="0" collapsed="false">
      <c r="A4300" s="0" t="s">
        <v>9544</v>
      </c>
      <c r="B4300" s="0" t="n">
        <v>1.66</v>
      </c>
      <c r="C4300" s="0" t="n">
        <v>0.036</v>
      </c>
      <c r="D4300" s="0" t="n">
        <v>0.005</v>
      </c>
      <c r="E4300" s="0" t="n">
        <v>0.05</v>
      </c>
      <c r="F4300" s="0" t="n">
        <v>0.048</v>
      </c>
      <c r="G4300" s="0" t="n">
        <v>1</v>
      </c>
      <c r="H4300" s="0" t="n">
        <v>4681</v>
      </c>
    </row>
    <row r="4301" customFormat="false" ht="12.8" hidden="false" customHeight="false" outlineLevel="0" collapsed="false">
      <c r="A4301" s="0" t="s">
        <v>1592</v>
      </c>
      <c r="B4301" s="0" t="n">
        <v>0.0341111111</v>
      </c>
      <c r="C4301" s="0" t="n">
        <v>0.0002127375</v>
      </c>
      <c r="D4301" s="0" t="n">
        <v>3.17995E-005</v>
      </c>
      <c r="E4301" s="0" t="n">
        <v>0.0055555556</v>
      </c>
      <c r="F4301" s="0" t="n">
        <v>0.00068625</v>
      </c>
      <c r="G4301" s="0" t="n">
        <v>1</v>
      </c>
      <c r="H4301" s="0" t="n">
        <v>0.35</v>
      </c>
    </row>
    <row r="4302" customFormat="false" ht="12.8" hidden="false" customHeight="false" outlineLevel="0" collapsed="false">
      <c r="A4302" s="0" t="s">
        <v>9545</v>
      </c>
      <c r="B4302" s="0" t="n">
        <v>2.4140740741</v>
      </c>
      <c r="C4302" s="0" t="n">
        <v>0.0185988519</v>
      </c>
      <c r="D4302" s="0" t="n">
        <v>0.0026234568</v>
      </c>
      <c r="E4302" s="0" t="n">
        <v>0.0185185185</v>
      </c>
      <c r="F4302" s="0" t="n">
        <v>0.0191740741</v>
      </c>
      <c r="G4302" s="0" t="n">
        <v>1</v>
      </c>
      <c r="H4302" s="0" t="n">
        <v>1</v>
      </c>
    </row>
    <row r="4303" customFormat="false" ht="12.8" hidden="false" customHeight="false" outlineLevel="0" collapsed="false">
      <c r="A4303" s="0" t="s">
        <v>9546</v>
      </c>
      <c r="B4303" s="0" t="n">
        <v>1.81</v>
      </c>
      <c r="C4303" s="0" t="n">
        <v>0.036</v>
      </c>
      <c r="D4303" s="0" t="n">
        <v>0.005</v>
      </c>
      <c r="E4303" s="0" t="n">
        <v>0.05</v>
      </c>
      <c r="F4303" s="0" t="n">
        <v>0.048</v>
      </c>
      <c r="G4303" s="0" t="n">
        <v>1</v>
      </c>
      <c r="H4303" s="0" t="n">
        <v>1</v>
      </c>
    </row>
    <row r="4304" customFormat="false" ht="12.8" hidden="false" customHeight="false" outlineLevel="0" collapsed="false">
      <c r="A4304" s="0" t="s">
        <v>9547</v>
      </c>
      <c r="B4304" s="0" t="n">
        <v>0.56</v>
      </c>
      <c r="C4304" s="0" t="n">
        <v>0.0072864</v>
      </c>
      <c r="D4304" s="0" t="n">
        <v>0.0010461538</v>
      </c>
      <c r="E4304" s="0" t="n">
        <v>0.04</v>
      </c>
      <c r="F4304" s="0" t="n">
        <v>0.03168</v>
      </c>
      <c r="G4304" s="0" t="n">
        <v>1</v>
      </c>
      <c r="H4304" s="0" t="n">
        <v>10.36</v>
      </c>
    </row>
    <row r="4305" customFormat="false" ht="12.8" hidden="false" customHeight="false" outlineLevel="0" collapsed="false">
      <c r="A4305" s="0" t="s">
        <v>9548</v>
      </c>
      <c r="B4305" s="0" t="n">
        <v>0.1594814815</v>
      </c>
      <c r="C4305" s="0" t="n">
        <v>0.00121968</v>
      </c>
      <c r="D4305" s="0" t="n">
        <v>0.0002057613</v>
      </c>
      <c r="E4305" s="0" t="n">
        <v>0.0185185185</v>
      </c>
      <c r="F4305" s="0" t="n">
        <v>0.004356</v>
      </c>
      <c r="G4305" s="0" t="n">
        <v>1</v>
      </c>
      <c r="H4305" s="0" t="n">
        <v>0.17</v>
      </c>
    </row>
    <row r="4306" customFormat="false" ht="12.8" hidden="false" customHeight="false" outlineLevel="0" collapsed="false">
      <c r="A4306" s="0" t="s">
        <v>9549</v>
      </c>
      <c r="B4306" s="0" t="n">
        <v>3.1366666667</v>
      </c>
      <c r="C4306" s="0" t="n">
        <v>0.06</v>
      </c>
      <c r="D4306" s="0" t="n">
        <v>0.0083333333</v>
      </c>
      <c r="E4306" s="0" t="n">
        <v>0.0833333333</v>
      </c>
      <c r="F4306" s="0" t="n">
        <v>0.08</v>
      </c>
      <c r="G4306" s="0" t="n">
        <v>1</v>
      </c>
      <c r="H4306" s="0" t="n">
        <v>3014</v>
      </c>
    </row>
    <row r="4307" customFormat="false" ht="12.8" hidden="false" customHeight="false" outlineLevel="0" collapsed="false">
      <c r="A4307" s="0" t="s">
        <v>9550</v>
      </c>
      <c r="B4307" s="0" t="n">
        <v>1.62</v>
      </c>
      <c r="C4307" s="0" t="n">
        <v>0.036</v>
      </c>
      <c r="D4307" s="0" t="n">
        <v>0.005</v>
      </c>
      <c r="E4307" s="0" t="n">
        <v>0.05</v>
      </c>
      <c r="F4307" s="0" t="n">
        <v>0.048</v>
      </c>
      <c r="G4307" s="0" t="n">
        <v>1</v>
      </c>
      <c r="H4307" s="0" t="n">
        <v>2823</v>
      </c>
    </row>
    <row r="4308" customFormat="false" ht="12.8" hidden="false" customHeight="false" outlineLevel="0" collapsed="false">
      <c r="A4308" s="0" t="s">
        <v>9551</v>
      </c>
      <c r="B4308" s="0" t="n">
        <v>1.8</v>
      </c>
      <c r="C4308" s="0" t="n">
        <v>0.036</v>
      </c>
      <c r="D4308" s="0" t="n">
        <v>0.005</v>
      </c>
      <c r="E4308" s="0" t="n">
        <v>0.05</v>
      </c>
      <c r="F4308" s="0" t="n">
        <v>0.048</v>
      </c>
      <c r="G4308" s="0" t="n">
        <v>1</v>
      </c>
      <c r="H4308" s="0" t="n">
        <v>1</v>
      </c>
    </row>
    <row r="4309" customFormat="false" ht="12.8" hidden="false" customHeight="false" outlineLevel="0" collapsed="false">
      <c r="A4309" s="0" t="s">
        <v>9552</v>
      </c>
      <c r="B4309" s="0" t="n">
        <v>2.4140740741</v>
      </c>
      <c r="C4309" s="0" t="n">
        <v>0.0185988519</v>
      </c>
      <c r="D4309" s="0" t="n">
        <v>0.0026234568</v>
      </c>
      <c r="E4309" s="0" t="n">
        <v>0.0185185185</v>
      </c>
      <c r="F4309" s="0" t="n">
        <v>0.0191740741</v>
      </c>
      <c r="G4309" s="0" t="n">
        <v>1</v>
      </c>
      <c r="H4309" s="0" t="n">
        <v>1</v>
      </c>
    </row>
    <row r="4310" customFormat="false" ht="12.8" hidden="false" customHeight="false" outlineLevel="0" collapsed="false">
      <c r="A4310" s="0" t="s">
        <v>9553</v>
      </c>
      <c r="B4310" s="0" t="n">
        <v>2.59</v>
      </c>
      <c r="C4310" s="0" t="n">
        <v>0.032</v>
      </c>
      <c r="D4310" s="0" t="n">
        <v>0.0047222222</v>
      </c>
      <c r="E4310" s="0" t="n">
        <v>0.0166666667</v>
      </c>
      <c r="F4310" s="0" t="n">
        <v>0.032</v>
      </c>
      <c r="G4310" s="0" t="n">
        <v>1</v>
      </c>
      <c r="H4310" s="0" t="n">
        <v>62.45</v>
      </c>
    </row>
    <row r="4311" customFormat="false" ht="12.8" hidden="false" customHeight="false" outlineLevel="0" collapsed="false">
      <c r="A4311" s="0" t="s">
        <v>9554</v>
      </c>
      <c r="B4311" s="0" t="n">
        <v>0.0341111111</v>
      </c>
      <c r="C4311" s="0" t="n">
        <v>0.0002204444</v>
      </c>
      <c r="D4311" s="0" t="n">
        <v>3.08642E-005</v>
      </c>
      <c r="E4311" s="0" t="n">
        <v>0.0055555556</v>
      </c>
      <c r="F4311" s="0" t="n">
        <v>0.0006888889</v>
      </c>
      <c r="G4311" s="0" t="n">
        <v>1</v>
      </c>
      <c r="H4311" s="0" t="n">
        <v>0.35</v>
      </c>
    </row>
    <row r="4312" customFormat="false" ht="12.8" hidden="false" customHeight="false" outlineLevel="0" collapsed="false">
      <c r="A4312" s="0" t="s">
        <v>9555</v>
      </c>
      <c r="B4312" s="0" t="n">
        <v>0.7761875</v>
      </c>
      <c r="C4312" s="0" t="n">
        <v>0.01096875</v>
      </c>
      <c r="D4312" s="0" t="n">
        <v>0.0015740741</v>
      </c>
      <c r="E4312" s="0" t="n">
        <v>0.00625</v>
      </c>
      <c r="F4312" s="0" t="n">
        <v>0.01125</v>
      </c>
      <c r="G4312" s="0" t="n">
        <v>1</v>
      </c>
      <c r="H4312" s="0" t="n">
        <v>1</v>
      </c>
    </row>
    <row r="4313" customFormat="false" ht="12.8" hidden="false" customHeight="false" outlineLevel="0" collapsed="false">
      <c r="A4313" s="0" t="s">
        <v>1545</v>
      </c>
      <c r="B4313" s="0" t="n">
        <v>0.3484444444</v>
      </c>
      <c r="C4313" s="0" t="n">
        <v>0.00365904</v>
      </c>
      <c r="D4313" s="0" t="n">
        <v>0.000617284</v>
      </c>
      <c r="E4313" s="0" t="n">
        <v>0.0555555556</v>
      </c>
      <c r="F4313" s="0" t="n">
        <v>0.013068</v>
      </c>
      <c r="G4313" s="0" t="n">
        <v>1</v>
      </c>
      <c r="H4313" s="0" t="n">
        <v>1.35</v>
      </c>
    </row>
    <row r="4314" customFormat="false" ht="12.8" hidden="false" customHeight="false" outlineLevel="0" collapsed="false">
      <c r="A4314" s="0" t="s">
        <v>9556</v>
      </c>
      <c r="B4314" s="0" t="n">
        <v>0.0985</v>
      </c>
      <c r="C4314" s="0" t="n">
        <v>0.000823284</v>
      </c>
      <c r="D4314" s="0" t="n">
        <v>0.0002083333</v>
      </c>
      <c r="E4314" s="0" t="n">
        <v>0.0125</v>
      </c>
      <c r="F4314" s="0" t="n">
        <v>0.0029403</v>
      </c>
      <c r="G4314" s="0" t="n">
        <v>1</v>
      </c>
      <c r="H4314" s="0" t="n">
        <v>26.16</v>
      </c>
    </row>
    <row r="4315" customFormat="false" ht="12.8" hidden="false" customHeight="false" outlineLevel="0" collapsed="false">
      <c r="A4315" s="0" t="s">
        <v>9557</v>
      </c>
      <c r="B4315" s="0" t="n">
        <v>1.8</v>
      </c>
      <c r="C4315" s="0" t="n">
        <v>0.036</v>
      </c>
      <c r="D4315" s="0" t="n">
        <v>0.005</v>
      </c>
      <c r="E4315" s="0" t="n">
        <v>0.05</v>
      </c>
      <c r="F4315" s="0" t="n">
        <v>0.048</v>
      </c>
      <c r="G4315" s="0" t="n">
        <v>1</v>
      </c>
      <c r="H4315" s="0" t="n">
        <v>1</v>
      </c>
    </row>
    <row r="4316" customFormat="false" ht="12.8" hidden="false" customHeight="false" outlineLevel="0" collapsed="false">
      <c r="A4316" s="0" t="s">
        <v>9558</v>
      </c>
      <c r="B4316" s="0" t="n">
        <v>0.2233333333</v>
      </c>
      <c r="C4316" s="0" t="n">
        <v>0.0064</v>
      </c>
      <c r="D4316" s="0" t="n">
        <v>0.0033333333</v>
      </c>
      <c r="E4316" s="0" t="n">
        <v>0.0333333333</v>
      </c>
      <c r="F4316" s="0" t="n">
        <v>0.016</v>
      </c>
      <c r="G4316" s="0" t="n">
        <v>1</v>
      </c>
      <c r="H4316" s="0" t="n">
        <v>4.11</v>
      </c>
    </row>
    <row r="4317" customFormat="false" ht="12.8" hidden="false" customHeight="false" outlineLevel="0" collapsed="false">
      <c r="A4317" s="0" t="s">
        <v>9559</v>
      </c>
      <c r="B4317" s="0" t="n">
        <v>1.62</v>
      </c>
      <c r="C4317" s="0" t="n">
        <v>0.036</v>
      </c>
      <c r="D4317" s="0" t="n">
        <v>0.005</v>
      </c>
      <c r="E4317" s="0" t="n">
        <v>0.05</v>
      </c>
      <c r="F4317" s="0" t="n">
        <v>0.048</v>
      </c>
      <c r="G4317" s="0" t="n">
        <v>1</v>
      </c>
      <c r="H4317" s="0" t="n">
        <v>2823</v>
      </c>
    </row>
    <row r="4318" customFormat="false" ht="12.8" hidden="false" customHeight="false" outlineLevel="0" collapsed="false">
      <c r="A4318" s="0" t="s">
        <v>9560</v>
      </c>
      <c r="B4318" s="0" t="n">
        <v>2.4140740741</v>
      </c>
      <c r="C4318" s="0" t="n">
        <v>0.0185988519</v>
      </c>
      <c r="D4318" s="0" t="n">
        <v>0.0026234568</v>
      </c>
      <c r="E4318" s="0" t="n">
        <v>0.0185185185</v>
      </c>
      <c r="F4318" s="0" t="n">
        <v>0.0191740741</v>
      </c>
      <c r="G4318" s="0" t="n">
        <v>1</v>
      </c>
      <c r="H4318" s="0" t="n">
        <v>1</v>
      </c>
    </row>
    <row r="4319" customFormat="false" ht="12.8" hidden="false" customHeight="false" outlineLevel="0" collapsed="false">
      <c r="A4319" s="0" t="s">
        <v>9561</v>
      </c>
      <c r="B4319" s="0" t="n">
        <v>1.8</v>
      </c>
      <c r="C4319" s="0" t="n">
        <v>0.036</v>
      </c>
      <c r="D4319" s="0" t="n">
        <v>0.005</v>
      </c>
      <c r="E4319" s="0" t="n">
        <v>0.05</v>
      </c>
      <c r="F4319" s="0" t="n">
        <v>0.048</v>
      </c>
      <c r="G4319" s="0" t="n">
        <v>1</v>
      </c>
      <c r="H4319" s="0" t="n">
        <v>1</v>
      </c>
    </row>
    <row r="4320" customFormat="false" ht="12.8" hidden="false" customHeight="false" outlineLevel="0" collapsed="false">
      <c r="A4320" s="0" t="s">
        <v>1589</v>
      </c>
      <c r="B4320" s="0" t="n">
        <v>0.0341111111</v>
      </c>
      <c r="C4320" s="0" t="n">
        <v>0.0002127375</v>
      </c>
      <c r="D4320" s="0" t="n">
        <v>3.17995E-005</v>
      </c>
      <c r="E4320" s="0" t="n">
        <v>0.0055555556</v>
      </c>
      <c r="F4320" s="0" t="n">
        <v>0.00068625</v>
      </c>
      <c r="G4320" s="0" t="n">
        <v>1</v>
      </c>
      <c r="H4320" s="0" t="n">
        <v>0.35</v>
      </c>
    </row>
    <row r="4321" customFormat="false" ht="12.8" hidden="false" customHeight="false" outlineLevel="0" collapsed="false">
      <c r="A4321" s="0" t="s">
        <v>1544</v>
      </c>
      <c r="B4321" s="0" t="n">
        <v>0.3484444444</v>
      </c>
      <c r="C4321" s="0" t="n">
        <v>0.00365904</v>
      </c>
      <c r="D4321" s="0" t="n">
        <v>0.000617284</v>
      </c>
      <c r="E4321" s="0" t="n">
        <v>0.0555555556</v>
      </c>
      <c r="F4321" s="0" t="n">
        <v>0.013068</v>
      </c>
      <c r="G4321" s="0" t="n">
        <v>1</v>
      </c>
      <c r="H4321" s="0" t="n">
        <v>1.35</v>
      </c>
    </row>
    <row r="4322" customFormat="false" ht="12.8" hidden="false" customHeight="false" outlineLevel="0" collapsed="false">
      <c r="A4322" s="0" t="s">
        <v>9562</v>
      </c>
      <c r="B4322" s="0" t="n">
        <v>0.2233333333</v>
      </c>
      <c r="C4322" s="0" t="n">
        <v>0.0064</v>
      </c>
      <c r="D4322" s="0" t="n">
        <v>0.0033333333</v>
      </c>
      <c r="E4322" s="0" t="n">
        <v>0.0333333333</v>
      </c>
      <c r="F4322" s="0" t="n">
        <v>0.016</v>
      </c>
      <c r="G4322" s="0" t="n">
        <v>1</v>
      </c>
      <c r="H4322" s="0" t="n">
        <v>4.1</v>
      </c>
    </row>
    <row r="4323" customFormat="false" ht="12.8" hidden="false" customHeight="false" outlineLevel="0" collapsed="false">
      <c r="A4323" s="0" t="s">
        <v>2711</v>
      </c>
      <c r="B4323" s="0" t="n">
        <v>0.154</v>
      </c>
      <c r="C4323" s="0" t="n">
        <v>0.001646568</v>
      </c>
      <c r="D4323" s="0" t="n">
        <v>0.0004166667</v>
      </c>
      <c r="E4323" s="0" t="n">
        <v>0.025</v>
      </c>
      <c r="F4323" s="0" t="n">
        <v>0.0058806</v>
      </c>
      <c r="G4323" s="0" t="n">
        <v>1</v>
      </c>
      <c r="H4323" s="0" t="n">
        <v>47.12</v>
      </c>
    </row>
    <row r="4324" customFormat="false" ht="12.8" hidden="false" customHeight="false" outlineLevel="0" collapsed="false">
      <c r="A4324" s="0" t="s">
        <v>9563</v>
      </c>
      <c r="B4324" s="0" t="n">
        <v>1.63</v>
      </c>
      <c r="C4324" s="0" t="n">
        <v>0.036</v>
      </c>
      <c r="D4324" s="0" t="n">
        <v>0.005</v>
      </c>
      <c r="E4324" s="0" t="n">
        <v>0.05</v>
      </c>
      <c r="F4324" s="0" t="n">
        <v>0.048</v>
      </c>
      <c r="G4324" s="0" t="n">
        <v>1</v>
      </c>
      <c r="H4324" s="0" t="n">
        <v>2712</v>
      </c>
    </row>
    <row r="4325" customFormat="false" ht="12.8" hidden="false" customHeight="false" outlineLevel="0" collapsed="false">
      <c r="A4325" s="0" t="s">
        <v>9564</v>
      </c>
      <c r="B4325" s="0" t="n">
        <v>4.35</v>
      </c>
      <c r="C4325" s="0" t="n">
        <v>0.064</v>
      </c>
      <c r="D4325" s="0" t="n">
        <v>0.0094444444</v>
      </c>
      <c r="E4325" s="0" t="n">
        <v>0.0333333333</v>
      </c>
      <c r="F4325" s="0" t="n">
        <v>0.064</v>
      </c>
      <c r="G4325" s="0" t="n">
        <v>1</v>
      </c>
      <c r="H4325" s="0" t="n">
        <v>73.06</v>
      </c>
    </row>
    <row r="4326" customFormat="false" ht="12.8" hidden="false" customHeight="false" outlineLevel="0" collapsed="false">
      <c r="A4326" s="0" t="s">
        <v>9565</v>
      </c>
      <c r="B4326" s="0" t="n">
        <v>2.4140740741</v>
      </c>
      <c r="C4326" s="0" t="n">
        <v>0.0185988519</v>
      </c>
      <c r="D4326" s="0" t="n">
        <v>0.0026234568</v>
      </c>
      <c r="E4326" s="0" t="n">
        <v>0.0185185185</v>
      </c>
      <c r="F4326" s="0" t="n">
        <v>0.0191740741</v>
      </c>
      <c r="G4326" s="0" t="n">
        <v>1</v>
      </c>
      <c r="H4326" s="0" t="n">
        <v>1</v>
      </c>
    </row>
    <row r="4327" customFormat="false" ht="12.8" hidden="false" customHeight="false" outlineLevel="0" collapsed="false">
      <c r="A4327" s="0" t="s">
        <v>9566</v>
      </c>
      <c r="B4327" s="0" t="n">
        <v>1.85</v>
      </c>
      <c r="C4327" s="0" t="n">
        <v>0.036</v>
      </c>
      <c r="D4327" s="0" t="n">
        <v>0.005</v>
      </c>
      <c r="E4327" s="0" t="n">
        <v>0.05</v>
      </c>
      <c r="F4327" s="0" t="n">
        <v>0.048</v>
      </c>
      <c r="G4327" s="0" t="n">
        <v>1</v>
      </c>
      <c r="H4327" s="0" t="n">
        <v>1</v>
      </c>
    </row>
    <row r="4328" customFormat="false" ht="12.8" hidden="false" customHeight="false" outlineLevel="0" collapsed="false">
      <c r="A4328" s="0" t="s">
        <v>9567</v>
      </c>
      <c r="B4328" s="0" t="n">
        <v>1.85</v>
      </c>
      <c r="C4328" s="0" t="n">
        <v>0.036</v>
      </c>
      <c r="D4328" s="0" t="n">
        <v>0.005</v>
      </c>
      <c r="E4328" s="0" t="n">
        <v>0.05</v>
      </c>
      <c r="F4328" s="0" t="n">
        <v>0.048</v>
      </c>
      <c r="G4328" s="0" t="n">
        <v>1</v>
      </c>
      <c r="H4328" s="0" t="n">
        <v>1</v>
      </c>
    </row>
    <row r="4329" customFormat="false" ht="12.8" hidden="false" customHeight="false" outlineLevel="0" collapsed="false">
      <c r="A4329" s="0" t="s">
        <v>9568</v>
      </c>
      <c r="B4329" s="0" t="n">
        <v>0.6333333333</v>
      </c>
      <c r="C4329" s="0" t="n">
        <v>0.005796</v>
      </c>
      <c r="D4329" s="0" t="n">
        <v>0.0008994709</v>
      </c>
      <c r="E4329" s="0" t="n">
        <v>0.0333333333</v>
      </c>
      <c r="F4329" s="0" t="n">
        <v>0.0276</v>
      </c>
      <c r="G4329" s="0" t="n">
        <v>1</v>
      </c>
      <c r="H4329" s="0" t="n">
        <v>8.85</v>
      </c>
    </row>
    <row r="4330" customFormat="false" ht="12.8" hidden="false" customHeight="false" outlineLevel="0" collapsed="false">
      <c r="A4330" s="0" t="s">
        <v>9569</v>
      </c>
      <c r="B4330" s="0" t="n">
        <v>1.63</v>
      </c>
      <c r="C4330" s="0" t="n">
        <v>0.036</v>
      </c>
      <c r="D4330" s="0" t="n">
        <v>0.005</v>
      </c>
      <c r="E4330" s="0" t="n">
        <v>0.05</v>
      </c>
      <c r="F4330" s="0" t="n">
        <v>0.048</v>
      </c>
      <c r="G4330" s="0" t="n">
        <v>1</v>
      </c>
      <c r="H4330" s="0" t="n">
        <v>2712</v>
      </c>
    </row>
    <row r="4331" customFormat="false" ht="12.8" hidden="false" customHeight="false" outlineLevel="0" collapsed="false">
      <c r="A4331" s="0" t="s">
        <v>9570</v>
      </c>
      <c r="B4331" s="0" t="n">
        <v>4.35</v>
      </c>
      <c r="C4331" s="0" t="n">
        <v>0.064</v>
      </c>
      <c r="D4331" s="0" t="n">
        <v>0.0094444444</v>
      </c>
      <c r="E4331" s="0" t="n">
        <v>0.0333333333</v>
      </c>
      <c r="F4331" s="0" t="n">
        <v>0.064</v>
      </c>
      <c r="G4331" s="0" t="n">
        <v>1</v>
      </c>
      <c r="H4331" s="0" t="n">
        <v>73.06</v>
      </c>
    </row>
    <row r="4332" customFormat="false" ht="12.8" hidden="false" customHeight="false" outlineLevel="0" collapsed="false">
      <c r="A4332" s="0" t="s">
        <v>9571</v>
      </c>
      <c r="B4332" s="0" t="n">
        <v>0.0139</v>
      </c>
      <c r="C4332" s="0" t="n">
        <v>7.2E-005</v>
      </c>
      <c r="D4332" s="0" t="n">
        <v>1.66667E-005</v>
      </c>
      <c r="E4332" s="0" t="n">
        <v>0.001</v>
      </c>
      <c r="F4332" s="0" t="n">
        <v>0.00024</v>
      </c>
      <c r="G4332" s="0" t="n">
        <v>1</v>
      </c>
      <c r="H4332" s="0" t="n">
        <v>26.3333333333</v>
      </c>
    </row>
    <row r="4333" customFormat="false" ht="12.8" hidden="false" customHeight="false" outlineLevel="0" collapsed="false">
      <c r="A4333" s="0" t="s">
        <v>9572</v>
      </c>
      <c r="B4333" s="0" t="n">
        <v>0.2233333333</v>
      </c>
      <c r="C4333" s="0" t="n">
        <v>0.0064</v>
      </c>
      <c r="D4333" s="0" t="n">
        <v>0.0033333333</v>
      </c>
      <c r="E4333" s="0" t="n">
        <v>0.0333333333</v>
      </c>
      <c r="F4333" s="0" t="n">
        <v>0.016</v>
      </c>
      <c r="G4333" s="0" t="n">
        <v>1</v>
      </c>
      <c r="H4333" s="0" t="n">
        <v>4.42</v>
      </c>
    </row>
    <row r="4334" customFormat="false" ht="12.8" hidden="false" customHeight="false" outlineLevel="0" collapsed="false">
      <c r="A4334" s="0" t="s">
        <v>1590</v>
      </c>
      <c r="B4334" s="0" t="n">
        <v>0.0341111111</v>
      </c>
      <c r="C4334" s="0" t="n">
        <v>0.0002127375</v>
      </c>
      <c r="D4334" s="0" t="n">
        <v>3.17995E-005</v>
      </c>
      <c r="E4334" s="0" t="n">
        <v>0.0055555556</v>
      </c>
      <c r="F4334" s="0" t="n">
        <v>0.00068625</v>
      </c>
      <c r="G4334" s="0" t="n">
        <v>1</v>
      </c>
      <c r="H4334" s="0" t="n">
        <v>0.35</v>
      </c>
    </row>
    <row r="4335" customFormat="false" ht="12.8" hidden="false" customHeight="false" outlineLevel="0" collapsed="false">
      <c r="A4335" s="0" t="s">
        <v>9573</v>
      </c>
      <c r="B4335" s="0" t="n">
        <v>0.3484444444</v>
      </c>
      <c r="C4335" s="0" t="n">
        <v>0.00365904</v>
      </c>
      <c r="D4335" s="0" t="n">
        <v>0.000617284</v>
      </c>
      <c r="E4335" s="0" t="n">
        <v>0.0555555556</v>
      </c>
      <c r="F4335" s="0" t="n">
        <v>0.013068</v>
      </c>
      <c r="G4335" s="0" t="n">
        <v>1</v>
      </c>
      <c r="H4335" s="0" t="n">
        <v>1.35</v>
      </c>
    </row>
    <row r="4336" customFormat="false" ht="12.8" hidden="false" customHeight="false" outlineLevel="0" collapsed="false">
      <c r="A4336" s="0" t="s">
        <v>9574</v>
      </c>
      <c r="B4336" s="0" t="n">
        <v>0.2233333333</v>
      </c>
      <c r="C4336" s="0" t="n">
        <v>0.0064</v>
      </c>
      <c r="D4336" s="0" t="n">
        <v>0.0033333333</v>
      </c>
      <c r="E4336" s="0" t="n">
        <v>0.0333333333</v>
      </c>
      <c r="F4336" s="0" t="n">
        <v>0.016</v>
      </c>
      <c r="G4336" s="0" t="n">
        <v>1</v>
      </c>
      <c r="H4336" s="0" t="n">
        <v>4.42</v>
      </c>
    </row>
    <row r="4337" customFormat="false" ht="12.8" hidden="false" customHeight="false" outlineLevel="0" collapsed="false">
      <c r="A4337" s="0" t="s">
        <v>9575</v>
      </c>
      <c r="B4337" s="0" t="n">
        <v>2.4140740741</v>
      </c>
      <c r="C4337" s="0" t="n">
        <v>0.0185988519</v>
      </c>
      <c r="D4337" s="0" t="n">
        <v>0.0026234568</v>
      </c>
      <c r="E4337" s="0" t="n">
        <v>0.0185185185</v>
      </c>
      <c r="F4337" s="0" t="n">
        <v>0.0191740741</v>
      </c>
      <c r="G4337" s="0" t="n">
        <v>1</v>
      </c>
      <c r="H4337" s="0" t="n">
        <v>1</v>
      </c>
    </row>
    <row r="4338" customFormat="false" ht="12.8" hidden="false" customHeight="false" outlineLevel="0" collapsed="false">
      <c r="A4338" s="0" t="s">
        <v>9576</v>
      </c>
      <c r="B4338" s="0" t="n">
        <v>0.6333333333</v>
      </c>
      <c r="C4338" s="0" t="n">
        <v>0.005796</v>
      </c>
      <c r="D4338" s="0" t="n">
        <v>0.0008994709</v>
      </c>
      <c r="E4338" s="0" t="n">
        <v>0.0333333333</v>
      </c>
      <c r="F4338" s="0" t="n">
        <v>0.0276</v>
      </c>
      <c r="G4338" s="0" t="n">
        <v>1</v>
      </c>
      <c r="H4338" s="0" t="n">
        <v>8.85</v>
      </c>
    </row>
    <row r="4339" customFormat="false" ht="12.8" hidden="false" customHeight="false" outlineLevel="0" collapsed="false">
      <c r="A4339" s="0" t="s">
        <v>9577</v>
      </c>
      <c r="B4339" s="0" t="n">
        <v>1.62</v>
      </c>
      <c r="C4339" s="0" t="n">
        <v>0.036</v>
      </c>
      <c r="D4339" s="0" t="n">
        <v>0.005</v>
      </c>
      <c r="E4339" s="0" t="n">
        <v>0.05</v>
      </c>
      <c r="F4339" s="0" t="n">
        <v>0.048</v>
      </c>
      <c r="G4339" s="0" t="n">
        <v>1</v>
      </c>
      <c r="H4339" s="0" t="n">
        <v>2823</v>
      </c>
    </row>
    <row r="4340" customFormat="false" ht="12.8" hidden="false" customHeight="false" outlineLevel="0" collapsed="false">
      <c r="A4340" s="0" t="s">
        <v>9578</v>
      </c>
      <c r="B4340" s="0" t="n">
        <v>0.0138</v>
      </c>
      <c r="C4340" s="0" t="n">
        <v>7.2E-005</v>
      </c>
      <c r="D4340" s="0" t="n">
        <v>1.66667E-005</v>
      </c>
      <c r="E4340" s="0" t="n">
        <v>0.001</v>
      </c>
      <c r="F4340" s="0" t="n">
        <v>0.00024</v>
      </c>
      <c r="G4340" s="0" t="n">
        <v>1</v>
      </c>
      <c r="H4340" s="0" t="n">
        <v>26.3333333333</v>
      </c>
    </row>
    <row r="4341" customFormat="false" ht="12.8" hidden="false" customHeight="false" outlineLevel="0" collapsed="false">
      <c r="A4341" s="0" t="s">
        <v>1586</v>
      </c>
      <c r="B4341" s="0" t="n">
        <v>0.0456666667</v>
      </c>
      <c r="C4341" s="0" t="n">
        <v>0.0003191062</v>
      </c>
      <c r="D4341" s="0" t="n">
        <v>4.76992E-005</v>
      </c>
      <c r="E4341" s="0" t="n">
        <v>0.0083333333</v>
      </c>
      <c r="F4341" s="0" t="n">
        <v>0.001029375</v>
      </c>
      <c r="G4341" s="0" t="n">
        <v>1</v>
      </c>
      <c r="H4341" s="0" t="n">
        <v>0.51</v>
      </c>
    </row>
    <row r="4342" customFormat="false" ht="12.8" hidden="false" customHeight="false" outlineLevel="0" collapsed="false">
      <c r="A4342" s="0" t="s">
        <v>9579</v>
      </c>
      <c r="B4342" s="0" t="n">
        <v>1.81</v>
      </c>
      <c r="C4342" s="0" t="n">
        <v>0.036</v>
      </c>
      <c r="D4342" s="0" t="n">
        <v>0.005</v>
      </c>
      <c r="E4342" s="0" t="n">
        <v>0.05</v>
      </c>
      <c r="F4342" s="0" t="n">
        <v>0.048</v>
      </c>
      <c r="G4342" s="0" t="n">
        <v>1</v>
      </c>
      <c r="H4342" s="0" t="n">
        <v>1</v>
      </c>
    </row>
    <row r="4343" customFormat="false" ht="12.8" hidden="false" customHeight="false" outlineLevel="0" collapsed="false">
      <c r="A4343" s="0" t="s">
        <v>1543</v>
      </c>
      <c r="B4343" s="0" t="n">
        <v>0.3484444444</v>
      </c>
      <c r="C4343" s="0" t="n">
        <v>0.00365904</v>
      </c>
      <c r="D4343" s="0" t="n">
        <v>0.000617284</v>
      </c>
      <c r="E4343" s="0" t="n">
        <v>0.0555555556</v>
      </c>
      <c r="F4343" s="0" t="n">
        <v>0.013068</v>
      </c>
      <c r="G4343" s="0" t="n">
        <v>1</v>
      </c>
      <c r="H4343" s="0" t="n">
        <v>1.35</v>
      </c>
    </row>
    <row r="4344" customFormat="false" ht="12.8" hidden="false" customHeight="false" outlineLevel="0" collapsed="false">
      <c r="A4344" s="0" t="s">
        <v>9580</v>
      </c>
      <c r="B4344" s="0" t="n">
        <v>2.4140740741</v>
      </c>
      <c r="C4344" s="0" t="n">
        <v>0.0185988519</v>
      </c>
      <c r="D4344" s="0" t="n">
        <v>0.0026234568</v>
      </c>
      <c r="E4344" s="0" t="n">
        <v>0.0185185185</v>
      </c>
      <c r="F4344" s="0" t="n">
        <v>0.0191740741</v>
      </c>
      <c r="G4344" s="0" t="n">
        <v>1</v>
      </c>
      <c r="H4344" s="0" t="n">
        <v>1</v>
      </c>
    </row>
    <row r="4345" customFormat="false" ht="12.8" hidden="false" customHeight="false" outlineLevel="0" collapsed="false">
      <c r="A4345" s="0" t="s">
        <v>1542</v>
      </c>
      <c r="B4345" s="0" t="n">
        <v>0.3484444444</v>
      </c>
      <c r="C4345" s="0" t="n">
        <v>0.00365904</v>
      </c>
      <c r="D4345" s="0" t="n">
        <v>0.000617284</v>
      </c>
      <c r="E4345" s="0" t="n">
        <v>0.0555555556</v>
      </c>
      <c r="F4345" s="0" t="n">
        <v>0.013068</v>
      </c>
      <c r="G4345" s="0" t="n">
        <v>1</v>
      </c>
      <c r="H4345" s="0" t="n">
        <v>1.35</v>
      </c>
    </row>
    <row r="4346" customFormat="false" ht="12.8" hidden="false" customHeight="false" outlineLevel="0" collapsed="false">
      <c r="A4346" s="0" t="s">
        <v>9581</v>
      </c>
      <c r="B4346" s="0" t="n">
        <v>2.4140740741</v>
      </c>
      <c r="C4346" s="0" t="n">
        <v>0.0185988519</v>
      </c>
      <c r="D4346" s="0" t="n">
        <v>0.0026234568</v>
      </c>
      <c r="E4346" s="0" t="n">
        <v>0.0185185185</v>
      </c>
      <c r="F4346" s="0" t="n">
        <v>0.0191740741</v>
      </c>
      <c r="G4346" s="0" t="n">
        <v>1</v>
      </c>
      <c r="H4346" s="0" t="n">
        <v>1</v>
      </c>
    </row>
    <row r="4347" customFormat="false" ht="12.8" hidden="false" customHeight="false" outlineLevel="0" collapsed="false">
      <c r="A4347" s="0" t="s">
        <v>9582</v>
      </c>
      <c r="B4347" s="0" t="n">
        <v>0.0456666667</v>
      </c>
      <c r="C4347" s="0" t="n">
        <v>0.0003191062</v>
      </c>
      <c r="D4347" s="0" t="n">
        <v>4.76992E-005</v>
      </c>
      <c r="E4347" s="0" t="n">
        <v>0.0083333333</v>
      </c>
      <c r="F4347" s="0" t="n">
        <v>0.001029375</v>
      </c>
      <c r="G4347" s="0" t="n">
        <v>1</v>
      </c>
      <c r="H4347" s="0" t="n">
        <v>0.51</v>
      </c>
    </row>
    <row r="4348" customFormat="false" ht="12.8" hidden="false" customHeight="false" outlineLevel="0" collapsed="false">
      <c r="A4348" s="0" t="s">
        <v>9583</v>
      </c>
      <c r="B4348" s="0" t="n">
        <v>1.83</v>
      </c>
      <c r="C4348" s="0" t="n">
        <v>0.036</v>
      </c>
      <c r="D4348" s="0" t="n">
        <v>0.005</v>
      </c>
      <c r="E4348" s="0" t="n">
        <v>0.05</v>
      </c>
      <c r="F4348" s="0" t="n">
        <v>0.048</v>
      </c>
      <c r="G4348" s="0" t="n">
        <v>1</v>
      </c>
      <c r="H4348" s="0" t="n">
        <v>1</v>
      </c>
    </row>
    <row r="4349" customFormat="false" ht="12.8" hidden="false" customHeight="false" outlineLevel="0" collapsed="false">
      <c r="A4349" s="0" t="s">
        <v>9584</v>
      </c>
      <c r="B4349" s="0" t="n">
        <v>1.81</v>
      </c>
      <c r="C4349" s="0" t="n">
        <v>0.036</v>
      </c>
      <c r="D4349" s="0" t="n">
        <v>0.005</v>
      </c>
      <c r="E4349" s="0" t="n">
        <v>0.05</v>
      </c>
      <c r="F4349" s="0" t="n">
        <v>0.048</v>
      </c>
      <c r="G4349" s="0" t="n">
        <v>1</v>
      </c>
      <c r="H4349" s="0" t="n">
        <v>1</v>
      </c>
    </row>
    <row r="4350" customFormat="false" ht="12.8" hidden="false" customHeight="false" outlineLevel="0" collapsed="false">
      <c r="A4350" s="0" t="s">
        <v>9585</v>
      </c>
      <c r="B4350" s="0" t="n">
        <v>1.62</v>
      </c>
      <c r="C4350" s="0" t="n">
        <v>0.036</v>
      </c>
      <c r="D4350" s="0" t="n">
        <v>0.005</v>
      </c>
      <c r="E4350" s="0" t="n">
        <v>0.05</v>
      </c>
      <c r="F4350" s="0" t="n">
        <v>0.048</v>
      </c>
      <c r="G4350" s="0" t="n">
        <v>1</v>
      </c>
      <c r="H4350" s="0" t="n">
        <v>2107</v>
      </c>
    </row>
    <row r="4351" customFormat="false" ht="12.8" hidden="false" customHeight="false" outlineLevel="0" collapsed="false">
      <c r="A4351" s="0" t="s">
        <v>1727</v>
      </c>
      <c r="B4351" s="0" t="n">
        <v>0.2868571429</v>
      </c>
      <c r="C4351" s="0" t="n">
        <v>0.003848631</v>
      </c>
      <c r="D4351" s="0" t="n">
        <v>0.0005451339</v>
      </c>
      <c r="E4351" s="0" t="n">
        <v>0.003968254</v>
      </c>
      <c r="F4351" s="0" t="n">
        <v>0.0040511905</v>
      </c>
      <c r="G4351" s="0" t="n">
        <v>1</v>
      </c>
      <c r="H4351" s="0" t="n">
        <v>0.61</v>
      </c>
    </row>
    <row r="4352" customFormat="false" ht="12.8" hidden="false" customHeight="false" outlineLevel="0" collapsed="false">
      <c r="A4352" s="0" t="s">
        <v>9586</v>
      </c>
      <c r="B4352" s="0" t="n">
        <v>0.3484444444</v>
      </c>
      <c r="C4352" s="0" t="n">
        <v>0.00365904</v>
      </c>
      <c r="D4352" s="0" t="n">
        <v>0.000617284</v>
      </c>
      <c r="E4352" s="0" t="n">
        <v>0.0555555556</v>
      </c>
      <c r="F4352" s="0" t="n">
        <v>0.013068</v>
      </c>
      <c r="G4352" s="0" t="n">
        <v>1</v>
      </c>
      <c r="H4352" s="0" t="n">
        <v>1.35</v>
      </c>
    </row>
    <row r="4353" customFormat="false" ht="12.8" hidden="false" customHeight="false" outlineLevel="0" collapsed="false">
      <c r="A4353" s="0" t="s">
        <v>9587</v>
      </c>
      <c r="B4353" s="0" t="n">
        <v>2.4140740741</v>
      </c>
      <c r="C4353" s="0" t="n">
        <v>0.0185988519</v>
      </c>
      <c r="D4353" s="0" t="n">
        <v>0.0026234568</v>
      </c>
      <c r="E4353" s="0" t="n">
        <v>0.0185185185</v>
      </c>
      <c r="F4353" s="0" t="n">
        <v>0.0191740741</v>
      </c>
      <c r="G4353" s="0" t="n">
        <v>1</v>
      </c>
      <c r="H4353" s="0" t="n">
        <v>1</v>
      </c>
    </row>
    <row r="4354" customFormat="false" ht="12.8" hidden="false" customHeight="false" outlineLevel="0" collapsed="false">
      <c r="A4354" s="0" t="s">
        <v>9588</v>
      </c>
      <c r="B4354" s="0" t="n">
        <v>0.0766666667</v>
      </c>
      <c r="C4354" s="0" t="n">
        <v>0.00146</v>
      </c>
      <c r="D4354" s="0" t="n">
        <v>0.0002777778</v>
      </c>
      <c r="E4354" s="0" t="n">
        <v>0.0083333333</v>
      </c>
      <c r="F4354" s="0" t="n">
        <v>0.004</v>
      </c>
      <c r="G4354" s="0" t="n">
        <v>1</v>
      </c>
      <c r="H4354" s="0" t="n">
        <v>3000</v>
      </c>
    </row>
    <row r="4355" customFormat="false" ht="12.8" hidden="false" customHeight="false" outlineLevel="0" collapsed="false">
      <c r="A4355" s="0" t="s">
        <v>3176</v>
      </c>
      <c r="B4355" s="0" t="n">
        <v>0.008</v>
      </c>
      <c r="C4355" s="0" t="n">
        <v>2.70443E-005</v>
      </c>
      <c r="D4355" s="0" t="n">
        <v>4.8433E-006</v>
      </c>
      <c r="E4355" s="0" t="n">
        <v>0.0006666667</v>
      </c>
      <c r="F4355" s="0" t="n">
        <v>6.84667E-005</v>
      </c>
      <c r="G4355" s="0" t="n">
        <v>1</v>
      </c>
      <c r="H4355" s="0" t="n">
        <v>0.14</v>
      </c>
    </row>
    <row r="4356" customFormat="false" ht="12.8" hidden="false" customHeight="false" outlineLevel="0" collapsed="false">
      <c r="A4356" s="0" t="s">
        <v>9589</v>
      </c>
      <c r="B4356" s="0" t="n">
        <v>1.81</v>
      </c>
      <c r="C4356" s="0" t="n">
        <v>0.036</v>
      </c>
      <c r="D4356" s="0" t="n">
        <v>0.005</v>
      </c>
      <c r="E4356" s="0" t="n">
        <v>0.05</v>
      </c>
      <c r="F4356" s="0" t="n">
        <v>0.048</v>
      </c>
      <c r="G4356" s="0" t="n">
        <v>1</v>
      </c>
      <c r="H4356" s="0" t="n">
        <v>1</v>
      </c>
    </row>
    <row r="4357" customFormat="false" ht="12.8" hidden="false" customHeight="false" outlineLevel="0" collapsed="false">
      <c r="A4357" s="0" t="s">
        <v>1710</v>
      </c>
      <c r="B4357" s="0" t="n">
        <v>0.1091304348</v>
      </c>
      <c r="C4357" s="0" t="n">
        <v>0.0002863597</v>
      </c>
      <c r="D4357" s="0" t="n">
        <v>4.83092E-005</v>
      </c>
      <c r="E4357" s="0" t="n">
        <v>0.0043478261</v>
      </c>
      <c r="F4357" s="0" t="n">
        <v>0.001022713</v>
      </c>
      <c r="G4357" s="0" t="n">
        <v>1</v>
      </c>
      <c r="H4357" s="0" t="n">
        <v>0.2</v>
      </c>
    </row>
    <row r="4358" customFormat="false" ht="12.8" hidden="false" customHeight="false" outlineLevel="0" collapsed="false">
      <c r="A4358" s="0" t="s">
        <v>9590</v>
      </c>
      <c r="B4358" s="0" t="n">
        <v>3.2366666667</v>
      </c>
      <c r="C4358" s="0" t="n">
        <v>0.06</v>
      </c>
      <c r="D4358" s="0" t="n">
        <v>0.0083333333</v>
      </c>
      <c r="E4358" s="0" t="n">
        <v>0.0833333333</v>
      </c>
      <c r="F4358" s="0" t="n">
        <v>0.08</v>
      </c>
      <c r="G4358" s="0" t="n">
        <v>1</v>
      </c>
      <c r="H4358" s="0" t="n">
        <v>11354</v>
      </c>
    </row>
    <row r="4359" customFormat="false" ht="12.8" hidden="false" customHeight="false" outlineLevel="0" collapsed="false">
      <c r="A4359" s="0" t="s">
        <v>9591</v>
      </c>
      <c r="B4359" s="0" t="n">
        <v>1.62</v>
      </c>
      <c r="C4359" s="0" t="n">
        <v>0.036</v>
      </c>
      <c r="D4359" s="0" t="n">
        <v>0.005</v>
      </c>
      <c r="E4359" s="0" t="n">
        <v>0.05</v>
      </c>
      <c r="F4359" s="0" t="n">
        <v>0.048</v>
      </c>
      <c r="G4359" s="0" t="n">
        <v>1</v>
      </c>
      <c r="H4359" s="0" t="n">
        <v>2107</v>
      </c>
    </row>
    <row r="4360" customFormat="false" ht="12.8" hidden="false" customHeight="false" outlineLevel="0" collapsed="false">
      <c r="A4360" s="0" t="s">
        <v>9592</v>
      </c>
      <c r="B4360" s="0" t="n">
        <v>0.0456666667</v>
      </c>
      <c r="C4360" s="0" t="n">
        <v>0.0003306667</v>
      </c>
      <c r="D4360" s="0" t="n">
        <v>4.62963E-005</v>
      </c>
      <c r="E4360" s="0" t="n">
        <v>0.0083333333</v>
      </c>
      <c r="F4360" s="0" t="n">
        <v>0.0010333333</v>
      </c>
      <c r="G4360" s="0" t="n">
        <v>1</v>
      </c>
      <c r="H4360" s="0" t="n">
        <v>0.56</v>
      </c>
    </row>
    <row r="4361" customFormat="false" ht="12.8" hidden="false" customHeight="false" outlineLevel="0" collapsed="false">
      <c r="A4361" s="0" t="s">
        <v>9593</v>
      </c>
      <c r="B4361" s="0" t="n">
        <v>1.82</v>
      </c>
      <c r="C4361" s="0" t="n">
        <v>0.036</v>
      </c>
      <c r="D4361" s="0" t="n">
        <v>0.005</v>
      </c>
      <c r="E4361" s="0" t="n">
        <v>0.05</v>
      </c>
      <c r="F4361" s="0" t="n">
        <v>0.048</v>
      </c>
      <c r="G4361" s="0" t="n">
        <v>1</v>
      </c>
      <c r="H4361" s="0" t="n">
        <v>1</v>
      </c>
    </row>
    <row r="4362" customFormat="false" ht="12.8" hidden="false" customHeight="false" outlineLevel="0" collapsed="false">
      <c r="A4362" s="0" t="s">
        <v>1588</v>
      </c>
      <c r="B4362" s="0" t="n">
        <v>0.0456666667</v>
      </c>
      <c r="C4362" s="0" t="n">
        <v>0.0003191062</v>
      </c>
      <c r="D4362" s="0" t="n">
        <v>4.76992E-005</v>
      </c>
      <c r="E4362" s="0" t="n">
        <v>0.0083333333</v>
      </c>
      <c r="F4362" s="0" t="n">
        <v>0.001029375</v>
      </c>
      <c r="G4362" s="0" t="n">
        <v>1</v>
      </c>
      <c r="H4362" s="0" t="n">
        <v>0.51</v>
      </c>
    </row>
    <row r="4363" customFormat="false" ht="12.8" hidden="false" customHeight="false" outlineLevel="0" collapsed="false">
      <c r="A4363" s="0" t="s">
        <v>9594</v>
      </c>
      <c r="B4363" s="0" t="n">
        <v>0.0086666667</v>
      </c>
      <c r="C4363" s="0" t="n">
        <v>5.40887E-005</v>
      </c>
      <c r="D4363" s="0" t="n">
        <v>8.3028E-006</v>
      </c>
      <c r="E4363" s="0" t="n">
        <v>0.0013333333</v>
      </c>
      <c r="F4363" s="0" t="n">
        <v>0.0001369333</v>
      </c>
      <c r="G4363" s="0" t="n">
        <v>1</v>
      </c>
      <c r="H4363" s="0" t="n">
        <v>0.08</v>
      </c>
    </row>
    <row r="4364" customFormat="false" ht="12.8" hidden="false" customHeight="false" outlineLevel="0" collapsed="false">
      <c r="A4364" s="0" t="s">
        <v>9595</v>
      </c>
      <c r="B4364" s="0" t="n">
        <v>2.62</v>
      </c>
      <c r="C4364" s="0" t="n">
        <v>0.032</v>
      </c>
      <c r="D4364" s="0" t="n">
        <v>0.0047222222</v>
      </c>
      <c r="E4364" s="0" t="n">
        <v>0.0166666667</v>
      </c>
      <c r="F4364" s="0" t="n">
        <v>0.032</v>
      </c>
      <c r="G4364" s="0" t="n">
        <v>1</v>
      </c>
      <c r="H4364" s="0" t="n">
        <v>62.24</v>
      </c>
    </row>
    <row r="4365" customFormat="false" ht="12.8" hidden="false" customHeight="false" outlineLevel="0" collapsed="false">
      <c r="A4365" s="0" t="s">
        <v>9596</v>
      </c>
      <c r="B4365" s="0" t="n">
        <v>3.2266666667</v>
      </c>
      <c r="C4365" s="0" t="n">
        <v>0.06</v>
      </c>
      <c r="D4365" s="0" t="n">
        <v>0.0083333333</v>
      </c>
      <c r="E4365" s="0" t="n">
        <v>0.0833333333</v>
      </c>
      <c r="F4365" s="0" t="n">
        <v>0.08</v>
      </c>
      <c r="G4365" s="0" t="n">
        <v>1</v>
      </c>
      <c r="H4365" s="0" t="n">
        <v>11354</v>
      </c>
    </row>
    <row r="4366" customFormat="false" ht="12.8" hidden="false" customHeight="false" outlineLevel="0" collapsed="false">
      <c r="A4366" s="0" t="s">
        <v>9597</v>
      </c>
      <c r="B4366" s="0" t="n">
        <v>1.63</v>
      </c>
      <c r="C4366" s="0" t="n">
        <v>0.036</v>
      </c>
      <c r="D4366" s="0" t="n">
        <v>0.005</v>
      </c>
      <c r="E4366" s="0" t="n">
        <v>0.05</v>
      </c>
      <c r="F4366" s="0" t="n">
        <v>0.048</v>
      </c>
      <c r="G4366" s="0" t="n">
        <v>1</v>
      </c>
      <c r="H4366" s="0" t="n">
        <v>2250</v>
      </c>
    </row>
    <row r="4367" customFormat="false" ht="12.8" hidden="false" customHeight="false" outlineLevel="0" collapsed="false">
      <c r="A4367" s="0" t="s">
        <v>1809</v>
      </c>
      <c r="B4367" s="0" t="n">
        <v>0.2327619048</v>
      </c>
      <c r="C4367" s="0" t="n">
        <v>0.00156816</v>
      </c>
      <c r="D4367" s="0" t="n">
        <v>0.0002645503</v>
      </c>
      <c r="E4367" s="0" t="n">
        <v>0.0238095238</v>
      </c>
      <c r="F4367" s="0" t="n">
        <v>0.0056005714</v>
      </c>
      <c r="G4367" s="0" t="n">
        <v>1</v>
      </c>
      <c r="H4367" s="0" t="n">
        <v>8.53</v>
      </c>
    </row>
    <row r="4368" customFormat="false" ht="12.8" hidden="false" customHeight="false" outlineLevel="0" collapsed="false">
      <c r="A4368" s="0" t="s">
        <v>9598</v>
      </c>
      <c r="B4368" s="0" t="n">
        <v>1.8</v>
      </c>
      <c r="C4368" s="0" t="n">
        <v>0.036</v>
      </c>
      <c r="D4368" s="0" t="n">
        <v>0.005</v>
      </c>
      <c r="E4368" s="0" t="n">
        <v>0.05</v>
      </c>
      <c r="F4368" s="0" t="n">
        <v>0.048</v>
      </c>
      <c r="G4368" s="0" t="n">
        <v>1</v>
      </c>
      <c r="H4368" s="0" t="n">
        <v>1</v>
      </c>
    </row>
    <row r="4369" customFormat="false" ht="12.8" hidden="false" customHeight="false" outlineLevel="0" collapsed="false">
      <c r="A4369" s="0" t="s">
        <v>9599</v>
      </c>
      <c r="B4369" s="0" t="n">
        <v>0.016</v>
      </c>
      <c r="C4369" s="0" t="n">
        <v>0.00010925</v>
      </c>
      <c r="D4369" s="0" t="n">
        <v>2.19958E-005</v>
      </c>
      <c r="E4369" s="0" t="n">
        <v>0.0033333333</v>
      </c>
      <c r="F4369" s="0" t="n">
        <v>0.000475</v>
      </c>
      <c r="G4369" s="0" t="n">
        <v>1</v>
      </c>
      <c r="H4369" s="0" t="n">
        <v>0.2</v>
      </c>
    </row>
    <row r="4370" customFormat="false" ht="12.8" hidden="false" customHeight="false" outlineLevel="0" collapsed="false">
      <c r="A4370" s="0" t="s">
        <v>9600</v>
      </c>
      <c r="B4370" s="0" t="n">
        <v>3.2066666667</v>
      </c>
      <c r="C4370" s="0" t="n">
        <v>0.06</v>
      </c>
      <c r="D4370" s="0" t="n">
        <v>0.0083333333</v>
      </c>
      <c r="E4370" s="0" t="n">
        <v>0.0833333333</v>
      </c>
      <c r="F4370" s="0" t="n">
        <v>0.08</v>
      </c>
      <c r="G4370" s="0" t="n">
        <v>1</v>
      </c>
      <c r="H4370" s="0" t="n">
        <v>8061</v>
      </c>
    </row>
    <row r="4371" customFormat="false" ht="12.8" hidden="false" customHeight="false" outlineLevel="0" collapsed="false">
      <c r="A4371" s="0" t="s">
        <v>9601</v>
      </c>
      <c r="B4371" s="0" t="n">
        <v>2.62</v>
      </c>
      <c r="C4371" s="0" t="n">
        <v>0.032</v>
      </c>
      <c r="D4371" s="0" t="n">
        <v>0.0047222222</v>
      </c>
      <c r="E4371" s="0" t="n">
        <v>0.0166666667</v>
      </c>
      <c r="F4371" s="0" t="n">
        <v>0.032</v>
      </c>
      <c r="G4371" s="0" t="n">
        <v>1</v>
      </c>
      <c r="H4371" s="0" t="n">
        <v>62.24</v>
      </c>
    </row>
    <row r="4372" customFormat="false" ht="12.8" hidden="false" customHeight="false" outlineLevel="0" collapsed="false">
      <c r="A4372" s="0" t="s">
        <v>9602</v>
      </c>
      <c r="B4372" s="0" t="n">
        <v>0.345</v>
      </c>
      <c r="C4372" s="0" t="n">
        <v>0.0044275</v>
      </c>
      <c r="D4372" s="0" t="n">
        <v>0.0006882591</v>
      </c>
      <c r="E4372" s="0" t="n">
        <v>0.025</v>
      </c>
      <c r="F4372" s="0" t="n">
        <v>0.020125</v>
      </c>
      <c r="G4372" s="0" t="n">
        <v>1</v>
      </c>
      <c r="H4372" s="0" t="n">
        <v>7.15</v>
      </c>
    </row>
    <row r="4373" customFormat="false" ht="12.8" hidden="false" customHeight="false" outlineLevel="0" collapsed="false">
      <c r="A4373" s="0" t="s">
        <v>9603</v>
      </c>
      <c r="B4373" s="0" t="n">
        <v>1.83</v>
      </c>
      <c r="C4373" s="0" t="n">
        <v>0.036</v>
      </c>
      <c r="D4373" s="0" t="n">
        <v>0.005</v>
      </c>
      <c r="E4373" s="0" t="n">
        <v>0.05</v>
      </c>
      <c r="F4373" s="0" t="n">
        <v>0.048</v>
      </c>
      <c r="G4373" s="0" t="n">
        <v>1</v>
      </c>
      <c r="H4373" s="0" t="n">
        <v>1</v>
      </c>
    </row>
    <row r="4374" customFormat="false" ht="12.8" hidden="false" customHeight="false" outlineLevel="0" collapsed="false">
      <c r="A4374" s="0" t="s">
        <v>1812</v>
      </c>
      <c r="B4374" s="0" t="n">
        <v>0.5366666667</v>
      </c>
      <c r="C4374" s="0" t="n">
        <v>0.00548856</v>
      </c>
      <c r="D4374" s="0" t="n">
        <v>0.0009259259</v>
      </c>
      <c r="E4374" s="0" t="n">
        <v>0.0833333333</v>
      </c>
      <c r="F4374" s="0" t="n">
        <v>0.019602</v>
      </c>
      <c r="G4374" s="0" t="n">
        <v>1</v>
      </c>
      <c r="H4374" s="0" t="n">
        <v>8.53</v>
      </c>
    </row>
    <row r="4375" customFormat="false" ht="12.8" hidden="false" customHeight="false" outlineLevel="0" collapsed="false">
      <c r="A4375" s="0" t="s">
        <v>9604</v>
      </c>
      <c r="B4375" s="0" t="n">
        <v>0.016</v>
      </c>
      <c r="C4375" s="0" t="n">
        <v>0.00010925</v>
      </c>
      <c r="D4375" s="0" t="n">
        <v>2.19958E-005</v>
      </c>
      <c r="E4375" s="0" t="n">
        <v>0.0033333333</v>
      </c>
      <c r="F4375" s="0" t="n">
        <v>0.000475</v>
      </c>
      <c r="G4375" s="0" t="n">
        <v>1</v>
      </c>
      <c r="H4375" s="0" t="n">
        <v>0.2</v>
      </c>
    </row>
    <row r="4376" customFormat="false" ht="12.8" hidden="false" customHeight="false" outlineLevel="0" collapsed="false">
      <c r="A4376" s="0" t="s">
        <v>9605</v>
      </c>
      <c r="B4376" s="0" t="n">
        <v>1.82</v>
      </c>
      <c r="C4376" s="0" t="n">
        <v>0.036</v>
      </c>
      <c r="D4376" s="0" t="n">
        <v>0.005</v>
      </c>
      <c r="E4376" s="0" t="n">
        <v>0.05</v>
      </c>
      <c r="F4376" s="0" t="n">
        <v>0.048</v>
      </c>
      <c r="G4376" s="0" t="n">
        <v>1</v>
      </c>
      <c r="H4376" s="0" t="n">
        <v>1</v>
      </c>
    </row>
    <row r="4377" customFormat="false" ht="12.8" hidden="false" customHeight="false" outlineLevel="0" collapsed="false">
      <c r="A4377" s="0" t="s">
        <v>9606</v>
      </c>
      <c r="B4377" s="0" t="n">
        <v>3.2766666667</v>
      </c>
      <c r="C4377" s="0" t="n">
        <v>0.06</v>
      </c>
      <c r="D4377" s="0" t="n">
        <v>0.0083333333</v>
      </c>
      <c r="E4377" s="0" t="n">
        <v>0.0833333333</v>
      </c>
      <c r="F4377" s="0" t="n">
        <v>0.08</v>
      </c>
      <c r="G4377" s="0" t="n">
        <v>1</v>
      </c>
      <c r="H4377" s="0" t="n">
        <v>12119</v>
      </c>
    </row>
    <row r="4378" customFormat="false" ht="12.8" hidden="false" customHeight="false" outlineLevel="0" collapsed="false">
      <c r="A4378" s="0" t="s">
        <v>1591</v>
      </c>
      <c r="B4378" s="0" t="n">
        <v>0.0456666667</v>
      </c>
      <c r="C4378" s="0" t="n">
        <v>0.0003191062</v>
      </c>
      <c r="D4378" s="0" t="n">
        <v>4.76992E-005</v>
      </c>
      <c r="E4378" s="0" t="n">
        <v>0.0083333333</v>
      </c>
      <c r="F4378" s="0" t="n">
        <v>0.001029375</v>
      </c>
      <c r="G4378" s="0" t="n">
        <v>1</v>
      </c>
      <c r="H4378" s="0" t="n">
        <v>0.51</v>
      </c>
    </row>
    <row r="4379" customFormat="false" ht="12.8" hidden="false" customHeight="false" outlineLevel="0" collapsed="false">
      <c r="A4379" s="0" t="s">
        <v>9607</v>
      </c>
      <c r="B4379" s="0" t="n">
        <v>0.016</v>
      </c>
      <c r="C4379" s="0" t="n">
        <v>0.00010925</v>
      </c>
      <c r="D4379" s="0" t="n">
        <v>2.19958E-005</v>
      </c>
      <c r="E4379" s="0" t="n">
        <v>0.0033333333</v>
      </c>
      <c r="F4379" s="0" t="n">
        <v>0.000475</v>
      </c>
      <c r="G4379" s="0" t="n">
        <v>1</v>
      </c>
      <c r="H4379" s="0" t="n">
        <v>0.2</v>
      </c>
    </row>
    <row r="4380" customFormat="false" ht="12.8" hidden="false" customHeight="false" outlineLevel="0" collapsed="false">
      <c r="A4380" s="0" t="s">
        <v>1811</v>
      </c>
      <c r="B4380" s="0" t="n">
        <v>0.2327619048</v>
      </c>
      <c r="C4380" s="0" t="n">
        <v>0.00156816</v>
      </c>
      <c r="D4380" s="0" t="n">
        <v>0.0002645503</v>
      </c>
      <c r="E4380" s="0" t="n">
        <v>0.0238095238</v>
      </c>
      <c r="F4380" s="0" t="n">
        <v>0.0056005714</v>
      </c>
      <c r="G4380" s="0" t="n">
        <v>1</v>
      </c>
      <c r="H4380" s="0" t="n">
        <v>8.53</v>
      </c>
    </row>
    <row r="4381" customFormat="false" ht="12.8" hidden="false" customHeight="false" outlineLevel="0" collapsed="false">
      <c r="A4381" s="0" t="s">
        <v>9608</v>
      </c>
      <c r="B4381" s="0" t="n">
        <v>0.345</v>
      </c>
      <c r="C4381" s="0" t="n">
        <v>0.0044275</v>
      </c>
      <c r="D4381" s="0" t="n">
        <v>0.0006882591</v>
      </c>
      <c r="E4381" s="0" t="n">
        <v>0.025</v>
      </c>
      <c r="F4381" s="0" t="n">
        <v>0.020125</v>
      </c>
      <c r="G4381" s="0" t="n">
        <v>1</v>
      </c>
      <c r="H4381" s="0" t="n">
        <v>7.15</v>
      </c>
    </row>
    <row r="4382" customFormat="false" ht="12.8" hidden="false" customHeight="false" outlineLevel="0" collapsed="false">
      <c r="A4382" s="0" t="s">
        <v>9609</v>
      </c>
      <c r="B4382" s="0" t="n">
        <v>2.4140740741</v>
      </c>
      <c r="C4382" s="0" t="n">
        <v>0.0185988519</v>
      </c>
      <c r="D4382" s="0" t="n">
        <v>0.0026234568</v>
      </c>
      <c r="E4382" s="0" t="n">
        <v>0.0185185185</v>
      </c>
      <c r="F4382" s="0" t="n">
        <v>0.0191740741</v>
      </c>
      <c r="G4382" s="0" t="n">
        <v>1</v>
      </c>
      <c r="H4382" s="0" t="n">
        <v>1</v>
      </c>
    </row>
    <row r="4383" customFormat="false" ht="12.8" hidden="false" customHeight="false" outlineLevel="0" collapsed="false">
      <c r="A4383" s="0" t="s">
        <v>9610</v>
      </c>
      <c r="B4383" s="0" t="n">
        <v>3.1666666667</v>
      </c>
      <c r="C4383" s="0" t="n">
        <v>0.06</v>
      </c>
      <c r="D4383" s="0" t="n">
        <v>0.0083333333</v>
      </c>
      <c r="E4383" s="0" t="n">
        <v>0.0833333333</v>
      </c>
      <c r="F4383" s="0" t="n">
        <v>0.08</v>
      </c>
      <c r="G4383" s="0" t="n">
        <v>1</v>
      </c>
      <c r="H4383" s="0" t="n">
        <v>7479</v>
      </c>
    </row>
    <row r="4384" customFormat="false" ht="12.8" hidden="false" customHeight="false" outlineLevel="0" collapsed="false">
      <c r="A4384" s="0" t="s">
        <v>9611</v>
      </c>
      <c r="B4384" s="0" t="n">
        <v>1.62</v>
      </c>
      <c r="C4384" s="0" t="n">
        <v>0.036</v>
      </c>
      <c r="D4384" s="0" t="n">
        <v>0.005</v>
      </c>
      <c r="E4384" s="0" t="n">
        <v>0.05</v>
      </c>
      <c r="F4384" s="0" t="n">
        <v>0.048</v>
      </c>
      <c r="G4384" s="0" t="n">
        <v>1</v>
      </c>
      <c r="H4384" s="0" t="n">
        <v>2107</v>
      </c>
    </row>
    <row r="4385" customFormat="false" ht="12.8" hidden="false" customHeight="false" outlineLevel="0" collapsed="false">
      <c r="A4385" s="0" t="s">
        <v>1489</v>
      </c>
      <c r="B4385" s="0" t="n">
        <v>6.7227272727</v>
      </c>
      <c r="C4385" s="0" t="n">
        <v>0.0436363636</v>
      </c>
      <c r="D4385" s="0" t="n">
        <v>0.0064393939</v>
      </c>
      <c r="E4385" s="0" t="n">
        <v>0.0227272727</v>
      </c>
      <c r="F4385" s="0" t="n">
        <v>0.0436363636</v>
      </c>
      <c r="G4385" s="0" t="n">
        <v>1</v>
      </c>
      <c r="H4385" s="0" t="n">
        <v>14.48</v>
      </c>
    </row>
    <row r="4386" customFormat="false" ht="12.8" hidden="false" customHeight="false" outlineLevel="0" collapsed="false">
      <c r="A4386" s="0" t="s">
        <v>1810</v>
      </c>
      <c r="B4386" s="0" t="n">
        <v>0.5366666667</v>
      </c>
      <c r="C4386" s="0" t="n">
        <v>0.00548856</v>
      </c>
      <c r="D4386" s="0" t="n">
        <v>0.0009259259</v>
      </c>
      <c r="E4386" s="0" t="n">
        <v>0.0833333333</v>
      </c>
      <c r="F4386" s="0" t="n">
        <v>0.019602</v>
      </c>
      <c r="G4386" s="0" t="n">
        <v>1</v>
      </c>
      <c r="H4386" s="0" t="n">
        <v>8.53</v>
      </c>
    </row>
    <row r="4387" customFormat="false" ht="12.8" hidden="false" customHeight="false" outlineLevel="0" collapsed="false">
      <c r="A4387" s="0" t="s">
        <v>9612</v>
      </c>
      <c r="B4387" s="0" t="n">
        <v>0.016</v>
      </c>
      <c r="C4387" s="0" t="n">
        <v>0.00010925</v>
      </c>
      <c r="D4387" s="0" t="n">
        <v>2.19958E-005</v>
      </c>
      <c r="E4387" s="0" t="n">
        <v>0.0033333333</v>
      </c>
      <c r="F4387" s="0" t="n">
        <v>0.000475</v>
      </c>
      <c r="G4387" s="0" t="n">
        <v>1</v>
      </c>
      <c r="H4387" s="0" t="n">
        <v>0.2</v>
      </c>
    </row>
    <row r="4388" customFormat="false" ht="12.8" hidden="false" customHeight="false" outlineLevel="0" collapsed="false">
      <c r="A4388" s="0" t="s">
        <v>9613</v>
      </c>
      <c r="B4388" s="0" t="n">
        <v>0.345</v>
      </c>
      <c r="C4388" s="0" t="n">
        <v>0.0044275</v>
      </c>
      <c r="D4388" s="0" t="n">
        <v>0.0006882591</v>
      </c>
      <c r="E4388" s="0" t="n">
        <v>0.025</v>
      </c>
      <c r="F4388" s="0" t="n">
        <v>0.020125</v>
      </c>
      <c r="G4388" s="0" t="n">
        <v>1</v>
      </c>
      <c r="H4388" s="0" t="n">
        <v>7.15</v>
      </c>
    </row>
    <row r="4389" customFormat="false" ht="12.8" hidden="false" customHeight="false" outlineLevel="0" collapsed="false">
      <c r="A4389" s="0" t="s">
        <v>9614</v>
      </c>
      <c r="B4389" s="0" t="n">
        <v>2.4140740741</v>
      </c>
      <c r="C4389" s="0" t="n">
        <v>0.0185988519</v>
      </c>
      <c r="D4389" s="0" t="n">
        <v>0.0026234568</v>
      </c>
      <c r="E4389" s="0" t="n">
        <v>0.0185185185</v>
      </c>
      <c r="F4389" s="0" t="n">
        <v>0.0191740741</v>
      </c>
      <c r="G4389" s="0" t="n">
        <v>1</v>
      </c>
      <c r="H4389" s="0" t="n">
        <v>1</v>
      </c>
    </row>
    <row r="4390" customFormat="false" ht="12.8" hidden="false" customHeight="false" outlineLevel="0" collapsed="false">
      <c r="A4390" s="0" t="s">
        <v>1420</v>
      </c>
      <c r="B4390" s="0" t="n">
        <v>0.1335</v>
      </c>
      <c r="C4390" s="0" t="n">
        <v>0.000411642</v>
      </c>
      <c r="D4390" s="0" t="n">
        <v>6.94444E-005</v>
      </c>
      <c r="E4390" s="0" t="n">
        <v>0.00625</v>
      </c>
      <c r="F4390" s="0" t="n">
        <v>0.00147015</v>
      </c>
      <c r="G4390" s="0" t="n">
        <v>1</v>
      </c>
      <c r="H4390" s="0" t="n">
        <v>1.32</v>
      </c>
    </row>
    <row r="4391" customFormat="false" ht="12.8" hidden="false" customHeight="false" outlineLevel="0" collapsed="false">
      <c r="A4391" s="0" t="s">
        <v>9615</v>
      </c>
      <c r="B4391" s="0" t="n">
        <v>2.62</v>
      </c>
      <c r="C4391" s="0" t="n">
        <v>0.032</v>
      </c>
      <c r="D4391" s="0" t="n">
        <v>0.0047222222</v>
      </c>
      <c r="E4391" s="0" t="n">
        <v>0.0166666667</v>
      </c>
      <c r="F4391" s="0" t="n">
        <v>0.032</v>
      </c>
      <c r="G4391" s="0" t="n">
        <v>1</v>
      </c>
      <c r="H4391" s="0" t="n">
        <v>62.24</v>
      </c>
    </row>
    <row r="4392" customFormat="false" ht="12.8" hidden="false" customHeight="false" outlineLevel="0" collapsed="false">
      <c r="A4392" s="0" t="s">
        <v>9616</v>
      </c>
      <c r="B4392" s="0" t="n">
        <v>3.2566666667</v>
      </c>
      <c r="C4392" s="0" t="n">
        <v>0.06</v>
      </c>
      <c r="D4392" s="0" t="n">
        <v>0.0083333333</v>
      </c>
      <c r="E4392" s="0" t="n">
        <v>0.0833333333</v>
      </c>
      <c r="F4392" s="0" t="n">
        <v>0.08</v>
      </c>
      <c r="G4392" s="0" t="n">
        <v>1</v>
      </c>
      <c r="H4392" s="0" t="n">
        <v>6014</v>
      </c>
    </row>
    <row r="4393" customFormat="false" ht="12.8" hidden="false" customHeight="false" outlineLevel="0" collapsed="false">
      <c r="A4393" s="0" t="s">
        <v>9617</v>
      </c>
      <c r="B4393" s="0" t="n">
        <v>1.6</v>
      </c>
      <c r="C4393" s="0" t="n">
        <v>0.036</v>
      </c>
      <c r="D4393" s="0" t="n">
        <v>0.005</v>
      </c>
      <c r="E4393" s="0" t="n">
        <v>0.05</v>
      </c>
      <c r="F4393" s="0" t="n">
        <v>0.048</v>
      </c>
      <c r="G4393" s="0" t="n">
        <v>1</v>
      </c>
      <c r="H4393" s="0" t="n">
        <v>2105</v>
      </c>
    </row>
    <row r="4394" customFormat="false" ht="12.8" hidden="false" customHeight="false" outlineLevel="0" collapsed="false">
      <c r="A4394" s="0" t="s">
        <v>3061</v>
      </c>
      <c r="B4394" s="0" t="n">
        <v>0.016</v>
      </c>
      <c r="C4394" s="0" t="n">
        <v>0.00010925</v>
      </c>
      <c r="D4394" s="0" t="n">
        <v>2.19958E-005</v>
      </c>
      <c r="E4394" s="0" t="n">
        <v>0.0033333333</v>
      </c>
      <c r="F4394" s="0" t="n">
        <v>0.000475</v>
      </c>
      <c r="G4394" s="0" t="n">
        <v>1</v>
      </c>
      <c r="H4394" s="0" t="n">
        <v>0.2</v>
      </c>
    </row>
    <row r="4395" customFormat="false" ht="12.8" hidden="false" customHeight="false" outlineLevel="0" collapsed="false">
      <c r="A4395" s="0" t="s">
        <v>1522</v>
      </c>
      <c r="B4395" s="0" t="n">
        <v>1.4</v>
      </c>
      <c r="C4395" s="0" t="n">
        <v>0.003293136</v>
      </c>
      <c r="D4395" s="0" t="n">
        <v>0.0005555556</v>
      </c>
      <c r="E4395" s="0" t="n">
        <v>0.05</v>
      </c>
      <c r="F4395" s="0" t="n">
        <v>0.0117612</v>
      </c>
      <c r="G4395" s="0" t="n">
        <v>1</v>
      </c>
      <c r="H4395" s="0" t="n">
        <v>8.04</v>
      </c>
    </row>
    <row r="4396" customFormat="false" ht="12.8" hidden="false" customHeight="false" outlineLevel="0" collapsed="false">
      <c r="A4396" s="0" t="s">
        <v>9618</v>
      </c>
      <c r="B4396" s="0" t="n">
        <v>1.85</v>
      </c>
      <c r="C4396" s="0" t="n">
        <v>0.036</v>
      </c>
      <c r="D4396" s="0" t="n">
        <v>0.005</v>
      </c>
      <c r="E4396" s="0" t="n">
        <v>0.05</v>
      </c>
      <c r="F4396" s="0" t="n">
        <v>0.048</v>
      </c>
      <c r="G4396" s="0" t="n">
        <v>1</v>
      </c>
      <c r="H4396" s="0" t="n">
        <v>1</v>
      </c>
    </row>
    <row r="4397" customFormat="false" ht="12.8" hidden="false" customHeight="false" outlineLevel="0" collapsed="false">
      <c r="A4397" s="0" t="s">
        <v>9619</v>
      </c>
      <c r="B4397" s="0" t="n">
        <v>0.385</v>
      </c>
      <c r="C4397" s="0" t="n">
        <v>0.018</v>
      </c>
      <c r="D4397" s="0" t="n">
        <v>0.0025</v>
      </c>
      <c r="E4397" s="0" t="n">
        <v>0.025</v>
      </c>
      <c r="F4397" s="0" t="n">
        <v>0.024</v>
      </c>
      <c r="G4397" s="0" t="n">
        <v>1</v>
      </c>
      <c r="H4397" s="0" t="n">
        <v>11.08</v>
      </c>
    </row>
    <row r="4398" customFormat="false" ht="12.8" hidden="false" customHeight="false" outlineLevel="0" collapsed="false">
      <c r="A4398" s="0" t="s">
        <v>9620</v>
      </c>
      <c r="B4398" s="0" t="n">
        <v>2.4140740741</v>
      </c>
      <c r="C4398" s="0" t="n">
        <v>0.0185988519</v>
      </c>
      <c r="D4398" s="0" t="n">
        <v>0.0026234568</v>
      </c>
      <c r="E4398" s="0" t="n">
        <v>0.0185185185</v>
      </c>
      <c r="F4398" s="0" t="n">
        <v>0.0191740741</v>
      </c>
      <c r="G4398" s="0" t="n">
        <v>1</v>
      </c>
      <c r="H4398" s="0" t="n">
        <v>1</v>
      </c>
    </row>
    <row r="4399" customFormat="false" ht="12.8" hidden="false" customHeight="false" outlineLevel="0" collapsed="false">
      <c r="A4399" s="0" t="s">
        <v>9621</v>
      </c>
      <c r="B4399" s="0" t="n">
        <v>3.1666666667</v>
      </c>
      <c r="C4399" s="0" t="n">
        <v>0.06</v>
      </c>
      <c r="D4399" s="0" t="n">
        <v>0.0083333333</v>
      </c>
      <c r="E4399" s="0" t="n">
        <v>0.0833333333</v>
      </c>
      <c r="F4399" s="0" t="n">
        <v>0.08</v>
      </c>
      <c r="G4399" s="0" t="n">
        <v>1</v>
      </c>
      <c r="H4399" s="0" t="n">
        <v>7479</v>
      </c>
    </row>
    <row r="4400" customFormat="false" ht="12.8" hidden="false" customHeight="false" outlineLevel="0" collapsed="false">
      <c r="A4400" s="0" t="s">
        <v>9622</v>
      </c>
      <c r="B4400" s="0" t="n">
        <v>1.6</v>
      </c>
      <c r="C4400" s="0" t="n">
        <v>0.036</v>
      </c>
      <c r="D4400" s="0" t="n">
        <v>0.005</v>
      </c>
      <c r="E4400" s="0" t="n">
        <v>0.05</v>
      </c>
      <c r="F4400" s="0" t="n">
        <v>0.048</v>
      </c>
      <c r="G4400" s="0" t="n">
        <v>1</v>
      </c>
      <c r="H4400" s="0" t="n">
        <v>2105</v>
      </c>
    </row>
    <row r="4401" customFormat="false" ht="12.8" hidden="false" customHeight="false" outlineLevel="0" collapsed="false">
      <c r="A4401" s="0" t="s">
        <v>9623</v>
      </c>
      <c r="B4401" s="0" t="n">
        <v>1.4665942029</v>
      </c>
      <c r="C4401" s="0" t="n">
        <v>0.0127173913</v>
      </c>
      <c r="D4401" s="0" t="n">
        <v>0.0018250134</v>
      </c>
      <c r="E4401" s="0" t="n">
        <v>0.0072463768</v>
      </c>
      <c r="F4401" s="0" t="n">
        <v>0.0130434783</v>
      </c>
      <c r="G4401" s="0" t="n">
        <v>1</v>
      </c>
      <c r="H4401" s="0" t="n">
        <v>1</v>
      </c>
    </row>
    <row r="4402" customFormat="false" ht="12.8" hidden="false" customHeight="false" outlineLevel="0" collapsed="false">
      <c r="A4402" s="0" t="s">
        <v>9624</v>
      </c>
      <c r="B4402" s="0" t="n">
        <v>0.0421666667</v>
      </c>
      <c r="C4402" s="0" t="n">
        <v>0.0002083333</v>
      </c>
      <c r="D4402" s="0" t="n">
        <v>2.89352E-005</v>
      </c>
      <c r="E4402" s="0" t="n">
        <v>0.0069444444</v>
      </c>
      <c r="F4402" s="0" t="n">
        <v>0.0008333333</v>
      </c>
      <c r="G4402" s="0" t="n">
        <v>1</v>
      </c>
      <c r="H4402" s="0" t="n">
        <v>93.2933333333</v>
      </c>
    </row>
    <row r="4403" customFormat="false" ht="12.8" hidden="false" customHeight="false" outlineLevel="0" collapsed="false">
      <c r="A4403" s="0" t="s">
        <v>9625</v>
      </c>
      <c r="B4403" s="0" t="n">
        <v>1.4</v>
      </c>
      <c r="C4403" s="0" t="n">
        <v>0.003293136</v>
      </c>
      <c r="D4403" s="0" t="n">
        <v>0.0005555556</v>
      </c>
      <c r="E4403" s="0" t="n">
        <v>0.05</v>
      </c>
      <c r="F4403" s="0" t="n">
        <v>0.0117612</v>
      </c>
      <c r="G4403" s="0" t="n">
        <v>1</v>
      </c>
      <c r="H4403" s="0" t="n">
        <v>8.04</v>
      </c>
    </row>
    <row r="4404" customFormat="false" ht="12.8" hidden="false" customHeight="false" outlineLevel="0" collapsed="false">
      <c r="A4404" s="0" t="s">
        <v>9626</v>
      </c>
      <c r="B4404" s="0" t="n">
        <v>1.8</v>
      </c>
      <c r="C4404" s="0" t="n">
        <v>0.036</v>
      </c>
      <c r="D4404" s="0" t="n">
        <v>0.005</v>
      </c>
      <c r="E4404" s="0" t="n">
        <v>0.05</v>
      </c>
      <c r="F4404" s="0" t="n">
        <v>0.048</v>
      </c>
      <c r="G4404" s="0" t="n">
        <v>1</v>
      </c>
      <c r="H4404" s="0" t="n">
        <v>1</v>
      </c>
    </row>
    <row r="4405" customFormat="false" ht="12.8" hidden="false" customHeight="false" outlineLevel="0" collapsed="false">
      <c r="A4405" s="0" t="s">
        <v>9627</v>
      </c>
      <c r="B4405" s="0" t="n">
        <v>2.4140740741</v>
      </c>
      <c r="C4405" s="0" t="n">
        <v>0.0185988519</v>
      </c>
      <c r="D4405" s="0" t="n">
        <v>0.0026234568</v>
      </c>
      <c r="E4405" s="0" t="n">
        <v>0.0185185185</v>
      </c>
      <c r="F4405" s="0" t="n">
        <v>0.0191740741</v>
      </c>
      <c r="G4405" s="0" t="n">
        <v>1</v>
      </c>
      <c r="H4405" s="0" t="n">
        <v>1</v>
      </c>
    </row>
    <row r="4406" customFormat="false" ht="12.8" hidden="false" customHeight="false" outlineLevel="0" collapsed="false">
      <c r="A4406" s="0" t="s">
        <v>9628</v>
      </c>
      <c r="B4406" s="0" t="n">
        <v>3.2566666667</v>
      </c>
      <c r="C4406" s="0" t="n">
        <v>0.06</v>
      </c>
      <c r="D4406" s="0" t="n">
        <v>0.0083333333</v>
      </c>
      <c r="E4406" s="0" t="n">
        <v>0.0833333333</v>
      </c>
      <c r="F4406" s="0" t="n">
        <v>0.08</v>
      </c>
      <c r="G4406" s="0" t="n">
        <v>1</v>
      </c>
      <c r="H4406" s="0" t="n">
        <v>6014</v>
      </c>
    </row>
    <row r="4407" customFormat="false" ht="12.8" hidden="false" customHeight="false" outlineLevel="0" collapsed="false">
      <c r="A4407" s="0" t="s">
        <v>9629</v>
      </c>
      <c r="B4407" s="0" t="n">
        <v>0.4933333333</v>
      </c>
      <c r="C4407" s="0" t="n">
        <v>0.00528</v>
      </c>
      <c r="D4407" s="0" t="n">
        <v>0.0008395062</v>
      </c>
      <c r="E4407" s="0" t="n">
        <v>0.0333333333</v>
      </c>
      <c r="F4407" s="0" t="n">
        <v>0.0264</v>
      </c>
      <c r="G4407" s="0" t="n">
        <v>1</v>
      </c>
      <c r="H4407" s="0" t="n">
        <v>10.36</v>
      </c>
    </row>
    <row r="4408" customFormat="false" ht="12.8" hidden="false" customHeight="false" outlineLevel="0" collapsed="false">
      <c r="A4408" s="0" t="s">
        <v>1556</v>
      </c>
      <c r="B4408" s="0" t="n">
        <v>0.2054814815</v>
      </c>
      <c r="C4408" s="0" t="n">
        <v>0.00121968</v>
      </c>
      <c r="D4408" s="0" t="n">
        <v>0.0002057613</v>
      </c>
      <c r="E4408" s="0" t="n">
        <v>0.0185185185</v>
      </c>
      <c r="F4408" s="0" t="n">
        <v>0.004356</v>
      </c>
      <c r="G4408" s="0" t="n">
        <v>1</v>
      </c>
      <c r="H4408" s="0" t="n">
        <v>0.17</v>
      </c>
    </row>
    <row r="4409" customFormat="false" ht="12.8" hidden="false" customHeight="false" outlineLevel="0" collapsed="false">
      <c r="A4409" s="0" t="s">
        <v>9630</v>
      </c>
      <c r="B4409" s="0" t="n">
        <v>1.8</v>
      </c>
      <c r="C4409" s="0" t="n">
        <v>0.036</v>
      </c>
      <c r="D4409" s="0" t="n">
        <v>0.005</v>
      </c>
      <c r="E4409" s="0" t="n">
        <v>0.05</v>
      </c>
      <c r="F4409" s="0" t="n">
        <v>0.048</v>
      </c>
      <c r="G4409" s="0" t="n">
        <v>1</v>
      </c>
      <c r="H4409" s="0" t="n">
        <v>2937</v>
      </c>
    </row>
    <row r="4410" customFormat="false" ht="12.8" hidden="false" customHeight="false" outlineLevel="0" collapsed="false">
      <c r="A4410" s="0" t="s">
        <v>1724</v>
      </c>
      <c r="B4410" s="0" t="n">
        <v>1.0775</v>
      </c>
      <c r="C4410" s="0" t="n">
        <v>0.00205821</v>
      </c>
      <c r="D4410" s="0" t="n">
        <v>0.0003472222</v>
      </c>
      <c r="E4410" s="0" t="n">
        <v>0.03125</v>
      </c>
      <c r="F4410" s="0" t="n">
        <v>0.00735075</v>
      </c>
      <c r="G4410" s="0" t="n">
        <v>1</v>
      </c>
      <c r="H4410" s="0" t="n">
        <v>0.39</v>
      </c>
    </row>
    <row r="4411" customFormat="false" ht="12.8" hidden="false" customHeight="false" outlineLevel="0" collapsed="false">
      <c r="A4411" s="0" t="s">
        <v>829</v>
      </c>
      <c r="B4411" s="0" t="n">
        <v>0.0044</v>
      </c>
      <c r="C4411" s="0" t="n">
        <v>1.2E-005</v>
      </c>
      <c r="D4411" s="0" t="n">
        <v>1.6667E-006</v>
      </c>
      <c r="E4411" s="0" t="n">
        <v>0.0006666667</v>
      </c>
      <c r="F4411" s="0" t="n">
        <v>8E-005</v>
      </c>
      <c r="G4411" s="0" t="n">
        <v>1</v>
      </c>
      <c r="H4411" s="0" t="n">
        <v>0</v>
      </c>
    </row>
    <row r="4412" customFormat="false" ht="12.8" hidden="false" customHeight="false" outlineLevel="0" collapsed="false">
      <c r="A4412" s="0" t="s">
        <v>9631</v>
      </c>
      <c r="B4412" s="0" t="n">
        <v>0.4233333333</v>
      </c>
      <c r="C4412" s="0" t="n">
        <v>0.00448</v>
      </c>
      <c r="D4412" s="0" t="n">
        <v>0.0011111111</v>
      </c>
      <c r="E4412" s="0" t="n">
        <v>0.0666666667</v>
      </c>
      <c r="F4412" s="0" t="n">
        <v>0.016</v>
      </c>
      <c r="G4412" s="0" t="n">
        <v>1</v>
      </c>
      <c r="H4412" s="0" t="n">
        <v>887.6666666667</v>
      </c>
    </row>
    <row r="4413" customFormat="false" ht="12.8" hidden="false" customHeight="false" outlineLevel="0" collapsed="false">
      <c r="A4413" s="0" t="s">
        <v>9632</v>
      </c>
      <c r="B4413" s="0" t="n">
        <v>1.71</v>
      </c>
      <c r="C4413" s="0" t="n">
        <v>0.036</v>
      </c>
      <c r="D4413" s="0" t="n">
        <v>0.005</v>
      </c>
      <c r="E4413" s="0" t="n">
        <v>0.05</v>
      </c>
      <c r="F4413" s="0" t="n">
        <v>0.048</v>
      </c>
      <c r="G4413" s="0" t="n">
        <v>1</v>
      </c>
      <c r="H4413" s="0" t="n">
        <v>1</v>
      </c>
    </row>
    <row r="4414" customFormat="false" ht="12.8" hidden="false" customHeight="false" outlineLevel="0" collapsed="false">
      <c r="A4414" s="0" t="s">
        <v>9633</v>
      </c>
      <c r="B4414" s="0" t="n">
        <v>0.355</v>
      </c>
      <c r="C4414" s="0" t="n">
        <v>0.00608</v>
      </c>
      <c r="D4414" s="0" t="n">
        <v>0.0010119048</v>
      </c>
      <c r="E4414" s="0" t="n">
        <v>0.0833333333</v>
      </c>
      <c r="F4414" s="0" t="n">
        <v>0.019</v>
      </c>
      <c r="G4414" s="0" t="n">
        <v>1</v>
      </c>
      <c r="H4414" s="0" t="n">
        <v>0.92</v>
      </c>
    </row>
    <row r="4415" customFormat="false" ht="12.8" hidden="false" customHeight="false" outlineLevel="0" collapsed="false">
      <c r="A4415" s="0" t="s">
        <v>9634</v>
      </c>
      <c r="B4415" s="0" t="n">
        <v>0.2054814815</v>
      </c>
      <c r="C4415" s="0" t="n">
        <v>0.00121968</v>
      </c>
      <c r="D4415" s="0" t="n">
        <v>0.0002057613</v>
      </c>
      <c r="E4415" s="0" t="n">
        <v>0.0185185185</v>
      </c>
      <c r="F4415" s="0" t="n">
        <v>0.004356</v>
      </c>
      <c r="G4415" s="0" t="n">
        <v>1</v>
      </c>
      <c r="H4415" s="0" t="n">
        <v>0.17</v>
      </c>
    </row>
    <row r="4416" customFormat="false" ht="12.8" hidden="false" customHeight="false" outlineLevel="0" collapsed="false">
      <c r="A4416" s="0" t="s">
        <v>9635</v>
      </c>
      <c r="B4416" s="0" t="n">
        <v>0.1633333333</v>
      </c>
      <c r="C4416" s="0" t="n">
        <v>0.00256</v>
      </c>
      <c r="D4416" s="0" t="n">
        <v>0.0004166667</v>
      </c>
      <c r="E4416" s="0" t="n">
        <v>0.0166666667</v>
      </c>
      <c r="F4416" s="0" t="n">
        <v>0.008</v>
      </c>
      <c r="G4416" s="0" t="n">
        <v>1</v>
      </c>
      <c r="H4416" s="0" t="n">
        <v>0.78</v>
      </c>
    </row>
    <row r="4417" customFormat="false" ht="12.8" hidden="false" customHeight="false" outlineLevel="0" collapsed="false">
      <c r="A4417" s="0" t="s">
        <v>9636</v>
      </c>
      <c r="B4417" s="0" t="n">
        <v>1.8</v>
      </c>
      <c r="C4417" s="0" t="n">
        <v>0.036</v>
      </c>
      <c r="D4417" s="0" t="n">
        <v>0.005</v>
      </c>
      <c r="E4417" s="0" t="n">
        <v>0.05</v>
      </c>
      <c r="F4417" s="0" t="n">
        <v>0.048</v>
      </c>
      <c r="G4417" s="0" t="n">
        <v>1</v>
      </c>
      <c r="H4417" s="0" t="n">
        <v>2937</v>
      </c>
    </row>
    <row r="4418" customFormat="false" ht="12.8" hidden="false" customHeight="false" outlineLevel="0" collapsed="false">
      <c r="A4418" s="0" t="s">
        <v>9637</v>
      </c>
      <c r="B4418" s="0" t="n">
        <v>0.0044</v>
      </c>
      <c r="C4418" s="0" t="n">
        <v>1.2E-005</v>
      </c>
      <c r="D4418" s="0" t="n">
        <v>1.6667E-006</v>
      </c>
      <c r="E4418" s="0" t="n">
        <v>0.0006666667</v>
      </c>
      <c r="F4418" s="0" t="n">
        <v>8E-005</v>
      </c>
      <c r="G4418" s="0" t="n">
        <v>1</v>
      </c>
      <c r="H4418" s="0" t="n">
        <v>0</v>
      </c>
    </row>
    <row r="4419" customFormat="false" ht="12.8" hidden="false" customHeight="false" outlineLevel="0" collapsed="false">
      <c r="A4419" s="0" t="s">
        <v>9638</v>
      </c>
      <c r="B4419" s="0" t="n">
        <v>1.4844444444</v>
      </c>
      <c r="C4419" s="0" t="n">
        <v>0.0253333333</v>
      </c>
      <c r="D4419" s="0" t="n">
        <v>0.0037037037</v>
      </c>
      <c r="E4419" s="0" t="n">
        <v>0.0277777778</v>
      </c>
      <c r="F4419" s="0" t="n">
        <v>0.0266666667</v>
      </c>
      <c r="G4419" s="0" t="n">
        <v>1</v>
      </c>
      <c r="H4419" s="0" t="n">
        <v>12.03</v>
      </c>
    </row>
    <row r="4420" customFormat="false" ht="12.8" hidden="false" customHeight="false" outlineLevel="0" collapsed="false">
      <c r="A4420" s="0" t="s">
        <v>9639</v>
      </c>
      <c r="B4420" s="0" t="n">
        <v>1.73</v>
      </c>
      <c r="C4420" s="0" t="n">
        <v>0.036</v>
      </c>
      <c r="D4420" s="0" t="n">
        <v>0.005</v>
      </c>
      <c r="E4420" s="0" t="n">
        <v>0.05</v>
      </c>
      <c r="F4420" s="0" t="n">
        <v>0.048</v>
      </c>
      <c r="G4420" s="0" t="n">
        <v>1</v>
      </c>
      <c r="H4420" s="0" t="n">
        <v>1</v>
      </c>
    </row>
    <row r="4421" customFormat="false" ht="12.8" hidden="false" customHeight="false" outlineLevel="0" collapsed="false">
      <c r="A4421" s="0" t="s">
        <v>1725</v>
      </c>
      <c r="B4421" s="0" t="n">
        <v>1.0775</v>
      </c>
      <c r="C4421" s="0" t="n">
        <v>0.00205821</v>
      </c>
      <c r="D4421" s="0" t="n">
        <v>0.0003472222</v>
      </c>
      <c r="E4421" s="0" t="n">
        <v>0.03125</v>
      </c>
      <c r="F4421" s="0" t="n">
        <v>0.00735075</v>
      </c>
      <c r="G4421" s="0" t="n">
        <v>1</v>
      </c>
      <c r="H4421" s="0" t="n">
        <v>0.39</v>
      </c>
    </row>
    <row r="4422" customFormat="false" ht="12.8" hidden="false" customHeight="false" outlineLevel="0" collapsed="false">
      <c r="A4422" s="0" t="s">
        <v>1531</v>
      </c>
      <c r="B4422" s="0" t="n">
        <v>1.4</v>
      </c>
      <c r="C4422" s="0" t="n">
        <v>0.003293136</v>
      </c>
      <c r="D4422" s="0" t="n">
        <v>0.0005555556</v>
      </c>
      <c r="E4422" s="0" t="n">
        <v>0.05</v>
      </c>
      <c r="F4422" s="0" t="n">
        <v>0.0117612</v>
      </c>
      <c r="G4422" s="0" t="n">
        <v>1</v>
      </c>
      <c r="H4422" s="0" t="n">
        <v>8.04</v>
      </c>
    </row>
    <row r="4423" customFormat="false" ht="12.8" hidden="false" customHeight="false" outlineLevel="0" collapsed="false">
      <c r="A4423" s="0" t="s">
        <v>9640</v>
      </c>
      <c r="B4423" s="0" t="n">
        <v>1.73</v>
      </c>
      <c r="C4423" s="0" t="n">
        <v>0.036</v>
      </c>
      <c r="D4423" s="0" t="n">
        <v>0.005</v>
      </c>
      <c r="E4423" s="0" t="n">
        <v>0.05</v>
      </c>
      <c r="F4423" s="0" t="n">
        <v>0.048</v>
      </c>
      <c r="G4423" s="0" t="n">
        <v>1</v>
      </c>
      <c r="H4423" s="0" t="n">
        <v>1</v>
      </c>
    </row>
    <row r="4424" customFormat="false" ht="12.8" hidden="false" customHeight="false" outlineLevel="0" collapsed="false">
      <c r="A4424" s="0" t="s">
        <v>1557</v>
      </c>
      <c r="B4424" s="0" t="n">
        <v>0.2054814815</v>
      </c>
      <c r="C4424" s="0" t="n">
        <v>0.00121968</v>
      </c>
      <c r="D4424" s="0" t="n">
        <v>0.0002057613</v>
      </c>
      <c r="E4424" s="0" t="n">
        <v>0.0185185185</v>
      </c>
      <c r="F4424" s="0" t="n">
        <v>0.004356</v>
      </c>
      <c r="G4424" s="0" t="n">
        <v>1</v>
      </c>
      <c r="H4424" s="0" t="n">
        <v>0.17</v>
      </c>
    </row>
    <row r="4425" customFormat="false" ht="12.8" hidden="false" customHeight="false" outlineLevel="0" collapsed="false">
      <c r="A4425" s="0" t="s">
        <v>9641</v>
      </c>
      <c r="B4425" s="0" t="n">
        <v>5.512</v>
      </c>
      <c r="C4425" s="0" t="n">
        <v>0.1239</v>
      </c>
      <c r="D4425" s="0" t="n">
        <v>0.0314814815</v>
      </c>
      <c r="E4425" s="0" t="n">
        <v>0.5</v>
      </c>
      <c r="F4425" s="0" t="n">
        <v>0.295</v>
      </c>
      <c r="G4425" s="0" t="n">
        <v>1</v>
      </c>
      <c r="H4425" s="0" t="n">
        <v>4682.3333333333</v>
      </c>
    </row>
    <row r="4426" customFormat="false" ht="12.8" hidden="false" customHeight="false" outlineLevel="0" collapsed="false">
      <c r="A4426" s="0" t="s">
        <v>9642</v>
      </c>
      <c r="B4426" s="0" t="n">
        <v>0.042</v>
      </c>
      <c r="C4426" s="0" t="n">
        <v>0.0001068146</v>
      </c>
      <c r="D4426" s="0" t="n">
        <v>2.05314E-005</v>
      </c>
      <c r="E4426" s="0" t="n">
        <v>0.0016666667</v>
      </c>
      <c r="F4426" s="0" t="n">
        <v>0.0003884167</v>
      </c>
      <c r="G4426" s="0" t="n">
        <v>1</v>
      </c>
      <c r="H4426" s="0" t="n">
        <v>58</v>
      </c>
    </row>
    <row r="4427" customFormat="false" ht="12.8" hidden="false" customHeight="false" outlineLevel="0" collapsed="false">
      <c r="A4427" s="0" t="s">
        <v>9643</v>
      </c>
      <c r="B4427" s="0" t="n">
        <v>0.355</v>
      </c>
      <c r="C4427" s="0" t="n">
        <v>0.00608</v>
      </c>
      <c r="D4427" s="0" t="n">
        <v>0.0010119048</v>
      </c>
      <c r="E4427" s="0" t="n">
        <v>0.0833333333</v>
      </c>
      <c r="F4427" s="0" t="n">
        <v>0.019</v>
      </c>
      <c r="G4427" s="0" t="n">
        <v>1</v>
      </c>
      <c r="H4427" s="0" t="n">
        <v>0.84</v>
      </c>
    </row>
    <row r="4428" customFormat="false" ht="12.8" hidden="false" customHeight="false" outlineLevel="0" collapsed="false">
      <c r="A4428" s="0" t="s">
        <v>9644</v>
      </c>
      <c r="B4428" s="0" t="n">
        <v>1.82</v>
      </c>
      <c r="C4428" s="0" t="n">
        <v>0.036</v>
      </c>
      <c r="D4428" s="0" t="n">
        <v>0.005</v>
      </c>
      <c r="E4428" s="0" t="n">
        <v>0.05</v>
      </c>
      <c r="F4428" s="0" t="n">
        <v>0.048</v>
      </c>
      <c r="G4428" s="0" t="n">
        <v>1</v>
      </c>
      <c r="H4428" s="0" t="n">
        <v>3821</v>
      </c>
    </row>
    <row r="4429" customFormat="false" ht="12.8" hidden="false" customHeight="false" outlineLevel="0" collapsed="false">
      <c r="A4429" s="0" t="s">
        <v>9645</v>
      </c>
      <c r="B4429" s="0" t="n">
        <v>1.71</v>
      </c>
      <c r="C4429" s="0" t="n">
        <v>0.036</v>
      </c>
      <c r="D4429" s="0" t="n">
        <v>0.005</v>
      </c>
      <c r="E4429" s="0" t="n">
        <v>0.05</v>
      </c>
      <c r="F4429" s="0" t="n">
        <v>0.048</v>
      </c>
      <c r="G4429" s="0" t="n">
        <v>1</v>
      </c>
      <c r="H4429" s="0" t="n">
        <v>1</v>
      </c>
    </row>
    <row r="4430" customFormat="false" ht="12.8" hidden="false" customHeight="false" outlineLevel="0" collapsed="false">
      <c r="A4430" s="0" t="s">
        <v>9646</v>
      </c>
      <c r="B4430" s="0" t="n">
        <v>0.056796875</v>
      </c>
      <c r="C4430" s="0" t="n">
        <v>0.0005097969</v>
      </c>
      <c r="D4430" s="0" t="n">
        <v>8.55475E-005</v>
      </c>
      <c r="E4430" s="0" t="n">
        <v>0.0078125</v>
      </c>
      <c r="F4430" s="0" t="n">
        <v>0.0018207031</v>
      </c>
      <c r="G4430" s="0" t="n">
        <v>1</v>
      </c>
      <c r="H4430" s="0" t="n">
        <v>0.22</v>
      </c>
    </row>
    <row r="4431" customFormat="false" ht="12.8" hidden="false" customHeight="false" outlineLevel="0" collapsed="false">
      <c r="A4431" s="0" t="s">
        <v>1558</v>
      </c>
      <c r="B4431" s="0" t="n">
        <v>0.2054814815</v>
      </c>
      <c r="C4431" s="0" t="n">
        <v>0.00121968</v>
      </c>
      <c r="D4431" s="0" t="n">
        <v>0.0002057613</v>
      </c>
      <c r="E4431" s="0" t="n">
        <v>0.0185185185</v>
      </c>
      <c r="F4431" s="0" t="n">
        <v>0.004356</v>
      </c>
      <c r="G4431" s="0" t="n">
        <v>1</v>
      </c>
      <c r="H4431" s="0" t="n">
        <v>0.17</v>
      </c>
    </row>
    <row r="4432" customFormat="false" ht="12.8" hidden="false" customHeight="false" outlineLevel="0" collapsed="false">
      <c r="A4432" s="0" t="s">
        <v>9647</v>
      </c>
      <c r="B4432" s="0" t="n">
        <v>0.4233333333</v>
      </c>
      <c r="C4432" s="0" t="n">
        <v>0.00448</v>
      </c>
      <c r="D4432" s="0" t="n">
        <v>0.0011111111</v>
      </c>
      <c r="E4432" s="0" t="n">
        <v>0.0666666667</v>
      </c>
      <c r="F4432" s="0" t="n">
        <v>0.016</v>
      </c>
      <c r="G4432" s="0" t="n">
        <v>1</v>
      </c>
      <c r="H4432" s="0" t="n">
        <v>887.6666666667</v>
      </c>
    </row>
    <row r="4433" customFormat="false" ht="12.8" hidden="false" customHeight="false" outlineLevel="0" collapsed="false">
      <c r="A4433" s="0" t="s">
        <v>9648</v>
      </c>
      <c r="B4433" s="0" t="n">
        <v>1.4</v>
      </c>
      <c r="C4433" s="0" t="n">
        <v>0.003293136</v>
      </c>
      <c r="D4433" s="0" t="n">
        <v>0.0005555556</v>
      </c>
      <c r="E4433" s="0" t="n">
        <v>0.05</v>
      </c>
      <c r="F4433" s="0" t="n">
        <v>0.0117612</v>
      </c>
      <c r="G4433" s="0" t="n">
        <v>1</v>
      </c>
      <c r="H4433" s="0" t="n">
        <v>8.04</v>
      </c>
    </row>
    <row r="4434" customFormat="false" ht="12.8" hidden="false" customHeight="false" outlineLevel="0" collapsed="false">
      <c r="A4434" s="0" t="s">
        <v>9649</v>
      </c>
      <c r="B4434" s="0" t="n">
        <v>0.06725</v>
      </c>
      <c r="C4434" s="0" t="n">
        <v>8.82E-005</v>
      </c>
      <c r="D4434" s="0" t="n">
        <v>1.38889E-005</v>
      </c>
      <c r="E4434" s="0" t="n">
        <v>0.005</v>
      </c>
      <c r="F4434" s="0" t="n">
        <v>0.0006</v>
      </c>
      <c r="G4434" s="0" t="n">
        <v>1</v>
      </c>
      <c r="H4434" s="0" t="n">
        <v>0.34</v>
      </c>
    </row>
    <row r="4435" customFormat="false" ht="12.8" hidden="false" customHeight="false" outlineLevel="0" collapsed="false">
      <c r="A4435" s="0" t="s">
        <v>9650</v>
      </c>
      <c r="B4435" s="0" t="n">
        <v>1.74</v>
      </c>
      <c r="C4435" s="0" t="n">
        <v>0.036</v>
      </c>
      <c r="D4435" s="0" t="n">
        <v>0.005</v>
      </c>
      <c r="E4435" s="0" t="n">
        <v>0.05</v>
      </c>
      <c r="F4435" s="0" t="n">
        <v>0.048</v>
      </c>
      <c r="G4435" s="0" t="n">
        <v>1</v>
      </c>
      <c r="H4435" s="0" t="n">
        <v>1</v>
      </c>
    </row>
    <row r="4436" customFormat="false" ht="12.8" hidden="false" customHeight="false" outlineLevel="0" collapsed="false">
      <c r="A4436" s="0" t="s">
        <v>1552</v>
      </c>
      <c r="B4436" s="0" t="n">
        <v>0.1933333333</v>
      </c>
      <c r="C4436" s="0" t="n">
        <v>0.001097712</v>
      </c>
      <c r="D4436" s="0" t="n">
        <v>0.0001851852</v>
      </c>
      <c r="E4436" s="0" t="n">
        <v>0.0166666667</v>
      </c>
      <c r="F4436" s="0" t="n">
        <v>0.0039204</v>
      </c>
      <c r="G4436" s="0" t="n">
        <v>1</v>
      </c>
      <c r="H4436" s="0" t="n">
        <v>0.17</v>
      </c>
    </row>
    <row r="4437" customFormat="false" ht="12.8" hidden="false" customHeight="false" outlineLevel="0" collapsed="false">
      <c r="A4437" s="0" t="s">
        <v>9651</v>
      </c>
      <c r="B4437" s="0" t="n">
        <v>1.81</v>
      </c>
      <c r="C4437" s="0" t="n">
        <v>0.036</v>
      </c>
      <c r="D4437" s="0" t="n">
        <v>0.005</v>
      </c>
      <c r="E4437" s="0" t="n">
        <v>0.05</v>
      </c>
      <c r="F4437" s="0" t="n">
        <v>0.048</v>
      </c>
      <c r="G4437" s="0" t="n">
        <v>1</v>
      </c>
      <c r="H4437" s="0" t="n">
        <v>2937</v>
      </c>
    </row>
    <row r="4438" customFormat="false" ht="12.8" hidden="false" customHeight="false" outlineLevel="0" collapsed="false">
      <c r="A4438" s="0" t="s">
        <v>3068</v>
      </c>
      <c r="B4438" s="0" t="n">
        <v>1.4844444444</v>
      </c>
      <c r="C4438" s="0" t="n">
        <v>0.0253333333</v>
      </c>
      <c r="D4438" s="0" t="n">
        <v>0.0037037037</v>
      </c>
      <c r="E4438" s="0" t="n">
        <v>0.0277777778</v>
      </c>
      <c r="F4438" s="0" t="n">
        <v>0.0266666667</v>
      </c>
      <c r="G4438" s="0" t="n">
        <v>1</v>
      </c>
      <c r="H4438" s="0" t="n">
        <v>11.8</v>
      </c>
    </row>
    <row r="4439" customFormat="false" ht="12.8" hidden="false" customHeight="false" outlineLevel="0" collapsed="false">
      <c r="A4439" s="0" t="s">
        <v>9652</v>
      </c>
      <c r="B4439" s="0" t="n">
        <v>0.0283333333</v>
      </c>
      <c r="C4439" s="0" t="n">
        <v>0.00011977</v>
      </c>
      <c r="D4439" s="0" t="n">
        <v>1.77083E-005</v>
      </c>
      <c r="E4439" s="0" t="n">
        <v>0.0016666667</v>
      </c>
      <c r="F4439" s="0" t="n">
        <v>0.000406</v>
      </c>
      <c r="G4439" s="0" t="n">
        <v>1</v>
      </c>
      <c r="H4439" s="0" t="n">
        <v>0.41</v>
      </c>
    </row>
    <row r="4440" customFormat="false" ht="12.8" hidden="false" customHeight="false" outlineLevel="0" collapsed="false">
      <c r="A4440" s="0" t="s">
        <v>1553</v>
      </c>
      <c r="B4440" s="0" t="n">
        <v>0.1933333333</v>
      </c>
      <c r="C4440" s="0" t="n">
        <v>0.001097712</v>
      </c>
      <c r="D4440" s="0" t="n">
        <v>0.0001851852</v>
      </c>
      <c r="E4440" s="0" t="n">
        <v>0.0166666667</v>
      </c>
      <c r="F4440" s="0" t="n">
        <v>0.0039204</v>
      </c>
      <c r="G4440" s="0" t="n">
        <v>1</v>
      </c>
      <c r="H4440" s="0" t="n">
        <v>0.17</v>
      </c>
    </row>
    <row r="4441" customFormat="false" ht="12.8" hidden="false" customHeight="false" outlineLevel="0" collapsed="false">
      <c r="A4441" s="0" t="s">
        <v>9653</v>
      </c>
      <c r="B4441" s="0" t="n">
        <v>1.72</v>
      </c>
      <c r="C4441" s="0" t="n">
        <v>0.036</v>
      </c>
      <c r="D4441" s="0" t="n">
        <v>0.005</v>
      </c>
      <c r="E4441" s="0" t="n">
        <v>0.05</v>
      </c>
      <c r="F4441" s="0" t="n">
        <v>0.048</v>
      </c>
      <c r="G4441" s="0" t="n">
        <v>1</v>
      </c>
      <c r="H4441" s="0" t="n">
        <v>1</v>
      </c>
    </row>
    <row r="4442" customFormat="false" ht="12.8" hidden="false" customHeight="false" outlineLevel="0" collapsed="false">
      <c r="A4442" s="0" t="s">
        <v>9654</v>
      </c>
      <c r="B4442" s="0" t="n">
        <v>0.09175</v>
      </c>
      <c r="C4442" s="0" t="n">
        <v>0.0002205</v>
      </c>
      <c r="D4442" s="0" t="n">
        <v>3.125E-005</v>
      </c>
      <c r="E4442" s="0" t="n">
        <v>0.0125</v>
      </c>
      <c r="F4442" s="0" t="n">
        <v>0.0015</v>
      </c>
      <c r="G4442" s="0" t="n">
        <v>1</v>
      </c>
      <c r="H4442" s="0" t="n">
        <v>0.28</v>
      </c>
    </row>
    <row r="4443" customFormat="false" ht="12.8" hidden="false" customHeight="false" outlineLevel="0" collapsed="false">
      <c r="A4443" s="0" t="s">
        <v>1554</v>
      </c>
      <c r="B4443" s="0" t="n">
        <v>0.2054814815</v>
      </c>
      <c r="C4443" s="0" t="n">
        <v>0.00121968</v>
      </c>
      <c r="D4443" s="0" t="n">
        <v>0.0002057613</v>
      </c>
      <c r="E4443" s="0" t="n">
        <v>0.0185185185</v>
      </c>
      <c r="F4443" s="0" t="n">
        <v>0.004356</v>
      </c>
      <c r="G4443" s="0" t="n">
        <v>1</v>
      </c>
      <c r="H4443" s="0" t="n">
        <v>0.17</v>
      </c>
    </row>
    <row r="4444" customFormat="false" ht="12.8" hidden="false" customHeight="false" outlineLevel="0" collapsed="false">
      <c r="A4444" s="0" t="s">
        <v>801</v>
      </c>
      <c r="B4444" s="0" t="n">
        <v>0.0278</v>
      </c>
      <c r="C4444" s="0" t="n">
        <v>0.0001344</v>
      </c>
      <c r="D4444" s="0" t="n">
        <v>2.22222E-005</v>
      </c>
      <c r="E4444" s="0" t="n">
        <v>0.002</v>
      </c>
      <c r="F4444" s="0" t="n">
        <v>0.00048</v>
      </c>
      <c r="G4444" s="0" t="n">
        <v>1</v>
      </c>
      <c r="H4444" s="0" t="n">
        <v>0</v>
      </c>
    </row>
    <row r="4445" customFormat="false" ht="12.8" hidden="false" customHeight="false" outlineLevel="0" collapsed="false">
      <c r="A4445" s="0" t="s">
        <v>9655</v>
      </c>
      <c r="B4445" s="0" t="n">
        <v>0.1633333333</v>
      </c>
      <c r="C4445" s="0" t="n">
        <v>0.00256</v>
      </c>
      <c r="D4445" s="0" t="n">
        <v>0.0004166667</v>
      </c>
      <c r="E4445" s="0" t="n">
        <v>0.0166666667</v>
      </c>
      <c r="F4445" s="0" t="n">
        <v>0.008</v>
      </c>
      <c r="G4445" s="0" t="n">
        <v>1</v>
      </c>
      <c r="H4445" s="0" t="n">
        <v>0.78</v>
      </c>
    </row>
    <row r="4446" customFormat="false" ht="12.8" hidden="false" customHeight="false" outlineLevel="0" collapsed="false">
      <c r="A4446" s="0" t="s">
        <v>9656</v>
      </c>
      <c r="B4446" s="0" t="n">
        <v>1.74</v>
      </c>
      <c r="C4446" s="0" t="n">
        <v>0.036</v>
      </c>
      <c r="D4446" s="0" t="n">
        <v>0.005</v>
      </c>
      <c r="E4446" s="0" t="n">
        <v>0.05</v>
      </c>
      <c r="F4446" s="0" t="n">
        <v>0.048</v>
      </c>
      <c r="G4446" s="0" t="n">
        <v>1</v>
      </c>
      <c r="H4446" s="0" t="n">
        <v>1</v>
      </c>
    </row>
    <row r="4447" customFormat="false" ht="12.8" hidden="false" customHeight="false" outlineLevel="0" collapsed="false">
      <c r="A4447" s="0" t="s">
        <v>9657</v>
      </c>
      <c r="B4447" s="0" t="n">
        <v>0.1875</v>
      </c>
      <c r="C4447" s="0" t="n">
        <v>0.00304</v>
      </c>
      <c r="D4447" s="0" t="n">
        <v>0.0005059524</v>
      </c>
      <c r="E4447" s="0" t="n">
        <v>0.0416666667</v>
      </c>
      <c r="F4447" s="0" t="n">
        <v>0.0095</v>
      </c>
      <c r="G4447" s="0" t="n">
        <v>1</v>
      </c>
      <c r="H4447" s="0" t="n">
        <v>0.55</v>
      </c>
    </row>
    <row r="4448" customFormat="false" ht="12.8" hidden="false" customHeight="false" outlineLevel="0" collapsed="false">
      <c r="A4448" s="0" t="s">
        <v>1555</v>
      </c>
      <c r="B4448" s="0" t="n">
        <v>0.2054814815</v>
      </c>
      <c r="C4448" s="0" t="n">
        <v>0.00121968</v>
      </c>
      <c r="D4448" s="0" t="n">
        <v>0.000617284</v>
      </c>
      <c r="E4448" s="0" t="n">
        <v>0.0185185185</v>
      </c>
      <c r="F4448" s="0" t="n">
        <v>0.004356</v>
      </c>
      <c r="G4448" s="0" t="n">
        <v>1</v>
      </c>
      <c r="H4448" s="0" t="n">
        <v>0.17</v>
      </c>
    </row>
    <row r="4449" customFormat="false" ht="12.8" hidden="false" customHeight="false" outlineLevel="0" collapsed="false">
      <c r="A4449" s="0" t="s">
        <v>9658</v>
      </c>
      <c r="B4449" s="0" t="n">
        <v>1.73</v>
      </c>
      <c r="C4449" s="0" t="n">
        <v>0.036</v>
      </c>
      <c r="D4449" s="0" t="n">
        <v>0.005</v>
      </c>
      <c r="E4449" s="0" t="n">
        <v>0.05</v>
      </c>
      <c r="F4449" s="0" t="n">
        <v>0.048</v>
      </c>
      <c r="G4449" s="0" t="n">
        <v>1</v>
      </c>
      <c r="H4449" s="0" t="n">
        <v>1</v>
      </c>
    </row>
    <row r="4450" customFormat="false" ht="12.8" hidden="false" customHeight="false" outlineLevel="0" collapsed="false">
      <c r="A4450" s="0" t="s">
        <v>1412</v>
      </c>
      <c r="B4450" s="0" t="n">
        <v>3.8468421053</v>
      </c>
      <c r="C4450" s="0" t="n">
        <v>0.0264299474</v>
      </c>
      <c r="D4450" s="0" t="n">
        <v>0.0037280702</v>
      </c>
      <c r="E4450" s="0" t="n">
        <v>0.0263157895</v>
      </c>
      <c r="F4450" s="0" t="n">
        <v>0.0272473684</v>
      </c>
      <c r="G4450" s="0" t="n">
        <v>1</v>
      </c>
      <c r="H4450" s="0" t="n">
        <v>3.69</v>
      </c>
    </row>
    <row r="4451" customFormat="false" ht="12.8" hidden="false" customHeight="false" outlineLevel="0" collapsed="false">
      <c r="A4451" s="0" t="s">
        <v>802</v>
      </c>
      <c r="B4451" s="0" t="n">
        <v>0.0278</v>
      </c>
      <c r="C4451" s="0" t="n">
        <v>0.0001344</v>
      </c>
      <c r="D4451" s="0" t="n">
        <v>2.22222E-005</v>
      </c>
      <c r="E4451" s="0" t="n">
        <v>0.002</v>
      </c>
      <c r="F4451" s="0" t="n">
        <v>0.00048</v>
      </c>
      <c r="G4451" s="0" t="n">
        <v>1</v>
      </c>
      <c r="H4451" s="0" t="n">
        <v>0</v>
      </c>
    </row>
    <row r="4452" customFormat="false" ht="12.8" hidden="false" customHeight="false" outlineLevel="0" collapsed="false">
      <c r="A4452" s="0" t="s">
        <v>9659</v>
      </c>
      <c r="B4452" s="0" t="n">
        <v>1.72</v>
      </c>
      <c r="C4452" s="0" t="n">
        <v>0.036</v>
      </c>
      <c r="D4452" s="0" t="n">
        <v>0.005</v>
      </c>
      <c r="E4452" s="0" t="n">
        <v>0.05</v>
      </c>
      <c r="F4452" s="0" t="n">
        <v>0.048</v>
      </c>
      <c r="G4452" s="0" t="n">
        <v>1</v>
      </c>
      <c r="H4452" s="0" t="n">
        <v>1</v>
      </c>
    </row>
    <row r="4453" customFormat="false" ht="12.8" hidden="false" customHeight="false" outlineLevel="0" collapsed="false">
      <c r="A4453" s="0" t="s">
        <v>1723</v>
      </c>
      <c r="B4453" s="0" t="n">
        <v>1.0775</v>
      </c>
      <c r="C4453" s="0" t="n">
        <v>0.00205821</v>
      </c>
      <c r="D4453" s="0" t="n">
        <v>0.0003472222</v>
      </c>
      <c r="E4453" s="0" t="n">
        <v>0.03125</v>
      </c>
      <c r="F4453" s="0" t="n">
        <v>0.00735075</v>
      </c>
      <c r="G4453" s="0" t="n">
        <v>1</v>
      </c>
      <c r="H4453" s="0" t="n">
        <v>0.39</v>
      </c>
    </row>
    <row r="4454" customFormat="false" ht="12.8" hidden="false" customHeight="false" outlineLevel="0" collapsed="false">
      <c r="A4454" s="0" t="s">
        <v>9660</v>
      </c>
      <c r="B4454" s="0" t="n">
        <v>0.1875</v>
      </c>
      <c r="C4454" s="0" t="n">
        <v>0.00304</v>
      </c>
      <c r="D4454" s="0" t="n">
        <v>0.0005059524</v>
      </c>
      <c r="E4454" s="0" t="n">
        <v>0.0416666667</v>
      </c>
      <c r="F4454" s="0" t="n">
        <v>0.0095</v>
      </c>
      <c r="G4454" s="0" t="n">
        <v>1</v>
      </c>
      <c r="H4454" s="0" t="n">
        <v>0.55</v>
      </c>
    </row>
    <row r="4455" customFormat="false" ht="12.8" hidden="false" customHeight="false" outlineLevel="0" collapsed="false">
      <c r="A4455" s="0" t="s">
        <v>941</v>
      </c>
      <c r="B4455" s="0" t="n">
        <v>0.0955555556</v>
      </c>
      <c r="C4455" s="0" t="n">
        <v>0.0003156111</v>
      </c>
      <c r="D4455" s="0" t="n">
        <v>7.39002E-005</v>
      </c>
      <c r="E4455" s="0" t="n">
        <v>0.0061728395</v>
      </c>
      <c r="F4455" s="0" t="n">
        <v>0.0013722222</v>
      </c>
      <c r="G4455" s="0" t="n">
        <v>1</v>
      </c>
      <c r="H4455" s="0" t="n">
        <v>0</v>
      </c>
    </row>
    <row r="4456" customFormat="false" ht="12.8" hidden="false" customHeight="false" outlineLevel="0" collapsed="false">
      <c r="A4456" s="0" t="s">
        <v>9661</v>
      </c>
      <c r="B4456" s="0" t="n">
        <v>1.81</v>
      </c>
      <c r="C4456" s="0" t="n">
        <v>0.036</v>
      </c>
      <c r="D4456" s="0" t="n">
        <v>0.005</v>
      </c>
      <c r="E4456" s="0" t="n">
        <v>0.05</v>
      </c>
      <c r="F4456" s="0" t="n">
        <v>0.048</v>
      </c>
      <c r="G4456" s="0" t="n">
        <v>1</v>
      </c>
      <c r="H4456" s="0" t="n">
        <v>1</v>
      </c>
    </row>
    <row r="4457" customFormat="false" ht="12.8" hidden="false" customHeight="false" outlineLevel="0" collapsed="false">
      <c r="A4457" s="0" t="s">
        <v>9662</v>
      </c>
      <c r="B4457" s="0" t="n">
        <v>0.2851428571</v>
      </c>
      <c r="C4457" s="0" t="n">
        <v>0.00235224</v>
      </c>
      <c r="D4457" s="0" t="n">
        <v>0.0003968254</v>
      </c>
      <c r="E4457" s="0" t="n">
        <v>0.0357142857</v>
      </c>
      <c r="F4457" s="0" t="n">
        <v>0.0084008571</v>
      </c>
      <c r="G4457" s="0" t="n">
        <v>1</v>
      </c>
      <c r="H4457" s="0" t="n">
        <v>690</v>
      </c>
    </row>
    <row r="4458" customFormat="false" ht="12.8" hidden="false" customHeight="false" outlineLevel="0" collapsed="false">
      <c r="A4458" s="0" t="s">
        <v>1802</v>
      </c>
      <c r="B4458" s="0" t="n">
        <v>0.0812857143</v>
      </c>
      <c r="C4458" s="0" t="n">
        <v>0.00058806</v>
      </c>
      <c r="D4458" s="0" t="n">
        <v>9.92063E-005</v>
      </c>
      <c r="E4458" s="0" t="n">
        <v>0.0089285714</v>
      </c>
      <c r="F4458" s="0" t="n">
        <v>0.0021002143</v>
      </c>
      <c r="G4458" s="0" t="n">
        <v>1</v>
      </c>
      <c r="H4458" s="0" t="n">
        <v>0.36</v>
      </c>
    </row>
    <row r="4459" customFormat="false" ht="12.8" hidden="false" customHeight="false" outlineLevel="0" collapsed="false">
      <c r="A4459" s="0" t="s">
        <v>9663</v>
      </c>
      <c r="B4459" s="0" t="n">
        <v>3.1766666667</v>
      </c>
      <c r="C4459" s="0" t="n">
        <v>0.06</v>
      </c>
      <c r="D4459" s="0" t="n">
        <v>0.0083333333</v>
      </c>
      <c r="E4459" s="0" t="n">
        <v>0.0833333333</v>
      </c>
      <c r="F4459" s="0" t="n">
        <v>0.08</v>
      </c>
      <c r="G4459" s="0" t="n">
        <v>1</v>
      </c>
      <c r="H4459" s="0" t="n">
        <v>4298</v>
      </c>
    </row>
    <row r="4460" customFormat="false" ht="12.8" hidden="false" customHeight="false" outlineLevel="0" collapsed="false">
      <c r="A4460" s="0" t="s">
        <v>9664</v>
      </c>
      <c r="B4460" s="0" t="n">
        <v>0.056796875</v>
      </c>
      <c r="C4460" s="0" t="n">
        <v>0.0005097969</v>
      </c>
      <c r="D4460" s="0" t="n">
        <v>8.55475E-005</v>
      </c>
      <c r="E4460" s="0" t="n">
        <v>0.0078125</v>
      </c>
      <c r="F4460" s="0" t="n">
        <v>0.0018207031</v>
      </c>
      <c r="G4460" s="0" t="n">
        <v>1</v>
      </c>
      <c r="H4460" s="0" t="n">
        <v>0.22</v>
      </c>
    </row>
    <row r="4461" customFormat="false" ht="12.8" hidden="false" customHeight="false" outlineLevel="0" collapsed="false">
      <c r="A4461" s="0" t="s">
        <v>9665</v>
      </c>
      <c r="B4461" s="0" t="n">
        <v>0.1933333333</v>
      </c>
      <c r="C4461" s="0" t="n">
        <v>0.001097712</v>
      </c>
      <c r="D4461" s="0" t="n">
        <v>0.0001851852</v>
      </c>
      <c r="E4461" s="0" t="n">
        <v>0.0166666667</v>
      </c>
      <c r="F4461" s="0" t="n">
        <v>0.0039204</v>
      </c>
      <c r="G4461" s="0" t="n">
        <v>1</v>
      </c>
      <c r="H4461" s="0" t="n">
        <v>0.17</v>
      </c>
    </row>
    <row r="4462" customFormat="false" ht="12.8" hidden="false" customHeight="false" outlineLevel="0" collapsed="false">
      <c r="A4462" s="0" t="s">
        <v>942</v>
      </c>
      <c r="B4462" s="0" t="n">
        <v>0.0955555556</v>
      </c>
      <c r="C4462" s="0" t="n">
        <v>0.0003156111</v>
      </c>
      <c r="D4462" s="0" t="n">
        <v>7.39002E-005</v>
      </c>
      <c r="E4462" s="0" t="n">
        <v>0.0061728395</v>
      </c>
      <c r="F4462" s="0" t="n">
        <v>0.0013722222</v>
      </c>
      <c r="G4462" s="0" t="n">
        <v>1</v>
      </c>
      <c r="H4462" s="0" t="n">
        <v>0</v>
      </c>
    </row>
    <row r="4463" customFormat="false" ht="12.8" hidden="false" customHeight="false" outlineLevel="0" collapsed="false">
      <c r="A4463" s="0" t="s">
        <v>9666</v>
      </c>
      <c r="B4463" s="0" t="n">
        <v>3.1766666667</v>
      </c>
      <c r="C4463" s="0" t="n">
        <v>0.06</v>
      </c>
      <c r="D4463" s="0" t="n">
        <v>0.0083333333</v>
      </c>
      <c r="E4463" s="0" t="n">
        <v>0.0833333333</v>
      </c>
      <c r="F4463" s="0" t="n">
        <v>0.08</v>
      </c>
      <c r="G4463" s="0" t="n">
        <v>1</v>
      </c>
      <c r="H4463" s="0" t="n">
        <v>4018</v>
      </c>
    </row>
    <row r="4464" customFormat="false" ht="12.8" hidden="false" customHeight="false" outlineLevel="0" collapsed="false">
      <c r="A4464" s="0" t="s">
        <v>9667</v>
      </c>
      <c r="B4464" s="0" t="n">
        <v>0.2851428571</v>
      </c>
      <c r="C4464" s="0" t="n">
        <v>0.00235224</v>
      </c>
      <c r="D4464" s="0" t="n">
        <v>0.0003968254</v>
      </c>
      <c r="E4464" s="0" t="n">
        <v>0.0357142857</v>
      </c>
      <c r="F4464" s="0" t="n">
        <v>0.0084008571</v>
      </c>
      <c r="G4464" s="0" t="n">
        <v>1</v>
      </c>
      <c r="H4464" s="0" t="n">
        <v>690</v>
      </c>
    </row>
    <row r="4465" customFormat="false" ht="12.8" hidden="false" customHeight="false" outlineLevel="0" collapsed="false">
      <c r="A4465" s="0" t="s">
        <v>1550</v>
      </c>
      <c r="B4465" s="0" t="n">
        <v>0.1933333333</v>
      </c>
      <c r="C4465" s="0" t="n">
        <v>0.001097712</v>
      </c>
      <c r="D4465" s="0" t="n">
        <v>0.0001851852</v>
      </c>
      <c r="E4465" s="0" t="n">
        <v>0.0166666667</v>
      </c>
      <c r="F4465" s="0" t="n">
        <v>0.0039204</v>
      </c>
      <c r="G4465" s="0" t="n">
        <v>1</v>
      </c>
      <c r="H4465" s="0" t="n">
        <v>0.17</v>
      </c>
    </row>
    <row r="4466" customFormat="false" ht="12.8" hidden="false" customHeight="false" outlineLevel="0" collapsed="false">
      <c r="A4466" s="0" t="s">
        <v>1707</v>
      </c>
      <c r="B4466" s="0" t="n">
        <v>0.5206666667</v>
      </c>
      <c r="C4466" s="0" t="n">
        <v>0.00548856</v>
      </c>
      <c r="D4466" s="0" t="n">
        <v>0.0009259259</v>
      </c>
      <c r="E4466" s="0" t="n">
        <v>0.0833333333</v>
      </c>
      <c r="F4466" s="0" t="n">
        <v>0.019602</v>
      </c>
      <c r="G4466" s="0" t="n">
        <v>1</v>
      </c>
      <c r="H4466" s="0" t="n">
        <v>12.49</v>
      </c>
    </row>
    <row r="4467" customFormat="false" ht="12.8" hidden="false" customHeight="false" outlineLevel="0" collapsed="false">
      <c r="A4467" s="0" t="s">
        <v>9668</v>
      </c>
      <c r="B4467" s="0" t="n">
        <v>0.056796875</v>
      </c>
      <c r="C4467" s="0" t="n">
        <v>0.0005097969</v>
      </c>
      <c r="D4467" s="0" t="n">
        <v>8.55475E-005</v>
      </c>
      <c r="E4467" s="0" t="n">
        <v>0.0078125</v>
      </c>
      <c r="F4467" s="0" t="n">
        <v>0.0018207031</v>
      </c>
      <c r="G4467" s="0" t="n">
        <v>1</v>
      </c>
      <c r="H4467" s="0" t="n">
        <v>0.23</v>
      </c>
    </row>
    <row r="4468" customFormat="false" ht="12.8" hidden="false" customHeight="false" outlineLevel="0" collapsed="false">
      <c r="A4468" s="0" t="s">
        <v>9669</v>
      </c>
      <c r="B4468" s="0" t="n">
        <v>0.0353174603</v>
      </c>
      <c r="C4468" s="0" t="n">
        <v>0.000288619</v>
      </c>
      <c r="D4468" s="0" t="n">
        <v>0.0001173223</v>
      </c>
      <c r="E4468" s="0" t="n">
        <v>0.0079365079</v>
      </c>
      <c r="F4468" s="0" t="n">
        <v>0.0026238095</v>
      </c>
      <c r="G4468" s="0" t="n">
        <v>1</v>
      </c>
      <c r="H4468" s="0" t="n">
        <v>3.81</v>
      </c>
    </row>
    <row r="4469" customFormat="false" ht="12.8" hidden="false" customHeight="false" outlineLevel="0" collapsed="false">
      <c r="A4469" s="0" t="s">
        <v>9670</v>
      </c>
      <c r="B4469" s="0" t="n">
        <v>3.1666666667</v>
      </c>
      <c r="C4469" s="0" t="n">
        <v>0.06</v>
      </c>
      <c r="D4469" s="0" t="n">
        <v>0.0083333333</v>
      </c>
      <c r="E4469" s="0" t="n">
        <v>0.0833333333</v>
      </c>
      <c r="F4469" s="0" t="n">
        <v>0.08</v>
      </c>
      <c r="G4469" s="0" t="n">
        <v>1</v>
      </c>
      <c r="H4469" s="0" t="n">
        <v>4018</v>
      </c>
    </row>
    <row r="4470" customFormat="false" ht="12.8" hidden="false" customHeight="false" outlineLevel="0" collapsed="false">
      <c r="A4470" s="0" t="s">
        <v>9671</v>
      </c>
      <c r="B4470" s="0" t="n">
        <v>1.84</v>
      </c>
      <c r="C4470" s="0" t="n">
        <v>0.036</v>
      </c>
      <c r="D4470" s="0" t="n">
        <v>0.005</v>
      </c>
      <c r="E4470" s="0" t="n">
        <v>0.05</v>
      </c>
      <c r="F4470" s="0" t="n">
        <v>0.048</v>
      </c>
      <c r="G4470" s="0" t="n">
        <v>1</v>
      </c>
      <c r="H4470" s="0" t="n">
        <v>1</v>
      </c>
    </row>
    <row r="4471" customFormat="false" ht="12.8" hidden="false" customHeight="false" outlineLevel="0" collapsed="false">
      <c r="A4471" s="0" t="s">
        <v>867</v>
      </c>
      <c r="B4471" s="0" t="n">
        <v>0.002046</v>
      </c>
      <c r="C4471" s="0" t="n">
        <v>1.3267E-006</v>
      </c>
      <c r="D4471" s="0" t="n">
        <v>1.4468E-006</v>
      </c>
      <c r="E4471" s="0" t="n">
        <v>0.0002</v>
      </c>
      <c r="F4471" s="0" t="n">
        <v>1.3965E-005</v>
      </c>
      <c r="G4471" s="0" t="n">
        <v>1</v>
      </c>
      <c r="H4471" s="0" t="n">
        <v>0</v>
      </c>
    </row>
    <row r="4472" customFormat="false" ht="12.8" hidden="false" customHeight="false" outlineLevel="0" collapsed="false">
      <c r="A4472" s="0" t="s">
        <v>1551</v>
      </c>
      <c r="B4472" s="0" t="n">
        <v>0.1933333333</v>
      </c>
      <c r="C4472" s="0" t="n">
        <v>0.001097712</v>
      </c>
      <c r="D4472" s="0" t="n">
        <v>0.0001851852</v>
      </c>
      <c r="E4472" s="0" t="n">
        <v>0.0166666667</v>
      </c>
      <c r="F4472" s="0" t="n">
        <v>0.0039204</v>
      </c>
      <c r="G4472" s="0" t="n">
        <v>1</v>
      </c>
      <c r="H4472" s="0" t="n">
        <v>0.17</v>
      </c>
    </row>
    <row r="4473" customFormat="false" ht="12.8" hidden="false" customHeight="false" outlineLevel="0" collapsed="false">
      <c r="A4473" s="0" t="s">
        <v>9672</v>
      </c>
      <c r="B4473" s="0" t="n">
        <v>0.2851428571</v>
      </c>
      <c r="C4473" s="0" t="n">
        <v>0.00235224</v>
      </c>
      <c r="D4473" s="0" t="n">
        <v>0.0003968254</v>
      </c>
      <c r="E4473" s="0" t="n">
        <v>0.0357142857</v>
      </c>
      <c r="F4473" s="0" t="n">
        <v>0.0084008571</v>
      </c>
      <c r="G4473" s="0" t="n">
        <v>1</v>
      </c>
      <c r="H4473" s="0" t="n">
        <v>0.69</v>
      </c>
    </row>
    <row r="4474" customFormat="false" ht="12.8" hidden="false" customHeight="false" outlineLevel="0" collapsed="false">
      <c r="A4474" s="0" t="s">
        <v>9673</v>
      </c>
      <c r="B4474" s="0" t="n">
        <v>0.0242916667</v>
      </c>
      <c r="C4474" s="0" t="n">
        <v>0.0002718917</v>
      </c>
      <c r="D4474" s="0" t="n">
        <v>4.56253E-005</v>
      </c>
      <c r="E4474" s="0" t="n">
        <v>0.0041666667</v>
      </c>
      <c r="F4474" s="0" t="n">
        <v>0.0009710417</v>
      </c>
      <c r="G4474" s="0" t="n">
        <v>1</v>
      </c>
      <c r="H4474" s="0" t="n">
        <v>0.23</v>
      </c>
    </row>
    <row r="4475" customFormat="false" ht="12.8" hidden="false" customHeight="false" outlineLevel="0" collapsed="false">
      <c r="A4475" s="0" t="s">
        <v>1708</v>
      </c>
      <c r="B4475" s="0" t="n">
        <v>0.5206666667</v>
      </c>
      <c r="C4475" s="0" t="n">
        <v>0.00548856</v>
      </c>
      <c r="D4475" s="0" t="n">
        <v>0.0009259259</v>
      </c>
      <c r="E4475" s="0" t="n">
        <v>0.0833333333</v>
      </c>
      <c r="F4475" s="0" t="n">
        <v>0.019602</v>
      </c>
      <c r="G4475" s="0" t="n">
        <v>1</v>
      </c>
      <c r="H4475" s="0" t="n">
        <v>12.49</v>
      </c>
    </row>
    <row r="4476" customFormat="false" ht="12.8" hidden="false" customHeight="false" outlineLevel="0" collapsed="false">
      <c r="A4476" s="0" t="s">
        <v>9674</v>
      </c>
      <c r="B4476" s="0" t="n">
        <v>1.81</v>
      </c>
      <c r="C4476" s="0" t="n">
        <v>0.036</v>
      </c>
      <c r="D4476" s="0" t="n">
        <v>0.005</v>
      </c>
      <c r="E4476" s="0" t="n">
        <v>0.05</v>
      </c>
      <c r="F4476" s="0" t="n">
        <v>0.048</v>
      </c>
      <c r="G4476" s="0" t="n">
        <v>1</v>
      </c>
      <c r="H4476" s="0" t="n">
        <v>1</v>
      </c>
    </row>
    <row r="4477" customFormat="false" ht="12.8" hidden="false" customHeight="false" outlineLevel="0" collapsed="false">
      <c r="A4477" s="0" t="s">
        <v>9675</v>
      </c>
      <c r="B4477" s="0" t="n">
        <v>3.1666666667</v>
      </c>
      <c r="C4477" s="0" t="n">
        <v>0.06</v>
      </c>
      <c r="D4477" s="0" t="n">
        <v>0.0083333333</v>
      </c>
      <c r="E4477" s="0" t="n">
        <v>0.0833333333</v>
      </c>
      <c r="F4477" s="0" t="n">
        <v>0.08</v>
      </c>
      <c r="G4477" s="0" t="n">
        <v>1</v>
      </c>
      <c r="H4477" s="0" t="n">
        <v>4069</v>
      </c>
    </row>
    <row r="4478" customFormat="false" ht="12.8" hidden="false" customHeight="false" outlineLevel="0" collapsed="false">
      <c r="A4478" s="0" t="s">
        <v>9676</v>
      </c>
      <c r="B4478" s="0" t="n">
        <v>0.1933333333</v>
      </c>
      <c r="C4478" s="0" t="n">
        <v>0.001097712</v>
      </c>
      <c r="D4478" s="0" t="n">
        <v>0.0001851852</v>
      </c>
      <c r="E4478" s="0" t="n">
        <v>0.0166666667</v>
      </c>
      <c r="F4478" s="0" t="n">
        <v>0.0039204</v>
      </c>
      <c r="G4478" s="0" t="n">
        <v>1</v>
      </c>
      <c r="H4478" s="0" t="n">
        <v>0.17</v>
      </c>
    </row>
    <row r="4479" customFormat="false" ht="12.8" hidden="false" customHeight="false" outlineLevel="0" collapsed="false">
      <c r="A4479" s="0" t="s">
        <v>9677</v>
      </c>
      <c r="B4479" s="0" t="n">
        <v>1.026031746</v>
      </c>
      <c r="C4479" s="0" t="n">
        <v>0.0092380952</v>
      </c>
      <c r="D4479" s="0" t="n">
        <v>0.0013838014</v>
      </c>
      <c r="E4479" s="0" t="n">
        <v>0.0079365079</v>
      </c>
      <c r="F4479" s="0" t="n">
        <v>0.0095238095</v>
      </c>
      <c r="G4479" s="0" t="n">
        <v>1</v>
      </c>
      <c r="H4479" s="0" t="n">
        <v>6.35</v>
      </c>
    </row>
    <row r="4480" customFormat="false" ht="12.8" hidden="false" customHeight="false" outlineLevel="0" collapsed="false">
      <c r="A4480" s="0" t="s">
        <v>9678</v>
      </c>
      <c r="B4480" s="0" t="n">
        <v>0.355</v>
      </c>
      <c r="C4480" s="0" t="n">
        <v>0.00608</v>
      </c>
      <c r="D4480" s="0" t="n">
        <v>0.0010119048</v>
      </c>
      <c r="E4480" s="0" t="n">
        <v>0.0833333333</v>
      </c>
      <c r="F4480" s="0" t="n">
        <v>0.019</v>
      </c>
      <c r="G4480" s="0" t="n">
        <v>1</v>
      </c>
      <c r="H4480" s="0" t="n">
        <v>0.92</v>
      </c>
    </row>
    <row r="4481" customFormat="false" ht="12.8" hidden="false" customHeight="false" outlineLevel="0" collapsed="false">
      <c r="A4481" s="0" t="s">
        <v>9679</v>
      </c>
      <c r="B4481" s="0" t="n">
        <v>0.056796875</v>
      </c>
      <c r="C4481" s="0" t="n">
        <v>0.0005097969</v>
      </c>
      <c r="D4481" s="0" t="n">
        <v>8.55475E-005</v>
      </c>
      <c r="E4481" s="0" t="n">
        <v>0.0078125</v>
      </c>
      <c r="F4481" s="0" t="n">
        <v>0.0018207031</v>
      </c>
      <c r="G4481" s="0" t="n">
        <v>1</v>
      </c>
      <c r="H4481" s="0" t="n">
        <v>0.22</v>
      </c>
    </row>
    <row r="4482" customFormat="false" ht="12.8" hidden="false" customHeight="false" outlineLevel="0" collapsed="false">
      <c r="A4482" s="0" t="s">
        <v>9680</v>
      </c>
      <c r="B4482" s="0" t="n">
        <v>0.0812857143</v>
      </c>
      <c r="C4482" s="0" t="n">
        <v>0.00058806</v>
      </c>
      <c r="D4482" s="0" t="n">
        <v>9.92063E-005</v>
      </c>
      <c r="E4482" s="0" t="n">
        <v>0.0089285714</v>
      </c>
      <c r="F4482" s="0" t="n">
        <v>0.0021002143</v>
      </c>
      <c r="G4482" s="0" t="n">
        <v>1</v>
      </c>
      <c r="H4482" s="0" t="n">
        <v>0.36</v>
      </c>
    </row>
    <row r="4483" customFormat="false" ht="12.8" hidden="false" customHeight="false" outlineLevel="0" collapsed="false">
      <c r="A4483" s="0" t="s">
        <v>1547</v>
      </c>
      <c r="B4483" s="0" t="n">
        <v>0.1594814815</v>
      </c>
      <c r="C4483" s="0" t="n">
        <v>0.00121968</v>
      </c>
      <c r="D4483" s="0" t="n">
        <v>0.0002057613</v>
      </c>
      <c r="E4483" s="0" t="n">
        <v>0.0185185185</v>
      </c>
      <c r="F4483" s="0" t="n">
        <v>0.004356</v>
      </c>
      <c r="G4483" s="0" t="n">
        <v>1</v>
      </c>
      <c r="H4483" s="0" t="n">
        <v>0.17</v>
      </c>
    </row>
    <row r="4484" customFormat="false" ht="12.8" hidden="false" customHeight="false" outlineLevel="0" collapsed="false">
      <c r="A4484" s="0" t="s">
        <v>9681</v>
      </c>
      <c r="B4484" s="0" t="n">
        <v>1.81</v>
      </c>
      <c r="C4484" s="0" t="n">
        <v>0.036</v>
      </c>
      <c r="D4484" s="0" t="n">
        <v>0.005</v>
      </c>
      <c r="E4484" s="0" t="n">
        <v>0.05</v>
      </c>
      <c r="F4484" s="0" t="n">
        <v>0.048</v>
      </c>
      <c r="G4484" s="0" t="n">
        <v>1</v>
      </c>
      <c r="H4484" s="0" t="n">
        <v>1</v>
      </c>
    </row>
    <row r="4485" customFormat="false" ht="12.8" hidden="false" customHeight="false" outlineLevel="0" collapsed="false">
      <c r="A4485" s="0" t="s">
        <v>9682</v>
      </c>
      <c r="B4485" s="0" t="n">
        <v>0.35</v>
      </c>
      <c r="C4485" s="0" t="n">
        <v>0.0026432</v>
      </c>
      <c r="D4485" s="0" t="n">
        <v>0.0004380032</v>
      </c>
      <c r="E4485" s="0" t="n">
        <v>0.04</v>
      </c>
      <c r="F4485" s="0" t="n">
        <v>0.00944</v>
      </c>
      <c r="G4485" s="0" t="n">
        <v>1</v>
      </c>
      <c r="H4485" s="0" t="n">
        <v>1.11</v>
      </c>
    </row>
    <row r="4486" customFormat="false" ht="12.8" hidden="false" customHeight="false" outlineLevel="0" collapsed="false">
      <c r="A4486" s="0" t="s">
        <v>9683</v>
      </c>
      <c r="B4486" s="0" t="n">
        <v>3.0066666667</v>
      </c>
      <c r="C4486" s="0" t="n">
        <v>0.06</v>
      </c>
      <c r="D4486" s="0" t="n">
        <v>0.0083333333</v>
      </c>
      <c r="E4486" s="0" t="n">
        <v>0.0833333333</v>
      </c>
      <c r="F4486" s="0" t="n">
        <v>0.08</v>
      </c>
      <c r="G4486" s="0" t="n">
        <v>1</v>
      </c>
      <c r="H4486" s="0" t="n">
        <v>3314</v>
      </c>
    </row>
    <row r="4487" customFormat="false" ht="12.8" hidden="false" customHeight="false" outlineLevel="0" collapsed="false">
      <c r="A4487" s="0" t="s">
        <v>9684</v>
      </c>
      <c r="B4487" s="0" t="n">
        <v>0.285</v>
      </c>
      <c r="C4487" s="0" t="n">
        <v>0.00336</v>
      </c>
      <c r="D4487" s="0" t="n">
        <v>0.0008333333</v>
      </c>
      <c r="E4487" s="0" t="n">
        <v>0.05</v>
      </c>
      <c r="F4487" s="0" t="n">
        <v>0.012</v>
      </c>
      <c r="G4487" s="0" t="n">
        <v>1</v>
      </c>
      <c r="H4487" s="0" t="n">
        <v>700.3333333333</v>
      </c>
    </row>
    <row r="4488" customFormat="false" ht="12.8" hidden="false" customHeight="false" outlineLevel="0" collapsed="false">
      <c r="A4488" s="0" t="s">
        <v>9685</v>
      </c>
      <c r="B4488" s="0" t="n">
        <v>0.6755</v>
      </c>
      <c r="C4488" s="0" t="n">
        <v>0.0018</v>
      </c>
      <c r="D4488" s="0" t="n">
        <v>0.0008333333</v>
      </c>
      <c r="E4488" s="0" t="n">
        <v>0.05</v>
      </c>
      <c r="F4488" s="0" t="n">
        <v>0.006</v>
      </c>
      <c r="G4488" s="0" t="n">
        <v>1</v>
      </c>
      <c r="H4488" s="0" t="n">
        <v>8.86</v>
      </c>
    </row>
    <row r="4489" customFormat="false" ht="12.8" hidden="false" customHeight="false" outlineLevel="0" collapsed="false">
      <c r="A4489" s="0" t="s">
        <v>9686</v>
      </c>
      <c r="B4489" s="0" t="n">
        <v>0.35</v>
      </c>
      <c r="C4489" s="0" t="n">
        <v>0.0026432</v>
      </c>
      <c r="D4489" s="0" t="n">
        <v>0.0004380032</v>
      </c>
      <c r="E4489" s="0" t="n">
        <v>0.04</v>
      </c>
      <c r="F4489" s="0" t="n">
        <v>0.00944</v>
      </c>
      <c r="G4489" s="0" t="n">
        <v>1</v>
      </c>
      <c r="H4489" s="0" t="n">
        <v>1.11</v>
      </c>
    </row>
    <row r="4490" customFormat="false" ht="12.8" hidden="false" customHeight="false" outlineLevel="0" collapsed="false">
      <c r="A4490" s="0" t="s">
        <v>9687</v>
      </c>
      <c r="B4490" s="0" t="n">
        <v>5.512</v>
      </c>
      <c r="C4490" s="0" t="n">
        <v>0.1239</v>
      </c>
      <c r="D4490" s="0" t="n">
        <v>0.0314814815</v>
      </c>
      <c r="E4490" s="0" t="n">
        <v>0.5</v>
      </c>
      <c r="F4490" s="0" t="n">
        <v>0.295</v>
      </c>
      <c r="G4490" s="0" t="n">
        <v>1</v>
      </c>
      <c r="H4490" s="0" t="n">
        <v>4682.3333333333</v>
      </c>
    </row>
    <row r="4491" customFormat="false" ht="12.8" hidden="false" customHeight="false" outlineLevel="0" collapsed="false">
      <c r="A4491" s="0" t="s">
        <v>9688</v>
      </c>
      <c r="B4491" s="0" t="n">
        <v>1.0426984127</v>
      </c>
      <c r="C4491" s="0" t="n">
        <v>0.0095238095</v>
      </c>
      <c r="D4491" s="0" t="n">
        <v>0.0013838014</v>
      </c>
      <c r="E4491" s="0" t="n">
        <v>0.0079365079</v>
      </c>
      <c r="F4491" s="0" t="n">
        <v>0.0095238095</v>
      </c>
      <c r="G4491" s="0" t="n">
        <v>1</v>
      </c>
      <c r="H4491" s="0" t="n">
        <v>1</v>
      </c>
    </row>
    <row r="4492" customFormat="false" ht="12.8" hidden="false" customHeight="false" outlineLevel="0" collapsed="false">
      <c r="A4492" s="0" t="s">
        <v>9689</v>
      </c>
      <c r="B4492" s="0" t="n">
        <v>0.0812857143</v>
      </c>
      <c r="C4492" s="0" t="n">
        <v>0.00058806</v>
      </c>
      <c r="D4492" s="0" t="n">
        <v>9.92063E-005</v>
      </c>
      <c r="E4492" s="0" t="n">
        <v>0.0089285714</v>
      </c>
      <c r="F4492" s="0" t="n">
        <v>0.0021002143</v>
      </c>
      <c r="G4492" s="0" t="n">
        <v>1</v>
      </c>
      <c r="H4492" s="0" t="n">
        <v>0.36</v>
      </c>
    </row>
    <row r="4493" customFormat="false" ht="12.8" hidden="false" customHeight="false" outlineLevel="0" collapsed="false">
      <c r="A4493" s="0" t="s">
        <v>9690</v>
      </c>
      <c r="B4493" s="0" t="n">
        <v>0.1594814815</v>
      </c>
      <c r="C4493" s="0" t="n">
        <v>0.00121968</v>
      </c>
      <c r="D4493" s="0" t="n">
        <v>0.0002057613</v>
      </c>
      <c r="E4493" s="0" t="n">
        <v>0.0185185185</v>
      </c>
      <c r="F4493" s="0" t="n">
        <v>0.004356</v>
      </c>
      <c r="G4493" s="0" t="n">
        <v>1</v>
      </c>
      <c r="H4493" s="0" t="n">
        <v>0.17</v>
      </c>
    </row>
    <row r="4494" customFormat="false" ht="12.8" hidden="false" customHeight="false" outlineLevel="0" collapsed="false">
      <c r="A4494" s="0" t="s">
        <v>9691</v>
      </c>
      <c r="B4494" s="0" t="n">
        <v>0.355</v>
      </c>
      <c r="C4494" s="0" t="n">
        <v>0.00608</v>
      </c>
      <c r="D4494" s="0" t="n">
        <v>0.0010119048</v>
      </c>
      <c r="E4494" s="0" t="n">
        <v>0.0833333333</v>
      </c>
      <c r="F4494" s="0" t="n">
        <v>0.019</v>
      </c>
      <c r="G4494" s="0" t="n">
        <v>1</v>
      </c>
      <c r="H4494" s="0" t="n">
        <v>0.84</v>
      </c>
    </row>
    <row r="4495" customFormat="false" ht="12.8" hidden="false" customHeight="false" outlineLevel="0" collapsed="false">
      <c r="A4495" s="0" t="s">
        <v>9692</v>
      </c>
      <c r="B4495" s="0" t="n">
        <v>3.0066666667</v>
      </c>
      <c r="C4495" s="0" t="n">
        <v>0.06</v>
      </c>
      <c r="D4495" s="0" t="n">
        <v>0.0083333333</v>
      </c>
      <c r="E4495" s="0" t="n">
        <v>0.0833333333</v>
      </c>
      <c r="F4495" s="0" t="n">
        <v>0.08</v>
      </c>
      <c r="G4495" s="0" t="n">
        <v>1</v>
      </c>
      <c r="H4495" s="0" t="n">
        <v>3314</v>
      </c>
    </row>
    <row r="4496" customFormat="false" ht="12.8" hidden="false" customHeight="false" outlineLevel="0" collapsed="false">
      <c r="A4496" s="0" t="s">
        <v>9693</v>
      </c>
      <c r="B4496" s="0" t="n">
        <v>1.8</v>
      </c>
      <c r="C4496" s="0" t="n">
        <v>0.036</v>
      </c>
      <c r="D4496" s="0" t="n">
        <v>0.005</v>
      </c>
      <c r="E4496" s="0" t="n">
        <v>0.05</v>
      </c>
      <c r="F4496" s="0" t="n">
        <v>0.048</v>
      </c>
      <c r="G4496" s="0" t="n">
        <v>1</v>
      </c>
      <c r="H4496" s="0" t="n">
        <v>1</v>
      </c>
    </row>
    <row r="4497" customFormat="false" ht="12.8" hidden="false" customHeight="false" outlineLevel="0" collapsed="false">
      <c r="A4497" s="0" t="s">
        <v>9694</v>
      </c>
      <c r="B4497" s="0" t="n">
        <v>1.83</v>
      </c>
      <c r="C4497" s="0" t="n">
        <v>0.036</v>
      </c>
      <c r="D4497" s="0" t="n">
        <v>0.005</v>
      </c>
      <c r="E4497" s="0" t="n">
        <v>0.05</v>
      </c>
      <c r="F4497" s="0" t="n">
        <v>0.048</v>
      </c>
      <c r="G4497" s="0" t="n">
        <v>1</v>
      </c>
      <c r="H4497" s="0" t="n">
        <v>1</v>
      </c>
    </row>
    <row r="4498" customFormat="false" ht="12.8" hidden="false" customHeight="false" outlineLevel="0" collapsed="false">
      <c r="A4498" s="0" t="s">
        <v>9695</v>
      </c>
      <c r="B4498" s="0" t="n">
        <v>0.0242916667</v>
      </c>
      <c r="C4498" s="0" t="n">
        <v>0.0002718917</v>
      </c>
      <c r="D4498" s="0" t="n">
        <v>4.56253E-005</v>
      </c>
      <c r="E4498" s="0" t="n">
        <v>0.0041666667</v>
      </c>
      <c r="F4498" s="0" t="n">
        <v>0.0009710417</v>
      </c>
      <c r="G4498" s="0" t="n">
        <v>1</v>
      </c>
      <c r="H4498" s="0" t="n">
        <v>0.23</v>
      </c>
    </row>
    <row r="4499" customFormat="false" ht="12.8" hidden="false" customHeight="false" outlineLevel="0" collapsed="false">
      <c r="A4499" s="0" t="s">
        <v>9696</v>
      </c>
      <c r="B4499" s="0" t="n">
        <v>0.0812857143</v>
      </c>
      <c r="C4499" s="0" t="n">
        <v>0.00058806</v>
      </c>
      <c r="D4499" s="0" t="n">
        <v>9.92063E-005</v>
      </c>
      <c r="E4499" s="0" t="n">
        <v>0.0089285714</v>
      </c>
      <c r="F4499" s="0" t="n">
        <v>0.0021002143</v>
      </c>
      <c r="G4499" s="0" t="n">
        <v>1</v>
      </c>
      <c r="H4499" s="0" t="n">
        <v>0.36</v>
      </c>
    </row>
    <row r="4500" customFormat="false" ht="12.8" hidden="false" customHeight="false" outlineLevel="0" collapsed="false">
      <c r="A4500" s="0" t="s">
        <v>1548</v>
      </c>
      <c r="B4500" s="0" t="n">
        <v>0.1594814815</v>
      </c>
      <c r="C4500" s="0" t="n">
        <v>0.00121968</v>
      </c>
      <c r="D4500" s="0" t="n">
        <v>0.0002057613</v>
      </c>
      <c r="E4500" s="0" t="n">
        <v>0.0185185185</v>
      </c>
      <c r="F4500" s="0" t="n">
        <v>0.004356</v>
      </c>
      <c r="G4500" s="0" t="n">
        <v>1</v>
      </c>
      <c r="H4500" s="0" t="n">
        <v>0.17</v>
      </c>
    </row>
    <row r="4501" customFormat="false" ht="12.8" hidden="false" customHeight="false" outlineLevel="0" collapsed="false">
      <c r="A4501" s="0" t="s">
        <v>9697</v>
      </c>
      <c r="B4501" s="0" t="n">
        <v>1.81</v>
      </c>
      <c r="C4501" s="0" t="n">
        <v>0.036</v>
      </c>
      <c r="D4501" s="0" t="n">
        <v>0.005</v>
      </c>
      <c r="E4501" s="0" t="n">
        <v>0.05</v>
      </c>
      <c r="F4501" s="0" t="n">
        <v>0.048</v>
      </c>
      <c r="G4501" s="0" t="n">
        <v>1</v>
      </c>
      <c r="H4501" s="0" t="n">
        <v>1</v>
      </c>
    </row>
    <row r="4502" customFormat="false" ht="12.8" hidden="false" customHeight="false" outlineLevel="0" collapsed="false">
      <c r="A4502" s="0" t="s">
        <v>9698</v>
      </c>
      <c r="B4502" s="0" t="n">
        <v>3.1166666667</v>
      </c>
      <c r="C4502" s="0" t="n">
        <v>0.06</v>
      </c>
      <c r="D4502" s="0" t="n">
        <v>0.0083333333</v>
      </c>
      <c r="E4502" s="0" t="n">
        <v>0.0833333333</v>
      </c>
      <c r="F4502" s="0" t="n">
        <v>0.08</v>
      </c>
      <c r="G4502" s="0" t="n">
        <v>1</v>
      </c>
      <c r="H4502" s="0" t="n">
        <v>4069</v>
      </c>
    </row>
    <row r="4503" customFormat="false" ht="12.8" hidden="false" customHeight="false" outlineLevel="0" collapsed="false">
      <c r="A4503" s="0" t="s">
        <v>9699</v>
      </c>
      <c r="B4503" s="0" t="n">
        <v>0.11875</v>
      </c>
      <c r="C4503" s="0" t="n">
        <v>0.00152</v>
      </c>
      <c r="D4503" s="0" t="n">
        <v>0.0002529762</v>
      </c>
      <c r="E4503" s="0" t="n">
        <v>0.0208333333</v>
      </c>
      <c r="F4503" s="0" t="n">
        <v>0.00475</v>
      </c>
      <c r="G4503" s="0" t="n">
        <v>1</v>
      </c>
      <c r="H4503" s="0" t="n">
        <v>0.3</v>
      </c>
    </row>
    <row r="4504" customFormat="false" ht="12.8" hidden="false" customHeight="false" outlineLevel="0" collapsed="false">
      <c r="A4504" s="0" t="s">
        <v>9700</v>
      </c>
      <c r="B4504" s="0" t="n">
        <v>1.81</v>
      </c>
      <c r="C4504" s="0" t="n">
        <v>0.036</v>
      </c>
      <c r="D4504" s="0" t="n">
        <v>0.005</v>
      </c>
      <c r="E4504" s="0" t="n">
        <v>0.05</v>
      </c>
      <c r="F4504" s="0" t="n">
        <v>0.048</v>
      </c>
      <c r="G4504" s="0" t="n">
        <v>1</v>
      </c>
      <c r="H4504" s="0" t="n">
        <v>1</v>
      </c>
    </row>
    <row r="4505" customFormat="false" ht="12.8" hidden="false" customHeight="false" outlineLevel="0" collapsed="false">
      <c r="A4505" s="0" t="s">
        <v>1549</v>
      </c>
      <c r="B4505" s="0" t="n">
        <v>0.1594814815</v>
      </c>
      <c r="C4505" s="0" t="n">
        <v>0.00121968</v>
      </c>
      <c r="D4505" s="0" t="n">
        <v>0.0002057613</v>
      </c>
      <c r="E4505" s="0" t="n">
        <v>0.0185185185</v>
      </c>
      <c r="F4505" s="0" t="n">
        <v>0.004356</v>
      </c>
      <c r="G4505" s="0" t="n">
        <v>1</v>
      </c>
      <c r="H4505" s="0" t="n">
        <v>0.17</v>
      </c>
    </row>
    <row r="4506" customFormat="false" ht="12.8" hidden="false" customHeight="false" outlineLevel="0" collapsed="false">
      <c r="A4506" s="0" t="s">
        <v>9701</v>
      </c>
      <c r="B4506" s="0" t="n">
        <v>3.1166666667</v>
      </c>
      <c r="C4506" s="0" t="n">
        <v>0.06</v>
      </c>
      <c r="D4506" s="0" t="n">
        <v>0.0083333333</v>
      </c>
      <c r="E4506" s="0" t="n">
        <v>0.0833333333</v>
      </c>
      <c r="F4506" s="0" t="n">
        <v>0.08</v>
      </c>
      <c r="G4506" s="0" t="n">
        <v>1</v>
      </c>
      <c r="H4506" s="0" t="n">
        <v>4069</v>
      </c>
    </row>
    <row r="4507" customFormat="false" ht="12.8" hidden="false" customHeight="false" outlineLevel="0" collapsed="false">
      <c r="A4507" s="0" t="s">
        <v>9702</v>
      </c>
      <c r="B4507" s="0" t="n">
        <v>0.11875</v>
      </c>
      <c r="C4507" s="0" t="n">
        <v>0.00152</v>
      </c>
      <c r="D4507" s="0" t="n">
        <v>0.0002529762</v>
      </c>
      <c r="E4507" s="0" t="n">
        <v>0.0208333333</v>
      </c>
      <c r="F4507" s="0" t="n">
        <v>0.00475</v>
      </c>
      <c r="G4507" s="0" t="n">
        <v>1</v>
      </c>
      <c r="H4507" s="0" t="n">
        <v>0.3</v>
      </c>
    </row>
    <row r="4508" customFormat="false" ht="12.8" hidden="false" customHeight="false" outlineLevel="0" collapsed="false">
      <c r="A4508" s="0" t="s">
        <v>9703</v>
      </c>
      <c r="B4508" s="0" t="n">
        <v>0.0242916667</v>
      </c>
      <c r="C4508" s="0" t="n">
        <v>0.0002718917</v>
      </c>
      <c r="D4508" s="0" t="n">
        <v>4.56253E-005</v>
      </c>
      <c r="E4508" s="0" t="n">
        <v>0.0041666667</v>
      </c>
      <c r="F4508" s="0" t="n">
        <v>0.0009710417</v>
      </c>
      <c r="G4508" s="0" t="n">
        <v>1</v>
      </c>
      <c r="H4508" s="0" t="n">
        <v>0.23</v>
      </c>
    </row>
    <row r="4509" customFormat="false" ht="12.8" hidden="false" customHeight="false" outlineLevel="0" collapsed="false">
      <c r="A4509" s="0" t="s">
        <v>9704</v>
      </c>
      <c r="B4509" s="0" t="n">
        <v>0.285</v>
      </c>
      <c r="C4509" s="0" t="n">
        <v>0.00336</v>
      </c>
      <c r="D4509" s="0" t="n">
        <v>0.0008333333</v>
      </c>
      <c r="E4509" s="0" t="n">
        <v>0.05</v>
      </c>
      <c r="F4509" s="0" t="n">
        <v>0.012</v>
      </c>
      <c r="G4509" s="0" t="n">
        <v>1</v>
      </c>
      <c r="H4509" s="0" t="n">
        <v>700.3333333333</v>
      </c>
    </row>
    <row r="4510" customFormat="false" ht="12.8" hidden="false" customHeight="false" outlineLevel="0" collapsed="false">
      <c r="A4510" s="0" t="s">
        <v>9705</v>
      </c>
      <c r="B4510" s="0" t="n">
        <v>2.9866666667</v>
      </c>
      <c r="C4510" s="0" t="n">
        <v>0.06</v>
      </c>
      <c r="D4510" s="0" t="n">
        <v>0.0083333333</v>
      </c>
      <c r="E4510" s="0" t="n">
        <v>0.0833333333</v>
      </c>
      <c r="F4510" s="0" t="n">
        <v>0.08</v>
      </c>
      <c r="G4510" s="0" t="n">
        <v>1</v>
      </c>
      <c r="H4510" s="0" t="n">
        <v>3246</v>
      </c>
    </row>
    <row r="4511" customFormat="false" ht="12.8" hidden="false" customHeight="false" outlineLevel="0" collapsed="false">
      <c r="A4511" s="0" t="s">
        <v>9706</v>
      </c>
      <c r="B4511" s="0" t="n">
        <v>0.0362037037</v>
      </c>
      <c r="C4511" s="0" t="n">
        <v>0.0003367222</v>
      </c>
      <c r="D4511" s="0" t="n">
        <v>0.000136876</v>
      </c>
      <c r="E4511" s="0" t="n">
        <v>0.0092592593</v>
      </c>
      <c r="F4511" s="0" t="n">
        <v>0.0030611111</v>
      </c>
      <c r="G4511" s="0" t="n">
        <v>1</v>
      </c>
      <c r="H4511" s="0" t="n">
        <v>5.55</v>
      </c>
    </row>
    <row r="4512" customFormat="false" ht="12.8" hidden="false" customHeight="false" outlineLevel="0" collapsed="false">
      <c r="A4512" s="0" t="s">
        <v>9707</v>
      </c>
      <c r="B4512" s="0" t="n">
        <v>2.6116666667</v>
      </c>
      <c r="C4512" s="0" t="n">
        <v>0.035</v>
      </c>
      <c r="D4512" s="0" t="n">
        <v>0.005037037</v>
      </c>
      <c r="E4512" s="0" t="n">
        <v>0.0166666667</v>
      </c>
      <c r="F4512" s="0" t="n">
        <v>0.035</v>
      </c>
      <c r="G4512" s="0" t="n">
        <v>1</v>
      </c>
      <c r="H4512" s="0" t="n">
        <v>20.05</v>
      </c>
    </row>
    <row r="4513" customFormat="false" ht="12.8" hidden="false" customHeight="false" outlineLevel="0" collapsed="false">
      <c r="A4513" s="0" t="s">
        <v>9708</v>
      </c>
      <c r="B4513" s="0" t="n">
        <v>0.0012</v>
      </c>
      <c r="C4513" s="0" t="n">
        <v>4.64E-006</v>
      </c>
      <c r="D4513" s="0" t="n">
        <v>2.4638E-006</v>
      </c>
      <c r="E4513" s="0" t="n">
        <v>0.0001</v>
      </c>
      <c r="F4513" s="0" t="n">
        <v>2.32E-005</v>
      </c>
      <c r="G4513" s="0" t="n">
        <v>1</v>
      </c>
      <c r="H4513" s="0" t="n">
        <v>0.0051</v>
      </c>
    </row>
    <row r="4514" customFormat="false" ht="12.8" hidden="false" customHeight="false" outlineLevel="0" collapsed="false">
      <c r="A4514" s="0" t="s">
        <v>1955</v>
      </c>
      <c r="B4514" s="0" t="n">
        <v>2.8</v>
      </c>
      <c r="C4514" s="0" t="n">
        <v>0.0384</v>
      </c>
      <c r="D4514" s="0" t="n">
        <v>0.017</v>
      </c>
      <c r="E4514" s="0" t="n">
        <v>0.02</v>
      </c>
      <c r="F4514" s="0" t="n">
        <v>0.0384</v>
      </c>
      <c r="G4514" s="0" t="n">
        <v>1</v>
      </c>
      <c r="H4514" s="0" t="n">
        <v>45.37</v>
      </c>
    </row>
    <row r="4515" customFormat="false" ht="12.8" hidden="false" customHeight="false" outlineLevel="0" collapsed="false">
      <c r="A4515" s="0" t="s">
        <v>9709</v>
      </c>
      <c r="B4515" s="0" t="n">
        <v>0.502969697</v>
      </c>
      <c r="C4515" s="0" t="n">
        <v>0.0038043106</v>
      </c>
      <c r="D4515" s="0" t="n">
        <v>0.0005366162</v>
      </c>
      <c r="E4515" s="0" t="n">
        <v>0.0037878788</v>
      </c>
      <c r="F4515" s="0" t="n">
        <v>0.0039219697</v>
      </c>
      <c r="G4515" s="0" t="n">
        <v>1</v>
      </c>
      <c r="H4515" s="0" t="n">
        <v>1</v>
      </c>
    </row>
    <row r="4516" customFormat="false" ht="12.8" hidden="false" customHeight="false" outlineLevel="0" collapsed="false">
      <c r="A4516" s="0" t="s">
        <v>9710</v>
      </c>
      <c r="B4516" s="0" t="n">
        <v>3.0166666667</v>
      </c>
      <c r="C4516" s="0" t="n">
        <v>0.06</v>
      </c>
      <c r="D4516" s="0" t="n">
        <v>0.0083333333</v>
      </c>
      <c r="E4516" s="0" t="n">
        <v>0.0833333333</v>
      </c>
      <c r="F4516" s="0" t="n">
        <v>0.08</v>
      </c>
      <c r="G4516" s="0" t="n">
        <v>1</v>
      </c>
      <c r="H4516" s="0" t="n">
        <v>3314</v>
      </c>
    </row>
    <row r="4517" customFormat="false" ht="12.8" hidden="false" customHeight="false" outlineLevel="0" collapsed="false">
      <c r="A4517" s="0" t="s">
        <v>9711</v>
      </c>
      <c r="B4517" s="0" t="n">
        <v>0.502969697</v>
      </c>
      <c r="C4517" s="0" t="n">
        <v>0.0038043106</v>
      </c>
      <c r="D4517" s="0" t="n">
        <v>0.0005366162</v>
      </c>
      <c r="E4517" s="0" t="n">
        <v>0.0037878788</v>
      </c>
      <c r="F4517" s="0" t="n">
        <v>0.0039219697</v>
      </c>
      <c r="G4517" s="0" t="n">
        <v>1</v>
      </c>
      <c r="H4517" s="0" t="n">
        <v>1</v>
      </c>
    </row>
    <row r="4518" customFormat="false" ht="12.8" hidden="false" customHeight="false" outlineLevel="0" collapsed="false">
      <c r="A4518" s="0" t="s">
        <v>9712</v>
      </c>
      <c r="B4518" s="0" t="n">
        <v>0.33</v>
      </c>
      <c r="C4518" s="0" t="n">
        <v>0.00672</v>
      </c>
      <c r="D4518" s="0" t="n">
        <v>0.0011111111</v>
      </c>
      <c r="E4518" s="0" t="n">
        <v>0.05</v>
      </c>
      <c r="F4518" s="0" t="n">
        <v>0.024</v>
      </c>
      <c r="G4518" s="0" t="n">
        <v>1</v>
      </c>
      <c r="H4518" s="0" t="n">
        <v>698</v>
      </c>
    </row>
    <row r="4519" customFormat="false" ht="12.8" hidden="false" customHeight="false" outlineLevel="0" collapsed="false">
      <c r="A4519" s="0" t="s">
        <v>9713</v>
      </c>
      <c r="B4519" s="0" t="n">
        <v>0.0254166667</v>
      </c>
      <c r="C4519" s="0" t="n">
        <v>0.0001</v>
      </c>
      <c r="D4519" s="0" t="n">
        <v>1.41723E-005</v>
      </c>
      <c r="E4519" s="0" t="n">
        <v>0.001984127</v>
      </c>
      <c r="F4519" s="0" t="n">
        <v>0.0004761905</v>
      </c>
      <c r="G4519" s="0" t="n">
        <v>1</v>
      </c>
      <c r="H4519" s="0" t="n">
        <v>4.15</v>
      </c>
    </row>
    <row r="4520" customFormat="false" ht="12.8" hidden="false" customHeight="false" outlineLevel="0" collapsed="false">
      <c r="A4520" s="0" t="s">
        <v>1970</v>
      </c>
      <c r="B4520" s="0" t="n">
        <v>2.8</v>
      </c>
      <c r="C4520" s="0" t="n">
        <v>0.0384</v>
      </c>
      <c r="D4520" s="0" t="n">
        <v>0.017</v>
      </c>
      <c r="E4520" s="0" t="n">
        <v>0.02</v>
      </c>
      <c r="F4520" s="0" t="n">
        <v>0.0384</v>
      </c>
      <c r="G4520" s="0" t="n">
        <v>1</v>
      </c>
      <c r="H4520" s="0" t="n">
        <v>45.37</v>
      </c>
    </row>
    <row r="4521" customFormat="false" ht="12.8" hidden="false" customHeight="false" outlineLevel="0" collapsed="false">
      <c r="A4521" s="0" t="s">
        <v>939</v>
      </c>
      <c r="B4521" s="0" t="n">
        <v>0.0423148148</v>
      </c>
      <c r="C4521" s="0" t="n">
        <v>0.0002074074</v>
      </c>
      <c r="D4521" s="0" t="n">
        <v>5.14403E-005</v>
      </c>
      <c r="E4521" s="0" t="n">
        <v>0.0046296296</v>
      </c>
      <c r="F4521" s="0" t="n">
        <v>0.0007407407</v>
      </c>
      <c r="G4521" s="0" t="n">
        <v>1</v>
      </c>
      <c r="H4521" s="0" t="n">
        <v>0</v>
      </c>
    </row>
    <row r="4522" customFormat="false" ht="12.8" hidden="false" customHeight="false" outlineLevel="0" collapsed="false">
      <c r="A4522" s="0" t="s">
        <v>9714</v>
      </c>
      <c r="B4522" s="0" t="n">
        <v>0.1431666667</v>
      </c>
      <c r="C4522" s="0" t="n">
        <v>0.00112</v>
      </c>
      <c r="D4522" s="0" t="n">
        <v>0.0001851852</v>
      </c>
      <c r="E4522" s="0" t="n">
        <v>0.0166666667</v>
      </c>
      <c r="F4522" s="0" t="n">
        <v>0.004</v>
      </c>
      <c r="G4522" s="0" t="n">
        <v>1</v>
      </c>
      <c r="H4522" s="0" t="n">
        <v>1</v>
      </c>
    </row>
    <row r="4523" customFormat="false" ht="12.8" hidden="false" customHeight="false" outlineLevel="0" collapsed="false">
      <c r="A4523" s="0" t="s">
        <v>9715</v>
      </c>
      <c r="B4523" s="0" t="n">
        <v>2.6116666667</v>
      </c>
      <c r="C4523" s="0" t="n">
        <v>0.035</v>
      </c>
      <c r="D4523" s="0" t="n">
        <v>0.005037037</v>
      </c>
      <c r="E4523" s="0" t="n">
        <v>0.0166666667</v>
      </c>
      <c r="F4523" s="0" t="n">
        <v>0.035</v>
      </c>
      <c r="G4523" s="0" t="n">
        <v>1</v>
      </c>
      <c r="H4523" s="0" t="n">
        <v>20.05</v>
      </c>
    </row>
    <row r="4524" customFormat="false" ht="12.8" hidden="false" customHeight="false" outlineLevel="0" collapsed="false">
      <c r="A4524" s="0" t="s">
        <v>9716</v>
      </c>
      <c r="B4524" s="0" t="n">
        <v>2.6116666667</v>
      </c>
      <c r="C4524" s="0" t="n">
        <v>0.035</v>
      </c>
      <c r="D4524" s="0" t="n">
        <v>0.005037037</v>
      </c>
      <c r="E4524" s="0" t="n">
        <v>0.0166666667</v>
      </c>
      <c r="F4524" s="0" t="n">
        <v>0.035</v>
      </c>
      <c r="G4524" s="0" t="n">
        <v>1</v>
      </c>
      <c r="H4524" s="0" t="n">
        <v>20.05</v>
      </c>
    </row>
    <row r="4525" customFormat="false" ht="12.8" hidden="false" customHeight="false" outlineLevel="0" collapsed="false">
      <c r="A4525" s="0" t="s">
        <v>1162</v>
      </c>
      <c r="B4525" s="0" t="n">
        <v>0.1188888889</v>
      </c>
      <c r="C4525" s="0" t="n">
        <v>0.0002231862</v>
      </c>
      <c r="D4525" s="0" t="n">
        <v>3.14815E-005</v>
      </c>
      <c r="E4525" s="0" t="n">
        <v>0.0002222222</v>
      </c>
      <c r="F4525" s="0" t="n">
        <v>0.0002300889</v>
      </c>
      <c r="G4525" s="0" t="n">
        <v>1</v>
      </c>
      <c r="H4525" s="0" t="n">
        <v>0.49</v>
      </c>
    </row>
    <row r="4526" customFormat="false" ht="12.8" hidden="false" customHeight="false" outlineLevel="0" collapsed="false">
      <c r="A4526" s="0" t="s">
        <v>1956</v>
      </c>
      <c r="B4526" s="0" t="n">
        <v>2.9</v>
      </c>
      <c r="C4526" s="0" t="n">
        <v>0.0384</v>
      </c>
      <c r="D4526" s="0" t="n">
        <v>0.017</v>
      </c>
      <c r="E4526" s="0" t="n">
        <v>0.02</v>
      </c>
      <c r="F4526" s="0" t="n">
        <v>0.0384</v>
      </c>
      <c r="G4526" s="0" t="n">
        <v>1</v>
      </c>
      <c r="H4526" s="0" t="n">
        <v>44.9</v>
      </c>
    </row>
    <row r="4527" customFormat="false" ht="12.8" hidden="false" customHeight="false" outlineLevel="0" collapsed="false">
      <c r="A4527" s="0" t="s">
        <v>9717</v>
      </c>
      <c r="B4527" s="0" t="n">
        <v>0.33</v>
      </c>
      <c r="C4527" s="0" t="n">
        <v>0.00672</v>
      </c>
      <c r="D4527" s="0" t="n">
        <v>0.0011111111</v>
      </c>
      <c r="E4527" s="0" t="n">
        <v>0.05</v>
      </c>
      <c r="F4527" s="0" t="n">
        <v>0.024</v>
      </c>
      <c r="G4527" s="0" t="n">
        <v>1</v>
      </c>
      <c r="H4527" s="0" t="n">
        <v>694</v>
      </c>
    </row>
    <row r="4528" customFormat="false" ht="12.8" hidden="false" customHeight="false" outlineLevel="0" collapsed="false">
      <c r="A4528" s="0" t="s">
        <v>9718</v>
      </c>
      <c r="B4528" s="0" t="n">
        <v>0.7066666667</v>
      </c>
      <c r="C4528" s="0" t="n">
        <v>0.006528</v>
      </c>
      <c r="D4528" s="0" t="n">
        <v>0.0014166667</v>
      </c>
      <c r="E4528" s="0" t="n">
        <v>0.0033333333</v>
      </c>
      <c r="F4528" s="0" t="n">
        <v>0.0064</v>
      </c>
      <c r="G4528" s="0" t="n">
        <v>1</v>
      </c>
      <c r="H4528" s="0" t="n">
        <v>0</v>
      </c>
    </row>
    <row r="4529" customFormat="false" ht="12.8" hidden="false" customHeight="false" outlineLevel="0" collapsed="false">
      <c r="A4529" s="0" t="s">
        <v>9719</v>
      </c>
      <c r="B4529" s="0" t="n">
        <v>3.0466666667</v>
      </c>
      <c r="C4529" s="0" t="n">
        <v>0.06</v>
      </c>
      <c r="D4529" s="0" t="n">
        <v>0.0083333333</v>
      </c>
      <c r="E4529" s="0" t="n">
        <v>0.0833333333</v>
      </c>
      <c r="F4529" s="0" t="n">
        <v>0.08</v>
      </c>
      <c r="G4529" s="0" t="n">
        <v>1</v>
      </c>
      <c r="H4529" s="0" t="n">
        <v>3314</v>
      </c>
    </row>
    <row r="4530" customFormat="false" ht="12.8" hidden="false" customHeight="false" outlineLevel="0" collapsed="false">
      <c r="A4530" s="0" t="s">
        <v>299</v>
      </c>
      <c r="B4530" s="0" t="n">
        <v>0.4645</v>
      </c>
      <c r="C4530" s="0" t="n">
        <v>0.0072</v>
      </c>
      <c r="D4530" s="0" t="n">
        <v>0.001</v>
      </c>
      <c r="E4530" s="0" t="n">
        <v>0.01</v>
      </c>
      <c r="F4530" s="0" t="n">
        <v>0.0096</v>
      </c>
      <c r="G4530" s="0" t="n">
        <v>1</v>
      </c>
      <c r="H4530" s="0" t="n">
        <v>5.7</v>
      </c>
    </row>
    <row r="4531" customFormat="false" ht="12.8" hidden="false" customHeight="false" outlineLevel="0" collapsed="false">
      <c r="A4531" s="0" t="s">
        <v>9720</v>
      </c>
      <c r="B4531" s="0" t="n">
        <v>0.1431666667</v>
      </c>
      <c r="C4531" s="0" t="n">
        <v>0.00112</v>
      </c>
      <c r="D4531" s="0" t="n">
        <v>0.0001851852</v>
      </c>
      <c r="E4531" s="0" t="n">
        <v>0.0166666667</v>
      </c>
      <c r="F4531" s="0" t="n">
        <v>0.004</v>
      </c>
      <c r="G4531" s="0" t="n">
        <v>1</v>
      </c>
      <c r="H4531" s="0" t="n">
        <v>1</v>
      </c>
    </row>
    <row r="4532" customFormat="false" ht="12.8" hidden="false" customHeight="false" outlineLevel="0" collapsed="false">
      <c r="A4532" s="0" t="s">
        <v>9721</v>
      </c>
      <c r="B4532" s="0" t="n">
        <v>2.6116666667</v>
      </c>
      <c r="C4532" s="0" t="n">
        <v>0.035</v>
      </c>
      <c r="D4532" s="0" t="n">
        <v>0.005037037</v>
      </c>
      <c r="E4532" s="0" t="n">
        <v>0.0166666667</v>
      </c>
      <c r="F4532" s="0" t="n">
        <v>0.035</v>
      </c>
      <c r="G4532" s="0" t="n">
        <v>1</v>
      </c>
      <c r="H4532" s="0" t="n">
        <v>20.05</v>
      </c>
    </row>
    <row r="4533" customFormat="false" ht="12.8" hidden="false" customHeight="false" outlineLevel="0" collapsed="false">
      <c r="A4533" s="0" t="s">
        <v>9722</v>
      </c>
      <c r="B4533" s="0" t="n">
        <v>0.28</v>
      </c>
      <c r="C4533" s="0" t="n">
        <v>0.00672</v>
      </c>
      <c r="D4533" s="0" t="n">
        <v>0.0011111111</v>
      </c>
      <c r="E4533" s="0" t="n">
        <v>0.05</v>
      </c>
      <c r="F4533" s="0" t="n">
        <v>0.024</v>
      </c>
      <c r="G4533" s="0" t="n">
        <v>1</v>
      </c>
      <c r="H4533" s="0" t="n">
        <v>538</v>
      </c>
    </row>
    <row r="4534" customFormat="false" ht="12.8" hidden="false" customHeight="false" outlineLevel="0" collapsed="false">
      <c r="A4534" s="0" t="s">
        <v>9723</v>
      </c>
      <c r="B4534" s="0" t="n">
        <v>0.9083333333</v>
      </c>
      <c r="C4534" s="0" t="n">
        <v>0.0083694833</v>
      </c>
      <c r="D4534" s="0" t="n">
        <v>0.0011805556</v>
      </c>
      <c r="E4534" s="0" t="n">
        <v>0.0083333333</v>
      </c>
      <c r="F4534" s="0" t="n">
        <v>0.0086283333</v>
      </c>
      <c r="G4534" s="0" t="n">
        <v>1</v>
      </c>
      <c r="H4534" s="0" t="n">
        <v>1</v>
      </c>
    </row>
    <row r="4535" customFormat="false" ht="12.8" hidden="false" customHeight="false" outlineLevel="0" collapsed="false">
      <c r="A4535" s="0" t="s">
        <v>1954</v>
      </c>
      <c r="B4535" s="0" t="n">
        <v>2.8</v>
      </c>
      <c r="C4535" s="0" t="n">
        <v>0.0384</v>
      </c>
      <c r="D4535" s="0" t="n">
        <v>0.017</v>
      </c>
      <c r="E4535" s="0" t="n">
        <v>0.02</v>
      </c>
      <c r="F4535" s="0" t="n">
        <v>0.0384</v>
      </c>
      <c r="G4535" s="0" t="n">
        <v>1</v>
      </c>
      <c r="H4535" s="0" t="n">
        <v>45.37</v>
      </c>
    </row>
    <row r="4536" customFormat="false" ht="12.8" hidden="false" customHeight="false" outlineLevel="0" collapsed="false">
      <c r="A4536" s="0" t="s">
        <v>9724</v>
      </c>
      <c r="B4536" s="0" t="n">
        <v>0.29</v>
      </c>
      <c r="C4536" s="0" t="n">
        <v>0.00672</v>
      </c>
      <c r="D4536" s="0" t="n">
        <v>0.0011111111</v>
      </c>
      <c r="E4536" s="0" t="n">
        <v>0.05</v>
      </c>
      <c r="F4536" s="0" t="n">
        <v>0.024</v>
      </c>
      <c r="G4536" s="0" t="n">
        <v>1</v>
      </c>
      <c r="H4536" s="0" t="n">
        <v>603</v>
      </c>
    </row>
    <row r="4537" customFormat="false" ht="12.8" hidden="false" customHeight="false" outlineLevel="0" collapsed="false">
      <c r="A4537" s="0" t="s">
        <v>9725</v>
      </c>
      <c r="B4537" s="0" t="n">
        <v>0.685</v>
      </c>
      <c r="C4537" s="0" t="n">
        <v>0.018</v>
      </c>
      <c r="D4537" s="0" t="n">
        <v>0.0025</v>
      </c>
      <c r="E4537" s="0" t="n">
        <v>0.025</v>
      </c>
      <c r="F4537" s="0" t="n">
        <v>0.024</v>
      </c>
      <c r="G4537" s="0" t="n">
        <v>1</v>
      </c>
      <c r="H4537" s="0" t="n">
        <v>1045</v>
      </c>
    </row>
    <row r="4538" customFormat="false" ht="12.8" hidden="false" customHeight="false" outlineLevel="0" collapsed="false">
      <c r="A4538" s="0" t="s">
        <v>1488</v>
      </c>
      <c r="B4538" s="0" t="n">
        <v>9.1891891892</v>
      </c>
      <c r="C4538" s="0" t="n">
        <v>0.0518918919</v>
      </c>
      <c r="D4538" s="0" t="n">
        <v>0.0076576577</v>
      </c>
      <c r="E4538" s="0" t="n">
        <v>0.027027027</v>
      </c>
      <c r="F4538" s="0" t="n">
        <v>0.0518918919</v>
      </c>
      <c r="G4538" s="0" t="n">
        <v>1</v>
      </c>
      <c r="H4538" s="0" t="n">
        <v>13.42</v>
      </c>
    </row>
    <row r="4539" customFormat="false" ht="12.8" hidden="false" customHeight="false" outlineLevel="0" collapsed="false">
      <c r="A4539" s="0" t="s">
        <v>9726</v>
      </c>
      <c r="B4539" s="0" t="n">
        <v>1.026031746</v>
      </c>
      <c r="C4539" s="0" t="n">
        <v>0.0092380952</v>
      </c>
      <c r="D4539" s="0" t="n">
        <v>0.0013838014</v>
      </c>
      <c r="E4539" s="0" t="n">
        <v>0.0079365079</v>
      </c>
      <c r="F4539" s="0" t="n">
        <v>0.0095238095</v>
      </c>
      <c r="G4539" s="0" t="n">
        <v>1</v>
      </c>
      <c r="H4539" s="0" t="n">
        <v>4.66</v>
      </c>
    </row>
    <row r="4540" customFormat="false" ht="12.8" hidden="false" customHeight="false" outlineLevel="0" collapsed="false">
      <c r="A4540" s="0" t="s">
        <v>1709</v>
      </c>
      <c r="B4540" s="0" t="n">
        <v>0.5206666667</v>
      </c>
      <c r="C4540" s="0" t="n">
        <v>0.00548856</v>
      </c>
      <c r="D4540" s="0" t="n">
        <v>0.0009259259</v>
      </c>
      <c r="E4540" s="0" t="n">
        <v>0.0833333333</v>
      </c>
      <c r="F4540" s="0" t="n">
        <v>0.019602</v>
      </c>
      <c r="G4540" s="0" t="n">
        <v>1</v>
      </c>
      <c r="H4540" s="0" t="n">
        <v>12.49</v>
      </c>
    </row>
    <row r="4541" customFormat="false" ht="12.8" hidden="false" customHeight="false" outlineLevel="0" collapsed="false">
      <c r="A4541" s="0" t="s">
        <v>1968</v>
      </c>
      <c r="B4541" s="0" t="n">
        <v>2.8</v>
      </c>
      <c r="C4541" s="0" t="n">
        <v>0.0384</v>
      </c>
      <c r="D4541" s="0" t="n">
        <v>0.017</v>
      </c>
      <c r="E4541" s="0" t="n">
        <v>0.02</v>
      </c>
      <c r="F4541" s="0" t="n">
        <v>0.0384</v>
      </c>
      <c r="G4541" s="0" t="n">
        <v>1</v>
      </c>
      <c r="H4541" s="0" t="n">
        <v>45.37</v>
      </c>
    </row>
    <row r="4542" customFormat="false" ht="12.8" hidden="false" customHeight="false" outlineLevel="0" collapsed="false">
      <c r="A4542" s="0" t="s">
        <v>9727</v>
      </c>
      <c r="B4542" s="0" t="n">
        <v>0.2383333333</v>
      </c>
      <c r="C4542" s="0" t="n">
        <v>0.0008</v>
      </c>
      <c r="D4542" s="0" t="n">
        <v>0.0001111111</v>
      </c>
      <c r="E4542" s="0" t="n">
        <v>0.0083333333</v>
      </c>
      <c r="F4542" s="0" t="n">
        <v>0.004</v>
      </c>
      <c r="G4542" s="0" t="n">
        <v>1</v>
      </c>
      <c r="H4542" s="0" t="n">
        <v>1</v>
      </c>
    </row>
    <row r="4543" customFormat="false" ht="12.8" hidden="false" customHeight="false" outlineLevel="0" collapsed="false">
      <c r="A4543" s="0" t="s">
        <v>9728</v>
      </c>
      <c r="B4543" s="0" t="n">
        <v>0.685</v>
      </c>
      <c r="C4543" s="0" t="n">
        <v>0.018</v>
      </c>
      <c r="D4543" s="0" t="n">
        <v>0.0025</v>
      </c>
      <c r="E4543" s="0" t="n">
        <v>0.025</v>
      </c>
      <c r="F4543" s="0" t="n">
        <v>0.024</v>
      </c>
      <c r="G4543" s="0" t="n">
        <v>1</v>
      </c>
      <c r="H4543" s="0" t="n">
        <v>1065</v>
      </c>
    </row>
    <row r="4544" customFormat="false" ht="12.8" hidden="false" customHeight="false" outlineLevel="0" collapsed="false">
      <c r="A4544" s="0" t="s">
        <v>9729</v>
      </c>
      <c r="B4544" s="0" t="n">
        <v>0.194</v>
      </c>
      <c r="C4544" s="0" t="n">
        <v>0.0002352</v>
      </c>
      <c r="D4544" s="0" t="n">
        <v>3.7037E-005</v>
      </c>
      <c r="E4544" s="0" t="n">
        <v>0.0133333333</v>
      </c>
      <c r="F4544" s="0" t="n">
        <v>0.0016</v>
      </c>
      <c r="G4544" s="0" t="n">
        <v>1</v>
      </c>
      <c r="H4544" s="0" t="n">
        <v>0.85</v>
      </c>
    </row>
    <row r="4545" customFormat="false" ht="12.8" hidden="false" customHeight="false" outlineLevel="0" collapsed="false">
      <c r="A4545" s="0" t="s">
        <v>9730</v>
      </c>
      <c r="B4545" s="0" t="n">
        <v>0.4933333333</v>
      </c>
      <c r="C4545" s="0" t="n">
        <v>0.00528</v>
      </c>
      <c r="D4545" s="0" t="n">
        <v>0.0008395062</v>
      </c>
      <c r="E4545" s="0" t="n">
        <v>0.0333333333</v>
      </c>
      <c r="F4545" s="0" t="n">
        <v>0.0264</v>
      </c>
      <c r="G4545" s="0" t="n">
        <v>1</v>
      </c>
      <c r="H4545" s="0" t="n">
        <v>8.06</v>
      </c>
    </row>
    <row r="4546" customFormat="false" ht="12.8" hidden="false" customHeight="false" outlineLevel="0" collapsed="false">
      <c r="A4546" s="0" t="s">
        <v>9731</v>
      </c>
      <c r="B4546" s="0" t="n">
        <v>0.0242916667</v>
      </c>
      <c r="C4546" s="0" t="n">
        <v>0.0002718917</v>
      </c>
      <c r="D4546" s="0" t="n">
        <v>4.56253E-005</v>
      </c>
      <c r="E4546" s="0" t="n">
        <v>0.0041666667</v>
      </c>
      <c r="F4546" s="0" t="n">
        <v>0.0009710417</v>
      </c>
      <c r="G4546" s="0" t="n">
        <v>1</v>
      </c>
      <c r="H4546" s="0" t="n">
        <v>0.23</v>
      </c>
    </row>
    <row r="4547" customFormat="false" ht="12.8" hidden="false" customHeight="false" outlineLevel="0" collapsed="false">
      <c r="A4547" s="0" t="s">
        <v>9732</v>
      </c>
      <c r="B4547" s="0" t="n">
        <v>0.5206666667</v>
      </c>
      <c r="C4547" s="0" t="n">
        <v>0.00548856</v>
      </c>
      <c r="D4547" s="0" t="n">
        <v>0.0009259259</v>
      </c>
      <c r="E4547" s="0" t="n">
        <v>0.0833333333</v>
      </c>
      <c r="F4547" s="0" t="n">
        <v>0.019602</v>
      </c>
      <c r="G4547" s="0" t="n">
        <v>1</v>
      </c>
      <c r="H4547" s="0" t="n">
        <v>13.26</v>
      </c>
    </row>
    <row r="4548" customFormat="false" ht="12.8" hidden="false" customHeight="false" outlineLevel="0" collapsed="false">
      <c r="A4548" s="0" t="s">
        <v>9733</v>
      </c>
      <c r="B4548" s="0" t="n">
        <v>8.115</v>
      </c>
      <c r="C4548" s="0" t="n">
        <v>0.06</v>
      </c>
      <c r="D4548" s="0" t="n">
        <v>0.0087179487</v>
      </c>
      <c r="E4548" s="0" t="n">
        <v>0.05</v>
      </c>
      <c r="F4548" s="0" t="n">
        <v>0.06</v>
      </c>
      <c r="G4548" s="0" t="n">
        <v>1</v>
      </c>
      <c r="H4548" s="0" t="n">
        <v>19.88</v>
      </c>
    </row>
    <row r="4549" customFormat="false" ht="12.8" hidden="false" customHeight="false" outlineLevel="0" collapsed="false">
      <c r="A4549" s="0" t="s">
        <v>9734</v>
      </c>
      <c r="B4549" s="0" t="n">
        <v>0.2383333333</v>
      </c>
      <c r="C4549" s="0" t="n">
        <v>0.0008</v>
      </c>
      <c r="D4549" s="0" t="n">
        <v>0.0001111111</v>
      </c>
      <c r="E4549" s="0" t="n">
        <v>0.0083333333</v>
      </c>
      <c r="F4549" s="0" t="n">
        <v>0.004</v>
      </c>
      <c r="G4549" s="0" t="n">
        <v>1</v>
      </c>
      <c r="H4549" s="0" t="n">
        <v>1</v>
      </c>
    </row>
    <row r="4550" customFormat="false" ht="12.8" hidden="false" customHeight="false" outlineLevel="0" collapsed="false">
      <c r="A4550" s="0" t="s">
        <v>604</v>
      </c>
      <c r="B4550" s="0" t="n">
        <v>0.33</v>
      </c>
      <c r="C4550" s="0" t="n">
        <v>0.00672</v>
      </c>
      <c r="D4550" s="0" t="n">
        <v>0.0011111111</v>
      </c>
      <c r="E4550" s="0" t="n">
        <v>0.05</v>
      </c>
      <c r="F4550" s="0" t="n">
        <v>0.024</v>
      </c>
      <c r="G4550" s="0" t="n">
        <v>1</v>
      </c>
      <c r="H4550" s="0" t="n">
        <v>698</v>
      </c>
    </row>
    <row r="4551" customFormat="false" ht="12.8" hidden="false" customHeight="false" outlineLevel="0" collapsed="false">
      <c r="A4551" s="0" t="s">
        <v>968</v>
      </c>
      <c r="B4551" s="0" t="n">
        <v>0.00496</v>
      </c>
      <c r="C4551" s="0" t="n">
        <v>1.47852E-005</v>
      </c>
      <c r="D4551" s="0" t="n">
        <v>8.3951E-006</v>
      </c>
      <c r="E4551" s="0" t="n">
        <v>0.0004</v>
      </c>
      <c r="F4551" s="0" t="n">
        <v>5.476E-005</v>
      </c>
      <c r="G4551" s="0" t="n">
        <v>1</v>
      </c>
      <c r="H4551" s="0" t="n">
        <v>0</v>
      </c>
    </row>
    <row r="4552" customFormat="false" ht="12.8" hidden="false" customHeight="false" outlineLevel="0" collapsed="false">
      <c r="A4552" s="0" t="s">
        <v>9735</v>
      </c>
      <c r="B4552" s="0" t="n">
        <v>0.0254166667</v>
      </c>
      <c r="C4552" s="0" t="n">
        <v>0.0001</v>
      </c>
      <c r="D4552" s="0" t="n">
        <v>1.41723E-005</v>
      </c>
      <c r="E4552" s="0" t="n">
        <v>0.001984127</v>
      </c>
      <c r="F4552" s="0" t="n">
        <v>0.0004761905</v>
      </c>
      <c r="G4552" s="0" t="n">
        <v>1</v>
      </c>
      <c r="H4552" s="0" t="n">
        <v>4.15</v>
      </c>
    </row>
    <row r="4553" customFormat="false" ht="12.8" hidden="false" customHeight="false" outlineLevel="0" collapsed="false">
      <c r="A4553" s="0" t="s">
        <v>9736</v>
      </c>
      <c r="B4553" s="0" t="n">
        <v>0.685</v>
      </c>
      <c r="C4553" s="0" t="n">
        <v>0.018</v>
      </c>
      <c r="D4553" s="0" t="n">
        <v>0.0025</v>
      </c>
      <c r="E4553" s="0" t="n">
        <v>0.025</v>
      </c>
      <c r="F4553" s="0" t="n">
        <v>0.024</v>
      </c>
      <c r="G4553" s="0" t="n">
        <v>1</v>
      </c>
      <c r="H4553" s="0" t="n">
        <v>1065</v>
      </c>
    </row>
    <row r="4554" customFormat="false" ht="12.8" hidden="false" customHeight="false" outlineLevel="0" collapsed="false">
      <c r="A4554" s="0" t="s">
        <v>9737</v>
      </c>
      <c r="B4554" s="0" t="n">
        <v>8.115</v>
      </c>
      <c r="C4554" s="0" t="n">
        <v>0.06</v>
      </c>
      <c r="D4554" s="0" t="n">
        <v>0.0087179487</v>
      </c>
      <c r="E4554" s="0" t="n">
        <v>0.05</v>
      </c>
      <c r="F4554" s="0" t="n">
        <v>0.06</v>
      </c>
      <c r="G4554" s="0" t="n">
        <v>1</v>
      </c>
      <c r="H4554" s="0" t="n">
        <v>19.88</v>
      </c>
    </row>
    <row r="4555" customFormat="false" ht="12.8" hidden="false" customHeight="false" outlineLevel="0" collapsed="false">
      <c r="A4555" s="0" t="s">
        <v>1969</v>
      </c>
      <c r="B4555" s="0" t="n">
        <v>2.8</v>
      </c>
      <c r="C4555" s="0" t="n">
        <v>0.0384</v>
      </c>
      <c r="D4555" s="0" t="n">
        <v>0.017</v>
      </c>
      <c r="E4555" s="0" t="n">
        <v>0.02</v>
      </c>
      <c r="F4555" s="0" t="n">
        <v>0.0384</v>
      </c>
      <c r="G4555" s="0" t="n">
        <v>1</v>
      </c>
      <c r="H4555" s="0" t="n">
        <v>45.37</v>
      </c>
    </row>
    <row r="4556" customFormat="false" ht="12.8" hidden="false" customHeight="false" outlineLevel="0" collapsed="false">
      <c r="A4556" s="0" t="s">
        <v>9738</v>
      </c>
      <c r="B4556" s="0" t="n">
        <v>0.2483333333</v>
      </c>
      <c r="C4556" s="0" t="n">
        <v>0.0008</v>
      </c>
      <c r="D4556" s="0" t="n">
        <v>0.0001111111</v>
      </c>
      <c r="E4556" s="0" t="n">
        <v>0.0083333333</v>
      </c>
      <c r="F4556" s="0" t="n">
        <v>0.004</v>
      </c>
      <c r="G4556" s="0" t="n">
        <v>1</v>
      </c>
      <c r="H4556" s="0" t="n">
        <v>1</v>
      </c>
    </row>
    <row r="4557" customFormat="false" ht="12.8" hidden="false" customHeight="false" outlineLevel="0" collapsed="false">
      <c r="A4557" s="0" t="s">
        <v>621</v>
      </c>
      <c r="B4557" s="0" t="n">
        <v>0.29</v>
      </c>
      <c r="C4557" s="0" t="n">
        <v>0.00672</v>
      </c>
      <c r="D4557" s="0" t="n">
        <v>0.0011111111</v>
      </c>
      <c r="E4557" s="0" t="n">
        <v>0.05</v>
      </c>
      <c r="F4557" s="0" t="n">
        <v>0.024</v>
      </c>
      <c r="G4557" s="0" t="n">
        <v>1</v>
      </c>
      <c r="H4557" s="0" t="n">
        <v>643</v>
      </c>
    </row>
    <row r="4558" customFormat="false" ht="12.8" hidden="false" customHeight="false" outlineLevel="0" collapsed="false">
      <c r="A4558" s="0" t="s">
        <v>9739</v>
      </c>
      <c r="B4558" s="0" t="n">
        <v>0.9083333333</v>
      </c>
      <c r="C4558" s="0" t="n">
        <v>0.0083694833</v>
      </c>
      <c r="D4558" s="0" t="n">
        <v>0.0011805556</v>
      </c>
      <c r="E4558" s="0" t="n">
        <v>0.0083333333</v>
      </c>
      <c r="F4558" s="0" t="n">
        <v>0.0086283333</v>
      </c>
      <c r="G4558" s="0" t="n">
        <v>1</v>
      </c>
      <c r="H4558" s="0" t="n">
        <v>1</v>
      </c>
    </row>
    <row r="4559" customFormat="false" ht="12.8" hidden="false" customHeight="false" outlineLevel="0" collapsed="false">
      <c r="A4559" s="0" t="s">
        <v>9740</v>
      </c>
      <c r="B4559" s="0" t="n">
        <v>0.2333333333</v>
      </c>
      <c r="C4559" s="0" t="n">
        <v>0.0008</v>
      </c>
      <c r="D4559" s="0" t="n">
        <v>0.0001666667</v>
      </c>
      <c r="E4559" s="0" t="n">
        <v>0.0166666667</v>
      </c>
      <c r="F4559" s="0" t="n">
        <v>0.004</v>
      </c>
      <c r="G4559" s="0" t="n">
        <v>1</v>
      </c>
      <c r="H4559" s="0" t="n">
        <v>0.56</v>
      </c>
    </row>
    <row r="4560" customFormat="false" ht="12.8" hidden="false" customHeight="false" outlineLevel="0" collapsed="false">
      <c r="A4560" s="0" t="s">
        <v>1974</v>
      </c>
      <c r="B4560" s="0" t="n">
        <v>2.8</v>
      </c>
      <c r="C4560" s="0" t="n">
        <v>0.0384</v>
      </c>
      <c r="D4560" s="0" t="n">
        <v>0.017</v>
      </c>
      <c r="E4560" s="0" t="n">
        <v>0.02</v>
      </c>
      <c r="F4560" s="0" t="n">
        <v>0.0384</v>
      </c>
      <c r="G4560" s="0" t="n">
        <v>1</v>
      </c>
      <c r="H4560" s="0" t="n">
        <v>47.33</v>
      </c>
    </row>
    <row r="4561" customFormat="false" ht="12.8" hidden="false" customHeight="false" outlineLevel="0" collapsed="false">
      <c r="A4561" s="0" t="s">
        <v>9741</v>
      </c>
      <c r="B4561" s="0" t="n">
        <v>1.026031746</v>
      </c>
      <c r="C4561" s="0" t="n">
        <v>0.0092380952</v>
      </c>
      <c r="D4561" s="0" t="n">
        <v>0.0013838014</v>
      </c>
      <c r="E4561" s="0" t="n">
        <v>0.0079365079</v>
      </c>
      <c r="F4561" s="0" t="n">
        <v>0.0095238095</v>
      </c>
      <c r="G4561" s="0" t="n">
        <v>1</v>
      </c>
      <c r="H4561" s="0" t="n">
        <v>4.66</v>
      </c>
    </row>
    <row r="4562" customFormat="false" ht="12.8" hidden="false" customHeight="false" outlineLevel="0" collapsed="false">
      <c r="A4562" s="0" t="s">
        <v>9742</v>
      </c>
      <c r="B4562" s="0" t="n">
        <v>0.1071428571</v>
      </c>
      <c r="C4562" s="0" t="n">
        <v>0.0009155536</v>
      </c>
      <c r="D4562" s="0" t="n">
        <v>0.0001759834</v>
      </c>
      <c r="E4562" s="0" t="n">
        <v>0.0142857143</v>
      </c>
      <c r="F4562" s="0" t="n">
        <v>0.0033292857</v>
      </c>
      <c r="G4562" s="0" t="n">
        <v>1</v>
      </c>
      <c r="H4562" s="0" t="n">
        <v>1</v>
      </c>
    </row>
    <row r="4563" customFormat="false" ht="12.8" hidden="false" customHeight="false" outlineLevel="0" collapsed="false">
      <c r="A4563" s="0" t="s">
        <v>9743</v>
      </c>
      <c r="B4563" s="0" t="n">
        <v>0.685</v>
      </c>
      <c r="C4563" s="0" t="n">
        <v>0.018</v>
      </c>
      <c r="D4563" s="0" t="n">
        <v>0.0025</v>
      </c>
      <c r="E4563" s="0" t="n">
        <v>0.025</v>
      </c>
      <c r="F4563" s="0" t="n">
        <v>0.024</v>
      </c>
      <c r="G4563" s="0" t="n">
        <v>1</v>
      </c>
      <c r="H4563" s="0" t="n">
        <v>1370</v>
      </c>
    </row>
    <row r="4564" customFormat="false" ht="12.8" hidden="false" customHeight="false" outlineLevel="0" collapsed="false">
      <c r="A4564" s="0" t="s">
        <v>1417</v>
      </c>
      <c r="B4564" s="0" t="n">
        <v>0.00275</v>
      </c>
      <c r="C4564" s="0" t="n">
        <v>5.88E-006</v>
      </c>
      <c r="D4564" s="0" t="n">
        <v>9.259E-007</v>
      </c>
      <c r="E4564" s="0" t="n">
        <v>0.0003333333</v>
      </c>
      <c r="F4564" s="0" t="n">
        <v>4E-005</v>
      </c>
      <c r="G4564" s="0" t="n">
        <v>1</v>
      </c>
      <c r="H4564" s="0" t="n">
        <v>0.01</v>
      </c>
    </row>
    <row r="4565" customFormat="false" ht="12.8" hidden="false" customHeight="false" outlineLevel="0" collapsed="false">
      <c r="A4565" s="0" t="s">
        <v>1561</v>
      </c>
      <c r="B4565" s="0" t="n">
        <v>0.2033333333</v>
      </c>
      <c r="C4565" s="0" t="n">
        <v>0.001097712</v>
      </c>
      <c r="D4565" s="0" t="n">
        <v>0.0001851852</v>
      </c>
      <c r="E4565" s="0" t="n">
        <v>0.0166666667</v>
      </c>
      <c r="F4565" s="0" t="n">
        <v>0.0039204</v>
      </c>
      <c r="G4565" s="0" t="n">
        <v>1</v>
      </c>
      <c r="H4565" s="0" t="n">
        <v>0.17</v>
      </c>
    </row>
    <row r="4566" customFormat="false" ht="12.8" hidden="false" customHeight="false" outlineLevel="0" collapsed="false">
      <c r="A4566" s="0" t="s">
        <v>9744</v>
      </c>
      <c r="B4566" s="0" t="n">
        <v>0.13</v>
      </c>
      <c r="C4566" s="0" t="n">
        <v>0.00672</v>
      </c>
      <c r="D4566" s="0" t="n">
        <v>0.0011111111</v>
      </c>
      <c r="E4566" s="0" t="n">
        <v>0.05</v>
      </c>
      <c r="F4566" s="0" t="n">
        <v>0.024</v>
      </c>
      <c r="G4566" s="0" t="n">
        <v>1</v>
      </c>
      <c r="H4566" s="0" t="n">
        <v>82</v>
      </c>
    </row>
    <row r="4567" customFormat="false" ht="12.8" hidden="false" customHeight="false" outlineLevel="0" collapsed="false">
      <c r="A4567" s="0" t="s">
        <v>9745</v>
      </c>
      <c r="B4567" s="0" t="n">
        <v>0.0283333333</v>
      </c>
      <c r="C4567" s="0" t="n">
        <v>0.00011977</v>
      </c>
      <c r="D4567" s="0" t="n">
        <v>1.77083E-005</v>
      </c>
      <c r="E4567" s="0" t="n">
        <v>0.0016666667</v>
      </c>
      <c r="F4567" s="0" t="n">
        <v>0.000406</v>
      </c>
      <c r="G4567" s="0" t="n">
        <v>1</v>
      </c>
      <c r="H4567" s="0" t="n">
        <v>0.41</v>
      </c>
    </row>
    <row r="4568" customFormat="false" ht="12.8" hidden="false" customHeight="false" outlineLevel="0" collapsed="false">
      <c r="A4568" s="0" t="s">
        <v>9746</v>
      </c>
      <c r="B4568" s="0" t="n">
        <v>0.54</v>
      </c>
      <c r="C4568" s="0" t="n">
        <v>0.0003457793</v>
      </c>
      <c r="D4568" s="0" t="n">
        <v>8.33333E-005</v>
      </c>
      <c r="E4568" s="0" t="n">
        <v>0.02</v>
      </c>
      <c r="F4568" s="0" t="n">
        <v>0.00235224</v>
      </c>
      <c r="G4568" s="0" t="n">
        <v>1</v>
      </c>
      <c r="H4568" s="0" t="n">
        <v>6.29</v>
      </c>
    </row>
    <row r="4569" customFormat="false" ht="12.8" hidden="false" customHeight="false" outlineLevel="0" collapsed="false">
      <c r="A4569" s="0" t="s">
        <v>9747</v>
      </c>
      <c r="B4569" s="0" t="n">
        <v>1.026031746</v>
      </c>
      <c r="C4569" s="0" t="n">
        <v>0.0092380952</v>
      </c>
      <c r="D4569" s="0" t="n">
        <v>0.0013838014</v>
      </c>
      <c r="E4569" s="0" t="n">
        <v>0.0079365079</v>
      </c>
      <c r="F4569" s="0" t="n">
        <v>0.0095238095</v>
      </c>
      <c r="G4569" s="0" t="n">
        <v>1</v>
      </c>
      <c r="H4569" s="0" t="n">
        <v>4.66</v>
      </c>
    </row>
    <row r="4570" customFormat="false" ht="12.8" hidden="false" customHeight="false" outlineLevel="0" collapsed="false">
      <c r="A4570" s="0" t="s">
        <v>9748</v>
      </c>
      <c r="B4570" s="0" t="n">
        <v>0.2383333333</v>
      </c>
      <c r="C4570" s="0" t="n">
        <v>0.0008</v>
      </c>
      <c r="D4570" s="0" t="n">
        <v>0.0001111111</v>
      </c>
      <c r="E4570" s="0" t="n">
        <v>0.0083333333</v>
      </c>
      <c r="F4570" s="0" t="n">
        <v>0.004</v>
      </c>
      <c r="G4570" s="0" t="n">
        <v>1</v>
      </c>
      <c r="H4570" s="0" t="n">
        <v>1</v>
      </c>
    </row>
    <row r="4571" customFormat="false" ht="12.8" hidden="false" customHeight="false" outlineLevel="0" collapsed="false">
      <c r="A4571" s="0" t="s">
        <v>9749</v>
      </c>
      <c r="B4571" s="0" t="n">
        <v>0.685</v>
      </c>
      <c r="C4571" s="0" t="n">
        <v>0.018</v>
      </c>
      <c r="D4571" s="0" t="n">
        <v>0.0025</v>
      </c>
      <c r="E4571" s="0" t="n">
        <v>0.025</v>
      </c>
      <c r="F4571" s="0" t="n">
        <v>0.024</v>
      </c>
      <c r="G4571" s="0" t="n">
        <v>1</v>
      </c>
      <c r="H4571" s="0" t="n">
        <v>1272</v>
      </c>
    </row>
    <row r="4572" customFormat="false" ht="12.8" hidden="false" customHeight="false" outlineLevel="0" collapsed="false">
      <c r="A4572" s="0" t="s">
        <v>9750</v>
      </c>
      <c r="B4572" s="0" t="n">
        <v>0.54</v>
      </c>
      <c r="C4572" s="0" t="n">
        <v>0.0003457793</v>
      </c>
      <c r="D4572" s="0" t="n">
        <v>8.33333E-005</v>
      </c>
      <c r="E4572" s="0" t="n">
        <v>0.02</v>
      </c>
      <c r="F4572" s="0" t="n">
        <v>0.00235224</v>
      </c>
      <c r="G4572" s="0" t="n">
        <v>1</v>
      </c>
      <c r="H4572" s="0" t="n">
        <v>8.8</v>
      </c>
    </row>
    <row r="4573" customFormat="false" ht="12.8" hidden="false" customHeight="false" outlineLevel="0" collapsed="false">
      <c r="A4573" s="0" t="s">
        <v>1532</v>
      </c>
      <c r="B4573" s="0" t="n">
        <v>0.2033333333</v>
      </c>
      <c r="C4573" s="0" t="n">
        <v>0.001097712</v>
      </c>
      <c r="D4573" s="0" t="n">
        <v>0.0001851852</v>
      </c>
      <c r="E4573" s="0" t="n">
        <v>0.0166666667</v>
      </c>
      <c r="F4573" s="0" t="n">
        <v>0.0039204</v>
      </c>
      <c r="G4573" s="0" t="n">
        <v>1</v>
      </c>
      <c r="H4573" s="0" t="n">
        <v>0.17</v>
      </c>
    </row>
    <row r="4574" customFormat="false" ht="12.8" hidden="false" customHeight="false" outlineLevel="0" collapsed="false">
      <c r="A4574" s="0" t="s">
        <v>9751</v>
      </c>
      <c r="B4574" s="0" t="n">
        <v>0.0034719101</v>
      </c>
      <c r="C4574" s="0" t="n">
        <v>3.70015E-005</v>
      </c>
      <c r="D4574" s="0" t="n">
        <v>6.2422E-006</v>
      </c>
      <c r="E4574" s="0" t="n">
        <v>0.0005617978</v>
      </c>
      <c r="F4574" s="0" t="n">
        <v>0.0001321483</v>
      </c>
      <c r="G4574" s="0" t="n">
        <v>1</v>
      </c>
      <c r="H4574" s="0" t="n">
        <v>0.3</v>
      </c>
    </row>
    <row r="4575" customFormat="false" ht="12.8" hidden="false" customHeight="false" outlineLevel="0" collapsed="false">
      <c r="A4575" s="0" t="s">
        <v>9752</v>
      </c>
      <c r="B4575" s="0" t="n">
        <v>0.33</v>
      </c>
      <c r="C4575" s="0" t="n">
        <v>0.00876</v>
      </c>
      <c r="D4575" s="0" t="n">
        <v>0.0016666667</v>
      </c>
      <c r="E4575" s="0" t="n">
        <v>0.05</v>
      </c>
      <c r="F4575" s="0" t="n">
        <v>0.024</v>
      </c>
      <c r="G4575" s="0" t="n">
        <v>1</v>
      </c>
      <c r="H4575" s="0" t="n">
        <v>694</v>
      </c>
    </row>
    <row r="4576" customFormat="false" ht="12.8" hidden="false" customHeight="false" outlineLevel="0" collapsed="false">
      <c r="A4576" s="0" t="s">
        <v>9753</v>
      </c>
      <c r="B4576" s="0" t="n">
        <v>1.026031746</v>
      </c>
      <c r="C4576" s="0" t="n">
        <v>0.0092380952</v>
      </c>
      <c r="D4576" s="0" t="n">
        <v>0.0013838014</v>
      </c>
      <c r="E4576" s="0" t="n">
        <v>0.0079365079</v>
      </c>
      <c r="F4576" s="0" t="n">
        <v>0.0095238095</v>
      </c>
      <c r="G4576" s="0" t="n">
        <v>1</v>
      </c>
      <c r="H4576" s="0" t="n">
        <v>4.66</v>
      </c>
    </row>
    <row r="4577" customFormat="false" ht="12.8" hidden="false" customHeight="false" outlineLevel="0" collapsed="false">
      <c r="A4577" s="0" t="s">
        <v>9754</v>
      </c>
      <c r="B4577" s="0" t="n">
        <v>0.0283333333</v>
      </c>
      <c r="C4577" s="0" t="n">
        <v>0.00011977</v>
      </c>
      <c r="D4577" s="0" t="n">
        <v>1.77083E-005</v>
      </c>
      <c r="E4577" s="0" t="n">
        <v>0.0016666667</v>
      </c>
      <c r="F4577" s="0" t="n">
        <v>0.000406</v>
      </c>
      <c r="G4577" s="0" t="n">
        <v>1</v>
      </c>
      <c r="H4577" s="0" t="n">
        <v>0.41</v>
      </c>
    </row>
    <row r="4578" customFormat="false" ht="12.8" hidden="false" customHeight="false" outlineLevel="0" collapsed="false">
      <c r="A4578" s="0" t="s">
        <v>9755</v>
      </c>
      <c r="B4578" s="0" t="n">
        <v>2.8</v>
      </c>
      <c r="C4578" s="0" t="n">
        <v>0.0384</v>
      </c>
      <c r="D4578" s="0" t="n">
        <v>0.017</v>
      </c>
      <c r="E4578" s="0" t="n">
        <v>0.02</v>
      </c>
      <c r="F4578" s="0" t="n">
        <v>0.0384</v>
      </c>
      <c r="G4578" s="0" t="n">
        <v>1</v>
      </c>
      <c r="H4578" s="0" t="n">
        <v>45.37</v>
      </c>
    </row>
    <row r="4579" customFormat="false" ht="12.8" hidden="false" customHeight="false" outlineLevel="0" collapsed="false">
      <c r="A4579" s="0" t="s">
        <v>9756</v>
      </c>
      <c r="B4579" s="0" t="n">
        <v>0.685</v>
      </c>
      <c r="C4579" s="0" t="n">
        <v>0.018</v>
      </c>
      <c r="D4579" s="0" t="n">
        <v>0.0025</v>
      </c>
      <c r="E4579" s="0" t="n">
        <v>0.025</v>
      </c>
      <c r="F4579" s="0" t="n">
        <v>0.024</v>
      </c>
      <c r="G4579" s="0" t="n">
        <v>1</v>
      </c>
      <c r="H4579" s="0" t="n">
        <v>1272</v>
      </c>
    </row>
    <row r="4580" customFormat="false" ht="12.8" hidden="false" customHeight="false" outlineLevel="0" collapsed="false">
      <c r="A4580" s="0" t="s">
        <v>9757</v>
      </c>
      <c r="B4580" s="0" t="n">
        <v>0.2383333333</v>
      </c>
      <c r="C4580" s="0" t="n">
        <v>0.0008</v>
      </c>
      <c r="D4580" s="0" t="n">
        <v>0.0001111111</v>
      </c>
      <c r="E4580" s="0" t="n">
        <v>0.0083333333</v>
      </c>
      <c r="F4580" s="0" t="n">
        <v>0.004</v>
      </c>
      <c r="G4580" s="0" t="n">
        <v>1</v>
      </c>
      <c r="H4580" s="0" t="n">
        <v>1</v>
      </c>
    </row>
    <row r="4581" customFormat="false" ht="12.8" hidden="false" customHeight="false" outlineLevel="0" collapsed="false">
      <c r="A4581" s="0" t="s">
        <v>9758</v>
      </c>
      <c r="B4581" s="0" t="n">
        <v>0.194</v>
      </c>
      <c r="C4581" s="0" t="n">
        <v>0.0002352</v>
      </c>
      <c r="D4581" s="0" t="n">
        <v>3.7037E-005</v>
      </c>
      <c r="E4581" s="0" t="n">
        <v>0.0133333333</v>
      </c>
      <c r="F4581" s="0" t="n">
        <v>0.0016</v>
      </c>
      <c r="G4581" s="0" t="n">
        <v>1</v>
      </c>
      <c r="H4581" s="0" t="n">
        <v>0.85</v>
      </c>
    </row>
    <row r="4582" customFormat="false" ht="12.8" hidden="false" customHeight="false" outlineLevel="0" collapsed="false">
      <c r="A4582" s="0" t="s">
        <v>9759</v>
      </c>
      <c r="B4582" s="0" t="n">
        <v>1.026031746</v>
      </c>
      <c r="C4582" s="0" t="n">
        <v>0.0092380952</v>
      </c>
      <c r="D4582" s="0" t="n">
        <v>0.0013838014</v>
      </c>
      <c r="E4582" s="0" t="n">
        <v>0.0079365079</v>
      </c>
      <c r="F4582" s="0" t="n">
        <v>0.0095238095</v>
      </c>
      <c r="G4582" s="0" t="n">
        <v>1</v>
      </c>
      <c r="H4582" s="0" t="n">
        <v>4.66</v>
      </c>
    </row>
    <row r="4583" customFormat="false" ht="12.8" hidden="false" customHeight="false" outlineLevel="0" collapsed="false">
      <c r="A4583" s="0" t="s">
        <v>9760</v>
      </c>
      <c r="B4583" s="0" t="n">
        <v>4.98</v>
      </c>
      <c r="C4583" s="0" t="n">
        <v>0.064</v>
      </c>
      <c r="D4583" s="0" t="n">
        <v>0.0094444444</v>
      </c>
      <c r="E4583" s="0" t="n">
        <v>0.0333333333</v>
      </c>
      <c r="F4583" s="0" t="n">
        <v>0.064</v>
      </c>
      <c r="G4583" s="0" t="n">
        <v>1</v>
      </c>
      <c r="H4583" s="0" t="n">
        <v>103.48</v>
      </c>
    </row>
    <row r="4584" customFormat="false" ht="12.8" hidden="false" customHeight="false" outlineLevel="0" collapsed="false">
      <c r="A4584" s="0" t="s">
        <v>9761</v>
      </c>
      <c r="B4584" s="0" t="n">
        <v>0.2483333333</v>
      </c>
      <c r="C4584" s="0" t="n">
        <v>0.0008</v>
      </c>
      <c r="D4584" s="0" t="n">
        <v>0.0001111111</v>
      </c>
      <c r="E4584" s="0" t="n">
        <v>0.0083333333</v>
      </c>
      <c r="F4584" s="0" t="n">
        <v>0.004</v>
      </c>
      <c r="G4584" s="0" t="n">
        <v>1</v>
      </c>
      <c r="H4584" s="0" t="n">
        <v>1</v>
      </c>
    </row>
    <row r="4585" customFormat="false" ht="12.8" hidden="false" customHeight="false" outlineLevel="0" collapsed="false">
      <c r="A4585" s="0" t="s">
        <v>9762</v>
      </c>
      <c r="B4585" s="0" t="n">
        <v>0.685</v>
      </c>
      <c r="C4585" s="0" t="n">
        <v>0.018</v>
      </c>
      <c r="D4585" s="0" t="n">
        <v>0.0025</v>
      </c>
      <c r="E4585" s="0" t="n">
        <v>0.025</v>
      </c>
      <c r="F4585" s="0" t="n">
        <v>0.024</v>
      </c>
      <c r="G4585" s="0" t="n">
        <v>1</v>
      </c>
      <c r="H4585" s="0" t="n">
        <v>1272</v>
      </c>
    </row>
    <row r="4586" customFormat="false" ht="12.8" hidden="false" customHeight="false" outlineLevel="0" collapsed="false">
      <c r="A4586" s="0" t="s">
        <v>1973</v>
      </c>
      <c r="B4586" s="0" t="n">
        <v>2.8</v>
      </c>
      <c r="C4586" s="0" t="n">
        <v>0.0384</v>
      </c>
      <c r="D4586" s="0" t="n">
        <v>0.017</v>
      </c>
      <c r="E4586" s="0" t="n">
        <v>0.02</v>
      </c>
      <c r="F4586" s="0" t="n">
        <v>0.0384</v>
      </c>
      <c r="G4586" s="0" t="n">
        <v>1</v>
      </c>
      <c r="H4586" s="0" t="n">
        <v>47.33</v>
      </c>
    </row>
    <row r="4587" customFormat="false" ht="12.8" hidden="false" customHeight="false" outlineLevel="0" collapsed="false">
      <c r="A4587" s="0" t="s">
        <v>1487</v>
      </c>
      <c r="B4587" s="0" t="n">
        <v>5.2945945946</v>
      </c>
      <c r="C4587" s="0" t="n">
        <v>0.0259459459</v>
      </c>
      <c r="D4587" s="0" t="n">
        <v>0.0038288288</v>
      </c>
      <c r="E4587" s="0" t="n">
        <v>0.0135135135</v>
      </c>
      <c r="F4587" s="0" t="n">
        <v>0.0259459459</v>
      </c>
      <c r="G4587" s="0" t="n">
        <v>1</v>
      </c>
      <c r="H4587" s="0" t="n">
        <v>7.51</v>
      </c>
    </row>
    <row r="4588" customFormat="false" ht="12.8" hidden="false" customHeight="false" outlineLevel="0" collapsed="false">
      <c r="A4588" s="0" t="s">
        <v>9763</v>
      </c>
      <c r="B4588" s="0" t="n">
        <v>0.0283333333</v>
      </c>
      <c r="C4588" s="0" t="n">
        <v>0.00011977</v>
      </c>
      <c r="D4588" s="0" t="n">
        <v>1.77083E-005</v>
      </c>
      <c r="E4588" s="0" t="n">
        <v>0.0016666667</v>
      </c>
      <c r="F4588" s="0" t="n">
        <v>0.000406</v>
      </c>
      <c r="G4588" s="0" t="n">
        <v>1</v>
      </c>
      <c r="H4588" s="0" t="n">
        <v>0.41</v>
      </c>
    </row>
    <row r="4589" customFormat="false" ht="12.8" hidden="false" customHeight="false" outlineLevel="0" collapsed="false">
      <c r="A4589" s="0" t="s">
        <v>9764</v>
      </c>
      <c r="B4589" s="0" t="n">
        <v>0.54</v>
      </c>
      <c r="C4589" s="0" t="n">
        <v>0.0003457793</v>
      </c>
      <c r="D4589" s="0" t="n">
        <v>8.33333E-005</v>
      </c>
      <c r="E4589" s="0" t="n">
        <v>0.02</v>
      </c>
      <c r="F4589" s="0" t="n">
        <v>0.00235224</v>
      </c>
      <c r="G4589" s="0" t="n">
        <v>1</v>
      </c>
      <c r="H4589" s="0" t="n">
        <v>6.29</v>
      </c>
    </row>
    <row r="4590" customFormat="false" ht="12.8" hidden="false" customHeight="false" outlineLevel="0" collapsed="false">
      <c r="A4590" s="0" t="s">
        <v>9765</v>
      </c>
      <c r="B4590" s="0" t="n">
        <v>0.26</v>
      </c>
      <c r="C4590" s="0" t="n">
        <v>0.00876</v>
      </c>
      <c r="D4590" s="0" t="n">
        <v>0.0016666667</v>
      </c>
      <c r="E4590" s="0" t="n">
        <v>0.05</v>
      </c>
      <c r="F4590" s="0" t="n">
        <v>0.024</v>
      </c>
      <c r="G4590" s="0" t="n">
        <v>1</v>
      </c>
      <c r="H4590" s="0" t="n">
        <v>538</v>
      </c>
    </row>
    <row r="4591" customFormat="false" ht="12.8" hidden="false" customHeight="false" outlineLevel="0" collapsed="false">
      <c r="A4591" s="0" t="s">
        <v>9766</v>
      </c>
      <c r="B4591" s="0" t="n">
        <v>0.54</v>
      </c>
      <c r="C4591" s="0" t="n">
        <v>0.0003457793</v>
      </c>
      <c r="D4591" s="0" t="n">
        <v>8.33333E-005</v>
      </c>
      <c r="E4591" s="0" t="n">
        <v>0.02</v>
      </c>
      <c r="F4591" s="0" t="n">
        <v>0.00235224</v>
      </c>
      <c r="G4591" s="0" t="n">
        <v>1</v>
      </c>
      <c r="H4591" s="0" t="n">
        <v>2.27</v>
      </c>
    </row>
    <row r="4592" customFormat="false" ht="12.8" hidden="false" customHeight="false" outlineLevel="0" collapsed="false">
      <c r="A4592" s="0" t="s">
        <v>9767</v>
      </c>
      <c r="B4592" s="0" t="n">
        <v>1.026031746</v>
      </c>
      <c r="C4592" s="0" t="n">
        <v>0.0092380952</v>
      </c>
      <c r="D4592" s="0" t="n">
        <v>0.0013838014</v>
      </c>
      <c r="E4592" s="0" t="n">
        <v>0.0079365079</v>
      </c>
      <c r="F4592" s="0" t="n">
        <v>0.0095238095</v>
      </c>
      <c r="G4592" s="0" t="n">
        <v>1</v>
      </c>
      <c r="H4592" s="0" t="n">
        <v>4.66</v>
      </c>
    </row>
    <row r="4593" customFormat="false" ht="12.8" hidden="false" customHeight="false" outlineLevel="0" collapsed="false">
      <c r="A4593" s="0" t="s">
        <v>9768</v>
      </c>
      <c r="B4593" s="0" t="n">
        <v>1.71</v>
      </c>
      <c r="C4593" s="0" t="n">
        <v>0.036</v>
      </c>
      <c r="D4593" s="0" t="n">
        <v>0.005</v>
      </c>
      <c r="E4593" s="0" t="n">
        <v>0.05</v>
      </c>
      <c r="F4593" s="0" t="n">
        <v>0.048</v>
      </c>
      <c r="G4593" s="0" t="n">
        <v>1</v>
      </c>
      <c r="H4593" s="0" t="n">
        <v>1</v>
      </c>
    </row>
    <row r="4594" customFormat="false" ht="12.8" hidden="false" customHeight="false" outlineLevel="0" collapsed="false">
      <c r="A4594" s="0" t="s">
        <v>1711</v>
      </c>
      <c r="B4594" s="0" t="n">
        <v>0.0122</v>
      </c>
      <c r="C4594" s="0" t="n">
        <v>0.0001317254</v>
      </c>
      <c r="D4594" s="0" t="n">
        <v>2.22222E-005</v>
      </c>
      <c r="E4594" s="0" t="n">
        <v>0.002</v>
      </c>
      <c r="F4594" s="0" t="n">
        <v>0.000470448</v>
      </c>
      <c r="G4594" s="0" t="n">
        <v>1</v>
      </c>
      <c r="H4594" s="0" t="n">
        <v>0.11</v>
      </c>
    </row>
    <row r="4595" customFormat="false" ht="12.8" hidden="false" customHeight="false" outlineLevel="0" collapsed="false">
      <c r="A4595" s="0" t="s">
        <v>9769</v>
      </c>
      <c r="B4595" s="0" t="n">
        <v>1.026031746</v>
      </c>
      <c r="C4595" s="0" t="n">
        <v>0.0092380952</v>
      </c>
      <c r="D4595" s="0" t="n">
        <v>0.0013838014</v>
      </c>
      <c r="E4595" s="0" t="n">
        <v>0.0079365079</v>
      </c>
      <c r="F4595" s="0" t="n">
        <v>0.0095238095</v>
      </c>
      <c r="G4595" s="0" t="n">
        <v>1</v>
      </c>
      <c r="H4595" s="0" t="n">
        <v>4.66</v>
      </c>
    </row>
    <row r="4596" customFormat="false" ht="12.8" hidden="false" customHeight="false" outlineLevel="0" collapsed="false">
      <c r="A4596" s="0" t="s">
        <v>9770</v>
      </c>
      <c r="B4596" s="0" t="n">
        <v>0.695</v>
      </c>
      <c r="C4596" s="0" t="n">
        <v>0.018</v>
      </c>
      <c r="D4596" s="0" t="n">
        <v>0.0025</v>
      </c>
      <c r="E4596" s="0" t="n">
        <v>0.025</v>
      </c>
      <c r="F4596" s="0" t="n">
        <v>0.024</v>
      </c>
      <c r="G4596" s="0" t="n">
        <v>1</v>
      </c>
      <c r="H4596" s="0" t="n">
        <v>849</v>
      </c>
    </row>
    <row r="4597" customFormat="false" ht="12.8" hidden="false" customHeight="false" outlineLevel="0" collapsed="false">
      <c r="A4597" s="0" t="s">
        <v>1559</v>
      </c>
      <c r="B4597" s="0" t="n">
        <v>0.1973333333</v>
      </c>
      <c r="C4597" s="0" t="n">
        <v>0.001097712</v>
      </c>
      <c r="D4597" s="0" t="n">
        <v>0.0001851852</v>
      </c>
      <c r="E4597" s="0" t="n">
        <v>0.0166666667</v>
      </c>
      <c r="F4597" s="0" t="n">
        <v>0.0039204</v>
      </c>
      <c r="G4597" s="0" t="n">
        <v>1</v>
      </c>
      <c r="H4597" s="0" t="n">
        <v>0.17</v>
      </c>
    </row>
    <row r="4598" customFormat="false" ht="12.8" hidden="false" customHeight="false" outlineLevel="0" collapsed="false">
      <c r="A4598" s="0" t="s">
        <v>9771</v>
      </c>
      <c r="B4598" s="0" t="n">
        <v>0.33</v>
      </c>
      <c r="C4598" s="0" t="n">
        <v>0.00672</v>
      </c>
      <c r="D4598" s="0" t="n">
        <v>0.0011111111</v>
      </c>
      <c r="E4598" s="0" t="n">
        <v>0.05</v>
      </c>
      <c r="F4598" s="0" t="n">
        <v>0.024</v>
      </c>
      <c r="G4598" s="0" t="n">
        <v>1</v>
      </c>
      <c r="H4598" s="0" t="n">
        <v>694</v>
      </c>
    </row>
    <row r="4599" customFormat="false" ht="12.8" hidden="false" customHeight="false" outlineLevel="0" collapsed="false">
      <c r="A4599" s="0" t="s">
        <v>9772</v>
      </c>
      <c r="B4599" s="0" t="n">
        <v>1.71</v>
      </c>
      <c r="C4599" s="0" t="n">
        <v>0.036</v>
      </c>
      <c r="D4599" s="0" t="n">
        <v>0.005</v>
      </c>
      <c r="E4599" s="0" t="n">
        <v>0.05</v>
      </c>
      <c r="F4599" s="0" t="n">
        <v>0.048</v>
      </c>
      <c r="G4599" s="0" t="n">
        <v>1</v>
      </c>
      <c r="H4599" s="0" t="n">
        <v>1</v>
      </c>
    </row>
    <row r="4600" customFormat="false" ht="12.8" hidden="false" customHeight="false" outlineLevel="0" collapsed="false">
      <c r="A4600" s="0" t="s">
        <v>9773</v>
      </c>
      <c r="B4600" s="0" t="n">
        <v>1.5744444444</v>
      </c>
      <c r="C4600" s="0" t="n">
        <v>0.0253333333</v>
      </c>
      <c r="D4600" s="0" t="n">
        <v>0.0037037037</v>
      </c>
      <c r="E4600" s="0" t="n">
        <v>0.0277777778</v>
      </c>
      <c r="F4600" s="0" t="n">
        <v>0.0266666667</v>
      </c>
      <c r="G4600" s="0" t="n">
        <v>1</v>
      </c>
      <c r="H4600" s="0" t="n">
        <v>17.31</v>
      </c>
    </row>
    <row r="4601" customFormat="false" ht="12.8" hidden="false" customHeight="false" outlineLevel="0" collapsed="false">
      <c r="A4601" s="0" t="s">
        <v>9774</v>
      </c>
      <c r="B4601" s="0" t="n">
        <v>0.6136666667</v>
      </c>
      <c r="C4601" s="0" t="n">
        <v>0.013629</v>
      </c>
      <c r="D4601" s="0" t="n">
        <v>0.0041975309</v>
      </c>
      <c r="E4601" s="0" t="n">
        <v>0.0833333333</v>
      </c>
      <c r="F4601" s="0" t="n">
        <v>0.048675</v>
      </c>
      <c r="G4601" s="0" t="n">
        <v>1</v>
      </c>
      <c r="H4601" s="0" t="n">
        <v>1.6</v>
      </c>
    </row>
    <row r="4602" customFormat="false" ht="12.8" hidden="false" customHeight="false" outlineLevel="0" collapsed="false">
      <c r="A4602" s="0" t="s">
        <v>9775</v>
      </c>
      <c r="B4602" s="0" t="n">
        <v>1.71</v>
      </c>
      <c r="C4602" s="0" t="n">
        <v>0.036</v>
      </c>
      <c r="D4602" s="0" t="n">
        <v>0.005</v>
      </c>
      <c r="E4602" s="0" t="n">
        <v>0.05</v>
      </c>
      <c r="F4602" s="0" t="n">
        <v>0.048</v>
      </c>
      <c r="G4602" s="0" t="n">
        <v>1</v>
      </c>
      <c r="H4602" s="0" t="n">
        <v>1</v>
      </c>
    </row>
    <row r="4603" customFormat="false" ht="12.8" hidden="false" customHeight="false" outlineLevel="0" collapsed="false">
      <c r="A4603" s="0" t="s">
        <v>9776</v>
      </c>
      <c r="B4603" s="0" t="n">
        <v>1.026031746</v>
      </c>
      <c r="C4603" s="0" t="n">
        <v>0.0092380952</v>
      </c>
      <c r="D4603" s="0" t="n">
        <v>0.0013838014</v>
      </c>
      <c r="E4603" s="0" t="n">
        <v>0.0079365079</v>
      </c>
      <c r="F4603" s="0" t="n">
        <v>0.0095238095</v>
      </c>
      <c r="G4603" s="0" t="n">
        <v>1</v>
      </c>
      <c r="H4603" s="0" t="n">
        <v>4.66</v>
      </c>
    </row>
    <row r="4604" customFormat="false" ht="12.8" hidden="false" customHeight="false" outlineLevel="0" collapsed="false">
      <c r="A4604" s="0" t="s">
        <v>9777</v>
      </c>
      <c r="B4604" s="0" t="n">
        <v>0.695</v>
      </c>
      <c r="C4604" s="0" t="n">
        <v>0.018</v>
      </c>
      <c r="D4604" s="0" t="n">
        <v>0.0025</v>
      </c>
      <c r="E4604" s="0" t="n">
        <v>0.025</v>
      </c>
      <c r="F4604" s="0" t="n">
        <v>0.024</v>
      </c>
      <c r="G4604" s="0" t="n">
        <v>1</v>
      </c>
      <c r="H4604" s="0" t="n">
        <v>626</v>
      </c>
    </row>
    <row r="4605" customFormat="false" ht="12.8" hidden="false" customHeight="false" outlineLevel="0" collapsed="false">
      <c r="A4605" s="0" t="s">
        <v>1712</v>
      </c>
      <c r="B4605" s="0" t="n">
        <v>0.01056</v>
      </c>
      <c r="C4605" s="0" t="n">
        <v>6.58627E-005</v>
      </c>
      <c r="D4605" s="0" t="n">
        <v>1.11111E-005</v>
      </c>
      <c r="E4605" s="0" t="n">
        <v>0.001</v>
      </c>
      <c r="F4605" s="0" t="n">
        <v>0.000235224</v>
      </c>
      <c r="G4605" s="0" t="n">
        <v>1</v>
      </c>
      <c r="H4605" s="0" t="n">
        <v>0.12</v>
      </c>
    </row>
    <row r="4606" customFormat="false" ht="12.8" hidden="false" customHeight="false" outlineLevel="0" collapsed="false">
      <c r="A4606" s="0" t="s">
        <v>9778</v>
      </c>
      <c r="B4606" s="0" t="n">
        <v>0.1973333333</v>
      </c>
      <c r="C4606" s="0" t="n">
        <v>0.001097712</v>
      </c>
      <c r="D4606" s="0" t="n">
        <v>0.0001851852</v>
      </c>
      <c r="E4606" s="0" t="n">
        <v>0.0166666667</v>
      </c>
      <c r="F4606" s="0" t="n">
        <v>0.0039204</v>
      </c>
      <c r="G4606" s="0" t="n">
        <v>1</v>
      </c>
      <c r="H4606" s="0" t="n">
        <v>0.17</v>
      </c>
    </row>
    <row r="4607" customFormat="false" ht="12.8" hidden="false" customHeight="false" outlineLevel="0" collapsed="false">
      <c r="A4607" s="0" t="s">
        <v>9779</v>
      </c>
      <c r="B4607" s="0" t="n">
        <v>0.3826666667</v>
      </c>
      <c r="C4607" s="0" t="n">
        <v>0.00137214</v>
      </c>
      <c r="D4607" s="0" t="n">
        <v>0.0002314815</v>
      </c>
      <c r="E4607" s="0" t="n">
        <v>0.0208333333</v>
      </c>
      <c r="F4607" s="0" t="n">
        <v>0.0049005</v>
      </c>
      <c r="G4607" s="0" t="n">
        <v>1</v>
      </c>
      <c r="H4607" s="0" t="n">
        <v>8.05</v>
      </c>
    </row>
    <row r="4608" customFormat="false" ht="12.8" hidden="false" customHeight="false" outlineLevel="0" collapsed="false">
      <c r="A4608" s="0" t="s">
        <v>9780</v>
      </c>
      <c r="B4608" s="0" t="n">
        <v>0.33</v>
      </c>
      <c r="C4608" s="0" t="n">
        <v>0.008736</v>
      </c>
      <c r="D4608" s="0" t="n">
        <v>0.0016666667</v>
      </c>
      <c r="E4608" s="0" t="n">
        <v>0.05</v>
      </c>
      <c r="F4608" s="0" t="n">
        <v>0.024</v>
      </c>
      <c r="G4608" s="0" t="n">
        <v>1</v>
      </c>
      <c r="H4608" s="0" t="n">
        <v>694</v>
      </c>
    </row>
    <row r="4609" customFormat="false" ht="12.8" hidden="false" customHeight="false" outlineLevel="0" collapsed="false">
      <c r="A4609" s="0" t="s">
        <v>9781</v>
      </c>
      <c r="B4609" s="0" t="n">
        <v>1.73</v>
      </c>
      <c r="C4609" s="0" t="n">
        <v>0.036</v>
      </c>
      <c r="D4609" s="0" t="n">
        <v>0.005</v>
      </c>
      <c r="E4609" s="0" t="n">
        <v>0.05</v>
      </c>
      <c r="F4609" s="0" t="n">
        <v>0.048</v>
      </c>
      <c r="G4609" s="0" t="n">
        <v>1</v>
      </c>
      <c r="H4609" s="0" t="n">
        <v>1</v>
      </c>
    </row>
    <row r="4610" customFormat="false" ht="12.8" hidden="false" customHeight="false" outlineLevel="0" collapsed="false">
      <c r="A4610" s="0" t="s">
        <v>9782</v>
      </c>
      <c r="B4610" s="0" t="n">
        <v>0.0034719101</v>
      </c>
      <c r="C4610" s="0" t="n">
        <v>3.70015E-005</v>
      </c>
      <c r="D4610" s="0" t="n">
        <v>6.2422E-006</v>
      </c>
      <c r="E4610" s="0" t="n">
        <v>0.0005617978</v>
      </c>
      <c r="F4610" s="0" t="n">
        <v>0.0001321483</v>
      </c>
      <c r="G4610" s="0" t="n">
        <v>1</v>
      </c>
      <c r="H4610" s="0" t="n">
        <v>0.3</v>
      </c>
    </row>
    <row r="4611" customFormat="false" ht="12.8" hidden="false" customHeight="false" outlineLevel="0" collapsed="false">
      <c r="A4611" s="0" t="s">
        <v>9783</v>
      </c>
      <c r="B4611" s="0" t="n">
        <v>0.2033333333</v>
      </c>
      <c r="C4611" s="0" t="n">
        <v>0.001097712</v>
      </c>
      <c r="D4611" s="0" t="n">
        <v>0.0001851852</v>
      </c>
      <c r="E4611" s="0" t="n">
        <v>0.0166666667</v>
      </c>
      <c r="F4611" s="0" t="n">
        <v>0.0039204</v>
      </c>
      <c r="G4611" s="0" t="n">
        <v>1</v>
      </c>
      <c r="H4611" s="0" t="n">
        <v>0.17</v>
      </c>
    </row>
    <row r="4612" customFormat="false" ht="12.8" hidden="false" customHeight="false" outlineLevel="0" collapsed="false">
      <c r="A4612" s="0" t="s">
        <v>9784</v>
      </c>
      <c r="B4612" s="0" t="n">
        <v>0.54</v>
      </c>
      <c r="C4612" s="0" t="n">
        <v>0.0003457793</v>
      </c>
      <c r="D4612" s="0" t="n">
        <v>8.33333E-005</v>
      </c>
      <c r="E4612" s="0" t="n">
        <v>0.02</v>
      </c>
      <c r="F4612" s="0" t="n">
        <v>0.00235224</v>
      </c>
      <c r="G4612" s="0" t="n">
        <v>1</v>
      </c>
      <c r="H4612" s="0" t="n">
        <v>4.85</v>
      </c>
    </row>
    <row r="4613" customFormat="false" ht="12.8" hidden="false" customHeight="false" outlineLevel="0" collapsed="false">
      <c r="A4613" s="0" t="s">
        <v>9785</v>
      </c>
      <c r="B4613" s="0" t="n">
        <v>0.675</v>
      </c>
      <c r="C4613" s="0" t="n">
        <v>0.018</v>
      </c>
      <c r="D4613" s="0" t="n">
        <v>0.0025</v>
      </c>
      <c r="E4613" s="0" t="n">
        <v>0.025</v>
      </c>
      <c r="F4613" s="0" t="n">
        <v>0.024</v>
      </c>
      <c r="G4613" s="0" t="n">
        <v>1</v>
      </c>
      <c r="H4613" s="0" t="n">
        <v>849</v>
      </c>
    </row>
    <row r="4614" customFormat="false" ht="12.8" hidden="false" customHeight="false" outlineLevel="0" collapsed="false">
      <c r="A4614" s="0" t="s">
        <v>9786</v>
      </c>
      <c r="B4614" s="0" t="n">
        <v>1.026031746</v>
      </c>
      <c r="C4614" s="0" t="n">
        <v>0.0092380952</v>
      </c>
      <c r="D4614" s="0" t="n">
        <v>0.0013838014</v>
      </c>
      <c r="E4614" s="0" t="n">
        <v>0.0079365079</v>
      </c>
      <c r="F4614" s="0" t="n">
        <v>0.0095238095</v>
      </c>
      <c r="G4614" s="0" t="n">
        <v>1</v>
      </c>
      <c r="H4614" s="0" t="n">
        <v>4.66</v>
      </c>
    </row>
    <row r="4615" customFormat="false" ht="12.8" hidden="false" customHeight="false" outlineLevel="0" collapsed="false">
      <c r="A4615" s="0" t="s">
        <v>9787</v>
      </c>
      <c r="B4615" s="0" t="n">
        <v>0.6136666667</v>
      </c>
      <c r="C4615" s="0" t="n">
        <v>0.013629</v>
      </c>
      <c r="D4615" s="0" t="n">
        <v>0.0041975309</v>
      </c>
      <c r="E4615" s="0" t="n">
        <v>0.0833333333</v>
      </c>
      <c r="F4615" s="0" t="n">
        <v>0.048675</v>
      </c>
      <c r="G4615" s="0" t="n">
        <v>1</v>
      </c>
      <c r="H4615" s="0" t="n">
        <v>1.49</v>
      </c>
    </row>
    <row r="4616" customFormat="false" ht="12.8" hidden="false" customHeight="false" outlineLevel="0" collapsed="false">
      <c r="A4616" s="0" t="s">
        <v>9788</v>
      </c>
      <c r="B4616" s="0" t="n">
        <v>1.72</v>
      </c>
      <c r="C4616" s="0" t="n">
        <v>0.036</v>
      </c>
      <c r="D4616" s="0" t="n">
        <v>0.005</v>
      </c>
      <c r="E4616" s="0" t="n">
        <v>0.05</v>
      </c>
      <c r="F4616" s="0" t="n">
        <v>0.048</v>
      </c>
      <c r="G4616" s="0" t="n">
        <v>1</v>
      </c>
      <c r="H4616" s="0" t="n">
        <v>1</v>
      </c>
    </row>
    <row r="4617" customFormat="false" ht="12.8" hidden="false" customHeight="false" outlineLevel="0" collapsed="false">
      <c r="A4617" s="0" t="s">
        <v>9789</v>
      </c>
      <c r="B4617" s="0" t="n">
        <v>0.26</v>
      </c>
      <c r="C4617" s="0" t="n">
        <v>0.00876</v>
      </c>
      <c r="D4617" s="0" t="n">
        <v>0.0016666667</v>
      </c>
      <c r="E4617" s="0" t="n">
        <v>0.05</v>
      </c>
      <c r="F4617" s="0" t="n">
        <v>0.024</v>
      </c>
      <c r="G4617" s="0" t="n">
        <v>1</v>
      </c>
      <c r="H4617" s="0" t="n">
        <v>538</v>
      </c>
    </row>
    <row r="4618" customFormat="false" ht="12.8" hidden="false" customHeight="false" outlineLevel="0" collapsed="false">
      <c r="A4618" s="0" t="s">
        <v>9790</v>
      </c>
      <c r="B4618" s="0" t="n">
        <v>1.026031746</v>
      </c>
      <c r="C4618" s="0" t="n">
        <v>0.0092380952</v>
      </c>
      <c r="D4618" s="0" t="n">
        <v>0.0013838014</v>
      </c>
      <c r="E4618" s="0" t="n">
        <v>0.0079365079</v>
      </c>
      <c r="F4618" s="0" t="n">
        <v>0.0095238095</v>
      </c>
      <c r="G4618" s="0" t="n">
        <v>1</v>
      </c>
      <c r="H4618" s="0" t="n">
        <v>4.66</v>
      </c>
    </row>
    <row r="4619" customFormat="false" ht="12.8" hidden="false" customHeight="false" outlineLevel="0" collapsed="false">
      <c r="A4619" s="0" t="s">
        <v>1560</v>
      </c>
      <c r="B4619" s="0" t="n">
        <v>0.1973333333</v>
      </c>
      <c r="C4619" s="0" t="n">
        <v>0.001097712</v>
      </c>
      <c r="D4619" s="0" t="n">
        <v>0.0001851852</v>
      </c>
      <c r="E4619" s="0" t="n">
        <v>0.0166666667</v>
      </c>
      <c r="F4619" s="0" t="n">
        <v>0.0039204</v>
      </c>
      <c r="G4619" s="0" t="n">
        <v>1</v>
      </c>
      <c r="H4619" s="0" t="n">
        <v>0.17</v>
      </c>
    </row>
    <row r="4620" customFormat="false" ht="12.8" hidden="false" customHeight="false" outlineLevel="0" collapsed="false">
      <c r="A4620" s="0" t="s">
        <v>9791</v>
      </c>
      <c r="B4620" s="0" t="n">
        <v>0.675</v>
      </c>
      <c r="C4620" s="0" t="n">
        <v>0.018</v>
      </c>
      <c r="D4620" s="0" t="n">
        <v>0.0025</v>
      </c>
      <c r="E4620" s="0" t="n">
        <v>0.025</v>
      </c>
      <c r="F4620" s="0" t="n">
        <v>0.024</v>
      </c>
      <c r="G4620" s="0" t="n">
        <v>1</v>
      </c>
      <c r="H4620" s="0" t="n">
        <v>880</v>
      </c>
    </row>
    <row r="4621" customFormat="false" ht="12.8" hidden="false" customHeight="false" outlineLevel="0" collapsed="false">
      <c r="A4621" s="0" t="s">
        <v>1104</v>
      </c>
      <c r="B4621" s="0" t="n">
        <v>0.496167147</v>
      </c>
      <c r="C4621" s="0" t="n">
        <v>0.005367147</v>
      </c>
      <c r="D4621" s="0" t="n">
        <v>0.0008165226</v>
      </c>
      <c r="E4621" s="0" t="n">
        <v>0.0028818444</v>
      </c>
      <c r="F4621" s="0" t="n">
        <v>0.0055331412</v>
      </c>
      <c r="G4621" s="0" t="n">
        <v>1</v>
      </c>
      <c r="H4621" s="0" t="n">
        <v>0.98</v>
      </c>
    </row>
    <row r="4622" customFormat="false" ht="12.8" hidden="false" customHeight="false" outlineLevel="0" collapsed="false">
      <c r="A4622" s="0" t="s">
        <v>9792</v>
      </c>
      <c r="B4622" s="0" t="n">
        <v>1.85</v>
      </c>
      <c r="C4622" s="0" t="n">
        <v>0.036</v>
      </c>
      <c r="D4622" s="0" t="n">
        <v>0.005</v>
      </c>
      <c r="E4622" s="0" t="n">
        <v>0.05</v>
      </c>
      <c r="F4622" s="0" t="n">
        <v>0.048</v>
      </c>
      <c r="G4622" s="0" t="n">
        <v>1</v>
      </c>
      <c r="H4622" s="0" t="n">
        <v>2937</v>
      </c>
    </row>
    <row r="4623" customFormat="false" ht="12.8" hidden="false" customHeight="false" outlineLevel="0" collapsed="false">
      <c r="A4623" s="0" t="s">
        <v>9793</v>
      </c>
      <c r="B4623" s="0" t="n">
        <v>0.3719444444</v>
      </c>
      <c r="C4623" s="0" t="n">
        <v>0.0018666667</v>
      </c>
      <c r="D4623" s="0" t="n">
        <v>0.000308642</v>
      </c>
      <c r="E4623" s="0" t="n">
        <v>0.0277777778</v>
      </c>
      <c r="F4623" s="0" t="n">
        <v>0.0066666667</v>
      </c>
      <c r="G4623" s="0" t="n">
        <v>1</v>
      </c>
      <c r="H4623" s="0" t="n">
        <v>1</v>
      </c>
    </row>
    <row r="4624" customFormat="false" ht="12.8" hidden="false" customHeight="false" outlineLevel="0" collapsed="false">
      <c r="A4624" s="0" t="s">
        <v>3088</v>
      </c>
      <c r="B4624" s="0" t="n">
        <v>0.0733333333</v>
      </c>
      <c r="C4624" s="0" t="n">
        <v>0.000392</v>
      </c>
      <c r="D4624" s="0" t="n">
        <v>0.0001111111</v>
      </c>
      <c r="E4624" s="0" t="n">
        <v>0.0066666667</v>
      </c>
      <c r="F4624" s="0" t="n">
        <v>0.0016</v>
      </c>
      <c r="G4624" s="0" t="n">
        <v>1</v>
      </c>
      <c r="H4624" s="0" t="n">
        <v>1.47</v>
      </c>
    </row>
    <row r="4625" customFormat="false" ht="12.8" hidden="false" customHeight="false" outlineLevel="0" collapsed="false">
      <c r="A4625" s="0" t="s">
        <v>848</v>
      </c>
      <c r="B4625" s="0" t="n">
        <v>0.6208333333</v>
      </c>
      <c r="C4625" s="0" t="n">
        <v>0.0098</v>
      </c>
      <c r="D4625" s="0" t="n">
        <v>0.0020833333</v>
      </c>
      <c r="E4625" s="0" t="n">
        <v>0.0416666667</v>
      </c>
      <c r="F4625" s="0" t="n">
        <v>0.02</v>
      </c>
      <c r="G4625" s="0" t="n">
        <v>1</v>
      </c>
      <c r="H4625" s="0" t="n">
        <v>0</v>
      </c>
    </row>
    <row r="4626" customFormat="false" ht="12.8" hidden="false" customHeight="false" outlineLevel="0" collapsed="false">
      <c r="A4626" s="0" t="s">
        <v>9794</v>
      </c>
      <c r="B4626" s="0" t="n">
        <v>7.816</v>
      </c>
      <c r="C4626" s="0" t="n">
        <v>0.128</v>
      </c>
      <c r="D4626" s="0" t="n">
        <v>0.0188888889</v>
      </c>
      <c r="E4626" s="0" t="n">
        <v>0.0666666667</v>
      </c>
      <c r="F4626" s="0" t="n">
        <v>0.128</v>
      </c>
      <c r="G4626" s="0" t="n">
        <v>1</v>
      </c>
      <c r="H4626" s="0" t="n">
        <v>48.3</v>
      </c>
    </row>
    <row r="4627" customFormat="false" ht="12.8" hidden="false" customHeight="false" outlineLevel="0" collapsed="false">
      <c r="A4627" s="0" t="s">
        <v>9795</v>
      </c>
      <c r="B4627" s="0" t="n">
        <v>7.816</v>
      </c>
      <c r="C4627" s="0" t="n">
        <v>0.128</v>
      </c>
      <c r="D4627" s="0" t="n">
        <v>0.0188888889</v>
      </c>
      <c r="E4627" s="0" t="n">
        <v>0.0666666667</v>
      </c>
      <c r="F4627" s="0" t="n">
        <v>0.128</v>
      </c>
      <c r="G4627" s="0" t="n">
        <v>1</v>
      </c>
      <c r="H4627" s="0" t="n">
        <v>50.43</v>
      </c>
    </row>
    <row r="4628" customFormat="false" ht="12.8" hidden="false" customHeight="false" outlineLevel="0" collapsed="false">
      <c r="A4628" s="0" t="s">
        <v>9796</v>
      </c>
      <c r="B4628" s="0" t="n">
        <v>0.3719444444</v>
      </c>
      <c r="C4628" s="0" t="n">
        <v>0.0018666667</v>
      </c>
      <c r="D4628" s="0" t="n">
        <v>0.000308642</v>
      </c>
      <c r="E4628" s="0" t="n">
        <v>0.0277777778</v>
      </c>
      <c r="F4628" s="0" t="n">
        <v>0.0066666667</v>
      </c>
      <c r="G4628" s="0" t="n">
        <v>1</v>
      </c>
      <c r="H4628" s="0" t="n">
        <v>1</v>
      </c>
    </row>
    <row r="4629" customFormat="false" ht="12.8" hidden="false" customHeight="false" outlineLevel="0" collapsed="false">
      <c r="A4629" s="0" t="s">
        <v>9797</v>
      </c>
      <c r="B4629" s="0" t="n">
        <v>1.65</v>
      </c>
      <c r="C4629" s="0" t="n">
        <v>0.036</v>
      </c>
      <c r="D4629" s="0" t="n">
        <v>0.005</v>
      </c>
      <c r="E4629" s="0" t="n">
        <v>0.05</v>
      </c>
      <c r="F4629" s="0" t="n">
        <v>0.048</v>
      </c>
      <c r="G4629" s="0" t="n">
        <v>1</v>
      </c>
      <c r="H4629" s="0" t="n">
        <v>2227</v>
      </c>
    </row>
    <row r="4630" customFormat="false" ht="12.8" hidden="false" customHeight="false" outlineLevel="0" collapsed="false">
      <c r="A4630" s="0" t="s">
        <v>3035</v>
      </c>
      <c r="B4630" s="0" t="n">
        <v>8.8</v>
      </c>
      <c r="C4630" s="0" t="n">
        <v>0.0505176</v>
      </c>
      <c r="D4630" s="0" t="n">
        <v>0.0070833333</v>
      </c>
      <c r="E4630" s="0" t="n">
        <v>0.05</v>
      </c>
      <c r="F4630" s="0" t="n">
        <v>0.05208</v>
      </c>
      <c r="G4630" s="0" t="n">
        <v>1</v>
      </c>
      <c r="H4630" s="0" t="n">
        <v>23.67</v>
      </c>
    </row>
    <row r="4631" customFormat="false" ht="12.8" hidden="false" customHeight="false" outlineLevel="0" collapsed="false">
      <c r="A4631" s="0" t="s">
        <v>1105</v>
      </c>
      <c r="B4631" s="0" t="n">
        <v>6.8833333333</v>
      </c>
      <c r="C4631" s="0" t="n">
        <v>0.0776</v>
      </c>
      <c r="D4631" s="0" t="n">
        <v>0.0118055556</v>
      </c>
      <c r="E4631" s="0" t="n">
        <v>0.0416666667</v>
      </c>
      <c r="F4631" s="0" t="n">
        <v>0.08</v>
      </c>
      <c r="G4631" s="0" t="n">
        <v>1</v>
      </c>
      <c r="H4631" s="0" t="n">
        <v>5.02</v>
      </c>
    </row>
    <row r="4632" customFormat="false" ht="12.8" hidden="false" customHeight="false" outlineLevel="0" collapsed="false">
      <c r="A4632" s="0" t="s">
        <v>849</v>
      </c>
      <c r="B4632" s="0" t="n">
        <v>0.6208333333</v>
      </c>
      <c r="C4632" s="0" t="n">
        <v>0.0098</v>
      </c>
      <c r="D4632" s="0" t="n">
        <v>0.0020833333</v>
      </c>
      <c r="E4632" s="0" t="n">
        <v>0.0416666667</v>
      </c>
      <c r="F4632" s="0" t="n">
        <v>0.02</v>
      </c>
      <c r="G4632" s="0" t="n">
        <v>1</v>
      </c>
      <c r="H4632" s="0" t="n">
        <v>0</v>
      </c>
    </row>
    <row r="4633" customFormat="false" ht="12.8" hidden="false" customHeight="false" outlineLevel="0" collapsed="false">
      <c r="A4633" s="0" t="s">
        <v>9798</v>
      </c>
      <c r="B4633" s="0" t="n">
        <v>1.966</v>
      </c>
      <c r="C4633" s="0" t="n">
        <v>0.036</v>
      </c>
      <c r="D4633" s="0" t="n">
        <v>0.005</v>
      </c>
      <c r="E4633" s="0" t="n">
        <v>0.05</v>
      </c>
      <c r="F4633" s="0" t="n">
        <v>0.048</v>
      </c>
      <c r="G4633" s="0" t="n">
        <v>1</v>
      </c>
      <c r="H4633" s="0" t="n">
        <v>48.3</v>
      </c>
    </row>
    <row r="4634" customFormat="false" ht="12.8" hidden="false" customHeight="false" outlineLevel="0" collapsed="false">
      <c r="A4634" s="0" t="s">
        <v>9799</v>
      </c>
      <c r="B4634" s="0" t="n">
        <v>1.65</v>
      </c>
      <c r="C4634" s="0" t="n">
        <v>0.036</v>
      </c>
      <c r="D4634" s="0" t="n">
        <v>0.005</v>
      </c>
      <c r="E4634" s="0" t="n">
        <v>0.05</v>
      </c>
      <c r="F4634" s="0" t="n">
        <v>0.048</v>
      </c>
      <c r="G4634" s="0" t="n">
        <v>1</v>
      </c>
      <c r="H4634" s="0" t="n">
        <v>2227</v>
      </c>
    </row>
    <row r="4635" customFormat="false" ht="12.8" hidden="false" customHeight="false" outlineLevel="0" collapsed="false">
      <c r="A4635" s="0" t="s">
        <v>1106</v>
      </c>
      <c r="B4635" s="0" t="n">
        <v>6.8833333333</v>
      </c>
      <c r="C4635" s="0" t="n">
        <v>0.0776</v>
      </c>
      <c r="D4635" s="0" t="n">
        <v>0.0118055556</v>
      </c>
      <c r="E4635" s="0" t="n">
        <v>0.0416666667</v>
      </c>
      <c r="F4635" s="0" t="n">
        <v>0.08</v>
      </c>
      <c r="G4635" s="0" t="n">
        <v>1</v>
      </c>
      <c r="H4635" s="0" t="n">
        <v>5.02</v>
      </c>
    </row>
    <row r="4636" customFormat="false" ht="12.8" hidden="false" customHeight="false" outlineLevel="0" collapsed="false">
      <c r="A4636" s="0" t="s">
        <v>9800</v>
      </c>
      <c r="B4636" s="0" t="n">
        <v>0.3719444444</v>
      </c>
      <c r="C4636" s="0" t="n">
        <v>0.0018666667</v>
      </c>
      <c r="D4636" s="0" t="n">
        <v>0.000308642</v>
      </c>
      <c r="E4636" s="0" t="n">
        <v>0.0277777778</v>
      </c>
      <c r="F4636" s="0" t="n">
        <v>0.0066666667</v>
      </c>
      <c r="G4636" s="0" t="n">
        <v>1</v>
      </c>
      <c r="H4636" s="0" t="n">
        <v>1</v>
      </c>
    </row>
    <row r="4637" customFormat="false" ht="12.8" hidden="false" customHeight="false" outlineLevel="0" collapsed="false">
      <c r="A4637" s="0" t="s">
        <v>850</v>
      </c>
      <c r="B4637" s="0" t="n">
        <v>0.6208333333</v>
      </c>
      <c r="C4637" s="0" t="n">
        <v>0.0098</v>
      </c>
      <c r="D4637" s="0" t="n">
        <v>0.0020833333</v>
      </c>
      <c r="E4637" s="0" t="n">
        <v>0.0416666667</v>
      </c>
      <c r="F4637" s="0" t="n">
        <v>0.02</v>
      </c>
      <c r="G4637" s="0" t="n">
        <v>1</v>
      </c>
      <c r="H4637" s="0" t="n">
        <v>0</v>
      </c>
    </row>
    <row r="4638" customFormat="false" ht="12.8" hidden="false" customHeight="false" outlineLevel="0" collapsed="false">
      <c r="A4638" s="0" t="s">
        <v>3074</v>
      </c>
      <c r="B4638" s="0" t="n">
        <v>2.29</v>
      </c>
      <c r="C4638" s="0" t="n">
        <v>0.0276696</v>
      </c>
      <c r="D4638" s="0" t="n">
        <v>0.00425</v>
      </c>
      <c r="E4638" s="0" t="n">
        <v>0.01</v>
      </c>
      <c r="F4638" s="0" t="n">
        <v>0.019764</v>
      </c>
      <c r="G4638" s="0" t="n">
        <v>1</v>
      </c>
      <c r="H4638" s="0" t="n">
        <v>5.86</v>
      </c>
    </row>
    <row r="4639" customFormat="false" ht="12.8" hidden="false" customHeight="false" outlineLevel="0" collapsed="false">
      <c r="A4639" s="0" t="s">
        <v>9801</v>
      </c>
      <c r="B4639" s="0" t="n">
        <v>1.966</v>
      </c>
      <c r="C4639" s="0" t="n">
        <v>0.036</v>
      </c>
      <c r="D4639" s="0" t="n">
        <v>0.005</v>
      </c>
      <c r="E4639" s="0" t="n">
        <v>0.05</v>
      </c>
      <c r="F4639" s="0" t="n">
        <v>0.048</v>
      </c>
      <c r="G4639" s="0" t="n">
        <v>1</v>
      </c>
      <c r="H4639" s="0" t="n">
        <v>48.3</v>
      </c>
    </row>
    <row r="4640" customFormat="false" ht="12.8" hidden="false" customHeight="false" outlineLevel="0" collapsed="false">
      <c r="A4640" s="0" t="s">
        <v>9802</v>
      </c>
      <c r="B4640" s="0" t="n">
        <v>0.3719444444</v>
      </c>
      <c r="C4640" s="0" t="n">
        <v>0.0018666667</v>
      </c>
      <c r="D4640" s="0" t="n">
        <v>0.000308642</v>
      </c>
      <c r="E4640" s="0" t="n">
        <v>0.0277777778</v>
      </c>
      <c r="F4640" s="0" t="n">
        <v>0.0066666667</v>
      </c>
      <c r="G4640" s="0" t="n">
        <v>1</v>
      </c>
      <c r="H4640" s="0" t="n">
        <v>1</v>
      </c>
    </row>
    <row r="4641" customFormat="false" ht="12.8" hidden="false" customHeight="false" outlineLevel="0" collapsed="false">
      <c r="A4641" s="0" t="s">
        <v>1646</v>
      </c>
      <c r="B4641" s="0" t="n">
        <v>1.76</v>
      </c>
      <c r="C4641" s="0" t="n">
        <v>0.01725</v>
      </c>
      <c r="D4641" s="0" t="n">
        <v>0.0089473684</v>
      </c>
      <c r="E4641" s="0" t="n">
        <v>0.25</v>
      </c>
      <c r="F4641" s="0" t="n">
        <v>0.08625</v>
      </c>
      <c r="G4641" s="0" t="n">
        <v>1</v>
      </c>
      <c r="H4641" s="0" t="n">
        <v>38.65</v>
      </c>
    </row>
    <row r="4642" customFormat="false" ht="12.8" hidden="false" customHeight="false" outlineLevel="0" collapsed="false">
      <c r="A4642" s="0" t="s">
        <v>9803</v>
      </c>
      <c r="B4642" s="0" t="n">
        <v>1.78</v>
      </c>
      <c r="C4642" s="0" t="n">
        <v>0.036</v>
      </c>
      <c r="D4642" s="0" t="n">
        <v>0.005</v>
      </c>
      <c r="E4642" s="0" t="n">
        <v>0.05</v>
      </c>
      <c r="F4642" s="0" t="n">
        <v>0.048</v>
      </c>
      <c r="G4642" s="0" t="n">
        <v>1</v>
      </c>
      <c r="H4642" s="0" t="n">
        <v>3074</v>
      </c>
    </row>
    <row r="4643" customFormat="false" ht="12.8" hidden="false" customHeight="false" outlineLevel="0" collapsed="false">
      <c r="A4643" s="0" t="s">
        <v>851</v>
      </c>
      <c r="B4643" s="0" t="n">
        <v>0.6208333333</v>
      </c>
      <c r="C4643" s="0" t="n">
        <v>0.0098</v>
      </c>
      <c r="D4643" s="0" t="n">
        <v>0.0020833333</v>
      </c>
      <c r="E4643" s="0" t="n">
        <v>0.0416666667</v>
      </c>
      <c r="F4643" s="0" t="n">
        <v>0.02</v>
      </c>
      <c r="G4643" s="0" t="n">
        <v>1</v>
      </c>
      <c r="H4643" s="0" t="n">
        <v>0</v>
      </c>
    </row>
    <row r="4644" customFormat="false" ht="12.8" hidden="false" customHeight="false" outlineLevel="0" collapsed="false">
      <c r="A4644" s="0" t="s">
        <v>9804</v>
      </c>
      <c r="B4644" s="0" t="n">
        <v>0.3719444444</v>
      </c>
      <c r="C4644" s="0" t="n">
        <v>0.0018666667</v>
      </c>
      <c r="D4644" s="0" t="n">
        <v>0.000308642</v>
      </c>
      <c r="E4644" s="0" t="n">
        <v>0.0277777778</v>
      </c>
      <c r="F4644" s="0" t="n">
        <v>0.0066666667</v>
      </c>
      <c r="G4644" s="0" t="n">
        <v>1</v>
      </c>
      <c r="H4644" s="0" t="n">
        <v>1</v>
      </c>
    </row>
    <row r="4645" customFormat="false" ht="12.8" hidden="false" customHeight="false" outlineLevel="0" collapsed="false">
      <c r="A4645" s="0" t="s">
        <v>3075</v>
      </c>
      <c r="B4645" s="0" t="n">
        <v>2.29</v>
      </c>
      <c r="C4645" s="0" t="n">
        <v>0.0276696</v>
      </c>
      <c r="D4645" s="0" t="n">
        <v>0.00425</v>
      </c>
      <c r="E4645" s="0" t="n">
        <v>0.01</v>
      </c>
      <c r="F4645" s="0" t="n">
        <v>0.019764</v>
      </c>
      <c r="G4645" s="0" t="n">
        <v>1</v>
      </c>
      <c r="H4645" s="0" t="n">
        <v>5.86</v>
      </c>
    </row>
    <row r="4646" customFormat="false" ht="12.8" hidden="false" customHeight="false" outlineLevel="0" collapsed="false">
      <c r="A4646" s="0" t="s">
        <v>9805</v>
      </c>
      <c r="B4646" s="0" t="n">
        <v>1.74</v>
      </c>
      <c r="C4646" s="0" t="n">
        <v>0.01725</v>
      </c>
      <c r="D4646" s="0" t="n">
        <v>0.0089473684</v>
      </c>
      <c r="E4646" s="0" t="n">
        <v>0.25</v>
      </c>
      <c r="F4646" s="0" t="n">
        <v>0.08625</v>
      </c>
      <c r="G4646" s="0" t="n">
        <v>1</v>
      </c>
      <c r="H4646" s="0" t="n">
        <v>56.06</v>
      </c>
    </row>
    <row r="4647" customFormat="false" ht="12.8" hidden="false" customHeight="false" outlineLevel="0" collapsed="false">
      <c r="A4647" s="0" t="s">
        <v>9806</v>
      </c>
      <c r="B4647" s="0" t="n">
        <v>1.78</v>
      </c>
      <c r="C4647" s="0" t="n">
        <v>0.036</v>
      </c>
      <c r="D4647" s="0" t="n">
        <v>0.005</v>
      </c>
      <c r="E4647" s="0" t="n">
        <v>0.05</v>
      </c>
      <c r="F4647" s="0" t="n">
        <v>0.048</v>
      </c>
      <c r="G4647" s="0" t="n">
        <v>1</v>
      </c>
      <c r="H4647" s="0" t="n">
        <v>3074</v>
      </c>
    </row>
    <row r="4648" customFormat="false" ht="12.8" hidden="false" customHeight="false" outlineLevel="0" collapsed="false">
      <c r="A4648" s="0" t="s">
        <v>9807</v>
      </c>
      <c r="B4648" s="0" t="n">
        <v>0.19</v>
      </c>
      <c r="C4648" s="0" t="n">
        <v>0.002688</v>
      </c>
      <c r="D4648" s="0" t="n">
        <v>0.0004</v>
      </c>
      <c r="E4648" s="0" t="n">
        <v>0.02</v>
      </c>
      <c r="F4648" s="0" t="n">
        <v>0.0096</v>
      </c>
      <c r="G4648" s="0" t="n">
        <v>1</v>
      </c>
      <c r="H4648" s="0" t="n">
        <v>12.66</v>
      </c>
    </row>
    <row r="4649" customFormat="false" ht="12.8" hidden="false" customHeight="false" outlineLevel="0" collapsed="false">
      <c r="A4649" s="0" t="s">
        <v>9808</v>
      </c>
      <c r="B4649" s="0" t="n">
        <v>7.84</v>
      </c>
      <c r="C4649" s="0" t="n">
        <v>0.128</v>
      </c>
      <c r="D4649" s="0" t="n">
        <v>0.0188888889</v>
      </c>
      <c r="E4649" s="0" t="n">
        <v>0.0666666667</v>
      </c>
      <c r="F4649" s="0" t="n">
        <v>0.128</v>
      </c>
      <c r="G4649" s="0" t="n">
        <v>1</v>
      </c>
      <c r="H4649" s="0" t="n">
        <v>50.5</v>
      </c>
    </row>
    <row r="4650" customFormat="false" ht="12.8" hidden="false" customHeight="false" outlineLevel="0" collapsed="false">
      <c r="A4650" s="0" t="s">
        <v>9809</v>
      </c>
      <c r="B4650" s="0" t="n">
        <v>0.3719444444</v>
      </c>
      <c r="C4650" s="0" t="n">
        <v>0.0018666667</v>
      </c>
      <c r="D4650" s="0" t="n">
        <v>0.000308642</v>
      </c>
      <c r="E4650" s="0" t="n">
        <v>0.0277777778</v>
      </c>
      <c r="F4650" s="0" t="n">
        <v>0.0066666667</v>
      </c>
      <c r="G4650" s="0" t="n">
        <v>1</v>
      </c>
      <c r="H4650" s="0" t="n">
        <v>1</v>
      </c>
    </row>
    <row r="4651" customFormat="false" ht="12.8" hidden="false" customHeight="false" outlineLevel="0" collapsed="false">
      <c r="A4651" s="0" t="s">
        <v>1107</v>
      </c>
      <c r="B4651" s="0" t="n">
        <v>7.0833333333</v>
      </c>
      <c r="C4651" s="0" t="n">
        <v>0.0776</v>
      </c>
      <c r="D4651" s="0" t="n">
        <v>0.0118055556</v>
      </c>
      <c r="E4651" s="0" t="n">
        <v>0.0416666667</v>
      </c>
      <c r="F4651" s="0" t="n">
        <v>0.08</v>
      </c>
      <c r="G4651" s="0" t="n">
        <v>1</v>
      </c>
      <c r="H4651" s="0" t="n">
        <v>5.74</v>
      </c>
    </row>
    <row r="4652" customFormat="false" ht="12.8" hidden="false" customHeight="false" outlineLevel="0" collapsed="false">
      <c r="A4652" s="0" t="s">
        <v>852</v>
      </c>
      <c r="B4652" s="0" t="n">
        <v>0.1294444444</v>
      </c>
      <c r="C4652" s="0" t="n">
        <v>0.0013066667</v>
      </c>
      <c r="D4652" s="0" t="n">
        <v>0.0002777778</v>
      </c>
      <c r="E4652" s="0" t="n">
        <v>0.0055555556</v>
      </c>
      <c r="F4652" s="0" t="n">
        <v>0.0026666667</v>
      </c>
      <c r="G4652" s="0" t="n">
        <v>1</v>
      </c>
      <c r="H4652" s="0" t="n">
        <v>0</v>
      </c>
    </row>
    <row r="4653" customFormat="false" ht="12.8" hidden="false" customHeight="false" outlineLevel="0" collapsed="false">
      <c r="A4653" s="0" t="s">
        <v>1644</v>
      </c>
      <c r="B4653" s="0" t="n">
        <v>1.86</v>
      </c>
      <c r="C4653" s="0" t="n">
        <v>0.01725</v>
      </c>
      <c r="D4653" s="0" t="n">
        <v>0.0089473684</v>
      </c>
      <c r="E4653" s="0" t="n">
        <v>0.25</v>
      </c>
      <c r="F4653" s="0" t="n">
        <v>0.08625</v>
      </c>
      <c r="G4653" s="0" t="n">
        <v>1</v>
      </c>
      <c r="H4653" s="0" t="n">
        <v>47.79</v>
      </c>
    </row>
    <row r="4654" customFormat="false" ht="12.8" hidden="false" customHeight="false" outlineLevel="0" collapsed="false">
      <c r="A4654" s="0" t="s">
        <v>9810</v>
      </c>
      <c r="B4654" s="0" t="n">
        <v>1.59</v>
      </c>
      <c r="C4654" s="0" t="n">
        <v>0.036</v>
      </c>
      <c r="D4654" s="0" t="n">
        <v>0.005</v>
      </c>
      <c r="E4654" s="0" t="n">
        <v>0.05</v>
      </c>
      <c r="F4654" s="0" t="n">
        <v>0.048</v>
      </c>
      <c r="G4654" s="0" t="n">
        <v>1</v>
      </c>
      <c r="H4654" s="0" t="n">
        <v>3074</v>
      </c>
    </row>
    <row r="4655" customFormat="false" ht="12.8" hidden="false" customHeight="false" outlineLevel="0" collapsed="false">
      <c r="A4655" s="0" t="s">
        <v>9811</v>
      </c>
      <c r="B4655" s="0" t="n">
        <v>7.84</v>
      </c>
      <c r="C4655" s="0" t="n">
        <v>0.128</v>
      </c>
      <c r="D4655" s="0" t="n">
        <v>0.0188888889</v>
      </c>
      <c r="E4655" s="0" t="n">
        <v>0.0666666667</v>
      </c>
      <c r="F4655" s="0" t="n">
        <v>0.128</v>
      </c>
      <c r="G4655" s="0" t="n">
        <v>1</v>
      </c>
      <c r="H4655" s="0" t="n">
        <v>50.5</v>
      </c>
    </row>
    <row r="4656" customFormat="false" ht="12.8" hidden="false" customHeight="false" outlineLevel="0" collapsed="false">
      <c r="A4656" s="0" t="s">
        <v>9812</v>
      </c>
      <c r="B4656" s="0" t="n">
        <v>0.0719298246</v>
      </c>
      <c r="C4656" s="0" t="n">
        <v>0.0003368421</v>
      </c>
      <c r="D4656" s="0" t="n">
        <v>4.87329E-005</v>
      </c>
      <c r="E4656" s="0" t="n">
        <v>0.0043859649</v>
      </c>
      <c r="F4656" s="0" t="n">
        <v>0.0010526316</v>
      </c>
      <c r="G4656" s="0" t="n">
        <v>1</v>
      </c>
      <c r="H4656" s="0" t="n">
        <v>1.02</v>
      </c>
    </row>
    <row r="4657" customFormat="false" ht="12.8" hidden="false" customHeight="false" outlineLevel="0" collapsed="false">
      <c r="A4657" s="0" t="s">
        <v>9813</v>
      </c>
      <c r="B4657" s="0" t="n">
        <v>0.3719444444</v>
      </c>
      <c r="C4657" s="0" t="n">
        <v>0.0018666667</v>
      </c>
      <c r="D4657" s="0" t="n">
        <v>0.000308642</v>
      </c>
      <c r="E4657" s="0" t="n">
        <v>0.0277777778</v>
      </c>
      <c r="F4657" s="0" t="n">
        <v>0.0066666667</v>
      </c>
      <c r="G4657" s="0" t="n">
        <v>1</v>
      </c>
      <c r="H4657" s="0" t="n">
        <v>1</v>
      </c>
    </row>
    <row r="4658" customFormat="false" ht="12.8" hidden="false" customHeight="false" outlineLevel="0" collapsed="false">
      <c r="A4658" s="0" t="s">
        <v>1108</v>
      </c>
      <c r="B4658" s="0" t="n">
        <v>7.0833333333</v>
      </c>
      <c r="C4658" s="0" t="n">
        <v>0.0776</v>
      </c>
      <c r="D4658" s="0" t="n">
        <v>0.0118055556</v>
      </c>
      <c r="E4658" s="0" t="n">
        <v>0.0416666667</v>
      </c>
      <c r="F4658" s="0" t="n">
        <v>0.08</v>
      </c>
      <c r="G4658" s="0" t="n">
        <v>1</v>
      </c>
      <c r="H4658" s="0" t="n">
        <v>5.74</v>
      </c>
    </row>
    <row r="4659" customFormat="false" ht="12.8" hidden="false" customHeight="false" outlineLevel="0" collapsed="false">
      <c r="A4659" s="0" t="s">
        <v>853</v>
      </c>
      <c r="B4659" s="0" t="n">
        <v>0.1294444444</v>
      </c>
      <c r="C4659" s="0" t="n">
        <v>0.0013066667</v>
      </c>
      <c r="D4659" s="0" t="n">
        <v>0.0002777778</v>
      </c>
      <c r="E4659" s="0" t="n">
        <v>0.0055555556</v>
      </c>
      <c r="F4659" s="0" t="n">
        <v>0.0026666667</v>
      </c>
      <c r="G4659" s="0" t="n">
        <v>1</v>
      </c>
      <c r="H4659" s="0" t="n">
        <v>0</v>
      </c>
    </row>
    <row r="4660" customFormat="false" ht="12.8" hidden="false" customHeight="false" outlineLevel="0" collapsed="false">
      <c r="A4660" s="0" t="s">
        <v>9814</v>
      </c>
      <c r="B4660" s="0" t="n">
        <v>7.84</v>
      </c>
      <c r="C4660" s="0" t="n">
        <v>0.128</v>
      </c>
      <c r="D4660" s="0" t="n">
        <v>0.0188888889</v>
      </c>
      <c r="E4660" s="0" t="n">
        <v>0.0666666667</v>
      </c>
      <c r="F4660" s="0" t="n">
        <v>0.128</v>
      </c>
      <c r="G4660" s="0" t="n">
        <v>1</v>
      </c>
      <c r="H4660" s="0" t="n">
        <v>52.62</v>
      </c>
    </row>
    <row r="4661" customFormat="false" ht="12.8" hidden="false" customHeight="false" outlineLevel="0" collapsed="false">
      <c r="A4661" s="0" t="s">
        <v>1645</v>
      </c>
      <c r="B4661" s="0" t="n">
        <v>1.86</v>
      </c>
      <c r="C4661" s="0" t="n">
        <v>0.01725</v>
      </c>
      <c r="D4661" s="0" t="n">
        <v>0.0089473684</v>
      </c>
      <c r="E4661" s="0" t="n">
        <v>0.25</v>
      </c>
      <c r="F4661" s="0" t="n">
        <v>0.08625</v>
      </c>
      <c r="G4661" s="0" t="n">
        <v>1</v>
      </c>
      <c r="H4661" s="0" t="n">
        <v>47.79</v>
      </c>
    </row>
    <row r="4662" customFormat="false" ht="12.8" hidden="false" customHeight="false" outlineLevel="0" collapsed="false">
      <c r="A4662" s="0" t="s">
        <v>9815</v>
      </c>
      <c r="B4662" s="0" t="n">
        <v>1.59</v>
      </c>
      <c r="C4662" s="0" t="n">
        <v>0.036</v>
      </c>
      <c r="D4662" s="0" t="n">
        <v>0.005</v>
      </c>
      <c r="E4662" s="0" t="n">
        <v>0.05</v>
      </c>
      <c r="F4662" s="0" t="n">
        <v>0.048</v>
      </c>
      <c r="G4662" s="0" t="n">
        <v>1</v>
      </c>
      <c r="H4662" s="0" t="n">
        <v>3074</v>
      </c>
    </row>
    <row r="4663" customFormat="false" ht="12.8" hidden="false" customHeight="false" outlineLevel="0" collapsed="false">
      <c r="A4663" s="0" t="s">
        <v>9816</v>
      </c>
      <c r="B4663" s="0" t="n">
        <v>0.3819444444</v>
      </c>
      <c r="C4663" s="0" t="n">
        <v>0.0018666667</v>
      </c>
      <c r="D4663" s="0" t="n">
        <v>0.000308642</v>
      </c>
      <c r="E4663" s="0" t="n">
        <v>0.0277777778</v>
      </c>
      <c r="F4663" s="0" t="n">
        <v>0.0066666667</v>
      </c>
      <c r="G4663" s="0" t="n">
        <v>1</v>
      </c>
      <c r="H4663" s="0" t="n">
        <v>1</v>
      </c>
    </row>
    <row r="4664" customFormat="false" ht="12.8" hidden="false" customHeight="false" outlineLevel="0" collapsed="false">
      <c r="A4664" s="0" t="s">
        <v>9817</v>
      </c>
      <c r="B4664" s="0" t="n">
        <v>0.1076388889</v>
      </c>
      <c r="C4664" s="0" t="n">
        <v>0.0009063056</v>
      </c>
      <c r="D4664" s="0" t="n">
        <v>0.0001520845</v>
      </c>
      <c r="E4664" s="0" t="n">
        <v>0.0138888889</v>
      </c>
      <c r="F4664" s="0" t="n">
        <v>0.0032368056</v>
      </c>
      <c r="G4664" s="0" t="n">
        <v>1</v>
      </c>
      <c r="H4664" s="0" t="n">
        <v>0.34</v>
      </c>
    </row>
    <row r="4665" customFormat="false" ht="12.8" hidden="false" customHeight="false" outlineLevel="0" collapsed="false">
      <c r="A4665" s="0" t="s">
        <v>854</v>
      </c>
      <c r="B4665" s="0" t="n">
        <v>0.1294444444</v>
      </c>
      <c r="C4665" s="0" t="n">
        <v>0.0013066667</v>
      </c>
      <c r="D4665" s="0" t="n">
        <v>0.0002777778</v>
      </c>
      <c r="E4665" s="0" t="n">
        <v>0.0055555556</v>
      </c>
      <c r="F4665" s="0" t="n">
        <v>0.0026666667</v>
      </c>
      <c r="G4665" s="0" t="n">
        <v>1</v>
      </c>
      <c r="H4665" s="0" t="n">
        <v>0</v>
      </c>
    </row>
    <row r="4666" customFormat="false" ht="12.8" hidden="false" customHeight="false" outlineLevel="0" collapsed="false">
      <c r="A4666" s="0" t="s">
        <v>1877</v>
      </c>
      <c r="B4666" s="0" t="n">
        <v>7.84</v>
      </c>
      <c r="C4666" s="0" t="n">
        <v>0.128</v>
      </c>
      <c r="D4666" s="0" t="n">
        <v>0.0188888889</v>
      </c>
      <c r="E4666" s="0" t="n">
        <v>0.0666666667</v>
      </c>
      <c r="F4666" s="0" t="n">
        <v>0.128</v>
      </c>
      <c r="G4666" s="0" t="n">
        <v>1</v>
      </c>
      <c r="H4666" s="0" t="n">
        <v>50.5</v>
      </c>
    </row>
    <row r="4667" customFormat="false" ht="12.8" hidden="false" customHeight="false" outlineLevel="0" collapsed="false">
      <c r="A4667" s="0" t="s">
        <v>9818</v>
      </c>
      <c r="B4667" s="0" t="n">
        <v>1.86</v>
      </c>
      <c r="C4667" s="0" t="n">
        <v>0.01725</v>
      </c>
      <c r="D4667" s="0" t="n">
        <v>0.0089473684</v>
      </c>
      <c r="E4667" s="0" t="n">
        <v>0.25</v>
      </c>
      <c r="F4667" s="0" t="n">
        <v>0.08625</v>
      </c>
      <c r="G4667" s="0" t="n">
        <v>1</v>
      </c>
      <c r="H4667" s="0" t="n">
        <v>65.71</v>
      </c>
    </row>
    <row r="4668" customFormat="false" ht="12.8" hidden="false" customHeight="false" outlineLevel="0" collapsed="false">
      <c r="A4668" s="0" t="s">
        <v>9819</v>
      </c>
      <c r="B4668" s="0" t="n">
        <v>1.66</v>
      </c>
      <c r="C4668" s="0" t="n">
        <v>0.036</v>
      </c>
      <c r="D4668" s="0" t="n">
        <v>0.005</v>
      </c>
      <c r="E4668" s="0" t="n">
        <v>0.05</v>
      </c>
      <c r="F4668" s="0" t="n">
        <v>0.048</v>
      </c>
      <c r="G4668" s="0" t="n">
        <v>1</v>
      </c>
      <c r="H4668" s="0" t="n">
        <v>4301</v>
      </c>
    </row>
    <row r="4669" customFormat="false" ht="12.8" hidden="false" customHeight="false" outlineLevel="0" collapsed="false">
      <c r="A4669" s="0" t="s">
        <v>9820</v>
      </c>
      <c r="B4669" s="0" t="n">
        <v>0.1076388889</v>
      </c>
      <c r="C4669" s="0" t="n">
        <v>0.0009063056</v>
      </c>
      <c r="D4669" s="0" t="n">
        <v>0.0001520845</v>
      </c>
      <c r="E4669" s="0" t="n">
        <v>0.0138888889</v>
      </c>
      <c r="F4669" s="0" t="n">
        <v>0.0032368056</v>
      </c>
      <c r="G4669" s="0" t="n">
        <v>1</v>
      </c>
      <c r="H4669" s="0" t="n">
        <v>0.34</v>
      </c>
    </row>
    <row r="4670" customFormat="false" ht="12.8" hidden="false" customHeight="false" outlineLevel="0" collapsed="false">
      <c r="A4670" s="0" t="s">
        <v>9821</v>
      </c>
      <c r="B4670" s="0" t="n">
        <v>0.19</v>
      </c>
      <c r="C4670" s="0" t="n">
        <v>0.002688</v>
      </c>
      <c r="D4670" s="0" t="n">
        <v>0.0004</v>
      </c>
      <c r="E4670" s="0" t="n">
        <v>0.02</v>
      </c>
      <c r="F4670" s="0" t="n">
        <v>0.0096</v>
      </c>
      <c r="G4670" s="0" t="n">
        <v>1</v>
      </c>
      <c r="H4670" s="0" t="n">
        <v>12.66</v>
      </c>
    </row>
    <row r="4671" customFormat="false" ht="12.8" hidden="false" customHeight="false" outlineLevel="0" collapsed="false">
      <c r="A4671" s="0" t="s">
        <v>9822</v>
      </c>
      <c r="B4671" s="0" t="n">
        <v>0.3719444444</v>
      </c>
      <c r="C4671" s="0" t="n">
        <v>0.0018666667</v>
      </c>
      <c r="D4671" s="0" t="n">
        <v>0.000308642</v>
      </c>
      <c r="E4671" s="0" t="n">
        <v>0.0277777778</v>
      </c>
      <c r="F4671" s="0" t="n">
        <v>0.0066666667</v>
      </c>
      <c r="G4671" s="0" t="n">
        <v>1</v>
      </c>
      <c r="H4671" s="0" t="n">
        <v>1</v>
      </c>
    </row>
    <row r="4672" customFormat="false" ht="12.8" hidden="false" customHeight="false" outlineLevel="0" collapsed="false">
      <c r="A4672" s="0" t="s">
        <v>9823</v>
      </c>
      <c r="B4672" s="0" t="n">
        <v>0.1294444444</v>
      </c>
      <c r="C4672" s="0" t="n">
        <v>0.0013066667</v>
      </c>
      <c r="D4672" s="0" t="n">
        <v>0.0002777778</v>
      </c>
      <c r="E4672" s="0" t="n">
        <v>0.0055555556</v>
      </c>
      <c r="F4672" s="0" t="n">
        <v>0.0026666667</v>
      </c>
      <c r="G4672" s="0" t="n">
        <v>1</v>
      </c>
      <c r="H4672" s="0" t="n">
        <v>0</v>
      </c>
    </row>
    <row r="4673" customFormat="false" ht="12.8" hidden="false" customHeight="false" outlineLevel="0" collapsed="false">
      <c r="A4673" s="0" t="s">
        <v>9824</v>
      </c>
      <c r="B4673" s="0" t="n">
        <v>1.99</v>
      </c>
      <c r="C4673" s="0" t="n">
        <v>0.036</v>
      </c>
      <c r="D4673" s="0" t="n">
        <v>0.005</v>
      </c>
      <c r="E4673" s="0" t="n">
        <v>0.05</v>
      </c>
      <c r="F4673" s="0" t="n">
        <v>0.048</v>
      </c>
      <c r="G4673" s="0" t="n">
        <v>1</v>
      </c>
      <c r="H4673" s="0" t="n">
        <v>50.5</v>
      </c>
    </row>
    <row r="4674" customFormat="false" ht="12.8" hidden="false" customHeight="false" outlineLevel="0" collapsed="false">
      <c r="A4674" s="0" t="s">
        <v>9825</v>
      </c>
      <c r="B4674" s="0" t="n">
        <v>0.3819444444</v>
      </c>
      <c r="C4674" s="0" t="n">
        <v>0.0018666667</v>
      </c>
      <c r="D4674" s="0" t="n">
        <v>0.000308642</v>
      </c>
      <c r="E4674" s="0" t="n">
        <v>0.0277777778</v>
      </c>
      <c r="F4674" s="0" t="n">
        <v>0.0066666667</v>
      </c>
      <c r="G4674" s="0" t="n">
        <v>1</v>
      </c>
      <c r="H4674" s="0" t="n">
        <v>1</v>
      </c>
    </row>
    <row r="4675" customFormat="false" ht="12.8" hidden="false" customHeight="false" outlineLevel="0" collapsed="false">
      <c r="A4675" s="0" t="s">
        <v>9826</v>
      </c>
      <c r="B4675" s="0" t="n">
        <v>0.00103</v>
      </c>
      <c r="C4675" s="0" t="n">
        <v>3.9429E-006</v>
      </c>
      <c r="D4675" s="0" t="n">
        <v>5.952E-007</v>
      </c>
      <c r="E4675" s="0" t="n">
        <v>0.0001428571</v>
      </c>
      <c r="F4675" s="0" t="n">
        <v>1.71429E-005</v>
      </c>
      <c r="G4675" s="0" t="n">
        <v>1</v>
      </c>
      <c r="H4675" s="0" t="n">
        <v>1</v>
      </c>
    </row>
    <row r="4676" customFormat="false" ht="12.8" hidden="false" customHeight="false" outlineLevel="0" collapsed="false">
      <c r="A4676" s="0" t="s">
        <v>841</v>
      </c>
      <c r="B4676" s="0" t="n">
        <v>0.705</v>
      </c>
      <c r="C4676" s="0" t="n">
        <v>0.01176</v>
      </c>
      <c r="D4676" s="0" t="n">
        <v>0.0025</v>
      </c>
      <c r="E4676" s="0" t="n">
        <v>0.05</v>
      </c>
      <c r="F4676" s="0" t="n">
        <v>0.024</v>
      </c>
      <c r="G4676" s="0" t="n">
        <v>1</v>
      </c>
      <c r="H4676" s="0" t="n">
        <v>0</v>
      </c>
    </row>
    <row r="4677" customFormat="false" ht="12.8" hidden="false" customHeight="false" outlineLevel="0" collapsed="false">
      <c r="A4677" s="0" t="s">
        <v>9827</v>
      </c>
      <c r="B4677" s="0" t="n">
        <v>1.86</v>
      </c>
      <c r="C4677" s="0" t="n">
        <v>0.01725</v>
      </c>
      <c r="D4677" s="0" t="n">
        <v>0.0089473684</v>
      </c>
      <c r="E4677" s="0" t="n">
        <v>0.25</v>
      </c>
      <c r="F4677" s="0" t="n">
        <v>0.08625</v>
      </c>
      <c r="G4677" s="0" t="n">
        <v>1</v>
      </c>
      <c r="H4677" s="0" t="n">
        <v>65.71</v>
      </c>
    </row>
    <row r="4678" customFormat="false" ht="12.8" hidden="false" customHeight="false" outlineLevel="0" collapsed="false">
      <c r="A4678" s="0" t="s">
        <v>9828</v>
      </c>
      <c r="B4678" s="0" t="n">
        <v>1.66</v>
      </c>
      <c r="C4678" s="0" t="n">
        <v>0.036</v>
      </c>
      <c r="D4678" s="0" t="n">
        <v>0.005</v>
      </c>
      <c r="E4678" s="0" t="n">
        <v>0.05</v>
      </c>
      <c r="F4678" s="0" t="n">
        <v>0.048</v>
      </c>
      <c r="G4678" s="0" t="n">
        <v>1</v>
      </c>
      <c r="H4678" s="0" t="n">
        <v>4301</v>
      </c>
    </row>
    <row r="4679" customFormat="false" ht="12.8" hidden="false" customHeight="false" outlineLevel="0" collapsed="false">
      <c r="A4679" s="0" t="s">
        <v>9829</v>
      </c>
      <c r="B4679" s="0" t="n">
        <v>0.3533333333</v>
      </c>
      <c r="C4679" s="0" t="n">
        <v>0.00303875</v>
      </c>
      <c r="D4679" s="0" t="n">
        <v>0.0005246914</v>
      </c>
      <c r="E4679" s="0" t="n">
        <v>0.0166666667</v>
      </c>
      <c r="F4679" s="0" t="n">
        <v>0.00715</v>
      </c>
      <c r="G4679" s="0" t="n">
        <v>1</v>
      </c>
      <c r="H4679" s="0" t="n">
        <v>4.71</v>
      </c>
    </row>
    <row r="4680" customFormat="false" ht="12.8" hidden="false" customHeight="false" outlineLevel="0" collapsed="false">
      <c r="A4680" s="0" t="s">
        <v>1880</v>
      </c>
      <c r="B4680" s="0" t="n">
        <v>4.285</v>
      </c>
      <c r="C4680" s="0" t="n">
        <v>0.064</v>
      </c>
      <c r="D4680" s="0" t="n">
        <v>0.0094444444</v>
      </c>
      <c r="E4680" s="0" t="n">
        <v>0.0333333333</v>
      </c>
      <c r="F4680" s="0" t="n">
        <v>0.064</v>
      </c>
      <c r="G4680" s="0" t="n">
        <v>1</v>
      </c>
      <c r="H4680" s="0" t="n">
        <v>52.09</v>
      </c>
    </row>
    <row r="4681" customFormat="false" ht="12.8" hidden="false" customHeight="false" outlineLevel="0" collapsed="false">
      <c r="A4681" s="0" t="s">
        <v>9830</v>
      </c>
      <c r="B4681" s="0" t="n">
        <v>0.3819444444</v>
      </c>
      <c r="C4681" s="0" t="n">
        <v>0.0018666667</v>
      </c>
      <c r="D4681" s="0" t="n">
        <v>0.000308642</v>
      </c>
      <c r="E4681" s="0" t="n">
        <v>0.0277777778</v>
      </c>
      <c r="F4681" s="0" t="n">
        <v>0.0066666667</v>
      </c>
      <c r="G4681" s="0" t="n">
        <v>1</v>
      </c>
      <c r="H4681" s="0" t="n">
        <v>1</v>
      </c>
    </row>
    <row r="4682" customFormat="false" ht="12.8" hidden="false" customHeight="false" outlineLevel="0" collapsed="false">
      <c r="A4682" s="0" t="s">
        <v>9831</v>
      </c>
      <c r="B4682" s="0" t="n">
        <v>4.285</v>
      </c>
      <c r="C4682" s="0" t="n">
        <v>0.064</v>
      </c>
      <c r="D4682" s="0" t="n">
        <v>0.0094444444</v>
      </c>
      <c r="E4682" s="0" t="n">
        <v>0.0333333333</v>
      </c>
      <c r="F4682" s="0" t="n">
        <v>0.064</v>
      </c>
      <c r="G4682" s="0" t="n">
        <v>1</v>
      </c>
      <c r="H4682" s="0" t="n">
        <v>49.84</v>
      </c>
    </row>
    <row r="4683" customFormat="false" ht="12.8" hidden="false" customHeight="false" outlineLevel="0" collapsed="false">
      <c r="A4683" s="0" t="s">
        <v>9832</v>
      </c>
      <c r="B4683" s="0" t="n">
        <v>0.705</v>
      </c>
      <c r="C4683" s="0" t="n">
        <v>0.01176</v>
      </c>
      <c r="D4683" s="0" t="n">
        <v>0.0025</v>
      </c>
      <c r="E4683" s="0" t="n">
        <v>0.05</v>
      </c>
      <c r="F4683" s="0" t="n">
        <v>0.024</v>
      </c>
      <c r="G4683" s="0" t="n">
        <v>1</v>
      </c>
      <c r="H4683" s="0" t="n">
        <v>0</v>
      </c>
    </row>
    <row r="4684" customFormat="false" ht="12.8" hidden="false" customHeight="false" outlineLevel="0" collapsed="false">
      <c r="A4684" s="0" t="s">
        <v>9833</v>
      </c>
      <c r="B4684" s="0" t="n">
        <v>0.0011533333</v>
      </c>
      <c r="C4684" s="0" t="n">
        <v>4.6E-006</v>
      </c>
      <c r="D4684" s="0" t="n">
        <v>1.6667E-006</v>
      </c>
      <c r="E4684" s="0" t="n">
        <v>0.0001666667</v>
      </c>
      <c r="F4684" s="0" t="n">
        <v>2E-005</v>
      </c>
      <c r="G4684" s="0" t="n">
        <v>1</v>
      </c>
      <c r="H4684" s="0" t="n">
        <v>0.03</v>
      </c>
    </row>
    <row r="4685" customFormat="false" ht="12.8" hidden="false" customHeight="false" outlineLevel="0" collapsed="false">
      <c r="A4685" s="0" t="s">
        <v>1432</v>
      </c>
      <c r="B4685" s="0" t="n">
        <v>0.64</v>
      </c>
      <c r="C4685" s="0" t="n">
        <v>0.006586272</v>
      </c>
      <c r="D4685" s="0" t="n">
        <v>0.0011111111</v>
      </c>
      <c r="E4685" s="0" t="n">
        <v>0.1</v>
      </c>
      <c r="F4685" s="0" t="n">
        <v>0.0235224</v>
      </c>
      <c r="G4685" s="0" t="n">
        <v>1</v>
      </c>
      <c r="H4685" s="0" t="n">
        <v>26.86</v>
      </c>
    </row>
    <row r="4686" customFormat="false" ht="12.8" hidden="false" customHeight="false" outlineLevel="0" collapsed="false">
      <c r="A4686" s="0" t="s">
        <v>9834</v>
      </c>
      <c r="B4686" s="0" t="n">
        <v>1.62</v>
      </c>
      <c r="C4686" s="0" t="n">
        <v>0.036</v>
      </c>
      <c r="D4686" s="0" t="n">
        <v>0.005</v>
      </c>
      <c r="E4686" s="0" t="n">
        <v>0.05</v>
      </c>
      <c r="F4686" s="0" t="n">
        <v>0.048</v>
      </c>
      <c r="G4686" s="0" t="n">
        <v>1</v>
      </c>
      <c r="H4686" s="0" t="n">
        <v>4301</v>
      </c>
    </row>
    <row r="4687" customFormat="false" ht="12.8" hidden="false" customHeight="false" outlineLevel="0" collapsed="false">
      <c r="A4687" s="0" t="s">
        <v>9835</v>
      </c>
      <c r="B4687" s="0" t="n">
        <v>0.3819444444</v>
      </c>
      <c r="C4687" s="0" t="n">
        <v>0.0018666667</v>
      </c>
      <c r="D4687" s="0" t="n">
        <v>0.000308642</v>
      </c>
      <c r="E4687" s="0" t="n">
        <v>0.0277777778</v>
      </c>
      <c r="F4687" s="0" t="n">
        <v>0.0066666667</v>
      </c>
      <c r="G4687" s="0" t="n">
        <v>1</v>
      </c>
      <c r="H4687" s="0" t="n">
        <v>1</v>
      </c>
    </row>
    <row r="4688" customFormat="false" ht="12.8" hidden="false" customHeight="false" outlineLevel="0" collapsed="false">
      <c r="A4688" s="0" t="s">
        <v>1134</v>
      </c>
      <c r="B4688" s="0" t="n">
        <v>15.2575</v>
      </c>
      <c r="C4688" s="0" t="n">
        <v>0.1455</v>
      </c>
      <c r="D4688" s="0" t="n">
        <v>0.0217948718</v>
      </c>
      <c r="E4688" s="0" t="n">
        <v>0.125</v>
      </c>
      <c r="F4688" s="0" t="n">
        <v>0.15</v>
      </c>
      <c r="G4688" s="0" t="n">
        <v>1</v>
      </c>
      <c r="H4688" s="0" t="n">
        <v>92.96</v>
      </c>
    </row>
    <row r="4689" customFormat="false" ht="12.8" hidden="false" customHeight="false" outlineLevel="0" collapsed="false">
      <c r="A4689" s="0" t="s">
        <v>9836</v>
      </c>
      <c r="B4689" s="0" t="n">
        <v>4.285</v>
      </c>
      <c r="C4689" s="0" t="n">
        <v>0.064</v>
      </c>
      <c r="D4689" s="0" t="n">
        <v>0.0094444444</v>
      </c>
      <c r="E4689" s="0" t="n">
        <v>0.0333333333</v>
      </c>
      <c r="F4689" s="0" t="n">
        <v>0.064</v>
      </c>
      <c r="G4689" s="0" t="n">
        <v>1</v>
      </c>
      <c r="H4689" s="0" t="n">
        <v>49.84</v>
      </c>
    </row>
    <row r="4690" customFormat="false" ht="12.8" hidden="false" customHeight="false" outlineLevel="0" collapsed="false">
      <c r="A4690" s="0" t="s">
        <v>842</v>
      </c>
      <c r="B4690" s="0" t="n">
        <v>0.705</v>
      </c>
      <c r="C4690" s="0" t="n">
        <v>0.01176</v>
      </c>
      <c r="D4690" s="0" t="n">
        <v>0.0033333333</v>
      </c>
      <c r="E4690" s="0" t="n">
        <v>0.05</v>
      </c>
      <c r="F4690" s="0" t="n">
        <v>0.024</v>
      </c>
      <c r="G4690" s="0" t="n">
        <v>1</v>
      </c>
      <c r="H4690" s="0" t="n">
        <v>0</v>
      </c>
    </row>
    <row r="4691" customFormat="false" ht="12.8" hidden="false" customHeight="false" outlineLevel="0" collapsed="false">
      <c r="A4691" s="0" t="s">
        <v>9837</v>
      </c>
      <c r="B4691" s="0" t="n">
        <v>1.966</v>
      </c>
      <c r="C4691" s="0" t="n">
        <v>0.036</v>
      </c>
      <c r="D4691" s="0" t="n">
        <v>0.005</v>
      </c>
      <c r="E4691" s="0" t="n">
        <v>0.05</v>
      </c>
      <c r="F4691" s="0" t="n">
        <v>0.048</v>
      </c>
      <c r="G4691" s="0" t="n">
        <v>1</v>
      </c>
      <c r="H4691" s="0" t="n">
        <v>48.3</v>
      </c>
    </row>
    <row r="4692" customFormat="false" ht="12.8" hidden="false" customHeight="false" outlineLevel="0" collapsed="false">
      <c r="A4692" s="0" t="s">
        <v>9838</v>
      </c>
      <c r="B4692" s="0" t="n">
        <v>7.199047619</v>
      </c>
      <c r="C4692" s="0" t="n">
        <v>0.0245047619</v>
      </c>
      <c r="D4692" s="0" t="n">
        <v>0.0033730159</v>
      </c>
      <c r="E4692" s="0" t="n">
        <v>0.0238095238</v>
      </c>
      <c r="F4692" s="0" t="n">
        <v>0.0245047619</v>
      </c>
      <c r="G4692" s="0" t="n">
        <v>1</v>
      </c>
      <c r="H4692" s="0" t="n">
        <v>1</v>
      </c>
    </row>
    <row r="4693" customFormat="false" ht="12.8" hidden="false" customHeight="false" outlineLevel="0" collapsed="false">
      <c r="A4693" s="0" t="s">
        <v>9839</v>
      </c>
      <c r="B4693" s="0" t="n">
        <v>0.0011483333</v>
      </c>
      <c r="C4693" s="0" t="n">
        <v>4.6E-006</v>
      </c>
      <c r="D4693" s="0" t="n">
        <v>6.944E-007</v>
      </c>
      <c r="E4693" s="0" t="n">
        <v>0.0001666667</v>
      </c>
      <c r="F4693" s="0" t="n">
        <v>2E-005</v>
      </c>
      <c r="G4693" s="0" t="n">
        <v>1</v>
      </c>
      <c r="H4693" s="0" t="n">
        <v>1</v>
      </c>
    </row>
    <row r="4694" customFormat="false" ht="12.8" hidden="false" customHeight="false" outlineLevel="0" collapsed="false">
      <c r="A4694" s="0" t="s">
        <v>9840</v>
      </c>
      <c r="B4694" s="0" t="n">
        <v>1.61</v>
      </c>
      <c r="C4694" s="0" t="n">
        <v>0.036</v>
      </c>
      <c r="D4694" s="0" t="n">
        <v>0.005</v>
      </c>
      <c r="E4694" s="0" t="n">
        <v>0.05</v>
      </c>
      <c r="F4694" s="0" t="n">
        <v>0.048</v>
      </c>
      <c r="G4694" s="0" t="n">
        <v>1</v>
      </c>
      <c r="H4694" s="0" t="n">
        <v>4301</v>
      </c>
    </row>
    <row r="4695" customFormat="false" ht="12.8" hidden="false" customHeight="false" outlineLevel="0" collapsed="false">
      <c r="A4695" s="0" t="s">
        <v>9841</v>
      </c>
      <c r="B4695" s="0" t="n">
        <v>0.3533333333</v>
      </c>
      <c r="C4695" s="0" t="n">
        <v>0.00303875</v>
      </c>
      <c r="D4695" s="0" t="n">
        <v>0.0005246914</v>
      </c>
      <c r="E4695" s="0" t="n">
        <v>0.0166666667</v>
      </c>
      <c r="F4695" s="0" t="n">
        <v>0.00715</v>
      </c>
      <c r="G4695" s="0" t="n">
        <v>1</v>
      </c>
      <c r="H4695" s="0" t="n">
        <v>4.82</v>
      </c>
    </row>
    <row r="4696" customFormat="false" ht="12.8" hidden="false" customHeight="false" outlineLevel="0" collapsed="false">
      <c r="A4696" s="0" t="s">
        <v>9842</v>
      </c>
      <c r="B4696" s="0" t="n">
        <v>7.199047619</v>
      </c>
      <c r="C4696" s="0" t="n">
        <v>0.0245047619</v>
      </c>
      <c r="D4696" s="0" t="n">
        <v>0.0033730159</v>
      </c>
      <c r="E4696" s="0" t="n">
        <v>0.0238095238</v>
      </c>
      <c r="F4696" s="0" t="n">
        <v>0.0245047619</v>
      </c>
      <c r="G4696" s="0" t="n">
        <v>1</v>
      </c>
      <c r="H4696" s="0" t="n">
        <v>1</v>
      </c>
    </row>
    <row r="4697" customFormat="false" ht="12.8" hidden="false" customHeight="false" outlineLevel="0" collapsed="false">
      <c r="A4697" s="0" t="s">
        <v>843</v>
      </c>
      <c r="B4697" s="0" t="n">
        <v>0.705</v>
      </c>
      <c r="C4697" s="0" t="n">
        <v>0.01176</v>
      </c>
      <c r="D4697" s="0" t="n">
        <v>0.0025</v>
      </c>
      <c r="E4697" s="0" t="n">
        <v>0.05</v>
      </c>
      <c r="F4697" s="0" t="n">
        <v>0.024</v>
      </c>
      <c r="G4697" s="0" t="n">
        <v>1</v>
      </c>
      <c r="H4697" s="0" t="n">
        <v>0</v>
      </c>
    </row>
    <row r="4698" customFormat="false" ht="12.8" hidden="false" customHeight="false" outlineLevel="0" collapsed="false">
      <c r="A4698" s="0" t="s">
        <v>9843</v>
      </c>
      <c r="B4698" s="0" t="n">
        <v>7.816</v>
      </c>
      <c r="C4698" s="0" t="n">
        <v>0.128</v>
      </c>
      <c r="D4698" s="0" t="n">
        <v>0.0188888889</v>
      </c>
      <c r="E4698" s="0" t="n">
        <v>0.0666666667</v>
      </c>
      <c r="F4698" s="0" t="n">
        <v>0.128</v>
      </c>
      <c r="G4698" s="0" t="n">
        <v>1</v>
      </c>
      <c r="H4698" s="0" t="n">
        <v>48.3</v>
      </c>
    </row>
    <row r="4699" customFormat="false" ht="12.8" hidden="false" customHeight="false" outlineLevel="0" collapsed="false">
      <c r="A4699" s="0" t="s">
        <v>9844</v>
      </c>
      <c r="B4699" s="0" t="n">
        <v>0.02092</v>
      </c>
      <c r="C4699" s="0" t="n">
        <v>4.8E-005</v>
      </c>
      <c r="D4699" s="0" t="n">
        <v>3.33333E-005</v>
      </c>
      <c r="E4699" s="0" t="n">
        <v>0.002</v>
      </c>
      <c r="F4699" s="0" t="n">
        <v>0.00024</v>
      </c>
      <c r="G4699" s="0" t="n">
        <v>1</v>
      </c>
      <c r="H4699" s="0" t="n">
        <v>0.04</v>
      </c>
    </row>
    <row r="4700" customFormat="false" ht="12.8" hidden="false" customHeight="false" outlineLevel="0" collapsed="false">
      <c r="A4700" s="0" t="s">
        <v>9845</v>
      </c>
      <c r="B4700" s="0" t="n">
        <v>13.9375</v>
      </c>
      <c r="C4700" s="0" t="n">
        <v>0.1455</v>
      </c>
      <c r="D4700" s="0" t="n">
        <v>0.0217948718</v>
      </c>
      <c r="E4700" s="0" t="n">
        <v>0.125</v>
      </c>
      <c r="F4700" s="0" t="n">
        <v>0.15</v>
      </c>
      <c r="G4700" s="0" t="n">
        <v>1</v>
      </c>
      <c r="H4700" s="0" t="n">
        <v>92.96</v>
      </c>
    </row>
    <row r="4701" customFormat="false" ht="12.8" hidden="false" customHeight="false" outlineLevel="0" collapsed="false">
      <c r="A4701" s="0" t="s">
        <v>9846</v>
      </c>
      <c r="B4701" s="0" t="n">
        <v>1.85</v>
      </c>
      <c r="C4701" s="0" t="n">
        <v>0.036</v>
      </c>
      <c r="D4701" s="0" t="n">
        <v>0.005</v>
      </c>
      <c r="E4701" s="0" t="n">
        <v>0.05</v>
      </c>
      <c r="F4701" s="0" t="n">
        <v>0.048</v>
      </c>
      <c r="G4701" s="0" t="n">
        <v>1</v>
      </c>
      <c r="H4701" s="0" t="n">
        <v>5605</v>
      </c>
    </row>
    <row r="4702" customFormat="false" ht="12.8" hidden="false" customHeight="false" outlineLevel="0" collapsed="false">
      <c r="A4702" s="0" t="s">
        <v>9847</v>
      </c>
      <c r="B4702" s="0" t="n">
        <v>7.816</v>
      </c>
      <c r="C4702" s="0" t="n">
        <v>0.128</v>
      </c>
      <c r="D4702" s="0" t="n">
        <v>0.0188888889</v>
      </c>
      <c r="E4702" s="0" t="n">
        <v>0.0666666667</v>
      </c>
      <c r="F4702" s="0" t="n">
        <v>0.128</v>
      </c>
      <c r="G4702" s="0" t="n">
        <v>1</v>
      </c>
      <c r="H4702" s="0" t="n">
        <v>50.43</v>
      </c>
    </row>
    <row r="4703" customFormat="false" ht="12.8" hidden="false" customHeight="false" outlineLevel="0" collapsed="false">
      <c r="A4703" s="0" t="s">
        <v>844</v>
      </c>
      <c r="B4703" s="0" t="n">
        <v>0.5616666667</v>
      </c>
      <c r="C4703" s="0" t="n">
        <v>0.00784</v>
      </c>
      <c r="D4703" s="0" t="n">
        <v>0.0022222222</v>
      </c>
      <c r="E4703" s="0" t="n">
        <v>0.0333333333</v>
      </c>
      <c r="F4703" s="0" t="n">
        <v>0.016</v>
      </c>
      <c r="G4703" s="0" t="n">
        <v>1</v>
      </c>
      <c r="H4703" s="0" t="n">
        <v>0</v>
      </c>
    </row>
    <row r="4704" customFormat="false" ht="12.8" hidden="false" customHeight="false" outlineLevel="0" collapsed="false">
      <c r="A4704" s="0" t="s">
        <v>9848</v>
      </c>
      <c r="B4704" s="0" t="n">
        <v>1.85</v>
      </c>
      <c r="C4704" s="0" t="n">
        <v>0.036</v>
      </c>
      <c r="D4704" s="0" t="n">
        <v>0.005</v>
      </c>
      <c r="E4704" s="0" t="n">
        <v>0.05</v>
      </c>
      <c r="F4704" s="0" t="n">
        <v>0.048</v>
      </c>
      <c r="G4704" s="0" t="n">
        <v>1</v>
      </c>
      <c r="H4704" s="0" t="n">
        <v>5605</v>
      </c>
    </row>
    <row r="4705" customFormat="false" ht="12.8" hidden="false" customHeight="false" outlineLevel="0" collapsed="false">
      <c r="A4705" s="0" t="s">
        <v>9849</v>
      </c>
      <c r="B4705" s="0" t="n">
        <v>5.3381481481</v>
      </c>
      <c r="C4705" s="0" t="n">
        <v>0.0371977037</v>
      </c>
      <c r="D4705" s="0" t="n">
        <v>0.0052469136</v>
      </c>
      <c r="E4705" s="0" t="n">
        <v>0.037037037</v>
      </c>
      <c r="F4705" s="0" t="n">
        <v>0.0383481481</v>
      </c>
      <c r="G4705" s="0" t="n">
        <v>1</v>
      </c>
      <c r="H4705" s="0" t="n">
        <v>7.11</v>
      </c>
    </row>
    <row r="4706" customFormat="false" ht="12.8" hidden="false" customHeight="false" outlineLevel="0" collapsed="false">
      <c r="A4706" s="0" t="s">
        <v>1026</v>
      </c>
      <c r="B4706" s="0" t="n">
        <v>0.02521</v>
      </c>
      <c r="C4706" s="0" t="n">
        <v>4.8E-005</v>
      </c>
      <c r="D4706" s="0" t="n">
        <v>1.66667E-005</v>
      </c>
      <c r="E4706" s="0" t="n">
        <v>0.002</v>
      </c>
      <c r="F4706" s="0" t="n">
        <v>0.00024</v>
      </c>
      <c r="G4706" s="0" t="n">
        <v>1</v>
      </c>
      <c r="H4706" s="0" t="n">
        <v>1</v>
      </c>
    </row>
    <row r="4707" customFormat="false" ht="12.8" hidden="false" customHeight="false" outlineLevel="0" collapsed="false">
      <c r="A4707" s="0" t="s">
        <v>9850</v>
      </c>
      <c r="B4707" s="0" t="n">
        <v>7.349047619</v>
      </c>
      <c r="C4707" s="0" t="n">
        <v>0.0245047619</v>
      </c>
      <c r="D4707" s="0" t="n">
        <v>0.0033730159</v>
      </c>
      <c r="E4707" s="0" t="n">
        <v>0.0238095238</v>
      </c>
      <c r="F4707" s="0" t="n">
        <v>0.0245047619</v>
      </c>
      <c r="G4707" s="0" t="n">
        <v>1</v>
      </c>
      <c r="H4707" s="0" t="n">
        <v>1</v>
      </c>
    </row>
    <row r="4708" customFormat="false" ht="12.8" hidden="false" customHeight="false" outlineLevel="0" collapsed="false">
      <c r="A4708" s="0" t="s">
        <v>9851</v>
      </c>
      <c r="B4708" s="0" t="n">
        <v>4.3</v>
      </c>
      <c r="C4708" s="0" t="n">
        <v>0.064</v>
      </c>
      <c r="D4708" s="0" t="n">
        <v>0.0283333333</v>
      </c>
      <c r="E4708" s="0" t="n">
        <v>0.0333333333</v>
      </c>
      <c r="F4708" s="0" t="n">
        <v>0.064</v>
      </c>
      <c r="G4708" s="0" t="n">
        <v>1</v>
      </c>
      <c r="H4708" s="0" t="n">
        <v>74.08</v>
      </c>
    </row>
    <row r="4709" customFormat="false" ht="12.8" hidden="false" customHeight="false" outlineLevel="0" collapsed="false">
      <c r="A4709" s="0" t="s">
        <v>9852</v>
      </c>
      <c r="B4709" s="0" t="n">
        <v>1.966</v>
      </c>
      <c r="C4709" s="0" t="n">
        <v>0.036</v>
      </c>
      <c r="D4709" s="0" t="n">
        <v>0.005</v>
      </c>
      <c r="E4709" s="0" t="n">
        <v>0.05</v>
      </c>
      <c r="F4709" s="0" t="n">
        <v>0.048</v>
      </c>
      <c r="G4709" s="0" t="n">
        <v>1</v>
      </c>
      <c r="H4709" s="0" t="n">
        <v>48.3</v>
      </c>
    </row>
    <row r="4710" customFormat="false" ht="12.8" hidden="false" customHeight="false" outlineLevel="0" collapsed="false">
      <c r="A4710" s="0" t="s">
        <v>845</v>
      </c>
      <c r="B4710" s="0" t="n">
        <v>0.5616666667</v>
      </c>
      <c r="C4710" s="0" t="n">
        <v>0.00784</v>
      </c>
      <c r="D4710" s="0" t="n">
        <v>0.0016666667</v>
      </c>
      <c r="E4710" s="0" t="n">
        <v>0.0333333333</v>
      </c>
      <c r="F4710" s="0" t="n">
        <v>0.016</v>
      </c>
      <c r="G4710" s="0" t="n">
        <v>1</v>
      </c>
      <c r="H4710" s="0" t="n">
        <v>0</v>
      </c>
    </row>
    <row r="4711" customFormat="false" ht="12.8" hidden="false" customHeight="false" outlineLevel="0" collapsed="false">
      <c r="A4711" s="0" t="s">
        <v>9853</v>
      </c>
      <c r="B4711" s="0" t="n">
        <v>1.81</v>
      </c>
      <c r="C4711" s="0" t="n">
        <v>0.036</v>
      </c>
      <c r="D4711" s="0" t="n">
        <v>0.005</v>
      </c>
      <c r="E4711" s="0" t="n">
        <v>0.05</v>
      </c>
      <c r="F4711" s="0" t="n">
        <v>0.048</v>
      </c>
      <c r="G4711" s="0" t="n">
        <v>1</v>
      </c>
      <c r="H4711" s="0" t="n">
        <v>5605</v>
      </c>
    </row>
    <row r="4712" customFormat="false" ht="12.8" hidden="false" customHeight="false" outlineLevel="0" collapsed="false">
      <c r="A4712" s="0" t="s">
        <v>1102</v>
      </c>
      <c r="B4712" s="0" t="n">
        <v>4.0454545455</v>
      </c>
      <c r="C4712" s="0" t="n">
        <v>0.0423272727</v>
      </c>
      <c r="D4712" s="0" t="n">
        <v>0.0064393939</v>
      </c>
      <c r="E4712" s="0" t="n">
        <v>0.0227272727</v>
      </c>
      <c r="F4712" s="0" t="n">
        <v>0.0436363636</v>
      </c>
      <c r="G4712" s="0" t="n">
        <v>1</v>
      </c>
      <c r="H4712" s="0" t="n">
        <v>4.12</v>
      </c>
    </row>
    <row r="4713" customFormat="false" ht="12.8" hidden="false" customHeight="false" outlineLevel="0" collapsed="false">
      <c r="A4713" s="0" t="s">
        <v>3038</v>
      </c>
      <c r="B4713" s="0" t="n">
        <v>0.4333333333</v>
      </c>
      <c r="C4713" s="0" t="n">
        <v>0.00303875</v>
      </c>
      <c r="D4713" s="0" t="n">
        <v>0.0005246914</v>
      </c>
      <c r="E4713" s="0" t="n">
        <v>0.0166666667</v>
      </c>
      <c r="F4713" s="0" t="n">
        <v>0.00715</v>
      </c>
      <c r="G4713" s="0" t="n">
        <v>1</v>
      </c>
      <c r="H4713" s="0" t="n">
        <v>32.84</v>
      </c>
    </row>
    <row r="4714" customFormat="false" ht="12.8" hidden="false" customHeight="false" outlineLevel="0" collapsed="false">
      <c r="A4714" s="0" t="s">
        <v>9854</v>
      </c>
      <c r="B4714" s="0" t="n">
        <v>0.8285714286</v>
      </c>
      <c r="C4714" s="0" t="n">
        <v>0.0004285714</v>
      </c>
      <c r="D4714" s="0" t="n">
        <v>9.92063E-005</v>
      </c>
      <c r="E4714" s="0" t="n">
        <v>0.0238095238</v>
      </c>
      <c r="F4714" s="0" t="n">
        <v>0.0028571429</v>
      </c>
      <c r="G4714" s="0" t="n">
        <v>1</v>
      </c>
      <c r="H4714" s="0" t="n">
        <v>376.83</v>
      </c>
    </row>
    <row r="4715" customFormat="false" ht="12.8" hidden="false" customHeight="false" outlineLevel="0" collapsed="false">
      <c r="A4715" s="0" t="s">
        <v>1879</v>
      </c>
      <c r="B4715" s="0" t="n">
        <v>1.966</v>
      </c>
      <c r="C4715" s="0" t="n">
        <v>0.036</v>
      </c>
      <c r="D4715" s="0" t="n">
        <v>0.005</v>
      </c>
      <c r="E4715" s="0" t="n">
        <v>0.05</v>
      </c>
      <c r="F4715" s="0" t="n">
        <v>0.048</v>
      </c>
      <c r="G4715" s="0" t="n">
        <v>1</v>
      </c>
      <c r="H4715" s="0" t="n">
        <v>48.3</v>
      </c>
    </row>
    <row r="4716" customFormat="false" ht="12.8" hidden="false" customHeight="false" outlineLevel="0" collapsed="false">
      <c r="A4716" s="0" t="s">
        <v>846</v>
      </c>
      <c r="B4716" s="0" t="n">
        <v>0.5616666667</v>
      </c>
      <c r="C4716" s="0" t="n">
        <v>0.00784</v>
      </c>
      <c r="D4716" s="0" t="n">
        <v>0.0022222222</v>
      </c>
      <c r="E4716" s="0" t="n">
        <v>0.0333333333</v>
      </c>
      <c r="F4716" s="0" t="n">
        <v>0.016</v>
      </c>
      <c r="G4716" s="0" t="n">
        <v>1</v>
      </c>
      <c r="H4716" s="0" t="n">
        <v>0</v>
      </c>
    </row>
    <row r="4717" customFormat="false" ht="12.8" hidden="false" customHeight="false" outlineLevel="0" collapsed="false">
      <c r="A4717" s="0" t="s">
        <v>722</v>
      </c>
      <c r="B4717" s="0" t="n">
        <v>0.0082888889</v>
      </c>
      <c r="C4717" s="0" t="n">
        <v>3.06667E-005</v>
      </c>
      <c r="D4717" s="0" t="n">
        <v>1.11111E-005</v>
      </c>
      <c r="E4717" s="0" t="n">
        <v>0.0011111111</v>
      </c>
      <c r="F4717" s="0" t="n">
        <v>0.0001333333</v>
      </c>
      <c r="G4717" s="0" t="n">
        <v>1</v>
      </c>
      <c r="H4717" s="0" t="n">
        <v>0.07</v>
      </c>
    </row>
    <row r="4718" customFormat="false" ht="12.8" hidden="false" customHeight="false" outlineLevel="0" collapsed="false">
      <c r="A4718" s="0" t="s">
        <v>9855</v>
      </c>
      <c r="B4718" s="0" t="n">
        <v>1.8</v>
      </c>
      <c r="C4718" s="0" t="n">
        <v>0.036</v>
      </c>
      <c r="D4718" s="0" t="n">
        <v>0.005</v>
      </c>
      <c r="E4718" s="0" t="n">
        <v>0.05</v>
      </c>
      <c r="F4718" s="0" t="n">
        <v>0.048</v>
      </c>
      <c r="G4718" s="0" t="n">
        <v>1</v>
      </c>
      <c r="H4718" s="0" t="n">
        <v>5605</v>
      </c>
    </row>
    <row r="4719" customFormat="false" ht="12.8" hidden="false" customHeight="false" outlineLevel="0" collapsed="false">
      <c r="A4719" s="0" t="s">
        <v>9856</v>
      </c>
      <c r="B4719" s="0" t="n">
        <v>7.349047619</v>
      </c>
      <c r="C4719" s="0" t="n">
        <v>0.0245047619</v>
      </c>
      <c r="D4719" s="0" t="n">
        <v>0.0033730159</v>
      </c>
      <c r="E4719" s="0" t="n">
        <v>0.0238095238</v>
      </c>
      <c r="F4719" s="0" t="n">
        <v>0.0245047619</v>
      </c>
      <c r="G4719" s="0" t="n">
        <v>1</v>
      </c>
      <c r="H4719" s="0" t="n">
        <v>1</v>
      </c>
    </row>
    <row r="4720" customFormat="false" ht="12.8" hidden="false" customHeight="false" outlineLevel="0" collapsed="false">
      <c r="A4720" s="0" t="s">
        <v>1893</v>
      </c>
      <c r="B4720" s="0" t="n">
        <v>1.966</v>
      </c>
      <c r="C4720" s="0" t="n">
        <v>0.036</v>
      </c>
      <c r="D4720" s="0" t="n">
        <v>0.005</v>
      </c>
      <c r="E4720" s="0" t="n">
        <v>0.05</v>
      </c>
      <c r="F4720" s="0" t="n">
        <v>0.048</v>
      </c>
      <c r="G4720" s="0" t="n">
        <v>1</v>
      </c>
      <c r="H4720" s="0" t="n">
        <v>48.3</v>
      </c>
    </row>
    <row r="4721" customFormat="false" ht="12.8" hidden="false" customHeight="false" outlineLevel="0" collapsed="false">
      <c r="A4721" s="0" t="s">
        <v>682</v>
      </c>
      <c r="B4721" s="0" t="n">
        <v>0.1448</v>
      </c>
      <c r="C4721" s="0" t="n">
        <v>0.0001275</v>
      </c>
      <c r="D4721" s="0" t="n">
        <v>6.04444E-005</v>
      </c>
      <c r="E4721" s="0" t="n">
        <v>0.01</v>
      </c>
      <c r="F4721" s="0" t="n">
        <v>0.00075</v>
      </c>
      <c r="G4721" s="0" t="n">
        <v>1</v>
      </c>
      <c r="H4721" s="0" t="n">
        <v>0.42</v>
      </c>
    </row>
    <row r="4722" customFormat="false" ht="12.8" hidden="false" customHeight="false" outlineLevel="0" collapsed="false">
      <c r="A4722" s="0" t="s">
        <v>847</v>
      </c>
      <c r="B4722" s="0" t="n">
        <v>0.5616666667</v>
      </c>
      <c r="C4722" s="0" t="n">
        <v>0.00784</v>
      </c>
      <c r="D4722" s="0" t="n">
        <v>0.0016666667</v>
      </c>
      <c r="E4722" s="0" t="n">
        <v>0.0333333333</v>
      </c>
      <c r="F4722" s="0" t="n">
        <v>0.016</v>
      </c>
      <c r="G4722" s="0" t="n">
        <v>1</v>
      </c>
      <c r="H4722" s="0" t="n">
        <v>0</v>
      </c>
    </row>
    <row r="4723" customFormat="false" ht="12.8" hidden="false" customHeight="false" outlineLevel="0" collapsed="false">
      <c r="A4723" s="0" t="s">
        <v>9857</v>
      </c>
      <c r="B4723" s="0" t="n">
        <v>1.64</v>
      </c>
      <c r="C4723" s="0" t="n">
        <v>0.036</v>
      </c>
      <c r="D4723" s="0" t="n">
        <v>0.005</v>
      </c>
      <c r="E4723" s="0" t="n">
        <v>0.05</v>
      </c>
      <c r="F4723" s="0" t="n">
        <v>0.048</v>
      </c>
      <c r="G4723" s="0" t="n">
        <v>1</v>
      </c>
      <c r="H4723" s="0" t="n">
        <v>3715</v>
      </c>
    </row>
    <row r="4724" customFormat="false" ht="12.8" hidden="false" customHeight="false" outlineLevel="0" collapsed="false">
      <c r="A4724" s="0" t="s">
        <v>9858</v>
      </c>
      <c r="B4724" s="0" t="n">
        <v>0.4133333333</v>
      </c>
      <c r="C4724" s="0" t="n">
        <v>0.00303875</v>
      </c>
      <c r="D4724" s="0" t="n">
        <v>0.0005246914</v>
      </c>
      <c r="E4724" s="0" t="n">
        <v>0.0166666667</v>
      </c>
      <c r="F4724" s="0" t="n">
        <v>0.00715</v>
      </c>
      <c r="G4724" s="0" t="n">
        <v>1</v>
      </c>
      <c r="H4724" s="0" t="n">
        <v>34.76</v>
      </c>
    </row>
    <row r="4725" customFormat="false" ht="12.8" hidden="false" customHeight="false" outlineLevel="0" collapsed="false">
      <c r="A4725" s="0" t="s">
        <v>9859</v>
      </c>
      <c r="B4725" s="0" t="n">
        <v>7.349047619</v>
      </c>
      <c r="C4725" s="0" t="n">
        <v>0.0245047619</v>
      </c>
      <c r="D4725" s="0" t="n">
        <v>0.0033730159</v>
      </c>
      <c r="E4725" s="0" t="n">
        <v>0.0238095238</v>
      </c>
      <c r="F4725" s="0" t="n">
        <v>0.0245047619</v>
      </c>
      <c r="G4725" s="0" t="n">
        <v>1</v>
      </c>
      <c r="H4725" s="0" t="n">
        <v>1</v>
      </c>
    </row>
    <row r="4726" customFormat="false" ht="12.8" hidden="false" customHeight="false" outlineLevel="0" collapsed="false">
      <c r="A4726" s="0" t="s">
        <v>1103</v>
      </c>
      <c r="B4726" s="0" t="n">
        <v>5.0263157895</v>
      </c>
      <c r="C4726" s="0" t="n">
        <v>0.0490105263</v>
      </c>
      <c r="D4726" s="0" t="n">
        <v>0.0074561404</v>
      </c>
      <c r="E4726" s="0" t="n">
        <v>0.0263157895</v>
      </c>
      <c r="F4726" s="0" t="n">
        <v>0.0505263158</v>
      </c>
      <c r="G4726" s="0" t="n">
        <v>1</v>
      </c>
      <c r="H4726" s="0" t="n">
        <v>4.97</v>
      </c>
    </row>
    <row r="4727" customFormat="false" ht="12.8" hidden="false" customHeight="false" outlineLevel="0" collapsed="false">
      <c r="A4727" s="0" t="s">
        <v>901</v>
      </c>
      <c r="B4727" s="0" t="n">
        <v>0.059</v>
      </c>
      <c r="C4727" s="0" t="n">
        <v>0.000365904</v>
      </c>
      <c r="D4727" s="0" t="n">
        <v>5.55556E-005</v>
      </c>
      <c r="E4727" s="0" t="n">
        <v>0.0055555556</v>
      </c>
      <c r="F4727" s="0" t="n">
        <v>0.0013068</v>
      </c>
      <c r="G4727" s="0" t="n">
        <v>1</v>
      </c>
      <c r="H4727" s="0" t="n">
        <v>0</v>
      </c>
    </row>
    <row r="4728" customFormat="false" ht="12.8" hidden="false" customHeight="false" outlineLevel="0" collapsed="false">
      <c r="A4728" s="0" t="s">
        <v>9860</v>
      </c>
      <c r="B4728" s="0" t="n">
        <v>7.81</v>
      </c>
      <c r="C4728" s="0" t="n">
        <v>0.128</v>
      </c>
      <c r="D4728" s="0" t="n">
        <v>0.0188888889</v>
      </c>
      <c r="E4728" s="0" t="n">
        <v>0.0666666667</v>
      </c>
      <c r="F4728" s="0" t="n">
        <v>0.128</v>
      </c>
      <c r="G4728" s="0" t="n">
        <v>1</v>
      </c>
      <c r="H4728" s="0" t="n">
        <v>40.12</v>
      </c>
    </row>
    <row r="4729" customFormat="false" ht="12.8" hidden="false" customHeight="false" outlineLevel="0" collapsed="false">
      <c r="A4729" s="0" t="s">
        <v>9861</v>
      </c>
      <c r="B4729" s="0" t="n">
        <v>1.63</v>
      </c>
      <c r="C4729" s="0" t="n">
        <v>0.036</v>
      </c>
      <c r="D4729" s="0" t="n">
        <v>0.005</v>
      </c>
      <c r="E4729" s="0" t="n">
        <v>0.05</v>
      </c>
      <c r="F4729" s="0" t="n">
        <v>0.048</v>
      </c>
      <c r="G4729" s="0" t="n">
        <v>1</v>
      </c>
      <c r="H4729" s="0" t="n">
        <v>3715</v>
      </c>
    </row>
    <row r="4730" customFormat="false" ht="12.8" hidden="false" customHeight="false" outlineLevel="0" collapsed="false">
      <c r="A4730" s="0" t="s">
        <v>9862</v>
      </c>
      <c r="B4730" s="0" t="n">
        <v>13.9375</v>
      </c>
      <c r="C4730" s="0" t="n">
        <v>0.1455</v>
      </c>
      <c r="D4730" s="0" t="n">
        <v>0.0217948718</v>
      </c>
      <c r="E4730" s="0" t="n">
        <v>0.125</v>
      </c>
      <c r="F4730" s="0" t="n">
        <v>0.15</v>
      </c>
      <c r="G4730" s="0" t="n">
        <v>1</v>
      </c>
      <c r="H4730" s="0" t="n">
        <v>38.15</v>
      </c>
    </row>
    <row r="4731" customFormat="false" ht="12.8" hidden="false" customHeight="false" outlineLevel="0" collapsed="false">
      <c r="A4731" s="0" t="s">
        <v>9863</v>
      </c>
      <c r="B4731" s="0" t="n">
        <v>0.69</v>
      </c>
      <c r="C4731" s="0" t="n">
        <v>0.003293136</v>
      </c>
      <c r="D4731" s="0" t="n">
        <v>0.0016666667</v>
      </c>
      <c r="E4731" s="0" t="n">
        <v>0.05</v>
      </c>
      <c r="F4731" s="0" t="n">
        <v>0.0117612</v>
      </c>
      <c r="G4731" s="0" t="n">
        <v>1</v>
      </c>
      <c r="H4731" s="0" t="n">
        <v>1</v>
      </c>
    </row>
    <row r="4732" customFormat="false" ht="12.8" hidden="false" customHeight="false" outlineLevel="0" collapsed="false">
      <c r="A4732" s="0" t="s">
        <v>9864</v>
      </c>
      <c r="B4732" s="0" t="n">
        <v>0.146</v>
      </c>
      <c r="C4732" s="0" t="n">
        <v>0.000123845</v>
      </c>
      <c r="D4732" s="0" t="n">
        <v>5.93886E-005</v>
      </c>
      <c r="E4732" s="0" t="n">
        <v>0.01</v>
      </c>
      <c r="F4732" s="0" t="n">
        <v>0.0007285</v>
      </c>
      <c r="G4732" s="0" t="n">
        <v>1</v>
      </c>
      <c r="H4732" s="0" t="n">
        <v>1</v>
      </c>
    </row>
    <row r="4733" customFormat="false" ht="12.8" hidden="false" customHeight="false" outlineLevel="0" collapsed="false">
      <c r="A4733" s="0" t="s">
        <v>900</v>
      </c>
      <c r="B4733" s="0" t="n">
        <v>0.059</v>
      </c>
      <c r="C4733" s="0" t="n">
        <v>0.000365904</v>
      </c>
      <c r="D4733" s="0" t="n">
        <v>5.55556E-005</v>
      </c>
      <c r="E4733" s="0" t="n">
        <v>0.0055555556</v>
      </c>
      <c r="F4733" s="0" t="n">
        <v>0.0013068</v>
      </c>
      <c r="G4733" s="0" t="n">
        <v>1</v>
      </c>
      <c r="H4733" s="0" t="n">
        <v>0</v>
      </c>
    </row>
    <row r="4734" customFormat="false" ht="12.8" hidden="false" customHeight="false" outlineLevel="0" collapsed="false">
      <c r="A4734" s="0" t="s">
        <v>9865</v>
      </c>
      <c r="B4734" s="0" t="n">
        <v>2.2405555556</v>
      </c>
      <c r="C4734" s="0" t="n">
        <v>0.0126666667</v>
      </c>
      <c r="D4734" s="0" t="n">
        <v>0.0018518519</v>
      </c>
      <c r="E4734" s="0" t="n">
        <v>0.0138888889</v>
      </c>
      <c r="F4734" s="0" t="n">
        <v>0.0133333333</v>
      </c>
      <c r="G4734" s="0" t="n">
        <v>1</v>
      </c>
      <c r="H4734" s="0" t="n">
        <v>21.6</v>
      </c>
    </row>
    <row r="4735" customFormat="false" ht="12.8" hidden="false" customHeight="false" outlineLevel="0" collapsed="false">
      <c r="A4735" s="0" t="s">
        <v>9866</v>
      </c>
      <c r="B4735" s="0" t="n">
        <v>1.63</v>
      </c>
      <c r="C4735" s="0" t="n">
        <v>0.036</v>
      </c>
      <c r="D4735" s="0" t="n">
        <v>0.005</v>
      </c>
      <c r="E4735" s="0" t="n">
        <v>0.05</v>
      </c>
      <c r="F4735" s="0" t="n">
        <v>0.048</v>
      </c>
      <c r="G4735" s="0" t="n">
        <v>1</v>
      </c>
      <c r="H4735" s="0" t="n">
        <v>3715</v>
      </c>
    </row>
    <row r="4736" customFormat="false" ht="12.8" hidden="false" customHeight="false" outlineLevel="0" collapsed="false">
      <c r="A4736" s="0" t="s">
        <v>9867</v>
      </c>
      <c r="B4736" s="0" t="n">
        <v>0.6041666667</v>
      </c>
      <c r="C4736" s="0" t="n">
        <v>0.0041847417</v>
      </c>
      <c r="D4736" s="0" t="n">
        <v>0.0005902778</v>
      </c>
      <c r="E4736" s="0" t="n">
        <v>0.0041666667</v>
      </c>
      <c r="F4736" s="0" t="n">
        <v>0.0043141667</v>
      </c>
      <c r="G4736" s="0" t="n">
        <v>1</v>
      </c>
      <c r="H4736" s="0" t="n">
        <v>1.13</v>
      </c>
    </row>
    <row r="4737" customFormat="false" ht="12.8" hidden="false" customHeight="false" outlineLevel="0" collapsed="false">
      <c r="A4737" s="0" t="s">
        <v>899</v>
      </c>
      <c r="B4737" s="0" t="n">
        <v>0.059</v>
      </c>
      <c r="C4737" s="0" t="n">
        <v>0.000365904</v>
      </c>
      <c r="D4737" s="0" t="n">
        <v>5.55556E-005</v>
      </c>
      <c r="E4737" s="0" t="n">
        <v>0.0055555556</v>
      </c>
      <c r="F4737" s="0" t="n">
        <v>0.0013068</v>
      </c>
      <c r="G4737" s="0" t="n">
        <v>1</v>
      </c>
      <c r="H4737" s="0" t="n">
        <v>0</v>
      </c>
    </row>
    <row r="4738" customFormat="false" ht="12.8" hidden="false" customHeight="false" outlineLevel="0" collapsed="false">
      <c r="A4738" s="0" t="s">
        <v>729</v>
      </c>
      <c r="B4738" s="0" t="n">
        <v>1.4822222222</v>
      </c>
      <c r="C4738" s="0" t="n">
        <v>0.002</v>
      </c>
      <c r="D4738" s="0" t="n">
        <v>0.0005811966</v>
      </c>
      <c r="E4738" s="0" t="n">
        <v>0.0022222222</v>
      </c>
      <c r="F4738" s="0" t="n">
        <v>0.0026666667</v>
      </c>
      <c r="G4738" s="0" t="n">
        <v>1</v>
      </c>
      <c r="H4738" s="0" t="n">
        <v>3.27</v>
      </c>
    </row>
    <row r="4739" customFormat="false" ht="12.8" hidden="false" customHeight="false" outlineLevel="0" collapsed="false">
      <c r="A4739" s="0" t="s">
        <v>9868</v>
      </c>
      <c r="B4739" s="0" t="n">
        <v>0.4</v>
      </c>
      <c r="C4739" s="0" t="n">
        <v>0.003293136</v>
      </c>
      <c r="D4739" s="0" t="n">
        <v>0.0016666667</v>
      </c>
      <c r="E4739" s="0" t="n">
        <v>0.05</v>
      </c>
      <c r="F4739" s="0" t="n">
        <v>0.0117612</v>
      </c>
      <c r="G4739" s="0" t="n">
        <v>1</v>
      </c>
      <c r="H4739" s="0" t="n">
        <v>1</v>
      </c>
    </row>
    <row r="4740" customFormat="false" ht="12.8" hidden="false" customHeight="false" outlineLevel="0" collapsed="false">
      <c r="A4740" s="0" t="s">
        <v>9869</v>
      </c>
      <c r="B4740" s="0" t="n">
        <v>1.78</v>
      </c>
      <c r="C4740" s="0" t="n">
        <v>0.036</v>
      </c>
      <c r="D4740" s="0" t="n">
        <v>0.005</v>
      </c>
      <c r="E4740" s="0" t="n">
        <v>0.05</v>
      </c>
      <c r="F4740" s="0" t="n">
        <v>0.048</v>
      </c>
      <c r="G4740" s="0" t="n">
        <v>1</v>
      </c>
      <c r="H4740" s="0" t="n">
        <v>4949</v>
      </c>
    </row>
    <row r="4741" customFormat="false" ht="12.8" hidden="false" customHeight="false" outlineLevel="0" collapsed="false">
      <c r="A4741" s="0" t="s">
        <v>9870</v>
      </c>
      <c r="B4741" s="0" t="n">
        <v>0.6041666667</v>
      </c>
      <c r="C4741" s="0" t="n">
        <v>0.0041847417</v>
      </c>
      <c r="D4741" s="0" t="n">
        <v>0.0005902778</v>
      </c>
      <c r="E4741" s="0" t="n">
        <v>0.0041666667</v>
      </c>
      <c r="F4741" s="0" t="n">
        <v>0.0043141667</v>
      </c>
      <c r="G4741" s="0" t="n">
        <v>1</v>
      </c>
      <c r="H4741" s="0" t="n">
        <v>1.13</v>
      </c>
    </row>
    <row r="4742" customFormat="false" ht="12.8" hidden="false" customHeight="false" outlineLevel="0" collapsed="false">
      <c r="A4742" s="0" t="s">
        <v>9871</v>
      </c>
      <c r="B4742" s="0" t="n">
        <v>2.2405555556</v>
      </c>
      <c r="C4742" s="0" t="n">
        <v>0.0126666667</v>
      </c>
      <c r="D4742" s="0" t="n">
        <v>0.0018518519</v>
      </c>
      <c r="E4742" s="0" t="n">
        <v>0.0138888889</v>
      </c>
      <c r="F4742" s="0" t="n">
        <v>0.0133333333</v>
      </c>
      <c r="G4742" s="0" t="n">
        <v>1</v>
      </c>
      <c r="H4742" s="0" t="n">
        <v>22.97</v>
      </c>
    </row>
    <row r="4743" customFormat="false" ht="12.8" hidden="false" customHeight="false" outlineLevel="0" collapsed="false">
      <c r="A4743" s="0" t="s">
        <v>9872</v>
      </c>
      <c r="B4743" s="0" t="n">
        <v>1.63</v>
      </c>
      <c r="C4743" s="0" t="n">
        <v>0.036</v>
      </c>
      <c r="D4743" s="0" t="n">
        <v>0.005</v>
      </c>
      <c r="E4743" s="0" t="n">
        <v>0.05</v>
      </c>
      <c r="F4743" s="0" t="n">
        <v>0.048</v>
      </c>
      <c r="G4743" s="0" t="n">
        <v>1</v>
      </c>
      <c r="H4743" s="0" t="n">
        <v>3715</v>
      </c>
    </row>
    <row r="4744" customFormat="false" ht="12.8" hidden="false" customHeight="false" outlineLevel="0" collapsed="false">
      <c r="A4744" s="0" t="s">
        <v>1135</v>
      </c>
      <c r="B4744" s="0" t="n">
        <v>13.9375</v>
      </c>
      <c r="C4744" s="0" t="n">
        <v>0.1455</v>
      </c>
      <c r="D4744" s="0" t="n">
        <v>0.0217948718</v>
      </c>
      <c r="E4744" s="0" t="n">
        <v>0.125</v>
      </c>
      <c r="F4744" s="0" t="n">
        <v>0.15</v>
      </c>
      <c r="G4744" s="0" t="n">
        <v>1</v>
      </c>
      <c r="H4744" s="0" t="n">
        <v>42.87</v>
      </c>
    </row>
    <row r="4745" customFormat="false" ht="12.8" hidden="false" customHeight="false" outlineLevel="0" collapsed="false">
      <c r="A4745" s="0" t="s">
        <v>9873</v>
      </c>
      <c r="B4745" s="0" t="n">
        <v>0.059</v>
      </c>
      <c r="C4745" s="0" t="n">
        <v>0.000365904</v>
      </c>
      <c r="D4745" s="0" t="n">
        <v>5.55556E-005</v>
      </c>
      <c r="E4745" s="0" t="n">
        <v>0.0055555556</v>
      </c>
      <c r="F4745" s="0" t="n">
        <v>0.0013068</v>
      </c>
      <c r="G4745" s="0" t="n">
        <v>1</v>
      </c>
      <c r="H4745" s="0" t="n">
        <v>0</v>
      </c>
    </row>
    <row r="4746" customFormat="false" ht="12.8" hidden="false" customHeight="false" outlineLevel="0" collapsed="false">
      <c r="A4746" s="0" t="s">
        <v>1351</v>
      </c>
      <c r="B4746" s="0" t="n">
        <v>0.2151111111</v>
      </c>
      <c r="C4746" s="0" t="n">
        <v>0.0010333333</v>
      </c>
      <c r="D4746" s="0" t="n">
        <v>0.0001388889</v>
      </c>
      <c r="E4746" s="0" t="n">
        <v>0.0555555556</v>
      </c>
      <c r="F4746" s="0" t="n">
        <v>0.0068888889</v>
      </c>
      <c r="G4746" s="0" t="n">
        <v>1</v>
      </c>
      <c r="H4746" s="0" t="n">
        <v>1.07</v>
      </c>
    </row>
    <row r="4747" customFormat="false" ht="12.8" hidden="false" customHeight="false" outlineLevel="0" collapsed="false">
      <c r="A4747" s="0" t="s">
        <v>728</v>
      </c>
      <c r="B4747" s="0" t="n">
        <v>1.4822222222</v>
      </c>
      <c r="C4747" s="0" t="n">
        <v>0.002</v>
      </c>
      <c r="D4747" s="0" t="n">
        <v>0.0005811966</v>
      </c>
      <c r="E4747" s="0" t="n">
        <v>0.0022222222</v>
      </c>
      <c r="F4747" s="0" t="n">
        <v>0.0026666667</v>
      </c>
      <c r="G4747" s="0" t="n">
        <v>1</v>
      </c>
      <c r="H4747" s="0" t="n">
        <v>3.27</v>
      </c>
    </row>
    <row r="4748" customFormat="false" ht="12.8" hidden="false" customHeight="false" outlineLevel="0" collapsed="false">
      <c r="A4748" s="0" t="s">
        <v>3140</v>
      </c>
      <c r="B4748" s="0" t="n">
        <v>2.2405555556</v>
      </c>
      <c r="C4748" s="0" t="n">
        <v>0.0126666667</v>
      </c>
      <c r="D4748" s="0" t="n">
        <v>0.0018518519</v>
      </c>
      <c r="E4748" s="0" t="n">
        <v>0.0138888889</v>
      </c>
      <c r="F4748" s="0" t="n">
        <v>0.0133333333</v>
      </c>
      <c r="G4748" s="0" t="n">
        <v>1</v>
      </c>
      <c r="H4748" s="0" t="n">
        <v>22.09</v>
      </c>
    </row>
    <row r="4749" customFormat="false" ht="12.8" hidden="false" customHeight="false" outlineLevel="0" collapsed="false">
      <c r="A4749" s="0" t="s">
        <v>9874</v>
      </c>
      <c r="B4749" s="0" t="n">
        <v>0.48</v>
      </c>
      <c r="C4749" s="0" t="n">
        <v>0.003293136</v>
      </c>
      <c r="D4749" s="0" t="n">
        <v>0.0016666667</v>
      </c>
      <c r="E4749" s="0" t="n">
        <v>0.05</v>
      </c>
      <c r="F4749" s="0" t="n">
        <v>0.0117612</v>
      </c>
      <c r="G4749" s="0" t="n">
        <v>1</v>
      </c>
      <c r="H4749" s="0" t="n">
        <v>1</v>
      </c>
    </row>
    <row r="4750" customFormat="false" ht="12.8" hidden="false" customHeight="false" outlineLevel="0" collapsed="false">
      <c r="A4750" s="0" t="s">
        <v>9875</v>
      </c>
      <c r="B4750" s="0" t="n">
        <v>0.695</v>
      </c>
      <c r="C4750" s="0" t="n">
        <v>0.018</v>
      </c>
      <c r="D4750" s="0" t="n">
        <v>0.0025</v>
      </c>
      <c r="E4750" s="0" t="n">
        <v>0.025</v>
      </c>
      <c r="F4750" s="0" t="n">
        <v>0.024</v>
      </c>
      <c r="G4750" s="0" t="n">
        <v>1</v>
      </c>
      <c r="H4750" s="0" t="n">
        <v>751</v>
      </c>
    </row>
    <row r="4751" customFormat="false" ht="12.8" hidden="false" customHeight="false" outlineLevel="0" collapsed="false">
      <c r="A4751" s="0" t="s">
        <v>731</v>
      </c>
      <c r="B4751" s="0" t="n">
        <v>2.2346153846</v>
      </c>
      <c r="C4751" s="0" t="n">
        <v>0.0043269231</v>
      </c>
      <c r="D4751" s="0" t="n">
        <v>0.0012573964</v>
      </c>
      <c r="E4751" s="0" t="n">
        <v>0.0048076923</v>
      </c>
      <c r="F4751" s="0" t="n">
        <v>0.0057692308</v>
      </c>
      <c r="G4751" s="0" t="n">
        <v>1</v>
      </c>
      <c r="H4751" s="0" t="n">
        <v>8.48</v>
      </c>
    </row>
    <row r="4752" customFormat="false" ht="12.8" hidden="false" customHeight="false" outlineLevel="0" collapsed="false">
      <c r="A4752" s="0" t="s">
        <v>3141</v>
      </c>
      <c r="B4752" s="0" t="n">
        <v>2.2405555556</v>
      </c>
      <c r="C4752" s="0" t="n">
        <v>0.0126666667</v>
      </c>
      <c r="D4752" s="0" t="n">
        <v>0.0018518519</v>
      </c>
      <c r="E4752" s="0" t="n">
        <v>0.0138888889</v>
      </c>
      <c r="F4752" s="0" t="n">
        <v>0.0133333333</v>
      </c>
      <c r="G4752" s="0" t="n">
        <v>1</v>
      </c>
      <c r="H4752" s="0" t="n">
        <v>22.97</v>
      </c>
    </row>
    <row r="4753" customFormat="false" ht="12.8" hidden="false" customHeight="false" outlineLevel="0" collapsed="false">
      <c r="A4753" s="0" t="s">
        <v>9876</v>
      </c>
      <c r="B4753" s="0" t="n">
        <v>7.81</v>
      </c>
      <c r="C4753" s="0" t="n">
        <v>0.128</v>
      </c>
      <c r="D4753" s="0" t="n">
        <v>0.0188888889</v>
      </c>
      <c r="E4753" s="0" t="n">
        <v>0.0666666667</v>
      </c>
      <c r="F4753" s="0" t="n">
        <v>0.128</v>
      </c>
      <c r="G4753" s="0" t="n">
        <v>1</v>
      </c>
      <c r="H4753" s="0" t="n">
        <v>40.12</v>
      </c>
    </row>
    <row r="4754" customFormat="false" ht="12.8" hidden="false" customHeight="false" outlineLevel="0" collapsed="false">
      <c r="A4754" s="0" t="s">
        <v>9877</v>
      </c>
      <c r="B4754" s="0" t="n">
        <v>2.35</v>
      </c>
      <c r="C4754" s="0" t="n">
        <v>0.032</v>
      </c>
      <c r="D4754" s="0" t="n">
        <v>0.0047222222</v>
      </c>
      <c r="E4754" s="0" t="n">
        <v>0.0166666667</v>
      </c>
      <c r="F4754" s="0" t="n">
        <v>0.032</v>
      </c>
      <c r="G4754" s="0" t="n">
        <v>1</v>
      </c>
      <c r="H4754" s="0" t="n">
        <v>53.97</v>
      </c>
    </row>
    <row r="4755" customFormat="false" ht="12.8" hidden="false" customHeight="false" outlineLevel="0" collapsed="false">
      <c r="A4755" s="0" t="s">
        <v>9878</v>
      </c>
      <c r="B4755" s="0" t="n">
        <v>0.36</v>
      </c>
      <c r="C4755" s="0" t="n">
        <v>0.003293136</v>
      </c>
      <c r="D4755" s="0" t="n">
        <v>0.0016666667</v>
      </c>
      <c r="E4755" s="0" t="n">
        <v>0.05</v>
      </c>
      <c r="F4755" s="0" t="n">
        <v>0.0117612</v>
      </c>
      <c r="G4755" s="0" t="n">
        <v>1</v>
      </c>
      <c r="H4755" s="0" t="n">
        <v>1</v>
      </c>
    </row>
    <row r="4756" customFormat="false" ht="12.8" hidden="false" customHeight="false" outlineLevel="0" collapsed="false">
      <c r="A4756" s="0" t="s">
        <v>9879</v>
      </c>
      <c r="B4756" s="0" t="n">
        <v>1.78</v>
      </c>
      <c r="C4756" s="0" t="n">
        <v>0.036</v>
      </c>
      <c r="D4756" s="0" t="n">
        <v>0.005</v>
      </c>
      <c r="E4756" s="0" t="n">
        <v>0.05</v>
      </c>
      <c r="F4756" s="0" t="n">
        <v>0.048</v>
      </c>
      <c r="G4756" s="0" t="n">
        <v>1</v>
      </c>
      <c r="H4756" s="0" t="n">
        <v>4949</v>
      </c>
    </row>
    <row r="4757" customFormat="false" ht="12.8" hidden="false" customHeight="false" outlineLevel="0" collapsed="false">
      <c r="A4757" s="0" t="s">
        <v>730</v>
      </c>
      <c r="B4757" s="0" t="n">
        <v>2.2346153846</v>
      </c>
      <c r="C4757" s="0" t="n">
        <v>0.0043269231</v>
      </c>
      <c r="D4757" s="0" t="n">
        <v>0.0012573964</v>
      </c>
      <c r="E4757" s="0" t="n">
        <v>0.0048076923</v>
      </c>
      <c r="F4757" s="0" t="n">
        <v>0.0057692308</v>
      </c>
      <c r="G4757" s="0" t="n">
        <v>1</v>
      </c>
      <c r="H4757" s="0" t="n">
        <v>8.48</v>
      </c>
    </row>
    <row r="4758" customFormat="false" ht="12.8" hidden="false" customHeight="false" outlineLevel="0" collapsed="false">
      <c r="A4758" s="0" t="s">
        <v>9880</v>
      </c>
      <c r="B4758" s="0" t="n">
        <v>1.4966666667</v>
      </c>
      <c r="C4758" s="0" t="n">
        <v>0.0099</v>
      </c>
      <c r="D4758" s="0" t="n">
        <v>0.0014529915</v>
      </c>
      <c r="E4758" s="0" t="n">
        <v>0.0083333333</v>
      </c>
      <c r="F4758" s="0" t="n">
        <v>0.01</v>
      </c>
      <c r="G4758" s="0" t="n">
        <v>1</v>
      </c>
      <c r="H4758" s="0" t="n">
        <v>0</v>
      </c>
    </row>
    <row r="4759" customFormat="false" ht="12.8" hidden="false" customHeight="false" outlineLevel="0" collapsed="false">
      <c r="A4759" s="0" t="s">
        <v>1136</v>
      </c>
      <c r="B4759" s="0" t="n">
        <v>13.9375</v>
      </c>
      <c r="C4759" s="0" t="n">
        <v>0.1455</v>
      </c>
      <c r="D4759" s="0" t="n">
        <v>0.0217948718</v>
      </c>
      <c r="E4759" s="0" t="n">
        <v>0.125</v>
      </c>
      <c r="F4759" s="0" t="n">
        <v>0.15</v>
      </c>
      <c r="G4759" s="0" t="n">
        <v>1</v>
      </c>
      <c r="H4759" s="0" t="n">
        <v>42.87</v>
      </c>
    </row>
    <row r="4760" customFormat="false" ht="12.8" hidden="false" customHeight="false" outlineLevel="0" collapsed="false">
      <c r="A4760" s="0" t="s">
        <v>1406</v>
      </c>
      <c r="B4760" s="0" t="n">
        <v>0.1933333333</v>
      </c>
      <c r="C4760" s="0" t="n">
        <v>0.001097712</v>
      </c>
      <c r="D4760" s="0" t="n">
        <v>0.0001851852</v>
      </c>
      <c r="E4760" s="0" t="n">
        <v>0.0166666667</v>
      </c>
      <c r="F4760" s="0" t="n">
        <v>0.0039204</v>
      </c>
      <c r="G4760" s="0" t="n">
        <v>1</v>
      </c>
      <c r="H4760" s="0" t="n">
        <v>16.27</v>
      </c>
    </row>
    <row r="4761" customFormat="false" ht="12.8" hidden="false" customHeight="false" outlineLevel="0" collapsed="false">
      <c r="A4761" s="0" t="s">
        <v>944</v>
      </c>
      <c r="B4761" s="0" t="n">
        <v>1.0789473684</v>
      </c>
      <c r="C4761" s="0" t="n">
        <v>0.0202105263</v>
      </c>
      <c r="D4761" s="0" t="n">
        <v>0.0052631579</v>
      </c>
      <c r="E4761" s="0" t="n">
        <v>0.0263157895</v>
      </c>
      <c r="F4761" s="0" t="n">
        <v>0.0252631579</v>
      </c>
      <c r="G4761" s="0" t="n">
        <v>1</v>
      </c>
      <c r="H4761" s="0" t="n">
        <v>0</v>
      </c>
    </row>
    <row r="4762" customFormat="false" ht="12.8" hidden="false" customHeight="false" outlineLevel="0" collapsed="false">
      <c r="A4762" s="0" t="s">
        <v>1133</v>
      </c>
      <c r="B4762" s="0" t="n">
        <v>13.9375</v>
      </c>
      <c r="C4762" s="0" t="n">
        <v>0.1455</v>
      </c>
      <c r="D4762" s="0" t="n">
        <v>0.0217948718</v>
      </c>
      <c r="E4762" s="0" t="n">
        <v>0.125</v>
      </c>
      <c r="F4762" s="0" t="n">
        <v>0.15</v>
      </c>
      <c r="G4762" s="0" t="n">
        <v>1</v>
      </c>
      <c r="H4762" s="0" t="n">
        <v>95.66</v>
      </c>
    </row>
    <row r="4763" customFormat="false" ht="12.8" hidden="false" customHeight="false" outlineLevel="0" collapsed="false">
      <c r="A4763" s="0" t="s">
        <v>9881</v>
      </c>
      <c r="B4763" s="0" t="n">
        <v>0.685</v>
      </c>
      <c r="C4763" s="0" t="n">
        <v>0.018</v>
      </c>
      <c r="D4763" s="0" t="n">
        <v>0.0025</v>
      </c>
      <c r="E4763" s="0" t="n">
        <v>0.025</v>
      </c>
      <c r="F4763" s="0" t="n">
        <v>0.024</v>
      </c>
      <c r="G4763" s="0" t="n">
        <v>1</v>
      </c>
      <c r="H4763" s="0" t="n">
        <v>1116</v>
      </c>
    </row>
    <row r="4764" customFormat="false" ht="12.8" hidden="false" customHeight="false" outlineLevel="0" collapsed="false">
      <c r="A4764" s="0" t="s">
        <v>9882</v>
      </c>
      <c r="B4764" s="0" t="n">
        <v>6.5253846154</v>
      </c>
      <c r="C4764" s="0" t="n">
        <v>0.0461538462</v>
      </c>
      <c r="D4764" s="0" t="n">
        <v>0.0067061144</v>
      </c>
      <c r="E4764" s="0" t="n">
        <v>0.0384615385</v>
      </c>
      <c r="F4764" s="0" t="n">
        <v>0.0461538462</v>
      </c>
      <c r="G4764" s="0" t="n">
        <v>1</v>
      </c>
      <c r="H4764" s="0" t="n">
        <v>9.68</v>
      </c>
    </row>
    <row r="4765" customFormat="false" ht="12.8" hidden="false" customHeight="false" outlineLevel="0" collapsed="false">
      <c r="A4765" s="0" t="s">
        <v>9883</v>
      </c>
      <c r="B4765" s="0" t="n">
        <v>0.44</v>
      </c>
      <c r="C4765" s="0" t="n">
        <v>0.003293136</v>
      </c>
      <c r="D4765" s="0" t="n">
        <v>0.0016666667</v>
      </c>
      <c r="E4765" s="0" t="n">
        <v>0.05</v>
      </c>
      <c r="F4765" s="0" t="n">
        <v>0.0117612</v>
      </c>
      <c r="G4765" s="0" t="n">
        <v>1</v>
      </c>
      <c r="H4765" s="0" t="n">
        <v>1</v>
      </c>
    </row>
    <row r="4766" customFormat="false" ht="12.8" hidden="false" customHeight="false" outlineLevel="0" collapsed="false">
      <c r="A4766" s="0" t="s">
        <v>3040</v>
      </c>
      <c r="B4766" s="0" t="n">
        <v>2.88</v>
      </c>
      <c r="C4766" s="0" t="n">
        <v>0.057</v>
      </c>
      <c r="D4766" s="0" t="n">
        <v>0.0087179487</v>
      </c>
      <c r="E4766" s="0" t="n">
        <v>0.05</v>
      </c>
      <c r="F4766" s="0" t="n">
        <v>0.06</v>
      </c>
      <c r="G4766" s="0" t="n">
        <v>1</v>
      </c>
      <c r="H4766" s="0" t="n">
        <v>4.06</v>
      </c>
    </row>
    <row r="4767" customFormat="false" ht="12.8" hidden="false" customHeight="false" outlineLevel="0" collapsed="false">
      <c r="A4767" s="0" t="s">
        <v>9884</v>
      </c>
      <c r="B4767" s="0" t="n">
        <v>0.685</v>
      </c>
      <c r="C4767" s="0" t="n">
        <v>0.018</v>
      </c>
      <c r="D4767" s="0" t="n">
        <v>0.0025</v>
      </c>
      <c r="E4767" s="0" t="n">
        <v>0.025</v>
      </c>
      <c r="F4767" s="0" t="n">
        <v>0.024</v>
      </c>
      <c r="G4767" s="0" t="n">
        <v>1</v>
      </c>
      <c r="H4767" s="0" t="n">
        <v>786</v>
      </c>
    </row>
    <row r="4768" customFormat="false" ht="12.8" hidden="false" customHeight="false" outlineLevel="0" collapsed="false">
      <c r="A4768" s="0" t="s">
        <v>9885</v>
      </c>
      <c r="B4768" s="0" t="n">
        <v>6.5053846154</v>
      </c>
      <c r="C4768" s="0" t="n">
        <v>0.0461538462</v>
      </c>
      <c r="D4768" s="0" t="n">
        <v>0.0067061144</v>
      </c>
      <c r="E4768" s="0" t="n">
        <v>0.0384615385</v>
      </c>
      <c r="F4768" s="0" t="n">
        <v>0.0461538462</v>
      </c>
      <c r="G4768" s="0" t="n">
        <v>1</v>
      </c>
      <c r="H4768" s="0" t="n">
        <v>9.68</v>
      </c>
    </row>
    <row r="4769" customFormat="false" ht="12.8" hidden="false" customHeight="false" outlineLevel="0" collapsed="false">
      <c r="A4769" s="0" t="s">
        <v>9886</v>
      </c>
      <c r="B4769" s="0" t="n">
        <v>2.2405555556</v>
      </c>
      <c r="C4769" s="0" t="n">
        <v>0.0126666667</v>
      </c>
      <c r="D4769" s="0" t="n">
        <v>0.0018518519</v>
      </c>
      <c r="E4769" s="0" t="n">
        <v>0.0138888889</v>
      </c>
      <c r="F4769" s="0" t="n">
        <v>0.0133333333</v>
      </c>
      <c r="G4769" s="0" t="n">
        <v>1</v>
      </c>
      <c r="H4769" s="0" t="n">
        <v>22.97</v>
      </c>
    </row>
    <row r="4770" customFormat="false" ht="12.8" hidden="false" customHeight="false" outlineLevel="0" collapsed="false">
      <c r="A4770" s="0" t="s">
        <v>9887</v>
      </c>
      <c r="B4770" s="0" t="n">
        <v>4.285</v>
      </c>
      <c r="C4770" s="0" t="n">
        <v>0.064</v>
      </c>
      <c r="D4770" s="0" t="n">
        <v>0.0094444444</v>
      </c>
      <c r="E4770" s="0" t="n">
        <v>0.0333333333</v>
      </c>
      <c r="F4770" s="0" t="n">
        <v>0.064</v>
      </c>
      <c r="G4770" s="0" t="n">
        <v>1</v>
      </c>
      <c r="H4770" s="0" t="n">
        <v>49.84</v>
      </c>
    </row>
    <row r="4771" customFormat="false" ht="12.8" hidden="false" customHeight="false" outlineLevel="0" collapsed="false">
      <c r="A4771" s="0" t="s">
        <v>943</v>
      </c>
      <c r="B4771" s="0" t="n">
        <v>0.7799473684</v>
      </c>
      <c r="C4771" s="0" t="n">
        <v>0.0202105263</v>
      </c>
      <c r="D4771" s="0" t="n">
        <v>0.0052631579</v>
      </c>
      <c r="E4771" s="0" t="n">
        <v>0.0263157895</v>
      </c>
      <c r="F4771" s="0" t="n">
        <v>0.0252631579</v>
      </c>
      <c r="G4771" s="0" t="n">
        <v>1</v>
      </c>
      <c r="H4771" s="0" t="n">
        <v>0</v>
      </c>
    </row>
    <row r="4772" customFormat="false" ht="12.8" hidden="false" customHeight="false" outlineLevel="0" collapsed="false">
      <c r="A4772" s="0" t="s">
        <v>9888</v>
      </c>
      <c r="B4772" s="0" t="n">
        <v>0.1294444444</v>
      </c>
      <c r="C4772" s="0" t="n">
        <v>0.0013066667</v>
      </c>
      <c r="D4772" s="0" t="n">
        <v>0.0002777778</v>
      </c>
      <c r="E4772" s="0" t="n">
        <v>0.0055555556</v>
      </c>
      <c r="F4772" s="0" t="n">
        <v>0.0026666667</v>
      </c>
      <c r="G4772" s="0" t="n">
        <v>1</v>
      </c>
      <c r="H4772" s="0" t="n">
        <v>0</v>
      </c>
    </row>
    <row r="4773" customFormat="false" ht="12.8" hidden="false" customHeight="false" outlineLevel="0" collapsed="false">
      <c r="A4773" s="0" t="s">
        <v>1137</v>
      </c>
      <c r="B4773" s="0" t="n">
        <v>4.2071428571</v>
      </c>
      <c r="C4773" s="0" t="n">
        <v>0.012252381</v>
      </c>
      <c r="D4773" s="0" t="n">
        <v>0.0016865079</v>
      </c>
      <c r="E4773" s="0" t="n">
        <v>0.0119047619</v>
      </c>
      <c r="F4773" s="0" t="n">
        <v>0.012252381</v>
      </c>
      <c r="G4773" s="0" t="n">
        <v>1</v>
      </c>
      <c r="H4773" s="0" t="n">
        <v>12.52</v>
      </c>
    </row>
    <row r="4774" customFormat="false" ht="12.8" hidden="false" customHeight="false" outlineLevel="0" collapsed="false">
      <c r="A4774" s="0" t="s">
        <v>672</v>
      </c>
      <c r="B4774" s="0" t="n">
        <v>9.1139130435</v>
      </c>
      <c r="C4774" s="0" t="n">
        <v>0.052173913</v>
      </c>
      <c r="D4774" s="0" t="n">
        <v>0.007580825</v>
      </c>
      <c r="E4774" s="0" t="n">
        <v>0.0434782609</v>
      </c>
      <c r="F4774" s="0" t="n">
        <v>0.052173913</v>
      </c>
      <c r="G4774" s="0" t="n">
        <v>1</v>
      </c>
      <c r="H4774" s="0" t="n">
        <v>17.74</v>
      </c>
    </row>
    <row r="4775" customFormat="false" ht="12.8" hidden="false" customHeight="false" outlineLevel="0" collapsed="false">
      <c r="A4775" s="0" t="s">
        <v>3073</v>
      </c>
      <c r="B4775" s="0" t="n">
        <v>6.1771428571</v>
      </c>
      <c r="C4775" s="0" t="n">
        <v>0.079056</v>
      </c>
      <c r="D4775" s="0" t="n">
        <v>0.0121428571</v>
      </c>
      <c r="E4775" s="0" t="n">
        <v>0.0285714286</v>
      </c>
      <c r="F4775" s="0" t="n">
        <v>0.0564685714</v>
      </c>
      <c r="G4775" s="0" t="n">
        <v>1</v>
      </c>
      <c r="H4775" s="0" t="n">
        <v>12.91</v>
      </c>
    </row>
    <row r="4776" customFormat="false" ht="12.8" hidden="false" customHeight="false" outlineLevel="0" collapsed="false">
      <c r="A4776" s="0" t="s">
        <v>9889</v>
      </c>
      <c r="B4776" s="0" t="n">
        <v>1.36</v>
      </c>
      <c r="C4776" s="0" t="n">
        <v>0.018</v>
      </c>
      <c r="D4776" s="0" t="n">
        <v>0.0025</v>
      </c>
      <c r="E4776" s="0" t="n">
        <v>0.025</v>
      </c>
      <c r="F4776" s="0" t="n">
        <v>0.024</v>
      </c>
      <c r="G4776" s="0" t="n">
        <v>1</v>
      </c>
      <c r="H4776" s="0" t="n">
        <v>47.62</v>
      </c>
    </row>
    <row r="4777" customFormat="false" ht="12.8" hidden="false" customHeight="false" outlineLevel="0" collapsed="false">
      <c r="A4777" s="0" t="s">
        <v>9890</v>
      </c>
      <c r="B4777" s="0" t="n">
        <v>0.695</v>
      </c>
      <c r="C4777" s="0" t="n">
        <v>0.018</v>
      </c>
      <c r="D4777" s="0" t="n">
        <v>0.0025</v>
      </c>
      <c r="E4777" s="0" t="n">
        <v>0.025</v>
      </c>
      <c r="F4777" s="0" t="n">
        <v>0.024</v>
      </c>
      <c r="G4777" s="0" t="n">
        <v>1</v>
      </c>
      <c r="H4777" s="0" t="n">
        <v>843</v>
      </c>
    </row>
    <row r="4778" customFormat="false" ht="12.8" hidden="false" customHeight="false" outlineLevel="0" collapsed="false">
      <c r="A4778" s="0" t="s">
        <v>855</v>
      </c>
      <c r="B4778" s="0" t="n">
        <v>0.1294444444</v>
      </c>
      <c r="C4778" s="0" t="n">
        <v>0.0013066667</v>
      </c>
      <c r="D4778" s="0" t="n">
        <v>0.0002777778</v>
      </c>
      <c r="E4778" s="0" t="n">
        <v>0.0055555556</v>
      </c>
      <c r="F4778" s="0" t="n">
        <v>0.0026666667</v>
      </c>
      <c r="G4778" s="0" t="n">
        <v>1</v>
      </c>
      <c r="H4778" s="0" t="n">
        <v>0</v>
      </c>
    </row>
    <row r="4779" customFormat="false" ht="12.8" hidden="false" customHeight="false" outlineLevel="0" collapsed="false">
      <c r="A4779" s="0" t="s">
        <v>9891</v>
      </c>
      <c r="B4779" s="0" t="n">
        <v>0.0725</v>
      </c>
      <c r="C4779" s="0" t="n">
        <v>0.000108</v>
      </c>
      <c r="D4779" s="0" t="n">
        <v>2.77778E-005</v>
      </c>
      <c r="E4779" s="0" t="n">
        <v>0.00125</v>
      </c>
      <c r="F4779" s="0" t="n">
        <v>0.0006</v>
      </c>
      <c r="G4779" s="0" t="n">
        <v>1</v>
      </c>
      <c r="H4779" s="0" t="n">
        <v>0.82</v>
      </c>
    </row>
    <row r="4780" customFormat="false" ht="12.8" hidden="false" customHeight="false" outlineLevel="0" collapsed="false">
      <c r="A4780" s="0" t="s">
        <v>9892</v>
      </c>
      <c r="B4780" s="0" t="n">
        <v>2.35</v>
      </c>
      <c r="C4780" s="0" t="n">
        <v>0.032</v>
      </c>
      <c r="D4780" s="0" t="n">
        <v>0.0141666667</v>
      </c>
      <c r="E4780" s="0" t="n">
        <v>0.0166666667</v>
      </c>
      <c r="F4780" s="0" t="n">
        <v>0.032</v>
      </c>
      <c r="G4780" s="0" t="n">
        <v>1</v>
      </c>
      <c r="H4780" s="0" t="n">
        <v>46.92</v>
      </c>
    </row>
    <row r="4781" customFormat="false" ht="12.8" hidden="false" customHeight="false" outlineLevel="0" collapsed="false">
      <c r="A4781" s="0" t="s">
        <v>9893</v>
      </c>
      <c r="B4781" s="0" t="n">
        <v>0.58</v>
      </c>
      <c r="C4781" s="0" t="n">
        <v>0.003293136</v>
      </c>
      <c r="D4781" s="0" t="n">
        <v>0.0016666667</v>
      </c>
      <c r="E4781" s="0" t="n">
        <v>0.05</v>
      </c>
      <c r="F4781" s="0" t="n">
        <v>0.0117612</v>
      </c>
      <c r="G4781" s="0" t="n">
        <v>1</v>
      </c>
      <c r="H4781" s="0" t="n">
        <v>1</v>
      </c>
    </row>
    <row r="4782" customFormat="false" ht="12.8" hidden="false" customHeight="false" outlineLevel="0" collapsed="false">
      <c r="A4782" s="0" t="s">
        <v>9894</v>
      </c>
      <c r="B4782" s="0" t="n">
        <v>0.834</v>
      </c>
      <c r="C4782" s="0" t="n">
        <v>0.00224</v>
      </c>
      <c r="D4782" s="0" t="n">
        <v>0.0003703704</v>
      </c>
      <c r="E4782" s="0" t="n">
        <v>0.0333333333</v>
      </c>
      <c r="F4782" s="0" t="n">
        <v>0.008</v>
      </c>
      <c r="G4782" s="0" t="n">
        <v>1</v>
      </c>
      <c r="H4782" s="0" t="n">
        <v>6.49</v>
      </c>
    </row>
    <row r="4783" customFormat="false" ht="12.8" hidden="false" customHeight="false" outlineLevel="0" collapsed="false">
      <c r="A4783" s="0" t="s">
        <v>1892</v>
      </c>
      <c r="B4783" s="0" t="n">
        <v>1.36</v>
      </c>
      <c r="C4783" s="0" t="n">
        <v>0.018</v>
      </c>
      <c r="D4783" s="0" t="n">
        <v>0.0025</v>
      </c>
      <c r="E4783" s="0" t="n">
        <v>0.025</v>
      </c>
      <c r="F4783" s="0" t="n">
        <v>0.024</v>
      </c>
      <c r="G4783" s="0" t="n">
        <v>1</v>
      </c>
      <c r="H4783" s="0" t="n">
        <v>47.62</v>
      </c>
    </row>
    <row r="4784" customFormat="false" ht="12.8" hidden="false" customHeight="false" outlineLevel="0" collapsed="false">
      <c r="A4784" s="0" t="s">
        <v>9895</v>
      </c>
      <c r="B4784" s="0" t="n">
        <v>0.685</v>
      </c>
      <c r="C4784" s="0" t="n">
        <v>0.018</v>
      </c>
      <c r="D4784" s="0" t="n">
        <v>0.0025</v>
      </c>
      <c r="E4784" s="0" t="n">
        <v>0.025</v>
      </c>
      <c r="F4784" s="0" t="n">
        <v>0.024</v>
      </c>
      <c r="G4784" s="0" t="n">
        <v>1</v>
      </c>
      <c r="H4784" s="0" t="n">
        <v>1116</v>
      </c>
    </row>
    <row r="4785" customFormat="false" ht="12.8" hidden="false" customHeight="false" outlineLevel="0" collapsed="false">
      <c r="A4785" s="0" t="s">
        <v>857</v>
      </c>
      <c r="B4785" s="0" t="n">
        <v>0.1294444444</v>
      </c>
      <c r="C4785" s="0" t="n">
        <v>0.0013066667</v>
      </c>
      <c r="D4785" s="0" t="n">
        <v>0.0002777778</v>
      </c>
      <c r="E4785" s="0" t="n">
        <v>0.0055555556</v>
      </c>
      <c r="F4785" s="0" t="n">
        <v>0.0026666667</v>
      </c>
      <c r="G4785" s="0" t="n">
        <v>1</v>
      </c>
      <c r="H4785" s="0" t="n">
        <v>0</v>
      </c>
    </row>
    <row r="4786" customFormat="false" ht="12.8" hidden="false" customHeight="false" outlineLevel="0" collapsed="false">
      <c r="A4786" s="0" t="s">
        <v>9896</v>
      </c>
      <c r="B4786" s="0" t="n">
        <v>8.115</v>
      </c>
      <c r="C4786" s="0" t="n">
        <v>0.06</v>
      </c>
      <c r="D4786" s="0" t="n">
        <v>0.0087179487</v>
      </c>
      <c r="E4786" s="0" t="n">
        <v>0.05</v>
      </c>
      <c r="F4786" s="0" t="n">
        <v>0.06</v>
      </c>
      <c r="G4786" s="0" t="n">
        <v>1</v>
      </c>
      <c r="H4786" s="0" t="n">
        <v>19.88</v>
      </c>
    </row>
    <row r="4787" customFormat="false" ht="12.8" hidden="false" customHeight="false" outlineLevel="0" collapsed="false">
      <c r="A4787" s="0" t="s">
        <v>9897</v>
      </c>
      <c r="B4787" s="0" t="n">
        <v>4.285</v>
      </c>
      <c r="C4787" s="0" t="n">
        <v>0.064</v>
      </c>
      <c r="D4787" s="0" t="n">
        <v>0.0094444444</v>
      </c>
      <c r="E4787" s="0" t="n">
        <v>0.0333333333</v>
      </c>
      <c r="F4787" s="0" t="n">
        <v>0.064</v>
      </c>
      <c r="G4787" s="0" t="n">
        <v>1</v>
      </c>
      <c r="H4787" s="0" t="n">
        <v>49.86</v>
      </c>
    </row>
    <row r="4788" customFormat="false" ht="12.8" hidden="false" customHeight="false" outlineLevel="0" collapsed="false">
      <c r="A4788" s="0" t="s">
        <v>9898</v>
      </c>
      <c r="B4788" s="0" t="n">
        <v>3.1166666667</v>
      </c>
      <c r="C4788" s="0" t="n">
        <v>0.06</v>
      </c>
      <c r="D4788" s="0" t="n">
        <v>0.0083333333</v>
      </c>
      <c r="E4788" s="0" t="n">
        <v>0.0833333333</v>
      </c>
      <c r="F4788" s="0" t="n">
        <v>0.08</v>
      </c>
      <c r="G4788" s="0" t="n">
        <v>1</v>
      </c>
      <c r="H4788" s="0" t="n">
        <v>4018</v>
      </c>
    </row>
    <row r="4789" customFormat="false" ht="12.8" hidden="false" customHeight="false" outlineLevel="0" collapsed="false">
      <c r="A4789" s="0" t="s">
        <v>9899</v>
      </c>
      <c r="B4789" s="0" t="n">
        <v>9.0339130435</v>
      </c>
      <c r="C4789" s="0" t="n">
        <v>0.052173913</v>
      </c>
      <c r="D4789" s="0" t="n">
        <v>0.007580825</v>
      </c>
      <c r="E4789" s="0" t="n">
        <v>0.0434782609</v>
      </c>
      <c r="F4789" s="0" t="n">
        <v>0.052173913</v>
      </c>
      <c r="G4789" s="0" t="n">
        <v>1</v>
      </c>
      <c r="H4789" s="0" t="n">
        <v>17.74</v>
      </c>
    </row>
    <row r="4790" customFormat="false" ht="12.8" hidden="false" customHeight="false" outlineLevel="0" collapsed="false">
      <c r="A4790" s="0" t="s">
        <v>856</v>
      </c>
      <c r="B4790" s="0" t="n">
        <v>0.1294444444</v>
      </c>
      <c r="C4790" s="0" t="n">
        <v>0.0013066667</v>
      </c>
      <c r="D4790" s="0" t="n">
        <v>0.0002777778</v>
      </c>
      <c r="E4790" s="0" t="n">
        <v>0.0055555556</v>
      </c>
      <c r="F4790" s="0" t="n">
        <v>0.0026666667</v>
      </c>
      <c r="G4790" s="0" t="n">
        <v>1</v>
      </c>
      <c r="H4790" s="0" t="n">
        <v>0</v>
      </c>
    </row>
    <row r="4791" customFormat="false" ht="12.8" hidden="false" customHeight="false" outlineLevel="0" collapsed="false">
      <c r="A4791" s="0" t="s">
        <v>9900</v>
      </c>
      <c r="B4791" s="0" t="n">
        <v>4.525</v>
      </c>
      <c r="C4791" s="0" t="n">
        <v>0.02500491</v>
      </c>
      <c r="D4791" s="0" t="n">
        <v>0.0035416667</v>
      </c>
      <c r="E4791" s="0" t="n">
        <v>0.025</v>
      </c>
      <c r="F4791" s="0" t="n">
        <v>0.025885</v>
      </c>
      <c r="G4791" s="0" t="n">
        <v>1</v>
      </c>
      <c r="H4791" s="0" t="n">
        <v>9.4</v>
      </c>
    </row>
    <row r="4792" customFormat="false" ht="12.8" hidden="false" customHeight="false" outlineLevel="0" collapsed="false">
      <c r="A4792" s="0" t="s">
        <v>9901</v>
      </c>
      <c r="B4792" s="0" t="n">
        <v>0.62</v>
      </c>
      <c r="C4792" s="0" t="n">
        <v>0.003293136</v>
      </c>
      <c r="D4792" s="0" t="n">
        <v>0.0016666667</v>
      </c>
      <c r="E4792" s="0" t="n">
        <v>0.05</v>
      </c>
      <c r="F4792" s="0" t="n">
        <v>0.0117612</v>
      </c>
      <c r="G4792" s="0" t="n">
        <v>1</v>
      </c>
      <c r="H4792" s="0" t="n">
        <v>1</v>
      </c>
    </row>
    <row r="4793" customFormat="false" ht="12.8" hidden="false" customHeight="false" outlineLevel="0" collapsed="false">
      <c r="A4793" s="0" t="s">
        <v>1138</v>
      </c>
      <c r="B4793" s="0" t="n">
        <v>4.2071428571</v>
      </c>
      <c r="C4793" s="0" t="n">
        <v>0.012252381</v>
      </c>
      <c r="D4793" s="0" t="n">
        <v>0.0016865079</v>
      </c>
      <c r="E4793" s="0" t="n">
        <v>0.0119047619</v>
      </c>
      <c r="F4793" s="0" t="n">
        <v>0.012252381</v>
      </c>
      <c r="G4793" s="0" t="n">
        <v>1</v>
      </c>
      <c r="H4793" s="0" t="n">
        <v>12.52</v>
      </c>
    </row>
    <row r="4794" customFormat="false" ht="12.8" hidden="false" customHeight="false" outlineLevel="0" collapsed="false">
      <c r="A4794" s="0" t="s">
        <v>9902</v>
      </c>
      <c r="B4794" s="0" t="n">
        <v>4.285</v>
      </c>
      <c r="C4794" s="0" t="n">
        <v>0.064</v>
      </c>
      <c r="D4794" s="0" t="n">
        <v>0.0094444444</v>
      </c>
      <c r="E4794" s="0" t="n">
        <v>0.0333333333</v>
      </c>
      <c r="F4794" s="0" t="n">
        <v>0.064</v>
      </c>
      <c r="G4794" s="0" t="n">
        <v>1</v>
      </c>
      <c r="H4794" s="0" t="n">
        <v>47.62</v>
      </c>
    </row>
    <row r="4795" customFormat="false" ht="12.8" hidden="false" customHeight="false" outlineLevel="0" collapsed="false">
      <c r="A4795" s="0" t="s">
        <v>9903</v>
      </c>
      <c r="B4795" s="0" t="n">
        <v>0.695</v>
      </c>
      <c r="C4795" s="0" t="n">
        <v>0.018</v>
      </c>
      <c r="D4795" s="0" t="n">
        <v>0.0025</v>
      </c>
      <c r="E4795" s="0" t="n">
        <v>0.025</v>
      </c>
      <c r="F4795" s="0" t="n">
        <v>0.024</v>
      </c>
      <c r="G4795" s="0" t="n">
        <v>1</v>
      </c>
      <c r="H4795" s="0" t="n">
        <v>843</v>
      </c>
    </row>
    <row r="4796" customFormat="false" ht="12.8" hidden="false" customHeight="false" outlineLevel="0" collapsed="false">
      <c r="A4796" s="0" t="s">
        <v>9904</v>
      </c>
      <c r="B4796" s="0" t="n">
        <v>0.0625</v>
      </c>
      <c r="C4796" s="0" t="n">
        <v>0.000548856</v>
      </c>
      <c r="D4796" s="0" t="n">
        <v>8.33333E-005</v>
      </c>
      <c r="E4796" s="0" t="n">
        <v>0.0083333333</v>
      </c>
      <c r="F4796" s="0" t="n">
        <v>0.0019602</v>
      </c>
      <c r="G4796" s="0" t="n">
        <v>1</v>
      </c>
      <c r="H4796" s="0" t="n">
        <v>0</v>
      </c>
    </row>
    <row r="4797" customFormat="false" ht="12.8" hidden="false" customHeight="false" outlineLevel="0" collapsed="false">
      <c r="A4797" s="0" t="s">
        <v>9905</v>
      </c>
      <c r="B4797" s="0" t="n">
        <v>2.3866666667</v>
      </c>
      <c r="C4797" s="0" t="n">
        <v>0.06</v>
      </c>
      <c r="D4797" s="0" t="n">
        <v>0.0083333333</v>
      </c>
      <c r="E4797" s="0" t="n">
        <v>0.0833333333</v>
      </c>
      <c r="F4797" s="0" t="n">
        <v>0.08</v>
      </c>
      <c r="G4797" s="0" t="n">
        <v>1</v>
      </c>
      <c r="H4797" s="0" t="n">
        <v>2238</v>
      </c>
    </row>
    <row r="4798" customFormat="false" ht="12.8" hidden="false" customHeight="false" outlineLevel="0" collapsed="false">
      <c r="A4798" s="0" t="s">
        <v>9906</v>
      </c>
      <c r="B4798" s="0" t="n">
        <v>1.36</v>
      </c>
      <c r="C4798" s="0" t="n">
        <v>0.018</v>
      </c>
      <c r="D4798" s="0" t="n">
        <v>0.0025</v>
      </c>
      <c r="E4798" s="0" t="n">
        <v>0.025</v>
      </c>
      <c r="F4798" s="0" t="n">
        <v>0.024</v>
      </c>
      <c r="G4798" s="0" t="n">
        <v>1</v>
      </c>
      <c r="H4798" s="0" t="n">
        <v>47.62</v>
      </c>
    </row>
    <row r="4799" customFormat="false" ht="12.8" hidden="false" customHeight="false" outlineLevel="0" collapsed="false">
      <c r="A4799" s="0" t="s">
        <v>9907</v>
      </c>
      <c r="B4799" s="0" t="n">
        <v>0.834</v>
      </c>
      <c r="C4799" s="0" t="n">
        <v>0.00224</v>
      </c>
      <c r="D4799" s="0" t="n">
        <v>0.0003703704</v>
      </c>
      <c r="E4799" s="0" t="n">
        <v>0.0333333333</v>
      </c>
      <c r="F4799" s="0" t="n">
        <v>0.008</v>
      </c>
      <c r="G4799" s="0" t="n">
        <v>1</v>
      </c>
      <c r="H4799" s="0" t="n">
        <v>6.49</v>
      </c>
    </row>
    <row r="4800" customFormat="false" ht="12.8" hidden="false" customHeight="false" outlineLevel="0" collapsed="false">
      <c r="A4800" s="0" t="s">
        <v>9908</v>
      </c>
      <c r="B4800" s="0" t="n">
        <v>8.875</v>
      </c>
      <c r="C4800" s="0" t="n">
        <v>0.06</v>
      </c>
      <c r="D4800" s="0" t="n">
        <v>0.0087179487</v>
      </c>
      <c r="E4800" s="0" t="n">
        <v>0.05</v>
      </c>
      <c r="F4800" s="0" t="n">
        <v>0.06</v>
      </c>
      <c r="G4800" s="0" t="n">
        <v>1</v>
      </c>
      <c r="H4800" s="0" t="n">
        <v>25.78</v>
      </c>
    </row>
    <row r="4801" customFormat="false" ht="12.8" hidden="false" customHeight="false" outlineLevel="0" collapsed="false">
      <c r="A4801" s="0" t="s">
        <v>9909</v>
      </c>
      <c r="B4801" s="0" t="n">
        <v>8.115</v>
      </c>
      <c r="C4801" s="0" t="n">
        <v>0.06</v>
      </c>
      <c r="D4801" s="0" t="n">
        <v>0.0087179487</v>
      </c>
      <c r="E4801" s="0" t="n">
        <v>0.05</v>
      </c>
      <c r="F4801" s="0" t="n">
        <v>0.06</v>
      </c>
      <c r="G4801" s="0" t="n">
        <v>1</v>
      </c>
      <c r="H4801" s="0" t="n">
        <v>19.88</v>
      </c>
    </row>
    <row r="4802" customFormat="false" ht="12.8" hidden="false" customHeight="false" outlineLevel="0" collapsed="false">
      <c r="A4802" s="0" t="s">
        <v>9910</v>
      </c>
      <c r="B4802" s="0" t="n">
        <v>1.3625</v>
      </c>
      <c r="C4802" s="0" t="n">
        <v>0.012554225</v>
      </c>
      <c r="D4802" s="0" t="n">
        <v>0.0017708333</v>
      </c>
      <c r="E4802" s="0" t="n">
        <v>0.0125</v>
      </c>
      <c r="F4802" s="0" t="n">
        <v>0.0129425</v>
      </c>
      <c r="G4802" s="0" t="n">
        <v>1</v>
      </c>
      <c r="H4802" s="0" t="n">
        <v>2.9</v>
      </c>
    </row>
    <row r="4803" customFormat="false" ht="12.8" hidden="false" customHeight="false" outlineLevel="0" collapsed="false">
      <c r="A4803" s="0" t="s">
        <v>9911</v>
      </c>
      <c r="B4803" s="0" t="n">
        <v>0.68</v>
      </c>
      <c r="C4803" s="0" t="n">
        <v>0.003293136</v>
      </c>
      <c r="D4803" s="0" t="n">
        <v>0.0016666667</v>
      </c>
      <c r="E4803" s="0" t="n">
        <v>0.05</v>
      </c>
      <c r="F4803" s="0" t="n">
        <v>0.0117612</v>
      </c>
      <c r="G4803" s="0" t="n">
        <v>1</v>
      </c>
      <c r="H4803" s="0" t="n">
        <v>1</v>
      </c>
    </row>
    <row r="4804" customFormat="false" ht="12.8" hidden="false" customHeight="false" outlineLevel="0" collapsed="false">
      <c r="A4804" s="0" t="s">
        <v>9912</v>
      </c>
      <c r="B4804" s="0" t="n">
        <v>3.1166666667</v>
      </c>
      <c r="C4804" s="0" t="n">
        <v>0.06</v>
      </c>
      <c r="D4804" s="0" t="n">
        <v>0.0083333333</v>
      </c>
      <c r="E4804" s="0" t="n">
        <v>0.0833333333</v>
      </c>
      <c r="F4804" s="0" t="n">
        <v>0.08</v>
      </c>
      <c r="G4804" s="0" t="n">
        <v>1</v>
      </c>
      <c r="H4804" s="0" t="n">
        <v>4018</v>
      </c>
    </row>
    <row r="4805" customFormat="false" ht="12.8" hidden="false" customHeight="false" outlineLevel="0" collapsed="false">
      <c r="A4805" s="0" t="s">
        <v>3056</v>
      </c>
      <c r="B4805" s="0" t="n">
        <v>4.545</v>
      </c>
      <c r="C4805" s="0" t="n">
        <v>0.02500491</v>
      </c>
      <c r="D4805" s="0" t="n">
        <v>0.0035416667</v>
      </c>
      <c r="E4805" s="0" t="n">
        <v>0.025</v>
      </c>
      <c r="F4805" s="0" t="n">
        <v>0.025885</v>
      </c>
      <c r="G4805" s="0" t="n">
        <v>1</v>
      </c>
      <c r="H4805" s="0" t="n">
        <v>9.4</v>
      </c>
    </row>
    <row r="4806" customFormat="false" ht="12.8" hidden="false" customHeight="false" outlineLevel="0" collapsed="false">
      <c r="A4806" s="0" t="s">
        <v>896</v>
      </c>
      <c r="B4806" s="0" t="n">
        <v>0.0625</v>
      </c>
      <c r="C4806" s="0" t="n">
        <v>0.000548856</v>
      </c>
      <c r="D4806" s="0" t="n">
        <v>8.33333E-005</v>
      </c>
      <c r="E4806" s="0" t="n">
        <v>0.0083333333</v>
      </c>
      <c r="F4806" s="0" t="n">
        <v>0.0019602</v>
      </c>
      <c r="G4806" s="0" t="n">
        <v>1</v>
      </c>
      <c r="H4806" s="0" t="n">
        <v>0</v>
      </c>
    </row>
    <row r="4807" customFormat="false" ht="12.8" hidden="false" customHeight="false" outlineLevel="0" collapsed="false">
      <c r="A4807" s="0" t="s">
        <v>9913</v>
      </c>
      <c r="B4807" s="0" t="n">
        <v>1.36</v>
      </c>
      <c r="C4807" s="0" t="n">
        <v>0.018</v>
      </c>
      <c r="D4807" s="0" t="n">
        <v>0.0025</v>
      </c>
      <c r="E4807" s="0" t="n">
        <v>0.025</v>
      </c>
      <c r="F4807" s="0" t="n">
        <v>0.024</v>
      </c>
      <c r="G4807" s="0" t="n">
        <v>1</v>
      </c>
      <c r="H4807" s="0" t="n">
        <v>47.62</v>
      </c>
    </row>
    <row r="4808" customFormat="false" ht="12.8" hidden="false" customHeight="false" outlineLevel="0" collapsed="false">
      <c r="A4808" s="0" t="s">
        <v>9914</v>
      </c>
      <c r="B4808" s="0" t="n">
        <v>4.3</v>
      </c>
      <c r="C4808" s="0" t="n">
        <v>0.064</v>
      </c>
      <c r="D4808" s="0" t="n">
        <v>0.0283333333</v>
      </c>
      <c r="E4808" s="0" t="n">
        <v>0.0333333333</v>
      </c>
      <c r="F4808" s="0" t="n">
        <v>0.064</v>
      </c>
      <c r="G4808" s="0" t="n">
        <v>1</v>
      </c>
      <c r="H4808" s="0" t="n">
        <v>69.43</v>
      </c>
    </row>
    <row r="4809" customFormat="false" ht="12.8" hidden="false" customHeight="false" outlineLevel="0" collapsed="false">
      <c r="A4809" s="0" t="s">
        <v>9915</v>
      </c>
      <c r="B4809" s="0" t="n">
        <v>0.011</v>
      </c>
      <c r="C4809" s="0" t="n">
        <v>0.0001102</v>
      </c>
      <c r="D4809" s="0" t="n">
        <v>1.64251E-005</v>
      </c>
      <c r="E4809" s="0" t="n">
        <v>0.005</v>
      </c>
      <c r="F4809" s="0" t="n">
        <v>0.00058</v>
      </c>
      <c r="G4809" s="0" t="n">
        <v>1</v>
      </c>
      <c r="H4809" s="0" t="n">
        <v>1</v>
      </c>
    </row>
    <row r="4810" customFormat="false" ht="12.8" hidden="false" customHeight="false" outlineLevel="0" collapsed="false">
      <c r="A4810" s="0" t="s">
        <v>898</v>
      </c>
      <c r="B4810" s="0" t="n">
        <v>0.0625</v>
      </c>
      <c r="C4810" s="0" t="n">
        <v>0.000548856</v>
      </c>
      <c r="D4810" s="0" t="n">
        <v>8.33333E-005</v>
      </c>
      <c r="E4810" s="0" t="n">
        <v>0.0083333333</v>
      </c>
      <c r="F4810" s="0" t="n">
        <v>0.0019602</v>
      </c>
      <c r="G4810" s="0" t="n">
        <v>1</v>
      </c>
      <c r="H4810" s="0" t="n">
        <v>0</v>
      </c>
    </row>
    <row r="4811" customFormat="false" ht="12.8" hidden="false" customHeight="false" outlineLevel="0" collapsed="false">
      <c r="A4811" s="0" t="s">
        <v>9916</v>
      </c>
      <c r="B4811" s="0" t="n">
        <v>1.72</v>
      </c>
      <c r="C4811" s="0" t="n">
        <v>0.036</v>
      </c>
      <c r="D4811" s="0" t="n">
        <v>0.005</v>
      </c>
      <c r="E4811" s="0" t="n">
        <v>0.05</v>
      </c>
      <c r="F4811" s="0" t="n">
        <v>0.048</v>
      </c>
      <c r="G4811" s="0" t="n">
        <v>1</v>
      </c>
      <c r="H4811" s="0" t="n">
        <v>1920</v>
      </c>
    </row>
    <row r="4812" customFormat="false" ht="12.8" hidden="false" customHeight="false" outlineLevel="0" collapsed="false">
      <c r="A4812" s="0" t="s">
        <v>733</v>
      </c>
      <c r="B4812" s="0" t="n">
        <v>0.0101416667</v>
      </c>
      <c r="C4812" s="0" t="n">
        <v>6.0721E-006</v>
      </c>
      <c r="D4812" s="0" t="n">
        <v>9.476E-006</v>
      </c>
      <c r="E4812" s="0" t="n">
        <v>0.0008333333</v>
      </c>
      <c r="F4812" s="0" t="n">
        <v>4.67083E-005</v>
      </c>
      <c r="G4812" s="0" t="n">
        <v>1</v>
      </c>
      <c r="H4812" s="0" t="n">
        <v>0.04</v>
      </c>
    </row>
    <row r="4813" customFormat="false" ht="12.8" hidden="false" customHeight="false" outlineLevel="0" collapsed="false">
      <c r="A4813" s="0" t="s">
        <v>9917</v>
      </c>
      <c r="B4813" s="0" t="n">
        <v>13.9375</v>
      </c>
      <c r="C4813" s="0" t="n">
        <v>0.1455</v>
      </c>
      <c r="D4813" s="0" t="n">
        <v>0.0217948718</v>
      </c>
      <c r="E4813" s="0" t="n">
        <v>0.125</v>
      </c>
      <c r="F4813" s="0" t="n">
        <v>0.15</v>
      </c>
      <c r="G4813" s="0" t="n">
        <v>1</v>
      </c>
      <c r="H4813" s="0" t="n">
        <v>38.15</v>
      </c>
    </row>
    <row r="4814" customFormat="false" ht="12.8" hidden="false" customHeight="false" outlineLevel="0" collapsed="false">
      <c r="A4814" s="0" t="s">
        <v>3087</v>
      </c>
      <c r="B4814" s="0" t="n">
        <v>0.0733333333</v>
      </c>
      <c r="C4814" s="0" t="n">
        <v>0.000392</v>
      </c>
      <c r="D4814" s="0" t="n">
        <v>0.0001111111</v>
      </c>
      <c r="E4814" s="0" t="n">
        <v>0.0066666667</v>
      </c>
      <c r="F4814" s="0" t="n">
        <v>0.0016</v>
      </c>
      <c r="G4814" s="0" t="n">
        <v>1</v>
      </c>
      <c r="H4814" s="0" t="n">
        <v>1.47</v>
      </c>
    </row>
    <row r="4815" customFormat="false" ht="12.8" hidden="false" customHeight="false" outlineLevel="0" collapsed="false">
      <c r="A4815" s="0" t="s">
        <v>897</v>
      </c>
      <c r="B4815" s="0" t="n">
        <v>0.0625</v>
      </c>
      <c r="C4815" s="0" t="n">
        <v>0.000548856</v>
      </c>
      <c r="D4815" s="0" t="n">
        <v>8.33333E-005</v>
      </c>
      <c r="E4815" s="0" t="n">
        <v>0.0083333333</v>
      </c>
      <c r="F4815" s="0" t="n">
        <v>0.0019602</v>
      </c>
      <c r="G4815" s="0" t="n">
        <v>1</v>
      </c>
      <c r="H4815" s="0" t="n">
        <v>0</v>
      </c>
    </row>
    <row r="4816" customFormat="false" ht="12.8" hidden="false" customHeight="false" outlineLevel="0" collapsed="false">
      <c r="A4816" s="0" t="s">
        <v>9918</v>
      </c>
      <c r="B4816" s="0" t="n">
        <v>2.3866666667</v>
      </c>
      <c r="C4816" s="0" t="n">
        <v>0.06</v>
      </c>
      <c r="D4816" s="0" t="n">
        <v>0.0083333333</v>
      </c>
      <c r="E4816" s="0" t="n">
        <v>0.0833333333</v>
      </c>
      <c r="F4816" s="0" t="n">
        <v>0.08</v>
      </c>
      <c r="G4816" s="0" t="n">
        <v>1</v>
      </c>
      <c r="H4816" s="0" t="n">
        <v>2238</v>
      </c>
    </row>
    <row r="4817" customFormat="false" ht="12.8" hidden="false" customHeight="false" outlineLevel="0" collapsed="false">
      <c r="A4817" s="0" t="s">
        <v>9919</v>
      </c>
      <c r="B4817" s="0" t="n">
        <v>7.81</v>
      </c>
      <c r="C4817" s="0" t="n">
        <v>0.128</v>
      </c>
      <c r="D4817" s="0" t="n">
        <v>0.0188888889</v>
      </c>
      <c r="E4817" s="0" t="n">
        <v>0.0666666667</v>
      </c>
      <c r="F4817" s="0" t="n">
        <v>0.128</v>
      </c>
      <c r="G4817" s="0" t="n">
        <v>1</v>
      </c>
      <c r="H4817" s="0" t="n">
        <v>40.12</v>
      </c>
    </row>
    <row r="4818" customFormat="false" ht="12.8" hidden="false" customHeight="false" outlineLevel="0" collapsed="false">
      <c r="A4818" s="0" t="s">
        <v>9920</v>
      </c>
      <c r="B4818" s="0" t="n">
        <v>0.0108</v>
      </c>
      <c r="C4818" s="0" t="n">
        <v>8.816E-005</v>
      </c>
      <c r="D4818" s="0" t="n">
        <v>3.94203E-005</v>
      </c>
      <c r="E4818" s="0" t="n">
        <v>0.004</v>
      </c>
      <c r="F4818" s="0" t="n">
        <v>0.000464</v>
      </c>
      <c r="G4818" s="0" t="n">
        <v>1</v>
      </c>
      <c r="H4818" s="0" t="n">
        <v>1</v>
      </c>
    </row>
    <row r="4819" customFormat="false" ht="12.8" hidden="false" customHeight="false" outlineLevel="0" collapsed="false">
      <c r="A4819" s="0" t="s">
        <v>9921</v>
      </c>
      <c r="B4819" s="0" t="n">
        <v>8.875</v>
      </c>
      <c r="C4819" s="0" t="n">
        <v>0.06</v>
      </c>
      <c r="D4819" s="0" t="n">
        <v>0.0087179487</v>
      </c>
      <c r="E4819" s="0" t="n">
        <v>0.05</v>
      </c>
      <c r="F4819" s="0" t="n">
        <v>0.06</v>
      </c>
      <c r="G4819" s="0" t="n">
        <v>1</v>
      </c>
      <c r="H4819" s="0" t="n">
        <v>25.78</v>
      </c>
    </row>
    <row r="4820" customFormat="false" ht="12.8" hidden="false" customHeight="false" outlineLevel="0" collapsed="false">
      <c r="A4820" s="0" t="s">
        <v>9922</v>
      </c>
      <c r="B4820" s="0" t="n">
        <v>0.9602777778</v>
      </c>
      <c r="C4820" s="0" t="n">
        <v>0.0069745694</v>
      </c>
      <c r="D4820" s="0" t="n">
        <v>0.0009837963</v>
      </c>
      <c r="E4820" s="0" t="n">
        <v>0.0069444444</v>
      </c>
      <c r="F4820" s="0" t="n">
        <v>0.0071902778</v>
      </c>
      <c r="G4820" s="0" t="n">
        <v>1</v>
      </c>
      <c r="H4820" s="0" t="n">
        <v>1</v>
      </c>
    </row>
    <row r="4821" customFormat="false" ht="12.8" hidden="false" customHeight="false" outlineLevel="0" collapsed="false">
      <c r="A4821" s="0" t="s">
        <v>9923</v>
      </c>
      <c r="B4821" s="0" t="n">
        <v>0.28</v>
      </c>
      <c r="C4821" s="0" t="n">
        <v>0.00672</v>
      </c>
      <c r="D4821" s="0" t="n">
        <v>0.0011111111</v>
      </c>
      <c r="E4821" s="0" t="n">
        <v>0.05</v>
      </c>
      <c r="F4821" s="0" t="n">
        <v>0.024</v>
      </c>
      <c r="G4821" s="0" t="n">
        <v>1</v>
      </c>
      <c r="H4821" s="0" t="n">
        <v>538</v>
      </c>
    </row>
    <row r="4822" customFormat="false" ht="12.8" hidden="false" customHeight="false" outlineLevel="0" collapsed="false">
      <c r="A4822" s="0" t="s">
        <v>3136</v>
      </c>
      <c r="B4822" s="0" t="n">
        <v>2.2405555556</v>
      </c>
      <c r="C4822" s="0" t="n">
        <v>0.0126666667</v>
      </c>
      <c r="D4822" s="0" t="n">
        <v>0.0018518519</v>
      </c>
      <c r="E4822" s="0" t="n">
        <v>0.0138888889</v>
      </c>
      <c r="F4822" s="0" t="n">
        <v>0.0133333333</v>
      </c>
      <c r="G4822" s="0" t="n">
        <v>1</v>
      </c>
      <c r="H4822" s="0" t="n">
        <v>22.09</v>
      </c>
    </row>
    <row r="4823" customFormat="false" ht="12.8" hidden="false" customHeight="false" outlineLevel="0" collapsed="false">
      <c r="A4823" s="0" t="s">
        <v>9924</v>
      </c>
      <c r="B4823" s="0" t="n">
        <v>2.2405555556</v>
      </c>
      <c r="C4823" s="0" t="n">
        <v>0.0126666667</v>
      </c>
      <c r="D4823" s="0" t="n">
        <v>0.0018518519</v>
      </c>
      <c r="E4823" s="0" t="n">
        <v>0.0138888889</v>
      </c>
      <c r="F4823" s="0" t="n">
        <v>0.0133333333</v>
      </c>
      <c r="G4823" s="0" t="n">
        <v>1</v>
      </c>
      <c r="H4823" s="0" t="n">
        <v>22.97</v>
      </c>
    </row>
    <row r="4824" customFormat="false" ht="12.8" hidden="false" customHeight="false" outlineLevel="0" collapsed="false">
      <c r="A4824" s="0" t="s">
        <v>837</v>
      </c>
      <c r="B4824" s="0" t="n">
        <v>0.2403333333</v>
      </c>
      <c r="C4824" s="0" t="n">
        <v>0.000548856</v>
      </c>
      <c r="D4824" s="0" t="n">
        <v>0.0001388889</v>
      </c>
      <c r="E4824" s="0" t="n">
        <v>0.0166666667</v>
      </c>
      <c r="F4824" s="0" t="n">
        <v>0.0019602</v>
      </c>
      <c r="G4824" s="0" t="n">
        <v>1</v>
      </c>
      <c r="H4824" s="0" t="n">
        <v>0</v>
      </c>
    </row>
    <row r="4825" customFormat="false" ht="12.8" hidden="false" customHeight="false" outlineLevel="0" collapsed="false">
      <c r="A4825" s="0" t="s">
        <v>9925</v>
      </c>
      <c r="B4825" s="0" t="n">
        <v>0.032952381</v>
      </c>
      <c r="C4825" s="0" t="n">
        <v>0.000313632</v>
      </c>
      <c r="D4825" s="0" t="n">
        <v>5.29101E-005</v>
      </c>
      <c r="E4825" s="0" t="n">
        <v>0.0047619048</v>
      </c>
      <c r="F4825" s="0" t="n">
        <v>0.0011201143</v>
      </c>
      <c r="G4825" s="0" t="n">
        <v>1</v>
      </c>
      <c r="H4825" s="0" t="n">
        <v>0.25</v>
      </c>
    </row>
    <row r="4826" customFormat="false" ht="12.8" hidden="false" customHeight="false" outlineLevel="0" collapsed="false">
      <c r="A4826" s="0" t="s">
        <v>9926</v>
      </c>
      <c r="B4826" s="0" t="n">
        <v>3.1766666667</v>
      </c>
      <c r="C4826" s="0" t="n">
        <v>0.06</v>
      </c>
      <c r="D4826" s="0" t="n">
        <v>0.0083333333</v>
      </c>
      <c r="E4826" s="0" t="n">
        <v>0.0833333333</v>
      </c>
      <c r="F4826" s="0" t="n">
        <v>0.08</v>
      </c>
      <c r="G4826" s="0" t="n">
        <v>1</v>
      </c>
      <c r="H4826" s="0" t="n">
        <v>8937</v>
      </c>
    </row>
    <row r="4827" customFormat="false" ht="12.8" hidden="false" customHeight="false" outlineLevel="0" collapsed="false">
      <c r="A4827" s="0" t="s">
        <v>2755</v>
      </c>
      <c r="B4827" s="0" t="n">
        <v>0.3105</v>
      </c>
      <c r="C4827" s="0" t="n">
        <v>0.000823284</v>
      </c>
      <c r="D4827" s="0" t="n">
        <v>0.0002083333</v>
      </c>
      <c r="E4827" s="0" t="n">
        <v>0.0125</v>
      </c>
      <c r="F4827" s="0" t="n">
        <v>0.0029403</v>
      </c>
      <c r="G4827" s="0" t="n">
        <v>1</v>
      </c>
      <c r="H4827" s="0" t="n">
        <v>18.6666666667</v>
      </c>
    </row>
    <row r="4828" customFormat="false" ht="12.8" hidden="false" customHeight="false" outlineLevel="0" collapsed="false">
      <c r="A4828" s="0" t="s">
        <v>9927</v>
      </c>
      <c r="B4828" s="0" t="n">
        <v>1.71</v>
      </c>
      <c r="C4828" s="0" t="n">
        <v>0.036</v>
      </c>
      <c r="D4828" s="0" t="n">
        <v>0.005</v>
      </c>
      <c r="E4828" s="0" t="n">
        <v>0.05</v>
      </c>
      <c r="F4828" s="0" t="n">
        <v>0.048</v>
      </c>
      <c r="G4828" s="0" t="n">
        <v>1</v>
      </c>
      <c r="H4828" s="0" t="n">
        <v>1919</v>
      </c>
    </row>
    <row r="4829" customFormat="false" ht="12.8" hidden="false" customHeight="false" outlineLevel="0" collapsed="false">
      <c r="A4829" s="0" t="s">
        <v>9928</v>
      </c>
      <c r="B4829" s="0" t="n">
        <v>0.1158</v>
      </c>
      <c r="C4829" s="0" t="n">
        <v>0.0001728896</v>
      </c>
      <c r="D4829" s="0" t="n">
        <v>4.16667E-005</v>
      </c>
      <c r="E4829" s="0" t="n">
        <v>0.01</v>
      </c>
      <c r="F4829" s="0" t="n">
        <v>0.00117612</v>
      </c>
      <c r="G4829" s="0" t="n">
        <v>1</v>
      </c>
      <c r="H4829" s="0" t="n">
        <v>76</v>
      </c>
    </row>
    <row r="4830" customFormat="false" ht="12.8" hidden="false" customHeight="false" outlineLevel="0" collapsed="false">
      <c r="A4830" s="0" t="s">
        <v>603</v>
      </c>
      <c r="B4830" s="0" t="n">
        <v>0.41</v>
      </c>
      <c r="C4830" s="0" t="n">
        <v>0.00876</v>
      </c>
      <c r="D4830" s="0" t="n">
        <v>0.0016666667</v>
      </c>
      <c r="E4830" s="0" t="n">
        <v>0.05</v>
      </c>
      <c r="F4830" s="0" t="n">
        <v>0.024</v>
      </c>
      <c r="G4830" s="0" t="n">
        <v>1</v>
      </c>
      <c r="H4830" s="0" t="n">
        <v>1574</v>
      </c>
    </row>
    <row r="4831" customFormat="false" ht="12.8" hidden="false" customHeight="false" outlineLevel="0" collapsed="false">
      <c r="A4831" s="0" t="s">
        <v>902</v>
      </c>
      <c r="B4831" s="0" t="n">
        <v>0.0011</v>
      </c>
      <c r="C4831" s="0" t="n">
        <v>2.112E-006</v>
      </c>
      <c r="D4831" s="0" t="n">
        <v>3.053E-007</v>
      </c>
      <c r="E4831" s="0" t="n">
        <v>0.0002</v>
      </c>
      <c r="F4831" s="0" t="n">
        <v>1.32E-005</v>
      </c>
      <c r="G4831" s="0" t="n">
        <v>1</v>
      </c>
      <c r="H4831" s="0" t="n">
        <v>0</v>
      </c>
    </row>
    <row r="4832" customFormat="false" ht="12.8" hidden="false" customHeight="false" outlineLevel="0" collapsed="false">
      <c r="A4832" s="0" t="s">
        <v>9929</v>
      </c>
      <c r="B4832" s="0" t="n">
        <v>0.01025</v>
      </c>
      <c r="C4832" s="0" t="n">
        <v>9.971E-006</v>
      </c>
      <c r="D4832" s="0" t="n">
        <v>4.6703E-006</v>
      </c>
      <c r="E4832" s="0" t="n">
        <v>0.0005</v>
      </c>
      <c r="F4832" s="0" t="n">
        <v>7.67E-005</v>
      </c>
      <c r="G4832" s="0" t="n">
        <v>1</v>
      </c>
      <c r="H4832" s="0" t="n">
        <v>1</v>
      </c>
    </row>
    <row r="4833" customFormat="false" ht="12.8" hidden="false" customHeight="false" outlineLevel="0" collapsed="false">
      <c r="A4833" s="0" t="s">
        <v>9930</v>
      </c>
      <c r="B4833" s="0" t="n">
        <v>0.1158</v>
      </c>
      <c r="C4833" s="0" t="n">
        <v>0.0001728896</v>
      </c>
      <c r="D4833" s="0" t="n">
        <v>4.16667E-005</v>
      </c>
      <c r="E4833" s="0" t="n">
        <v>0.01</v>
      </c>
      <c r="F4833" s="0" t="n">
        <v>0.00117612</v>
      </c>
      <c r="G4833" s="0" t="n">
        <v>1</v>
      </c>
      <c r="H4833" s="0" t="n">
        <v>76</v>
      </c>
    </row>
    <row r="4834" customFormat="false" ht="12.8" hidden="false" customHeight="false" outlineLevel="0" collapsed="false">
      <c r="A4834" s="0" t="s">
        <v>9931</v>
      </c>
      <c r="B4834" s="0" t="n">
        <v>2.12</v>
      </c>
      <c r="C4834" s="0" t="n">
        <v>0.0096</v>
      </c>
      <c r="D4834" s="0" t="n">
        <v>0.0013333333</v>
      </c>
      <c r="E4834" s="0" t="n">
        <v>0.02</v>
      </c>
      <c r="F4834" s="0" t="n">
        <v>0.0192</v>
      </c>
      <c r="G4834" s="0" t="n">
        <v>1</v>
      </c>
      <c r="H4834" s="0" t="n">
        <v>5.63</v>
      </c>
    </row>
    <row r="4835" customFormat="false" ht="12.8" hidden="false" customHeight="false" outlineLevel="0" collapsed="false">
      <c r="A4835" s="0" t="s">
        <v>1145</v>
      </c>
      <c r="B4835" s="0" t="n">
        <v>5.285</v>
      </c>
      <c r="C4835" s="0" t="n">
        <v>0.02510845</v>
      </c>
      <c r="D4835" s="0" t="n">
        <v>0.0035416667</v>
      </c>
      <c r="E4835" s="0" t="n">
        <v>0.025</v>
      </c>
      <c r="F4835" s="0" t="n">
        <v>0.025885</v>
      </c>
      <c r="G4835" s="0" t="n">
        <v>1</v>
      </c>
      <c r="H4835" s="0" t="n">
        <v>9.88</v>
      </c>
    </row>
    <row r="4836" customFormat="false" ht="12.8" hidden="false" customHeight="false" outlineLevel="0" collapsed="false">
      <c r="A4836" s="0" t="s">
        <v>9932</v>
      </c>
      <c r="B4836" s="0" t="n">
        <v>0.00314</v>
      </c>
      <c r="C4836" s="0" t="n">
        <v>9.2568E-006</v>
      </c>
      <c r="D4836" s="0" t="n">
        <v>1.94286E-005</v>
      </c>
      <c r="E4836" s="0" t="n">
        <v>0.0002</v>
      </c>
      <c r="F4836" s="0" t="n">
        <v>4.408E-005</v>
      </c>
      <c r="G4836" s="0" t="n">
        <v>1</v>
      </c>
      <c r="H4836" s="0" t="n">
        <v>0</v>
      </c>
    </row>
    <row r="4837" customFormat="false" ht="12.8" hidden="false" customHeight="false" outlineLevel="0" collapsed="false">
      <c r="A4837" s="0" t="s">
        <v>2757</v>
      </c>
      <c r="B4837" s="0" t="n">
        <v>0.03925</v>
      </c>
      <c r="C4837" s="0" t="n">
        <v>0.000137214</v>
      </c>
      <c r="D4837" s="0" t="n">
        <v>3.47222E-005</v>
      </c>
      <c r="E4837" s="0" t="n">
        <v>0.0020833333</v>
      </c>
      <c r="F4837" s="0" t="n">
        <v>0.00049005</v>
      </c>
      <c r="G4837" s="0" t="n">
        <v>1</v>
      </c>
      <c r="H4837" s="0" t="n">
        <v>12.3333333333</v>
      </c>
    </row>
    <row r="4838" customFormat="false" ht="12.8" hidden="false" customHeight="false" outlineLevel="0" collapsed="false">
      <c r="A4838" s="0" t="s">
        <v>9933</v>
      </c>
      <c r="B4838" s="0" t="n">
        <v>2.328</v>
      </c>
      <c r="C4838" s="0" t="n">
        <v>0.032</v>
      </c>
      <c r="D4838" s="0" t="n">
        <v>0.0141666667</v>
      </c>
      <c r="E4838" s="0" t="n">
        <v>0.0166666667</v>
      </c>
      <c r="F4838" s="0" t="n">
        <v>0.032</v>
      </c>
      <c r="G4838" s="0" t="n">
        <v>1</v>
      </c>
      <c r="H4838" s="0" t="n">
        <v>58.19</v>
      </c>
    </row>
    <row r="4839" customFormat="false" ht="12.8" hidden="false" customHeight="false" outlineLevel="0" collapsed="false">
      <c r="A4839" s="0" t="s">
        <v>9934</v>
      </c>
      <c r="B4839" s="0" t="n">
        <v>16.2711111111</v>
      </c>
      <c r="C4839" s="0" t="n">
        <v>0.1066666667</v>
      </c>
      <c r="D4839" s="0" t="n">
        <v>0.0157407407</v>
      </c>
      <c r="E4839" s="0" t="n">
        <v>0.0555555556</v>
      </c>
      <c r="F4839" s="0" t="n">
        <v>0.1066666667</v>
      </c>
      <c r="G4839" s="0" t="n">
        <v>1</v>
      </c>
      <c r="H4839" s="0" t="n">
        <v>38.81</v>
      </c>
    </row>
    <row r="4840" customFormat="false" ht="12.8" hidden="false" customHeight="false" outlineLevel="0" collapsed="false">
      <c r="A4840" s="0" t="s">
        <v>9935</v>
      </c>
      <c r="B4840" s="0" t="n">
        <v>0.0703</v>
      </c>
      <c r="C4840" s="0" t="n">
        <v>0.000823284</v>
      </c>
      <c r="D4840" s="0" t="n">
        <v>0.0004166667</v>
      </c>
      <c r="E4840" s="0" t="n">
        <v>0.0125</v>
      </c>
      <c r="F4840" s="0" t="n">
        <v>0.0029403</v>
      </c>
      <c r="G4840" s="0" t="n">
        <v>1</v>
      </c>
      <c r="H4840" s="0" t="n">
        <v>1.03</v>
      </c>
    </row>
    <row r="4841" customFormat="false" ht="12.8" hidden="false" customHeight="false" outlineLevel="0" collapsed="false">
      <c r="A4841" s="0" t="s">
        <v>9936</v>
      </c>
      <c r="B4841" s="0" t="n">
        <v>0.0151333333</v>
      </c>
      <c r="C4841" s="0" t="n">
        <v>0.000112</v>
      </c>
      <c r="D4841" s="0" t="n">
        <v>2.77778E-005</v>
      </c>
      <c r="E4841" s="0" t="n">
        <v>0.0016666667</v>
      </c>
      <c r="F4841" s="0" t="n">
        <v>0.0004</v>
      </c>
      <c r="G4841" s="0" t="n">
        <v>1</v>
      </c>
      <c r="H4841" s="0" t="n">
        <v>8.6133333333</v>
      </c>
    </row>
    <row r="4842" customFormat="false" ht="12.8" hidden="false" customHeight="false" outlineLevel="0" collapsed="false">
      <c r="A4842" s="0" t="s">
        <v>9937</v>
      </c>
      <c r="B4842" s="0" t="n">
        <v>2.105</v>
      </c>
      <c r="C4842" s="0" t="n">
        <v>0.0168</v>
      </c>
      <c r="D4842" s="0" t="n">
        <v>0.0027777778</v>
      </c>
      <c r="E4842" s="0" t="n">
        <v>0.25</v>
      </c>
      <c r="F4842" s="0" t="n">
        <v>0.06</v>
      </c>
      <c r="G4842" s="0" t="n">
        <v>1</v>
      </c>
      <c r="H4842" s="0" t="n">
        <v>1</v>
      </c>
    </row>
    <row r="4843" customFormat="false" ht="12.8" hidden="false" customHeight="false" outlineLevel="0" collapsed="false">
      <c r="A4843" s="0" t="s">
        <v>599</v>
      </c>
      <c r="B4843" s="0" t="n">
        <v>0.0685714286</v>
      </c>
      <c r="C4843" s="0" t="n">
        <v>0.0004577768</v>
      </c>
      <c r="D4843" s="0" t="n">
        <v>8.79917E-005</v>
      </c>
      <c r="E4843" s="0" t="n">
        <v>0.0071428571</v>
      </c>
      <c r="F4843" s="0" t="n">
        <v>0.0016646429</v>
      </c>
      <c r="G4843" s="0" t="n">
        <v>1</v>
      </c>
      <c r="H4843" s="0" t="n">
        <v>222</v>
      </c>
    </row>
    <row r="4844" customFormat="false" ht="12.8" hidden="false" customHeight="false" outlineLevel="0" collapsed="false">
      <c r="A4844" s="0" t="s">
        <v>2759</v>
      </c>
      <c r="B4844" s="0" t="n">
        <v>0.272</v>
      </c>
      <c r="C4844" s="0" t="n">
        <v>0.0006586272</v>
      </c>
      <c r="D4844" s="0" t="n">
        <v>0.0001666667</v>
      </c>
      <c r="E4844" s="0" t="n">
        <v>0.01</v>
      </c>
      <c r="F4844" s="0" t="n">
        <v>0.00235224</v>
      </c>
      <c r="G4844" s="0" t="n">
        <v>1</v>
      </c>
      <c r="H4844" s="0" t="n">
        <v>18.6666666667</v>
      </c>
    </row>
    <row r="4845" customFormat="false" ht="12.8" hidden="false" customHeight="false" outlineLevel="0" collapsed="false">
      <c r="A4845" s="0" t="s">
        <v>9938</v>
      </c>
      <c r="B4845" s="0" t="n">
        <v>0.0954166667</v>
      </c>
      <c r="C4845" s="0" t="n">
        <v>0.0004</v>
      </c>
      <c r="D4845" s="0" t="n">
        <v>5.55556E-005</v>
      </c>
      <c r="E4845" s="0" t="n">
        <v>0.0004166667</v>
      </c>
      <c r="F4845" s="0" t="n">
        <v>0.0004</v>
      </c>
      <c r="G4845" s="0" t="n">
        <v>1</v>
      </c>
      <c r="H4845" s="0" t="n">
        <v>1.06</v>
      </c>
    </row>
    <row r="4846" customFormat="false" ht="12.8" hidden="false" customHeight="false" outlineLevel="0" collapsed="false">
      <c r="A4846" s="0" t="s">
        <v>9939</v>
      </c>
      <c r="B4846" s="0" t="n">
        <v>2.105</v>
      </c>
      <c r="C4846" s="0" t="n">
        <v>0.0168</v>
      </c>
      <c r="D4846" s="0" t="n">
        <v>0.0027777778</v>
      </c>
      <c r="E4846" s="0" t="n">
        <v>0.25</v>
      </c>
      <c r="F4846" s="0" t="n">
        <v>0.06</v>
      </c>
      <c r="G4846" s="0" t="n">
        <v>1</v>
      </c>
      <c r="H4846" s="0" t="n">
        <v>1</v>
      </c>
    </row>
    <row r="4847" customFormat="false" ht="12.8" hidden="false" customHeight="false" outlineLevel="0" collapsed="false">
      <c r="A4847" s="0" t="s">
        <v>9940</v>
      </c>
      <c r="B4847" s="0" t="n">
        <v>0.0034125</v>
      </c>
      <c r="C4847" s="0" t="n">
        <v>4.41E-006</v>
      </c>
      <c r="D4847" s="0" t="n">
        <v>6.944E-007</v>
      </c>
      <c r="E4847" s="0" t="n">
        <v>0.00025</v>
      </c>
      <c r="F4847" s="0" t="n">
        <v>3E-005</v>
      </c>
      <c r="G4847" s="0" t="n">
        <v>1</v>
      </c>
      <c r="H4847" s="0" t="n">
        <v>0.0156</v>
      </c>
    </row>
    <row r="4848" customFormat="false" ht="12.8" hidden="false" customHeight="false" outlineLevel="0" collapsed="false">
      <c r="A4848" s="0" t="s">
        <v>9941</v>
      </c>
      <c r="B4848" s="0" t="n">
        <v>0.0978</v>
      </c>
      <c r="C4848" s="0" t="n">
        <v>0.000882</v>
      </c>
      <c r="D4848" s="0" t="n">
        <v>0.0001388889</v>
      </c>
      <c r="E4848" s="0" t="n">
        <v>0.05</v>
      </c>
      <c r="F4848" s="0" t="n">
        <v>0.006</v>
      </c>
      <c r="G4848" s="0" t="n">
        <v>1</v>
      </c>
      <c r="H4848" s="0" t="n">
        <v>1.03</v>
      </c>
    </row>
    <row r="4849" customFormat="false" ht="12.8" hidden="false" customHeight="false" outlineLevel="0" collapsed="false">
      <c r="A4849" s="0" t="s">
        <v>9942</v>
      </c>
      <c r="B4849" s="0" t="n">
        <v>1.0383333333</v>
      </c>
      <c r="C4849" s="0" t="n">
        <v>0.0080674917</v>
      </c>
      <c r="D4849" s="0" t="n">
        <v>0.0011805556</v>
      </c>
      <c r="E4849" s="0" t="n">
        <v>0.0083333333</v>
      </c>
      <c r="F4849" s="0" t="n">
        <v>0.0086283333</v>
      </c>
      <c r="G4849" s="0" t="n">
        <v>1</v>
      </c>
      <c r="H4849" s="0" t="n">
        <v>78.6666666667</v>
      </c>
    </row>
    <row r="4850" customFormat="false" ht="12.8" hidden="false" customHeight="false" outlineLevel="0" collapsed="false">
      <c r="A4850" s="0" t="s">
        <v>3142</v>
      </c>
      <c r="B4850" s="0" t="n">
        <v>2.1505555556</v>
      </c>
      <c r="C4850" s="0" t="n">
        <v>0.0126666667</v>
      </c>
      <c r="D4850" s="0" t="n">
        <v>0.0018518519</v>
      </c>
      <c r="E4850" s="0" t="n">
        <v>0.0138888889</v>
      </c>
      <c r="F4850" s="0" t="n">
        <v>0.0133333333</v>
      </c>
      <c r="G4850" s="0" t="n">
        <v>1</v>
      </c>
      <c r="H4850" s="0" t="n">
        <v>9.96</v>
      </c>
    </row>
    <row r="4851" customFormat="false" ht="12.8" hidden="false" customHeight="false" outlineLevel="0" collapsed="false">
      <c r="A4851" s="0" t="s">
        <v>600</v>
      </c>
      <c r="B4851" s="0" t="n">
        <v>0.0117142857</v>
      </c>
      <c r="C4851" s="0" t="n">
        <v>9.15554E-005</v>
      </c>
      <c r="D4851" s="0" t="n">
        <v>1.75983E-005</v>
      </c>
      <c r="E4851" s="0" t="n">
        <v>0.0014285714</v>
      </c>
      <c r="F4851" s="0" t="n">
        <v>0.0003329286</v>
      </c>
      <c r="G4851" s="0" t="n">
        <v>1</v>
      </c>
      <c r="H4851" s="0" t="n">
        <v>67</v>
      </c>
    </row>
    <row r="4852" customFormat="false" ht="12.8" hidden="false" customHeight="false" outlineLevel="0" collapsed="false">
      <c r="A4852" s="0" t="s">
        <v>955</v>
      </c>
      <c r="B4852" s="0" t="n">
        <v>0.0446666667</v>
      </c>
      <c r="C4852" s="0" t="n">
        <v>0.0001232733</v>
      </c>
      <c r="D4852" s="0" t="n">
        <v>2.54396E-005</v>
      </c>
      <c r="E4852" s="0" t="n">
        <v>0.0033333333</v>
      </c>
      <c r="F4852" s="0" t="n">
        <v>0.0005603333</v>
      </c>
      <c r="G4852" s="0" t="n">
        <v>1</v>
      </c>
      <c r="H4852" s="0" t="n">
        <v>0</v>
      </c>
    </row>
    <row r="4853" customFormat="false" ht="12.8" hidden="false" customHeight="false" outlineLevel="0" collapsed="false">
      <c r="A4853" s="0" t="s">
        <v>9943</v>
      </c>
      <c r="B4853" s="0" t="n">
        <v>2.105</v>
      </c>
      <c r="C4853" s="0" t="n">
        <v>0.0168</v>
      </c>
      <c r="D4853" s="0" t="n">
        <v>0.0027777778</v>
      </c>
      <c r="E4853" s="0" t="n">
        <v>0.25</v>
      </c>
      <c r="F4853" s="0" t="n">
        <v>0.06</v>
      </c>
      <c r="G4853" s="0" t="n">
        <v>1</v>
      </c>
      <c r="H4853" s="0" t="n">
        <v>1</v>
      </c>
    </row>
    <row r="4854" customFormat="false" ht="12.8" hidden="false" customHeight="false" outlineLevel="0" collapsed="false">
      <c r="A4854" s="0" t="s">
        <v>9944</v>
      </c>
      <c r="B4854" s="0" t="n">
        <v>3.1166666667</v>
      </c>
      <c r="C4854" s="0" t="n">
        <v>0.06</v>
      </c>
      <c r="D4854" s="0" t="n">
        <v>0.0083333333</v>
      </c>
      <c r="E4854" s="0" t="n">
        <v>0.0833333333</v>
      </c>
      <c r="F4854" s="0" t="n">
        <v>0.08</v>
      </c>
      <c r="G4854" s="0" t="n">
        <v>1</v>
      </c>
      <c r="H4854" s="0" t="n">
        <v>7702</v>
      </c>
    </row>
    <row r="4855" customFormat="false" ht="12.8" hidden="false" customHeight="false" outlineLevel="0" collapsed="false">
      <c r="A4855" s="0" t="s">
        <v>3137</v>
      </c>
      <c r="B4855" s="0" t="n">
        <v>2.2405555556</v>
      </c>
      <c r="C4855" s="0" t="n">
        <v>0.0126666667</v>
      </c>
      <c r="D4855" s="0" t="n">
        <v>0.0018518519</v>
      </c>
      <c r="E4855" s="0" t="n">
        <v>0.0138888889</v>
      </c>
      <c r="F4855" s="0" t="n">
        <v>0.0133333333</v>
      </c>
      <c r="G4855" s="0" t="n">
        <v>1</v>
      </c>
      <c r="H4855" s="0" t="n">
        <v>22.97</v>
      </c>
    </row>
    <row r="4856" customFormat="false" ht="12.8" hidden="false" customHeight="false" outlineLevel="0" collapsed="false">
      <c r="A4856" s="0" t="s">
        <v>2758</v>
      </c>
      <c r="B4856" s="0" t="n">
        <v>0.3105</v>
      </c>
      <c r="C4856" s="0" t="n">
        <v>0.000823284</v>
      </c>
      <c r="D4856" s="0" t="n">
        <v>0.0002083333</v>
      </c>
      <c r="E4856" s="0" t="n">
        <v>0.0125</v>
      </c>
      <c r="F4856" s="0" t="n">
        <v>0.0029403</v>
      </c>
      <c r="G4856" s="0" t="n">
        <v>1</v>
      </c>
      <c r="H4856" s="0" t="n">
        <v>18.6666666667</v>
      </c>
    </row>
    <row r="4857" customFormat="false" ht="12.8" hidden="false" customHeight="false" outlineLevel="0" collapsed="false">
      <c r="A4857" s="0" t="s">
        <v>9945</v>
      </c>
      <c r="B4857" s="0" t="n">
        <v>0.7738461538</v>
      </c>
      <c r="C4857" s="0" t="n">
        <v>0.0077256769</v>
      </c>
      <c r="D4857" s="0" t="n">
        <v>0.0010897436</v>
      </c>
      <c r="E4857" s="0" t="n">
        <v>0.0076923077</v>
      </c>
      <c r="F4857" s="0" t="n">
        <v>0.0079646154</v>
      </c>
      <c r="G4857" s="0" t="n">
        <v>1</v>
      </c>
      <c r="H4857" s="0" t="n">
        <v>114</v>
      </c>
    </row>
    <row r="4858" customFormat="false" ht="12.8" hidden="false" customHeight="false" outlineLevel="0" collapsed="false">
      <c r="A4858" s="0" t="s">
        <v>780</v>
      </c>
      <c r="B4858" s="0" t="n">
        <v>1.158</v>
      </c>
      <c r="C4858" s="0" t="n">
        <v>0.018</v>
      </c>
      <c r="D4858" s="0" t="n">
        <v>0.00265625</v>
      </c>
      <c r="E4858" s="0" t="n">
        <v>0.0125</v>
      </c>
      <c r="F4858" s="0" t="n">
        <v>0.024</v>
      </c>
      <c r="G4858" s="0" t="n">
        <v>1</v>
      </c>
      <c r="H4858" s="0" t="n">
        <v>0</v>
      </c>
    </row>
    <row r="4859" customFormat="false" ht="12.8" hidden="false" customHeight="false" outlineLevel="0" collapsed="false">
      <c r="A4859" s="0" t="s">
        <v>1821</v>
      </c>
      <c r="B4859" s="0" t="n">
        <v>2.2</v>
      </c>
      <c r="C4859" s="0" t="n">
        <v>0.01004338</v>
      </c>
      <c r="D4859" s="0" t="n">
        <v>0.0014166667</v>
      </c>
      <c r="E4859" s="0" t="n">
        <v>0.01</v>
      </c>
      <c r="F4859" s="0" t="n">
        <v>0.010354</v>
      </c>
      <c r="G4859" s="0" t="n">
        <v>1</v>
      </c>
      <c r="H4859" s="0" t="n">
        <v>3.28</v>
      </c>
    </row>
    <row r="4860" customFormat="false" ht="12.8" hidden="false" customHeight="false" outlineLevel="0" collapsed="false">
      <c r="A4860" s="0" t="s">
        <v>9946</v>
      </c>
      <c r="B4860" s="0" t="n">
        <v>0.0703</v>
      </c>
      <c r="C4860" s="0" t="n">
        <v>0.000823284</v>
      </c>
      <c r="D4860" s="0" t="n">
        <v>0.0001388889</v>
      </c>
      <c r="E4860" s="0" t="n">
        <v>0.0125</v>
      </c>
      <c r="F4860" s="0" t="n">
        <v>0.0029403</v>
      </c>
      <c r="G4860" s="0" t="n">
        <v>1</v>
      </c>
      <c r="H4860" s="0" t="n">
        <v>1.03</v>
      </c>
    </row>
    <row r="4861" customFormat="false" ht="12.8" hidden="false" customHeight="false" outlineLevel="0" collapsed="false">
      <c r="A4861" s="0" t="s">
        <v>9947</v>
      </c>
      <c r="B4861" s="0" t="n">
        <v>0.1071428571</v>
      </c>
      <c r="C4861" s="0" t="n">
        <v>0.0009155536</v>
      </c>
      <c r="D4861" s="0" t="n">
        <v>0.0001759834</v>
      </c>
      <c r="E4861" s="0" t="n">
        <v>0.0142857143</v>
      </c>
      <c r="F4861" s="0" t="n">
        <v>0.0033292857</v>
      </c>
      <c r="G4861" s="0" t="n">
        <v>1</v>
      </c>
      <c r="H4861" s="0" t="n">
        <v>297</v>
      </c>
    </row>
    <row r="4862" customFormat="false" ht="12.8" hidden="false" customHeight="false" outlineLevel="0" collapsed="false">
      <c r="A4862" s="0" t="s">
        <v>2756</v>
      </c>
      <c r="B4862" s="0" t="n">
        <v>0.272</v>
      </c>
      <c r="C4862" s="0" t="n">
        <v>0.0006586272</v>
      </c>
      <c r="D4862" s="0" t="n">
        <v>0.0001666667</v>
      </c>
      <c r="E4862" s="0" t="n">
        <v>0.01</v>
      </c>
      <c r="F4862" s="0" t="n">
        <v>0.00235224</v>
      </c>
      <c r="G4862" s="0" t="n">
        <v>1</v>
      </c>
      <c r="H4862" s="0" t="n">
        <v>18.6666666667</v>
      </c>
    </row>
    <row r="4863" customFormat="false" ht="12.8" hidden="false" customHeight="false" outlineLevel="0" collapsed="false">
      <c r="A4863" s="0" t="s">
        <v>717</v>
      </c>
      <c r="B4863" s="0" t="n">
        <v>0.0954166667</v>
      </c>
      <c r="C4863" s="0" t="n">
        <v>0.0004</v>
      </c>
      <c r="D4863" s="0" t="n">
        <v>5.55556E-005</v>
      </c>
      <c r="E4863" s="0" t="n">
        <v>0.0004166667</v>
      </c>
      <c r="F4863" s="0" t="n">
        <v>0.0004</v>
      </c>
      <c r="G4863" s="0" t="n">
        <v>1</v>
      </c>
      <c r="H4863" s="0" t="n">
        <v>1.06</v>
      </c>
    </row>
    <row r="4864" customFormat="false" ht="12.8" hidden="false" customHeight="false" outlineLevel="0" collapsed="false">
      <c r="A4864" s="0" t="s">
        <v>9948</v>
      </c>
      <c r="B4864" s="0" t="n">
        <v>2.105</v>
      </c>
      <c r="C4864" s="0" t="n">
        <v>0.0168</v>
      </c>
      <c r="D4864" s="0" t="n">
        <v>0.0027777778</v>
      </c>
      <c r="E4864" s="0" t="n">
        <v>0.25</v>
      </c>
      <c r="F4864" s="0" t="n">
        <v>0.06</v>
      </c>
      <c r="G4864" s="0" t="n">
        <v>1</v>
      </c>
      <c r="H4864" s="0" t="n">
        <v>1</v>
      </c>
    </row>
    <row r="4865" customFormat="false" ht="12.8" hidden="false" customHeight="false" outlineLevel="0" collapsed="false">
      <c r="A4865" s="0" t="s">
        <v>9949</v>
      </c>
      <c r="B4865" s="0" t="n">
        <v>1.875</v>
      </c>
      <c r="C4865" s="0" t="n">
        <v>0.0168</v>
      </c>
      <c r="D4865" s="0" t="n">
        <v>0.0027777778</v>
      </c>
      <c r="E4865" s="0" t="n">
        <v>0.25</v>
      </c>
      <c r="F4865" s="0" t="n">
        <v>0.06</v>
      </c>
      <c r="G4865" s="0" t="n">
        <v>1</v>
      </c>
      <c r="H4865" s="0" t="n">
        <v>1</v>
      </c>
    </row>
    <row r="4866" customFormat="false" ht="12.8" hidden="false" customHeight="false" outlineLevel="0" collapsed="false">
      <c r="A4866" s="0" t="s">
        <v>836</v>
      </c>
      <c r="B4866" s="0" t="n">
        <v>0.2403333333</v>
      </c>
      <c r="C4866" s="0" t="n">
        <v>0.000548856</v>
      </c>
      <c r="D4866" s="0" t="n">
        <v>0.0001388889</v>
      </c>
      <c r="E4866" s="0" t="n">
        <v>0.0166666667</v>
      </c>
      <c r="F4866" s="0" t="n">
        <v>0.0019602</v>
      </c>
      <c r="G4866" s="0" t="n">
        <v>1</v>
      </c>
      <c r="H4866" s="0" t="n">
        <v>0</v>
      </c>
    </row>
    <row r="4867" customFormat="false" ht="12.8" hidden="false" customHeight="false" outlineLevel="0" collapsed="false">
      <c r="A4867" s="0" t="s">
        <v>2026</v>
      </c>
      <c r="B4867" s="0" t="n">
        <v>3.2</v>
      </c>
      <c r="C4867" s="0" t="n">
        <v>0.0384</v>
      </c>
      <c r="D4867" s="0" t="n">
        <v>0.017</v>
      </c>
      <c r="E4867" s="0" t="n">
        <v>0.02</v>
      </c>
      <c r="F4867" s="0" t="n">
        <v>0.0384</v>
      </c>
      <c r="G4867" s="0" t="n">
        <v>1</v>
      </c>
      <c r="H4867" s="0" t="n">
        <v>68.11</v>
      </c>
    </row>
    <row r="4868" customFormat="false" ht="12.8" hidden="false" customHeight="false" outlineLevel="0" collapsed="false">
      <c r="A4868" s="0" t="s">
        <v>9950</v>
      </c>
      <c r="B4868" s="0" t="n">
        <v>3.0866666667</v>
      </c>
      <c r="C4868" s="0" t="n">
        <v>0.06</v>
      </c>
      <c r="D4868" s="0" t="n">
        <v>0.0083333333</v>
      </c>
      <c r="E4868" s="0" t="n">
        <v>0.0833333333</v>
      </c>
      <c r="F4868" s="0" t="n">
        <v>0.08</v>
      </c>
      <c r="G4868" s="0" t="n">
        <v>1</v>
      </c>
      <c r="H4868" s="0" t="n">
        <v>5038</v>
      </c>
    </row>
    <row r="4869" customFormat="false" ht="12.8" hidden="false" customHeight="false" outlineLevel="0" collapsed="false">
      <c r="A4869" s="0" t="s">
        <v>9951</v>
      </c>
      <c r="B4869" s="0" t="n">
        <v>1.875</v>
      </c>
      <c r="C4869" s="0" t="n">
        <v>0.0168</v>
      </c>
      <c r="D4869" s="0" t="n">
        <v>0.0027777778</v>
      </c>
      <c r="E4869" s="0" t="n">
        <v>0.25</v>
      </c>
      <c r="F4869" s="0" t="n">
        <v>0.06</v>
      </c>
      <c r="G4869" s="0" t="n">
        <v>1</v>
      </c>
      <c r="H4869" s="0" t="n">
        <v>1</v>
      </c>
    </row>
    <row r="4870" customFormat="false" ht="12.8" hidden="false" customHeight="false" outlineLevel="0" collapsed="false">
      <c r="A4870" s="0" t="s">
        <v>9952</v>
      </c>
      <c r="B4870" s="0" t="n">
        <v>0.00725</v>
      </c>
      <c r="C4870" s="0" t="n">
        <v>0.0001875</v>
      </c>
      <c r="D4870" s="0" t="n">
        <v>2.60417E-005</v>
      </c>
      <c r="E4870" s="0" t="n">
        <v>0.00625</v>
      </c>
      <c r="F4870" s="0" t="n">
        <v>0.00075</v>
      </c>
      <c r="G4870" s="0" t="n">
        <v>1</v>
      </c>
      <c r="H4870" s="0" t="n">
        <v>13.3333333333</v>
      </c>
    </row>
    <row r="4871" customFormat="false" ht="12.8" hidden="false" customHeight="false" outlineLevel="0" collapsed="false">
      <c r="A4871" s="0" t="s">
        <v>9953</v>
      </c>
      <c r="B4871" s="0" t="n">
        <v>0.00725</v>
      </c>
      <c r="C4871" s="0" t="n">
        <v>0.0001875</v>
      </c>
      <c r="D4871" s="0" t="n">
        <v>2.60417E-005</v>
      </c>
      <c r="E4871" s="0" t="n">
        <v>0.00625</v>
      </c>
      <c r="F4871" s="0" t="n">
        <v>0.00075</v>
      </c>
      <c r="G4871" s="0" t="n">
        <v>1</v>
      </c>
      <c r="H4871" s="0" t="n">
        <v>13.3333333333</v>
      </c>
    </row>
    <row r="4872" customFormat="false" ht="12.8" hidden="false" customHeight="false" outlineLevel="0" collapsed="false">
      <c r="A4872" s="0" t="s">
        <v>9954</v>
      </c>
      <c r="B4872" s="0" t="n">
        <v>0.0022666667</v>
      </c>
      <c r="C4872" s="0" t="n">
        <v>7.7913E-006</v>
      </c>
      <c r="D4872" s="0" t="n">
        <v>4.9275E-006</v>
      </c>
      <c r="E4872" s="0" t="n">
        <v>0.0001333333</v>
      </c>
      <c r="F4872" s="0" t="n">
        <v>2.39733E-005</v>
      </c>
      <c r="G4872" s="0" t="n">
        <v>1</v>
      </c>
      <c r="H4872" s="0" t="n">
        <v>0.03</v>
      </c>
    </row>
    <row r="4873" customFormat="false" ht="12.8" hidden="false" customHeight="false" outlineLevel="0" collapsed="false">
      <c r="A4873" s="0" t="s">
        <v>9955</v>
      </c>
      <c r="B4873" s="0" t="n">
        <v>0.097</v>
      </c>
      <c r="C4873" s="0" t="n">
        <v>0.000160083</v>
      </c>
      <c r="D4873" s="0" t="n">
        <v>3.08642E-005</v>
      </c>
      <c r="E4873" s="0" t="n">
        <v>0.0092592593</v>
      </c>
      <c r="F4873" s="0" t="n">
        <v>0.001089</v>
      </c>
      <c r="G4873" s="0" t="n">
        <v>1</v>
      </c>
      <c r="H4873" s="0" t="n">
        <v>0</v>
      </c>
    </row>
    <row r="4874" customFormat="false" ht="12.8" hidden="false" customHeight="false" outlineLevel="0" collapsed="false">
      <c r="A4874" s="0" t="s">
        <v>2025</v>
      </c>
      <c r="B4874" s="0" t="n">
        <v>3.2</v>
      </c>
      <c r="C4874" s="0" t="n">
        <v>0.0384</v>
      </c>
      <c r="D4874" s="0" t="n">
        <v>0.017</v>
      </c>
      <c r="E4874" s="0" t="n">
        <v>0.02</v>
      </c>
      <c r="F4874" s="0" t="n">
        <v>0.0384</v>
      </c>
      <c r="G4874" s="0" t="n">
        <v>1</v>
      </c>
      <c r="H4874" s="0" t="n">
        <v>68.11</v>
      </c>
    </row>
    <row r="4875" customFormat="false" ht="12.8" hidden="false" customHeight="false" outlineLevel="0" collapsed="false">
      <c r="A4875" s="0" t="s">
        <v>3139</v>
      </c>
      <c r="B4875" s="0" t="n">
        <v>2.2405555556</v>
      </c>
      <c r="C4875" s="0" t="n">
        <v>0.0126666667</v>
      </c>
      <c r="D4875" s="0" t="n">
        <v>0.0018518519</v>
      </c>
      <c r="E4875" s="0" t="n">
        <v>0.0138888889</v>
      </c>
      <c r="F4875" s="0" t="n">
        <v>0.0133333333</v>
      </c>
      <c r="G4875" s="0" t="n">
        <v>1</v>
      </c>
      <c r="H4875" s="0" t="n">
        <v>20.24</v>
      </c>
    </row>
    <row r="4876" customFormat="false" ht="12.8" hidden="false" customHeight="false" outlineLevel="0" collapsed="false">
      <c r="A4876" s="0" t="s">
        <v>9956</v>
      </c>
      <c r="B4876" s="0" t="n">
        <v>3.0866666667</v>
      </c>
      <c r="C4876" s="0" t="n">
        <v>0.06</v>
      </c>
      <c r="D4876" s="0" t="n">
        <v>0.0083333333</v>
      </c>
      <c r="E4876" s="0" t="n">
        <v>0.0833333333</v>
      </c>
      <c r="F4876" s="0" t="n">
        <v>0.08</v>
      </c>
      <c r="G4876" s="0" t="n">
        <v>1</v>
      </c>
      <c r="H4876" s="0" t="n">
        <v>5038</v>
      </c>
    </row>
    <row r="4877" customFormat="false" ht="12.8" hidden="false" customHeight="false" outlineLevel="0" collapsed="false">
      <c r="A4877" s="0" t="s">
        <v>9957</v>
      </c>
      <c r="B4877" s="0" t="n">
        <v>1.875</v>
      </c>
      <c r="C4877" s="0" t="n">
        <v>0.0168</v>
      </c>
      <c r="D4877" s="0" t="n">
        <v>0.0027777778</v>
      </c>
      <c r="E4877" s="0" t="n">
        <v>0.25</v>
      </c>
      <c r="F4877" s="0" t="n">
        <v>0.06</v>
      </c>
      <c r="G4877" s="0" t="n">
        <v>1</v>
      </c>
      <c r="H4877" s="0" t="n">
        <v>1</v>
      </c>
    </row>
    <row r="4878" customFormat="false" ht="12.8" hidden="false" customHeight="false" outlineLevel="0" collapsed="false">
      <c r="A4878" s="0" t="s">
        <v>834</v>
      </c>
      <c r="B4878" s="0" t="n">
        <v>0.2403333333</v>
      </c>
      <c r="C4878" s="0" t="n">
        <v>0.000548856</v>
      </c>
      <c r="D4878" s="0" t="n">
        <v>0.0001388889</v>
      </c>
      <c r="E4878" s="0" t="n">
        <v>0.0166666667</v>
      </c>
      <c r="F4878" s="0" t="n">
        <v>0.0019602</v>
      </c>
      <c r="G4878" s="0" t="n">
        <v>1</v>
      </c>
      <c r="H4878" s="0" t="n">
        <v>0</v>
      </c>
    </row>
    <row r="4879" customFormat="false" ht="12.8" hidden="false" customHeight="false" outlineLevel="0" collapsed="false">
      <c r="A4879" s="0" t="s">
        <v>9958</v>
      </c>
      <c r="B4879" s="0" t="n">
        <v>3.5153061224</v>
      </c>
      <c r="C4879" s="0" t="n">
        <v>0.0105020408</v>
      </c>
      <c r="D4879" s="0" t="n">
        <v>0.0014455782</v>
      </c>
      <c r="E4879" s="0" t="n">
        <v>0.0102040816</v>
      </c>
      <c r="F4879" s="0" t="n">
        <v>0.0105020408</v>
      </c>
      <c r="G4879" s="0" t="n">
        <v>1</v>
      </c>
      <c r="H4879" s="0" t="n">
        <v>42.19</v>
      </c>
    </row>
    <row r="4880" customFormat="false" ht="12.8" hidden="false" customHeight="false" outlineLevel="0" collapsed="false">
      <c r="A4880" s="0" t="s">
        <v>9959</v>
      </c>
      <c r="B4880" s="0" t="n">
        <v>0.1251428571</v>
      </c>
      <c r="C4880" s="0" t="n">
        <v>0.0003950496</v>
      </c>
      <c r="D4880" s="0" t="n">
        <v>0.0001407867</v>
      </c>
      <c r="E4880" s="0" t="n">
        <v>0.0057142857</v>
      </c>
      <c r="F4880" s="0" t="n">
        <v>0.0010208</v>
      </c>
      <c r="G4880" s="0" t="n">
        <v>1</v>
      </c>
      <c r="H4880" s="0" t="n">
        <v>1</v>
      </c>
    </row>
    <row r="4881" customFormat="false" ht="12.8" hidden="false" customHeight="false" outlineLevel="0" collapsed="false">
      <c r="A4881" s="0" t="s">
        <v>9960</v>
      </c>
      <c r="B4881" s="0" t="n">
        <v>0.3033333333</v>
      </c>
      <c r="C4881" s="0" t="n">
        <v>0.0033477933</v>
      </c>
      <c r="D4881" s="0" t="n">
        <v>0.0004722222</v>
      </c>
      <c r="E4881" s="0" t="n">
        <v>0.0033333333</v>
      </c>
      <c r="F4881" s="0" t="n">
        <v>0.0034513333</v>
      </c>
      <c r="G4881" s="0" t="n">
        <v>1</v>
      </c>
      <c r="H4881" s="0" t="n">
        <v>30</v>
      </c>
    </row>
    <row r="4882" customFormat="false" ht="12.8" hidden="false" customHeight="false" outlineLevel="0" collapsed="false">
      <c r="A4882" s="0" t="s">
        <v>9961</v>
      </c>
      <c r="B4882" s="0" t="n">
        <v>0.434</v>
      </c>
      <c r="C4882" s="0" t="n">
        <v>0.003293136</v>
      </c>
      <c r="D4882" s="0" t="n">
        <v>0.0008333333</v>
      </c>
      <c r="E4882" s="0" t="n">
        <v>0.05</v>
      </c>
      <c r="F4882" s="0" t="n">
        <v>0.0117612</v>
      </c>
      <c r="G4882" s="0" t="n">
        <v>1</v>
      </c>
      <c r="H4882" s="0" t="n">
        <v>270</v>
      </c>
    </row>
    <row r="4883" customFormat="false" ht="12.8" hidden="false" customHeight="false" outlineLevel="0" collapsed="false">
      <c r="A4883" s="0" t="s">
        <v>2019</v>
      </c>
      <c r="B4883" s="0" t="n">
        <v>3.2</v>
      </c>
      <c r="C4883" s="0" t="n">
        <v>0.0384</v>
      </c>
      <c r="D4883" s="0" t="n">
        <v>0.017</v>
      </c>
      <c r="E4883" s="0" t="n">
        <v>0.02</v>
      </c>
      <c r="F4883" s="0" t="n">
        <v>0.0384</v>
      </c>
      <c r="G4883" s="0" t="n">
        <v>1</v>
      </c>
      <c r="H4883" s="0" t="n">
        <v>51.41</v>
      </c>
    </row>
    <row r="4884" customFormat="false" ht="12.8" hidden="false" customHeight="false" outlineLevel="0" collapsed="false">
      <c r="A4884" s="0" t="s">
        <v>9962</v>
      </c>
      <c r="B4884" s="0" t="n">
        <v>2.1505555556</v>
      </c>
      <c r="C4884" s="0" t="n">
        <v>0.0126666667</v>
      </c>
      <c r="D4884" s="0" t="n">
        <v>0.0018518519</v>
      </c>
      <c r="E4884" s="0" t="n">
        <v>0.0138888889</v>
      </c>
      <c r="F4884" s="0" t="n">
        <v>0.0133333333</v>
      </c>
      <c r="G4884" s="0" t="n">
        <v>1</v>
      </c>
      <c r="H4884" s="0" t="n">
        <v>9.72</v>
      </c>
    </row>
    <row r="4885" customFormat="false" ht="12.8" hidden="false" customHeight="false" outlineLevel="0" collapsed="false">
      <c r="A4885" s="0" t="s">
        <v>9963</v>
      </c>
      <c r="B4885" s="0" t="n">
        <v>2.095</v>
      </c>
      <c r="C4885" s="0" t="n">
        <v>0.0168</v>
      </c>
      <c r="D4885" s="0" t="n">
        <v>0.0027777778</v>
      </c>
      <c r="E4885" s="0" t="n">
        <v>0.25</v>
      </c>
      <c r="F4885" s="0" t="n">
        <v>0.06</v>
      </c>
      <c r="G4885" s="0" t="n">
        <v>1</v>
      </c>
      <c r="H4885" s="0" t="n">
        <v>1</v>
      </c>
    </row>
    <row r="4886" customFormat="false" ht="12.8" hidden="false" customHeight="false" outlineLevel="0" collapsed="false">
      <c r="A4886" s="0" t="s">
        <v>835</v>
      </c>
      <c r="B4886" s="0" t="n">
        <v>0.2403333333</v>
      </c>
      <c r="C4886" s="0" t="n">
        <v>0.000548856</v>
      </c>
      <c r="D4886" s="0" t="n">
        <v>0.0001388889</v>
      </c>
      <c r="E4886" s="0" t="n">
        <v>0.0166666667</v>
      </c>
      <c r="F4886" s="0" t="n">
        <v>0.0019602</v>
      </c>
      <c r="G4886" s="0" t="n">
        <v>1</v>
      </c>
      <c r="H4886" s="0" t="n">
        <v>0</v>
      </c>
    </row>
    <row r="4887" customFormat="false" ht="12.8" hidden="false" customHeight="false" outlineLevel="0" collapsed="false">
      <c r="A4887" s="0" t="s">
        <v>9964</v>
      </c>
      <c r="B4887" s="0" t="n">
        <v>0.1251428571</v>
      </c>
      <c r="C4887" s="0" t="n">
        <v>0.0003950496</v>
      </c>
      <c r="D4887" s="0" t="n">
        <v>0.0001407867</v>
      </c>
      <c r="E4887" s="0" t="n">
        <v>0.0057142857</v>
      </c>
      <c r="F4887" s="0" t="n">
        <v>0.0010208</v>
      </c>
      <c r="G4887" s="0" t="n">
        <v>1</v>
      </c>
      <c r="H4887" s="0" t="n">
        <v>1</v>
      </c>
    </row>
    <row r="4888" customFormat="false" ht="12.8" hidden="false" customHeight="false" outlineLevel="0" collapsed="false">
      <c r="A4888" s="0" t="s">
        <v>9965</v>
      </c>
      <c r="B4888" s="0" t="n">
        <v>0.9923333333</v>
      </c>
      <c r="C4888" s="0" t="n">
        <v>0.0080674917</v>
      </c>
      <c r="D4888" s="0" t="n">
        <v>0.0011805556</v>
      </c>
      <c r="E4888" s="0" t="n">
        <v>0.0083333333</v>
      </c>
      <c r="F4888" s="0" t="n">
        <v>0.0086283333</v>
      </c>
      <c r="G4888" s="0" t="n">
        <v>1</v>
      </c>
      <c r="H4888" s="0" t="n">
        <v>45.3333333333</v>
      </c>
    </row>
    <row r="4889" customFormat="false" ht="12.8" hidden="false" customHeight="false" outlineLevel="0" collapsed="false">
      <c r="A4889" s="0" t="s">
        <v>9966</v>
      </c>
      <c r="B4889" s="0" t="n">
        <v>2.105</v>
      </c>
      <c r="C4889" s="0" t="n">
        <v>0.0168</v>
      </c>
      <c r="D4889" s="0" t="n">
        <v>0.0027777778</v>
      </c>
      <c r="E4889" s="0" t="n">
        <v>0.25</v>
      </c>
      <c r="F4889" s="0" t="n">
        <v>0.06</v>
      </c>
      <c r="G4889" s="0" t="n">
        <v>1</v>
      </c>
      <c r="H4889" s="0" t="n">
        <v>1</v>
      </c>
    </row>
    <row r="4890" customFormat="false" ht="12.8" hidden="false" customHeight="false" outlineLevel="0" collapsed="false">
      <c r="A4890" s="0" t="s">
        <v>9967</v>
      </c>
      <c r="B4890" s="0" t="n">
        <v>0.1633333333</v>
      </c>
      <c r="C4890" s="0" t="n">
        <v>0.00256</v>
      </c>
      <c r="D4890" s="0" t="n">
        <v>0.0004166667</v>
      </c>
      <c r="E4890" s="0" t="n">
        <v>0.0166666667</v>
      </c>
      <c r="F4890" s="0" t="n">
        <v>0.008</v>
      </c>
      <c r="G4890" s="0" t="n">
        <v>1</v>
      </c>
      <c r="H4890" s="0" t="n">
        <v>0.78</v>
      </c>
    </row>
    <row r="4891" customFormat="false" ht="12.8" hidden="false" customHeight="false" outlineLevel="0" collapsed="false">
      <c r="A4891" s="0" t="s">
        <v>9968</v>
      </c>
      <c r="B4891" s="0" t="n">
        <v>3.2066666667</v>
      </c>
      <c r="C4891" s="0" t="n">
        <v>0.06</v>
      </c>
      <c r="D4891" s="0" t="n">
        <v>0.0083333333</v>
      </c>
      <c r="E4891" s="0" t="n">
        <v>0.0833333333</v>
      </c>
      <c r="F4891" s="0" t="n">
        <v>0.08</v>
      </c>
      <c r="G4891" s="0" t="n">
        <v>1</v>
      </c>
      <c r="H4891" s="0" t="n">
        <v>3972</v>
      </c>
    </row>
    <row r="4892" customFormat="false" ht="12.8" hidden="false" customHeight="false" outlineLevel="0" collapsed="false">
      <c r="A4892" s="0" t="s">
        <v>610</v>
      </c>
      <c r="B4892" s="0" t="n">
        <v>0.0733333333</v>
      </c>
      <c r="C4892" s="0" t="n">
        <v>0.000896</v>
      </c>
      <c r="D4892" s="0" t="n">
        <v>0.0001481481</v>
      </c>
      <c r="E4892" s="0" t="n">
        <v>0.0066666667</v>
      </c>
      <c r="F4892" s="0" t="n">
        <v>0.0032</v>
      </c>
      <c r="G4892" s="0" t="n">
        <v>1</v>
      </c>
      <c r="H4892" s="0" t="n">
        <v>285</v>
      </c>
    </row>
    <row r="4893" customFormat="false" ht="12.8" hidden="false" customHeight="false" outlineLevel="0" collapsed="false">
      <c r="A4893" s="0" t="s">
        <v>2020</v>
      </c>
      <c r="B4893" s="0" t="n">
        <v>3.2</v>
      </c>
      <c r="C4893" s="0" t="n">
        <v>0.0384</v>
      </c>
      <c r="D4893" s="0" t="n">
        <v>0.017</v>
      </c>
      <c r="E4893" s="0" t="n">
        <v>0.02</v>
      </c>
      <c r="F4893" s="0" t="n">
        <v>0.0384</v>
      </c>
      <c r="G4893" s="0" t="n">
        <v>1</v>
      </c>
      <c r="H4893" s="0" t="n">
        <v>51.41</v>
      </c>
    </row>
    <row r="4894" customFormat="false" ht="12.8" hidden="false" customHeight="false" outlineLevel="0" collapsed="false">
      <c r="A4894" s="0" t="s">
        <v>9969</v>
      </c>
      <c r="B4894" s="0" t="n">
        <v>5.3</v>
      </c>
      <c r="C4894" s="0" t="n">
        <v>0.0768</v>
      </c>
      <c r="D4894" s="0" t="n">
        <v>0.034</v>
      </c>
      <c r="E4894" s="0" t="n">
        <v>0.04</v>
      </c>
      <c r="F4894" s="0" t="n">
        <v>0.0768</v>
      </c>
      <c r="G4894" s="0" t="n">
        <v>1</v>
      </c>
      <c r="H4894" s="0" t="n">
        <v>64.43</v>
      </c>
    </row>
    <row r="4895" customFormat="false" ht="12.8" hidden="false" customHeight="false" outlineLevel="0" collapsed="false">
      <c r="A4895" s="0" t="s">
        <v>1702</v>
      </c>
      <c r="B4895" s="0" t="n">
        <v>0.3803469388</v>
      </c>
      <c r="C4895" s="0" t="n">
        <v>0.0098964796</v>
      </c>
      <c r="D4895" s="0" t="n">
        <v>0.0014017728</v>
      </c>
      <c r="E4895" s="0" t="n">
        <v>0.0102040816</v>
      </c>
      <c r="F4895" s="0" t="n">
        <v>0.0104173469</v>
      </c>
      <c r="G4895" s="0" t="n">
        <v>1</v>
      </c>
      <c r="H4895" s="0" t="n">
        <v>4.38</v>
      </c>
    </row>
    <row r="4896" customFormat="false" ht="12.8" hidden="false" customHeight="false" outlineLevel="0" collapsed="false">
      <c r="A4896" s="0" t="s">
        <v>9970</v>
      </c>
      <c r="B4896" s="0" t="n">
        <v>2.2405555556</v>
      </c>
      <c r="C4896" s="0" t="n">
        <v>0.0126666667</v>
      </c>
      <c r="D4896" s="0" t="n">
        <v>0.0018518519</v>
      </c>
      <c r="E4896" s="0" t="n">
        <v>0.0138888889</v>
      </c>
      <c r="F4896" s="0" t="n">
        <v>0.0133333333</v>
      </c>
      <c r="G4896" s="0" t="n">
        <v>1</v>
      </c>
      <c r="H4896" s="0" t="n">
        <v>20.62</v>
      </c>
    </row>
    <row r="4897" customFormat="false" ht="12.8" hidden="false" customHeight="false" outlineLevel="0" collapsed="false">
      <c r="A4897" s="0" t="s">
        <v>9971</v>
      </c>
      <c r="B4897" s="0" t="n">
        <v>3.0566666667</v>
      </c>
      <c r="C4897" s="0" t="n">
        <v>0.06</v>
      </c>
      <c r="D4897" s="0" t="n">
        <v>0.0083333333</v>
      </c>
      <c r="E4897" s="0" t="n">
        <v>0.0833333333</v>
      </c>
      <c r="F4897" s="0" t="n">
        <v>0.08</v>
      </c>
      <c r="G4897" s="0" t="n">
        <v>1</v>
      </c>
      <c r="H4897" s="0" t="n">
        <v>6444</v>
      </c>
    </row>
    <row r="4898" customFormat="false" ht="12.8" hidden="false" customHeight="false" outlineLevel="0" collapsed="false">
      <c r="A4898" s="0" t="s">
        <v>9972</v>
      </c>
      <c r="B4898" s="0" t="n">
        <v>0.0652</v>
      </c>
      <c r="C4898" s="0" t="n">
        <v>0.00036</v>
      </c>
      <c r="D4898" s="0" t="n">
        <v>8.33333E-005</v>
      </c>
      <c r="E4898" s="0" t="n">
        <v>0.02</v>
      </c>
      <c r="F4898" s="0" t="n">
        <v>0.0024</v>
      </c>
      <c r="G4898" s="0" t="n">
        <v>1</v>
      </c>
      <c r="H4898" s="0" t="n">
        <v>188.8266666667</v>
      </c>
    </row>
    <row r="4899" customFormat="false" ht="12.8" hidden="false" customHeight="false" outlineLevel="0" collapsed="false">
      <c r="A4899" s="0" t="s">
        <v>9973</v>
      </c>
      <c r="B4899" s="0" t="n">
        <v>2.8</v>
      </c>
      <c r="C4899" s="0" t="n">
        <v>0.0224</v>
      </c>
      <c r="D4899" s="0" t="n">
        <v>0.0037037037</v>
      </c>
      <c r="E4899" s="0" t="n">
        <v>0.3333333333</v>
      </c>
      <c r="F4899" s="0" t="n">
        <v>0.08</v>
      </c>
      <c r="G4899" s="0" t="n">
        <v>1</v>
      </c>
      <c r="H4899" s="0" t="n">
        <v>1</v>
      </c>
    </row>
    <row r="4900" customFormat="false" ht="12.8" hidden="false" customHeight="false" outlineLevel="0" collapsed="false">
      <c r="A4900" s="0" t="s">
        <v>946</v>
      </c>
      <c r="B4900" s="0" t="n">
        <v>0.004075</v>
      </c>
      <c r="C4900" s="0" t="n">
        <v>2.1022E-006</v>
      </c>
      <c r="D4900" s="0" t="n">
        <v>4.6E-007</v>
      </c>
      <c r="E4900" s="0" t="n">
        <v>0.00025</v>
      </c>
      <c r="F4900" s="0" t="n">
        <v>1.35625E-005</v>
      </c>
      <c r="G4900" s="0" t="n">
        <v>1</v>
      </c>
      <c r="H4900" s="0" t="n">
        <v>0</v>
      </c>
    </row>
    <row r="4901" customFormat="false" ht="12.8" hidden="false" customHeight="false" outlineLevel="0" collapsed="false">
      <c r="A4901" s="0" t="s">
        <v>9974</v>
      </c>
      <c r="B4901" s="0" t="n">
        <v>7.445</v>
      </c>
      <c r="C4901" s="0" t="n">
        <v>0.1467125</v>
      </c>
      <c r="D4901" s="0" t="n">
        <v>0.0217948718</v>
      </c>
      <c r="E4901" s="0" t="n">
        <v>0.125</v>
      </c>
      <c r="F4901" s="0" t="n">
        <v>0.15125</v>
      </c>
      <c r="G4901" s="0" t="n">
        <v>1</v>
      </c>
      <c r="H4901" s="0" t="n">
        <v>8.6</v>
      </c>
    </row>
    <row r="4902" customFormat="false" ht="12.8" hidden="false" customHeight="false" outlineLevel="0" collapsed="false">
      <c r="A4902" s="0" t="s">
        <v>9975</v>
      </c>
      <c r="B4902" s="0" t="n">
        <v>0.0652</v>
      </c>
      <c r="C4902" s="0" t="n">
        <v>0.00036</v>
      </c>
      <c r="D4902" s="0" t="n">
        <v>8.33333E-005</v>
      </c>
      <c r="E4902" s="0" t="n">
        <v>0.02</v>
      </c>
      <c r="F4902" s="0" t="n">
        <v>0.0024</v>
      </c>
      <c r="G4902" s="0" t="n">
        <v>1</v>
      </c>
      <c r="H4902" s="0" t="n">
        <v>188.8266666667</v>
      </c>
    </row>
    <row r="4903" customFormat="false" ht="12.8" hidden="false" customHeight="false" outlineLevel="0" collapsed="false">
      <c r="A4903" s="0" t="s">
        <v>9976</v>
      </c>
      <c r="B4903" s="0" t="n">
        <v>2.575</v>
      </c>
      <c r="C4903" s="0" t="n">
        <v>0.0168</v>
      </c>
      <c r="D4903" s="0" t="n">
        <v>0.0027777778</v>
      </c>
      <c r="E4903" s="0" t="n">
        <v>0.25</v>
      </c>
      <c r="F4903" s="0" t="n">
        <v>0.06</v>
      </c>
      <c r="G4903" s="0" t="n">
        <v>1</v>
      </c>
      <c r="H4903" s="0" t="n">
        <v>1</v>
      </c>
    </row>
    <row r="4904" customFormat="false" ht="12.8" hidden="false" customHeight="false" outlineLevel="0" collapsed="false">
      <c r="A4904" s="0" t="s">
        <v>9977</v>
      </c>
      <c r="B4904" s="0" t="n">
        <v>5.3</v>
      </c>
      <c r="C4904" s="0" t="n">
        <v>0.0768</v>
      </c>
      <c r="D4904" s="0" t="n">
        <v>0.034</v>
      </c>
      <c r="E4904" s="0" t="n">
        <v>0.04</v>
      </c>
      <c r="F4904" s="0" t="n">
        <v>0.0768</v>
      </c>
      <c r="G4904" s="0" t="n">
        <v>1</v>
      </c>
      <c r="H4904" s="0" t="n">
        <v>64.43</v>
      </c>
    </row>
    <row r="4905" customFormat="false" ht="12.8" hidden="false" customHeight="false" outlineLevel="0" collapsed="false">
      <c r="A4905" s="0" t="s">
        <v>602</v>
      </c>
      <c r="B4905" s="0" t="n">
        <v>0.42</v>
      </c>
      <c r="C4905" s="0" t="n">
        <v>0.00876</v>
      </c>
      <c r="D4905" s="0" t="n">
        <v>0.0016666667</v>
      </c>
      <c r="E4905" s="0" t="n">
        <v>0.05</v>
      </c>
      <c r="F4905" s="0" t="n">
        <v>0.024</v>
      </c>
      <c r="G4905" s="0" t="n">
        <v>1</v>
      </c>
      <c r="H4905" s="0" t="n">
        <v>1574</v>
      </c>
    </row>
    <row r="4906" customFormat="false" ht="12.8" hidden="false" customHeight="false" outlineLevel="0" collapsed="false">
      <c r="A4906" s="0" t="s">
        <v>9978</v>
      </c>
      <c r="B4906" s="0" t="n">
        <v>3.1766666667</v>
      </c>
      <c r="C4906" s="0" t="n">
        <v>0.06</v>
      </c>
      <c r="D4906" s="0" t="n">
        <v>0.0083333333</v>
      </c>
      <c r="E4906" s="0" t="n">
        <v>0.0833333333</v>
      </c>
      <c r="F4906" s="0" t="n">
        <v>0.08</v>
      </c>
      <c r="G4906" s="0" t="n">
        <v>1</v>
      </c>
      <c r="H4906" s="0" t="n">
        <v>11072</v>
      </c>
    </row>
    <row r="4907" customFormat="false" ht="12.8" hidden="false" customHeight="false" outlineLevel="0" collapsed="false">
      <c r="A4907" s="0" t="s">
        <v>9979</v>
      </c>
      <c r="B4907" s="0" t="n">
        <v>2.8</v>
      </c>
      <c r="C4907" s="0" t="n">
        <v>0.0224</v>
      </c>
      <c r="D4907" s="0" t="n">
        <v>0.0037037037</v>
      </c>
      <c r="E4907" s="0" t="n">
        <v>0.3333333333</v>
      </c>
      <c r="F4907" s="0" t="n">
        <v>0.08</v>
      </c>
      <c r="G4907" s="0" t="n">
        <v>1</v>
      </c>
      <c r="H4907" s="0" t="n">
        <v>1</v>
      </c>
    </row>
    <row r="4908" customFormat="false" ht="12.8" hidden="false" customHeight="false" outlineLevel="0" collapsed="false">
      <c r="A4908" s="0" t="s">
        <v>617</v>
      </c>
      <c r="B4908" s="0" t="n">
        <v>0.33</v>
      </c>
      <c r="C4908" s="0" t="n">
        <v>0.00876</v>
      </c>
      <c r="D4908" s="0" t="n">
        <v>0.0016666667</v>
      </c>
      <c r="E4908" s="0" t="n">
        <v>0.05</v>
      </c>
      <c r="F4908" s="0" t="n">
        <v>0.024</v>
      </c>
      <c r="G4908" s="0" t="n">
        <v>1</v>
      </c>
      <c r="H4908" s="0" t="n">
        <v>1376</v>
      </c>
    </row>
    <row r="4909" customFormat="false" ht="12.8" hidden="false" customHeight="false" outlineLevel="0" collapsed="false">
      <c r="A4909" s="0" t="s">
        <v>9980</v>
      </c>
      <c r="B4909" s="0" t="n">
        <v>3.0666666667</v>
      </c>
      <c r="C4909" s="0" t="n">
        <v>0.06</v>
      </c>
      <c r="D4909" s="0" t="n">
        <v>0.0083333333</v>
      </c>
      <c r="E4909" s="0" t="n">
        <v>0.0833333333</v>
      </c>
      <c r="F4909" s="0" t="n">
        <v>0.08</v>
      </c>
      <c r="G4909" s="0" t="n">
        <v>1</v>
      </c>
      <c r="H4909" s="0" t="n">
        <v>6575</v>
      </c>
    </row>
    <row r="4910" customFormat="false" ht="12.8" hidden="false" customHeight="false" outlineLevel="0" collapsed="false">
      <c r="A4910" s="0" t="s">
        <v>9981</v>
      </c>
      <c r="B4910" s="0" t="n">
        <v>0.0652</v>
      </c>
      <c r="C4910" s="0" t="n">
        <v>0.00036</v>
      </c>
      <c r="D4910" s="0" t="n">
        <v>8.33333E-005</v>
      </c>
      <c r="E4910" s="0" t="n">
        <v>0.02</v>
      </c>
      <c r="F4910" s="0" t="n">
        <v>0.0024</v>
      </c>
      <c r="G4910" s="0" t="n">
        <v>1</v>
      </c>
      <c r="H4910" s="0" t="n">
        <v>188.8266666667</v>
      </c>
    </row>
    <row r="4911" customFormat="false" ht="12.8" hidden="false" customHeight="false" outlineLevel="0" collapsed="false">
      <c r="A4911" s="0" t="s">
        <v>811</v>
      </c>
      <c r="B4911" s="0" t="n">
        <v>0.097</v>
      </c>
      <c r="C4911" s="0" t="n">
        <v>0.000160083</v>
      </c>
      <c r="D4911" s="0" t="n">
        <v>3.08642E-005</v>
      </c>
      <c r="E4911" s="0" t="n">
        <v>0.0092592593</v>
      </c>
      <c r="F4911" s="0" t="n">
        <v>0.001089</v>
      </c>
      <c r="G4911" s="0" t="n">
        <v>1</v>
      </c>
      <c r="H4911" s="0" t="n">
        <v>0</v>
      </c>
    </row>
    <row r="4912" customFormat="false" ht="12.8" hidden="false" customHeight="false" outlineLevel="0" collapsed="false">
      <c r="A4912" s="0" t="s">
        <v>9982</v>
      </c>
      <c r="B4912" s="0" t="n">
        <v>2.2405555556</v>
      </c>
      <c r="C4912" s="0" t="n">
        <v>0.0126666667</v>
      </c>
      <c r="D4912" s="0" t="n">
        <v>0.0018518519</v>
      </c>
      <c r="E4912" s="0" t="n">
        <v>0.0138888889</v>
      </c>
      <c r="F4912" s="0" t="n">
        <v>0.0133333333</v>
      </c>
      <c r="G4912" s="0" t="n">
        <v>1</v>
      </c>
      <c r="H4912" s="0" t="n">
        <v>20.24</v>
      </c>
    </row>
    <row r="4913" customFormat="false" ht="12.8" hidden="false" customHeight="false" outlineLevel="0" collapsed="false">
      <c r="A4913" s="0" t="s">
        <v>2017</v>
      </c>
      <c r="B4913" s="0" t="n">
        <v>5.3</v>
      </c>
      <c r="C4913" s="0" t="n">
        <v>0.0768</v>
      </c>
      <c r="D4913" s="0" t="n">
        <v>0.034</v>
      </c>
      <c r="E4913" s="0" t="n">
        <v>0.04</v>
      </c>
      <c r="F4913" s="0" t="n">
        <v>0.0768</v>
      </c>
      <c r="G4913" s="0" t="n">
        <v>1</v>
      </c>
      <c r="H4913" s="0" t="n">
        <v>64.05</v>
      </c>
    </row>
    <row r="4914" customFormat="false" ht="12.8" hidden="false" customHeight="false" outlineLevel="0" collapsed="false">
      <c r="A4914" s="0" t="s">
        <v>2018</v>
      </c>
      <c r="B4914" s="0" t="n">
        <v>5.3</v>
      </c>
      <c r="C4914" s="0" t="n">
        <v>0.0768</v>
      </c>
      <c r="D4914" s="0" t="n">
        <v>0.034</v>
      </c>
      <c r="E4914" s="0" t="n">
        <v>0.04</v>
      </c>
      <c r="F4914" s="0" t="n">
        <v>0.0768</v>
      </c>
      <c r="G4914" s="0" t="n">
        <v>1</v>
      </c>
      <c r="H4914" s="0" t="n">
        <v>64.05</v>
      </c>
    </row>
    <row r="4915" customFormat="false" ht="12.8" hidden="false" customHeight="false" outlineLevel="0" collapsed="false">
      <c r="A4915" s="0" t="s">
        <v>9983</v>
      </c>
      <c r="B4915" s="0" t="n">
        <v>2.2405555556</v>
      </c>
      <c r="C4915" s="0" t="n">
        <v>0.0126666667</v>
      </c>
      <c r="D4915" s="0" t="n">
        <v>0.0018518519</v>
      </c>
      <c r="E4915" s="0" t="n">
        <v>0.0138888889</v>
      </c>
      <c r="F4915" s="0" t="n">
        <v>0.0133333333</v>
      </c>
      <c r="G4915" s="0" t="n">
        <v>1</v>
      </c>
      <c r="H4915" s="0" t="n">
        <v>20.24</v>
      </c>
    </row>
    <row r="4916" customFormat="false" ht="12.8" hidden="false" customHeight="false" outlineLevel="0" collapsed="false">
      <c r="A4916" s="0" t="s">
        <v>9984</v>
      </c>
      <c r="B4916" s="0" t="n">
        <v>2.8</v>
      </c>
      <c r="C4916" s="0" t="n">
        <v>0.0224</v>
      </c>
      <c r="D4916" s="0" t="n">
        <v>0.0037037037</v>
      </c>
      <c r="E4916" s="0" t="n">
        <v>0.3333333333</v>
      </c>
      <c r="F4916" s="0" t="n">
        <v>0.08</v>
      </c>
      <c r="G4916" s="0" t="n">
        <v>1</v>
      </c>
      <c r="H4916" s="0" t="n">
        <v>1</v>
      </c>
    </row>
    <row r="4917" customFormat="false" ht="12.8" hidden="false" customHeight="false" outlineLevel="0" collapsed="false">
      <c r="A4917" s="0" t="s">
        <v>616</v>
      </c>
      <c r="B4917" s="0" t="n">
        <v>0.34</v>
      </c>
      <c r="C4917" s="0" t="n">
        <v>0.00876</v>
      </c>
      <c r="D4917" s="0" t="n">
        <v>0.0016666667</v>
      </c>
      <c r="E4917" s="0" t="n">
        <v>0.05</v>
      </c>
      <c r="F4917" s="0" t="n">
        <v>0.024</v>
      </c>
      <c r="G4917" s="0" t="n">
        <v>1</v>
      </c>
      <c r="H4917" s="0" t="n">
        <v>1376</v>
      </c>
    </row>
    <row r="4918" customFormat="false" ht="12.8" hidden="false" customHeight="false" outlineLevel="0" collapsed="false">
      <c r="A4918" s="0" t="s">
        <v>9985</v>
      </c>
      <c r="B4918" s="0" t="n">
        <v>3.1666666667</v>
      </c>
      <c r="C4918" s="0" t="n">
        <v>0.06</v>
      </c>
      <c r="D4918" s="0" t="n">
        <v>0.0083333333</v>
      </c>
      <c r="E4918" s="0" t="n">
        <v>0.0833333333</v>
      </c>
      <c r="F4918" s="0" t="n">
        <v>0.08</v>
      </c>
      <c r="G4918" s="0" t="n">
        <v>1</v>
      </c>
      <c r="H4918" s="0" t="n">
        <v>6444</v>
      </c>
    </row>
    <row r="4919" customFormat="false" ht="12.8" hidden="false" customHeight="false" outlineLevel="0" collapsed="false">
      <c r="A4919" s="0" t="s">
        <v>9986</v>
      </c>
      <c r="B4919" s="0" t="n">
        <v>0.0652</v>
      </c>
      <c r="C4919" s="0" t="n">
        <v>0.00036</v>
      </c>
      <c r="D4919" s="0" t="n">
        <v>8.33333E-005</v>
      </c>
      <c r="E4919" s="0" t="n">
        <v>0.02</v>
      </c>
      <c r="F4919" s="0" t="n">
        <v>0.0024</v>
      </c>
      <c r="G4919" s="0" t="n">
        <v>1</v>
      </c>
      <c r="H4919" s="0" t="n">
        <v>188.8266666667</v>
      </c>
    </row>
    <row r="4920" customFormat="false" ht="12.8" hidden="false" customHeight="false" outlineLevel="0" collapsed="false">
      <c r="A4920" s="0" t="s">
        <v>698</v>
      </c>
      <c r="B4920" s="0" t="n">
        <v>0.75</v>
      </c>
      <c r="C4920" s="0" t="n">
        <v>0.0126225</v>
      </c>
      <c r="D4920" s="0" t="n">
        <v>0.0020118343</v>
      </c>
      <c r="E4920" s="0" t="n">
        <v>0.05</v>
      </c>
      <c r="F4920" s="0" t="n">
        <v>0.057375</v>
      </c>
      <c r="G4920" s="0" t="n">
        <v>1</v>
      </c>
      <c r="H4920" s="0" t="n">
        <v>12.2</v>
      </c>
    </row>
    <row r="4921" customFormat="false" ht="12.8" hidden="false" customHeight="false" outlineLevel="0" collapsed="false">
      <c r="A4921" s="0" t="s">
        <v>9987</v>
      </c>
      <c r="B4921" s="0" t="n">
        <v>0.0360666667</v>
      </c>
      <c r="C4921" s="0" t="n">
        <v>0.0004</v>
      </c>
      <c r="D4921" s="0" t="n">
        <v>9.25926E-005</v>
      </c>
      <c r="E4921" s="0" t="n">
        <v>0.0222222222</v>
      </c>
      <c r="F4921" s="0" t="n">
        <v>0.0026666667</v>
      </c>
      <c r="G4921" s="0" t="n">
        <v>1</v>
      </c>
      <c r="H4921" s="0" t="n">
        <v>55</v>
      </c>
    </row>
    <row r="4922" customFormat="false" ht="12.8" hidden="false" customHeight="false" outlineLevel="0" collapsed="false">
      <c r="A4922" s="0" t="s">
        <v>3072</v>
      </c>
      <c r="B4922" s="0" t="n">
        <v>4.09</v>
      </c>
      <c r="C4922" s="0" t="n">
        <v>0.0553392</v>
      </c>
      <c r="D4922" s="0" t="n">
        <v>0.0085</v>
      </c>
      <c r="E4922" s="0" t="n">
        <v>0.02</v>
      </c>
      <c r="F4922" s="0" t="n">
        <v>0.039528</v>
      </c>
      <c r="G4922" s="0" t="n">
        <v>1</v>
      </c>
      <c r="H4922" s="0" t="n">
        <v>8.9</v>
      </c>
    </row>
    <row r="4923" customFormat="false" ht="12.8" hidden="false" customHeight="false" outlineLevel="0" collapsed="false">
      <c r="A4923" s="0" t="s">
        <v>9988</v>
      </c>
      <c r="B4923" s="0" t="n">
        <v>3.1166666667</v>
      </c>
      <c r="C4923" s="0" t="n">
        <v>0.06</v>
      </c>
      <c r="D4923" s="0" t="n">
        <v>0.0083333333</v>
      </c>
      <c r="E4923" s="0" t="n">
        <v>0.0833333333</v>
      </c>
      <c r="F4923" s="0" t="n">
        <v>0.08</v>
      </c>
      <c r="G4923" s="0" t="n">
        <v>1</v>
      </c>
      <c r="H4923" s="0" t="n">
        <v>10353</v>
      </c>
    </row>
    <row r="4924" customFormat="false" ht="12.8" hidden="false" customHeight="false" outlineLevel="0" collapsed="false">
      <c r="A4924" s="0" t="s">
        <v>1407</v>
      </c>
      <c r="B4924" s="0" t="n">
        <v>5.9433333333</v>
      </c>
      <c r="C4924" s="0" t="n">
        <v>0.08</v>
      </c>
      <c r="D4924" s="0" t="n">
        <v>0.0118055556</v>
      </c>
      <c r="E4924" s="0" t="n">
        <v>0.0416666667</v>
      </c>
      <c r="F4924" s="0" t="n">
        <v>0.08</v>
      </c>
      <c r="G4924" s="0" t="n">
        <v>1</v>
      </c>
      <c r="H4924" s="0" t="n">
        <v>15.19</v>
      </c>
    </row>
    <row r="4925" customFormat="false" ht="12.8" hidden="false" customHeight="false" outlineLevel="0" collapsed="false">
      <c r="A4925" s="0" t="s">
        <v>9989</v>
      </c>
      <c r="B4925" s="0" t="n">
        <v>7.199047619</v>
      </c>
      <c r="C4925" s="0" t="n">
        <v>0.0245047619</v>
      </c>
      <c r="D4925" s="0" t="n">
        <v>0.0033730159</v>
      </c>
      <c r="E4925" s="0" t="n">
        <v>0.0238095238</v>
      </c>
      <c r="F4925" s="0" t="n">
        <v>0.0245047619</v>
      </c>
      <c r="G4925" s="0" t="n">
        <v>1</v>
      </c>
      <c r="H4925" s="0" t="n">
        <v>1</v>
      </c>
    </row>
    <row r="4926" customFormat="false" ht="12.8" hidden="false" customHeight="false" outlineLevel="0" collapsed="false">
      <c r="A4926" s="0" t="s">
        <v>9990</v>
      </c>
      <c r="B4926" s="0" t="n">
        <v>0.115</v>
      </c>
      <c r="C4926" s="0" t="n">
        <v>0.0024</v>
      </c>
      <c r="D4926" s="0" t="n">
        <v>0.00125</v>
      </c>
      <c r="E4926" s="0" t="n">
        <v>0.025</v>
      </c>
      <c r="F4926" s="0" t="n">
        <v>0.006</v>
      </c>
      <c r="G4926" s="0" t="n">
        <v>1</v>
      </c>
      <c r="H4926" s="0" t="n">
        <v>571</v>
      </c>
    </row>
    <row r="4927" customFormat="false" ht="12.8" hidden="false" customHeight="false" outlineLevel="0" collapsed="false">
      <c r="A4927" s="0" t="s">
        <v>702</v>
      </c>
      <c r="B4927" s="0" t="n">
        <v>0.75</v>
      </c>
      <c r="C4927" s="0" t="n">
        <v>0.0126225</v>
      </c>
      <c r="D4927" s="0" t="n">
        <v>0.0020118343</v>
      </c>
      <c r="E4927" s="0" t="n">
        <v>0.05</v>
      </c>
      <c r="F4927" s="0" t="n">
        <v>0.057375</v>
      </c>
      <c r="G4927" s="0" t="n">
        <v>1</v>
      </c>
      <c r="H4927" s="0" t="n">
        <v>10.9</v>
      </c>
    </row>
    <row r="4928" customFormat="false" ht="12.8" hidden="false" customHeight="false" outlineLevel="0" collapsed="false">
      <c r="A4928" s="0" t="s">
        <v>9991</v>
      </c>
      <c r="B4928" s="0" t="n">
        <v>0.3216666667</v>
      </c>
      <c r="C4928" s="0" t="n">
        <v>0.001</v>
      </c>
      <c r="D4928" s="0" t="n">
        <v>0.0005208333</v>
      </c>
      <c r="E4928" s="0" t="n">
        <v>0.0208333333</v>
      </c>
      <c r="F4928" s="0" t="n">
        <v>0.005</v>
      </c>
      <c r="G4928" s="0" t="n">
        <v>1</v>
      </c>
      <c r="H4928" s="0" t="n">
        <v>0</v>
      </c>
    </row>
    <row r="4929" customFormat="false" ht="12.8" hidden="false" customHeight="false" outlineLevel="0" collapsed="false">
      <c r="A4929" s="0" t="s">
        <v>9992</v>
      </c>
      <c r="B4929" s="0" t="n">
        <v>0.0652</v>
      </c>
      <c r="C4929" s="0" t="n">
        <v>0.00036</v>
      </c>
      <c r="D4929" s="0" t="n">
        <v>8.33333E-005</v>
      </c>
      <c r="E4929" s="0" t="n">
        <v>0.02</v>
      </c>
      <c r="F4929" s="0" t="n">
        <v>0.0024</v>
      </c>
      <c r="G4929" s="0" t="n">
        <v>1</v>
      </c>
      <c r="H4929" s="0" t="n">
        <v>188.8266666667</v>
      </c>
    </row>
    <row r="4930" customFormat="false" ht="12.8" hidden="false" customHeight="false" outlineLevel="0" collapsed="false">
      <c r="A4930" s="0" t="s">
        <v>9993</v>
      </c>
      <c r="B4930" s="0" t="n">
        <v>3.0866666667</v>
      </c>
      <c r="C4930" s="0" t="n">
        <v>0.06</v>
      </c>
      <c r="D4930" s="0" t="n">
        <v>0.0083333333</v>
      </c>
      <c r="E4930" s="0" t="n">
        <v>0.0833333333</v>
      </c>
      <c r="F4930" s="0" t="n">
        <v>0.08</v>
      </c>
      <c r="G4930" s="0" t="n">
        <v>1</v>
      </c>
      <c r="H4930" s="0" t="n">
        <v>9849</v>
      </c>
    </row>
    <row r="4931" customFormat="false" ht="12.8" hidden="false" customHeight="false" outlineLevel="0" collapsed="false">
      <c r="A4931" s="0" t="s">
        <v>3077</v>
      </c>
      <c r="B4931" s="0" t="n">
        <v>4.2526086957</v>
      </c>
      <c r="C4931" s="0" t="n">
        <v>0.0601513043</v>
      </c>
      <c r="D4931" s="0" t="n">
        <v>0.0092391304</v>
      </c>
      <c r="E4931" s="0" t="n">
        <v>0.0217391304</v>
      </c>
      <c r="F4931" s="0" t="n">
        <v>0.0429652174</v>
      </c>
      <c r="G4931" s="0" t="n">
        <v>1</v>
      </c>
      <c r="H4931" s="0" t="n">
        <v>8</v>
      </c>
    </row>
    <row r="4932" customFormat="false" ht="12.8" hidden="false" customHeight="false" outlineLevel="0" collapsed="false">
      <c r="A4932" s="0" t="s">
        <v>9994</v>
      </c>
      <c r="B4932" s="0" t="n">
        <v>6.7733333333</v>
      </c>
      <c r="C4932" s="0" t="n">
        <v>0.08896</v>
      </c>
      <c r="D4932" s="0" t="n">
        <v>0.0141666667</v>
      </c>
      <c r="E4932" s="0" t="n">
        <v>0.0333333333</v>
      </c>
      <c r="F4932" s="0" t="n">
        <v>0.064</v>
      </c>
      <c r="G4932" s="0" t="n">
        <v>1</v>
      </c>
      <c r="H4932" s="0" t="n">
        <v>4.85</v>
      </c>
    </row>
    <row r="4933" customFormat="false" ht="12.8" hidden="false" customHeight="false" outlineLevel="0" collapsed="false">
      <c r="A4933" s="0" t="s">
        <v>9995</v>
      </c>
      <c r="B4933" s="0" t="n">
        <v>7.199047619</v>
      </c>
      <c r="C4933" s="0" t="n">
        <v>0.0245047619</v>
      </c>
      <c r="D4933" s="0" t="n">
        <v>0.0033730159</v>
      </c>
      <c r="E4933" s="0" t="n">
        <v>0.0238095238</v>
      </c>
      <c r="F4933" s="0" t="n">
        <v>0.0245047619</v>
      </c>
      <c r="G4933" s="0" t="n">
        <v>1</v>
      </c>
      <c r="H4933" s="0" t="n">
        <v>1</v>
      </c>
    </row>
    <row r="4934" customFormat="false" ht="12.8" hidden="false" customHeight="false" outlineLevel="0" collapsed="false">
      <c r="A4934" s="0" t="s">
        <v>9996</v>
      </c>
      <c r="B4934" s="0" t="n">
        <v>0.0652</v>
      </c>
      <c r="C4934" s="0" t="n">
        <v>0.00036</v>
      </c>
      <c r="D4934" s="0" t="n">
        <v>8.33333E-005</v>
      </c>
      <c r="E4934" s="0" t="n">
        <v>0.02</v>
      </c>
      <c r="F4934" s="0" t="n">
        <v>0.0024</v>
      </c>
      <c r="G4934" s="0" t="n">
        <v>1</v>
      </c>
      <c r="H4934" s="0" t="n">
        <v>188.8266666667</v>
      </c>
    </row>
    <row r="4935" customFormat="false" ht="12.8" hidden="false" customHeight="false" outlineLevel="0" collapsed="false">
      <c r="A4935" s="0" t="s">
        <v>701</v>
      </c>
      <c r="B4935" s="0" t="n">
        <v>0.56</v>
      </c>
      <c r="C4935" s="0" t="n">
        <v>0.0072864</v>
      </c>
      <c r="D4935" s="0" t="n">
        <v>0.0010461538</v>
      </c>
      <c r="E4935" s="0" t="n">
        <v>0.04</v>
      </c>
      <c r="F4935" s="0" t="n">
        <v>0.03168</v>
      </c>
      <c r="G4935" s="0" t="n">
        <v>1</v>
      </c>
      <c r="H4935" s="0" t="n">
        <v>7.26</v>
      </c>
    </row>
    <row r="4936" customFormat="false" ht="12.8" hidden="false" customHeight="false" outlineLevel="0" collapsed="false">
      <c r="A4936" s="0" t="s">
        <v>9997</v>
      </c>
      <c r="B4936" s="0" t="n">
        <v>0.095</v>
      </c>
      <c r="C4936" s="0" t="n">
        <v>0.0024</v>
      </c>
      <c r="D4936" s="0" t="n">
        <v>0.00125</v>
      </c>
      <c r="E4936" s="0" t="n">
        <v>0.025</v>
      </c>
      <c r="F4936" s="0" t="n">
        <v>0.006</v>
      </c>
      <c r="G4936" s="0" t="n">
        <v>1</v>
      </c>
      <c r="H4936" s="0" t="n">
        <v>571</v>
      </c>
    </row>
    <row r="4937" customFormat="false" ht="12.8" hidden="false" customHeight="false" outlineLevel="0" collapsed="false">
      <c r="A4937" s="0" t="s">
        <v>9998</v>
      </c>
      <c r="B4937" s="0" t="n">
        <v>7.199047619</v>
      </c>
      <c r="C4937" s="0" t="n">
        <v>0.0245047619</v>
      </c>
      <c r="D4937" s="0" t="n">
        <v>0.0033730159</v>
      </c>
      <c r="E4937" s="0" t="n">
        <v>0.0238095238</v>
      </c>
      <c r="F4937" s="0" t="n">
        <v>0.0245047619</v>
      </c>
      <c r="G4937" s="0" t="n">
        <v>1</v>
      </c>
      <c r="H4937" s="0" t="n">
        <v>1</v>
      </c>
    </row>
    <row r="4938" customFormat="false" ht="12.8" hidden="false" customHeight="false" outlineLevel="0" collapsed="false">
      <c r="A4938" s="0" t="s">
        <v>9999</v>
      </c>
      <c r="B4938" s="0" t="n">
        <v>4.3</v>
      </c>
      <c r="C4938" s="0" t="n">
        <v>0.064</v>
      </c>
      <c r="D4938" s="0" t="n">
        <v>0.0283333333</v>
      </c>
      <c r="E4938" s="0" t="n">
        <v>0.0333333333</v>
      </c>
      <c r="F4938" s="0" t="n">
        <v>0.064</v>
      </c>
      <c r="G4938" s="0" t="n">
        <v>1</v>
      </c>
      <c r="H4938" s="0" t="n">
        <v>74.08</v>
      </c>
    </row>
    <row r="4939" customFormat="false" ht="12.8" hidden="false" customHeight="false" outlineLevel="0" collapsed="false">
      <c r="A4939" s="0" t="s">
        <v>10000</v>
      </c>
      <c r="B4939" s="0" t="n">
        <v>4.1</v>
      </c>
      <c r="C4939" s="0" t="n">
        <v>0.0553392</v>
      </c>
      <c r="D4939" s="0" t="n">
        <v>0.0085</v>
      </c>
      <c r="E4939" s="0" t="n">
        <v>0.02</v>
      </c>
      <c r="F4939" s="0" t="n">
        <v>0.039528</v>
      </c>
      <c r="G4939" s="0" t="n">
        <v>1</v>
      </c>
      <c r="H4939" s="0" t="n">
        <v>8.9</v>
      </c>
    </row>
    <row r="4940" customFormat="false" ht="12.8" hidden="false" customHeight="false" outlineLevel="0" collapsed="false">
      <c r="A4940" s="0" t="s">
        <v>10001</v>
      </c>
      <c r="B4940" s="0" t="n">
        <v>3.1066666667</v>
      </c>
      <c r="C4940" s="0" t="n">
        <v>0.06</v>
      </c>
      <c r="D4940" s="0" t="n">
        <v>0.0083333333</v>
      </c>
      <c r="E4940" s="0" t="n">
        <v>0.0833333333</v>
      </c>
      <c r="F4940" s="0" t="n">
        <v>0.08</v>
      </c>
      <c r="G4940" s="0" t="n">
        <v>1</v>
      </c>
      <c r="H4940" s="0" t="n">
        <v>10353</v>
      </c>
    </row>
    <row r="4941" customFormat="false" ht="12.8" hidden="false" customHeight="false" outlineLevel="0" collapsed="false">
      <c r="A4941" s="0" t="s">
        <v>10002</v>
      </c>
      <c r="B4941" s="0" t="n">
        <v>6.7733333333</v>
      </c>
      <c r="C4941" s="0" t="n">
        <v>0.08896</v>
      </c>
      <c r="D4941" s="0" t="n">
        <v>0.0141666667</v>
      </c>
      <c r="E4941" s="0" t="n">
        <v>0.0333333333</v>
      </c>
      <c r="F4941" s="0" t="n">
        <v>0.064</v>
      </c>
      <c r="G4941" s="0" t="n">
        <v>1</v>
      </c>
      <c r="H4941" s="0" t="n">
        <v>4.86</v>
      </c>
    </row>
    <row r="4942" customFormat="false" ht="12.8" hidden="false" customHeight="false" outlineLevel="0" collapsed="false">
      <c r="A4942" s="0" t="s">
        <v>10003</v>
      </c>
      <c r="B4942" s="0" t="n">
        <v>0.0652</v>
      </c>
      <c r="C4942" s="0" t="n">
        <v>0.00036</v>
      </c>
      <c r="D4942" s="0" t="n">
        <v>8.33333E-005</v>
      </c>
      <c r="E4942" s="0" t="n">
        <v>0.02</v>
      </c>
      <c r="F4942" s="0" t="n">
        <v>0.0024</v>
      </c>
      <c r="G4942" s="0" t="n">
        <v>1</v>
      </c>
      <c r="H4942" s="0" t="n">
        <v>188.8266666667</v>
      </c>
    </row>
    <row r="4943" customFormat="false" ht="12.8" hidden="false" customHeight="false" outlineLevel="0" collapsed="false">
      <c r="A4943" s="0" t="s">
        <v>10004</v>
      </c>
      <c r="B4943" s="0" t="n">
        <v>7.199047619</v>
      </c>
      <c r="C4943" s="0" t="n">
        <v>0.0245047619</v>
      </c>
      <c r="D4943" s="0" t="n">
        <v>0.0033730159</v>
      </c>
      <c r="E4943" s="0" t="n">
        <v>0.0238095238</v>
      </c>
      <c r="F4943" s="0" t="n">
        <v>0.0245047619</v>
      </c>
      <c r="G4943" s="0" t="n">
        <v>1</v>
      </c>
      <c r="H4943" s="0" t="n">
        <v>1</v>
      </c>
    </row>
    <row r="4944" customFormat="false" ht="12.8" hidden="false" customHeight="false" outlineLevel="0" collapsed="false">
      <c r="A4944" s="0" t="s">
        <v>10005</v>
      </c>
      <c r="B4944" s="0" t="n">
        <v>3.1566666667</v>
      </c>
      <c r="C4944" s="0" t="n">
        <v>0.06</v>
      </c>
      <c r="D4944" s="0" t="n">
        <v>0.0083333333</v>
      </c>
      <c r="E4944" s="0" t="n">
        <v>0.0833333333</v>
      </c>
      <c r="F4944" s="0" t="n">
        <v>0.08</v>
      </c>
      <c r="G4944" s="0" t="n">
        <v>1</v>
      </c>
      <c r="H4944" s="0" t="n">
        <v>9859</v>
      </c>
    </row>
    <row r="4945" customFormat="false" ht="12.8" hidden="false" customHeight="false" outlineLevel="0" collapsed="false">
      <c r="A4945" s="0" t="s">
        <v>10006</v>
      </c>
      <c r="B4945" s="0" t="n">
        <v>0.6333333333</v>
      </c>
      <c r="C4945" s="0" t="n">
        <v>0.005796</v>
      </c>
      <c r="D4945" s="0" t="n">
        <v>0.0008994709</v>
      </c>
      <c r="E4945" s="0" t="n">
        <v>0.0333333333</v>
      </c>
      <c r="F4945" s="0" t="n">
        <v>0.0276</v>
      </c>
      <c r="G4945" s="0" t="n">
        <v>1</v>
      </c>
      <c r="H4945" s="0" t="n">
        <v>8.3</v>
      </c>
    </row>
    <row r="4946" customFormat="false" ht="12.8" hidden="false" customHeight="false" outlineLevel="0" collapsed="false">
      <c r="A4946" s="0" t="s">
        <v>10007</v>
      </c>
      <c r="B4946" s="0" t="n">
        <v>0.0652</v>
      </c>
      <c r="C4946" s="0" t="n">
        <v>0.00036</v>
      </c>
      <c r="D4946" s="0" t="n">
        <v>8.33333E-005</v>
      </c>
      <c r="E4946" s="0" t="n">
        <v>0.02</v>
      </c>
      <c r="F4946" s="0" t="n">
        <v>0.0024</v>
      </c>
      <c r="G4946" s="0" t="n">
        <v>1</v>
      </c>
      <c r="H4946" s="0" t="n">
        <v>188.8266666667</v>
      </c>
    </row>
    <row r="4947" customFormat="false" ht="12.8" hidden="false" customHeight="false" outlineLevel="0" collapsed="false">
      <c r="A4947" s="0" t="s">
        <v>10008</v>
      </c>
      <c r="B4947" s="0" t="n">
        <v>1.4416666667</v>
      </c>
      <c r="C4947" s="0" t="n">
        <v>0.0165</v>
      </c>
      <c r="D4947" s="0" t="n">
        <v>0.0024216524</v>
      </c>
      <c r="E4947" s="0" t="n">
        <v>0.0138888889</v>
      </c>
      <c r="F4947" s="0" t="n">
        <v>0.0166666667</v>
      </c>
      <c r="G4947" s="0" t="n">
        <v>1</v>
      </c>
      <c r="H4947" s="0" t="n">
        <v>1</v>
      </c>
    </row>
    <row r="4948" customFormat="false" ht="12.8" hidden="false" customHeight="false" outlineLevel="0" collapsed="false">
      <c r="A4948" s="0" t="s">
        <v>10009</v>
      </c>
      <c r="B4948" s="0" t="n">
        <v>9.95</v>
      </c>
      <c r="C4948" s="0" t="n">
        <v>0.13344</v>
      </c>
      <c r="D4948" s="0" t="n">
        <v>0.02125</v>
      </c>
      <c r="E4948" s="0" t="n">
        <v>0.05</v>
      </c>
      <c r="F4948" s="0" t="n">
        <v>0.096</v>
      </c>
      <c r="G4948" s="0" t="n">
        <v>1</v>
      </c>
      <c r="H4948" s="0" t="n">
        <v>7.34</v>
      </c>
    </row>
    <row r="4949" customFormat="false" ht="12.8" hidden="false" customHeight="false" outlineLevel="0" collapsed="false">
      <c r="A4949" s="0" t="s">
        <v>10010</v>
      </c>
      <c r="B4949" s="0" t="n">
        <v>7.199047619</v>
      </c>
      <c r="C4949" s="0" t="n">
        <v>0.0245047619</v>
      </c>
      <c r="D4949" s="0" t="n">
        <v>0.0033730159</v>
      </c>
      <c r="E4949" s="0" t="n">
        <v>0.0238095238</v>
      </c>
      <c r="F4949" s="0" t="n">
        <v>0.0245047619</v>
      </c>
      <c r="G4949" s="0" t="n">
        <v>1</v>
      </c>
      <c r="H4949" s="0" t="n">
        <v>1</v>
      </c>
    </row>
    <row r="4950" customFormat="false" ht="12.8" hidden="false" customHeight="false" outlineLevel="0" collapsed="false">
      <c r="A4950" s="0" t="s">
        <v>10011</v>
      </c>
      <c r="B4950" s="0" t="n">
        <v>0.705</v>
      </c>
      <c r="C4950" s="0" t="n">
        <v>0.018</v>
      </c>
      <c r="D4950" s="0" t="n">
        <v>0.0025</v>
      </c>
      <c r="E4950" s="0" t="n">
        <v>0.025</v>
      </c>
      <c r="F4950" s="0" t="n">
        <v>0.024</v>
      </c>
      <c r="G4950" s="0" t="n">
        <v>1</v>
      </c>
      <c r="H4950" s="0" t="n">
        <v>9849</v>
      </c>
    </row>
    <row r="4951" customFormat="false" ht="12.8" hidden="false" customHeight="false" outlineLevel="0" collapsed="false">
      <c r="A4951" s="0" t="s">
        <v>10012</v>
      </c>
      <c r="B4951" s="0" t="n">
        <v>0.0075</v>
      </c>
      <c r="C4951" s="0" t="n">
        <v>6.435E-005</v>
      </c>
      <c r="D4951" s="0" t="n">
        <v>4.07674E-005</v>
      </c>
      <c r="E4951" s="0" t="n">
        <v>0.0016666667</v>
      </c>
      <c r="F4951" s="0" t="n">
        <v>0.000195</v>
      </c>
      <c r="G4951" s="0" t="n">
        <v>1</v>
      </c>
      <c r="H4951" s="0" t="n">
        <v>0.15</v>
      </c>
    </row>
    <row r="4952" customFormat="false" ht="12.8" hidden="false" customHeight="false" outlineLevel="0" collapsed="false">
      <c r="A4952" s="0" t="s">
        <v>10013</v>
      </c>
      <c r="B4952" s="0" t="n">
        <v>7.349047619</v>
      </c>
      <c r="C4952" s="0" t="n">
        <v>0.0245047619</v>
      </c>
      <c r="D4952" s="0" t="n">
        <v>0.0033730159</v>
      </c>
      <c r="E4952" s="0" t="n">
        <v>0.0238095238</v>
      </c>
      <c r="F4952" s="0" t="n">
        <v>0.0245047619</v>
      </c>
      <c r="G4952" s="0" t="n">
        <v>1</v>
      </c>
      <c r="H4952" s="0" t="n">
        <v>1</v>
      </c>
    </row>
    <row r="4953" customFormat="false" ht="12.8" hidden="false" customHeight="false" outlineLevel="0" collapsed="false">
      <c r="A4953" s="0" t="s">
        <v>10014</v>
      </c>
      <c r="B4953" s="0" t="n">
        <v>2.5866666667</v>
      </c>
      <c r="C4953" s="0" t="n">
        <v>0.02</v>
      </c>
      <c r="D4953" s="0" t="n">
        <v>0.0029059829</v>
      </c>
      <c r="E4953" s="0" t="n">
        <v>0.0166666667</v>
      </c>
      <c r="F4953" s="0" t="n">
        <v>0.02</v>
      </c>
      <c r="G4953" s="0" t="n">
        <v>1</v>
      </c>
      <c r="H4953" s="0" t="n">
        <v>34</v>
      </c>
    </row>
    <row r="4954" customFormat="false" ht="12.8" hidden="false" customHeight="false" outlineLevel="0" collapsed="false">
      <c r="A4954" s="0" t="s">
        <v>931</v>
      </c>
      <c r="B4954" s="0" t="n">
        <v>6.4913043478</v>
      </c>
      <c r="C4954" s="0" t="n">
        <v>0.0263478261</v>
      </c>
      <c r="D4954" s="0" t="n">
        <v>0.0056856187</v>
      </c>
      <c r="E4954" s="0" t="n">
        <v>0.0217391304</v>
      </c>
      <c r="F4954" s="0" t="n">
        <v>0.0260869565</v>
      </c>
      <c r="G4954" s="0" t="n">
        <v>1</v>
      </c>
      <c r="H4954" s="0" t="n">
        <v>0</v>
      </c>
    </row>
    <row r="4955" customFormat="false" ht="12.8" hidden="false" customHeight="false" outlineLevel="0" collapsed="false">
      <c r="A4955" s="0" t="s">
        <v>10015</v>
      </c>
      <c r="B4955" s="0" t="n">
        <v>0.0360666667</v>
      </c>
      <c r="C4955" s="0" t="n">
        <v>0.0004</v>
      </c>
      <c r="D4955" s="0" t="n">
        <v>9.25926E-005</v>
      </c>
      <c r="E4955" s="0" t="n">
        <v>0.0222222222</v>
      </c>
      <c r="F4955" s="0" t="n">
        <v>0.0026666667</v>
      </c>
      <c r="G4955" s="0" t="n">
        <v>1</v>
      </c>
      <c r="H4955" s="0" t="n">
        <v>55</v>
      </c>
    </row>
    <row r="4956" customFormat="false" ht="12.8" hidden="false" customHeight="false" outlineLevel="0" collapsed="false">
      <c r="A4956" s="0" t="s">
        <v>10016</v>
      </c>
      <c r="B4956" s="0" t="n">
        <v>3.0766666667</v>
      </c>
      <c r="C4956" s="0" t="n">
        <v>0.06</v>
      </c>
      <c r="D4956" s="0" t="n">
        <v>0.0083333333</v>
      </c>
      <c r="E4956" s="0" t="n">
        <v>0.0833333333</v>
      </c>
      <c r="F4956" s="0" t="n">
        <v>0.08</v>
      </c>
      <c r="G4956" s="0" t="n">
        <v>1</v>
      </c>
      <c r="H4956" s="0" t="n">
        <v>7043</v>
      </c>
    </row>
    <row r="4957" customFormat="false" ht="12.8" hidden="false" customHeight="false" outlineLevel="0" collapsed="false">
      <c r="A4957" s="0" t="s">
        <v>10017</v>
      </c>
      <c r="B4957" s="0" t="n">
        <v>0.66</v>
      </c>
      <c r="C4957" s="0" t="n">
        <v>0.00648945</v>
      </c>
      <c r="D4957" s="0" t="n">
        <v>0.0037935844</v>
      </c>
      <c r="E4957" s="0" t="n">
        <v>0.2</v>
      </c>
      <c r="F4957" s="0" t="n">
        <v>0.028215</v>
      </c>
      <c r="G4957" s="0" t="n">
        <v>1</v>
      </c>
      <c r="H4957" s="0" t="n">
        <v>37</v>
      </c>
    </row>
    <row r="4958" customFormat="false" ht="12.8" hidden="false" customHeight="false" outlineLevel="0" collapsed="false">
      <c r="A4958" s="0" t="s">
        <v>10018</v>
      </c>
      <c r="B4958" s="0" t="n">
        <v>7.349047619</v>
      </c>
      <c r="C4958" s="0" t="n">
        <v>0.0245047619</v>
      </c>
      <c r="D4958" s="0" t="n">
        <v>0.0033730159</v>
      </c>
      <c r="E4958" s="0" t="n">
        <v>0.0238095238</v>
      </c>
      <c r="F4958" s="0" t="n">
        <v>0.0245047619</v>
      </c>
      <c r="G4958" s="0" t="n">
        <v>1</v>
      </c>
      <c r="H4958" s="0" t="n">
        <v>1</v>
      </c>
    </row>
    <row r="4959" customFormat="false" ht="12.8" hidden="false" customHeight="false" outlineLevel="0" collapsed="false">
      <c r="A4959" s="0" t="s">
        <v>10019</v>
      </c>
      <c r="B4959" s="0" t="n">
        <v>7.199047619</v>
      </c>
      <c r="C4959" s="0" t="n">
        <v>0.0245047619</v>
      </c>
      <c r="D4959" s="0" t="n">
        <v>0.0033730159</v>
      </c>
      <c r="E4959" s="0" t="n">
        <v>0.0238095238</v>
      </c>
      <c r="F4959" s="0" t="n">
        <v>0.0245047619</v>
      </c>
      <c r="G4959" s="0" t="n">
        <v>1</v>
      </c>
      <c r="H4959" s="0" t="n">
        <v>1</v>
      </c>
    </row>
    <row r="4960" customFormat="false" ht="12.8" hidden="false" customHeight="false" outlineLevel="0" collapsed="false">
      <c r="A4960" s="0" t="s">
        <v>10020</v>
      </c>
      <c r="B4960" s="0" t="n">
        <v>1.0426984127</v>
      </c>
      <c r="C4960" s="0" t="n">
        <v>0.0095238095</v>
      </c>
      <c r="D4960" s="0" t="n">
        <v>0.0013838014</v>
      </c>
      <c r="E4960" s="0" t="n">
        <v>0.0079365079</v>
      </c>
      <c r="F4960" s="0" t="n">
        <v>0.0095238095</v>
      </c>
      <c r="G4960" s="0" t="n">
        <v>1</v>
      </c>
      <c r="H4960" s="0" t="n">
        <v>1</v>
      </c>
    </row>
    <row r="4961" customFormat="false" ht="12.8" hidden="false" customHeight="false" outlineLevel="0" collapsed="false">
      <c r="A4961" s="0" t="s">
        <v>484</v>
      </c>
      <c r="B4961" s="0" t="n">
        <v>0.0340625</v>
      </c>
      <c r="C4961" s="0" t="n">
        <v>0.00035</v>
      </c>
      <c r="D4961" s="0" t="n">
        <v>5.78704E-005</v>
      </c>
      <c r="E4961" s="0" t="n">
        <v>0.0052083333</v>
      </c>
      <c r="F4961" s="0" t="n">
        <v>0.00125</v>
      </c>
      <c r="G4961" s="0" t="n">
        <v>1</v>
      </c>
      <c r="H4961" s="0" t="n">
        <v>52</v>
      </c>
    </row>
    <row r="4962" customFormat="false" ht="12.8" hidden="false" customHeight="false" outlineLevel="0" collapsed="false">
      <c r="A4962" s="0" t="s">
        <v>10021</v>
      </c>
      <c r="B4962" s="0" t="n">
        <v>0.66</v>
      </c>
      <c r="C4962" s="0" t="n">
        <v>0.00648945</v>
      </c>
      <c r="D4962" s="0" t="n">
        <v>0.0037935844</v>
      </c>
      <c r="E4962" s="0" t="n">
        <v>0.2</v>
      </c>
      <c r="F4962" s="0" t="n">
        <v>0.028215</v>
      </c>
      <c r="G4962" s="0" t="n">
        <v>1</v>
      </c>
      <c r="H4962" s="0" t="n">
        <v>37</v>
      </c>
    </row>
    <row r="4963" customFormat="false" ht="12.8" hidden="false" customHeight="false" outlineLevel="0" collapsed="false">
      <c r="A4963" s="0" t="s">
        <v>10022</v>
      </c>
      <c r="B4963" s="0" t="n">
        <v>3.1066666667</v>
      </c>
      <c r="C4963" s="0" t="n">
        <v>0.06</v>
      </c>
      <c r="D4963" s="0" t="n">
        <v>0.0083333333</v>
      </c>
      <c r="E4963" s="0" t="n">
        <v>0.0833333333</v>
      </c>
      <c r="F4963" s="0" t="n">
        <v>0.08</v>
      </c>
      <c r="G4963" s="0" t="n">
        <v>1</v>
      </c>
      <c r="H4963" s="0" t="n">
        <v>10353</v>
      </c>
    </row>
    <row r="4964" customFormat="false" ht="12.8" hidden="false" customHeight="false" outlineLevel="0" collapsed="false">
      <c r="A4964" s="0" t="s">
        <v>10023</v>
      </c>
      <c r="B4964" s="0" t="n">
        <v>0.0360666667</v>
      </c>
      <c r="C4964" s="0" t="n">
        <v>0.0004</v>
      </c>
      <c r="D4964" s="0" t="n">
        <v>9.25926E-005</v>
      </c>
      <c r="E4964" s="0" t="n">
        <v>0.0222222222</v>
      </c>
      <c r="F4964" s="0" t="n">
        <v>0.0026666667</v>
      </c>
      <c r="G4964" s="0" t="n">
        <v>1</v>
      </c>
      <c r="H4964" s="0" t="n">
        <v>55</v>
      </c>
    </row>
    <row r="4965" customFormat="false" ht="12.8" hidden="false" customHeight="false" outlineLevel="0" collapsed="false">
      <c r="A4965" s="0" t="s">
        <v>10024</v>
      </c>
      <c r="B4965" s="0" t="n">
        <v>15.5766666667</v>
      </c>
      <c r="C4965" s="0" t="n">
        <v>0.1673896667</v>
      </c>
      <c r="D4965" s="0" t="n">
        <v>0.0236111111</v>
      </c>
      <c r="E4965" s="0" t="n">
        <v>0.1666666667</v>
      </c>
      <c r="F4965" s="0" t="n">
        <v>0.1725666667</v>
      </c>
      <c r="G4965" s="0" t="n">
        <v>1</v>
      </c>
      <c r="H4965" s="0" t="n">
        <v>17.9</v>
      </c>
    </row>
    <row r="4966" customFormat="false" ht="12.8" hidden="false" customHeight="false" outlineLevel="0" collapsed="false">
      <c r="A4966" s="0" t="s">
        <v>3138</v>
      </c>
      <c r="B4966" s="0" t="n">
        <v>2.1505555556</v>
      </c>
      <c r="C4966" s="0" t="n">
        <v>0.0126666667</v>
      </c>
      <c r="D4966" s="0" t="n">
        <v>0.0018518519</v>
      </c>
      <c r="E4966" s="0" t="n">
        <v>0.0138888889</v>
      </c>
      <c r="F4966" s="0" t="n">
        <v>0.0133333333</v>
      </c>
      <c r="G4966" s="0" t="n">
        <v>1</v>
      </c>
      <c r="H4966" s="0" t="n">
        <v>9.96</v>
      </c>
    </row>
    <row r="4967" customFormat="false" ht="12.8" hidden="false" customHeight="false" outlineLevel="0" collapsed="false">
      <c r="A4967" s="0" t="s">
        <v>10025</v>
      </c>
      <c r="B4967" s="0" t="n">
        <v>0.502969697</v>
      </c>
      <c r="C4967" s="0" t="n">
        <v>0.0038043106</v>
      </c>
      <c r="D4967" s="0" t="n">
        <v>0.0005366162</v>
      </c>
      <c r="E4967" s="0" t="n">
        <v>0.0037878788</v>
      </c>
      <c r="F4967" s="0" t="n">
        <v>0.0039219697</v>
      </c>
      <c r="G4967" s="0" t="n">
        <v>1</v>
      </c>
      <c r="H4967" s="0" t="n">
        <v>167</v>
      </c>
    </row>
    <row r="4968" customFormat="false" ht="12.8" hidden="false" customHeight="false" outlineLevel="0" collapsed="false">
      <c r="A4968" s="0" t="s">
        <v>10026</v>
      </c>
      <c r="B4968" s="0" t="n">
        <v>1.026031746</v>
      </c>
      <c r="C4968" s="0" t="n">
        <v>0.0092380952</v>
      </c>
      <c r="D4968" s="0" t="n">
        <v>0.0013838014</v>
      </c>
      <c r="E4968" s="0" t="n">
        <v>0.0079365079</v>
      </c>
      <c r="F4968" s="0" t="n">
        <v>0.0095238095</v>
      </c>
      <c r="G4968" s="0" t="n">
        <v>1</v>
      </c>
      <c r="H4968" s="0" t="n">
        <v>4.9</v>
      </c>
    </row>
    <row r="4969" customFormat="false" ht="12.8" hidden="false" customHeight="false" outlineLevel="0" collapsed="false">
      <c r="A4969" s="0" t="s">
        <v>10027</v>
      </c>
      <c r="B4969" s="0" t="n">
        <v>0.0360666667</v>
      </c>
      <c r="C4969" s="0" t="n">
        <v>0.0004</v>
      </c>
      <c r="D4969" s="0" t="n">
        <v>9.25926E-005</v>
      </c>
      <c r="E4969" s="0" t="n">
        <v>0.0222222222</v>
      </c>
      <c r="F4969" s="0" t="n">
        <v>0.0026666667</v>
      </c>
      <c r="G4969" s="0" t="n">
        <v>1</v>
      </c>
      <c r="H4969" s="0" t="n">
        <v>55</v>
      </c>
    </row>
    <row r="4970" customFormat="false" ht="12.8" hidden="false" customHeight="false" outlineLevel="0" collapsed="false">
      <c r="A4970" s="0" t="s">
        <v>10028</v>
      </c>
      <c r="B4970" s="0" t="n">
        <v>7.349047619</v>
      </c>
      <c r="C4970" s="0" t="n">
        <v>0.0245047619</v>
      </c>
      <c r="D4970" s="0" t="n">
        <v>0.0033730159</v>
      </c>
      <c r="E4970" s="0" t="n">
        <v>0.0238095238</v>
      </c>
      <c r="F4970" s="0" t="n">
        <v>0.0245047619</v>
      </c>
      <c r="G4970" s="0" t="n">
        <v>1</v>
      </c>
      <c r="H4970" s="0" t="n">
        <v>1</v>
      </c>
    </row>
    <row r="4971" customFormat="false" ht="12.8" hidden="false" customHeight="false" outlineLevel="0" collapsed="false">
      <c r="A4971" s="0" t="s">
        <v>10029</v>
      </c>
      <c r="B4971" s="0" t="n">
        <v>3.1166666667</v>
      </c>
      <c r="C4971" s="0" t="n">
        <v>0.06</v>
      </c>
      <c r="D4971" s="0" t="n">
        <v>0.0083333333</v>
      </c>
      <c r="E4971" s="0" t="n">
        <v>0.0833333333</v>
      </c>
      <c r="F4971" s="0" t="n">
        <v>0.08</v>
      </c>
      <c r="G4971" s="0" t="n">
        <v>1</v>
      </c>
      <c r="H4971" s="0" t="n">
        <v>9849</v>
      </c>
    </row>
    <row r="4972" customFormat="false" ht="12.8" hidden="false" customHeight="false" outlineLevel="0" collapsed="false">
      <c r="A4972" s="0" t="s">
        <v>10030</v>
      </c>
      <c r="B4972" s="0" t="n">
        <v>0.66</v>
      </c>
      <c r="C4972" s="0" t="n">
        <v>0.00648945</v>
      </c>
      <c r="D4972" s="0" t="n">
        <v>0.0037935844</v>
      </c>
      <c r="E4972" s="0" t="n">
        <v>0.2</v>
      </c>
      <c r="F4972" s="0" t="n">
        <v>0.028215</v>
      </c>
      <c r="G4972" s="0" t="n">
        <v>1</v>
      </c>
      <c r="H4972" s="0" t="n">
        <v>34</v>
      </c>
    </row>
    <row r="4973" customFormat="false" ht="12.8" hidden="false" customHeight="false" outlineLevel="0" collapsed="false">
      <c r="A4973" s="0" t="s">
        <v>3078</v>
      </c>
      <c r="B4973" s="0" t="n">
        <v>4.2626086957</v>
      </c>
      <c r="C4973" s="0" t="n">
        <v>0.0601513043</v>
      </c>
      <c r="D4973" s="0" t="n">
        <v>0.0092391304</v>
      </c>
      <c r="E4973" s="0" t="n">
        <v>0.0217391304</v>
      </c>
      <c r="F4973" s="0" t="n">
        <v>0.0429652174</v>
      </c>
      <c r="G4973" s="0" t="n">
        <v>1</v>
      </c>
      <c r="H4973" s="0" t="n">
        <v>7.82</v>
      </c>
    </row>
    <row r="4974" customFormat="false" ht="12.8" hidden="false" customHeight="false" outlineLevel="0" collapsed="false">
      <c r="A4974" s="0" t="s">
        <v>10031</v>
      </c>
      <c r="B4974" s="0" t="n">
        <v>0.502969697</v>
      </c>
      <c r="C4974" s="0" t="n">
        <v>0.0038043106</v>
      </c>
      <c r="D4974" s="0" t="n">
        <v>0.0005366162</v>
      </c>
      <c r="E4974" s="0" t="n">
        <v>0.0037878788</v>
      </c>
      <c r="F4974" s="0" t="n">
        <v>0.0039219697</v>
      </c>
      <c r="G4974" s="0" t="n">
        <v>1</v>
      </c>
      <c r="H4974" s="0" t="n">
        <v>167</v>
      </c>
    </row>
    <row r="4975" customFormat="false" ht="12.8" hidden="false" customHeight="false" outlineLevel="0" collapsed="false">
      <c r="A4975" s="0" t="s">
        <v>10032</v>
      </c>
      <c r="B4975" s="0" t="n">
        <v>2.2405555556</v>
      </c>
      <c r="C4975" s="0" t="n">
        <v>0.0126666667</v>
      </c>
      <c r="D4975" s="0" t="n">
        <v>0.0018518519</v>
      </c>
      <c r="E4975" s="0" t="n">
        <v>0.0138888889</v>
      </c>
      <c r="F4975" s="0" t="n">
        <v>0.0133333333</v>
      </c>
      <c r="G4975" s="0" t="n">
        <v>1</v>
      </c>
      <c r="H4975" s="0" t="n">
        <v>20.24</v>
      </c>
    </row>
    <row r="4976" customFormat="false" ht="12.8" hidden="false" customHeight="false" outlineLevel="0" collapsed="false">
      <c r="A4976" s="0" t="s">
        <v>10033</v>
      </c>
      <c r="B4976" s="0" t="n">
        <v>0.345</v>
      </c>
      <c r="C4976" s="0" t="n">
        <v>0.0044275</v>
      </c>
      <c r="D4976" s="0" t="n">
        <v>0.0006882591</v>
      </c>
      <c r="E4976" s="0" t="n">
        <v>0.025</v>
      </c>
      <c r="F4976" s="0" t="n">
        <v>0.020125</v>
      </c>
      <c r="G4976" s="0" t="n">
        <v>1</v>
      </c>
      <c r="H4976" s="0" t="n">
        <v>8.3</v>
      </c>
    </row>
    <row r="4977" customFormat="false" ht="12.8" hidden="false" customHeight="false" outlineLevel="0" collapsed="false">
      <c r="A4977" s="0" t="s">
        <v>10034</v>
      </c>
      <c r="B4977" s="0" t="n">
        <v>0.0074454545</v>
      </c>
      <c r="C4977" s="0" t="n">
        <v>2.72727E-005</v>
      </c>
      <c r="D4977" s="0" t="n">
        <v>3.7879E-006</v>
      </c>
      <c r="E4977" s="0" t="n">
        <v>0.0009090909</v>
      </c>
      <c r="F4977" s="0" t="n">
        <v>0.0001090909</v>
      </c>
      <c r="G4977" s="0" t="n">
        <v>1</v>
      </c>
      <c r="H4977" s="0" t="n">
        <v>16.275</v>
      </c>
    </row>
    <row r="4978" customFormat="false" ht="12.8" hidden="false" customHeight="false" outlineLevel="0" collapsed="false">
      <c r="A4978" s="0" t="s">
        <v>10035</v>
      </c>
      <c r="B4978" s="0" t="n">
        <v>1.57</v>
      </c>
      <c r="C4978" s="0" t="n">
        <v>0.036</v>
      </c>
      <c r="D4978" s="0" t="n">
        <v>0.005</v>
      </c>
      <c r="E4978" s="0" t="n">
        <v>0.05</v>
      </c>
      <c r="F4978" s="0" t="n">
        <v>0.048</v>
      </c>
      <c r="G4978" s="0" t="n">
        <v>1</v>
      </c>
      <c r="H4978" s="0" t="n">
        <v>9849</v>
      </c>
    </row>
    <row r="4979" customFormat="false" ht="12.8" hidden="false" customHeight="false" outlineLevel="0" collapsed="false">
      <c r="A4979" s="0" t="s">
        <v>10036</v>
      </c>
      <c r="B4979" s="0" t="n">
        <v>7.84</v>
      </c>
      <c r="C4979" s="0" t="n">
        <v>0.128</v>
      </c>
      <c r="D4979" s="0" t="n">
        <v>0.0188888889</v>
      </c>
      <c r="E4979" s="0" t="n">
        <v>0.0666666667</v>
      </c>
      <c r="F4979" s="0" t="n">
        <v>0.128</v>
      </c>
      <c r="G4979" s="0" t="n">
        <v>1</v>
      </c>
      <c r="H4979" s="0" t="n">
        <v>50.5</v>
      </c>
    </row>
    <row r="4980" customFormat="false" ht="12.8" hidden="false" customHeight="false" outlineLevel="0" collapsed="false">
      <c r="A4980" s="0" t="s">
        <v>10037</v>
      </c>
      <c r="B4980" s="0" t="n">
        <v>7.84</v>
      </c>
      <c r="C4980" s="0" t="n">
        <v>0.128</v>
      </c>
      <c r="D4980" s="0" t="n">
        <v>0.0188888889</v>
      </c>
      <c r="E4980" s="0" t="n">
        <v>0.0666666667</v>
      </c>
      <c r="F4980" s="0" t="n">
        <v>0.128</v>
      </c>
      <c r="G4980" s="0" t="n">
        <v>1</v>
      </c>
      <c r="H4980" s="0" t="n">
        <v>52.62</v>
      </c>
    </row>
    <row r="4981" customFormat="false" ht="12.8" hidden="false" customHeight="false" outlineLevel="0" collapsed="false">
      <c r="A4981" s="0" t="s">
        <v>10038</v>
      </c>
      <c r="B4981" s="0" t="n">
        <v>0.345</v>
      </c>
      <c r="C4981" s="0" t="n">
        <v>0.0044275</v>
      </c>
      <c r="D4981" s="0" t="n">
        <v>0.0006882591</v>
      </c>
      <c r="E4981" s="0" t="n">
        <v>0.025</v>
      </c>
      <c r="F4981" s="0" t="n">
        <v>0.020125</v>
      </c>
      <c r="G4981" s="0" t="n">
        <v>1</v>
      </c>
      <c r="H4981" s="0" t="n">
        <v>8.3</v>
      </c>
    </row>
    <row r="4982" customFormat="false" ht="12.8" hidden="false" customHeight="false" outlineLevel="0" collapsed="false">
      <c r="A4982" s="0" t="s">
        <v>10039</v>
      </c>
      <c r="B4982" s="0" t="n">
        <v>2.5933333333</v>
      </c>
      <c r="C4982" s="0" t="n">
        <v>0.0455973111</v>
      </c>
      <c r="D4982" s="0" t="n">
        <v>0.0083950617</v>
      </c>
      <c r="E4982" s="0" t="n">
        <v>0.0111111111</v>
      </c>
      <c r="F4982" s="0" t="n">
        <v>0.0194031111</v>
      </c>
      <c r="G4982" s="0" t="n">
        <v>1</v>
      </c>
      <c r="H4982" s="0" t="n">
        <v>854</v>
      </c>
    </row>
    <row r="4983" customFormat="false" ht="12.8" hidden="false" customHeight="false" outlineLevel="0" collapsed="false">
      <c r="A4983" s="0" t="s">
        <v>3135</v>
      </c>
      <c r="B4983" s="0" t="n">
        <v>2.2405555556</v>
      </c>
      <c r="C4983" s="0" t="n">
        <v>0.0126666667</v>
      </c>
      <c r="D4983" s="0" t="n">
        <v>0.0018518519</v>
      </c>
      <c r="E4983" s="0" t="n">
        <v>0.0138888889</v>
      </c>
      <c r="F4983" s="0" t="n">
        <v>0.0133333333</v>
      </c>
      <c r="G4983" s="0" t="n">
        <v>1</v>
      </c>
      <c r="H4983" s="0" t="n">
        <v>20.24</v>
      </c>
    </row>
    <row r="4984" customFormat="false" ht="12.8" hidden="false" customHeight="false" outlineLevel="0" collapsed="false">
      <c r="A4984" s="0" t="s">
        <v>10040</v>
      </c>
      <c r="B4984" s="0" t="n">
        <v>0.2338888889</v>
      </c>
      <c r="C4984" s="0" t="n">
        <v>0.0004666667</v>
      </c>
      <c r="D4984" s="0" t="n">
        <v>7.71605E-005</v>
      </c>
      <c r="E4984" s="0" t="n">
        <v>0.0069444444</v>
      </c>
      <c r="F4984" s="0" t="n">
        <v>0.0016666667</v>
      </c>
      <c r="G4984" s="0" t="n">
        <v>1</v>
      </c>
      <c r="H4984" s="0" t="n">
        <v>1</v>
      </c>
    </row>
    <row r="4985" customFormat="false" ht="12.8" hidden="false" customHeight="false" outlineLevel="0" collapsed="false">
      <c r="A4985" s="0" t="s">
        <v>10041</v>
      </c>
      <c r="B4985" s="0" t="n">
        <v>7.84</v>
      </c>
      <c r="C4985" s="0" t="n">
        <v>0.128</v>
      </c>
      <c r="D4985" s="0" t="n">
        <v>0.0188888889</v>
      </c>
      <c r="E4985" s="0" t="n">
        <v>0.0666666667</v>
      </c>
      <c r="F4985" s="0" t="n">
        <v>0.128</v>
      </c>
      <c r="G4985" s="0" t="n">
        <v>1</v>
      </c>
      <c r="H4985" s="0" t="n">
        <v>50.5</v>
      </c>
    </row>
    <row r="4986" customFormat="false" ht="12.8" hidden="false" customHeight="false" outlineLevel="0" collapsed="false">
      <c r="A4986" s="0" t="s">
        <v>10042</v>
      </c>
      <c r="B4986" s="0" t="n">
        <v>0.0360666667</v>
      </c>
      <c r="C4986" s="0" t="n">
        <v>0.0004</v>
      </c>
      <c r="D4986" s="0" t="n">
        <v>9.25926E-005</v>
      </c>
      <c r="E4986" s="0" t="n">
        <v>0.0222222222</v>
      </c>
      <c r="F4986" s="0" t="n">
        <v>0.0026666667</v>
      </c>
      <c r="G4986" s="0" t="n">
        <v>1</v>
      </c>
      <c r="H4986" s="0" t="n">
        <v>55</v>
      </c>
    </row>
    <row r="4987" customFormat="false" ht="12.8" hidden="false" customHeight="false" outlineLevel="0" collapsed="false">
      <c r="A4987" s="0" t="s">
        <v>10043</v>
      </c>
      <c r="B4987" s="0" t="n">
        <v>7.199047619</v>
      </c>
      <c r="C4987" s="0" t="n">
        <v>0.0245047619</v>
      </c>
      <c r="D4987" s="0" t="n">
        <v>0.0033730159</v>
      </c>
      <c r="E4987" s="0" t="n">
        <v>0.0238095238</v>
      </c>
      <c r="F4987" s="0" t="n">
        <v>0.0245047619</v>
      </c>
      <c r="G4987" s="0" t="n">
        <v>1</v>
      </c>
      <c r="H4987" s="0" t="n">
        <v>1</v>
      </c>
    </row>
    <row r="4988" customFormat="false" ht="12.8" hidden="false" customHeight="false" outlineLevel="0" collapsed="false">
      <c r="A4988" s="0" t="s">
        <v>589</v>
      </c>
      <c r="B4988" s="0" t="n">
        <v>2.4933333333</v>
      </c>
      <c r="C4988" s="0" t="n">
        <v>0.0455973111</v>
      </c>
      <c r="D4988" s="0" t="n">
        <v>0.0083950617</v>
      </c>
      <c r="E4988" s="0" t="n">
        <v>0.0111111111</v>
      </c>
      <c r="F4988" s="0" t="n">
        <v>0.0194031111</v>
      </c>
      <c r="G4988" s="0" t="n">
        <v>1</v>
      </c>
      <c r="H4988" s="0" t="n">
        <v>826</v>
      </c>
    </row>
    <row r="4989" customFormat="false" ht="12.8" hidden="false" customHeight="false" outlineLevel="0" collapsed="false">
      <c r="A4989" s="0" t="s">
        <v>10044</v>
      </c>
      <c r="B4989" s="0" t="n">
        <v>0.0360666667</v>
      </c>
      <c r="C4989" s="0" t="n">
        <v>0.0004</v>
      </c>
      <c r="D4989" s="0" t="n">
        <v>9.25926E-005</v>
      </c>
      <c r="E4989" s="0" t="n">
        <v>0.0222222222</v>
      </c>
      <c r="F4989" s="0" t="n">
        <v>0.0026666667</v>
      </c>
      <c r="G4989" s="0" t="n">
        <v>1</v>
      </c>
      <c r="H4989" s="0" t="n">
        <v>55</v>
      </c>
    </row>
    <row r="4990" customFormat="false" ht="12.8" hidden="false" customHeight="false" outlineLevel="0" collapsed="false">
      <c r="A4990" s="0" t="s">
        <v>10045</v>
      </c>
      <c r="B4990" s="0" t="n">
        <v>7.199047619</v>
      </c>
      <c r="C4990" s="0" t="n">
        <v>0.0245047619</v>
      </c>
      <c r="D4990" s="0" t="n">
        <v>0.0033730159</v>
      </c>
      <c r="E4990" s="0" t="n">
        <v>0.0238095238</v>
      </c>
      <c r="F4990" s="0" t="n">
        <v>0.0245047619</v>
      </c>
      <c r="G4990" s="0" t="n">
        <v>1</v>
      </c>
      <c r="H4990" s="0" t="n">
        <v>1</v>
      </c>
    </row>
    <row r="4991" customFormat="false" ht="12.8" hidden="false" customHeight="false" outlineLevel="0" collapsed="false">
      <c r="A4991" s="0" t="s">
        <v>10046</v>
      </c>
      <c r="B4991" s="0" t="n">
        <v>7.84</v>
      </c>
      <c r="C4991" s="0" t="n">
        <v>0.128</v>
      </c>
      <c r="D4991" s="0" t="n">
        <v>0.0188888889</v>
      </c>
      <c r="E4991" s="0" t="n">
        <v>0.0666666667</v>
      </c>
      <c r="F4991" s="0" t="n">
        <v>0.128</v>
      </c>
      <c r="G4991" s="0" t="n">
        <v>1</v>
      </c>
      <c r="H4991" s="0" t="n">
        <v>50.5</v>
      </c>
    </row>
    <row r="4992" customFormat="false" ht="12.8" hidden="false" customHeight="false" outlineLevel="0" collapsed="false">
      <c r="A4992" s="0" t="s">
        <v>10047</v>
      </c>
      <c r="B4992" s="0" t="n">
        <v>2.4333333333</v>
      </c>
      <c r="C4992" s="0" t="n">
        <v>0.0455973111</v>
      </c>
      <c r="D4992" s="0" t="n">
        <v>0.0083950617</v>
      </c>
      <c r="E4992" s="0" t="n">
        <v>0.0111111111</v>
      </c>
      <c r="F4992" s="0" t="n">
        <v>0.0194031111</v>
      </c>
      <c r="G4992" s="0" t="n">
        <v>1</v>
      </c>
      <c r="H4992" s="0" t="n">
        <v>826</v>
      </c>
    </row>
    <row r="4993" customFormat="false" ht="12.8" hidden="false" customHeight="false" outlineLevel="0" collapsed="false">
      <c r="A4993" s="0" t="s">
        <v>10048</v>
      </c>
      <c r="B4993" s="0" t="n">
        <v>0.00405</v>
      </c>
      <c r="C4993" s="0" t="n">
        <v>1.25E-006</v>
      </c>
      <c r="D4993" s="0" t="n">
        <v>1E-006</v>
      </c>
      <c r="E4993" s="0" t="n">
        <v>0.00025</v>
      </c>
      <c r="F4993" s="0" t="n">
        <v>1.25E-005</v>
      </c>
      <c r="G4993" s="0" t="n">
        <v>1</v>
      </c>
      <c r="H4993" s="0" t="n">
        <v>0</v>
      </c>
    </row>
    <row r="4994" customFormat="false" ht="12.8" hidden="false" customHeight="false" outlineLevel="0" collapsed="false">
      <c r="A4994" s="0" t="s">
        <v>10049</v>
      </c>
      <c r="B4994" s="0" t="n">
        <v>1.57</v>
      </c>
      <c r="C4994" s="0" t="n">
        <v>0.036</v>
      </c>
      <c r="D4994" s="0" t="n">
        <v>0.005</v>
      </c>
      <c r="E4994" s="0" t="n">
        <v>0.05</v>
      </c>
      <c r="F4994" s="0" t="n">
        <v>0.048</v>
      </c>
      <c r="G4994" s="0" t="n">
        <v>1</v>
      </c>
      <c r="H4994" s="0" t="n">
        <v>10405</v>
      </c>
    </row>
    <row r="4995" customFormat="false" ht="12.8" hidden="false" customHeight="false" outlineLevel="0" collapsed="false">
      <c r="A4995" s="0" t="s">
        <v>10050</v>
      </c>
      <c r="B4995" s="0" t="n">
        <v>2.1505555556</v>
      </c>
      <c r="C4995" s="0" t="n">
        <v>0.0126666667</v>
      </c>
      <c r="D4995" s="0" t="n">
        <v>0.0018518519</v>
      </c>
      <c r="E4995" s="0" t="n">
        <v>0.0138888889</v>
      </c>
      <c r="F4995" s="0" t="n">
        <v>0.0133333333</v>
      </c>
      <c r="G4995" s="0" t="n">
        <v>1</v>
      </c>
      <c r="H4995" s="0" t="n">
        <v>9.72</v>
      </c>
    </row>
    <row r="4996" customFormat="false" ht="12.8" hidden="false" customHeight="false" outlineLevel="0" collapsed="false">
      <c r="A4996" s="0" t="s">
        <v>10051</v>
      </c>
      <c r="B4996" s="0" t="n">
        <v>9.95</v>
      </c>
      <c r="C4996" s="0" t="n">
        <v>0.13344</v>
      </c>
      <c r="D4996" s="0" t="n">
        <v>0.02125</v>
      </c>
      <c r="E4996" s="0" t="n">
        <v>0.05</v>
      </c>
      <c r="F4996" s="0" t="n">
        <v>0.096</v>
      </c>
      <c r="G4996" s="0" t="n">
        <v>1</v>
      </c>
      <c r="H4996" s="0" t="n">
        <v>7.34</v>
      </c>
    </row>
    <row r="4997" customFormat="false" ht="12.8" hidden="false" customHeight="false" outlineLevel="0" collapsed="false">
      <c r="A4997" s="0" t="s">
        <v>10052</v>
      </c>
      <c r="B4997" s="0" t="n">
        <v>2.2405555556</v>
      </c>
      <c r="C4997" s="0" t="n">
        <v>0.0126666667</v>
      </c>
      <c r="D4997" s="0" t="n">
        <v>0.0018518519</v>
      </c>
      <c r="E4997" s="0" t="n">
        <v>0.0138888889</v>
      </c>
      <c r="F4997" s="0" t="n">
        <v>0.0133333333</v>
      </c>
      <c r="G4997" s="0" t="n">
        <v>1</v>
      </c>
      <c r="H4997" s="0" t="n">
        <v>21.6</v>
      </c>
    </row>
    <row r="4998" customFormat="false" ht="12.8" hidden="false" customHeight="false" outlineLevel="0" collapsed="false">
      <c r="A4998" s="0" t="s">
        <v>10053</v>
      </c>
      <c r="B4998" s="0" t="n">
        <v>1.4416666667</v>
      </c>
      <c r="C4998" s="0" t="n">
        <v>0.0165</v>
      </c>
      <c r="D4998" s="0" t="n">
        <v>0.0024216524</v>
      </c>
      <c r="E4998" s="0" t="n">
        <v>0.0138888889</v>
      </c>
      <c r="F4998" s="0" t="n">
        <v>0.0166666667</v>
      </c>
      <c r="G4998" s="0" t="n">
        <v>1</v>
      </c>
      <c r="H4998" s="0" t="n">
        <v>1</v>
      </c>
    </row>
    <row r="4999" customFormat="false" ht="12.8" hidden="false" customHeight="false" outlineLevel="0" collapsed="false">
      <c r="A4999" s="0" t="s">
        <v>10054</v>
      </c>
      <c r="B4999" s="0" t="n">
        <v>0.6333333333</v>
      </c>
      <c r="C4999" s="0" t="n">
        <v>0.005796</v>
      </c>
      <c r="D4999" s="0" t="n">
        <v>0.0008994709</v>
      </c>
      <c r="E4999" s="0" t="n">
        <v>0.0333333333</v>
      </c>
      <c r="F4999" s="0" t="n">
        <v>0.0276</v>
      </c>
      <c r="G4999" s="0" t="n">
        <v>1</v>
      </c>
      <c r="H4999" s="0" t="n">
        <v>8.3</v>
      </c>
    </row>
    <row r="5000" customFormat="false" ht="12.8" hidden="false" customHeight="false" outlineLevel="0" collapsed="false">
      <c r="A5000" s="0" t="s">
        <v>10055</v>
      </c>
      <c r="B5000" s="0" t="n">
        <v>1.63</v>
      </c>
      <c r="C5000" s="0" t="n">
        <v>0.036</v>
      </c>
      <c r="D5000" s="0" t="n">
        <v>0.005</v>
      </c>
      <c r="E5000" s="0" t="n">
        <v>0.05</v>
      </c>
      <c r="F5000" s="0" t="n">
        <v>0.048</v>
      </c>
      <c r="G5000" s="0" t="n">
        <v>1</v>
      </c>
      <c r="H5000" s="0" t="n">
        <v>2105</v>
      </c>
    </row>
    <row r="5001" customFormat="false" ht="12.8" hidden="false" customHeight="false" outlineLevel="0" collapsed="false">
      <c r="A5001" s="0" t="s">
        <v>1688</v>
      </c>
      <c r="B5001" s="0" t="n">
        <v>0.0916666667</v>
      </c>
      <c r="C5001" s="0" t="n">
        <v>0.000548856</v>
      </c>
      <c r="D5001" s="0" t="n">
        <v>9.25926E-005</v>
      </c>
      <c r="E5001" s="0" t="n">
        <v>0.0083333333</v>
      </c>
      <c r="F5001" s="0" t="n">
        <v>0.0019602</v>
      </c>
      <c r="G5001" s="0" t="n">
        <v>1</v>
      </c>
      <c r="H5001" s="0" t="n">
        <v>0.41</v>
      </c>
    </row>
    <row r="5002" customFormat="false" ht="12.8" hidden="false" customHeight="false" outlineLevel="0" collapsed="false">
      <c r="A5002" s="0" t="s">
        <v>10056</v>
      </c>
      <c r="B5002" s="0" t="n">
        <v>0.345</v>
      </c>
      <c r="C5002" s="0" t="n">
        <v>0.0044275</v>
      </c>
      <c r="D5002" s="0" t="n">
        <v>0.0006882591</v>
      </c>
      <c r="E5002" s="0" t="n">
        <v>0.025</v>
      </c>
      <c r="F5002" s="0" t="n">
        <v>0.020125</v>
      </c>
      <c r="G5002" s="0" t="n">
        <v>1</v>
      </c>
      <c r="H5002" s="0" t="n">
        <v>8.3</v>
      </c>
    </row>
    <row r="5003" customFormat="false" ht="12.8" hidden="false" customHeight="false" outlineLevel="0" collapsed="false">
      <c r="A5003" s="0" t="s">
        <v>10057</v>
      </c>
      <c r="B5003" s="0" t="n">
        <v>0.7838461538</v>
      </c>
      <c r="C5003" s="0" t="n">
        <v>0.0077256769</v>
      </c>
      <c r="D5003" s="0" t="n">
        <v>0.0010897436</v>
      </c>
      <c r="E5003" s="0" t="n">
        <v>0.0076923077</v>
      </c>
      <c r="F5003" s="0" t="n">
        <v>0.0079646154</v>
      </c>
      <c r="G5003" s="0" t="n">
        <v>1</v>
      </c>
      <c r="H5003" s="0" t="n">
        <v>114</v>
      </c>
    </row>
    <row r="5004" customFormat="false" ht="12.8" hidden="false" customHeight="false" outlineLevel="0" collapsed="false">
      <c r="A5004" s="0" t="s">
        <v>10058</v>
      </c>
      <c r="B5004" s="0" t="n">
        <v>1.4416666667</v>
      </c>
      <c r="C5004" s="0" t="n">
        <v>0.0165</v>
      </c>
      <c r="D5004" s="0" t="n">
        <v>0.0024216524</v>
      </c>
      <c r="E5004" s="0" t="n">
        <v>0.0138888889</v>
      </c>
      <c r="F5004" s="0" t="n">
        <v>0.0166666667</v>
      </c>
      <c r="G5004" s="0" t="n">
        <v>1</v>
      </c>
      <c r="H5004" s="0" t="n">
        <v>1</v>
      </c>
    </row>
    <row r="5005" customFormat="false" ht="12.8" hidden="false" customHeight="false" outlineLevel="0" collapsed="false">
      <c r="A5005" s="0" t="s">
        <v>10059</v>
      </c>
      <c r="B5005" s="0" t="n">
        <v>1.4416666667</v>
      </c>
      <c r="C5005" s="0" t="n">
        <v>0.0165</v>
      </c>
      <c r="D5005" s="0" t="n">
        <v>0.0024216524</v>
      </c>
      <c r="E5005" s="0" t="n">
        <v>0.0138888889</v>
      </c>
      <c r="F5005" s="0" t="n">
        <v>0.0166666667</v>
      </c>
      <c r="G5005" s="0" t="n">
        <v>1</v>
      </c>
      <c r="H5005" s="0" t="n">
        <v>1</v>
      </c>
    </row>
    <row r="5006" customFormat="false" ht="12.8" hidden="false" customHeight="false" outlineLevel="0" collapsed="false">
      <c r="A5006" s="0" t="s">
        <v>10060</v>
      </c>
      <c r="B5006" s="0" t="n">
        <v>1.63</v>
      </c>
      <c r="C5006" s="0" t="n">
        <v>0.036</v>
      </c>
      <c r="D5006" s="0" t="n">
        <v>0.005</v>
      </c>
      <c r="E5006" s="0" t="n">
        <v>0.05</v>
      </c>
      <c r="F5006" s="0" t="n">
        <v>0.048</v>
      </c>
      <c r="G5006" s="0" t="n">
        <v>1</v>
      </c>
      <c r="H5006" s="0" t="n">
        <v>2105</v>
      </c>
    </row>
    <row r="5007" customFormat="false" ht="12.8" hidden="false" customHeight="false" outlineLevel="0" collapsed="false">
      <c r="A5007" s="0" t="s">
        <v>10061</v>
      </c>
      <c r="B5007" s="0" t="n">
        <v>0.0916666667</v>
      </c>
      <c r="C5007" s="0" t="n">
        <v>0.000548856</v>
      </c>
      <c r="D5007" s="0" t="n">
        <v>9.25926E-005</v>
      </c>
      <c r="E5007" s="0" t="n">
        <v>0.0083333333</v>
      </c>
      <c r="F5007" s="0" t="n">
        <v>0.0019602</v>
      </c>
      <c r="G5007" s="0" t="n">
        <v>1</v>
      </c>
      <c r="H5007" s="0" t="n">
        <v>0.4</v>
      </c>
    </row>
    <row r="5008" customFormat="false" ht="12.8" hidden="false" customHeight="false" outlineLevel="0" collapsed="false">
      <c r="A5008" s="0" t="s">
        <v>10062</v>
      </c>
      <c r="B5008" s="0" t="n">
        <v>2.2405555556</v>
      </c>
      <c r="C5008" s="0" t="n">
        <v>0.0126666667</v>
      </c>
      <c r="D5008" s="0" t="n">
        <v>0.0018518519</v>
      </c>
      <c r="E5008" s="0" t="n">
        <v>0.0138888889</v>
      </c>
      <c r="F5008" s="0" t="n">
        <v>0.0133333333</v>
      </c>
      <c r="G5008" s="0" t="n">
        <v>1</v>
      </c>
      <c r="H5008" s="0" t="n">
        <v>20.62</v>
      </c>
    </row>
    <row r="5009" customFormat="false" ht="12.8" hidden="false" customHeight="false" outlineLevel="0" collapsed="false">
      <c r="A5009" s="0" t="s">
        <v>700</v>
      </c>
      <c r="B5009" s="0" t="n">
        <v>0.345</v>
      </c>
      <c r="C5009" s="0" t="n">
        <v>0.0044275</v>
      </c>
      <c r="D5009" s="0" t="n">
        <v>0.0006882591</v>
      </c>
      <c r="E5009" s="0" t="n">
        <v>0.025</v>
      </c>
      <c r="F5009" s="0" t="n">
        <v>0.020125</v>
      </c>
      <c r="G5009" s="0" t="n">
        <v>1</v>
      </c>
      <c r="H5009" s="0" t="n">
        <v>8.3</v>
      </c>
    </row>
    <row r="5010" customFormat="false" ht="12.8" hidden="false" customHeight="false" outlineLevel="0" collapsed="false">
      <c r="A5010" s="0" t="s">
        <v>10063</v>
      </c>
      <c r="B5010" s="0" t="n">
        <v>0.0096</v>
      </c>
      <c r="C5010" s="0" t="n">
        <v>3E-005</v>
      </c>
      <c r="D5010" s="0" t="n">
        <v>4.1667E-006</v>
      </c>
      <c r="E5010" s="0" t="n">
        <v>0.001</v>
      </c>
      <c r="F5010" s="0" t="n">
        <v>0.00012</v>
      </c>
      <c r="G5010" s="0" t="n">
        <v>1</v>
      </c>
      <c r="H5010" s="0" t="n">
        <v>2.6333333333</v>
      </c>
    </row>
    <row r="5011" customFormat="false" ht="12.8" hidden="false" customHeight="false" outlineLevel="0" collapsed="false">
      <c r="A5011" s="0" t="s">
        <v>10064</v>
      </c>
      <c r="B5011" s="0" t="n">
        <v>2.6833333333</v>
      </c>
      <c r="C5011" s="0" t="n">
        <v>0.0455973111</v>
      </c>
      <c r="D5011" s="0" t="n">
        <v>0.0083950617</v>
      </c>
      <c r="E5011" s="0" t="n">
        <v>0.0111111111</v>
      </c>
      <c r="F5011" s="0" t="n">
        <v>0.0194031111</v>
      </c>
      <c r="G5011" s="0" t="n">
        <v>1</v>
      </c>
      <c r="H5011" s="0" t="n">
        <v>955</v>
      </c>
    </row>
    <row r="5012" customFormat="false" ht="12.8" hidden="false" customHeight="false" outlineLevel="0" collapsed="false">
      <c r="A5012" s="0" t="s">
        <v>10065</v>
      </c>
      <c r="B5012" s="0" t="n">
        <v>0.2338888889</v>
      </c>
      <c r="C5012" s="0" t="n">
        <v>0.0004666667</v>
      </c>
      <c r="D5012" s="0" t="n">
        <v>7.71605E-005</v>
      </c>
      <c r="E5012" s="0" t="n">
        <v>0.0069444444</v>
      </c>
      <c r="F5012" s="0" t="n">
        <v>0.0016666667</v>
      </c>
      <c r="G5012" s="0" t="n">
        <v>1</v>
      </c>
      <c r="H5012" s="0" t="n">
        <v>1</v>
      </c>
    </row>
    <row r="5013" customFormat="false" ht="12.8" hidden="false" customHeight="false" outlineLevel="0" collapsed="false">
      <c r="A5013" s="0" t="s">
        <v>10066</v>
      </c>
      <c r="B5013" s="0" t="n">
        <v>0.0916666667</v>
      </c>
      <c r="C5013" s="0" t="n">
        <v>0.000548856</v>
      </c>
      <c r="D5013" s="0" t="n">
        <v>9.25926E-005</v>
      </c>
      <c r="E5013" s="0" t="n">
        <v>0.0083333333</v>
      </c>
      <c r="F5013" s="0" t="n">
        <v>0.0019602</v>
      </c>
      <c r="G5013" s="0" t="n">
        <v>1</v>
      </c>
      <c r="H5013" s="0" t="n">
        <v>0.4</v>
      </c>
    </row>
    <row r="5014" customFormat="false" ht="12.8" hidden="false" customHeight="false" outlineLevel="0" collapsed="false">
      <c r="A5014" s="0" t="s">
        <v>10067</v>
      </c>
      <c r="B5014" s="0" t="n">
        <v>1.58</v>
      </c>
      <c r="C5014" s="0" t="n">
        <v>0.036</v>
      </c>
      <c r="D5014" s="0" t="n">
        <v>0.005</v>
      </c>
      <c r="E5014" s="0" t="n">
        <v>0.05</v>
      </c>
      <c r="F5014" s="0" t="n">
        <v>0.048</v>
      </c>
      <c r="G5014" s="0" t="n">
        <v>1</v>
      </c>
      <c r="H5014" s="0" t="n">
        <v>1395</v>
      </c>
    </row>
    <row r="5015" customFormat="false" ht="12.8" hidden="false" customHeight="false" outlineLevel="0" collapsed="false">
      <c r="A5015" s="0" t="s">
        <v>10068</v>
      </c>
      <c r="B5015" s="0" t="n">
        <v>2.2405555556</v>
      </c>
      <c r="C5015" s="0" t="n">
        <v>0.0126666667</v>
      </c>
      <c r="D5015" s="0" t="n">
        <v>0.0018518519</v>
      </c>
      <c r="E5015" s="0" t="n">
        <v>0.0138888889</v>
      </c>
      <c r="F5015" s="0" t="n">
        <v>0.0133333333</v>
      </c>
      <c r="G5015" s="0" t="n">
        <v>1</v>
      </c>
      <c r="H5015" s="0" t="n">
        <v>20.24</v>
      </c>
    </row>
    <row r="5016" customFormat="false" ht="12.8" hidden="false" customHeight="false" outlineLevel="0" collapsed="false">
      <c r="A5016" s="0" t="s">
        <v>10069</v>
      </c>
      <c r="B5016" s="0" t="n">
        <v>1.085</v>
      </c>
      <c r="C5016" s="0" t="n">
        <v>0.0087</v>
      </c>
      <c r="D5016" s="0" t="n">
        <v>0.0013888889</v>
      </c>
      <c r="E5016" s="0" t="n">
        <v>0.125</v>
      </c>
      <c r="F5016" s="0" t="n">
        <v>0.03</v>
      </c>
      <c r="G5016" s="0" t="n">
        <v>1</v>
      </c>
      <c r="H5016" s="0" t="n">
        <v>9.42</v>
      </c>
    </row>
    <row r="5017" customFormat="false" ht="12.8" hidden="false" customHeight="false" outlineLevel="0" collapsed="false">
      <c r="A5017" s="0" t="s">
        <v>699</v>
      </c>
      <c r="B5017" s="0" t="n">
        <v>0.345</v>
      </c>
      <c r="C5017" s="0" t="n">
        <v>0.0044275</v>
      </c>
      <c r="D5017" s="0" t="n">
        <v>0.0006882591</v>
      </c>
      <c r="E5017" s="0" t="n">
        <v>0.025</v>
      </c>
      <c r="F5017" s="0" t="n">
        <v>0.020125</v>
      </c>
      <c r="G5017" s="0" t="n">
        <v>1</v>
      </c>
      <c r="H5017" s="0" t="n">
        <v>8.3</v>
      </c>
    </row>
    <row r="5018" customFormat="false" ht="12.8" hidden="false" customHeight="false" outlineLevel="0" collapsed="false">
      <c r="A5018" s="0" t="s">
        <v>10070</v>
      </c>
      <c r="B5018" s="0" t="n">
        <v>2.6733333333</v>
      </c>
      <c r="C5018" s="0" t="n">
        <v>0.0455973111</v>
      </c>
      <c r="D5018" s="0" t="n">
        <v>0.0083950617</v>
      </c>
      <c r="E5018" s="0" t="n">
        <v>0.0111111111</v>
      </c>
      <c r="F5018" s="0" t="n">
        <v>0.0194031111</v>
      </c>
      <c r="G5018" s="0" t="n">
        <v>1</v>
      </c>
      <c r="H5018" s="0" t="n">
        <v>955</v>
      </c>
    </row>
    <row r="5019" customFormat="false" ht="12.8" hidden="false" customHeight="false" outlineLevel="0" collapsed="false">
      <c r="A5019" s="0" t="s">
        <v>10071</v>
      </c>
      <c r="B5019" s="0" t="n">
        <v>0.12625</v>
      </c>
      <c r="C5019" s="0" t="n">
        <v>0.0001257812</v>
      </c>
      <c r="D5019" s="0" t="n">
        <v>5.14528E-005</v>
      </c>
      <c r="E5019" s="0" t="n">
        <v>0.03125</v>
      </c>
      <c r="F5019" s="0" t="n">
        <v>0.002515625</v>
      </c>
      <c r="G5019" s="0" t="n">
        <v>1</v>
      </c>
      <c r="H5019" s="0" t="n">
        <v>1</v>
      </c>
    </row>
    <row r="5020" customFormat="false" ht="12.8" hidden="false" customHeight="false" outlineLevel="0" collapsed="false">
      <c r="A5020" s="0" t="s">
        <v>10072</v>
      </c>
      <c r="B5020" s="0" t="n">
        <v>1.99</v>
      </c>
      <c r="C5020" s="0" t="n">
        <v>0.036</v>
      </c>
      <c r="D5020" s="0" t="n">
        <v>0.005</v>
      </c>
      <c r="E5020" s="0" t="n">
        <v>0.05</v>
      </c>
      <c r="F5020" s="0" t="n">
        <v>0.048</v>
      </c>
      <c r="G5020" s="0" t="n">
        <v>1</v>
      </c>
      <c r="H5020" s="0" t="n">
        <v>50.5</v>
      </c>
    </row>
    <row r="5021" customFormat="false" ht="12.8" hidden="false" customHeight="false" outlineLevel="0" collapsed="false">
      <c r="A5021" s="0" t="s">
        <v>10073</v>
      </c>
      <c r="B5021" s="0" t="n">
        <v>1.58</v>
      </c>
      <c r="C5021" s="0" t="n">
        <v>0.036</v>
      </c>
      <c r="D5021" s="0" t="n">
        <v>0.005</v>
      </c>
      <c r="E5021" s="0" t="n">
        <v>0.05</v>
      </c>
      <c r="F5021" s="0" t="n">
        <v>0.048</v>
      </c>
      <c r="G5021" s="0" t="n">
        <v>1</v>
      </c>
      <c r="H5021" s="0" t="n">
        <v>1317</v>
      </c>
    </row>
    <row r="5022" customFormat="false" ht="12.8" hidden="false" customHeight="false" outlineLevel="0" collapsed="false">
      <c r="A5022" s="0" t="s">
        <v>10074</v>
      </c>
      <c r="B5022" s="0" t="n">
        <v>1.055</v>
      </c>
      <c r="C5022" s="0" t="n">
        <v>0.018</v>
      </c>
      <c r="D5022" s="0" t="n">
        <v>0.0025</v>
      </c>
      <c r="E5022" s="0" t="n">
        <v>0.025</v>
      </c>
      <c r="F5022" s="0" t="n">
        <v>0.024</v>
      </c>
      <c r="G5022" s="0" t="n">
        <v>1</v>
      </c>
      <c r="H5022" s="0" t="n">
        <v>3715</v>
      </c>
    </row>
    <row r="5023" customFormat="false" ht="12.8" hidden="false" customHeight="false" outlineLevel="0" collapsed="false">
      <c r="A5023" s="0" t="s">
        <v>2510</v>
      </c>
      <c r="B5023" s="0" t="n">
        <v>0.000625</v>
      </c>
      <c r="C5023" s="0" t="n">
        <v>7.5E-007</v>
      </c>
      <c r="D5023" s="0" t="n">
        <v>1.042E-007</v>
      </c>
      <c r="E5023" s="0" t="n">
        <v>0.000125</v>
      </c>
      <c r="F5023" s="0" t="n">
        <v>5E-006</v>
      </c>
      <c r="G5023" s="0" t="n">
        <v>1</v>
      </c>
      <c r="H5023" s="0" t="n">
        <v>0.4333333333</v>
      </c>
    </row>
    <row r="5024" customFormat="false" ht="12.8" hidden="false" customHeight="false" outlineLevel="0" collapsed="false">
      <c r="A5024" s="0" t="s">
        <v>10075</v>
      </c>
      <c r="B5024" s="0" t="n">
        <v>2.5033333333</v>
      </c>
      <c r="C5024" s="0" t="n">
        <v>0.0455973111</v>
      </c>
      <c r="D5024" s="0" t="n">
        <v>0.0083950617</v>
      </c>
      <c r="E5024" s="0" t="n">
        <v>0.0111111111</v>
      </c>
      <c r="F5024" s="0" t="n">
        <v>0.0194031111</v>
      </c>
      <c r="G5024" s="0" t="n">
        <v>1</v>
      </c>
      <c r="H5024" s="0" t="n">
        <v>1</v>
      </c>
    </row>
    <row r="5025" customFormat="false" ht="12.8" hidden="false" customHeight="false" outlineLevel="0" collapsed="false">
      <c r="A5025" s="0" t="s">
        <v>10076</v>
      </c>
      <c r="B5025" s="0" t="n">
        <v>0.6172727273</v>
      </c>
      <c r="C5025" s="0" t="n">
        <v>0.005335</v>
      </c>
      <c r="D5025" s="0" t="n">
        <v>0.0007925408</v>
      </c>
      <c r="E5025" s="0" t="n">
        <v>0.0045454545</v>
      </c>
      <c r="F5025" s="0" t="n">
        <v>0.0055</v>
      </c>
      <c r="G5025" s="0" t="n">
        <v>1</v>
      </c>
      <c r="H5025" s="0" t="n">
        <v>2.08</v>
      </c>
    </row>
    <row r="5026" customFormat="false" ht="12.8" hidden="false" customHeight="false" outlineLevel="0" collapsed="false">
      <c r="A5026" s="0" t="s">
        <v>10077</v>
      </c>
      <c r="B5026" s="0" t="n">
        <v>2.5133333333</v>
      </c>
      <c r="C5026" s="0" t="n">
        <v>0.0455973111</v>
      </c>
      <c r="D5026" s="0" t="n">
        <v>0.0083950617</v>
      </c>
      <c r="E5026" s="0" t="n">
        <v>0.0111111111</v>
      </c>
      <c r="F5026" s="0" t="n">
        <v>0.0194031111</v>
      </c>
      <c r="G5026" s="0" t="n">
        <v>1</v>
      </c>
      <c r="H5026" s="0" t="n">
        <v>1</v>
      </c>
    </row>
    <row r="5027" customFormat="false" ht="12.8" hidden="false" customHeight="false" outlineLevel="0" collapsed="false">
      <c r="A5027" s="0" t="s">
        <v>703</v>
      </c>
      <c r="B5027" s="0" t="n">
        <v>0.6333333333</v>
      </c>
      <c r="C5027" s="0" t="n">
        <v>0.005796</v>
      </c>
      <c r="D5027" s="0" t="n">
        <v>0.0008994709</v>
      </c>
      <c r="E5027" s="0" t="n">
        <v>0.0333333333</v>
      </c>
      <c r="F5027" s="0" t="n">
        <v>0.0276</v>
      </c>
      <c r="G5027" s="0" t="n">
        <v>1</v>
      </c>
      <c r="H5027" s="0" t="n">
        <v>8.3</v>
      </c>
    </row>
    <row r="5028" customFormat="false" ht="12.8" hidden="false" customHeight="false" outlineLevel="0" collapsed="false">
      <c r="A5028" s="0" t="s">
        <v>10078</v>
      </c>
      <c r="B5028" s="0" t="n">
        <v>1.055</v>
      </c>
      <c r="C5028" s="0" t="n">
        <v>0.018</v>
      </c>
      <c r="D5028" s="0" t="n">
        <v>0.0025</v>
      </c>
      <c r="E5028" s="0" t="n">
        <v>0.025</v>
      </c>
      <c r="F5028" s="0" t="n">
        <v>0.024</v>
      </c>
      <c r="G5028" s="0" t="n">
        <v>1</v>
      </c>
      <c r="H5028" s="0" t="n">
        <v>3715</v>
      </c>
    </row>
    <row r="5029" customFormat="false" ht="12.8" hidden="false" customHeight="false" outlineLevel="0" collapsed="false">
      <c r="A5029" s="0" t="s">
        <v>10079</v>
      </c>
      <c r="B5029" s="0" t="n">
        <v>2.97</v>
      </c>
      <c r="C5029" s="0" t="n">
        <v>0.0384</v>
      </c>
      <c r="D5029" s="0" t="n">
        <v>0.0056666667</v>
      </c>
      <c r="E5029" s="0" t="n">
        <v>0.02</v>
      </c>
      <c r="F5029" s="0" t="n">
        <v>0.0384</v>
      </c>
      <c r="G5029" s="0" t="n">
        <v>1</v>
      </c>
      <c r="H5029" s="0" t="n">
        <v>4.47</v>
      </c>
    </row>
    <row r="5030" customFormat="false" ht="12.8" hidden="false" customHeight="false" outlineLevel="0" collapsed="false">
      <c r="A5030" s="0" t="s">
        <v>10080</v>
      </c>
      <c r="B5030" s="0" t="n">
        <v>1.94</v>
      </c>
      <c r="C5030" s="0" t="n">
        <v>0.02008676</v>
      </c>
      <c r="D5030" s="0" t="n">
        <v>0.0028333333</v>
      </c>
      <c r="E5030" s="0" t="n">
        <v>0.02</v>
      </c>
      <c r="F5030" s="0" t="n">
        <v>0.020708</v>
      </c>
      <c r="G5030" s="0" t="n">
        <v>1</v>
      </c>
      <c r="H5030" s="0" t="n">
        <v>1</v>
      </c>
    </row>
    <row r="5031" customFormat="false" ht="12.8" hidden="false" customHeight="false" outlineLevel="0" collapsed="false">
      <c r="A5031" s="0" t="s">
        <v>10081</v>
      </c>
      <c r="B5031" s="0" t="n">
        <v>0.0173</v>
      </c>
      <c r="C5031" s="0" t="n">
        <v>4.41E-005</v>
      </c>
      <c r="D5031" s="0" t="n">
        <v>6.9444E-006</v>
      </c>
      <c r="E5031" s="0" t="n">
        <v>0.00125</v>
      </c>
      <c r="F5031" s="0" t="n">
        <v>0.0003</v>
      </c>
      <c r="G5031" s="0" t="n">
        <v>1</v>
      </c>
      <c r="H5031" s="0" t="n">
        <v>0.0473</v>
      </c>
    </row>
    <row r="5032" customFormat="false" ht="12.8" hidden="false" customHeight="false" outlineLevel="0" collapsed="false">
      <c r="A5032" s="0" t="s">
        <v>704</v>
      </c>
      <c r="B5032" s="0" t="n">
        <v>0.6333333333</v>
      </c>
      <c r="C5032" s="0" t="n">
        <v>0.005796</v>
      </c>
      <c r="D5032" s="0" t="n">
        <v>0.0008994709</v>
      </c>
      <c r="E5032" s="0" t="n">
        <v>0.0333333333</v>
      </c>
      <c r="F5032" s="0" t="n">
        <v>0.0276</v>
      </c>
      <c r="G5032" s="0" t="n">
        <v>1</v>
      </c>
      <c r="H5032" s="0" t="n">
        <v>8.3</v>
      </c>
    </row>
    <row r="5033" customFormat="false" ht="12.8" hidden="false" customHeight="false" outlineLevel="0" collapsed="false">
      <c r="A5033" s="0" t="s">
        <v>10082</v>
      </c>
      <c r="B5033" s="0" t="n">
        <v>3.0466666667</v>
      </c>
      <c r="C5033" s="0" t="n">
        <v>0.06</v>
      </c>
      <c r="D5033" s="0" t="n">
        <v>0.0083333333</v>
      </c>
      <c r="E5033" s="0" t="n">
        <v>0.0833333333</v>
      </c>
      <c r="F5033" s="0" t="n">
        <v>0.08</v>
      </c>
      <c r="G5033" s="0" t="n">
        <v>1</v>
      </c>
      <c r="H5033" s="0" t="n">
        <v>3314</v>
      </c>
    </row>
    <row r="5034" customFormat="false" ht="12.8" hidden="false" customHeight="false" outlineLevel="0" collapsed="false">
      <c r="A5034" s="0" t="s">
        <v>10083</v>
      </c>
      <c r="B5034" s="0" t="n">
        <v>3.03</v>
      </c>
      <c r="C5034" s="0" t="n">
        <v>0.0384</v>
      </c>
      <c r="D5034" s="0" t="n">
        <v>0.0056666667</v>
      </c>
      <c r="E5034" s="0" t="n">
        <v>0.02</v>
      </c>
      <c r="F5034" s="0" t="n">
        <v>0.0384</v>
      </c>
      <c r="G5034" s="0" t="n">
        <v>1</v>
      </c>
      <c r="H5034" s="0" t="n">
        <v>10.79</v>
      </c>
    </row>
    <row r="5035" customFormat="false" ht="12.8" hidden="false" customHeight="false" outlineLevel="0" collapsed="false">
      <c r="A5035" s="0" t="s">
        <v>10084</v>
      </c>
      <c r="B5035" s="0" t="n">
        <v>0.0525</v>
      </c>
      <c r="C5035" s="0" t="n">
        <v>0.0002614667</v>
      </c>
      <c r="D5035" s="0" t="n">
        <v>3.72562E-005</v>
      </c>
      <c r="E5035" s="0" t="n">
        <v>0.0041666667</v>
      </c>
      <c r="F5035" s="0" t="n">
        <v>0.0008170833</v>
      </c>
      <c r="G5035" s="0" t="n">
        <v>1</v>
      </c>
      <c r="H5035" s="0" t="n">
        <v>0.8</v>
      </c>
    </row>
    <row r="5036" customFormat="false" ht="12.8" hidden="false" customHeight="false" outlineLevel="0" collapsed="false">
      <c r="A5036" s="0" t="s">
        <v>10085</v>
      </c>
      <c r="B5036" s="0" t="n">
        <v>0.0202</v>
      </c>
      <c r="C5036" s="0" t="n">
        <v>3.5E-005</v>
      </c>
      <c r="D5036" s="0" t="n">
        <v>5.2469E-006</v>
      </c>
      <c r="E5036" s="0" t="n">
        <v>8.33333E-005</v>
      </c>
      <c r="F5036" s="0" t="n">
        <v>5E-005</v>
      </c>
      <c r="G5036" s="0" t="n">
        <v>1</v>
      </c>
      <c r="H5036" s="0" t="n">
        <v>0.048</v>
      </c>
    </row>
    <row r="5037" customFormat="false" ht="12.8" hidden="false" customHeight="false" outlineLevel="0" collapsed="false">
      <c r="A5037" s="0" t="s">
        <v>10086</v>
      </c>
      <c r="B5037" s="0" t="n">
        <v>3.0466666667</v>
      </c>
      <c r="C5037" s="0" t="n">
        <v>0.06</v>
      </c>
      <c r="D5037" s="0" t="n">
        <v>0.0083333333</v>
      </c>
      <c r="E5037" s="0" t="n">
        <v>0.0833333333</v>
      </c>
      <c r="F5037" s="0" t="n">
        <v>0.08</v>
      </c>
      <c r="G5037" s="0" t="n">
        <v>1</v>
      </c>
      <c r="H5037" s="0" t="n">
        <v>3314</v>
      </c>
    </row>
    <row r="5038" customFormat="false" ht="12.8" hidden="false" customHeight="false" outlineLevel="0" collapsed="false">
      <c r="A5038" s="0" t="s">
        <v>10087</v>
      </c>
      <c r="B5038" s="0" t="n">
        <v>3.09</v>
      </c>
      <c r="C5038" s="0" t="n">
        <v>0.0384</v>
      </c>
      <c r="D5038" s="0" t="n">
        <v>0.0056666667</v>
      </c>
      <c r="E5038" s="0" t="n">
        <v>0.02</v>
      </c>
      <c r="F5038" s="0" t="n">
        <v>0.0384</v>
      </c>
      <c r="G5038" s="0" t="n">
        <v>1</v>
      </c>
      <c r="H5038" s="0" t="n">
        <v>12.64</v>
      </c>
    </row>
    <row r="5039" customFormat="false" ht="12.8" hidden="false" customHeight="false" outlineLevel="0" collapsed="false">
      <c r="A5039" s="0" t="s">
        <v>10088</v>
      </c>
      <c r="B5039" s="0" t="n">
        <v>0.0084</v>
      </c>
      <c r="C5039" s="0" t="n">
        <v>1.764E-005</v>
      </c>
      <c r="D5039" s="0" t="n">
        <v>2.7778E-006</v>
      </c>
      <c r="E5039" s="0" t="n">
        <v>0.0005</v>
      </c>
      <c r="F5039" s="0" t="n">
        <v>0.00012</v>
      </c>
      <c r="G5039" s="0" t="n">
        <v>1</v>
      </c>
      <c r="H5039" s="0" t="n">
        <v>0.0297</v>
      </c>
    </row>
    <row r="5040" customFormat="false" ht="12.8" hidden="false" customHeight="false" outlineLevel="0" collapsed="false">
      <c r="A5040" s="0" t="s">
        <v>10089</v>
      </c>
      <c r="B5040" s="0" t="n">
        <v>0.0525</v>
      </c>
      <c r="C5040" s="0" t="n">
        <v>0.0002614667</v>
      </c>
      <c r="D5040" s="0" t="n">
        <v>3.72562E-005</v>
      </c>
      <c r="E5040" s="0" t="n">
        <v>0.0041666667</v>
      </c>
      <c r="F5040" s="0" t="n">
        <v>0.0008170833</v>
      </c>
      <c r="G5040" s="0" t="n">
        <v>1</v>
      </c>
      <c r="H5040" s="0" t="n">
        <v>1.46</v>
      </c>
    </row>
    <row r="5041" customFormat="false" ht="12.8" hidden="false" customHeight="false" outlineLevel="0" collapsed="false">
      <c r="A5041" s="0" t="s">
        <v>10090</v>
      </c>
      <c r="B5041" s="0" t="n">
        <v>0.4933333333</v>
      </c>
      <c r="C5041" s="0" t="n">
        <v>0.00528</v>
      </c>
      <c r="D5041" s="0" t="n">
        <v>0.0008395062</v>
      </c>
      <c r="E5041" s="0" t="n">
        <v>0.0333333333</v>
      </c>
      <c r="F5041" s="0" t="n">
        <v>0.0264</v>
      </c>
      <c r="G5041" s="0" t="n">
        <v>1</v>
      </c>
      <c r="H5041" s="0" t="n">
        <v>7.26</v>
      </c>
    </row>
    <row r="5042" customFormat="false" ht="12.8" hidden="false" customHeight="false" outlineLevel="0" collapsed="false">
      <c r="A5042" s="0" t="s">
        <v>10091</v>
      </c>
      <c r="B5042" s="0" t="n">
        <v>3.0066666667</v>
      </c>
      <c r="C5042" s="0" t="n">
        <v>0.06</v>
      </c>
      <c r="D5042" s="0" t="n">
        <v>0.0083333333</v>
      </c>
      <c r="E5042" s="0" t="n">
        <v>0.0833333333</v>
      </c>
      <c r="F5042" s="0" t="n">
        <v>0.08</v>
      </c>
      <c r="G5042" s="0" t="n">
        <v>1</v>
      </c>
      <c r="H5042" s="0" t="n">
        <v>3314</v>
      </c>
    </row>
    <row r="5043" customFormat="false" ht="12.8" hidden="false" customHeight="false" outlineLevel="0" collapsed="false">
      <c r="A5043" s="0" t="s">
        <v>10092</v>
      </c>
      <c r="B5043" s="0" t="n">
        <v>0.0170178571</v>
      </c>
      <c r="C5043" s="0" t="n">
        <v>3.07342E-005</v>
      </c>
      <c r="D5043" s="0" t="n">
        <v>1.16758E-005</v>
      </c>
      <c r="E5043" s="0" t="n">
        <v>8.92857E-005</v>
      </c>
      <c r="F5043" s="0" t="n">
        <v>5.69152E-005</v>
      </c>
      <c r="G5043" s="0" t="n">
        <v>1</v>
      </c>
      <c r="H5043" s="0" t="n">
        <v>0.0569</v>
      </c>
    </row>
    <row r="5044" customFormat="false" ht="12.8" hidden="false" customHeight="false" outlineLevel="0" collapsed="false">
      <c r="A5044" s="0" t="s">
        <v>10093</v>
      </c>
      <c r="B5044" s="0" t="n">
        <v>3.03</v>
      </c>
      <c r="C5044" s="0" t="n">
        <v>0.0683959667</v>
      </c>
      <c r="D5044" s="0" t="n">
        <v>0.0125925926</v>
      </c>
      <c r="E5044" s="0" t="n">
        <v>0.0166666667</v>
      </c>
      <c r="F5044" s="0" t="n">
        <v>0.0291046667</v>
      </c>
      <c r="G5044" s="0" t="n">
        <v>1</v>
      </c>
      <c r="H5044" s="0" t="n">
        <v>1</v>
      </c>
    </row>
    <row r="5045" customFormat="false" ht="12.8" hidden="false" customHeight="false" outlineLevel="0" collapsed="false">
      <c r="A5045" s="0" t="s">
        <v>10094</v>
      </c>
      <c r="B5045" s="0" t="n">
        <v>0.12</v>
      </c>
      <c r="C5045" s="0" t="n">
        <v>0.0001659</v>
      </c>
      <c r="D5045" s="0" t="n">
        <v>4.16667E-005</v>
      </c>
      <c r="E5045" s="0" t="n">
        <v>0.005</v>
      </c>
      <c r="F5045" s="0" t="n">
        <v>0.0005925</v>
      </c>
      <c r="G5045" s="0" t="n">
        <v>1</v>
      </c>
      <c r="H5045" s="0" t="n">
        <v>0.47</v>
      </c>
    </row>
    <row r="5046" customFormat="false" ht="12.8" hidden="false" customHeight="false" outlineLevel="0" collapsed="false">
      <c r="A5046" s="0" t="s">
        <v>1517</v>
      </c>
      <c r="B5046" s="0" t="n">
        <v>1.3866666667</v>
      </c>
      <c r="C5046" s="0" t="n">
        <v>0.008</v>
      </c>
      <c r="D5046" s="0" t="n">
        <v>0.0011623932</v>
      </c>
      <c r="E5046" s="0" t="n">
        <v>0.0066666667</v>
      </c>
      <c r="F5046" s="0" t="n">
        <v>0.008</v>
      </c>
      <c r="G5046" s="0" t="n">
        <v>1</v>
      </c>
      <c r="H5046" s="0" t="n">
        <v>4.24</v>
      </c>
    </row>
    <row r="5047" customFormat="false" ht="12.8" hidden="false" customHeight="false" outlineLevel="0" collapsed="false">
      <c r="A5047" s="0" t="s">
        <v>10095</v>
      </c>
      <c r="B5047" s="0" t="n">
        <v>3.0066666667</v>
      </c>
      <c r="C5047" s="0" t="n">
        <v>0.06</v>
      </c>
      <c r="D5047" s="0" t="n">
        <v>0.0083333333</v>
      </c>
      <c r="E5047" s="0" t="n">
        <v>0.0833333333</v>
      </c>
      <c r="F5047" s="0" t="n">
        <v>0.08</v>
      </c>
      <c r="G5047" s="0" t="n">
        <v>1</v>
      </c>
      <c r="H5047" s="0" t="n">
        <v>3314</v>
      </c>
    </row>
    <row r="5048" customFormat="false" ht="12.8" hidden="false" customHeight="false" outlineLevel="0" collapsed="false">
      <c r="A5048" s="0" t="s">
        <v>10096</v>
      </c>
      <c r="B5048" s="0" t="n">
        <v>2.6384615385</v>
      </c>
      <c r="C5048" s="0" t="n">
        <v>0.0526122821</v>
      </c>
      <c r="D5048" s="0" t="n">
        <v>0.0096866097</v>
      </c>
      <c r="E5048" s="0" t="n">
        <v>0.0128205128</v>
      </c>
      <c r="F5048" s="0" t="n">
        <v>0.0223882051</v>
      </c>
      <c r="G5048" s="0" t="n">
        <v>1</v>
      </c>
      <c r="H5048" s="0" t="n">
        <v>1</v>
      </c>
    </row>
    <row r="5049" customFormat="false" ht="12.8" hidden="false" customHeight="false" outlineLevel="0" collapsed="false">
      <c r="A5049" s="0" t="s">
        <v>10097</v>
      </c>
      <c r="B5049" s="0" t="n">
        <v>0.00062</v>
      </c>
      <c r="C5049" s="0" t="n">
        <v>4.563E-006</v>
      </c>
      <c r="D5049" s="0" t="n">
        <v>2.4638E-006</v>
      </c>
      <c r="E5049" s="0" t="n">
        <v>0.0001</v>
      </c>
      <c r="F5049" s="0" t="n">
        <v>2.2815E-005</v>
      </c>
      <c r="G5049" s="0" t="n">
        <v>1</v>
      </c>
      <c r="H5049" s="0" t="n">
        <v>0.0044</v>
      </c>
    </row>
    <row r="5050" customFormat="false" ht="12.8" hidden="false" customHeight="false" outlineLevel="0" collapsed="false">
      <c r="A5050" s="0" t="s">
        <v>10098</v>
      </c>
      <c r="B5050" s="0" t="n">
        <v>1.8</v>
      </c>
      <c r="C5050" s="0" t="n">
        <v>0.036</v>
      </c>
      <c r="D5050" s="0" t="n">
        <v>0.005</v>
      </c>
      <c r="E5050" s="0" t="n">
        <v>0.05</v>
      </c>
      <c r="F5050" s="0" t="n">
        <v>0.048</v>
      </c>
      <c r="G5050" s="0" t="n">
        <v>1</v>
      </c>
      <c r="H5050" s="0" t="n">
        <v>5605</v>
      </c>
    </row>
    <row r="5051" customFormat="false" ht="12.8" hidden="false" customHeight="false" outlineLevel="0" collapsed="false">
      <c r="A5051" s="0" t="s">
        <v>10099</v>
      </c>
      <c r="B5051" s="0" t="n">
        <v>1.3114285714</v>
      </c>
      <c r="C5051" s="0" t="n">
        <v>0.0366406964</v>
      </c>
      <c r="D5051" s="0" t="n">
        <v>0.0067460317</v>
      </c>
      <c r="E5051" s="0" t="n">
        <v>0.0089285714</v>
      </c>
      <c r="F5051" s="0" t="n">
        <v>0.0155917857</v>
      </c>
      <c r="G5051" s="0" t="n">
        <v>1</v>
      </c>
      <c r="H5051" s="0" t="n">
        <v>1</v>
      </c>
    </row>
    <row r="5052" customFormat="false" ht="12.8" hidden="false" customHeight="false" outlineLevel="0" collapsed="false">
      <c r="A5052" s="0" t="s">
        <v>10100</v>
      </c>
      <c r="B5052" s="0" t="n">
        <v>0.12</v>
      </c>
      <c r="C5052" s="0" t="n">
        <v>0.0001659</v>
      </c>
      <c r="D5052" s="0" t="n">
        <v>4.16667E-005</v>
      </c>
      <c r="E5052" s="0" t="n">
        <v>0.005</v>
      </c>
      <c r="F5052" s="0" t="n">
        <v>0.0005925</v>
      </c>
      <c r="G5052" s="0" t="n">
        <v>1</v>
      </c>
      <c r="H5052" s="0" t="n">
        <v>0.47</v>
      </c>
    </row>
    <row r="5053" customFormat="false" ht="12.8" hidden="false" customHeight="false" outlineLevel="0" collapsed="false">
      <c r="A5053" s="0" t="s">
        <v>10101</v>
      </c>
      <c r="B5053" s="0" t="n">
        <v>1.8</v>
      </c>
      <c r="C5053" s="0" t="n">
        <v>0.036</v>
      </c>
      <c r="D5053" s="0" t="n">
        <v>0.005</v>
      </c>
      <c r="E5053" s="0" t="n">
        <v>0.05</v>
      </c>
      <c r="F5053" s="0" t="n">
        <v>0.048</v>
      </c>
      <c r="G5053" s="0" t="n">
        <v>1</v>
      </c>
      <c r="H5053" s="0" t="n">
        <v>5605</v>
      </c>
    </row>
    <row r="5054" customFormat="false" ht="12.8" hidden="false" customHeight="false" outlineLevel="0" collapsed="false">
      <c r="A5054" s="0" t="s">
        <v>1518</v>
      </c>
      <c r="B5054" s="0" t="n">
        <v>1.1266666667</v>
      </c>
      <c r="C5054" s="0" t="n">
        <v>0.008</v>
      </c>
      <c r="D5054" s="0" t="n">
        <v>0.0011623932</v>
      </c>
      <c r="E5054" s="0" t="n">
        <v>0.0066666667</v>
      </c>
      <c r="F5054" s="0" t="n">
        <v>0.008</v>
      </c>
      <c r="G5054" s="0" t="n">
        <v>1</v>
      </c>
      <c r="H5054" s="0" t="n">
        <v>2.6</v>
      </c>
    </row>
    <row r="5055" customFormat="false" ht="12.8" hidden="false" customHeight="false" outlineLevel="0" collapsed="false">
      <c r="A5055" s="0" t="s">
        <v>10102</v>
      </c>
      <c r="B5055" s="0" t="n">
        <v>3.08</v>
      </c>
      <c r="C5055" s="0" t="n">
        <v>0.0683959667</v>
      </c>
      <c r="D5055" s="0" t="n">
        <v>0.0125925926</v>
      </c>
      <c r="E5055" s="0" t="n">
        <v>0.0166666667</v>
      </c>
      <c r="F5055" s="0" t="n">
        <v>0.0291046667</v>
      </c>
      <c r="G5055" s="0" t="n">
        <v>1</v>
      </c>
      <c r="H5055" s="0" t="n">
        <v>1</v>
      </c>
    </row>
    <row r="5056" customFormat="false" ht="12.8" hidden="false" customHeight="false" outlineLevel="0" collapsed="false">
      <c r="A5056" s="0" t="s">
        <v>10103</v>
      </c>
      <c r="B5056" s="0" t="n">
        <v>0.0114</v>
      </c>
      <c r="C5056" s="0" t="n">
        <v>1.12174E-005</v>
      </c>
      <c r="D5056" s="0" t="n">
        <v>2.0384E-006</v>
      </c>
      <c r="E5056" s="0" t="n">
        <v>0.0005</v>
      </c>
      <c r="F5056" s="0" t="n">
        <v>5.7525E-005</v>
      </c>
      <c r="G5056" s="0" t="n">
        <v>1</v>
      </c>
      <c r="H5056" s="0" t="n">
        <v>0.0392</v>
      </c>
    </row>
    <row r="5057" customFormat="false" ht="12.8" hidden="false" customHeight="false" outlineLevel="0" collapsed="false">
      <c r="A5057" s="0" t="s">
        <v>10104</v>
      </c>
      <c r="B5057" s="0" t="n">
        <v>1.275</v>
      </c>
      <c r="C5057" s="0" t="n">
        <v>0.018</v>
      </c>
      <c r="D5057" s="0" t="n">
        <v>0.0025</v>
      </c>
      <c r="E5057" s="0" t="n">
        <v>0.025</v>
      </c>
      <c r="F5057" s="0" t="n">
        <v>0.024</v>
      </c>
      <c r="G5057" s="0" t="n">
        <v>1</v>
      </c>
      <c r="H5057" s="0" t="n">
        <v>4949</v>
      </c>
    </row>
    <row r="5058" customFormat="false" ht="12.8" hidden="false" customHeight="false" outlineLevel="0" collapsed="false">
      <c r="A5058" s="0" t="s">
        <v>3104</v>
      </c>
      <c r="B5058" s="0" t="n">
        <v>2.5007692308</v>
      </c>
      <c r="C5058" s="0" t="n">
        <v>0.0076923077</v>
      </c>
      <c r="D5058" s="0" t="n">
        <v>0.0016765286</v>
      </c>
      <c r="E5058" s="0" t="n">
        <v>0.0064102564</v>
      </c>
      <c r="F5058" s="0" t="n">
        <v>0.0076923077</v>
      </c>
      <c r="G5058" s="0" t="n">
        <v>1</v>
      </c>
      <c r="H5058" s="0" t="n">
        <v>23.24</v>
      </c>
    </row>
    <row r="5059" customFormat="false" ht="12.8" hidden="false" customHeight="false" outlineLevel="0" collapsed="false">
      <c r="A5059" s="0" t="s">
        <v>977</v>
      </c>
      <c r="B5059" s="0" t="n">
        <v>0.2378333333</v>
      </c>
      <c r="C5059" s="0" t="n">
        <v>0.000275625</v>
      </c>
      <c r="D5059" s="0" t="n">
        <v>0.0001383464</v>
      </c>
      <c r="E5059" s="0" t="n">
        <v>0.0208333333</v>
      </c>
      <c r="F5059" s="0" t="n">
        <v>0.0013125</v>
      </c>
      <c r="G5059" s="0" t="n">
        <v>1</v>
      </c>
      <c r="H5059" s="0" t="n">
        <v>1</v>
      </c>
    </row>
    <row r="5060" customFormat="false" ht="12.8" hidden="false" customHeight="false" outlineLevel="0" collapsed="false">
      <c r="A5060" s="0" t="s">
        <v>10105</v>
      </c>
      <c r="B5060" s="0" t="n">
        <v>1.275</v>
      </c>
      <c r="C5060" s="0" t="n">
        <v>0.018</v>
      </c>
      <c r="D5060" s="0" t="n">
        <v>0.0025</v>
      </c>
      <c r="E5060" s="0" t="n">
        <v>0.025</v>
      </c>
      <c r="F5060" s="0" t="n">
        <v>0.024</v>
      </c>
      <c r="G5060" s="0" t="n">
        <v>1</v>
      </c>
      <c r="H5060" s="0" t="n">
        <v>4949</v>
      </c>
    </row>
    <row r="5061" customFormat="false" ht="12.8" hidden="false" customHeight="false" outlineLevel="0" collapsed="false">
      <c r="A5061" s="0" t="s">
        <v>649</v>
      </c>
      <c r="B5061" s="0" t="n">
        <v>0.2395833333</v>
      </c>
      <c r="C5061" s="0" t="n">
        <v>0.000275</v>
      </c>
      <c r="D5061" s="0" t="n">
        <v>0.0001302083</v>
      </c>
      <c r="E5061" s="0" t="n">
        <v>0.0208333333</v>
      </c>
      <c r="F5061" s="0" t="n">
        <v>0.00125</v>
      </c>
      <c r="G5061" s="0" t="n">
        <v>1</v>
      </c>
      <c r="H5061" s="0" t="n">
        <v>2.1</v>
      </c>
    </row>
    <row r="5062" customFormat="false" ht="12.8" hidden="false" customHeight="false" outlineLevel="0" collapsed="false">
      <c r="A5062" s="0" t="s">
        <v>3071</v>
      </c>
      <c r="B5062" s="0" t="n">
        <v>3.6733333333</v>
      </c>
      <c r="C5062" s="0" t="n">
        <v>0.046116</v>
      </c>
      <c r="D5062" s="0" t="n">
        <v>0.0070833333</v>
      </c>
      <c r="E5062" s="0" t="n">
        <v>0.0166666667</v>
      </c>
      <c r="F5062" s="0" t="n">
        <v>0.03294</v>
      </c>
      <c r="G5062" s="0" t="n">
        <v>1</v>
      </c>
      <c r="H5062" s="0" t="n">
        <v>8.51</v>
      </c>
    </row>
    <row r="5063" customFormat="false" ht="12.8" hidden="false" customHeight="false" outlineLevel="0" collapsed="false">
      <c r="A5063" s="0" t="s">
        <v>10106</v>
      </c>
      <c r="B5063" s="0" t="n">
        <v>0.29</v>
      </c>
      <c r="C5063" s="0" t="n">
        <v>0.00672</v>
      </c>
      <c r="D5063" s="0" t="n">
        <v>0.0011111111</v>
      </c>
      <c r="E5063" s="0" t="n">
        <v>0.05</v>
      </c>
      <c r="F5063" s="0" t="n">
        <v>0.024</v>
      </c>
      <c r="G5063" s="0" t="n">
        <v>1</v>
      </c>
      <c r="H5063" s="0" t="n">
        <v>1</v>
      </c>
    </row>
    <row r="5064" customFormat="false" ht="12.8" hidden="false" customHeight="false" outlineLevel="0" collapsed="false">
      <c r="A5064" s="0" t="s">
        <v>1040</v>
      </c>
      <c r="B5064" s="0" t="n">
        <v>0.2378333333</v>
      </c>
      <c r="C5064" s="0" t="n">
        <v>0.000275625</v>
      </c>
      <c r="D5064" s="0" t="n">
        <v>0.0001383464</v>
      </c>
      <c r="E5064" s="0" t="n">
        <v>0.0208333333</v>
      </c>
      <c r="F5064" s="0" t="n">
        <v>0.0013125</v>
      </c>
      <c r="G5064" s="0" t="n">
        <v>1</v>
      </c>
      <c r="H5064" s="0" t="n">
        <v>1</v>
      </c>
    </row>
    <row r="5065" customFormat="false" ht="12.8" hidden="false" customHeight="false" outlineLevel="0" collapsed="false">
      <c r="A5065" s="0" t="s">
        <v>10107</v>
      </c>
      <c r="B5065" s="0" t="n">
        <v>1.275</v>
      </c>
      <c r="C5065" s="0" t="n">
        <v>0.018</v>
      </c>
      <c r="D5065" s="0" t="n">
        <v>0.0025</v>
      </c>
      <c r="E5065" s="0" t="n">
        <v>0.025</v>
      </c>
      <c r="F5065" s="0" t="n">
        <v>0.024</v>
      </c>
      <c r="G5065" s="0" t="n">
        <v>1</v>
      </c>
      <c r="H5065" s="0" t="n">
        <v>4949</v>
      </c>
    </row>
    <row r="5066" customFormat="false" ht="12.8" hidden="false" customHeight="false" outlineLevel="0" collapsed="false">
      <c r="A5066" s="0" t="s">
        <v>10108</v>
      </c>
      <c r="B5066" s="0" t="n">
        <v>0.29</v>
      </c>
      <c r="C5066" s="0" t="n">
        <v>0.00672</v>
      </c>
      <c r="D5066" s="0" t="n">
        <v>0.0011111111</v>
      </c>
      <c r="E5066" s="0" t="n">
        <v>0.05</v>
      </c>
      <c r="F5066" s="0" t="n">
        <v>0.024</v>
      </c>
      <c r="G5066" s="0" t="n">
        <v>1</v>
      </c>
      <c r="H5066" s="0" t="n">
        <v>1</v>
      </c>
    </row>
    <row r="5067" customFormat="false" ht="12.8" hidden="false" customHeight="false" outlineLevel="0" collapsed="false">
      <c r="A5067" s="0" t="s">
        <v>10109</v>
      </c>
      <c r="B5067" s="0" t="n">
        <v>1.275</v>
      </c>
      <c r="C5067" s="0" t="n">
        <v>0.018</v>
      </c>
      <c r="D5067" s="0" t="n">
        <v>0.0025</v>
      </c>
      <c r="E5067" s="0" t="n">
        <v>0.025</v>
      </c>
      <c r="F5067" s="0" t="n">
        <v>0.024</v>
      </c>
      <c r="G5067" s="0" t="n">
        <v>1</v>
      </c>
      <c r="H5067" s="0" t="n">
        <v>4949</v>
      </c>
    </row>
    <row r="5068" customFormat="false" ht="12.8" hidden="false" customHeight="false" outlineLevel="0" collapsed="false">
      <c r="A5068" s="0" t="s">
        <v>3076</v>
      </c>
      <c r="B5068" s="0" t="n">
        <v>3.7033333333</v>
      </c>
      <c r="C5068" s="0" t="n">
        <v>0.046116</v>
      </c>
      <c r="D5068" s="0" t="n">
        <v>0.0070833333</v>
      </c>
      <c r="E5068" s="0" t="n">
        <v>0.0166666667</v>
      </c>
      <c r="F5068" s="0" t="n">
        <v>0.03294</v>
      </c>
      <c r="G5068" s="0" t="n">
        <v>1</v>
      </c>
      <c r="H5068" s="0" t="n">
        <v>9.12</v>
      </c>
    </row>
    <row r="5069" customFormat="false" ht="12.8" hidden="false" customHeight="false" outlineLevel="0" collapsed="false">
      <c r="A5069" s="0" t="s">
        <v>10110</v>
      </c>
      <c r="B5069" s="0" t="n">
        <v>0.73</v>
      </c>
      <c r="C5069" s="0" t="n">
        <v>0.007245</v>
      </c>
      <c r="D5069" s="0" t="n">
        <v>0.0009869376</v>
      </c>
      <c r="E5069" s="0" t="n">
        <v>0.05</v>
      </c>
      <c r="F5069" s="0" t="n">
        <v>0.0315</v>
      </c>
      <c r="G5069" s="0" t="n">
        <v>1</v>
      </c>
      <c r="H5069" s="0" t="n">
        <v>7.26</v>
      </c>
    </row>
    <row r="5070" customFormat="false" ht="12.8" hidden="false" customHeight="false" outlineLevel="0" collapsed="false">
      <c r="A5070" s="0" t="s">
        <v>10111</v>
      </c>
      <c r="B5070" s="0" t="n">
        <v>0.00092</v>
      </c>
      <c r="C5070" s="0" t="n">
        <v>3.2931E-006</v>
      </c>
      <c r="D5070" s="0" t="n">
        <v>5.556E-007</v>
      </c>
      <c r="E5070" s="0" t="n">
        <v>5E-005</v>
      </c>
      <c r="F5070" s="0" t="n">
        <v>1.17612E-005</v>
      </c>
      <c r="G5070" s="0" t="n">
        <v>1</v>
      </c>
      <c r="H5070" s="0" t="n">
        <v>0.0077</v>
      </c>
    </row>
    <row r="5071" customFormat="false" ht="12.8" hidden="false" customHeight="false" outlineLevel="0" collapsed="false">
      <c r="A5071" s="0" t="s">
        <v>932</v>
      </c>
      <c r="B5071" s="0" t="n">
        <v>12.5826086957</v>
      </c>
      <c r="C5071" s="0" t="n">
        <v>0.0526956522</v>
      </c>
      <c r="D5071" s="0" t="n">
        <v>0.0113712375</v>
      </c>
      <c r="E5071" s="0" t="n">
        <v>0.0434782609</v>
      </c>
      <c r="F5071" s="0" t="n">
        <v>0.052173913</v>
      </c>
      <c r="G5071" s="0" t="n">
        <v>1</v>
      </c>
      <c r="H5071" s="0" t="n">
        <v>0</v>
      </c>
    </row>
    <row r="5072" customFormat="false" ht="12.8" hidden="false" customHeight="false" outlineLevel="0" collapsed="false">
      <c r="A5072" s="0" t="s">
        <v>10112</v>
      </c>
      <c r="B5072" s="0" t="n">
        <v>1.055</v>
      </c>
      <c r="C5072" s="0" t="n">
        <v>0.018</v>
      </c>
      <c r="D5072" s="0" t="n">
        <v>0.0025</v>
      </c>
      <c r="E5072" s="0" t="n">
        <v>0.025</v>
      </c>
      <c r="F5072" s="0" t="n">
        <v>0.024</v>
      </c>
      <c r="G5072" s="0" t="n">
        <v>1</v>
      </c>
      <c r="H5072" s="0" t="n">
        <v>3715</v>
      </c>
    </row>
    <row r="5073" customFormat="false" ht="12.8" hidden="false" customHeight="false" outlineLevel="0" collapsed="false">
      <c r="A5073" s="0" t="s">
        <v>933</v>
      </c>
      <c r="B5073" s="0" t="n">
        <v>12.3826086957</v>
      </c>
      <c r="C5073" s="0" t="n">
        <v>0.0526956522</v>
      </c>
      <c r="D5073" s="0" t="n">
        <v>0.0113712375</v>
      </c>
      <c r="E5073" s="0" t="n">
        <v>0.0434782609</v>
      </c>
      <c r="F5073" s="0" t="n">
        <v>0.052173913</v>
      </c>
      <c r="G5073" s="0" t="n">
        <v>1</v>
      </c>
      <c r="H5073" s="0" t="n">
        <v>0</v>
      </c>
    </row>
    <row r="5074" customFormat="false" ht="12.8" hidden="false" customHeight="false" outlineLevel="0" collapsed="false">
      <c r="A5074" s="0" t="s">
        <v>10113</v>
      </c>
      <c r="B5074" s="0" t="n">
        <v>0.0103</v>
      </c>
      <c r="C5074" s="0" t="n">
        <v>1.652E-005</v>
      </c>
      <c r="D5074" s="0" t="n">
        <v>4.1063E-006</v>
      </c>
      <c r="E5074" s="0" t="n">
        <v>0.0005</v>
      </c>
      <c r="F5074" s="0" t="n">
        <v>0.000118</v>
      </c>
      <c r="G5074" s="0" t="n">
        <v>1</v>
      </c>
      <c r="H5074" s="0" t="n">
        <v>0.0288</v>
      </c>
    </row>
    <row r="5075" customFormat="false" ht="12.8" hidden="false" customHeight="false" outlineLevel="0" collapsed="false">
      <c r="A5075" s="0" t="s">
        <v>10114</v>
      </c>
      <c r="B5075" s="0" t="n">
        <v>0.445</v>
      </c>
      <c r="C5075" s="0" t="n">
        <v>0.0009</v>
      </c>
      <c r="D5075" s="0" t="n">
        <v>0.0003777778</v>
      </c>
      <c r="E5075" s="0" t="n">
        <v>0.025</v>
      </c>
      <c r="F5075" s="0" t="n">
        <v>0.00375</v>
      </c>
      <c r="G5075" s="0" t="n">
        <v>1</v>
      </c>
      <c r="H5075" s="0" t="n">
        <v>1</v>
      </c>
    </row>
    <row r="5076" customFormat="false" ht="12.8" hidden="false" customHeight="false" outlineLevel="0" collapsed="false">
      <c r="A5076" s="0" t="s">
        <v>648</v>
      </c>
      <c r="B5076" s="0" t="n">
        <v>0.2395833333</v>
      </c>
      <c r="C5076" s="0" t="n">
        <v>0.000275</v>
      </c>
      <c r="D5076" s="0" t="n">
        <v>0.0001302083</v>
      </c>
      <c r="E5076" s="0" t="n">
        <v>0.0208333333</v>
      </c>
      <c r="F5076" s="0" t="n">
        <v>0.00125</v>
      </c>
      <c r="G5076" s="0" t="n">
        <v>1</v>
      </c>
      <c r="H5076" s="0" t="n">
        <v>2.1</v>
      </c>
    </row>
    <row r="5077" customFormat="false" ht="12.8" hidden="false" customHeight="false" outlineLevel="0" collapsed="false">
      <c r="A5077" s="0" t="s">
        <v>10115</v>
      </c>
      <c r="B5077" s="0" t="n">
        <v>0.0205</v>
      </c>
      <c r="C5077" s="0" t="n">
        <v>3.528E-005</v>
      </c>
      <c r="D5077" s="0" t="n">
        <v>5.5556E-006</v>
      </c>
      <c r="E5077" s="0" t="n">
        <v>0.001</v>
      </c>
      <c r="F5077" s="0" t="n">
        <v>0.00024</v>
      </c>
      <c r="G5077" s="0" t="n">
        <v>1</v>
      </c>
      <c r="H5077" s="0" t="n">
        <v>0.0498</v>
      </c>
    </row>
    <row r="5078" customFormat="false" ht="12.8" hidden="false" customHeight="false" outlineLevel="0" collapsed="false">
      <c r="A5078" s="0" t="s">
        <v>3108</v>
      </c>
      <c r="B5078" s="0" t="n">
        <v>0.3216666667</v>
      </c>
      <c r="C5078" s="0" t="n">
        <v>0.0002255</v>
      </c>
      <c r="D5078" s="0" t="n">
        <v>4.66392E-005</v>
      </c>
      <c r="E5078" s="0" t="n">
        <v>0.0083333333</v>
      </c>
      <c r="F5078" s="0" t="n">
        <v>0.001025</v>
      </c>
      <c r="G5078" s="0" t="n">
        <v>1</v>
      </c>
      <c r="H5078" s="0" t="n">
        <v>14.87</v>
      </c>
    </row>
    <row r="5079" customFormat="false" ht="12.8" hidden="false" customHeight="false" outlineLevel="0" collapsed="false">
      <c r="A5079" s="0" t="s">
        <v>10116</v>
      </c>
      <c r="B5079" s="0" t="n">
        <v>1.275</v>
      </c>
      <c r="C5079" s="0" t="n">
        <v>0.018</v>
      </c>
      <c r="D5079" s="0" t="n">
        <v>0.0025</v>
      </c>
      <c r="E5079" s="0" t="n">
        <v>0.025</v>
      </c>
      <c r="F5079" s="0" t="n">
        <v>0.024</v>
      </c>
      <c r="G5079" s="0" t="n">
        <v>1</v>
      </c>
      <c r="H5079" s="0" t="n">
        <v>4949</v>
      </c>
    </row>
    <row r="5080" customFormat="false" ht="12.8" hidden="false" customHeight="false" outlineLevel="0" collapsed="false">
      <c r="A5080" s="0" t="s">
        <v>10117</v>
      </c>
      <c r="B5080" s="0" t="n">
        <v>0.018</v>
      </c>
      <c r="C5080" s="0" t="n">
        <v>2.1E-005</v>
      </c>
      <c r="D5080" s="0" t="n">
        <v>3.1481E-006</v>
      </c>
      <c r="E5080" s="0" t="n">
        <v>5E-005</v>
      </c>
      <c r="F5080" s="0" t="n">
        <v>3E-005</v>
      </c>
      <c r="G5080" s="0" t="n">
        <v>1</v>
      </c>
      <c r="H5080" s="0" t="n">
        <v>0.0463</v>
      </c>
    </row>
    <row r="5081" customFormat="false" ht="12.8" hidden="false" customHeight="false" outlineLevel="0" collapsed="false">
      <c r="A5081" s="0" t="s">
        <v>10118</v>
      </c>
      <c r="B5081" s="0" t="n">
        <v>1.275</v>
      </c>
      <c r="C5081" s="0" t="n">
        <v>0.018</v>
      </c>
      <c r="D5081" s="0" t="n">
        <v>0.0025</v>
      </c>
      <c r="E5081" s="0" t="n">
        <v>0.025</v>
      </c>
      <c r="F5081" s="0" t="n">
        <v>0.024</v>
      </c>
      <c r="G5081" s="0" t="n">
        <v>1</v>
      </c>
      <c r="H5081" s="0" t="n">
        <v>4949</v>
      </c>
    </row>
    <row r="5082" customFormat="false" ht="12.8" hidden="false" customHeight="false" outlineLevel="0" collapsed="false">
      <c r="A5082" s="0" t="s">
        <v>3103</v>
      </c>
      <c r="B5082" s="0" t="n">
        <v>2.5007692308</v>
      </c>
      <c r="C5082" s="0" t="n">
        <v>0.0076923077</v>
      </c>
      <c r="D5082" s="0" t="n">
        <v>0.0016765286</v>
      </c>
      <c r="E5082" s="0" t="n">
        <v>0.0064102564</v>
      </c>
      <c r="F5082" s="0" t="n">
        <v>0.0076923077</v>
      </c>
      <c r="G5082" s="0" t="n">
        <v>1</v>
      </c>
      <c r="H5082" s="0" t="n">
        <v>23.24</v>
      </c>
    </row>
    <row r="5083" customFormat="false" ht="12.8" hidden="false" customHeight="false" outlineLevel="0" collapsed="false">
      <c r="A5083" s="0" t="s">
        <v>2564</v>
      </c>
      <c r="B5083" s="0" t="n">
        <v>6.1353333333</v>
      </c>
      <c r="C5083" s="0" t="n">
        <v>0.198</v>
      </c>
      <c r="D5083" s="0" t="n">
        <v>0.0279835391</v>
      </c>
      <c r="E5083" s="0" t="n">
        <v>0.1111111111</v>
      </c>
      <c r="F5083" s="0" t="n">
        <v>0.2</v>
      </c>
      <c r="G5083" s="0" t="n">
        <v>1</v>
      </c>
      <c r="H5083" s="0" t="n">
        <v>664.3333333333</v>
      </c>
    </row>
    <row r="5084" customFormat="false" ht="12.8" hidden="false" customHeight="false" outlineLevel="0" collapsed="false">
      <c r="A5084" s="0" t="s">
        <v>10119</v>
      </c>
      <c r="B5084" s="0" t="n">
        <v>1.835</v>
      </c>
      <c r="C5084" s="0" t="n">
        <v>0.018</v>
      </c>
      <c r="D5084" s="0" t="n">
        <v>0.0025</v>
      </c>
      <c r="E5084" s="0" t="n">
        <v>0.025</v>
      </c>
      <c r="F5084" s="0" t="n">
        <v>0.024</v>
      </c>
      <c r="G5084" s="0" t="n">
        <v>1</v>
      </c>
      <c r="H5084" s="0" t="n">
        <v>4018</v>
      </c>
    </row>
    <row r="5085" customFormat="false" ht="12.8" hidden="false" customHeight="false" outlineLevel="0" collapsed="false">
      <c r="A5085" s="0" t="s">
        <v>908</v>
      </c>
      <c r="B5085" s="0" t="n">
        <v>0.255</v>
      </c>
      <c r="C5085" s="0" t="n">
        <v>0.000823284</v>
      </c>
      <c r="D5085" s="0" t="n">
        <v>0.0001388889</v>
      </c>
      <c r="E5085" s="0" t="n">
        <v>0.0125</v>
      </c>
      <c r="F5085" s="0" t="n">
        <v>0.0029403</v>
      </c>
      <c r="G5085" s="0" t="n">
        <v>1</v>
      </c>
      <c r="H5085" s="0" t="n">
        <v>0</v>
      </c>
    </row>
    <row r="5086" customFormat="false" ht="12.8" hidden="false" customHeight="false" outlineLevel="0" collapsed="false">
      <c r="A5086" s="0" t="s">
        <v>10120</v>
      </c>
      <c r="B5086" s="0" t="n">
        <v>0.43</v>
      </c>
      <c r="C5086" s="0" t="n">
        <v>0.00672</v>
      </c>
      <c r="D5086" s="0" t="n">
        <v>0.0011111111</v>
      </c>
      <c r="E5086" s="0" t="n">
        <v>0.05</v>
      </c>
      <c r="F5086" s="0" t="n">
        <v>0.024</v>
      </c>
      <c r="G5086" s="0" t="n">
        <v>1</v>
      </c>
      <c r="H5086" s="0" t="n">
        <v>1</v>
      </c>
    </row>
    <row r="5087" customFormat="false" ht="12.8" hidden="false" customHeight="false" outlineLevel="0" collapsed="false">
      <c r="A5087" s="0" t="s">
        <v>10121</v>
      </c>
      <c r="B5087" s="0" t="n">
        <v>0.43</v>
      </c>
      <c r="C5087" s="0" t="n">
        <v>0.00672</v>
      </c>
      <c r="D5087" s="0" t="n">
        <v>0.0011111111</v>
      </c>
      <c r="E5087" s="0" t="n">
        <v>0.05</v>
      </c>
      <c r="F5087" s="0" t="n">
        <v>0.024</v>
      </c>
      <c r="G5087" s="0" t="n">
        <v>1</v>
      </c>
      <c r="H5087" s="0" t="n">
        <v>1</v>
      </c>
    </row>
    <row r="5088" customFormat="false" ht="12.8" hidden="false" customHeight="false" outlineLevel="0" collapsed="false">
      <c r="A5088" s="0" t="s">
        <v>10122</v>
      </c>
      <c r="B5088" s="0" t="n">
        <v>0.0593181818</v>
      </c>
      <c r="C5088" s="0" t="n">
        <v>0.0008805682</v>
      </c>
      <c r="D5088" s="0" t="n">
        <v>0.0001486729</v>
      </c>
      <c r="E5088" s="0" t="n">
        <v>0.0227272727</v>
      </c>
      <c r="F5088" s="0" t="n">
        <v>0.0032613636</v>
      </c>
      <c r="G5088" s="0" t="n">
        <v>1</v>
      </c>
      <c r="H5088" s="0" t="n">
        <v>0.27</v>
      </c>
    </row>
    <row r="5089" customFormat="false" ht="12.8" hidden="false" customHeight="false" outlineLevel="0" collapsed="false">
      <c r="A5089" s="0" t="s">
        <v>10123</v>
      </c>
      <c r="B5089" s="0" t="n">
        <v>1.825</v>
      </c>
      <c r="C5089" s="0" t="n">
        <v>0.018</v>
      </c>
      <c r="D5089" s="0" t="n">
        <v>0.0025</v>
      </c>
      <c r="E5089" s="0" t="n">
        <v>0.025</v>
      </c>
      <c r="F5089" s="0" t="n">
        <v>0.024</v>
      </c>
      <c r="G5089" s="0" t="n">
        <v>1</v>
      </c>
      <c r="H5089" s="0" t="n">
        <v>4018</v>
      </c>
    </row>
    <row r="5090" customFormat="false" ht="12.8" hidden="false" customHeight="false" outlineLevel="0" collapsed="false">
      <c r="A5090" s="0" t="s">
        <v>10124</v>
      </c>
      <c r="B5090" s="0" t="n">
        <v>0.42</v>
      </c>
      <c r="C5090" s="0" t="n">
        <v>0.00876</v>
      </c>
      <c r="D5090" s="0" t="n">
        <v>0.0016666667</v>
      </c>
      <c r="E5090" s="0" t="n">
        <v>0.05</v>
      </c>
      <c r="F5090" s="0" t="n">
        <v>0.024</v>
      </c>
      <c r="G5090" s="0" t="n">
        <v>1</v>
      </c>
      <c r="H5090" s="0" t="n">
        <v>1</v>
      </c>
    </row>
    <row r="5091" customFormat="false" ht="12.8" hidden="false" customHeight="false" outlineLevel="0" collapsed="false">
      <c r="A5091" s="0" t="s">
        <v>907</v>
      </c>
      <c r="B5091" s="0" t="n">
        <v>0.265</v>
      </c>
      <c r="C5091" s="0" t="n">
        <v>0.000823284</v>
      </c>
      <c r="D5091" s="0" t="n">
        <v>0.0001388889</v>
      </c>
      <c r="E5091" s="0" t="n">
        <v>0.0125</v>
      </c>
      <c r="F5091" s="0" t="n">
        <v>0.0029403</v>
      </c>
      <c r="G5091" s="0" t="n">
        <v>1</v>
      </c>
      <c r="H5091" s="0" t="n">
        <v>0</v>
      </c>
    </row>
    <row r="5092" customFormat="false" ht="12.8" hidden="false" customHeight="false" outlineLevel="0" collapsed="false">
      <c r="A5092" s="0" t="s">
        <v>10125</v>
      </c>
      <c r="B5092" s="0" t="n">
        <v>0.0013555556</v>
      </c>
      <c r="C5092" s="0" t="n">
        <v>1.05E-005</v>
      </c>
      <c r="D5092" s="0" t="n">
        <v>4.7972E-006</v>
      </c>
      <c r="E5092" s="0" t="n">
        <v>0.0002222222</v>
      </c>
      <c r="F5092" s="0" t="n">
        <v>3.5E-005</v>
      </c>
      <c r="G5092" s="0" t="n">
        <v>1</v>
      </c>
      <c r="H5092" s="0" t="n">
        <v>5.5</v>
      </c>
    </row>
    <row r="5093" customFormat="false" ht="12.8" hidden="false" customHeight="false" outlineLevel="0" collapsed="false">
      <c r="A5093" s="0" t="s">
        <v>10126</v>
      </c>
      <c r="B5093" s="0" t="n">
        <v>0.0103</v>
      </c>
      <c r="C5093" s="0" t="n">
        <v>1.05E-005</v>
      </c>
      <c r="D5093" s="0" t="n">
        <v>1.5741E-006</v>
      </c>
      <c r="E5093" s="0" t="n">
        <v>2.5E-005</v>
      </c>
      <c r="F5093" s="0" t="n">
        <v>1.5E-005</v>
      </c>
      <c r="G5093" s="0" t="n">
        <v>1</v>
      </c>
      <c r="H5093" s="0" t="n">
        <v>0.0298</v>
      </c>
    </row>
    <row r="5094" customFormat="false" ht="12.8" hidden="false" customHeight="false" outlineLevel="0" collapsed="false">
      <c r="A5094" s="0" t="s">
        <v>10127</v>
      </c>
      <c r="B5094" s="0" t="n">
        <v>1.795</v>
      </c>
      <c r="C5094" s="0" t="n">
        <v>0.018</v>
      </c>
      <c r="D5094" s="0" t="n">
        <v>0.0025</v>
      </c>
      <c r="E5094" s="0" t="n">
        <v>0.025</v>
      </c>
      <c r="F5094" s="0" t="n">
        <v>0.024</v>
      </c>
      <c r="G5094" s="0" t="n">
        <v>1</v>
      </c>
      <c r="H5094" s="0" t="n">
        <v>4018</v>
      </c>
    </row>
    <row r="5095" customFormat="false" ht="12.8" hidden="false" customHeight="false" outlineLevel="0" collapsed="false">
      <c r="A5095" s="0" t="s">
        <v>10128</v>
      </c>
      <c r="B5095" s="0" t="n">
        <v>0.41</v>
      </c>
      <c r="C5095" s="0" t="n">
        <v>0.00876</v>
      </c>
      <c r="D5095" s="0" t="n">
        <v>0.0016666667</v>
      </c>
      <c r="E5095" s="0" t="n">
        <v>0.05</v>
      </c>
      <c r="F5095" s="0" t="n">
        <v>0.024</v>
      </c>
      <c r="G5095" s="0" t="n">
        <v>1</v>
      </c>
      <c r="H5095" s="0" t="n">
        <v>1</v>
      </c>
    </row>
    <row r="5096" customFormat="false" ht="12.8" hidden="false" customHeight="false" outlineLevel="0" collapsed="false">
      <c r="A5096" s="0" t="s">
        <v>10129</v>
      </c>
      <c r="B5096" s="0" t="n">
        <v>0.0361666667</v>
      </c>
      <c r="C5096" s="0" t="n">
        <v>6.25E-005</v>
      </c>
      <c r="D5096" s="0" t="n">
        <v>1.44676E-005</v>
      </c>
      <c r="E5096" s="0" t="n">
        <v>0.0034722222</v>
      </c>
      <c r="F5096" s="0" t="n">
        <v>0.0004166667</v>
      </c>
      <c r="G5096" s="0" t="n">
        <v>1</v>
      </c>
      <c r="H5096" s="0" t="n">
        <v>400</v>
      </c>
    </row>
    <row r="5097" customFormat="false" ht="12.8" hidden="false" customHeight="false" outlineLevel="0" collapsed="false">
      <c r="A5097" s="0" t="s">
        <v>10130</v>
      </c>
      <c r="B5097" s="0" t="n">
        <v>0.0593181818</v>
      </c>
      <c r="C5097" s="0" t="n">
        <v>0.0008805682</v>
      </c>
      <c r="D5097" s="0" t="n">
        <v>0.0001486729</v>
      </c>
      <c r="E5097" s="0" t="n">
        <v>0.0227272727</v>
      </c>
      <c r="F5097" s="0" t="n">
        <v>0.0032613636</v>
      </c>
      <c r="G5097" s="0" t="n">
        <v>1</v>
      </c>
      <c r="H5097" s="0" t="n">
        <v>0.27</v>
      </c>
    </row>
    <row r="5098" customFormat="false" ht="12.8" hidden="false" customHeight="false" outlineLevel="0" collapsed="false">
      <c r="A5098" s="0" t="s">
        <v>753</v>
      </c>
      <c r="B5098" s="0" t="n">
        <v>0.195</v>
      </c>
      <c r="C5098" s="0" t="n">
        <v>0.00126</v>
      </c>
      <c r="D5098" s="0" t="n">
        <v>0.0004166667</v>
      </c>
      <c r="E5098" s="0" t="n">
        <v>0.025</v>
      </c>
      <c r="F5098" s="0" t="n">
        <v>0.006</v>
      </c>
      <c r="G5098" s="0" t="n">
        <v>1</v>
      </c>
      <c r="H5098" s="0" t="n">
        <v>0</v>
      </c>
    </row>
    <row r="5099" customFormat="false" ht="12.8" hidden="false" customHeight="false" outlineLevel="0" collapsed="false">
      <c r="A5099" s="0" t="s">
        <v>10131</v>
      </c>
      <c r="B5099" s="0" t="n">
        <v>1.835</v>
      </c>
      <c r="C5099" s="0" t="n">
        <v>0.018</v>
      </c>
      <c r="D5099" s="0" t="n">
        <v>0.0025</v>
      </c>
      <c r="E5099" s="0" t="n">
        <v>0.025</v>
      </c>
      <c r="F5099" s="0" t="n">
        <v>0.024</v>
      </c>
      <c r="G5099" s="0" t="n">
        <v>1</v>
      </c>
      <c r="H5099" s="0" t="n">
        <v>4018</v>
      </c>
    </row>
    <row r="5100" customFormat="false" ht="12.8" hidden="false" customHeight="false" outlineLevel="0" collapsed="false">
      <c r="A5100" s="0" t="s">
        <v>10132</v>
      </c>
      <c r="B5100" s="0" t="n">
        <v>0.0733333333</v>
      </c>
      <c r="C5100" s="0" t="n">
        <v>0.000896</v>
      </c>
      <c r="D5100" s="0" t="n">
        <v>0.0001481481</v>
      </c>
      <c r="E5100" s="0" t="n">
        <v>0.0066666667</v>
      </c>
      <c r="F5100" s="0" t="n">
        <v>0.0032</v>
      </c>
      <c r="G5100" s="0" t="n">
        <v>1</v>
      </c>
      <c r="H5100" s="0" t="n">
        <v>1</v>
      </c>
    </row>
    <row r="5101" customFormat="false" ht="12.8" hidden="false" customHeight="false" outlineLevel="0" collapsed="false">
      <c r="A5101" s="0" t="s">
        <v>2561</v>
      </c>
      <c r="B5101" s="0" t="n">
        <v>6.3283333333</v>
      </c>
      <c r="C5101" s="0" t="n">
        <v>0.198</v>
      </c>
      <c r="D5101" s="0" t="n">
        <v>0.0279835391</v>
      </c>
      <c r="E5101" s="0" t="n">
        <v>0.1111111111</v>
      </c>
      <c r="F5101" s="0" t="n">
        <v>0.2</v>
      </c>
      <c r="G5101" s="0" t="n">
        <v>1</v>
      </c>
      <c r="H5101" s="0" t="n">
        <v>793.6666666667</v>
      </c>
    </row>
    <row r="5102" customFormat="false" ht="12.8" hidden="false" customHeight="false" outlineLevel="0" collapsed="false">
      <c r="A5102" s="0" t="s">
        <v>10133</v>
      </c>
      <c r="B5102" s="0" t="n">
        <v>0.3538571429</v>
      </c>
      <c r="C5102" s="0" t="n">
        <v>0.0013714286</v>
      </c>
      <c r="D5102" s="0" t="n">
        <v>0.0002857143</v>
      </c>
      <c r="E5102" s="0" t="n">
        <v>0.0285714286</v>
      </c>
      <c r="F5102" s="0" t="n">
        <v>0.0068571429</v>
      </c>
      <c r="G5102" s="0" t="n">
        <v>1</v>
      </c>
      <c r="H5102" s="0" t="n">
        <v>1</v>
      </c>
    </row>
    <row r="5103" customFormat="false" ht="12.8" hidden="false" customHeight="false" outlineLevel="0" collapsed="false">
      <c r="A5103" s="0" t="s">
        <v>10134</v>
      </c>
      <c r="B5103" s="0" t="n">
        <v>0.0091333333</v>
      </c>
      <c r="C5103" s="0" t="n">
        <v>9.4938E-006</v>
      </c>
      <c r="D5103" s="0" t="n">
        <v>1.6515E-006</v>
      </c>
      <c r="E5103" s="0" t="n">
        <v>0.0006666667</v>
      </c>
      <c r="F5103" s="0" t="n">
        <v>6.125E-005</v>
      </c>
      <c r="G5103" s="0" t="n">
        <v>1</v>
      </c>
      <c r="H5103" s="0" t="n">
        <v>0.0279</v>
      </c>
    </row>
    <row r="5104" customFormat="false" ht="12.8" hidden="false" customHeight="false" outlineLevel="0" collapsed="false">
      <c r="A5104" s="0" t="s">
        <v>10135</v>
      </c>
      <c r="B5104" s="0" t="n">
        <v>0.0091333333</v>
      </c>
      <c r="C5104" s="0" t="n">
        <v>9.3867E-006</v>
      </c>
      <c r="D5104" s="0" t="n">
        <v>3.5142E-006</v>
      </c>
      <c r="E5104" s="0" t="n">
        <v>0.0006666667</v>
      </c>
      <c r="F5104" s="0" t="n">
        <v>9.38667E-005</v>
      </c>
      <c r="G5104" s="0" t="n">
        <v>1</v>
      </c>
      <c r="H5104" s="0" t="n">
        <v>0.0296</v>
      </c>
    </row>
    <row r="5105" customFormat="false" ht="12.8" hidden="false" customHeight="false" outlineLevel="0" collapsed="false">
      <c r="A5105" s="0" t="s">
        <v>10136</v>
      </c>
      <c r="B5105" s="0" t="n">
        <v>1.065</v>
      </c>
      <c r="C5105" s="0" t="n">
        <v>0.018</v>
      </c>
      <c r="D5105" s="0" t="n">
        <v>0.0025</v>
      </c>
      <c r="E5105" s="0" t="n">
        <v>0.025</v>
      </c>
      <c r="F5105" s="0" t="n">
        <v>0.024</v>
      </c>
      <c r="G5105" s="0" t="n">
        <v>1</v>
      </c>
      <c r="H5105" s="0" t="n">
        <v>2238</v>
      </c>
    </row>
    <row r="5106" customFormat="false" ht="12.8" hidden="false" customHeight="false" outlineLevel="0" collapsed="false">
      <c r="A5106" s="0" t="s">
        <v>10137</v>
      </c>
      <c r="B5106" s="0" t="n">
        <v>5.3</v>
      </c>
      <c r="C5106" s="0" t="n">
        <v>0.0768</v>
      </c>
      <c r="D5106" s="0" t="n">
        <v>0.034</v>
      </c>
      <c r="E5106" s="0" t="n">
        <v>0.04</v>
      </c>
      <c r="F5106" s="0" t="n">
        <v>0.0768</v>
      </c>
      <c r="G5106" s="0" t="n">
        <v>1</v>
      </c>
      <c r="H5106" s="0" t="n">
        <v>85.21</v>
      </c>
    </row>
    <row r="5107" customFormat="false" ht="12.8" hidden="false" customHeight="false" outlineLevel="0" collapsed="false">
      <c r="A5107" s="0" t="s">
        <v>2135</v>
      </c>
      <c r="B5107" s="0" t="n">
        <v>9.443</v>
      </c>
      <c r="C5107" s="0" t="n">
        <v>0.04840495</v>
      </c>
      <c r="D5107" s="0" t="n">
        <v>0.0070833333</v>
      </c>
      <c r="E5107" s="0" t="n">
        <v>0.05</v>
      </c>
      <c r="F5107" s="0" t="n">
        <v>0.05177</v>
      </c>
      <c r="G5107" s="0" t="n">
        <v>1</v>
      </c>
      <c r="H5107" s="0" t="n">
        <v>602.2666666667</v>
      </c>
    </row>
    <row r="5108" customFormat="false" ht="12.8" hidden="false" customHeight="false" outlineLevel="0" collapsed="false">
      <c r="A5108" s="0" t="s">
        <v>10138</v>
      </c>
      <c r="B5108" s="0" t="n">
        <v>0.41</v>
      </c>
      <c r="C5108" s="0" t="n">
        <v>0.00672</v>
      </c>
      <c r="D5108" s="0" t="n">
        <v>0.0011111111</v>
      </c>
      <c r="E5108" s="0" t="n">
        <v>0.05</v>
      </c>
      <c r="F5108" s="0" t="n">
        <v>0.024</v>
      </c>
      <c r="G5108" s="0" t="n">
        <v>1</v>
      </c>
      <c r="H5108" s="0" t="n">
        <v>1</v>
      </c>
    </row>
    <row r="5109" customFormat="false" ht="12.8" hidden="false" customHeight="false" outlineLevel="0" collapsed="false">
      <c r="A5109" s="0" t="s">
        <v>905</v>
      </c>
      <c r="B5109" s="0" t="n">
        <v>0.265</v>
      </c>
      <c r="C5109" s="0" t="n">
        <v>0.000823284</v>
      </c>
      <c r="D5109" s="0" t="n">
        <v>0.0001388889</v>
      </c>
      <c r="E5109" s="0" t="n">
        <v>0.0125</v>
      </c>
      <c r="F5109" s="0" t="n">
        <v>0.0029403</v>
      </c>
      <c r="G5109" s="0" t="n">
        <v>1</v>
      </c>
      <c r="H5109" s="0" t="n">
        <v>0</v>
      </c>
    </row>
    <row r="5110" customFormat="false" ht="12.8" hidden="false" customHeight="false" outlineLevel="0" collapsed="false">
      <c r="A5110" s="0" t="s">
        <v>870</v>
      </c>
      <c r="B5110" s="0" t="n">
        <v>0.685</v>
      </c>
      <c r="C5110" s="0" t="n">
        <v>0.0017</v>
      </c>
      <c r="D5110" s="0" t="n">
        <v>0.0003472222</v>
      </c>
      <c r="E5110" s="0" t="n">
        <v>0.0416666667</v>
      </c>
      <c r="F5110" s="0" t="n">
        <v>0.01</v>
      </c>
      <c r="G5110" s="0" t="n">
        <v>1</v>
      </c>
      <c r="H5110" s="0" t="n">
        <v>0</v>
      </c>
    </row>
    <row r="5111" customFormat="false" ht="12.8" hidden="false" customHeight="false" outlineLevel="0" collapsed="false">
      <c r="A5111" s="0" t="s">
        <v>10139</v>
      </c>
      <c r="B5111" s="0" t="n">
        <v>0.0593181818</v>
      </c>
      <c r="C5111" s="0" t="n">
        <v>0.0008805682</v>
      </c>
      <c r="D5111" s="0" t="n">
        <v>0.0001486729</v>
      </c>
      <c r="E5111" s="0" t="n">
        <v>0.0227272727</v>
      </c>
      <c r="F5111" s="0" t="n">
        <v>0.0032613636</v>
      </c>
      <c r="G5111" s="0" t="n">
        <v>1</v>
      </c>
      <c r="H5111" s="0" t="n">
        <v>0.27</v>
      </c>
    </row>
    <row r="5112" customFormat="false" ht="12.8" hidden="false" customHeight="false" outlineLevel="0" collapsed="false">
      <c r="A5112" s="0" t="s">
        <v>10140</v>
      </c>
      <c r="B5112" s="0" t="n">
        <v>0.0007692308</v>
      </c>
      <c r="C5112" s="0" t="n">
        <v>2.5332E-006</v>
      </c>
      <c r="D5112" s="0" t="n">
        <v>4.274E-007</v>
      </c>
      <c r="E5112" s="0" t="n">
        <v>3.84615E-005</v>
      </c>
      <c r="F5112" s="0" t="n">
        <v>9.0471E-006</v>
      </c>
      <c r="G5112" s="0" t="n">
        <v>1</v>
      </c>
      <c r="H5112" s="0" t="n">
        <v>0.0091</v>
      </c>
    </row>
    <row r="5113" customFormat="false" ht="12.8" hidden="false" customHeight="false" outlineLevel="0" collapsed="false">
      <c r="A5113" s="0" t="s">
        <v>10141</v>
      </c>
      <c r="B5113" s="0" t="n">
        <v>0.41</v>
      </c>
      <c r="C5113" s="0" t="n">
        <v>0.00672</v>
      </c>
      <c r="D5113" s="0" t="n">
        <v>0.0011111111</v>
      </c>
      <c r="E5113" s="0" t="n">
        <v>0.05</v>
      </c>
      <c r="F5113" s="0" t="n">
        <v>0.024</v>
      </c>
      <c r="G5113" s="0" t="n">
        <v>1</v>
      </c>
      <c r="H5113" s="0" t="n">
        <v>1</v>
      </c>
    </row>
    <row r="5114" customFormat="false" ht="12.8" hidden="false" customHeight="false" outlineLevel="0" collapsed="false">
      <c r="A5114" s="0" t="s">
        <v>2024</v>
      </c>
      <c r="B5114" s="0" t="n">
        <v>5</v>
      </c>
      <c r="C5114" s="0" t="n">
        <v>0.0768</v>
      </c>
      <c r="D5114" s="0" t="n">
        <v>0.034</v>
      </c>
      <c r="E5114" s="0" t="n">
        <v>0.04</v>
      </c>
      <c r="F5114" s="0" t="n">
        <v>0.0768</v>
      </c>
      <c r="G5114" s="0" t="n">
        <v>1</v>
      </c>
      <c r="H5114" s="0" t="n">
        <v>85.97</v>
      </c>
    </row>
    <row r="5115" customFormat="false" ht="12.8" hidden="false" customHeight="false" outlineLevel="0" collapsed="false">
      <c r="A5115" s="0" t="s">
        <v>10142</v>
      </c>
      <c r="B5115" s="0" t="n">
        <v>1.065</v>
      </c>
      <c r="C5115" s="0" t="n">
        <v>0.018</v>
      </c>
      <c r="D5115" s="0" t="n">
        <v>0.0025</v>
      </c>
      <c r="E5115" s="0" t="n">
        <v>0.025</v>
      </c>
      <c r="F5115" s="0" t="n">
        <v>0.024</v>
      </c>
      <c r="G5115" s="0" t="n">
        <v>1</v>
      </c>
      <c r="H5115" s="0" t="n">
        <v>2238</v>
      </c>
    </row>
    <row r="5116" customFormat="false" ht="12.8" hidden="false" customHeight="false" outlineLevel="0" collapsed="false">
      <c r="A5116" s="0" t="s">
        <v>10143</v>
      </c>
      <c r="B5116" s="0" t="n">
        <v>5</v>
      </c>
      <c r="C5116" s="0" t="n">
        <v>0.0768</v>
      </c>
      <c r="D5116" s="0" t="n">
        <v>0.034</v>
      </c>
      <c r="E5116" s="0" t="n">
        <v>0.04</v>
      </c>
      <c r="F5116" s="0" t="n">
        <v>0.0768</v>
      </c>
      <c r="G5116" s="0" t="n">
        <v>1</v>
      </c>
      <c r="H5116" s="0" t="n">
        <v>85.97</v>
      </c>
    </row>
    <row r="5117" customFormat="false" ht="12.8" hidden="false" customHeight="false" outlineLevel="0" collapsed="false">
      <c r="A5117" s="0" t="s">
        <v>10144</v>
      </c>
      <c r="B5117" s="0" t="n">
        <v>0.41</v>
      </c>
      <c r="C5117" s="0" t="n">
        <v>0.00672</v>
      </c>
      <c r="D5117" s="0" t="n">
        <v>0.0011111111</v>
      </c>
      <c r="E5117" s="0" t="n">
        <v>0.05</v>
      </c>
      <c r="F5117" s="0" t="n">
        <v>0.024</v>
      </c>
      <c r="G5117" s="0" t="n">
        <v>1</v>
      </c>
      <c r="H5117" s="0" t="n">
        <v>1</v>
      </c>
    </row>
    <row r="5118" customFormat="false" ht="12.8" hidden="false" customHeight="false" outlineLevel="0" collapsed="false">
      <c r="A5118" s="0" t="s">
        <v>10145</v>
      </c>
      <c r="B5118" s="0" t="n">
        <v>0.0593181818</v>
      </c>
      <c r="C5118" s="0" t="n">
        <v>0.0008805682</v>
      </c>
      <c r="D5118" s="0" t="n">
        <v>0.0001486729</v>
      </c>
      <c r="E5118" s="0" t="n">
        <v>0.0227272727</v>
      </c>
      <c r="F5118" s="0" t="n">
        <v>0.0032613636</v>
      </c>
      <c r="G5118" s="0" t="n">
        <v>1</v>
      </c>
      <c r="H5118" s="0" t="n">
        <v>0.27</v>
      </c>
    </row>
    <row r="5119" customFormat="false" ht="12.8" hidden="false" customHeight="false" outlineLevel="0" collapsed="false">
      <c r="A5119" s="0" t="s">
        <v>10146</v>
      </c>
      <c r="B5119" s="0" t="n">
        <v>0.00508</v>
      </c>
      <c r="C5119" s="0" t="n">
        <v>5.76E-006</v>
      </c>
      <c r="D5119" s="0" t="n">
        <v>9.749E-007</v>
      </c>
      <c r="E5119" s="0" t="n">
        <v>0.0004</v>
      </c>
      <c r="F5119" s="0" t="n">
        <v>3.6E-005</v>
      </c>
      <c r="G5119" s="0" t="n">
        <v>1</v>
      </c>
      <c r="H5119" s="0" t="n">
        <v>0.0464</v>
      </c>
    </row>
    <row r="5120" customFormat="false" ht="12.8" hidden="false" customHeight="false" outlineLevel="0" collapsed="false">
      <c r="A5120" s="0" t="s">
        <v>10147</v>
      </c>
      <c r="B5120" s="0" t="n">
        <v>5.235</v>
      </c>
      <c r="C5120" s="0" t="n">
        <v>0.04840495</v>
      </c>
      <c r="D5120" s="0" t="n">
        <v>0.0070833333</v>
      </c>
      <c r="E5120" s="0" t="n">
        <v>0.05</v>
      </c>
      <c r="F5120" s="0" t="n">
        <v>0.05177</v>
      </c>
      <c r="G5120" s="0" t="n">
        <v>1</v>
      </c>
      <c r="H5120" s="0" t="n">
        <v>1016.7</v>
      </c>
    </row>
    <row r="5121" customFormat="false" ht="12.8" hidden="false" customHeight="false" outlineLevel="0" collapsed="false">
      <c r="A5121" s="0" t="s">
        <v>10148</v>
      </c>
      <c r="B5121" s="0" t="n">
        <v>1.055</v>
      </c>
      <c r="C5121" s="0" t="n">
        <v>0.018</v>
      </c>
      <c r="D5121" s="0" t="n">
        <v>0.0025</v>
      </c>
      <c r="E5121" s="0" t="n">
        <v>0.025</v>
      </c>
      <c r="F5121" s="0" t="n">
        <v>0.024</v>
      </c>
      <c r="G5121" s="0" t="n">
        <v>1</v>
      </c>
      <c r="H5121" s="0" t="n">
        <v>2238</v>
      </c>
    </row>
    <row r="5122" customFormat="false" ht="12.8" hidden="false" customHeight="false" outlineLevel="0" collapsed="false">
      <c r="A5122" s="0" t="s">
        <v>2141</v>
      </c>
      <c r="B5122" s="0" t="n">
        <v>0.0022</v>
      </c>
      <c r="C5122" s="0" t="n">
        <v>5E-005</v>
      </c>
      <c r="D5122" s="0" t="n">
        <v>6.9444E-006</v>
      </c>
      <c r="E5122" s="0" t="n">
        <v>0.0016666667</v>
      </c>
      <c r="F5122" s="0" t="n">
        <v>0.0002</v>
      </c>
      <c r="G5122" s="0" t="n">
        <v>1</v>
      </c>
      <c r="H5122" s="0" t="n">
        <v>3.6233333333</v>
      </c>
    </row>
    <row r="5123" customFormat="false" ht="12.8" hidden="false" customHeight="false" outlineLevel="0" collapsed="false">
      <c r="A5123" s="0" t="s">
        <v>10149</v>
      </c>
      <c r="B5123" s="0" t="n">
        <v>1.055</v>
      </c>
      <c r="C5123" s="0" t="n">
        <v>0.018</v>
      </c>
      <c r="D5123" s="0" t="n">
        <v>0.0025</v>
      </c>
      <c r="E5123" s="0" t="n">
        <v>0.025</v>
      </c>
      <c r="F5123" s="0" t="n">
        <v>0.024</v>
      </c>
      <c r="G5123" s="0" t="n">
        <v>1</v>
      </c>
      <c r="H5123" s="0" t="n">
        <v>2238</v>
      </c>
    </row>
    <row r="5124" customFormat="false" ht="12.8" hidden="false" customHeight="false" outlineLevel="0" collapsed="false">
      <c r="A5124" s="0" t="s">
        <v>10150</v>
      </c>
      <c r="B5124" s="0" t="n">
        <v>5.3</v>
      </c>
      <c r="C5124" s="0" t="n">
        <v>0.0768</v>
      </c>
      <c r="D5124" s="0" t="n">
        <v>0.034</v>
      </c>
      <c r="E5124" s="0" t="n">
        <v>0.04</v>
      </c>
      <c r="F5124" s="0" t="n">
        <v>0.0768</v>
      </c>
      <c r="G5124" s="0" t="n">
        <v>1</v>
      </c>
      <c r="H5124" s="0" t="n">
        <v>85.21</v>
      </c>
    </row>
    <row r="5125" customFormat="false" ht="12.8" hidden="false" customHeight="false" outlineLevel="0" collapsed="false">
      <c r="A5125" s="0" t="s">
        <v>2136</v>
      </c>
      <c r="B5125" s="0" t="n">
        <v>5.235</v>
      </c>
      <c r="C5125" s="0" t="n">
        <v>0.04840495</v>
      </c>
      <c r="D5125" s="0" t="n">
        <v>0.0070833333</v>
      </c>
      <c r="E5125" s="0" t="n">
        <v>0.05</v>
      </c>
      <c r="F5125" s="0" t="n">
        <v>0.05177</v>
      </c>
      <c r="G5125" s="0" t="n">
        <v>1</v>
      </c>
      <c r="H5125" s="0" t="n">
        <v>971.1666666667</v>
      </c>
    </row>
    <row r="5126" customFormat="false" ht="12.8" hidden="false" customHeight="false" outlineLevel="0" collapsed="false">
      <c r="A5126" s="0" t="s">
        <v>906</v>
      </c>
      <c r="B5126" s="0" t="n">
        <v>0.255</v>
      </c>
      <c r="C5126" s="0" t="n">
        <v>0.000823284</v>
      </c>
      <c r="D5126" s="0" t="n">
        <v>0.0001388889</v>
      </c>
      <c r="E5126" s="0" t="n">
        <v>0.0125</v>
      </c>
      <c r="F5126" s="0" t="n">
        <v>0.0029403</v>
      </c>
      <c r="G5126" s="0" t="n">
        <v>1</v>
      </c>
      <c r="H5126" s="0" t="n">
        <v>0</v>
      </c>
    </row>
    <row r="5127" customFormat="false" ht="12.8" hidden="false" customHeight="false" outlineLevel="0" collapsed="false">
      <c r="A5127" s="0" t="s">
        <v>929</v>
      </c>
      <c r="B5127" s="0" t="n">
        <v>0.0973333333</v>
      </c>
      <c r="C5127" s="0" t="n">
        <v>0.000896</v>
      </c>
      <c r="D5127" s="0" t="n">
        <v>0.0001481481</v>
      </c>
      <c r="E5127" s="0" t="n">
        <v>0.0133333333</v>
      </c>
      <c r="F5127" s="0" t="n">
        <v>0.0032</v>
      </c>
      <c r="G5127" s="0" t="n">
        <v>1</v>
      </c>
      <c r="H5127" s="0" t="n">
        <v>0</v>
      </c>
    </row>
    <row r="5128" customFormat="false" ht="12.8" hidden="false" customHeight="false" outlineLevel="0" collapsed="false">
      <c r="A5128" s="0" t="s">
        <v>10151</v>
      </c>
      <c r="B5128" s="0" t="n">
        <v>1.235</v>
      </c>
      <c r="C5128" s="0" t="n">
        <v>0.018</v>
      </c>
      <c r="D5128" s="0" t="n">
        <v>0.0025</v>
      </c>
      <c r="E5128" s="0" t="n">
        <v>0.025</v>
      </c>
      <c r="F5128" s="0" t="n">
        <v>0.024</v>
      </c>
      <c r="G5128" s="0" t="n">
        <v>1</v>
      </c>
      <c r="H5128" s="0" t="n">
        <v>2937</v>
      </c>
    </row>
    <row r="5129" customFormat="false" ht="12.8" hidden="false" customHeight="false" outlineLevel="0" collapsed="false">
      <c r="A5129" s="0" t="s">
        <v>1600</v>
      </c>
      <c r="B5129" s="0" t="n">
        <v>10.6736363636</v>
      </c>
      <c r="C5129" s="0" t="n">
        <v>0.0545454545</v>
      </c>
      <c r="D5129" s="0" t="n">
        <v>0.0079254079</v>
      </c>
      <c r="E5129" s="0" t="n">
        <v>0.0454545455</v>
      </c>
      <c r="F5129" s="0" t="n">
        <v>0.0545454545</v>
      </c>
      <c r="G5129" s="0" t="n">
        <v>1</v>
      </c>
      <c r="H5129" s="0" t="n">
        <v>39.64</v>
      </c>
    </row>
    <row r="5130" customFormat="false" ht="12.8" hidden="false" customHeight="false" outlineLevel="0" collapsed="false">
      <c r="A5130" s="0" t="s">
        <v>1798</v>
      </c>
      <c r="B5130" s="0" t="n">
        <v>0.067</v>
      </c>
      <c r="C5130" s="0" t="n">
        <v>0.0001764</v>
      </c>
      <c r="D5130" s="0" t="n">
        <v>2.77778E-005</v>
      </c>
      <c r="E5130" s="0" t="n">
        <v>0.005</v>
      </c>
      <c r="F5130" s="0" t="n">
        <v>0.0012</v>
      </c>
      <c r="G5130" s="0" t="n">
        <v>1</v>
      </c>
      <c r="H5130" s="0" t="n">
        <v>0.66</v>
      </c>
    </row>
    <row r="5131" customFormat="false" ht="12.8" hidden="false" customHeight="false" outlineLevel="0" collapsed="false">
      <c r="A5131" s="0" t="s">
        <v>10152</v>
      </c>
      <c r="B5131" s="0" t="n">
        <v>17.2033333333</v>
      </c>
      <c r="C5131" s="0" t="n">
        <v>0.128</v>
      </c>
      <c r="D5131" s="0" t="n">
        <v>0.0188888889</v>
      </c>
      <c r="E5131" s="0" t="n">
        <v>0.0666666667</v>
      </c>
      <c r="F5131" s="0" t="n">
        <v>0.128</v>
      </c>
      <c r="G5131" s="0" t="n">
        <v>1</v>
      </c>
      <c r="H5131" s="0" t="n">
        <v>11.34</v>
      </c>
    </row>
    <row r="5132" customFormat="false" ht="12.8" hidden="false" customHeight="false" outlineLevel="0" collapsed="false">
      <c r="A5132" s="0" t="s">
        <v>10153</v>
      </c>
      <c r="B5132" s="0" t="n">
        <v>1.155</v>
      </c>
      <c r="C5132" s="0" t="n">
        <v>0.018</v>
      </c>
      <c r="D5132" s="0" t="n">
        <v>0.0025</v>
      </c>
      <c r="E5132" s="0" t="n">
        <v>0.025</v>
      </c>
      <c r="F5132" s="0" t="n">
        <v>0.024</v>
      </c>
      <c r="G5132" s="0" t="n">
        <v>1</v>
      </c>
      <c r="H5132" s="0" t="n">
        <v>971</v>
      </c>
    </row>
    <row r="5133" customFormat="false" ht="12.8" hidden="false" customHeight="false" outlineLevel="0" collapsed="false">
      <c r="A5133" s="0" t="s">
        <v>10154</v>
      </c>
      <c r="B5133" s="0" t="n">
        <v>4.33</v>
      </c>
      <c r="C5133" s="0" t="n">
        <v>0.10259395</v>
      </c>
      <c r="D5133" s="0" t="n">
        <v>0.0188888889</v>
      </c>
      <c r="E5133" s="0" t="n">
        <v>0.025</v>
      </c>
      <c r="F5133" s="0" t="n">
        <v>0.043657</v>
      </c>
      <c r="G5133" s="0" t="n">
        <v>1</v>
      </c>
      <c r="H5133" s="0" t="n">
        <v>1</v>
      </c>
    </row>
    <row r="5134" customFormat="false" ht="12.8" hidden="false" customHeight="false" outlineLevel="0" collapsed="false">
      <c r="A5134" s="0" t="s">
        <v>928</v>
      </c>
      <c r="B5134" s="0" t="n">
        <v>0.0973333333</v>
      </c>
      <c r="C5134" s="0" t="n">
        <v>0.000896</v>
      </c>
      <c r="D5134" s="0" t="n">
        <v>0.0001481481</v>
      </c>
      <c r="E5134" s="0" t="n">
        <v>0.0133333333</v>
      </c>
      <c r="F5134" s="0" t="n">
        <v>0.0032</v>
      </c>
      <c r="G5134" s="0" t="n">
        <v>1</v>
      </c>
      <c r="H5134" s="0" t="n">
        <v>0</v>
      </c>
    </row>
    <row r="5135" customFormat="false" ht="12.8" hidden="false" customHeight="false" outlineLevel="0" collapsed="false">
      <c r="A5135" s="0" t="s">
        <v>10155</v>
      </c>
      <c r="B5135" s="0" t="n">
        <v>0.0477857143</v>
      </c>
      <c r="C5135" s="0" t="n">
        <v>0.000313632</v>
      </c>
      <c r="D5135" s="0" t="n">
        <v>7.93651E-005</v>
      </c>
      <c r="E5135" s="0" t="n">
        <v>0.0047619048</v>
      </c>
      <c r="F5135" s="0" t="n">
        <v>0.0011201143</v>
      </c>
      <c r="G5135" s="0" t="n">
        <v>1</v>
      </c>
      <c r="H5135" s="0" t="n">
        <v>46</v>
      </c>
    </row>
    <row r="5136" customFormat="false" ht="12.8" hidden="false" customHeight="false" outlineLevel="0" collapsed="false">
      <c r="A5136" s="0" t="s">
        <v>1599</v>
      </c>
      <c r="B5136" s="0" t="n">
        <v>10.6736363636</v>
      </c>
      <c r="C5136" s="0" t="n">
        <v>0.0545454545</v>
      </c>
      <c r="D5136" s="0" t="n">
        <v>0.0079254079</v>
      </c>
      <c r="E5136" s="0" t="n">
        <v>0.0454545455</v>
      </c>
      <c r="F5136" s="0" t="n">
        <v>0.0545454545</v>
      </c>
      <c r="G5136" s="0" t="n">
        <v>1</v>
      </c>
      <c r="H5136" s="0" t="n">
        <v>39.64</v>
      </c>
    </row>
    <row r="5137" customFormat="false" ht="12.8" hidden="false" customHeight="false" outlineLevel="0" collapsed="false">
      <c r="A5137" s="0" t="s">
        <v>10156</v>
      </c>
      <c r="B5137" s="0" t="n">
        <v>1.155</v>
      </c>
      <c r="C5137" s="0" t="n">
        <v>0.018</v>
      </c>
      <c r="D5137" s="0" t="n">
        <v>0.0025</v>
      </c>
      <c r="E5137" s="0" t="n">
        <v>0.025</v>
      </c>
      <c r="F5137" s="0" t="n">
        <v>0.024</v>
      </c>
      <c r="G5137" s="0" t="n">
        <v>1</v>
      </c>
      <c r="H5137" s="0" t="n">
        <v>967</v>
      </c>
    </row>
    <row r="5138" customFormat="false" ht="12.8" hidden="false" customHeight="false" outlineLevel="0" collapsed="false">
      <c r="A5138" s="0" t="s">
        <v>1494</v>
      </c>
      <c r="B5138" s="0" t="n">
        <v>17.2033333333</v>
      </c>
      <c r="C5138" s="0" t="n">
        <v>0.128</v>
      </c>
      <c r="D5138" s="0" t="n">
        <v>0.0188888889</v>
      </c>
      <c r="E5138" s="0" t="n">
        <v>0.0666666667</v>
      </c>
      <c r="F5138" s="0" t="n">
        <v>0.128</v>
      </c>
      <c r="G5138" s="0" t="n">
        <v>1</v>
      </c>
      <c r="H5138" s="0" t="n">
        <v>14.24</v>
      </c>
    </row>
    <row r="5139" customFormat="false" ht="12.8" hidden="false" customHeight="false" outlineLevel="0" collapsed="false">
      <c r="A5139" s="0" t="s">
        <v>10157</v>
      </c>
      <c r="B5139" s="0" t="n">
        <v>0.0066111111</v>
      </c>
      <c r="C5139" s="0" t="n">
        <v>6.5333E-006</v>
      </c>
      <c r="D5139" s="0" t="n">
        <v>1.0288E-006</v>
      </c>
      <c r="E5139" s="0" t="n">
        <v>0.0003703704</v>
      </c>
      <c r="F5139" s="0" t="n">
        <v>4.44444E-005</v>
      </c>
      <c r="G5139" s="0" t="n">
        <v>1</v>
      </c>
      <c r="H5139" s="0" t="n">
        <v>0.01</v>
      </c>
    </row>
    <row r="5140" customFormat="false" ht="12.8" hidden="false" customHeight="false" outlineLevel="0" collapsed="false">
      <c r="A5140" s="0" t="s">
        <v>10158</v>
      </c>
      <c r="B5140" s="0" t="n">
        <v>4.38</v>
      </c>
      <c r="C5140" s="0" t="n">
        <v>0.10259395</v>
      </c>
      <c r="D5140" s="0" t="n">
        <v>0.0188888889</v>
      </c>
      <c r="E5140" s="0" t="n">
        <v>0.025</v>
      </c>
      <c r="F5140" s="0" t="n">
        <v>0.043657</v>
      </c>
      <c r="G5140" s="0" t="n">
        <v>1</v>
      </c>
      <c r="H5140" s="0" t="n">
        <v>1</v>
      </c>
    </row>
    <row r="5141" customFormat="false" ht="12.8" hidden="false" customHeight="false" outlineLevel="0" collapsed="false">
      <c r="A5141" s="0" t="s">
        <v>10159</v>
      </c>
      <c r="B5141" s="0" t="n">
        <v>1.0626666667</v>
      </c>
      <c r="C5141" s="0" t="n">
        <v>0.0209025333</v>
      </c>
      <c r="D5141" s="0" t="n">
        <v>0.0035978836</v>
      </c>
      <c r="E5141" s="0" t="n">
        <v>0.0666666667</v>
      </c>
      <c r="F5141" s="0" t="n">
        <v>0.0550066667</v>
      </c>
      <c r="G5141" s="0" t="n">
        <v>1</v>
      </c>
      <c r="H5141" s="0" t="n">
        <v>35.24</v>
      </c>
    </row>
    <row r="5142" customFormat="false" ht="12.8" hidden="false" customHeight="false" outlineLevel="0" collapsed="false">
      <c r="A5142" s="0" t="s">
        <v>10160</v>
      </c>
      <c r="B5142" s="0" t="n">
        <v>2.9757142857</v>
      </c>
      <c r="C5142" s="0" t="n">
        <v>0.0466071429</v>
      </c>
      <c r="D5142" s="0" t="n">
        <v>0.0067460317</v>
      </c>
      <c r="E5142" s="0" t="n">
        <v>0.0178571429</v>
      </c>
      <c r="F5142" s="0" t="n">
        <v>0.0321428571</v>
      </c>
      <c r="G5142" s="0" t="n">
        <v>1</v>
      </c>
      <c r="H5142" s="0" t="n">
        <v>4.35</v>
      </c>
    </row>
    <row r="5143" customFormat="false" ht="12.8" hidden="false" customHeight="false" outlineLevel="0" collapsed="false">
      <c r="A5143" s="0" t="s">
        <v>10161</v>
      </c>
      <c r="B5143" s="0" t="n">
        <v>1.145</v>
      </c>
      <c r="C5143" s="0" t="n">
        <v>0.018</v>
      </c>
      <c r="D5143" s="0" t="n">
        <v>0.0025</v>
      </c>
      <c r="E5143" s="0" t="n">
        <v>0.025</v>
      </c>
      <c r="F5143" s="0" t="n">
        <v>0.024</v>
      </c>
      <c r="G5143" s="0" t="n">
        <v>1</v>
      </c>
      <c r="H5143" s="0" t="n">
        <v>971</v>
      </c>
    </row>
    <row r="5144" customFormat="false" ht="12.8" hidden="false" customHeight="false" outlineLevel="0" collapsed="false">
      <c r="A5144" s="0" t="s">
        <v>10162</v>
      </c>
      <c r="B5144" s="0" t="n">
        <v>2.9757142857</v>
      </c>
      <c r="C5144" s="0" t="n">
        <v>0.0466071429</v>
      </c>
      <c r="D5144" s="0" t="n">
        <v>0.0067460317</v>
      </c>
      <c r="E5144" s="0" t="n">
        <v>0.0178571429</v>
      </c>
      <c r="F5144" s="0" t="n">
        <v>0.0321428571</v>
      </c>
      <c r="G5144" s="0" t="n">
        <v>1</v>
      </c>
      <c r="H5144" s="0" t="n">
        <v>4.35</v>
      </c>
    </row>
    <row r="5145" customFormat="false" ht="12.8" hidden="false" customHeight="false" outlineLevel="0" collapsed="false">
      <c r="A5145" s="0" t="s">
        <v>869</v>
      </c>
      <c r="B5145" s="0" t="n">
        <v>0.685</v>
      </c>
      <c r="C5145" s="0" t="n">
        <v>0.0017</v>
      </c>
      <c r="D5145" s="0" t="n">
        <v>0.0003472222</v>
      </c>
      <c r="E5145" s="0" t="n">
        <v>0.0416666667</v>
      </c>
      <c r="F5145" s="0" t="n">
        <v>0.01</v>
      </c>
      <c r="G5145" s="0" t="n">
        <v>1</v>
      </c>
      <c r="H5145" s="0" t="n">
        <v>0</v>
      </c>
    </row>
    <row r="5146" customFormat="false" ht="12.8" hidden="false" customHeight="false" outlineLevel="0" collapsed="false">
      <c r="A5146" s="0" t="s">
        <v>10163</v>
      </c>
      <c r="B5146" s="0" t="n">
        <v>1.245</v>
      </c>
      <c r="C5146" s="0" t="n">
        <v>0.018</v>
      </c>
      <c r="D5146" s="0" t="n">
        <v>0.0025</v>
      </c>
      <c r="E5146" s="0" t="n">
        <v>0.025</v>
      </c>
      <c r="F5146" s="0" t="n">
        <v>0.024</v>
      </c>
      <c r="G5146" s="0" t="n">
        <v>1</v>
      </c>
      <c r="H5146" s="0" t="n">
        <v>2937</v>
      </c>
    </row>
    <row r="5147" customFormat="false" ht="12.8" hidden="false" customHeight="false" outlineLevel="0" collapsed="false">
      <c r="A5147" s="0" t="s">
        <v>10164</v>
      </c>
      <c r="B5147" s="0" t="n">
        <v>1.935</v>
      </c>
      <c r="C5147" s="0" t="n">
        <v>0.018</v>
      </c>
      <c r="D5147" s="0" t="n">
        <v>0.0025</v>
      </c>
      <c r="E5147" s="0" t="n">
        <v>0.025</v>
      </c>
      <c r="F5147" s="0" t="n">
        <v>0.024</v>
      </c>
      <c r="G5147" s="0" t="n">
        <v>1</v>
      </c>
      <c r="H5147" s="0" t="n">
        <v>967</v>
      </c>
    </row>
    <row r="5148" customFormat="false" ht="12.8" hidden="false" customHeight="false" outlineLevel="0" collapsed="false">
      <c r="A5148" s="0" t="s">
        <v>10165</v>
      </c>
      <c r="B5148" s="0" t="n">
        <v>2.6184615385</v>
      </c>
      <c r="C5148" s="0" t="n">
        <v>0.0526122821</v>
      </c>
      <c r="D5148" s="0" t="n">
        <v>0.0096866097</v>
      </c>
      <c r="E5148" s="0" t="n">
        <v>0.0128205128</v>
      </c>
      <c r="F5148" s="0" t="n">
        <v>0.0223882051</v>
      </c>
      <c r="G5148" s="0" t="n">
        <v>1</v>
      </c>
      <c r="H5148" s="0" t="n">
        <v>1</v>
      </c>
    </row>
    <row r="5149" customFormat="false" ht="12.8" hidden="false" customHeight="false" outlineLevel="0" collapsed="false">
      <c r="A5149" s="0" t="s">
        <v>10166</v>
      </c>
      <c r="B5149" s="0" t="n">
        <v>0.1503333333</v>
      </c>
      <c r="C5149" s="0" t="n">
        <v>0.0002195424</v>
      </c>
      <c r="D5149" s="0" t="n">
        <v>5.55556E-005</v>
      </c>
      <c r="E5149" s="0" t="n">
        <v>0.0066666667</v>
      </c>
      <c r="F5149" s="0" t="n">
        <v>0.00078408</v>
      </c>
      <c r="G5149" s="0" t="n">
        <v>1</v>
      </c>
      <c r="H5149" s="0" t="n">
        <v>68.3333333333</v>
      </c>
    </row>
    <row r="5150" customFormat="false" ht="12.8" hidden="false" customHeight="false" outlineLevel="0" collapsed="false">
      <c r="A5150" s="0" t="s">
        <v>10167</v>
      </c>
      <c r="B5150" s="0" t="n">
        <v>0.0733333333</v>
      </c>
      <c r="C5150" s="0" t="n">
        <v>0.000896</v>
      </c>
      <c r="D5150" s="0" t="n">
        <v>0.0001481481</v>
      </c>
      <c r="E5150" s="0" t="n">
        <v>0.0066666667</v>
      </c>
      <c r="F5150" s="0" t="n">
        <v>0.0032</v>
      </c>
      <c r="G5150" s="0" t="n">
        <v>1</v>
      </c>
      <c r="H5150" s="0" t="n">
        <v>1</v>
      </c>
    </row>
    <row r="5151" customFormat="false" ht="12.8" hidden="false" customHeight="false" outlineLevel="0" collapsed="false">
      <c r="A5151" s="0" t="s">
        <v>10168</v>
      </c>
      <c r="B5151" s="0" t="n">
        <v>0.3823142857</v>
      </c>
      <c r="C5151" s="0" t="n">
        <v>0.001881792</v>
      </c>
      <c r="D5151" s="0" t="n">
        <v>0.0003174603</v>
      </c>
      <c r="E5151" s="0" t="n">
        <v>0.0285714286</v>
      </c>
      <c r="F5151" s="0" t="n">
        <v>0.0067206857</v>
      </c>
      <c r="G5151" s="0" t="n">
        <v>1</v>
      </c>
      <c r="H5151" s="0" t="n">
        <v>1.06</v>
      </c>
    </row>
    <row r="5152" customFormat="false" ht="12.8" hidden="false" customHeight="false" outlineLevel="0" collapsed="false">
      <c r="A5152" s="0" t="s">
        <v>10169</v>
      </c>
      <c r="B5152" s="0" t="n">
        <v>0.8816666667</v>
      </c>
      <c r="C5152" s="0" t="n">
        <v>0.008</v>
      </c>
      <c r="D5152" s="0" t="n">
        <v>0.0011623932</v>
      </c>
      <c r="E5152" s="0" t="n">
        <v>0.0066666667</v>
      </c>
      <c r="F5152" s="0" t="n">
        <v>0.008</v>
      </c>
      <c r="G5152" s="0" t="n">
        <v>1</v>
      </c>
      <c r="H5152" s="0" t="n">
        <v>1</v>
      </c>
    </row>
    <row r="5153" customFormat="false" ht="12.8" hidden="false" customHeight="false" outlineLevel="0" collapsed="false">
      <c r="A5153" s="0" t="s">
        <v>10170</v>
      </c>
      <c r="B5153" s="0" t="n">
        <v>0.685</v>
      </c>
      <c r="C5153" s="0" t="n">
        <v>0.018</v>
      </c>
      <c r="D5153" s="0" t="n">
        <v>0.0025</v>
      </c>
      <c r="E5153" s="0" t="n">
        <v>0.025</v>
      </c>
      <c r="F5153" s="0" t="n">
        <v>0.024</v>
      </c>
      <c r="G5153" s="0" t="n">
        <v>1</v>
      </c>
      <c r="H5153" s="0" t="n">
        <v>1116</v>
      </c>
    </row>
    <row r="5154" customFormat="false" ht="12.8" hidden="false" customHeight="false" outlineLevel="0" collapsed="false">
      <c r="A5154" s="0" t="s">
        <v>10171</v>
      </c>
      <c r="B5154" s="0" t="n">
        <v>0.0666666667</v>
      </c>
      <c r="C5154" s="0" t="n">
        <v>0.00146</v>
      </c>
      <c r="D5154" s="0" t="n">
        <v>0.0002777778</v>
      </c>
      <c r="E5154" s="0" t="n">
        <v>0.0083333333</v>
      </c>
      <c r="F5154" s="0" t="n">
        <v>0.004</v>
      </c>
      <c r="G5154" s="0" t="n">
        <v>1</v>
      </c>
      <c r="H5154" s="0" t="n">
        <v>1</v>
      </c>
    </row>
    <row r="5155" customFormat="false" ht="12.8" hidden="false" customHeight="false" outlineLevel="0" collapsed="false">
      <c r="A5155" s="0" t="s">
        <v>1752</v>
      </c>
      <c r="B5155" s="0" t="n">
        <v>0.3823142857</v>
      </c>
      <c r="C5155" s="0" t="n">
        <v>0.001881792</v>
      </c>
      <c r="D5155" s="0" t="n">
        <v>0.0003174603</v>
      </c>
      <c r="E5155" s="0" t="n">
        <v>0.0285714286</v>
      </c>
      <c r="F5155" s="0" t="n">
        <v>0.0067206857</v>
      </c>
      <c r="G5155" s="0" t="n">
        <v>1</v>
      </c>
      <c r="H5155" s="0" t="n">
        <v>1.15</v>
      </c>
    </row>
    <row r="5156" customFormat="false" ht="12.8" hidden="false" customHeight="false" outlineLevel="0" collapsed="false">
      <c r="A5156" s="0" t="s">
        <v>1753</v>
      </c>
      <c r="B5156" s="0" t="n">
        <v>0.3823142857</v>
      </c>
      <c r="C5156" s="0" t="n">
        <v>0.001881792</v>
      </c>
      <c r="D5156" s="0" t="n">
        <v>0.0003174603</v>
      </c>
      <c r="E5156" s="0" t="n">
        <v>0.0285714286</v>
      </c>
      <c r="F5156" s="0" t="n">
        <v>0.0067206857</v>
      </c>
      <c r="G5156" s="0" t="n">
        <v>1</v>
      </c>
      <c r="H5156" s="0" t="n">
        <v>1.15</v>
      </c>
    </row>
    <row r="5157" customFormat="false" ht="12.8" hidden="false" customHeight="false" outlineLevel="0" collapsed="false">
      <c r="A5157" s="0" t="s">
        <v>10172</v>
      </c>
      <c r="B5157" s="0" t="n">
        <v>0.8666666667</v>
      </c>
      <c r="C5157" s="0" t="n">
        <v>0.00776</v>
      </c>
      <c r="D5157" s="0" t="n">
        <v>0.0011623932</v>
      </c>
      <c r="E5157" s="0" t="n">
        <v>0.0066666667</v>
      </c>
      <c r="F5157" s="0" t="n">
        <v>0.008</v>
      </c>
      <c r="G5157" s="0" t="n">
        <v>1</v>
      </c>
      <c r="H5157" s="0" t="n">
        <v>4.03</v>
      </c>
    </row>
    <row r="5158" customFormat="false" ht="12.8" hidden="false" customHeight="false" outlineLevel="0" collapsed="false">
      <c r="A5158" s="0" t="s">
        <v>10173</v>
      </c>
      <c r="B5158" s="0" t="n">
        <v>0.0039</v>
      </c>
      <c r="C5158" s="0" t="n">
        <v>7.2E-006</v>
      </c>
      <c r="D5158" s="0" t="n">
        <v>1.2186E-006</v>
      </c>
      <c r="E5158" s="0" t="n">
        <v>0.0005</v>
      </c>
      <c r="F5158" s="0" t="n">
        <v>4.5E-005</v>
      </c>
      <c r="G5158" s="0" t="n">
        <v>1</v>
      </c>
      <c r="H5158" s="0" t="n">
        <v>0.1053</v>
      </c>
    </row>
    <row r="5159" customFormat="false" ht="12.8" hidden="false" customHeight="false" outlineLevel="0" collapsed="false">
      <c r="A5159" s="0" t="s">
        <v>10174</v>
      </c>
      <c r="B5159" s="0" t="n">
        <v>0.685</v>
      </c>
      <c r="C5159" s="0" t="n">
        <v>0.018</v>
      </c>
      <c r="D5159" s="0" t="n">
        <v>0.0025</v>
      </c>
      <c r="E5159" s="0" t="n">
        <v>0.025</v>
      </c>
      <c r="F5159" s="0" t="n">
        <v>0.024</v>
      </c>
      <c r="G5159" s="0" t="n">
        <v>1</v>
      </c>
      <c r="H5159" s="0" t="n">
        <v>1116</v>
      </c>
    </row>
    <row r="5160" customFormat="false" ht="12.8" hidden="false" customHeight="false" outlineLevel="0" collapsed="false">
      <c r="A5160" s="0" t="s">
        <v>10175</v>
      </c>
      <c r="B5160" s="0" t="n">
        <v>0.0167571429</v>
      </c>
      <c r="C5160" s="0" t="n">
        <v>0.000117612</v>
      </c>
      <c r="D5160" s="0" t="n">
        <v>2.97619E-005</v>
      </c>
      <c r="E5160" s="0" t="n">
        <v>0.0017857143</v>
      </c>
      <c r="F5160" s="0" t="n">
        <v>0.0004200429</v>
      </c>
      <c r="G5160" s="0" t="n">
        <v>1</v>
      </c>
      <c r="H5160" s="0" t="n">
        <v>330</v>
      </c>
    </row>
    <row r="5161" customFormat="false" ht="12.8" hidden="false" customHeight="false" outlineLevel="0" collapsed="false">
      <c r="A5161" s="0" t="s">
        <v>10176</v>
      </c>
      <c r="B5161" s="0" t="n">
        <v>0.0766666667</v>
      </c>
      <c r="C5161" s="0" t="n">
        <v>0.00146</v>
      </c>
      <c r="D5161" s="0" t="n">
        <v>0.0002777778</v>
      </c>
      <c r="E5161" s="0" t="n">
        <v>0.0083333333</v>
      </c>
      <c r="F5161" s="0" t="n">
        <v>0.004</v>
      </c>
      <c r="G5161" s="0" t="n">
        <v>1</v>
      </c>
      <c r="H5161" s="0" t="n">
        <v>1</v>
      </c>
    </row>
    <row r="5162" customFormat="false" ht="12.8" hidden="false" customHeight="false" outlineLevel="0" collapsed="false">
      <c r="A5162" s="0" t="s">
        <v>10177</v>
      </c>
      <c r="B5162" s="0" t="n">
        <v>1.0426984127</v>
      </c>
      <c r="C5162" s="0" t="n">
        <v>0.0095238095</v>
      </c>
      <c r="D5162" s="0" t="n">
        <v>0.0013838014</v>
      </c>
      <c r="E5162" s="0" t="n">
        <v>0.0079365079</v>
      </c>
      <c r="F5162" s="0" t="n">
        <v>0.0095238095</v>
      </c>
      <c r="G5162" s="0" t="n">
        <v>1</v>
      </c>
      <c r="H5162" s="0" t="n">
        <v>1</v>
      </c>
    </row>
    <row r="5163" customFormat="false" ht="12.8" hidden="false" customHeight="false" outlineLevel="0" collapsed="false">
      <c r="A5163" s="0" t="s">
        <v>10178</v>
      </c>
      <c r="B5163" s="0" t="n">
        <v>0.0216666667</v>
      </c>
      <c r="C5163" s="0" t="n">
        <v>0.0002195424</v>
      </c>
      <c r="D5163" s="0" t="n">
        <v>3.7037E-005</v>
      </c>
      <c r="E5163" s="0" t="n">
        <v>0.0033333333</v>
      </c>
      <c r="F5163" s="0" t="n">
        <v>0.00078408</v>
      </c>
      <c r="G5163" s="0" t="n">
        <v>1</v>
      </c>
      <c r="H5163" s="0" t="n">
        <v>0.08</v>
      </c>
    </row>
    <row r="5164" customFormat="false" ht="12.8" hidden="false" customHeight="false" outlineLevel="0" collapsed="false">
      <c r="A5164" s="0" t="s">
        <v>10179</v>
      </c>
      <c r="B5164" s="0" t="n">
        <v>0.685</v>
      </c>
      <c r="C5164" s="0" t="n">
        <v>0.018</v>
      </c>
      <c r="D5164" s="0" t="n">
        <v>0.0025</v>
      </c>
      <c r="E5164" s="0" t="n">
        <v>0.025</v>
      </c>
      <c r="F5164" s="0" t="n">
        <v>0.024</v>
      </c>
      <c r="G5164" s="0" t="n">
        <v>1</v>
      </c>
      <c r="H5164" s="0" t="n">
        <v>843</v>
      </c>
    </row>
    <row r="5165" customFormat="false" ht="12.8" hidden="false" customHeight="false" outlineLevel="0" collapsed="false">
      <c r="A5165" s="0" t="s">
        <v>1598</v>
      </c>
      <c r="B5165" s="0" t="n">
        <v>10.6136363636</v>
      </c>
      <c r="C5165" s="0" t="n">
        <v>0.0545454545</v>
      </c>
      <c r="D5165" s="0" t="n">
        <v>0.0079254079</v>
      </c>
      <c r="E5165" s="0" t="n">
        <v>0.0454545455</v>
      </c>
      <c r="F5165" s="0" t="n">
        <v>0.0545454545</v>
      </c>
      <c r="G5165" s="0" t="n">
        <v>1</v>
      </c>
      <c r="H5165" s="0" t="n">
        <v>43.8</v>
      </c>
    </row>
    <row r="5166" customFormat="false" ht="12.8" hidden="false" customHeight="false" outlineLevel="0" collapsed="false">
      <c r="A5166" s="0" t="s">
        <v>2514</v>
      </c>
      <c r="B5166" s="0" t="n">
        <v>0.0051</v>
      </c>
      <c r="C5166" s="0" t="n">
        <v>5E-006</v>
      </c>
      <c r="D5166" s="0" t="n">
        <v>6.944E-007</v>
      </c>
      <c r="E5166" s="0" t="n">
        <v>0.0001666667</v>
      </c>
      <c r="F5166" s="0" t="n">
        <v>2E-005</v>
      </c>
      <c r="G5166" s="0" t="n">
        <v>1</v>
      </c>
      <c r="H5166" s="0" t="n">
        <v>3</v>
      </c>
    </row>
    <row r="5167" customFormat="false" ht="12.8" hidden="false" customHeight="false" outlineLevel="0" collapsed="false">
      <c r="A5167" s="0" t="s">
        <v>10180</v>
      </c>
      <c r="B5167" s="0" t="n">
        <v>0.1193333333</v>
      </c>
      <c r="C5167" s="0" t="n">
        <v>0.0002195424</v>
      </c>
      <c r="D5167" s="0" t="n">
        <v>5.55556E-005</v>
      </c>
      <c r="E5167" s="0" t="n">
        <v>0.0066666667</v>
      </c>
      <c r="F5167" s="0" t="n">
        <v>0.00078408</v>
      </c>
      <c r="G5167" s="0" t="n">
        <v>1</v>
      </c>
      <c r="H5167" s="0" t="n">
        <v>61.6</v>
      </c>
    </row>
    <row r="5168" customFormat="false" ht="12.8" hidden="false" customHeight="false" outlineLevel="0" collapsed="false">
      <c r="A5168" s="0" t="s">
        <v>10181</v>
      </c>
      <c r="B5168" s="0" t="n">
        <v>2.92</v>
      </c>
      <c r="C5168" s="0" t="n">
        <v>0.0683959667</v>
      </c>
      <c r="D5168" s="0" t="n">
        <v>0.0125925926</v>
      </c>
      <c r="E5168" s="0" t="n">
        <v>0.0166666667</v>
      </c>
      <c r="F5168" s="0" t="n">
        <v>0.0291046667</v>
      </c>
      <c r="G5168" s="0" t="n">
        <v>1</v>
      </c>
      <c r="H5168" s="0" t="n">
        <v>1</v>
      </c>
    </row>
    <row r="5169" customFormat="false" ht="12.8" hidden="false" customHeight="false" outlineLevel="0" collapsed="false">
      <c r="A5169" s="0" t="s">
        <v>10182</v>
      </c>
      <c r="B5169" s="0" t="n">
        <v>1.026031746</v>
      </c>
      <c r="C5169" s="0" t="n">
        <v>0.0092380952</v>
      </c>
      <c r="D5169" s="0" t="n">
        <v>0.0013838014</v>
      </c>
      <c r="E5169" s="0" t="n">
        <v>0.0079365079</v>
      </c>
      <c r="F5169" s="0" t="n">
        <v>0.0095238095</v>
      </c>
      <c r="G5169" s="0" t="n">
        <v>1</v>
      </c>
      <c r="H5169" s="0" t="n">
        <v>4.89</v>
      </c>
    </row>
    <row r="5170" customFormat="false" ht="12.8" hidden="false" customHeight="false" outlineLevel="0" collapsed="false">
      <c r="A5170" s="0" t="s">
        <v>10183</v>
      </c>
      <c r="B5170" s="0" t="n">
        <v>2.97</v>
      </c>
      <c r="C5170" s="0" t="n">
        <v>0.0683959667</v>
      </c>
      <c r="D5170" s="0" t="n">
        <v>0.0125925926</v>
      </c>
      <c r="E5170" s="0" t="n">
        <v>0.0166666667</v>
      </c>
      <c r="F5170" s="0" t="n">
        <v>0.0291046667</v>
      </c>
      <c r="G5170" s="0" t="n">
        <v>1</v>
      </c>
      <c r="H5170" s="0" t="n">
        <v>1</v>
      </c>
    </row>
    <row r="5171" customFormat="false" ht="12.8" hidden="false" customHeight="false" outlineLevel="0" collapsed="false">
      <c r="A5171" s="0" t="s">
        <v>10184</v>
      </c>
      <c r="B5171" s="0" t="n">
        <v>0.015</v>
      </c>
      <c r="C5171" s="0" t="n">
        <v>3.5E-005</v>
      </c>
      <c r="D5171" s="0" t="n">
        <v>5.2469E-006</v>
      </c>
      <c r="E5171" s="0" t="n">
        <v>8.33333E-005</v>
      </c>
      <c r="F5171" s="0" t="n">
        <v>5E-005</v>
      </c>
      <c r="G5171" s="0" t="n">
        <v>1</v>
      </c>
      <c r="H5171" s="0" t="n">
        <v>0.07</v>
      </c>
    </row>
    <row r="5172" customFormat="false" ht="12.8" hidden="false" customHeight="false" outlineLevel="0" collapsed="false">
      <c r="A5172" s="0" t="s">
        <v>10185</v>
      </c>
      <c r="B5172" s="0" t="n">
        <v>0.685</v>
      </c>
      <c r="C5172" s="0" t="n">
        <v>0.018</v>
      </c>
      <c r="D5172" s="0" t="n">
        <v>0.0025</v>
      </c>
      <c r="E5172" s="0" t="n">
        <v>0.025</v>
      </c>
      <c r="F5172" s="0" t="n">
        <v>0.024</v>
      </c>
      <c r="G5172" s="0" t="n">
        <v>1</v>
      </c>
      <c r="H5172" s="0" t="n">
        <v>843</v>
      </c>
    </row>
    <row r="5173" customFormat="false" ht="12.8" hidden="false" customHeight="false" outlineLevel="0" collapsed="false">
      <c r="A5173" s="0" t="s">
        <v>1597</v>
      </c>
      <c r="B5173" s="0" t="n">
        <v>10.6136363636</v>
      </c>
      <c r="C5173" s="0" t="n">
        <v>0.0545454545</v>
      </c>
      <c r="D5173" s="0" t="n">
        <v>0.0079254079</v>
      </c>
      <c r="E5173" s="0" t="n">
        <v>0.0454545455</v>
      </c>
      <c r="F5173" s="0" t="n">
        <v>0.0545454545</v>
      </c>
      <c r="G5173" s="0" t="n">
        <v>1</v>
      </c>
      <c r="H5173" s="0" t="n">
        <v>43.8</v>
      </c>
    </row>
    <row r="5174" customFormat="false" ht="12.8" hidden="false" customHeight="false" outlineLevel="0" collapsed="false">
      <c r="A5174" s="0" t="s">
        <v>10186</v>
      </c>
      <c r="B5174" s="0" t="n">
        <v>0.54</v>
      </c>
      <c r="C5174" s="0" t="n">
        <v>0.003293136</v>
      </c>
      <c r="D5174" s="0" t="n">
        <v>0.0016666667</v>
      </c>
      <c r="E5174" s="0" t="n">
        <v>0.05</v>
      </c>
      <c r="F5174" s="0" t="n">
        <v>0.0117612</v>
      </c>
      <c r="G5174" s="0" t="n">
        <v>1</v>
      </c>
      <c r="H5174" s="0" t="n">
        <v>1</v>
      </c>
    </row>
    <row r="5175" customFormat="false" ht="12.8" hidden="false" customHeight="false" outlineLevel="0" collapsed="false">
      <c r="A5175" s="0" t="s">
        <v>10187</v>
      </c>
      <c r="B5175" s="0" t="n">
        <v>3.44</v>
      </c>
      <c r="C5175" s="0" t="n">
        <v>0.072</v>
      </c>
      <c r="D5175" s="0" t="n">
        <v>0.01</v>
      </c>
      <c r="E5175" s="0" t="n">
        <v>0.1</v>
      </c>
      <c r="F5175" s="0" t="n">
        <v>0.096</v>
      </c>
      <c r="G5175" s="0" t="n">
        <v>1</v>
      </c>
      <c r="H5175" s="0" t="n">
        <v>5131</v>
      </c>
    </row>
    <row r="5176" customFormat="false" ht="12.8" hidden="false" customHeight="false" outlineLevel="0" collapsed="false">
      <c r="A5176" s="0" t="s">
        <v>10188</v>
      </c>
      <c r="B5176" s="0" t="n">
        <v>1.355</v>
      </c>
      <c r="C5176" s="0" t="n">
        <v>0.018</v>
      </c>
      <c r="D5176" s="0" t="n">
        <v>0.0025</v>
      </c>
      <c r="E5176" s="0" t="n">
        <v>0.025</v>
      </c>
      <c r="F5176" s="0" t="n">
        <v>0.024</v>
      </c>
      <c r="G5176" s="0" t="n">
        <v>1</v>
      </c>
      <c r="H5176" s="0" t="n">
        <v>39.44</v>
      </c>
    </row>
    <row r="5177" customFormat="false" ht="12.8" hidden="false" customHeight="false" outlineLevel="0" collapsed="false">
      <c r="A5177" s="0" t="s">
        <v>10189</v>
      </c>
      <c r="B5177" s="0" t="n">
        <v>0.8815833333</v>
      </c>
      <c r="C5177" s="0" t="n">
        <v>0.014625</v>
      </c>
      <c r="D5177" s="0" t="n">
        <v>0.0020987654</v>
      </c>
      <c r="E5177" s="0" t="n">
        <v>0.0083333333</v>
      </c>
      <c r="F5177" s="0" t="n">
        <v>0.015</v>
      </c>
      <c r="G5177" s="0" t="n">
        <v>1</v>
      </c>
      <c r="H5177" s="0" t="n">
        <v>1</v>
      </c>
    </row>
    <row r="5178" customFormat="false" ht="12.8" hidden="false" customHeight="false" outlineLevel="0" collapsed="false">
      <c r="A5178" s="0" t="s">
        <v>10190</v>
      </c>
      <c r="B5178" s="0" t="n">
        <v>1.24</v>
      </c>
      <c r="C5178" s="0" t="n">
        <v>0.01188</v>
      </c>
      <c r="D5178" s="0" t="n">
        <v>0.0017708333</v>
      </c>
      <c r="E5178" s="0" t="n">
        <v>0.00625</v>
      </c>
      <c r="F5178" s="0" t="n">
        <v>0.012</v>
      </c>
      <c r="G5178" s="0" t="n">
        <v>1</v>
      </c>
      <c r="H5178" s="0" t="n">
        <v>0</v>
      </c>
    </row>
    <row r="5179" customFormat="false" ht="12.8" hidden="false" customHeight="false" outlineLevel="0" collapsed="false">
      <c r="A5179" s="0" t="s">
        <v>2592</v>
      </c>
      <c r="B5179" s="0" t="n">
        <v>0.0514714286</v>
      </c>
      <c r="C5179" s="0" t="n">
        <v>0.000617463</v>
      </c>
      <c r="D5179" s="0" t="n">
        <v>0.0001488095</v>
      </c>
      <c r="E5179" s="0" t="n">
        <v>0.0357142857</v>
      </c>
      <c r="F5179" s="0" t="n">
        <v>0.0042004286</v>
      </c>
      <c r="G5179" s="0" t="n">
        <v>1</v>
      </c>
      <c r="H5179" s="0" t="n">
        <v>74.4166666667</v>
      </c>
    </row>
    <row r="5180" customFormat="false" ht="12.8" hidden="false" customHeight="false" outlineLevel="0" collapsed="false">
      <c r="A5180" s="0" t="s">
        <v>1030</v>
      </c>
      <c r="B5180" s="0" t="n">
        <v>0.004308</v>
      </c>
      <c r="C5180" s="0" t="n">
        <v>2.8652E-006</v>
      </c>
      <c r="D5180" s="0" t="n">
        <v>1.7954E-006</v>
      </c>
      <c r="E5180" s="0" t="n">
        <v>0.0004</v>
      </c>
      <c r="F5180" s="0" t="n">
        <v>2.204E-005</v>
      </c>
      <c r="G5180" s="0" t="n">
        <v>1</v>
      </c>
      <c r="H5180" s="0" t="n">
        <v>1</v>
      </c>
    </row>
    <row r="5181" customFormat="false" ht="12.8" hidden="false" customHeight="false" outlineLevel="0" collapsed="false">
      <c r="A5181" s="0" t="s">
        <v>10191</v>
      </c>
      <c r="B5181" s="0" t="n">
        <v>3.59</v>
      </c>
      <c r="C5181" s="0" t="n">
        <v>0.072</v>
      </c>
      <c r="D5181" s="0" t="n">
        <v>0.01</v>
      </c>
      <c r="E5181" s="0" t="n">
        <v>0.1</v>
      </c>
      <c r="F5181" s="0" t="n">
        <v>0.096</v>
      </c>
      <c r="G5181" s="0" t="n">
        <v>1</v>
      </c>
      <c r="H5181" s="0" t="n">
        <v>8937</v>
      </c>
    </row>
    <row r="5182" customFormat="false" ht="12.8" hidden="false" customHeight="false" outlineLevel="0" collapsed="false">
      <c r="A5182" s="0" t="s">
        <v>10192</v>
      </c>
      <c r="B5182" s="0" t="n">
        <v>0.44</v>
      </c>
      <c r="C5182" s="0" t="n">
        <v>0.003293136</v>
      </c>
      <c r="D5182" s="0" t="n">
        <v>0.0016666667</v>
      </c>
      <c r="E5182" s="0" t="n">
        <v>0.05</v>
      </c>
      <c r="F5182" s="0" t="n">
        <v>0.0117612</v>
      </c>
      <c r="G5182" s="0" t="n">
        <v>1</v>
      </c>
      <c r="H5182" s="0" t="n">
        <v>1</v>
      </c>
    </row>
    <row r="5183" customFormat="false" ht="12.8" hidden="false" customHeight="false" outlineLevel="0" collapsed="false">
      <c r="A5183" s="0" t="s">
        <v>10193</v>
      </c>
      <c r="B5183" s="0" t="n">
        <v>1.355</v>
      </c>
      <c r="C5183" s="0" t="n">
        <v>0.018</v>
      </c>
      <c r="D5183" s="0" t="n">
        <v>0.0025</v>
      </c>
      <c r="E5183" s="0" t="n">
        <v>0.025</v>
      </c>
      <c r="F5183" s="0" t="n">
        <v>0.024</v>
      </c>
      <c r="G5183" s="0" t="n">
        <v>1</v>
      </c>
      <c r="H5183" s="0" t="n">
        <v>39.44</v>
      </c>
    </row>
    <row r="5184" customFormat="false" ht="12.8" hidden="false" customHeight="false" outlineLevel="0" collapsed="false">
      <c r="A5184" s="0" t="s">
        <v>10194</v>
      </c>
      <c r="B5184" s="0" t="n">
        <v>0.0514714286</v>
      </c>
      <c r="C5184" s="0" t="n">
        <v>0.000617463</v>
      </c>
      <c r="D5184" s="0" t="n">
        <v>0.0001488095</v>
      </c>
      <c r="E5184" s="0" t="n">
        <v>0.0357142857</v>
      </c>
      <c r="F5184" s="0" t="n">
        <v>0.0042004286</v>
      </c>
      <c r="G5184" s="0" t="n">
        <v>1</v>
      </c>
      <c r="H5184" s="0" t="n">
        <v>637.09</v>
      </c>
    </row>
    <row r="5185" customFormat="false" ht="12.8" hidden="false" customHeight="false" outlineLevel="0" collapsed="false">
      <c r="A5185" s="0" t="s">
        <v>10195</v>
      </c>
      <c r="B5185" s="0" t="n">
        <v>3.51</v>
      </c>
      <c r="C5185" s="0" t="n">
        <v>0.072</v>
      </c>
      <c r="D5185" s="0" t="n">
        <v>0.01</v>
      </c>
      <c r="E5185" s="0" t="n">
        <v>0.1</v>
      </c>
      <c r="F5185" s="0" t="n">
        <v>0.096</v>
      </c>
      <c r="G5185" s="0" t="n">
        <v>1</v>
      </c>
      <c r="H5185" s="0" t="n">
        <v>4942</v>
      </c>
    </row>
    <row r="5186" customFormat="false" ht="12.8" hidden="false" customHeight="false" outlineLevel="0" collapsed="false">
      <c r="A5186" s="0" t="s">
        <v>10196</v>
      </c>
      <c r="B5186" s="0" t="n">
        <v>4.28</v>
      </c>
      <c r="C5186" s="0" t="n">
        <v>0.064</v>
      </c>
      <c r="D5186" s="0" t="n">
        <v>0.0094444444</v>
      </c>
      <c r="E5186" s="0" t="n">
        <v>0.0333333333</v>
      </c>
      <c r="F5186" s="0" t="n">
        <v>0.064</v>
      </c>
      <c r="G5186" s="0" t="n">
        <v>1</v>
      </c>
      <c r="H5186" s="0" t="n">
        <v>39.44</v>
      </c>
    </row>
    <row r="5187" customFormat="false" ht="12.8" hidden="false" customHeight="false" outlineLevel="0" collapsed="false">
      <c r="A5187" s="0" t="s">
        <v>10197</v>
      </c>
      <c r="B5187" s="0" t="n">
        <v>0.1231333333</v>
      </c>
      <c r="C5187" s="0" t="n">
        <v>0.0010578533</v>
      </c>
      <c r="D5187" s="0" t="n">
        <v>0.0002518519</v>
      </c>
      <c r="E5187" s="0" t="n">
        <v>0.0277777778</v>
      </c>
      <c r="F5187" s="0" t="n">
        <v>0.0054248889</v>
      </c>
      <c r="G5187" s="0" t="n">
        <v>1</v>
      </c>
      <c r="H5187" s="0" t="n">
        <v>59.52</v>
      </c>
    </row>
    <row r="5188" customFormat="false" ht="12.8" hidden="false" customHeight="false" outlineLevel="0" collapsed="false">
      <c r="A5188" s="0" t="s">
        <v>2541</v>
      </c>
      <c r="B5188" s="0" t="n">
        <v>0.1302</v>
      </c>
      <c r="C5188" s="0" t="n">
        <v>0.00256</v>
      </c>
      <c r="D5188" s="0" t="n">
        <v>0.0006666667</v>
      </c>
      <c r="E5188" s="0" t="n">
        <v>0.02</v>
      </c>
      <c r="F5188" s="0" t="n">
        <v>0.0064</v>
      </c>
      <c r="G5188" s="0" t="n">
        <v>1</v>
      </c>
      <c r="H5188" s="0" t="n">
        <v>103</v>
      </c>
    </row>
    <row r="5189" customFormat="false" ht="12.8" hidden="false" customHeight="false" outlineLevel="0" collapsed="false">
      <c r="A5189" s="0" t="s">
        <v>1029</v>
      </c>
      <c r="B5189" s="0" t="n">
        <v>0.01948</v>
      </c>
      <c r="C5189" s="0" t="n">
        <v>1.4326E-005</v>
      </c>
      <c r="D5189" s="0" t="n">
        <v>8.9769E-006</v>
      </c>
      <c r="E5189" s="0" t="n">
        <v>0.002</v>
      </c>
      <c r="F5189" s="0" t="n">
        <v>0.0001102</v>
      </c>
      <c r="G5189" s="0" t="n">
        <v>1</v>
      </c>
      <c r="H5189" s="0" t="n">
        <v>1</v>
      </c>
    </row>
    <row r="5190" customFormat="false" ht="12.8" hidden="false" customHeight="false" outlineLevel="0" collapsed="false">
      <c r="A5190" s="0" t="s">
        <v>10198</v>
      </c>
      <c r="B5190" s="0" t="n">
        <v>0.7761875</v>
      </c>
      <c r="C5190" s="0" t="n">
        <v>0.01096875</v>
      </c>
      <c r="D5190" s="0" t="n">
        <v>0.0015740741</v>
      </c>
      <c r="E5190" s="0" t="n">
        <v>0.00625</v>
      </c>
      <c r="F5190" s="0" t="n">
        <v>0.01125</v>
      </c>
      <c r="G5190" s="0" t="n">
        <v>1</v>
      </c>
      <c r="H5190" s="0" t="n">
        <v>1</v>
      </c>
    </row>
    <row r="5191" customFormat="false" ht="12.8" hidden="false" customHeight="false" outlineLevel="0" collapsed="false">
      <c r="A5191" s="0" t="s">
        <v>10199</v>
      </c>
      <c r="B5191" s="0" t="n">
        <v>1.158</v>
      </c>
      <c r="C5191" s="0" t="n">
        <v>0.018</v>
      </c>
      <c r="D5191" s="0" t="n">
        <v>0.00265625</v>
      </c>
      <c r="E5191" s="0" t="n">
        <v>0.0125</v>
      </c>
      <c r="F5191" s="0" t="n">
        <v>0.024</v>
      </c>
      <c r="G5191" s="0" t="n">
        <v>1</v>
      </c>
      <c r="H5191" s="0" t="n">
        <v>0</v>
      </c>
    </row>
    <row r="5192" customFormat="false" ht="12.8" hidden="false" customHeight="false" outlineLevel="0" collapsed="false">
      <c r="A5192" s="0" t="s">
        <v>10200</v>
      </c>
      <c r="B5192" s="0" t="n">
        <v>0.4</v>
      </c>
      <c r="C5192" s="0" t="n">
        <v>0.003293136</v>
      </c>
      <c r="D5192" s="0" t="n">
        <v>0.0016666667</v>
      </c>
      <c r="E5192" s="0" t="n">
        <v>0.05</v>
      </c>
      <c r="F5192" s="0" t="n">
        <v>0.0117612</v>
      </c>
      <c r="G5192" s="0" t="n">
        <v>1</v>
      </c>
      <c r="H5192" s="0" t="n">
        <v>1</v>
      </c>
    </row>
    <row r="5193" customFormat="false" ht="12.8" hidden="false" customHeight="false" outlineLevel="0" collapsed="false">
      <c r="A5193" s="0" t="s">
        <v>10201</v>
      </c>
      <c r="B5193" s="0" t="n">
        <v>3.54</v>
      </c>
      <c r="C5193" s="0" t="n">
        <v>0.072</v>
      </c>
      <c r="D5193" s="0" t="n">
        <v>0.01</v>
      </c>
      <c r="E5193" s="0" t="n">
        <v>0.1</v>
      </c>
      <c r="F5193" s="0" t="n">
        <v>0.096</v>
      </c>
      <c r="G5193" s="0" t="n">
        <v>1</v>
      </c>
      <c r="H5193" s="0" t="n">
        <v>4942</v>
      </c>
    </row>
    <row r="5194" customFormat="false" ht="12.8" hidden="false" customHeight="false" outlineLevel="0" collapsed="false">
      <c r="A5194" s="0" t="s">
        <v>10202</v>
      </c>
      <c r="B5194" s="0" t="n">
        <v>1.355</v>
      </c>
      <c r="C5194" s="0" t="n">
        <v>0.018</v>
      </c>
      <c r="D5194" s="0" t="n">
        <v>0.0025</v>
      </c>
      <c r="E5194" s="0" t="n">
        <v>0.025</v>
      </c>
      <c r="F5194" s="0" t="n">
        <v>0.024</v>
      </c>
      <c r="G5194" s="0" t="n">
        <v>1</v>
      </c>
      <c r="H5194" s="0" t="n">
        <v>41.68</v>
      </c>
    </row>
    <row r="5195" customFormat="false" ht="12.8" hidden="false" customHeight="false" outlineLevel="0" collapsed="false">
      <c r="A5195" s="0" t="s">
        <v>735</v>
      </c>
      <c r="B5195" s="0" t="n">
        <v>0.004318</v>
      </c>
      <c r="C5195" s="0" t="n">
        <v>2.9146E-006</v>
      </c>
      <c r="D5195" s="0" t="n">
        <v>4.5485E-006</v>
      </c>
      <c r="E5195" s="0" t="n">
        <v>0.0004</v>
      </c>
      <c r="F5195" s="0" t="n">
        <v>2.242E-005</v>
      </c>
      <c r="G5195" s="0" t="n">
        <v>1</v>
      </c>
      <c r="H5195" s="0" t="n">
        <v>0.01</v>
      </c>
    </row>
    <row r="5196" customFormat="false" ht="12.8" hidden="false" customHeight="false" outlineLevel="0" collapsed="false">
      <c r="A5196" s="0" t="s">
        <v>10203</v>
      </c>
      <c r="B5196" s="0" t="n">
        <v>0.7761875</v>
      </c>
      <c r="C5196" s="0" t="n">
        <v>0.01096875</v>
      </c>
      <c r="D5196" s="0" t="n">
        <v>0.0015740741</v>
      </c>
      <c r="E5196" s="0" t="n">
        <v>0.00625</v>
      </c>
      <c r="F5196" s="0" t="n">
        <v>0.01125</v>
      </c>
      <c r="G5196" s="0" t="n">
        <v>1</v>
      </c>
      <c r="H5196" s="0" t="n">
        <v>1</v>
      </c>
    </row>
    <row r="5197" customFormat="false" ht="12.8" hidden="false" customHeight="false" outlineLevel="0" collapsed="false">
      <c r="A5197" s="0" t="s">
        <v>10204</v>
      </c>
      <c r="B5197" s="0" t="n">
        <v>0.0059666667</v>
      </c>
      <c r="C5197" s="0" t="n">
        <v>3.15E-005</v>
      </c>
      <c r="D5197" s="0" t="n">
        <v>1.43915E-005</v>
      </c>
      <c r="E5197" s="0" t="n">
        <v>0.0006666667</v>
      </c>
      <c r="F5197" s="0" t="n">
        <v>0.000105</v>
      </c>
      <c r="G5197" s="0" t="n">
        <v>1</v>
      </c>
      <c r="H5197" s="0" t="n">
        <v>1.79</v>
      </c>
    </row>
    <row r="5198" customFormat="false" ht="12.8" hidden="false" customHeight="false" outlineLevel="0" collapsed="false">
      <c r="A5198" s="0" t="s">
        <v>781</v>
      </c>
      <c r="B5198" s="0" t="n">
        <v>1.158</v>
      </c>
      <c r="C5198" s="0" t="n">
        <v>0.018</v>
      </c>
      <c r="D5198" s="0" t="n">
        <v>0.00265625</v>
      </c>
      <c r="E5198" s="0" t="n">
        <v>0.0125</v>
      </c>
      <c r="F5198" s="0" t="n">
        <v>0.024</v>
      </c>
      <c r="G5198" s="0" t="n">
        <v>1</v>
      </c>
      <c r="H5198" s="0" t="n">
        <v>0</v>
      </c>
    </row>
    <row r="5199" customFormat="false" ht="12.8" hidden="false" customHeight="false" outlineLevel="0" collapsed="false">
      <c r="A5199" s="0" t="s">
        <v>10205</v>
      </c>
      <c r="B5199" s="0" t="n">
        <v>1.155</v>
      </c>
      <c r="C5199" s="0" t="n">
        <v>0.018</v>
      </c>
      <c r="D5199" s="0" t="n">
        <v>0.0025</v>
      </c>
      <c r="E5199" s="0" t="n">
        <v>0.025</v>
      </c>
      <c r="F5199" s="0" t="n">
        <v>0.024</v>
      </c>
      <c r="G5199" s="0" t="n">
        <v>1</v>
      </c>
      <c r="H5199" s="0" t="n">
        <v>1920</v>
      </c>
    </row>
    <row r="5200" customFormat="false" ht="12.8" hidden="false" customHeight="false" outlineLevel="0" collapsed="false">
      <c r="A5200" s="0" t="s">
        <v>1895</v>
      </c>
      <c r="B5200" s="0" t="n">
        <v>1.355</v>
      </c>
      <c r="C5200" s="0" t="n">
        <v>0.018</v>
      </c>
      <c r="D5200" s="0" t="n">
        <v>0.0025</v>
      </c>
      <c r="E5200" s="0" t="n">
        <v>0.025</v>
      </c>
      <c r="F5200" s="0" t="n">
        <v>0.024</v>
      </c>
      <c r="G5200" s="0" t="n">
        <v>1</v>
      </c>
      <c r="H5200" s="0" t="n">
        <v>39.44</v>
      </c>
    </row>
    <row r="5201" customFormat="false" ht="12.8" hidden="false" customHeight="false" outlineLevel="0" collapsed="false">
      <c r="A5201" s="0" t="s">
        <v>1028</v>
      </c>
      <c r="B5201" s="0" t="n">
        <v>0.0117616667</v>
      </c>
      <c r="C5201" s="0" t="n">
        <v>5.9692E-006</v>
      </c>
      <c r="D5201" s="0" t="n">
        <v>3.7404E-006</v>
      </c>
      <c r="E5201" s="0" t="n">
        <v>0.0008333333</v>
      </c>
      <c r="F5201" s="0" t="n">
        <v>4.59167E-005</v>
      </c>
      <c r="G5201" s="0" t="n">
        <v>1</v>
      </c>
      <c r="H5201" s="0" t="n">
        <v>1</v>
      </c>
    </row>
    <row r="5202" customFormat="false" ht="12.8" hidden="false" customHeight="false" outlineLevel="0" collapsed="false">
      <c r="A5202" s="0" t="s">
        <v>10206</v>
      </c>
      <c r="B5202" s="0" t="n">
        <v>1.94</v>
      </c>
      <c r="C5202" s="0" t="n">
        <v>0.0174</v>
      </c>
      <c r="D5202" s="0" t="n">
        <v>0.0027777778</v>
      </c>
      <c r="E5202" s="0" t="n">
        <v>0.25</v>
      </c>
      <c r="F5202" s="0" t="n">
        <v>0.06</v>
      </c>
      <c r="G5202" s="0" t="n">
        <v>1</v>
      </c>
      <c r="H5202" s="0" t="n">
        <v>25.52</v>
      </c>
    </row>
    <row r="5203" customFormat="false" ht="12.8" hidden="false" customHeight="false" outlineLevel="0" collapsed="false">
      <c r="A5203" s="0" t="s">
        <v>10207</v>
      </c>
      <c r="B5203" s="0" t="n">
        <v>0.74</v>
      </c>
      <c r="C5203" s="0" t="n">
        <v>0.01188</v>
      </c>
      <c r="D5203" s="0" t="n">
        <v>0.0017708333</v>
      </c>
      <c r="E5203" s="0" t="n">
        <v>0.00625</v>
      </c>
      <c r="F5203" s="0" t="n">
        <v>0.012</v>
      </c>
      <c r="G5203" s="0" t="n">
        <v>1</v>
      </c>
      <c r="H5203" s="0" t="n">
        <v>0</v>
      </c>
    </row>
    <row r="5204" customFormat="false" ht="12.8" hidden="false" customHeight="false" outlineLevel="0" collapsed="false">
      <c r="A5204" s="0" t="s">
        <v>2540</v>
      </c>
      <c r="B5204" s="0" t="n">
        <v>0.1272</v>
      </c>
      <c r="C5204" s="0" t="n">
        <v>0.00256</v>
      </c>
      <c r="D5204" s="0" t="n">
        <v>0.0006666667</v>
      </c>
      <c r="E5204" s="0" t="n">
        <v>0.02</v>
      </c>
      <c r="F5204" s="0" t="n">
        <v>0.0064</v>
      </c>
      <c r="G5204" s="0" t="n">
        <v>1</v>
      </c>
      <c r="H5204" s="0" t="n">
        <v>91.6666666667</v>
      </c>
    </row>
    <row r="5205" customFormat="false" ht="12.8" hidden="false" customHeight="false" outlineLevel="0" collapsed="false">
      <c r="A5205" s="0" t="s">
        <v>10208</v>
      </c>
      <c r="B5205" s="0" t="n">
        <v>1.94</v>
      </c>
      <c r="C5205" s="0" t="n">
        <v>0.0174</v>
      </c>
      <c r="D5205" s="0" t="n">
        <v>0.0027777778</v>
      </c>
      <c r="E5205" s="0" t="n">
        <v>0.25</v>
      </c>
      <c r="F5205" s="0" t="n">
        <v>0.06</v>
      </c>
      <c r="G5205" s="0" t="n">
        <v>1</v>
      </c>
      <c r="H5205" s="0" t="n">
        <v>25.46</v>
      </c>
    </row>
    <row r="5206" customFormat="false" ht="12.8" hidden="false" customHeight="false" outlineLevel="0" collapsed="false">
      <c r="A5206" s="0" t="s">
        <v>10209</v>
      </c>
      <c r="B5206" s="0" t="n">
        <v>1.28</v>
      </c>
      <c r="C5206" s="0" t="n">
        <v>0.01056</v>
      </c>
      <c r="D5206" s="0" t="n">
        <v>0.0016666667</v>
      </c>
      <c r="E5206" s="0" t="n">
        <v>0.1</v>
      </c>
      <c r="F5206" s="0" t="n">
        <v>0.048</v>
      </c>
      <c r="G5206" s="0" t="n">
        <v>1</v>
      </c>
      <c r="H5206" s="0" t="n">
        <v>1</v>
      </c>
    </row>
    <row r="5207" customFormat="false" ht="12.8" hidden="false" customHeight="false" outlineLevel="0" collapsed="false">
      <c r="A5207" s="0" t="s">
        <v>10210</v>
      </c>
      <c r="B5207" s="0" t="n">
        <v>1.145</v>
      </c>
      <c r="C5207" s="0" t="n">
        <v>0.018</v>
      </c>
      <c r="D5207" s="0" t="n">
        <v>0.0025</v>
      </c>
      <c r="E5207" s="0" t="n">
        <v>0.025</v>
      </c>
      <c r="F5207" s="0" t="n">
        <v>0.024</v>
      </c>
      <c r="G5207" s="0" t="n">
        <v>1</v>
      </c>
      <c r="H5207" s="0" t="n">
        <v>1919</v>
      </c>
    </row>
    <row r="5208" customFormat="false" ht="12.8" hidden="false" customHeight="false" outlineLevel="0" collapsed="false">
      <c r="A5208" s="0" t="s">
        <v>1878</v>
      </c>
      <c r="B5208" s="0" t="n">
        <v>4.28</v>
      </c>
      <c r="C5208" s="0" t="n">
        <v>0.064</v>
      </c>
      <c r="D5208" s="0" t="n">
        <v>0.0094444444</v>
      </c>
      <c r="E5208" s="0" t="n">
        <v>0.0333333333</v>
      </c>
      <c r="F5208" s="0" t="n">
        <v>0.064</v>
      </c>
      <c r="G5208" s="0" t="n">
        <v>1</v>
      </c>
      <c r="H5208" s="0" t="n">
        <v>39.44</v>
      </c>
    </row>
    <row r="5209" customFormat="false" ht="12.8" hidden="false" customHeight="false" outlineLevel="0" collapsed="false">
      <c r="A5209" s="0" t="s">
        <v>10211</v>
      </c>
      <c r="B5209" s="0" t="n">
        <v>0.1112</v>
      </c>
      <c r="C5209" s="0" t="n">
        <v>0.00256</v>
      </c>
      <c r="D5209" s="0" t="n">
        <v>0.0006666667</v>
      </c>
      <c r="E5209" s="0" t="n">
        <v>0.02</v>
      </c>
      <c r="F5209" s="0" t="n">
        <v>0.0064</v>
      </c>
      <c r="G5209" s="0" t="n">
        <v>1</v>
      </c>
      <c r="H5209" s="0" t="n">
        <v>96.3333333333</v>
      </c>
    </row>
    <row r="5210" customFormat="false" ht="12.8" hidden="false" customHeight="false" outlineLevel="0" collapsed="false">
      <c r="A5210" s="0" t="s">
        <v>734</v>
      </c>
      <c r="B5210" s="0" t="n">
        <v>0.01034</v>
      </c>
      <c r="C5210" s="0" t="n">
        <v>1.4573E-005</v>
      </c>
      <c r="D5210" s="0" t="n">
        <v>2.27425E-005</v>
      </c>
      <c r="E5210" s="0" t="n">
        <v>0.002</v>
      </c>
      <c r="F5210" s="0" t="n">
        <v>0.0001121</v>
      </c>
      <c r="G5210" s="0" t="n">
        <v>1</v>
      </c>
      <c r="H5210" s="0" t="n">
        <v>0.05</v>
      </c>
    </row>
    <row r="5211" customFormat="false" ht="12.8" hidden="false" customHeight="false" outlineLevel="0" collapsed="false">
      <c r="A5211" s="0" t="s">
        <v>10212</v>
      </c>
      <c r="B5211" s="0" t="n">
        <v>1.145</v>
      </c>
      <c r="C5211" s="0" t="n">
        <v>0.018</v>
      </c>
      <c r="D5211" s="0" t="n">
        <v>0.0025</v>
      </c>
      <c r="E5211" s="0" t="n">
        <v>0.025</v>
      </c>
      <c r="F5211" s="0" t="n">
        <v>0.024</v>
      </c>
      <c r="G5211" s="0" t="n">
        <v>1</v>
      </c>
      <c r="H5211" s="0" t="n">
        <v>1920</v>
      </c>
    </row>
    <row r="5212" customFormat="false" ht="12.8" hidden="false" customHeight="false" outlineLevel="0" collapsed="false">
      <c r="A5212" s="0" t="s">
        <v>1881</v>
      </c>
      <c r="B5212" s="0" t="n">
        <v>1.965</v>
      </c>
      <c r="C5212" s="0" t="n">
        <v>0.036</v>
      </c>
      <c r="D5212" s="0" t="n">
        <v>0.005</v>
      </c>
      <c r="E5212" s="0" t="n">
        <v>0.05</v>
      </c>
      <c r="F5212" s="0" t="n">
        <v>0.048</v>
      </c>
      <c r="G5212" s="0" t="n">
        <v>1</v>
      </c>
      <c r="H5212" s="0" t="n">
        <v>58.28</v>
      </c>
    </row>
    <row r="5213" customFormat="false" ht="12.8" hidden="false" customHeight="false" outlineLevel="0" collapsed="false">
      <c r="A5213" s="0" t="s">
        <v>10213</v>
      </c>
      <c r="B5213" s="0" t="n">
        <v>1.276</v>
      </c>
      <c r="C5213" s="0" t="n">
        <v>0.01056</v>
      </c>
      <c r="D5213" s="0" t="n">
        <v>0.0016666667</v>
      </c>
      <c r="E5213" s="0" t="n">
        <v>0.1</v>
      </c>
      <c r="F5213" s="0" t="n">
        <v>0.048</v>
      </c>
      <c r="G5213" s="0" t="n">
        <v>1</v>
      </c>
      <c r="H5213" s="0" t="n">
        <v>1</v>
      </c>
    </row>
    <row r="5214" customFormat="false" ht="12.8" hidden="false" customHeight="false" outlineLevel="0" collapsed="false">
      <c r="A5214" s="0" t="s">
        <v>10214</v>
      </c>
      <c r="B5214" s="0" t="n">
        <v>0.2966666667</v>
      </c>
      <c r="C5214" s="0" t="n">
        <v>0.00168</v>
      </c>
      <c r="D5214" s="0" t="n">
        <v>0.0005555556</v>
      </c>
      <c r="E5214" s="0" t="n">
        <v>0.0333333333</v>
      </c>
      <c r="F5214" s="0" t="n">
        <v>0.008</v>
      </c>
      <c r="G5214" s="0" t="n">
        <v>1</v>
      </c>
      <c r="H5214" s="0" t="n">
        <v>0</v>
      </c>
    </row>
    <row r="5215" customFormat="false" ht="12.8" hidden="false" customHeight="false" outlineLevel="0" collapsed="false">
      <c r="A5215" s="0" t="s">
        <v>10215</v>
      </c>
      <c r="B5215" s="0" t="n">
        <v>17.6666666667</v>
      </c>
      <c r="C5215" s="0" t="n">
        <v>0.1552</v>
      </c>
      <c r="D5215" s="0" t="n">
        <v>0.0236111111</v>
      </c>
      <c r="E5215" s="0" t="n">
        <v>0.0833333333</v>
      </c>
      <c r="F5215" s="0" t="n">
        <v>0.16</v>
      </c>
      <c r="G5215" s="0" t="n">
        <v>1</v>
      </c>
      <c r="H5215" s="0" t="n">
        <v>30.45</v>
      </c>
    </row>
    <row r="5216" customFormat="false" ht="12.8" hidden="false" customHeight="false" outlineLevel="0" collapsed="false">
      <c r="A5216" s="0" t="s">
        <v>10216</v>
      </c>
      <c r="B5216" s="0" t="n">
        <v>0.1182</v>
      </c>
      <c r="C5216" s="0" t="n">
        <v>0.00256</v>
      </c>
      <c r="D5216" s="0" t="n">
        <v>0.0006666667</v>
      </c>
      <c r="E5216" s="0" t="n">
        <v>0.02</v>
      </c>
      <c r="F5216" s="0" t="n">
        <v>0.0064</v>
      </c>
      <c r="G5216" s="0" t="n">
        <v>1</v>
      </c>
      <c r="H5216" s="0" t="n">
        <v>89.6666666667</v>
      </c>
    </row>
    <row r="5217" customFormat="false" ht="12.8" hidden="false" customHeight="false" outlineLevel="0" collapsed="false">
      <c r="A5217" s="0" t="s">
        <v>10217</v>
      </c>
      <c r="B5217" s="0" t="n">
        <v>0.1961162791</v>
      </c>
      <c r="C5217" s="0" t="n">
        <v>0.0004020689</v>
      </c>
      <c r="D5217" s="0" t="n">
        <v>9.68992E-005</v>
      </c>
      <c r="E5217" s="0" t="n">
        <v>0.023255814</v>
      </c>
      <c r="F5217" s="0" t="n">
        <v>0.0027351628</v>
      </c>
      <c r="G5217" s="0" t="n">
        <v>1</v>
      </c>
      <c r="H5217" s="0" t="n">
        <v>658</v>
      </c>
    </row>
    <row r="5218" customFormat="false" ht="12.8" hidden="false" customHeight="false" outlineLevel="0" collapsed="false">
      <c r="A5218" s="0" t="s">
        <v>10218</v>
      </c>
      <c r="B5218" s="0" t="n">
        <v>1.155</v>
      </c>
      <c r="C5218" s="0" t="n">
        <v>0.018</v>
      </c>
      <c r="D5218" s="0" t="n">
        <v>0.0025</v>
      </c>
      <c r="E5218" s="0" t="n">
        <v>0.025</v>
      </c>
      <c r="F5218" s="0" t="n">
        <v>0.024</v>
      </c>
      <c r="G5218" s="0" t="n">
        <v>1</v>
      </c>
      <c r="H5218" s="0" t="n">
        <v>1919</v>
      </c>
    </row>
    <row r="5219" customFormat="false" ht="12.8" hidden="false" customHeight="false" outlineLevel="0" collapsed="false">
      <c r="A5219" s="0" t="s">
        <v>10219</v>
      </c>
      <c r="B5219" s="0" t="n">
        <v>1.965</v>
      </c>
      <c r="C5219" s="0" t="n">
        <v>0.036</v>
      </c>
      <c r="D5219" s="0" t="n">
        <v>0.005</v>
      </c>
      <c r="E5219" s="0" t="n">
        <v>0.05</v>
      </c>
      <c r="F5219" s="0" t="n">
        <v>0.048</v>
      </c>
      <c r="G5219" s="0" t="n">
        <v>1</v>
      </c>
      <c r="H5219" s="0" t="n">
        <v>58.28</v>
      </c>
    </row>
    <row r="5220" customFormat="false" ht="12.8" hidden="false" customHeight="false" outlineLevel="0" collapsed="false">
      <c r="A5220" s="0" t="s">
        <v>10220</v>
      </c>
      <c r="B5220" s="0" t="n">
        <v>2.4505555556</v>
      </c>
      <c r="C5220" s="0" t="n">
        <v>0.0139491389</v>
      </c>
      <c r="D5220" s="0" t="n">
        <v>0.0019675926</v>
      </c>
      <c r="E5220" s="0" t="n">
        <v>0.0138888889</v>
      </c>
      <c r="F5220" s="0" t="n">
        <v>0.0143805556</v>
      </c>
      <c r="G5220" s="0" t="n">
        <v>1</v>
      </c>
      <c r="H5220" s="0" t="n">
        <v>24.88</v>
      </c>
    </row>
    <row r="5221" customFormat="false" ht="12.8" hidden="false" customHeight="false" outlineLevel="0" collapsed="false">
      <c r="A5221" s="0" t="s">
        <v>10221</v>
      </c>
      <c r="B5221" s="0" t="n">
        <v>0.1122</v>
      </c>
      <c r="C5221" s="0" t="n">
        <v>0.00256</v>
      </c>
      <c r="D5221" s="0" t="n">
        <v>0.0006666667</v>
      </c>
      <c r="E5221" s="0" t="n">
        <v>0.02</v>
      </c>
      <c r="F5221" s="0" t="n">
        <v>0.0064</v>
      </c>
      <c r="G5221" s="0" t="n">
        <v>1</v>
      </c>
      <c r="H5221" s="0" t="n">
        <v>85.6666666667</v>
      </c>
    </row>
    <row r="5222" customFormat="false" ht="12.8" hidden="false" customHeight="false" outlineLevel="0" collapsed="false">
      <c r="A5222" s="0" t="s">
        <v>724</v>
      </c>
      <c r="B5222" s="0" t="n">
        <v>0.0510666667</v>
      </c>
      <c r="C5222" s="0" t="n">
        <v>2.42667E-005</v>
      </c>
      <c r="D5222" s="0" t="n">
        <v>4.88506E-005</v>
      </c>
      <c r="E5222" s="0" t="n">
        <v>0.0033333333</v>
      </c>
      <c r="F5222" s="0" t="n">
        <v>0.0002426667</v>
      </c>
      <c r="G5222" s="0" t="n">
        <v>1</v>
      </c>
      <c r="H5222" s="0" t="n">
        <v>0.48</v>
      </c>
    </row>
    <row r="5223" customFormat="false" ht="12.8" hidden="false" customHeight="false" outlineLevel="0" collapsed="false">
      <c r="A5223" s="0" t="s">
        <v>10222</v>
      </c>
      <c r="B5223" s="0" t="n">
        <v>0.61</v>
      </c>
      <c r="C5223" s="0" t="n">
        <v>0.003293136</v>
      </c>
      <c r="D5223" s="0" t="n">
        <v>0.0016666667</v>
      </c>
      <c r="E5223" s="0" t="n">
        <v>0.05</v>
      </c>
      <c r="F5223" s="0" t="n">
        <v>0.0117612</v>
      </c>
      <c r="G5223" s="0" t="n">
        <v>1</v>
      </c>
      <c r="H5223" s="0" t="n">
        <v>1</v>
      </c>
    </row>
    <row r="5224" customFormat="false" ht="12.8" hidden="false" customHeight="false" outlineLevel="0" collapsed="false">
      <c r="A5224" s="0" t="s">
        <v>2870</v>
      </c>
      <c r="B5224" s="0" t="n">
        <v>16.8888454545</v>
      </c>
      <c r="C5224" s="0" t="n">
        <v>0.1636363636</v>
      </c>
      <c r="D5224" s="0" t="n">
        <v>0.0228956229</v>
      </c>
      <c r="E5224" s="0" t="n">
        <v>0.0909090909</v>
      </c>
      <c r="F5224" s="0" t="n">
        <v>0.1636363636</v>
      </c>
      <c r="G5224" s="0" t="n">
        <v>1</v>
      </c>
      <c r="H5224" s="0" t="n">
        <v>4393.63</v>
      </c>
    </row>
    <row r="5225" customFormat="false" ht="12.8" hidden="false" customHeight="false" outlineLevel="0" collapsed="false">
      <c r="A5225" s="0" t="s">
        <v>760</v>
      </c>
      <c r="B5225" s="0" t="n">
        <v>0.206</v>
      </c>
      <c r="C5225" s="0" t="n">
        <v>0.00126</v>
      </c>
      <c r="D5225" s="0" t="n">
        <v>0.0004166667</v>
      </c>
      <c r="E5225" s="0" t="n">
        <v>0.025</v>
      </c>
      <c r="F5225" s="0" t="n">
        <v>0.006</v>
      </c>
      <c r="G5225" s="0" t="n">
        <v>1</v>
      </c>
      <c r="H5225" s="0" t="n">
        <v>0</v>
      </c>
    </row>
    <row r="5226" customFormat="false" ht="12.8" hidden="false" customHeight="false" outlineLevel="0" collapsed="false">
      <c r="A5226" s="0" t="s">
        <v>10223</v>
      </c>
      <c r="B5226" s="0" t="n">
        <v>1.965</v>
      </c>
      <c r="C5226" s="0" t="n">
        <v>0.036</v>
      </c>
      <c r="D5226" s="0" t="n">
        <v>0.005</v>
      </c>
      <c r="E5226" s="0" t="n">
        <v>0.05</v>
      </c>
      <c r="F5226" s="0" t="n">
        <v>0.048</v>
      </c>
      <c r="G5226" s="0" t="n">
        <v>1</v>
      </c>
      <c r="H5226" s="0" t="n">
        <v>58.28</v>
      </c>
    </row>
    <row r="5227" customFormat="false" ht="12.8" hidden="false" customHeight="false" outlineLevel="0" collapsed="false">
      <c r="A5227" s="0" t="s">
        <v>10224</v>
      </c>
      <c r="B5227" s="0" t="n">
        <v>0.3266666667</v>
      </c>
      <c r="C5227" s="0" t="n">
        <v>0.00168</v>
      </c>
      <c r="D5227" s="0" t="n">
        <v>0.0005555556</v>
      </c>
      <c r="E5227" s="0" t="n">
        <v>0.0333333333</v>
      </c>
      <c r="F5227" s="0" t="n">
        <v>0.008</v>
      </c>
      <c r="G5227" s="0" t="n">
        <v>1</v>
      </c>
      <c r="H5227" s="0" t="n">
        <v>0</v>
      </c>
    </row>
    <row r="5228" customFormat="false" ht="12.8" hidden="false" customHeight="false" outlineLevel="0" collapsed="false">
      <c r="A5228" s="0" t="s">
        <v>10225</v>
      </c>
      <c r="B5228" s="0" t="n">
        <v>1.965</v>
      </c>
      <c r="C5228" s="0" t="n">
        <v>0.036</v>
      </c>
      <c r="D5228" s="0" t="n">
        <v>0.005</v>
      </c>
      <c r="E5228" s="0" t="n">
        <v>0.05</v>
      </c>
      <c r="F5228" s="0" t="n">
        <v>0.048</v>
      </c>
      <c r="G5228" s="0" t="n">
        <v>1</v>
      </c>
      <c r="H5228" s="0" t="n">
        <v>60.85</v>
      </c>
    </row>
    <row r="5229" customFormat="false" ht="12.8" hidden="false" customHeight="false" outlineLevel="0" collapsed="false">
      <c r="A5229" s="0" t="s">
        <v>10226</v>
      </c>
      <c r="B5229" s="0" t="n">
        <v>0.4341304348</v>
      </c>
      <c r="C5229" s="0" t="n">
        <v>0.0003951391</v>
      </c>
      <c r="D5229" s="0" t="n">
        <v>0.0001556064</v>
      </c>
      <c r="E5229" s="0" t="n">
        <v>0.002173913</v>
      </c>
      <c r="F5229" s="0" t="n">
        <v>0.0007317391</v>
      </c>
      <c r="G5229" s="0" t="n">
        <v>1</v>
      </c>
      <c r="H5229" s="0" t="n">
        <v>77.9333333333</v>
      </c>
    </row>
    <row r="5230" customFormat="false" ht="12.8" hidden="false" customHeight="false" outlineLevel="0" collapsed="false">
      <c r="A5230" s="0" t="s">
        <v>10227</v>
      </c>
      <c r="B5230" s="0" t="n">
        <v>0.0397714286</v>
      </c>
      <c r="C5230" s="0" t="n">
        <v>0.000617463</v>
      </c>
      <c r="D5230" s="0" t="n">
        <v>0.0001488095</v>
      </c>
      <c r="E5230" s="0" t="n">
        <v>0.0357142857</v>
      </c>
      <c r="F5230" s="0" t="n">
        <v>0.0042004286</v>
      </c>
      <c r="G5230" s="0" t="n">
        <v>1</v>
      </c>
      <c r="H5230" s="0" t="n">
        <v>212.3633333333</v>
      </c>
    </row>
    <row r="5231" customFormat="false" ht="12.8" hidden="false" customHeight="false" outlineLevel="0" collapsed="false">
      <c r="A5231" s="0" t="s">
        <v>758</v>
      </c>
      <c r="B5231" s="0" t="n">
        <v>0.35</v>
      </c>
      <c r="C5231" s="0" t="n">
        <v>0.00252</v>
      </c>
      <c r="D5231" s="0" t="n">
        <v>0.0008333333</v>
      </c>
      <c r="E5231" s="0" t="n">
        <v>0.05</v>
      </c>
      <c r="F5231" s="0" t="n">
        <v>0.012</v>
      </c>
      <c r="G5231" s="0" t="n">
        <v>1</v>
      </c>
      <c r="H5231" s="0" t="n">
        <v>0</v>
      </c>
    </row>
    <row r="5232" customFormat="false" ht="12.8" hidden="false" customHeight="false" outlineLevel="0" collapsed="false">
      <c r="A5232" s="0" t="s">
        <v>10228</v>
      </c>
      <c r="B5232" s="0" t="n">
        <v>0.69</v>
      </c>
      <c r="C5232" s="0" t="n">
        <v>0.003293136</v>
      </c>
      <c r="D5232" s="0" t="n">
        <v>0.0016666667</v>
      </c>
      <c r="E5232" s="0" t="n">
        <v>0.05</v>
      </c>
      <c r="F5232" s="0" t="n">
        <v>0.0117612</v>
      </c>
      <c r="G5232" s="0" t="n">
        <v>1</v>
      </c>
      <c r="H5232" s="0" t="n">
        <v>1</v>
      </c>
    </row>
    <row r="5233" customFormat="false" ht="12.8" hidden="false" customHeight="false" outlineLevel="0" collapsed="false">
      <c r="A5233" s="0" t="s">
        <v>10229</v>
      </c>
      <c r="B5233" s="0" t="n">
        <v>2.016</v>
      </c>
      <c r="C5233" s="0" t="n">
        <v>0.036</v>
      </c>
      <c r="D5233" s="0" t="n">
        <v>0.005</v>
      </c>
      <c r="E5233" s="0" t="n">
        <v>0.05</v>
      </c>
      <c r="F5233" s="0" t="n">
        <v>0.048</v>
      </c>
      <c r="G5233" s="0" t="n">
        <v>1</v>
      </c>
      <c r="H5233" s="0" t="n">
        <v>55.12</v>
      </c>
    </row>
    <row r="5234" customFormat="false" ht="12.8" hidden="false" customHeight="false" outlineLevel="0" collapsed="false">
      <c r="A5234" s="0" t="s">
        <v>10230</v>
      </c>
      <c r="B5234" s="0" t="n">
        <v>1.94</v>
      </c>
      <c r="C5234" s="0" t="n">
        <v>0.0174</v>
      </c>
      <c r="D5234" s="0" t="n">
        <v>0.0027777778</v>
      </c>
      <c r="E5234" s="0" t="n">
        <v>0.25</v>
      </c>
      <c r="F5234" s="0" t="n">
        <v>0.06</v>
      </c>
      <c r="G5234" s="0" t="n">
        <v>1</v>
      </c>
      <c r="H5234" s="0" t="n">
        <v>23.25</v>
      </c>
    </row>
    <row r="5235" customFormat="false" ht="12.8" hidden="false" customHeight="false" outlineLevel="0" collapsed="false">
      <c r="A5235" s="0" t="s">
        <v>10231</v>
      </c>
      <c r="B5235" s="0" t="n">
        <v>0.69</v>
      </c>
      <c r="C5235" s="0" t="n">
        <v>0.00336</v>
      </c>
      <c r="D5235" s="0" t="n">
        <v>0.0005555556</v>
      </c>
      <c r="E5235" s="0" t="n">
        <v>0.05</v>
      </c>
      <c r="F5235" s="0" t="n">
        <v>0.012</v>
      </c>
      <c r="G5235" s="0" t="n">
        <v>1</v>
      </c>
      <c r="H5235" s="0" t="n">
        <v>1</v>
      </c>
    </row>
    <row r="5236" customFormat="false" ht="12.8" hidden="false" customHeight="false" outlineLevel="0" collapsed="false">
      <c r="A5236" s="0" t="s">
        <v>2591</v>
      </c>
      <c r="B5236" s="0" t="n">
        <v>0.0514714286</v>
      </c>
      <c r="C5236" s="0" t="n">
        <v>0.000617463</v>
      </c>
      <c r="D5236" s="0" t="n">
        <v>0.0001488095</v>
      </c>
      <c r="E5236" s="0" t="n">
        <v>0.0357142857</v>
      </c>
      <c r="F5236" s="0" t="n">
        <v>0.0042004286</v>
      </c>
      <c r="G5236" s="0" t="n">
        <v>1</v>
      </c>
      <c r="H5236" s="0" t="n">
        <v>74.4166666667</v>
      </c>
    </row>
    <row r="5237" customFormat="false" ht="12.8" hidden="false" customHeight="false" outlineLevel="0" collapsed="false">
      <c r="A5237" s="0" t="s">
        <v>10232</v>
      </c>
      <c r="B5237" s="0" t="n">
        <v>0.0015433333</v>
      </c>
      <c r="C5237" s="0" t="n">
        <v>2.3333E-006</v>
      </c>
      <c r="D5237" s="0" t="n">
        <v>5.857E-006</v>
      </c>
      <c r="E5237" s="0" t="n">
        <v>0.0001666667</v>
      </c>
      <c r="F5237" s="0" t="n">
        <v>1.45833E-005</v>
      </c>
      <c r="G5237" s="0" t="n">
        <v>1</v>
      </c>
      <c r="H5237" s="0" t="n">
        <v>0.06</v>
      </c>
    </row>
    <row r="5238" customFormat="false" ht="12.8" hidden="false" customHeight="false" outlineLevel="0" collapsed="false">
      <c r="A5238" s="0" t="s">
        <v>10233</v>
      </c>
      <c r="B5238" s="0" t="n">
        <v>1.93</v>
      </c>
      <c r="C5238" s="0" t="n">
        <v>0.0174</v>
      </c>
      <c r="D5238" s="0" t="n">
        <v>0.0027777778</v>
      </c>
      <c r="E5238" s="0" t="n">
        <v>0.25</v>
      </c>
      <c r="F5238" s="0" t="n">
        <v>0.06</v>
      </c>
      <c r="G5238" s="0" t="n">
        <v>1</v>
      </c>
      <c r="H5238" s="0" t="n">
        <v>24.12</v>
      </c>
    </row>
    <row r="5239" customFormat="false" ht="12.8" hidden="false" customHeight="false" outlineLevel="0" collapsed="false">
      <c r="A5239" s="0" t="s">
        <v>759</v>
      </c>
      <c r="B5239" s="0" t="n">
        <v>0.143</v>
      </c>
      <c r="C5239" s="0" t="n">
        <v>0.00126</v>
      </c>
      <c r="D5239" s="0" t="n">
        <v>0.0004166667</v>
      </c>
      <c r="E5239" s="0" t="n">
        <v>0.025</v>
      </c>
      <c r="F5239" s="0" t="n">
        <v>0.006</v>
      </c>
      <c r="G5239" s="0" t="n">
        <v>1</v>
      </c>
      <c r="H5239" s="0" t="n">
        <v>0</v>
      </c>
    </row>
    <row r="5240" customFormat="false" ht="12.8" hidden="false" customHeight="false" outlineLevel="0" collapsed="false">
      <c r="A5240" s="0" t="s">
        <v>10234</v>
      </c>
      <c r="B5240" s="0" t="n">
        <v>1.965</v>
      </c>
      <c r="C5240" s="0" t="n">
        <v>0.036</v>
      </c>
      <c r="D5240" s="0" t="n">
        <v>0.005</v>
      </c>
      <c r="E5240" s="0" t="n">
        <v>0.05</v>
      </c>
      <c r="F5240" s="0" t="n">
        <v>0.048</v>
      </c>
      <c r="G5240" s="0" t="n">
        <v>1</v>
      </c>
      <c r="H5240" s="0" t="n">
        <v>58.28</v>
      </c>
    </row>
    <row r="5241" customFormat="false" ht="12.8" hidden="false" customHeight="false" outlineLevel="0" collapsed="false">
      <c r="A5241" s="0" t="s">
        <v>2593</v>
      </c>
      <c r="B5241" s="0" t="n">
        <v>0.0514714286</v>
      </c>
      <c r="C5241" s="0" t="n">
        <v>0.000617463</v>
      </c>
      <c r="D5241" s="0" t="n">
        <v>0.0001488095</v>
      </c>
      <c r="E5241" s="0" t="n">
        <v>0.0357142857</v>
      </c>
      <c r="F5241" s="0" t="n">
        <v>0.0042004286</v>
      </c>
      <c r="G5241" s="0" t="n">
        <v>1</v>
      </c>
      <c r="H5241" s="0" t="n">
        <v>74.4166666667</v>
      </c>
    </row>
    <row r="5242" customFormat="false" ht="12.8" hidden="false" customHeight="false" outlineLevel="0" collapsed="false">
      <c r="A5242" s="0" t="s">
        <v>756</v>
      </c>
      <c r="B5242" s="0" t="n">
        <v>0.449</v>
      </c>
      <c r="C5242" s="0" t="n">
        <v>0.00252</v>
      </c>
      <c r="D5242" s="0" t="n">
        <v>0.0008333333</v>
      </c>
      <c r="E5242" s="0" t="n">
        <v>0.05</v>
      </c>
      <c r="F5242" s="0" t="n">
        <v>0.012</v>
      </c>
      <c r="G5242" s="0" t="n">
        <v>1</v>
      </c>
      <c r="H5242" s="0" t="n">
        <v>0</v>
      </c>
    </row>
    <row r="5243" customFormat="false" ht="12.8" hidden="false" customHeight="false" outlineLevel="0" collapsed="false">
      <c r="A5243" s="0" t="s">
        <v>10235</v>
      </c>
      <c r="B5243" s="0" t="n">
        <v>0.3505555556</v>
      </c>
      <c r="C5243" s="0" t="n">
        <v>0.0036252222</v>
      </c>
      <c r="D5243" s="0" t="n">
        <v>0.0006083378</v>
      </c>
      <c r="E5243" s="0" t="n">
        <v>0.0555555556</v>
      </c>
      <c r="F5243" s="0" t="n">
        <v>0.0129472222</v>
      </c>
      <c r="G5243" s="0" t="n">
        <v>1</v>
      </c>
      <c r="H5243" s="0" t="n">
        <v>8.07</v>
      </c>
    </row>
    <row r="5244" customFormat="false" ht="12.8" hidden="false" customHeight="false" outlineLevel="0" collapsed="false">
      <c r="A5244" s="0" t="s">
        <v>10236</v>
      </c>
      <c r="B5244" s="0" t="n">
        <v>2.016</v>
      </c>
      <c r="C5244" s="0" t="n">
        <v>0.036</v>
      </c>
      <c r="D5244" s="0" t="n">
        <v>0.005</v>
      </c>
      <c r="E5244" s="0" t="n">
        <v>0.05</v>
      </c>
      <c r="F5244" s="0" t="n">
        <v>0.048</v>
      </c>
      <c r="G5244" s="0" t="n">
        <v>1</v>
      </c>
      <c r="H5244" s="0" t="n">
        <v>57.71</v>
      </c>
    </row>
    <row r="5245" customFormat="false" ht="12.8" hidden="false" customHeight="false" outlineLevel="0" collapsed="false">
      <c r="A5245" s="0" t="s">
        <v>10237</v>
      </c>
      <c r="B5245" s="0" t="n">
        <v>1.93</v>
      </c>
      <c r="C5245" s="0" t="n">
        <v>0.0174</v>
      </c>
      <c r="D5245" s="0" t="n">
        <v>0.0027777778</v>
      </c>
      <c r="E5245" s="0" t="n">
        <v>0.25</v>
      </c>
      <c r="F5245" s="0" t="n">
        <v>0.06</v>
      </c>
      <c r="G5245" s="0" t="n">
        <v>1</v>
      </c>
      <c r="H5245" s="0" t="n">
        <v>25.4</v>
      </c>
    </row>
    <row r="5246" customFormat="false" ht="12.8" hidden="false" customHeight="false" outlineLevel="0" collapsed="false">
      <c r="A5246" s="0" t="s">
        <v>10238</v>
      </c>
      <c r="B5246" s="0" t="n">
        <v>0.0514714286</v>
      </c>
      <c r="C5246" s="0" t="n">
        <v>0.000617463</v>
      </c>
      <c r="D5246" s="0" t="n">
        <v>0.0001488095</v>
      </c>
      <c r="E5246" s="0" t="n">
        <v>0.0357142857</v>
      </c>
      <c r="F5246" s="0" t="n">
        <v>0.0042004286</v>
      </c>
      <c r="G5246" s="0" t="n">
        <v>1</v>
      </c>
      <c r="H5246" s="0" t="n">
        <v>74.4166666667</v>
      </c>
    </row>
    <row r="5247" customFormat="false" ht="12.8" hidden="false" customHeight="false" outlineLevel="0" collapsed="false">
      <c r="A5247" s="0" t="s">
        <v>757</v>
      </c>
      <c r="B5247" s="0" t="n">
        <v>0.255</v>
      </c>
      <c r="C5247" s="0" t="n">
        <v>0.00252</v>
      </c>
      <c r="D5247" s="0" t="n">
        <v>0.0008333333</v>
      </c>
      <c r="E5247" s="0" t="n">
        <v>0.05</v>
      </c>
      <c r="F5247" s="0" t="n">
        <v>0.012</v>
      </c>
      <c r="G5247" s="0" t="n">
        <v>1</v>
      </c>
      <c r="H5247" s="0" t="n">
        <v>0</v>
      </c>
    </row>
    <row r="5248" customFormat="false" ht="12.8" hidden="false" customHeight="false" outlineLevel="0" collapsed="false">
      <c r="A5248" s="0" t="s">
        <v>10239</v>
      </c>
      <c r="B5248" s="0" t="n">
        <v>3.5</v>
      </c>
      <c r="C5248" s="0" t="n">
        <v>0.072</v>
      </c>
      <c r="D5248" s="0" t="n">
        <v>0.01</v>
      </c>
      <c r="E5248" s="0" t="n">
        <v>0.1</v>
      </c>
      <c r="F5248" s="0" t="n">
        <v>0.096</v>
      </c>
      <c r="G5248" s="0" t="n">
        <v>1</v>
      </c>
      <c r="H5248" s="0" t="n">
        <v>7702</v>
      </c>
    </row>
    <row r="5249" customFormat="false" ht="12.8" hidden="false" customHeight="false" outlineLevel="0" collapsed="false">
      <c r="A5249" s="0" t="s">
        <v>10240</v>
      </c>
      <c r="B5249" s="0" t="n">
        <v>2.016</v>
      </c>
      <c r="C5249" s="0" t="n">
        <v>0.036</v>
      </c>
      <c r="D5249" s="0" t="n">
        <v>0.005</v>
      </c>
      <c r="E5249" s="0" t="n">
        <v>0.05</v>
      </c>
      <c r="F5249" s="0" t="n">
        <v>0.048</v>
      </c>
      <c r="G5249" s="0" t="n">
        <v>1</v>
      </c>
      <c r="H5249" s="0" t="n">
        <v>55.12</v>
      </c>
    </row>
    <row r="5250" customFormat="false" ht="12.8" hidden="false" customHeight="false" outlineLevel="0" collapsed="false">
      <c r="A5250" s="0" t="s">
        <v>10241</v>
      </c>
      <c r="B5250" s="0" t="n">
        <v>0.0514714286</v>
      </c>
      <c r="C5250" s="0" t="n">
        <v>0.000617463</v>
      </c>
      <c r="D5250" s="0" t="n">
        <v>0.0001488095</v>
      </c>
      <c r="E5250" s="0" t="n">
        <v>0.0357142857</v>
      </c>
      <c r="F5250" s="0" t="n">
        <v>0.0042004286</v>
      </c>
      <c r="G5250" s="0" t="n">
        <v>1</v>
      </c>
      <c r="H5250" s="0" t="n">
        <v>212.3633333333</v>
      </c>
    </row>
    <row r="5251" customFormat="false" ht="12.8" hidden="false" customHeight="false" outlineLevel="0" collapsed="false">
      <c r="A5251" s="0" t="s">
        <v>10242</v>
      </c>
      <c r="B5251" s="0" t="n">
        <v>0.54</v>
      </c>
      <c r="C5251" s="0" t="n">
        <v>0.003293136</v>
      </c>
      <c r="D5251" s="0" t="n">
        <v>0.0016666667</v>
      </c>
      <c r="E5251" s="0" t="n">
        <v>0.05</v>
      </c>
      <c r="F5251" s="0" t="n">
        <v>0.0117612</v>
      </c>
      <c r="G5251" s="0" t="n">
        <v>1</v>
      </c>
      <c r="H5251" s="0" t="n">
        <v>1</v>
      </c>
    </row>
    <row r="5252" customFormat="false" ht="12.8" hidden="false" customHeight="false" outlineLevel="0" collapsed="false">
      <c r="A5252" s="0" t="s">
        <v>10243</v>
      </c>
      <c r="B5252" s="0" t="n">
        <v>0.3505555556</v>
      </c>
      <c r="C5252" s="0" t="n">
        <v>0.0036252222</v>
      </c>
      <c r="D5252" s="0" t="n">
        <v>0.0006083378</v>
      </c>
      <c r="E5252" s="0" t="n">
        <v>0.0555555556</v>
      </c>
      <c r="F5252" s="0" t="n">
        <v>0.0129472222</v>
      </c>
      <c r="G5252" s="0" t="n">
        <v>1</v>
      </c>
      <c r="H5252" s="0" t="n">
        <v>8.07</v>
      </c>
    </row>
    <row r="5253" customFormat="false" ht="12.8" hidden="false" customHeight="false" outlineLevel="0" collapsed="false">
      <c r="A5253" s="0" t="s">
        <v>754</v>
      </c>
      <c r="B5253" s="0" t="n">
        <v>0.358</v>
      </c>
      <c r="C5253" s="0" t="n">
        <v>0.00252</v>
      </c>
      <c r="D5253" s="0" t="n">
        <v>0.0008333333</v>
      </c>
      <c r="E5253" s="0" t="n">
        <v>0.05</v>
      </c>
      <c r="F5253" s="0" t="n">
        <v>0.012</v>
      </c>
      <c r="G5253" s="0" t="n">
        <v>1</v>
      </c>
      <c r="H5253" s="0" t="n">
        <v>0</v>
      </c>
    </row>
    <row r="5254" customFormat="false" ht="12.8" hidden="false" customHeight="false" outlineLevel="0" collapsed="false">
      <c r="A5254" s="0" t="s">
        <v>10244</v>
      </c>
      <c r="B5254" s="0" t="n">
        <v>3.1066666667</v>
      </c>
      <c r="C5254" s="0" t="n">
        <v>0.06</v>
      </c>
      <c r="D5254" s="0" t="n">
        <v>0.0083333333</v>
      </c>
      <c r="E5254" s="0" t="n">
        <v>0.0833333333</v>
      </c>
      <c r="F5254" s="0" t="n">
        <v>0.08</v>
      </c>
      <c r="G5254" s="0" t="n">
        <v>1</v>
      </c>
      <c r="H5254" s="0" t="n">
        <v>8937</v>
      </c>
    </row>
    <row r="5255" customFormat="false" ht="12.8" hidden="false" customHeight="false" outlineLevel="0" collapsed="false">
      <c r="A5255" s="0" t="s">
        <v>10245</v>
      </c>
      <c r="B5255" s="0" t="n">
        <v>2.016</v>
      </c>
      <c r="C5255" s="0" t="n">
        <v>0.036</v>
      </c>
      <c r="D5255" s="0" t="n">
        <v>0.005</v>
      </c>
      <c r="E5255" s="0" t="n">
        <v>0.05</v>
      </c>
      <c r="F5255" s="0" t="n">
        <v>0.048</v>
      </c>
      <c r="G5255" s="0" t="n">
        <v>1</v>
      </c>
      <c r="H5255" s="0" t="n">
        <v>55.12</v>
      </c>
    </row>
    <row r="5256" customFormat="false" ht="12.8" hidden="false" customHeight="false" outlineLevel="0" collapsed="false">
      <c r="A5256" s="0" t="s">
        <v>975</v>
      </c>
      <c r="B5256" s="0" t="n">
        <v>0.49725</v>
      </c>
      <c r="C5256" s="0" t="n">
        <v>0.000275</v>
      </c>
      <c r="D5256" s="0" t="n">
        <v>0.0002604167</v>
      </c>
      <c r="E5256" s="0" t="n">
        <v>0.0416666667</v>
      </c>
      <c r="F5256" s="0" t="n">
        <v>0.0025</v>
      </c>
      <c r="G5256" s="0" t="n">
        <v>1</v>
      </c>
      <c r="H5256" s="0" t="n">
        <v>1</v>
      </c>
    </row>
    <row r="5257" customFormat="false" ht="12.8" hidden="false" customHeight="false" outlineLevel="0" collapsed="false">
      <c r="A5257" s="0" t="s">
        <v>10246</v>
      </c>
      <c r="B5257" s="0" t="n">
        <v>0.00061</v>
      </c>
      <c r="C5257" s="0" t="n">
        <v>3.8745E-005</v>
      </c>
      <c r="D5257" s="0" t="n">
        <v>6.5416E-006</v>
      </c>
      <c r="E5257" s="0" t="n">
        <v>0.001</v>
      </c>
      <c r="F5257" s="0" t="n">
        <v>0.0001435</v>
      </c>
      <c r="G5257" s="0" t="n">
        <v>1</v>
      </c>
      <c r="H5257" s="0" t="n">
        <v>1.59</v>
      </c>
    </row>
    <row r="5258" customFormat="false" ht="12.8" hidden="false" customHeight="false" outlineLevel="0" collapsed="false">
      <c r="A5258" s="0" t="s">
        <v>10247</v>
      </c>
      <c r="B5258" s="0" t="n">
        <v>0.0514714286</v>
      </c>
      <c r="C5258" s="0" t="n">
        <v>0.000617463</v>
      </c>
      <c r="D5258" s="0" t="n">
        <v>0.0001488095</v>
      </c>
      <c r="E5258" s="0" t="n">
        <v>0.0357142857</v>
      </c>
      <c r="F5258" s="0" t="n">
        <v>0.0042004286</v>
      </c>
      <c r="G5258" s="0" t="n">
        <v>1</v>
      </c>
      <c r="H5258" s="0" t="n">
        <v>74.4166666667</v>
      </c>
    </row>
    <row r="5259" customFormat="false" ht="12.8" hidden="false" customHeight="false" outlineLevel="0" collapsed="false">
      <c r="A5259" s="0" t="s">
        <v>755</v>
      </c>
      <c r="B5259" s="0" t="n">
        <v>0.3966666667</v>
      </c>
      <c r="C5259" s="0" t="n">
        <v>0.00168</v>
      </c>
      <c r="D5259" s="0" t="n">
        <v>0.0005555556</v>
      </c>
      <c r="E5259" s="0" t="n">
        <v>0.0333333333</v>
      </c>
      <c r="F5259" s="0" t="n">
        <v>0.008</v>
      </c>
      <c r="G5259" s="0" t="n">
        <v>1</v>
      </c>
      <c r="H5259" s="0" t="n">
        <v>0</v>
      </c>
    </row>
    <row r="5260" customFormat="false" ht="12.8" hidden="false" customHeight="false" outlineLevel="0" collapsed="false">
      <c r="A5260" s="0" t="s">
        <v>10248</v>
      </c>
      <c r="B5260" s="0" t="n">
        <v>0.3505555556</v>
      </c>
      <c r="C5260" s="0" t="n">
        <v>0.0036252222</v>
      </c>
      <c r="D5260" s="0" t="n">
        <v>0.0006083378</v>
      </c>
      <c r="E5260" s="0" t="n">
        <v>0.0555555556</v>
      </c>
      <c r="F5260" s="0" t="n">
        <v>0.0129472222</v>
      </c>
      <c r="G5260" s="0" t="n">
        <v>1</v>
      </c>
      <c r="H5260" s="0" t="n">
        <v>8.07</v>
      </c>
    </row>
    <row r="5261" customFormat="false" ht="12.8" hidden="false" customHeight="false" outlineLevel="0" collapsed="false">
      <c r="A5261" s="0" t="s">
        <v>976</v>
      </c>
      <c r="B5261" s="0" t="n">
        <v>0.50125</v>
      </c>
      <c r="C5261" s="0" t="n">
        <v>0.000275</v>
      </c>
      <c r="D5261" s="0" t="n">
        <v>0.0002604167</v>
      </c>
      <c r="E5261" s="0" t="n">
        <v>0.0416666667</v>
      </c>
      <c r="F5261" s="0" t="n">
        <v>0.0025</v>
      </c>
      <c r="G5261" s="0" t="n">
        <v>1</v>
      </c>
      <c r="H5261" s="0" t="n">
        <v>1</v>
      </c>
    </row>
    <row r="5262" customFormat="false" ht="12.8" hidden="false" customHeight="false" outlineLevel="0" collapsed="false">
      <c r="A5262" s="0" t="s">
        <v>10249</v>
      </c>
      <c r="B5262" s="0" t="n">
        <v>3.0166666667</v>
      </c>
      <c r="C5262" s="0" t="n">
        <v>0.06</v>
      </c>
      <c r="D5262" s="0" t="n">
        <v>0.0083333333</v>
      </c>
      <c r="E5262" s="0" t="n">
        <v>0.0833333333</v>
      </c>
      <c r="F5262" s="0" t="n">
        <v>0.08</v>
      </c>
      <c r="G5262" s="0" t="n">
        <v>1</v>
      </c>
      <c r="H5262" s="0" t="n">
        <v>7702</v>
      </c>
    </row>
    <row r="5263" customFormat="false" ht="12.8" hidden="false" customHeight="false" outlineLevel="0" collapsed="false">
      <c r="A5263" s="0" t="s">
        <v>10250</v>
      </c>
      <c r="B5263" s="0" t="n">
        <v>2.016</v>
      </c>
      <c r="C5263" s="0" t="n">
        <v>0.036</v>
      </c>
      <c r="D5263" s="0" t="n">
        <v>0.005</v>
      </c>
      <c r="E5263" s="0" t="n">
        <v>0.05</v>
      </c>
      <c r="F5263" s="0" t="n">
        <v>0.048</v>
      </c>
      <c r="G5263" s="0" t="n">
        <v>1</v>
      </c>
      <c r="H5263" s="0" t="n">
        <v>55.12</v>
      </c>
    </row>
    <row r="5264" customFormat="false" ht="12.8" hidden="false" customHeight="false" outlineLevel="0" collapsed="false">
      <c r="A5264" s="0" t="s">
        <v>10251</v>
      </c>
      <c r="B5264" s="0" t="n">
        <v>0.7275</v>
      </c>
      <c r="C5264" s="0" t="n">
        <v>0.01785</v>
      </c>
      <c r="D5264" s="0" t="n">
        <v>0.0053125</v>
      </c>
      <c r="E5264" s="0" t="n">
        <v>0.025</v>
      </c>
      <c r="F5264" s="0" t="n">
        <v>0.0255</v>
      </c>
      <c r="G5264" s="0" t="n">
        <v>1</v>
      </c>
      <c r="H5264" s="0" t="n">
        <v>1211</v>
      </c>
    </row>
    <row r="5265" customFormat="false" ht="12.8" hidden="false" customHeight="false" outlineLevel="0" collapsed="false">
      <c r="A5265" s="0" t="s">
        <v>10252</v>
      </c>
      <c r="B5265" s="0" t="n">
        <v>2.01</v>
      </c>
      <c r="C5265" s="0" t="n">
        <v>0.036</v>
      </c>
      <c r="D5265" s="0" t="n">
        <v>0.005</v>
      </c>
      <c r="E5265" s="0" t="n">
        <v>0.05</v>
      </c>
      <c r="F5265" s="0" t="n">
        <v>0.048</v>
      </c>
      <c r="G5265" s="0" t="n">
        <v>1</v>
      </c>
      <c r="H5265" s="0" t="n">
        <v>45.64</v>
      </c>
    </row>
    <row r="5266" customFormat="false" ht="12.8" hidden="false" customHeight="false" outlineLevel="0" collapsed="false">
      <c r="A5266" s="0" t="s">
        <v>710</v>
      </c>
      <c r="B5266" s="0" t="n">
        <v>1.5</v>
      </c>
      <c r="C5266" s="0" t="n">
        <v>0.0269217</v>
      </c>
      <c r="D5266" s="0" t="n">
        <v>0.0044444444</v>
      </c>
      <c r="E5266" s="0" t="n">
        <v>0.1</v>
      </c>
      <c r="F5266" s="0" t="n">
        <v>0.09126</v>
      </c>
      <c r="G5266" s="0" t="n">
        <v>1</v>
      </c>
      <c r="H5266" s="0" t="n">
        <v>75.15</v>
      </c>
    </row>
    <row r="5267" customFormat="false" ht="12.8" hidden="false" customHeight="false" outlineLevel="0" collapsed="false">
      <c r="A5267" s="0" t="s">
        <v>10253</v>
      </c>
      <c r="B5267" s="0" t="n">
        <v>0.26</v>
      </c>
      <c r="C5267" s="0" t="n">
        <v>0.00876</v>
      </c>
      <c r="D5267" s="0" t="n">
        <v>0.0016666667</v>
      </c>
      <c r="E5267" s="0" t="n">
        <v>0.05</v>
      </c>
      <c r="F5267" s="0" t="n">
        <v>0.024</v>
      </c>
      <c r="G5267" s="0" t="n">
        <v>1</v>
      </c>
      <c r="H5267" s="0" t="n">
        <v>1</v>
      </c>
    </row>
    <row r="5268" customFormat="false" ht="12.8" hidden="false" customHeight="false" outlineLevel="0" collapsed="false">
      <c r="A5268" s="0" t="s">
        <v>10254</v>
      </c>
      <c r="B5268" s="0" t="n">
        <v>2.9475</v>
      </c>
      <c r="C5268" s="0" t="n">
        <v>0.0163135</v>
      </c>
      <c r="D5268" s="0" t="n">
        <v>0.0027375201</v>
      </c>
      <c r="E5268" s="0" t="n">
        <v>0.25</v>
      </c>
      <c r="F5268" s="0" t="n">
        <v>0.0582625</v>
      </c>
      <c r="G5268" s="0" t="n">
        <v>1</v>
      </c>
      <c r="H5268" s="0" t="n">
        <v>32.22</v>
      </c>
    </row>
    <row r="5269" customFormat="false" ht="12.8" hidden="false" customHeight="false" outlineLevel="0" collapsed="false">
      <c r="A5269" s="0" t="s">
        <v>10255</v>
      </c>
      <c r="B5269" s="0" t="n">
        <v>0.1672</v>
      </c>
      <c r="C5269" s="0" t="n">
        <v>0.00256</v>
      </c>
      <c r="D5269" s="0" t="n">
        <v>0.0006666667</v>
      </c>
      <c r="E5269" s="0" t="n">
        <v>0.02</v>
      </c>
      <c r="F5269" s="0" t="n">
        <v>0.0064</v>
      </c>
      <c r="G5269" s="0" t="n">
        <v>1</v>
      </c>
      <c r="H5269" s="0" t="n">
        <v>344</v>
      </c>
    </row>
    <row r="5270" customFormat="false" ht="12.8" hidden="false" customHeight="false" outlineLevel="0" collapsed="false">
      <c r="A5270" s="0" t="s">
        <v>10256</v>
      </c>
      <c r="B5270" s="0" t="n">
        <v>0.0040666667</v>
      </c>
      <c r="C5270" s="0" t="n">
        <v>2E-006</v>
      </c>
      <c r="D5270" s="0" t="n">
        <v>2.778E-007</v>
      </c>
      <c r="E5270" s="0" t="n">
        <v>0.0003333333</v>
      </c>
      <c r="F5270" s="0" t="n">
        <v>1.33333E-005</v>
      </c>
      <c r="G5270" s="0" t="n">
        <v>1</v>
      </c>
      <c r="H5270" s="0" t="n">
        <v>1</v>
      </c>
    </row>
    <row r="5271" customFormat="false" ht="12.8" hidden="false" customHeight="false" outlineLevel="0" collapsed="false">
      <c r="A5271" s="0" t="s">
        <v>10257</v>
      </c>
      <c r="B5271" s="0" t="n">
        <v>2.9475</v>
      </c>
      <c r="C5271" s="0" t="n">
        <v>0.0163135</v>
      </c>
      <c r="D5271" s="0" t="n">
        <v>0.0027375201</v>
      </c>
      <c r="E5271" s="0" t="n">
        <v>0.25</v>
      </c>
      <c r="F5271" s="0" t="n">
        <v>0.0582625</v>
      </c>
      <c r="G5271" s="0" t="n">
        <v>1</v>
      </c>
      <c r="H5271" s="0" t="n">
        <v>32.22</v>
      </c>
    </row>
    <row r="5272" customFormat="false" ht="12.8" hidden="false" customHeight="false" outlineLevel="0" collapsed="false">
      <c r="A5272" s="0" t="s">
        <v>10258</v>
      </c>
      <c r="B5272" s="0" t="n">
        <v>3.0366666667</v>
      </c>
      <c r="C5272" s="0" t="n">
        <v>0.06</v>
      </c>
      <c r="D5272" s="0" t="n">
        <v>0.0083333333</v>
      </c>
      <c r="E5272" s="0" t="n">
        <v>0.0833333333</v>
      </c>
      <c r="F5272" s="0" t="n">
        <v>0.08</v>
      </c>
      <c r="G5272" s="0" t="n">
        <v>1</v>
      </c>
      <c r="H5272" s="0" t="n">
        <v>5131</v>
      </c>
    </row>
    <row r="5273" customFormat="false" ht="12.8" hidden="false" customHeight="false" outlineLevel="0" collapsed="false">
      <c r="A5273" s="0" t="s">
        <v>1882</v>
      </c>
      <c r="B5273" s="0" t="n">
        <v>2.01</v>
      </c>
      <c r="C5273" s="0" t="n">
        <v>0.036</v>
      </c>
      <c r="D5273" s="0" t="n">
        <v>0.005</v>
      </c>
      <c r="E5273" s="0" t="n">
        <v>0.05</v>
      </c>
      <c r="F5273" s="0" t="n">
        <v>0.048</v>
      </c>
      <c r="G5273" s="0" t="n">
        <v>1</v>
      </c>
      <c r="H5273" s="0" t="n">
        <v>45.64</v>
      </c>
    </row>
    <row r="5274" customFormat="false" ht="12.8" hidden="false" customHeight="false" outlineLevel="0" collapsed="false">
      <c r="A5274" s="0" t="s">
        <v>709</v>
      </c>
      <c r="B5274" s="0" t="n">
        <v>1.82</v>
      </c>
      <c r="C5274" s="0" t="n">
        <v>0.0269217</v>
      </c>
      <c r="D5274" s="0" t="n">
        <v>0.0044444444</v>
      </c>
      <c r="E5274" s="0" t="n">
        <v>0.1</v>
      </c>
      <c r="F5274" s="0" t="n">
        <v>0.09126</v>
      </c>
      <c r="G5274" s="0" t="n">
        <v>1</v>
      </c>
      <c r="H5274" s="0" t="n">
        <v>75.15</v>
      </c>
    </row>
    <row r="5275" customFormat="false" ht="12.8" hidden="false" customHeight="false" outlineLevel="0" collapsed="false">
      <c r="A5275" s="0" t="s">
        <v>10259</v>
      </c>
      <c r="B5275" s="0" t="n">
        <v>0.8815833333</v>
      </c>
      <c r="C5275" s="0" t="n">
        <v>0.014625</v>
      </c>
      <c r="D5275" s="0" t="n">
        <v>0.0020987654</v>
      </c>
      <c r="E5275" s="0" t="n">
        <v>0.0083333333</v>
      </c>
      <c r="F5275" s="0" t="n">
        <v>0.015</v>
      </c>
      <c r="G5275" s="0" t="n">
        <v>1</v>
      </c>
      <c r="H5275" s="0" t="n">
        <v>1</v>
      </c>
    </row>
    <row r="5276" customFormat="false" ht="12.8" hidden="false" customHeight="false" outlineLevel="0" collapsed="false">
      <c r="A5276" s="0" t="s">
        <v>10260</v>
      </c>
      <c r="B5276" s="0" t="n">
        <v>0.33</v>
      </c>
      <c r="C5276" s="0" t="n">
        <v>0.008736</v>
      </c>
      <c r="D5276" s="0" t="n">
        <v>0.0016666667</v>
      </c>
      <c r="E5276" s="0" t="n">
        <v>0.05</v>
      </c>
      <c r="F5276" s="0" t="n">
        <v>0.024</v>
      </c>
      <c r="G5276" s="0" t="n">
        <v>1</v>
      </c>
      <c r="H5276" s="0" t="n">
        <v>1</v>
      </c>
    </row>
    <row r="5277" customFormat="false" ht="12.8" hidden="false" customHeight="false" outlineLevel="0" collapsed="false">
      <c r="A5277" s="0" t="s">
        <v>708</v>
      </c>
      <c r="B5277" s="0" t="n">
        <v>1.5</v>
      </c>
      <c r="C5277" s="0" t="n">
        <v>0.0269217</v>
      </c>
      <c r="D5277" s="0" t="n">
        <v>0.0044444444</v>
      </c>
      <c r="E5277" s="0" t="n">
        <v>0.1</v>
      </c>
      <c r="F5277" s="0" t="n">
        <v>0.09126</v>
      </c>
      <c r="G5277" s="0" t="n">
        <v>1</v>
      </c>
      <c r="H5277" s="0" t="n">
        <v>12.93</v>
      </c>
    </row>
    <row r="5278" customFormat="false" ht="12.8" hidden="false" customHeight="false" outlineLevel="0" collapsed="false">
      <c r="A5278" s="0" t="s">
        <v>10261</v>
      </c>
      <c r="B5278" s="0" t="n">
        <v>2.9475</v>
      </c>
      <c r="C5278" s="0" t="n">
        <v>0.0163135</v>
      </c>
      <c r="D5278" s="0" t="n">
        <v>0.0027375201</v>
      </c>
      <c r="E5278" s="0" t="n">
        <v>0.25</v>
      </c>
      <c r="F5278" s="0" t="n">
        <v>0.0582625</v>
      </c>
      <c r="G5278" s="0" t="n">
        <v>1</v>
      </c>
      <c r="H5278" s="0" t="n">
        <v>32.22</v>
      </c>
    </row>
    <row r="5279" customFormat="false" ht="12.8" hidden="false" customHeight="false" outlineLevel="0" collapsed="false">
      <c r="A5279" s="0" t="s">
        <v>10262</v>
      </c>
      <c r="B5279" s="0" t="n">
        <v>2.01</v>
      </c>
      <c r="C5279" s="0" t="n">
        <v>0.036</v>
      </c>
      <c r="D5279" s="0" t="n">
        <v>0.005</v>
      </c>
      <c r="E5279" s="0" t="n">
        <v>0.05</v>
      </c>
      <c r="F5279" s="0" t="n">
        <v>0.048</v>
      </c>
      <c r="G5279" s="0" t="n">
        <v>1</v>
      </c>
      <c r="H5279" s="0" t="n">
        <v>48.23</v>
      </c>
    </row>
    <row r="5280" customFormat="false" ht="12.8" hidden="false" customHeight="false" outlineLevel="0" collapsed="false">
      <c r="A5280" s="0" t="s">
        <v>10263</v>
      </c>
      <c r="B5280" s="0" t="n">
        <v>0.33</v>
      </c>
      <c r="C5280" s="0" t="n">
        <v>0.00672</v>
      </c>
      <c r="D5280" s="0" t="n">
        <v>0.0011111111</v>
      </c>
      <c r="E5280" s="0" t="n">
        <v>0.05</v>
      </c>
      <c r="F5280" s="0" t="n">
        <v>0.024</v>
      </c>
      <c r="G5280" s="0" t="n">
        <v>1</v>
      </c>
      <c r="H5280" s="0" t="n">
        <v>1</v>
      </c>
    </row>
    <row r="5281" customFormat="false" ht="12.8" hidden="false" customHeight="false" outlineLevel="0" collapsed="false">
      <c r="A5281" s="0" t="s">
        <v>2537</v>
      </c>
      <c r="B5281" s="0" t="n">
        <v>0.0462</v>
      </c>
      <c r="C5281" s="0" t="n">
        <v>0.00256</v>
      </c>
      <c r="D5281" s="0" t="n">
        <v>0.0006666667</v>
      </c>
      <c r="E5281" s="0" t="n">
        <v>0.02</v>
      </c>
      <c r="F5281" s="0" t="n">
        <v>0.0064</v>
      </c>
      <c r="G5281" s="0" t="n">
        <v>1</v>
      </c>
      <c r="H5281" s="0" t="n">
        <v>528.3333333333</v>
      </c>
    </row>
    <row r="5282" customFormat="false" ht="12.8" hidden="false" customHeight="false" outlineLevel="0" collapsed="false">
      <c r="A5282" s="0" t="s">
        <v>10264</v>
      </c>
      <c r="B5282" s="0" t="n">
        <v>0.7761875</v>
      </c>
      <c r="C5282" s="0" t="n">
        <v>0.01096875</v>
      </c>
      <c r="D5282" s="0" t="n">
        <v>0.0015740741</v>
      </c>
      <c r="E5282" s="0" t="n">
        <v>0.00625</v>
      </c>
      <c r="F5282" s="0" t="n">
        <v>0.01125</v>
      </c>
      <c r="G5282" s="0" t="n">
        <v>1</v>
      </c>
      <c r="H5282" s="0" t="n">
        <v>1</v>
      </c>
    </row>
    <row r="5283" customFormat="false" ht="12.8" hidden="false" customHeight="false" outlineLevel="0" collapsed="false">
      <c r="A5283" s="0" t="s">
        <v>10265</v>
      </c>
      <c r="B5283" s="0" t="n">
        <v>4.36</v>
      </c>
      <c r="C5283" s="0" t="n">
        <v>0.064</v>
      </c>
      <c r="D5283" s="0" t="n">
        <v>0.0094444444</v>
      </c>
      <c r="E5283" s="0" t="n">
        <v>0.0333333333</v>
      </c>
      <c r="F5283" s="0" t="n">
        <v>0.064</v>
      </c>
      <c r="G5283" s="0" t="n">
        <v>1</v>
      </c>
      <c r="H5283" s="0" t="n">
        <v>45.64</v>
      </c>
    </row>
    <row r="5284" customFormat="false" ht="12.8" hidden="false" customHeight="false" outlineLevel="0" collapsed="false">
      <c r="A5284" s="0" t="s">
        <v>707</v>
      </c>
      <c r="B5284" s="0" t="n">
        <v>1.82</v>
      </c>
      <c r="C5284" s="0" t="n">
        <v>0.0269217</v>
      </c>
      <c r="D5284" s="0" t="n">
        <v>0.0044444444</v>
      </c>
      <c r="E5284" s="0" t="n">
        <v>0.1</v>
      </c>
      <c r="F5284" s="0" t="n">
        <v>0.09126</v>
      </c>
      <c r="G5284" s="0" t="n">
        <v>1</v>
      </c>
      <c r="H5284" s="0" t="n">
        <v>12.93</v>
      </c>
    </row>
    <row r="5285" customFormat="false" ht="12.8" hidden="false" customHeight="false" outlineLevel="0" collapsed="false">
      <c r="A5285" s="0" t="s">
        <v>10266</v>
      </c>
      <c r="B5285" s="0" t="n">
        <v>0.26</v>
      </c>
      <c r="C5285" s="0" t="n">
        <v>0.00876</v>
      </c>
      <c r="D5285" s="0" t="n">
        <v>0.0016666667</v>
      </c>
      <c r="E5285" s="0" t="n">
        <v>0.05</v>
      </c>
      <c r="F5285" s="0" t="n">
        <v>0.024</v>
      </c>
      <c r="G5285" s="0" t="n">
        <v>1</v>
      </c>
      <c r="H5285" s="0" t="n">
        <v>1</v>
      </c>
    </row>
    <row r="5286" customFormat="false" ht="12.8" hidden="false" customHeight="false" outlineLevel="0" collapsed="false">
      <c r="A5286" s="0" t="s">
        <v>10267</v>
      </c>
      <c r="B5286" s="0" t="n">
        <v>15.5833333333</v>
      </c>
      <c r="C5286" s="0" t="n">
        <v>0.0836948333</v>
      </c>
      <c r="D5286" s="0" t="n">
        <v>0.0118055556</v>
      </c>
      <c r="E5286" s="0" t="n">
        <v>0.0833333333</v>
      </c>
      <c r="F5286" s="0" t="n">
        <v>0.0862833333</v>
      </c>
      <c r="G5286" s="0" t="n">
        <v>1</v>
      </c>
      <c r="H5286" s="0" t="n">
        <v>1</v>
      </c>
    </row>
    <row r="5287" customFormat="false" ht="12.8" hidden="false" customHeight="false" outlineLevel="0" collapsed="false">
      <c r="A5287" s="0" t="s">
        <v>10268</v>
      </c>
      <c r="B5287" s="0" t="n">
        <v>21.25</v>
      </c>
      <c r="C5287" s="0" t="n">
        <v>0.096</v>
      </c>
      <c r="D5287" s="0" t="n">
        <v>0.0141666667</v>
      </c>
      <c r="E5287" s="0" t="n">
        <v>0.05</v>
      </c>
      <c r="F5287" s="0" t="n">
        <v>0.096</v>
      </c>
      <c r="G5287" s="0" t="n">
        <v>1</v>
      </c>
      <c r="H5287" s="0" t="n">
        <v>1286.13</v>
      </c>
    </row>
    <row r="5288" customFormat="false" ht="12.8" hidden="false" customHeight="false" outlineLevel="0" collapsed="false">
      <c r="A5288" s="0" t="s">
        <v>10269</v>
      </c>
      <c r="B5288" s="0" t="n">
        <v>3.0666666667</v>
      </c>
      <c r="C5288" s="0" t="n">
        <v>0.06</v>
      </c>
      <c r="D5288" s="0" t="n">
        <v>0.0083333333</v>
      </c>
      <c r="E5288" s="0" t="n">
        <v>0.0833333333</v>
      </c>
      <c r="F5288" s="0" t="n">
        <v>0.08</v>
      </c>
      <c r="G5288" s="0" t="n">
        <v>1</v>
      </c>
      <c r="H5288" s="0" t="n">
        <v>8937</v>
      </c>
    </row>
    <row r="5289" customFormat="false" ht="12.8" hidden="false" customHeight="false" outlineLevel="0" collapsed="false">
      <c r="A5289" s="0" t="s">
        <v>10270</v>
      </c>
      <c r="B5289" s="0" t="n">
        <v>0.0519</v>
      </c>
      <c r="C5289" s="0" t="n">
        <v>0.00256</v>
      </c>
      <c r="D5289" s="0" t="n">
        <v>0.0006666667</v>
      </c>
      <c r="E5289" s="0" t="n">
        <v>0.02</v>
      </c>
      <c r="F5289" s="0" t="n">
        <v>0.0064</v>
      </c>
      <c r="G5289" s="0" t="n">
        <v>1</v>
      </c>
      <c r="H5289" s="0" t="n">
        <v>182.3333333333</v>
      </c>
    </row>
    <row r="5290" customFormat="false" ht="12.8" hidden="false" customHeight="false" outlineLevel="0" collapsed="false">
      <c r="A5290" s="0" t="s">
        <v>10271</v>
      </c>
      <c r="B5290" s="0" t="n">
        <v>0.7761875</v>
      </c>
      <c r="C5290" s="0" t="n">
        <v>0.01096875</v>
      </c>
      <c r="D5290" s="0" t="n">
        <v>0.0015740741</v>
      </c>
      <c r="E5290" s="0" t="n">
        <v>0.00625</v>
      </c>
      <c r="F5290" s="0" t="n">
        <v>0.01125</v>
      </c>
      <c r="G5290" s="0" t="n">
        <v>1</v>
      </c>
      <c r="H5290" s="0" t="n">
        <v>1</v>
      </c>
    </row>
    <row r="5291" customFormat="false" ht="12.8" hidden="false" customHeight="false" outlineLevel="0" collapsed="false">
      <c r="A5291" s="0" t="s">
        <v>10272</v>
      </c>
      <c r="B5291" s="0" t="n">
        <v>0.01865</v>
      </c>
      <c r="C5291" s="0" t="n">
        <v>1.764E-005</v>
      </c>
      <c r="D5291" s="0" t="n">
        <v>2.7778E-006</v>
      </c>
      <c r="E5291" s="0" t="n">
        <v>0.001</v>
      </c>
      <c r="F5291" s="0" t="n">
        <v>0.00012</v>
      </c>
      <c r="G5291" s="0" t="n">
        <v>1</v>
      </c>
      <c r="H5291" s="0" t="n">
        <v>0.0551</v>
      </c>
    </row>
    <row r="5292" customFormat="false" ht="12.8" hidden="false" customHeight="false" outlineLevel="0" collapsed="false">
      <c r="A5292" s="0" t="s">
        <v>10273</v>
      </c>
      <c r="B5292" s="0" t="n">
        <v>3.0966666667</v>
      </c>
      <c r="C5292" s="0" t="n">
        <v>0.06</v>
      </c>
      <c r="D5292" s="0" t="n">
        <v>0.0083333333</v>
      </c>
      <c r="E5292" s="0" t="n">
        <v>0.0833333333</v>
      </c>
      <c r="F5292" s="0" t="n">
        <v>0.08</v>
      </c>
      <c r="G5292" s="0" t="n">
        <v>1</v>
      </c>
      <c r="H5292" s="0" t="n">
        <v>4942</v>
      </c>
    </row>
    <row r="5293" customFormat="false" ht="12.8" hidden="false" customHeight="false" outlineLevel="0" collapsed="false">
      <c r="A5293" s="0" t="s">
        <v>706</v>
      </c>
      <c r="B5293" s="0" t="n">
        <v>1.66</v>
      </c>
      <c r="C5293" s="0" t="n">
        <v>0.0269217</v>
      </c>
      <c r="D5293" s="0" t="n">
        <v>0.0044444444</v>
      </c>
      <c r="E5293" s="0" t="n">
        <v>0.1</v>
      </c>
      <c r="F5293" s="0" t="n">
        <v>0.09126</v>
      </c>
      <c r="G5293" s="0" t="n">
        <v>1</v>
      </c>
      <c r="H5293" s="0" t="n">
        <v>12.93</v>
      </c>
    </row>
    <row r="5294" customFormat="false" ht="12.8" hidden="false" customHeight="false" outlineLevel="0" collapsed="false">
      <c r="A5294" s="0" t="s">
        <v>10274</v>
      </c>
      <c r="B5294" s="0" t="n">
        <v>0.28</v>
      </c>
      <c r="C5294" s="0" t="n">
        <v>0.00672</v>
      </c>
      <c r="D5294" s="0" t="n">
        <v>0.0011111111</v>
      </c>
      <c r="E5294" s="0" t="n">
        <v>0.05</v>
      </c>
      <c r="F5294" s="0" t="n">
        <v>0.024</v>
      </c>
      <c r="G5294" s="0" t="n">
        <v>1</v>
      </c>
      <c r="H5294" s="0" t="n">
        <v>1</v>
      </c>
    </row>
    <row r="5295" customFormat="false" ht="12.8" hidden="false" customHeight="false" outlineLevel="0" collapsed="false">
      <c r="A5295" s="0" t="s">
        <v>1891</v>
      </c>
      <c r="B5295" s="0" t="n">
        <v>2.01</v>
      </c>
      <c r="C5295" s="0" t="n">
        <v>0.036</v>
      </c>
      <c r="D5295" s="0" t="n">
        <v>0.005</v>
      </c>
      <c r="E5295" s="0" t="n">
        <v>0.05</v>
      </c>
      <c r="F5295" s="0" t="n">
        <v>0.048</v>
      </c>
      <c r="G5295" s="0" t="n">
        <v>1</v>
      </c>
      <c r="H5295" s="0" t="n">
        <v>45.64</v>
      </c>
    </row>
    <row r="5296" customFormat="false" ht="12.8" hidden="false" customHeight="false" outlineLevel="0" collapsed="false">
      <c r="A5296" s="0" t="s">
        <v>10275</v>
      </c>
      <c r="B5296" s="0" t="n">
        <v>0.8157142857</v>
      </c>
      <c r="C5296" s="0" t="n">
        <v>0.0204</v>
      </c>
      <c r="D5296" s="0" t="n">
        <v>0.0060714286</v>
      </c>
      <c r="E5296" s="0" t="n">
        <v>0.0285714286</v>
      </c>
      <c r="F5296" s="0" t="n">
        <v>0.0291428571</v>
      </c>
      <c r="G5296" s="0" t="n">
        <v>1</v>
      </c>
      <c r="H5296" s="0" t="n">
        <v>950</v>
      </c>
    </row>
    <row r="5297" customFormat="false" ht="12.8" hidden="false" customHeight="false" outlineLevel="0" collapsed="false">
      <c r="A5297" s="0" t="s">
        <v>10276</v>
      </c>
      <c r="B5297" s="0" t="n">
        <v>0.28</v>
      </c>
      <c r="C5297" s="0" t="n">
        <v>0.00672</v>
      </c>
      <c r="D5297" s="0" t="n">
        <v>0.0011111111</v>
      </c>
      <c r="E5297" s="0" t="n">
        <v>0.05</v>
      </c>
      <c r="F5297" s="0" t="n">
        <v>0.024</v>
      </c>
      <c r="G5297" s="0" t="n">
        <v>1</v>
      </c>
      <c r="H5297" s="0" t="n">
        <v>1</v>
      </c>
    </row>
    <row r="5298" customFormat="false" ht="12.8" hidden="false" customHeight="false" outlineLevel="0" collapsed="false">
      <c r="A5298" s="0" t="s">
        <v>10277</v>
      </c>
      <c r="B5298" s="0" t="n">
        <v>0.012375</v>
      </c>
      <c r="C5298" s="0" t="n">
        <v>1.47E-005</v>
      </c>
      <c r="D5298" s="0" t="n">
        <v>2.3148E-006</v>
      </c>
      <c r="E5298" s="0" t="n">
        <v>0.0008333333</v>
      </c>
      <c r="F5298" s="0" t="n">
        <v>0.0001</v>
      </c>
      <c r="G5298" s="0" t="n">
        <v>1</v>
      </c>
      <c r="H5298" s="0" t="n">
        <v>0.035</v>
      </c>
    </row>
    <row r="5299" customFormat="false" ht="12.8" hidden="false" customHeight="false" outlineLevel="0" collapsed="false">
      <c r="A5299" s="0" t="s">
        <v>541</v>
      </c>
      <c r="B5299" s="0" t="n">
        <v>0.1533333333</v>
      </c>
      <c r="C5299" s="0" t="n">
        <v>0.0007466667</v>
      </c>
      <c r="D5299" s="0" t="n">
        <v>0.0003703704</v>
      </c>
      <c r="E5299" s="0" t="n">
        <v>0.0166666667</v>
      </c>
      <c r="F5299" s="0" t="n">
        <v>0.0026666667</v>
      </c>
      <c r="G5299" s="0" t="n">
        <v>1</v>
      </c>
      <c r="H5299" s="0" t="n">
        <v>587</v>
      </c>
    </row>
    <row r="5300" customFormat="false" ht="12.8" hidden="false" customHeight="false" outlineLevel="0" collapsed="false">
      <c r="A5300" s="0" t="s">
        <v>1888</v>
      </c>
      <c r="B5300" s="0" t="n">
        <v>2.054</v>
      </c>
      <c r="C5300" s="0" t="n">
        <v>0.036</v>
      </c>
      <c r="D5300" s="0" t="n">
        <v>0.005</v>
      </c>
      <c r="E5300" s="0" t="n">
        <v>0.05</v>
      </c>
      <c r="F5300" s="0" t="n">
        <v>0.048</v>
      </c>
      <c r="G5300" s="0" t="n">
        <v>1</v>
      </c>
      <c r="H5300" s="0" t="n">
        <v>27.51</v>
      </c>
    </row>
    <row r="5301" customFormat="false" ht="12.8" hidden="false" customHeight="false" outlineLevel="0" collapsed="false">
      <c r="A5301" s="0" t="s">
        <v>705</v>
      </c>
      <c r="B5301" s="0" t="n">
        <v>1.66</v>
      </c>
      <c r="C5301" s="0" t="n">
        <v>0.0269217</v>
      </c>
      <c r="D5301" s="0" t="n">
        <v>0.0044444444</v>
      </c>
      <c r="E5301" s="0" t="n">
        <v>0.1</v>
      </c>
      <c r="F5301" s="0" t="n">
        <v>0.09126</v>
      </c>
      <c r="G5301" s="0" t="n">
        <v>1</v>
      </c>
      <c r="H5301" s="0" t="n">
        <v>75.15</v>
      </c>
    </row>
    <row r="5302" customFormat="false" ht="12.8" hidden="false" customHeight="false" outlineLevel="0" collapsed="false">
      <c r="A5302" s="0" t="s">
        <v>10278</v>
      </c>
      <c r="B5302" s="0" t="n">
        <v>1.5181666667</v>
      </c>
      <c r="C5302" s="0" t="n">
        <v>0.0133333333</v>
      </c>
      <c r="D5302" s="0" t="n">
        <v>0.0018518519</v>
      </c>
      <c r="E5302" s="0" t="n">
        <v>0.0138888889</v>
      </c>
      <c r="F5302" s="0" t="n">
        <v>0.0133333333</v>
      </c>
      <c r="G5302" s="0" t="n">
        <v>1</v>
      </c>
      <c r="H5302" s="0" t="n">
        <v>2255</v>
      </c>
    </row>
    <row r="5303" customFormat="false" ht="12.8" hidden="false" customHeight="false" outlineLevel="0" collapsed="false">
      <c r="A5303" s="0" t="s">
        <v>10279</v>
      </c>
      <c r="B5303" s="0" t="n">
        <v>0.33</v>
      </c>
      <c r="C5303" s="0" t="n">
        <v>0.00672</v>
      </c>
      <c r="D5303" s="0" t="n">
        <v>0.0011111111</v>
      </c>
      <c r="E5303" s="0" t="n">
        <v>0.05</v>
      </c>
      <c r="F5303" s="0" t="n">
        <v>0.024</v>
      </c>
      <c r="G5303" s="0" t="n">
        <v>1</v>
      </c>
      <c r="H5303" s="0" t="n">
        <v>1</v>
      </c>
    </row>
    <row r="5304" customFormat="false" ht="12.8" hidden="false" customHeight="false" outlineLevel="0" collapsed="false">
      <c r="A5304" s="0" t="s">
        <v>10280</v>
      </c>
      <c r="B5304" s="0" t="n">
        <v>0.0124333333</v>
      </c>
      <c r="C5304" s="0" t="n">
        <v>5.88E-005</v>
      </c>
      <c r="D5304" s="0" t="n">
        <v>1.38889E-005</v>
      </c>
      <c r="E5304" s="0" t="n">
        <v>0.0033333333</v>
      </c>
      <c r="F5304" s="0" t="n">
        <v>0.0004</v>
      </c>
      <c r="G5304" s="0" t="n">
        <v>1</v>
      </c>
      <c r="H5304" s="0" t="n">
        <v>4.99</v>
      </c>
    </row>
    <row r="5305" customFormat="false" ht="12.8" hidden="false" customHeight="false" outlineLevel="0" collapsed="false">
      <c r="A5305" s="0" t="s">
        <v>1143</v>
      </c>
      <c r="B5305" s="0" t="n">
        <v>0.1362666667</v>
      </c>
      <c r="C5305" s="0" t="n">
        <v>0.0001176</v>
      </c>
      <c r="D5305" s="0" t="n">
        <v>1.66667E-005</v>
      </c>
      <c r="E5305" s="0" t="n">
        <v>0.0066666667</v>
      </c>
      <c r="F5305" s="0" t="n">
        <v>0.0008</v>
      </c>
      <c r="G5305" s="0" t="n">
        <v>1</v>
      </c>
      <c r="H5305" s="0" t="n">
        <v>0.28</v>
      </c>
    </row>
    <row r="5306" customFormat="false" ht="12.8" hidden="false" customHeight="false" outlineLevel="0" collapsed="false">
      <c r="A5306" s="0" t="s">
        <v>1887</v>
      </c>
      <c r="B5306" s="0" t="n">
        <v>1.89</v>
      </c>
      <c r="C5306" s="0" t="n">
        <v>0.036</v>
      </c>
      <c r="D5306" s="0" t="n">
        <v>0.005</v>
      </c>
      <c r="E5306" s="0" t="n">
        <v>0.05</v>
      </c>
      <c r="F5306" s="0" t="n">
        <v>0.048</v>
      </c>
      <c r="G5306" s="0" t="n">
        <v>1</v>
      </c>
      <c r="H5306" s="0" t="n">
        <v>18.13</v>
      </c>
    </row>
    <row r="5307" customFormat="false" ht="12.8" hidden="false" customHeight="false" outlineLevel="0" collapsed="false">
      <c r="A5307" s="0" t="s">
        <v>745</v>
      </c>
      <c r="B5307" s="0" t="n">
        <v>1.0644444444</v>
      </c>
      <c r="C5307" s="0" t="n">
        <v>0.0129333333</v>
      </c>
      <c r="D5307" s="0" t="n">
        <v>0.0019373219</v>
      </c>
      <c r="E5307" s="0" t="n">
        <v>0.0111111111</v>
      </c>
      <c r="F5307" s="0" t="n">
        <v>0.0133333333</v>
      </c>
      <c r="G5307" s="0" t="n">
        <v>1</v>
      </c>
      <c r="H5307" s="0" t="n">
        <v>6.18</v>
      </c>
    </row>
    <row r="5308" customFormat="false" ht="12.8" hidden="false" customHeight="false" outlineLevel="0" collapsed="false">
      <c r="A5308" s="0" t="s">
        <v>10281</v>
      </c>
      <c r="B5308" s="0" t="n">
        <v>0.0124333333</v>
      </c>
      <c r="C5308" s="0" t="n">
        <v>5.88E-005</v>
      </c>
      <c r="D5308" s="0" t="n">
        <v>1.38889E-005</v>
      </c>
      <c r="E5308" s="0" t="n">
        <v>0.0033333333</v>
      </c>
      <c r="F5308" s="0" t="n">
        <v>0.0004</v>
      </c>
      <c r="G5308" s="0" t="n">
        <v>1</v>
      </c>
      <c r="H5308" s="0" t="n">
        <v>4.99</v>
      </c>
    </row>
    <row r="5309" customFormat="false" ht="12.8" hidden="false" customHeight="false" outlineLevel="0" collapsed="false">
      <c r="A5309" s="0" t="s">
        <v>10282</v>
      </c>
      <c r="B5309" s="0" t="n">
        <v>0.33</v>
      </c>
      <c r="C5309" s="0" t="n">
        <v>0.00672</v>
      </c>
      <c r="D5309" s="0" t="n">
        <v>0.0011111111</v>
      </c>
      <c r="E5309" s="0" t="n">
        <v>0.05</v>
      </c>
      <c r="F5309" s="0" t="n">
        <v>0.024</v>
      </c>
      <c r="G5309" s="0" t="n">
        <v>1</v>
      </c>
      <c r="H5309" s="0" t="n">
        <v>1</v>
      </c>
    </row>
    <row r="5310" customFormat="false" ht="12.8" hidden="false" customHeight="false" outlineLevel="0" collapsed="false">
      <c r="A5310" s="0" t="s">
        <v>10283</v>
      </c>
      <c r="B5310" s="0" t="n">
        <v>0.6041666667</v>
      </c>
      <c r="C5310" s="0" t="n">
        <v>0.0041847417</v>
      </c>
      <c r="D5310" s="0" t="n">
        <v>0.0005902778</v>
      </c>
      <c r="E5310" s="0" t="n">
        <v>0.0041666667</v>
      </c>
      <c r="F5310" s="0" t="n">
        <v>0.0043141667</v>
      </c>
      <c r="G5310" s="0" t="n">
        <v>1</v>
      </c>
      <c r="H5310" s="0" t="n">
        <v>1.13</v>
      </c>
    </row>
    <row r="5311" customFormat="false" ht="12.8" hidden="false" customHeight="false" outlineLevel="0" collapsed="false">
      <c r="A5311" s="0" t="s">
        <v>10284</v>
      </c>
      <c r="B5311" s="0" t="n">
        <v>0.0032666667</v>
      </c>
      <c r="C5311" s="0" t="n">
        <v>3.948E-006</v>
      </c>
      <c r="D5311" s="0" t="n">
        <v>7.496E-007</v>
      </c>
      <c r="E5311" s="0" t="n">
        <v>0.0003333333</v>
      </c>
      <c r="F5311" s="0" t="n">
        <v>2.19333E-005</v>
      </c>
      <c r="G5311" s="0" t="n">
        <v>1</v>
      </c>
      <c r="H5311" s="0" t="n">
        <v>0.0208</v>
      </c>
    </row>
    <row r="5312" customFormat="false" ht="12.8" hidden="false" customHeight="false" outlineLevel="0" collapsed="false">
      <c r="A5312" s="0" t="s">
        <v>10285</v>
      </c>
      <c r="B5312" s="0" t="n">
        <v>1.715</v>
      </c>
      <c r="C5312" s="0" t="n">
        <v>0.018</v>
      </c>
      <c r="D5312" s="0" t="n">
        <v>0.00265625</v>
      </c>
      <c r="E5312" s="0" t="n">
        <v>0.0125</v>
      </c>
      <c r="F5312" s="0" t="n">
        <v>0.024</v>
      </c>
      <c r="G5312" s="0" t="n">
        <v>1</v>
      </c>
      <c r="H5312" s="0" t="n">
        <v>0</v>
      </c>
    </row>
    <row r="5313" customFormat="false" ht="12.8" hidden="false" customHeight="false" outlineLevel="0" collapsed="false">
      <c r="A5313" s="0" t="s">
        <v>10286</v>
      </c>
      <c r="B5313" s="0" t="n">
        <v>0.0124333333</v>
      </c>
      <c r="C5313" s="0" t="n">
        <v>5.88E-005</v>
      </c>
      <c r="D5313" s="0" t="n">
        <v>1.38889E-005</v>
      </c>
      <c r="E5313" s="0" t="n">
        <v>0.0033333333</v>
      </c>
      <c r="F5313" s="0" t="n">
        <v>0.0004</v>
      </c>
      <c r="G5313" s="0" t="n">
        <v>1</v>
      </c>
      <c r="H5313" s="0" t="n">
        <v>4.99</v>
      </c>
    </row>
    <row r="5314" customFormat="false" ht="12.8" hidden="false" customHeight="false" outlineLevel="0" collapsed="false">
      <c r="A5314" s="0" t="s">
        <v>983</v>
      </c>
      <c r="B5314" s="0" t="n">
        <v>0.0576</v>
      </c>
      <c r="C5314" s="0" t="n">
        <v>2.66933E-005</v>
      </c>
      <c r="D5314" s="0" t="n">
        <v>1.62835E-005</v>
      </c>
      <c r="E5314" s="0" t="n">
        <v>0.0033333333</v>
      </c>
      <c r="F5314" s="0" t="n">
        <v>0.0002426667</v>
      </c>
      <c r="G5314" s="0" t="n">
        <v>1</v>
      </c>
      <c r="H5314" s="0" t="n">
        <v>0.48</v>
      </c>
    </row>
    <row r="5315" customFormat="false" ht="12.8" hidden="false" customHeight="false" outlineLevel="0" collapsed="false">
      <c r="A5315" s="0" t="s">
        <v>10287</v>
      </c>
      <c r="B5315" s="0" t="n">
        <v>0.33</v>
      </c>
      <c r="C5315" s="0" t="n">
        <v>0.00672</v>
      </c>
      <c r="D5315" s="0" t="n">
        <v>0.0011111111</v>
      </c>
      <c r="E5315" s="0" t="n">
        <v>0.05</v>
      </c>
      <c r="F5315" s="0" t="n">
        <v>0.024</v>
      </c>
      <c r="G5315" s="0" t="n">
        <v>1</v>
      </c>
      <c r="H5315" s="0" t="n">
        <v>1</v>
      </c>
    </row>
    <row r="5316" customFormat="false" ht="12.8" hidden="false" customHeight="false" outlineLevel="0" collapsed="false">
      <c r="A5316" s="0" t="s">
        <v>10288</v>
      </c>
      <c r="B5316" s="0" t="n">
        <v>1.0583333333</v>
      </c>
      <c r="C5316" s="0" t="n">
        <v>0.0083694833</v>
      </c>
      <c r="D5316" s="0" t="n">
        <v>0.0011805556</v>
      </c>
      <c r="E5316" s="0" t="n">
        <v>0.0083333333</v>
      </c>
      <c r="F5316" s="0" t="n">
        <v>0.0086283333</v>
      </c>
      <c r="G5316" s="0" t="n">
        <v>1</v>
      </c>
      <c r="H5316" s="0" t="n">
        <v>1.7</v>
      </c>
    </row>
    <row r="5317" customFormat="false" ht="12.8" hidden="false" customHeight="false" outlineLevel="0" collapsed="false">
      <c r="A5317" s="0" t="s">
        <v>10289</v>
      </c>
      <c r="B5317" s="0" t="n">
        <v>0.0526</v>
      </c>
      <c r="C5317" s="0" t="n">
        <v>0.00256</v>
      </c>
      <c r="D5317" s="0" t="n">
        <v>0.0006666667</v>
      </c>
      <c r="E5317" s="0" t="n">
        <v>0.02</v>
      </c>
      <c r="F5317" s="0" t="n">
        <v>0.0064</v>
      </c>
      <c r="G5317" s="0" t="n">
        <v>1</v>
      </c>
      <c r="H5317" s="0" t="n">
        <v>296.6666666667</v>
      </c>
    </row>
    <row r="5318" customFormat="false" ht="12.8" hidden="false" customHeight="false" outlineLevel="0" collapsed="false">
      <c r="A5318" s="0" t="s">
        <v>10290</v>
      </c>
      <c r="B5318" s="0" t="n">
        <v>0.8858333333</v>
      </c>
      <c r="C5318" s="0" t="n">
        <v>0.0056</v>
      </c>
      <c r="D5318" s="0" t="n">
        <v>0.0009259259</v>
      </c>
      <c r="E5318" s="0" t="n">
        <v>0.0833333333</v>
      </c>
      <c r="F5318" s="0" t="n">
        <v>0.02</v>
      </c>
      <c r="G5318" s="0" t="n">
        <v>1</v>
      </c>
      <c r="H5318" s="0" t="n">
        <v>1</v>
      </c>
    </row>
    <row r="5319" customFormat="false" ht="12.8" hidden="false" customHeight="false" outlineLevel="0" collapsed="false">
      <c r="A5319" s="0" t="s">
        <v>10291</v>
      </c>
      <c r="B5319" s="0" t="n">
        <v>1.85</v>
      </c>
      <c r="C5319" s="0" t="n">
        <v>0.036</v>
      </c>
      <c r="D5319" s="0" t="n">
        <v>0.005</v>
      </c>
      <c r="E5319" s="0" t="n">
        <v>0.05</v>
      </c>
      <c r="F5319" s="0" t="n">
        <v>0.048</v>
      </c>
      <c r="G5319" s="0" t="n">
        <v>1</v>
      </c>
      <c r="H5319" s="0" t="n">
        <v>2937</v>
      </c>
    </row>
    <row r="5320" customFormat="false" ht="12.8" hidden="false" customHeight="false" outlineLevel="0" collapsed="false">
      <c r="A5320" s="0" t="s">
        <v>1884</v>
      </c>
      <c r="B5320" s="0" t="n">
        <v>1.865</v>
      </c>
      <c r="C5320" s="0" t="n">
        <v>0.036</v>
      </c>
      <c r="D5320" s="0" t="n">
        <v>0.005</v>
      </c>
      <c r="E5320" s="0" t="n">
        <v>0.05</v>
      </c>
      <c r="F5320" s="0" t="n">
        <v>0.048</v>
      </c>
      <c r="G5320" s="0" t="n">
        <v>1</v>
      </c>
      <c r="H5320" s="0" t="n">
        <v>18.6</v>
      </c>
    </row>
    <row r="5321" customFormat="false" ht="12.8" hidden="false" customHeight="false" outlineLevel="0" collapsed="false">
      <c r="A5321" s="0" t="s">
        <v>2539</v>
      </c>
      <c r="B5321" s="0" t="n">
        <v>0.1432</v>
      </c>
      <c r="C5321" s="0" t="n">
        <v>0.00256</v>
      </c>
      <c r="D5321" s="0" t="n">
        <v>0.0006666667</v>
      </c>
      <c r="E5321" s="0" t="n">
        <v>0.02</v>
      </c>
      <c r="F5321" s="0" t="n">
        <v>0.0064</v>
      </c>
      <c r="G5321" s="0" t="n">
        <v>1</v>
      </c>
      <c r="H5321" s="0" t="n">
        <v>110.3333333333</v>
      </c>
    </row>
    <row r="5322" customFormat="false" ht="12.8" hidden="false" customHeight="false" outlineLevel="0" collapsed="false">
      <c r="A5322" s="0" t="s">
        <v>10292</v>
      </c>
      <c r="B5322" s="0" t="n">
        <v>2.9866666667</v>
      </c>
      <c r="C5322" s="0" t="n">
        <v>0.06</v>
      </c>
      <c r="D5322" s="0" t="n">
        <v>0.0083333333</v>
      </c>
      <c r="E5322" s="0" t="n">
        <v>0.0833333333</v>
      </c>
      <c r="F5322" s="0" t="n">
        <v>0.08</v>
      </c>
      <c r="G5322" s="0" t="n">
        <v>1</v>
      </c>
      <c r="H5322" s="0" t="n">
        <v>3314</v>
      </c>
    </row>
    <row r="5323" customFormat="false" ht="12.8" hidden="false" customHeight="false" outlineLevel="0" collapsed="false">
      <c r="A5323" s="0" t="s">
        <v>10293</v>
      </c>
      <c r="B5323" s="0" t="n">
        <v>0.8858333333</v>
      </c>
      <c r="C5323" s="0" t="n">
        <v>0.0056</v>
      </c>
      <c r="D5323" s="0" t="n">
        <v>0.0009259259</v>
      </c>
      <c r="E5323" s="0" t="n">
        <v>0.0833333333</v>
      </c>
      <c r="F5323" s="0" t="n">
        <v>0.02</v>
      </c>
      <c r="G5323" s="0" t="n">
        <v>1</v>
      </c>
      <c r="H5323" s="0" t="n">
        <v>1</v>
      </c>
    </row>
    <row r="5324" customFormat="false" ht="12.8" hidden="false" customHeight="false" outlineLevel="0" collapsed="false">
      <c r="A5324" s="0" t="s">
        <v>10294</v>
      </c>
      <c r="B5324" s="0" t="n">
        <v>1.08</v>
      </c>
      <c r="C5324" s="0" t="n">
        <v>0.0144</v>
      </c>
      <c r="D5324" s="0" t="n">
        <v>0.002</v>
      </c>
      <c r="E5324" s="0" t="n">
        <v>0.02</v>
      </c>
      <c r="F5324" s="0" t="n">
        <v>0.0192</v>
      </c>
      <c r="G5324" s="0" t="n">
        <v>1</v>
      </c>
      <c r="H5324" s="0" t="n">
        <v>5695</v>
      </c>
    </row>
    <row r="5325" customFormat="false" ht="12.8" hidden="false" customHeight="false" outlineLevel="0" collapsed="false">
      <c r="A5325" s="0" t="s">
        <v>10295</v>
      </c>
      <c r="B5325" s="0" t="n">
        <v>1.595</v>
      </c>
      <c r="C5325" s="0" t="n">
        <v>0.01056</v>
      </c>
      <c r="D5325" s="0" t="n">
        <v>0.0016666667</v>
      </c>
      <c r="E5325" s="0" t="n">
        <v>0.1</v>
      </c>
      <c r="F5325" s="0" t="n">
        <v>0.048</v>
      </c>
      <c r="G5325" s="0" t="n">
        <v>1</v>
      </c>
      <c r="H5325" s="0" t="n">
        <v>1</v>
      </c>
    </row>
    <row r="5326" customFormat="false" ht="12.8" hidden="false" customHeight="false" outlineLevel="0" collapsed="false">
      <c r="A5326" s="0" t="s">
        <v>10296</v>
      </c>
      <c r="B5326" s="0" t="n">
        <v>5.55625</v>
      </c>
      <c r="C5326" s="0" t="n">
        <v>0.0582</v>
      </c>
      <c r="D5326" s="0" t="n">
        <v>0.0088541667</v>
      </c>
      <c r="E5326" s="0" t="n">
        <v>0.03125</v>
      </c>
      <c r="F5326" s="0" t="n">
        <v>0.06</v>
      </c>
      <c r="G5326" s="0" t="n">
        <v>1</v>
      </c>
      <c r="H5326" s="0" t="n">
        <v>37.12</v>
      </c>
    </row>
    <row r="5327" customFormat="false" ht="12.8" hidden="false" customHeight="false" outlineLevel="0" collapsed="false">
      <c r="A5327" s="0" t="s">
        <v>10297</v>
      </c>
      <c r="B5327" s="0" t="n">
        <v>1.425</v>
      </c>
      <c r="C5327" s="0" t="n">
        <v>0.018</v>
      </c>
      <c r="D5327" s="0" t="n">
        <v>0.00265625</v>
      </c>
      <c r="E5327" s="0" t="n">
        <v>0.0125</v>
      </c>
      <c r="F5327" s="0" t="n">
        <v>0.024</v>
      </c>
      <c r="G5327" s="0" t="n">
        <v>1</v>
      </c>
      <c r="H5327" s="0" t="n">
        <v>0</v>
      </c>
    </row>
    <row r="5328" customFormat="false" ht="12.8" hidden="false" customHeight="false" outlineLevel="0" collapsed="false">
      <c r="A5328" s="0" t="s">
        <v>10298</v>
      </c>
      <c r="B5328" s="0" t="n">
        <v>0.0232</v>
      </c>
      <c r="C5328" s="0" t="n">
        <v>2.12355E-005</v>
      </c>
      <c r="D5328" s="0" t="n">
        <v>3.2755E-006</v>
      </c>
      <c r="E5328" s="0" t="n">
        <v>0.001</v>
      </c>
      <c r="F5328" s="0" t="n">
        <v>0.00019305</v>
      </c>
      <c r="G5328" s="0" t="n">
        <v>1</v>
      </c>
      <c r="H5328" s="0" t="n">
        <v>0.0525</v>
      </c>
    </row>
    <row r="5329" customFormat="false" ht="12.8" hidden="false" customHeight="false" outlineLevel="0" collapsed="false">
      <c r="A5329" s="0" t="s">
        <v>2536</v>
      </c>
      <c r="B5329" s="0" t="n">
        <v>0.1302</v>
      </c>
      <c r="C5329" s="0" t="n">
        <v>0.00256</v>
      </c>
      <c r="D5329" s="0" t="n">
        <v>0.0006666667</v>
      </c>
      <c r="E5329" s="0" t="n">
        <v>0.02</v>
      </c>
      <c r="F5329" s="0" t="n">
        <v>0.0064</v>
      </c>
      <c r="G5329" s="0" t="n">
        <v>1</v>
      </c>
      <c r="H5329" s="0" t="n">
        <v>98</v>
      </c>
    </row>
    <row r="5330" customFormat="false" ht="12.8" hidden="false" customHeight="false" outlineLevel="0" collapsed="false">
      <c r="A5330" s="0" t="s">
        <v>10299</v>
      </c>
      <c r="B5330" s="0" t="n">
        <v>3.0166666667</v>
      </c>
      <c r="C5330" s="0" t="n">
        <v>0.06</v>
      </c>
      <c r="D5330" s="0" t="n">
        <v>0.0083333333</v>
      </c>
      <c r="E5330" s="0" t="n">
        <v>0.0833333333</v>
      </c>
      <c r="F5330" s="0" t="n">
        <v>0.08</v>
      </c>
      <c r="G5330" s="0" t="n">
        <v>1</v>
      </c>
      <c r="H5330" s="0" t="n">
        <v>3314</v>
      </c>
    </row>
    <row r="5331" customFormat="false" ht="12.8" hidden="false" customHeight="false" outlineLevel="0" collapsed="false">
      <c r="A5331" s="0" t="s">
        <v>10300</v>
      </c>
      <c r="B5331" s="0" t="n">
        <v>0.042</v>
      </c>
      <c r="C5331" s="0" t="n">
        <v>0.0001068146</v>
      </c>
      <c r="D5331" s="0" t="n">
        <v>2.05314E-005</v>
      </c>
      <c r="E5331" s="0" t="n">
        <v>0.0016666667</v>
      </c>
      <c r="F5331" s="0" t="n">
        <v>0.0003884167</v>
      </c>
      <c r="G5331" s="0" t="n">
        <v>1</v>
      </c>
      <c r="H5331" s="0" t="n">
        <v>1</v>
      </c>
    </row>
    <row r="5332" customFormat="false" ht="12.8" hidden="false" customHeight="false" outlineLevel="0" collapsed="false">
      <c r="A5332" s="0" t="s">
        <v>1174</v>
      </c>
      <c r="B5332" s="0" t="n">
        <v>0.0666666667</v>
      </c>
      <c r="C5332" s="0" t="n">
        <v>0.0004104708</v>
      </c>
      <c r="D5332" s="0" t="n">
        <v>0.000273752</v>
      </c>
      <c r="E5332" s="0" t="n">
        <v>0.0083333333</v>
      </c>
      <c r="F5332" s="0" t="n">
        <v>0.0019091667</v>
      </c>
      <c r="G5332" s="0" t="n">
        <v>1</v>
      </c>
      <c r="H5332" s="0" t="n">
        <v>1.98</v>
      </c>
    </row>
    <row r="5333" customFormat="false" ht="12.8" hidden="false" customHeight="false" outlineLevel="0" collapsed="false">
      <c r="A5333" s="0" t="s">
        <v>10301</v>
      </c>
      <c r="B5333" s="0" t="n">
        <v>1.425</v>
      </c>
      <c r="C5333" s="0" t="n">
        <v>0.018</v>
      </c>
      <c r="D5333" s="0" t="n">
        <v>0.00265625</v>
      </c>
      <c r="E5333" s="0" t="n">
        <v>0.0125</v>
      </c>
      <c r="F5333" s="0" t="n">
        <v>0.024</v>
      </c>
      <c r="G5333" s="0" t="n">
        <v>1</v>
      </c>
      <c r="H5333" s="0" t="n">
        <v>0</v>
      </c>
    </row>
    <row r="5334" customFormat="false" ht="12.8" hidden="false" customHeight="false" outlineLevel="0" collapsed="false">
      <c r="A5334" s="0" t="s">
        <v>10302</v>
      </c>
      <c r="B5334" s="0" t="n">
        <v>5.36625</v>
      </c>
      <c r="C5334" s="0" t="n">
        <v>0.0582</v>
      </c>
      <c r="D5334" s="0" t="n">
        <v>0.0088541667</v>
      </c>
      <c r="E5334" s="0" t="n">
        <v>0.03125</v>
      </c>
      <c r="F5334" s="0" t="n">
        <v>0.06</v>
      </c>
      <c r="G5334" s="0" t="n">
        <v>1</v>
      </c>
      <c r="H5334" s="0" t="n">
        <v>7.24</v>
      </c>
    </row>
    <row r="5335" customFormat="false" ht="12.8" hidden="false" customHeight="false" outlineLevel="0" collapsed="false">
      <c r="A5335" s="0" t="s">
        <v>2535</v>
      </c>
      <c r="B5335" s="0" t="n">
        <v>0.1272</v>
      </c>
      <c r="C5335" s="0" t="n">
        <v>0.00256</v>
      </c>
      <c r="D5335" s="0" t="n">
        <v>0.0006666667</v>
      </c>
      <c r="E5335" s="0" t="n">
        <v>0.02</v>
      </c>
      <c r="F5335" s="0" t="n">
        <v>0.0064</v>
      </c>
      <c r="G5335" s="0" t="n">
        <v>1</v>
      </c>
      <c r="H5335" s="0" t="n">
        <v>96.3333333333</v>
      </c>
    </row>
    <row r="5336" customFormat="false" ht="12.8" hidden="false" customHeight="false" outlineLevel="0" collapsed="false">
      <c r="A5336" s="0" t="s">
        <v>1418</v>
      </c>
      <c r="B5336" s="0" t="n">
        <v>0.0203333333</v>
      </c>
      <c r="C5336" s="0" t="n">
        <v>1.2825E-005</v>
      </c>
      <c r="D5336" s="0" t="n">
        <v>6.4577E-006</v>
      </c>
      <c r="E5336" s="0" t="n">
        <v>0.0016666667</v>
      </c>
      <c r="F5336" s="0" t="n">
        <v>9.5E-005</v>
      </c>
      <c r="G5336" s="0" t="n">
        <v>1</v>
      </c>
      <c r="H5336" s="0" t="n">
        <v>0.0671</v>
      </c>
    </row>
    <row r="5337" customFormat="false" ht="12.8" hidden="false" customHeight="false" outlineLevel="0" collapsed="false">
      <c r="A5337" s="0" t="s">
        <v>10303</v>
      </c>
      <c r="B5337" s="0" t="n">
        <v>1.57</v>
      </c>
      <c r="C5337" s="0" t="n">
        <v>0.036</v>
      </c>
      <c r="D5337" s="0" t="n">
        <v>0.005</v>
      </c>
      <c r="E5337" s="0" t="n">
        <v>0.05</v>
      </c>
      <c r="F5337" s="0" t="n">
        <v>0.048</v>
      </c>
      <c r="G5337" s="0" t="n">
        <v>1</v>
      </c>
      <c r="H5337" s="0" t="n">
        <v>2180</v>
      </c>
    </row>
    <row r="5338" customFormat="false" ht="12.8" hidden="false" customHeight="false" outlineLevel="0" collapsed="false">
      <c r="A5338" s="0" t="s">
        <v>10304</v>
      </c>
      <c r="B5338" s="0" t="n">
        <v>1.2</v>
      </c>
      <c r="C5338" s="0" t="n">
        <v>0.018</v>
      </c>
      <c r="D5338" s="0" t="n">
        <v>0.00265625</v>
      </c>
      <c r="E5338" s="0" t="n">
        <v>0.0125</v>
      </c>
      <c r="F5338" s="0" t="n">
        <v>0.024</v>
      </c>
      <c r="G5338" s="0" t="n">
        <v>1</v>
      </c>
      <c r="H5338" s="0" t="n">
        <v>0</v>
      </c>
    </row>
    <row r="5339" customFormat="false" ht="12.8" hidden="false" customHeight="false" outlineLevel="0" collapsed="false">
      <c r="A5339" s="0" t="s">
        <v>10305</v>
      </c>
      <c r="B5339" s="0" t="n">
        <v>5.45625</v>
      </c>
      <c r="C5339" s="0" t="n">
        <v>0.0582</v>
      </c>
      <c r="D5339" s="0" t="n">
        <v>0.0088541667</v>
      </c>
      <c r="E5339" s="0" t="n">
        <v>0.03125</v>
      </c>
      <c r="F5339" s="0" t="n">
        <v>0.06</v>
      </c>
      <c r="G5339" s="0" t="n">
        <v>1</v>
      </c>
      <c r="H5339" s="0" t="n">
        <v>9.33</v>
      </c>
    </row>
    <row r="5340" customFormat="false" ht="12.8" hidden="false" customHeight="false" outlineLevel="0" collapsed="false">
      <c r="A5340" s="0" t="s">
        <v>10306</v>
      </c>
      <c r="B5340" s="0" t="n">
        <v>1.57</v>
      </c>
      <c r="C5340" s="0" t="n">
        <v>0.036</v>
      </c>
      <c r="D5340" s="0" t="n">
        <v>0.005</v>
      </c>
      <c r="E5340" s="0" t="n">
        <v>0.05</v>
      </c>
      <c r="F5340" s="0" t="n">
        <v>0.048</v>
      </c>
      <c r="G5340" s="0" t="n">
        <v>1</v>
      </c>
      <c r="H5340" s="0" t="n">
        <v>2180</v>
      </c>
    </row>
    <row r="5341" customFormat="false" ht="12.8" hidden="false" customHeight="false" outlineLevel="0" collapsed="false">
      <c r="A5341" s="0" t="s">
        <v>10307</v>
      </c>
      <c r="B5341" s="0" t="n">
        <v>0.2072</v>
      </c>
      <c r="C5341" s="0" t="n">
        <v>0.00256</v>
      </c>
      <c r="D5341" s="0" t="n">
        <v>0.0006666667</v>
      </c>
      <c r="E5341" s="0" t="n">
        <v>0.02</v>
      </c>
      <c r="F5341" s="0" t="n">
        <v>0.0064</v>
      </c>
      <c r="G5341" s="0" t="n">
        <v>1</v>
      </c>
      <c r="H5341" s="0" t="n">
        <v>144.6666666667</v>
      </c>
    </row>
    <row r="5342" customFormat="false" ht="12.8" hidden="false" customHeight="false" outlineLevel="0" collapsed="false">
      <c r="A5342" s="0" t="s">
        <v>10308</v>
      </c>
      <c r="B5342" s="0" t="n">
        <v>5.48625</v>
      </c>
      <c r="C5342" s="0" t="n">
        <v>0.0582</v>
      </c>
      <c r="D5342" s="0" t="n">
        <v>0.0088541667</v>
      </c>
      <c r="E5342" s="0" t="n">
        <v>0.03125</v>
      </c>
      <c r="F5342" s="0" t="n">
        <v>0.06</v>
      </c>
      <c r="G5342" s="0" t="n">
        <v>1</v>
      </c>
      <c r="H5342" s="0" t="n">
        <v>9.33</v>
      </c>
    </row>
    <row r="5343" customFormat="false" ht="12.8" hidden="false" customHeight="false" outlineLevel="0" collapsed="false">
      <c r="A5343" s="0" t="s">
        <v>10309</v>
      </c>
      <c r="B5343" s="0" t="n">
        <v>0.0685714286</v>
      </c>
      <c r="C5343" s="0" t="n">
        <v>0.0004577768</v>
      </c>
      <c r="D5343" s="0" t="n">
        <v>8.79917E-005</v>
      </c>
      <c r="E5343" s="0" t="n">
        <v>0.0071428571</v>
      </c>
      <c r="F5343" s="0" t="n">
        <v>0.0016646429</v>
      </c>
      <c r="G5343" s="0" t="n">
        <v>1</v>
      </c>
      <c r="H5343" s="0" t="n">
        <v>1</v>
      </c>
    </row>
    <row r="5344" customFormat="false" ht="12.8" hidden="false" customHeight="false" outlineLevel="0" collapsed="false">
      <c r="A5344" s="0" t="s">
        <v>783</v>
      </c>
      <c r="B5344" s="0" t="n">
        <v>1.835</v>
      </c>
      <c r="C5344" s="0" t="n">
        <v>0.018</v>
      </c>
      <c r="D5344" s="0" t="n">
        <v>0.00265625</v>
      </c>
      <c r="E5344" s="0" t="n">
        <v>0.0125</v>
      </c>
      <c r="F5344" s="0" t="n">
        <v>0.024</v>
      </c>
      <c r="G5344" s="0" t="n">
        <v>1</v>
      </c>
      <c r="H5344" s="0" t="n">
        <v>0</v>
      </c>
    </row>
    <row r="5345" customFormat="false" ht="12.8" hidden="false" customHeight="false" outlineLevel="0" collapsed="false">
      <c r="A5345" s="0" t="s">
        <v>10310</v>
      </c>
      <c r="B5345" s="0" t="n">
        <v>0.0419166667</v>
      </c>
      <c r="C5345" s="0" t="n">
        <v>0.00035</v>
      </c>
      <c r="D5345" s="0" t="n">
        <v>8.68056E-005</v>
      </c>
      <c r="E5345" s="0" t="n">
        <v>0.0052083333</v>
      </c>
      <c r="F5345" s="0" t="n">
        <v>0.00125</v>
      </c>
      <c r="G5345" s="0" t="n">
        <v>1</v>
      </c>
      <c r="H5345" s="0" t="n">
        <v>49.9633333333</v>
      </c>
    </row>
    <row r="5346" customFormat="false" ht="12.8" hidden="false" customHeight="false" outlineLevel="0" collapsed="false">
      <c r="A5346" s="0" t="s">
        <v>2538</v>
      </c>
      <c r="B5346" s="0" t="n">
        <v>0.0486</v>
      </c>
      <c r="C5346" s="0" t="n">
        <v>0.00256</v>
      </c>
      <c r="D5346" s="0" t="n">
        <v>0.0006666667</v>
      </c>
      <c r="E5346" s="0" t="n">
        <v>0.02</v>
      </c>
      <c r="F5346" s="0" t="n">
        <v>0.0064</v>
      </c>
      <c r="G5346" s="0" t="n">
        <v>1</v>
      </c>
      <c r="H5346" s="0" t="n">
        <v>445.6666666667</v>
      </c>
    </row>
    <row r="5347" customFormat="false" ht="12.8" hidden="false" customHeight="false" outlineLevel="0" collapsed="false">
      <c r="A5347" s="0" t="s">
        <v>10311</v>
      </c>
      <c r="B5347" s="0" t="n">
        <v>5.59625</v>
      </c>
      <c r="C5347" s="0" t="n">
        <v>0.0582</v>
      </c>
      <c r="D5347" s="0" t="n">
        <v>0.0088541667</v>
      </c>
      <c r="E5347" s="0" t="n">
        <v>0.03125</v>
      </c>
      <c r="F5347" s="0" t="n">
        <v>0.06</v>
      </c>
      <c r="G5347" s="0" t="n">
        <v>1</v>
      </c>
      <c r="H5347" s="0" t="n">
        <v>37.85</v>
      </c>
    </row>
    <row r="5348" customFormat="false" ht="12.8" hidden="false" customHeight="false" outlineLevel="0" collapsed="false">
      <c r="A5348" s="0" t="s">
        <v>10312</v>
      </c>
      <c r="B5348" s="0" t="n">
        <v>0.0117142857</v>
      </c>
      <c r="C5348" s="0" t="n">
        <v>9.15554E-005</v>
      </c>
      <c r="D5348" s="0" t="n">
        <v>1.75983E-005</v>
      </c>
      <c r="E5348" s="0" t="n">
        <v>0.0014285714</v>
      </c>
      <c r="F5348" s="0" t="n">
        <v>0.0003329286</v>
      </c>
      <c r="G5348" s="0" t="n">
        <v>1</v>
      </c>
      <c r="H5348" s="0" t="n">
        <v>1</v>
      </c>
    </row>
    <row r="5349" customFormat="false" ht="12.8" hidden="false" customHeight="false" outlineLevel="0" collapsed="false">
      <c r="A5349" s="0" t="s">
        <v>10313</v>
      </c>
      <c r="B5349" s="0" t="n">
        <v>0.00085</v>
      </c>
      <c r="C5349" s="0" t="n">
        <v>1.5E-006</v>
      </c>
      <c r="D5349" s="0" t="n">
        <v>2.083E-007</v>
      </c>
      <c r="E5349" s="0" t="n">
        <v>0.00025</v>
      </c>
      <c r="F5349" s="0" t="n">
        <v>1E-005</v>
      </c>
      <c r="G5349" s="0" t="n">
        <v>1</v>
      </c>
      <c r="H5349" s="0" t="n">
        <v>0.91</v>
      </c>
    </row>
    <row r="5350" customFormat="false" ht="12.8" hidden="false" customHeight="false" outlineLevel="0" collapsed="false">
      <c r="A5350" s="0" t="s">
        <v>10314</v>
      </c>
      <c r="B5350" s="0" t="n">
        <v>0.0426166667</v>
      </c>
      <c r="C5350" s="0" t="n">
        <v>0.00035</v>
      </c>
      <c r="D5350" s="0" t="n">
        <v>8.68056E-005</v>
      </c>
      <c r="E5350" s="0" t="n">
        <v>0.0052083333</v>
      </c>
      <c r="F5350" s="0" t="n">
        <v>0.00125</v>
      </c>
      <c r="G5350" s="0" t="n">
        <v>1</v>
      </c>
      <c r="H5350" s="0" t="n">
        <v>49.9633333333</v>
      </c>
    </row>
    <row r="5351" customFormat="false" ht="12.8" hidden="false" customHeight="false" outlineLevel="0" collapsed="false">
      <c r="A5351" s="0" t="s">
        <v>782</v>
      </c>
      <c r="B5351" s="0" t="n">
        <v>1.835</v>
      </c>
      <c r="C5351" s="0" t="n">
        <v>0.018</v>
      </c>
      <c r="D5351" s="0" t="n">
        <v>0.00265625</v>
      </c>
      <c r="E5351" s="0" t="n">
        <v>0.0125</v>
      </c>
      <c r="F5351" s="0" t="n">
        <v>0.024</v>
      </c>
      <c r="G5351" s="0" t="n">
        <v>1</v>
      </c>
      <c r="H5351" s="0" t="n">
        <v>0</v>
      </c>
    </row>
    <row r="5352" customFormat="false" ht="12.8" hidden="false" customHeight="false" outlineLevel="0" collapsed="false">
      <c r="A5352" s="0" t="s">
        <v>10315</v>
      </c>
      <c r="B5352" s="0" t="n">
        <v>0.33</v>
      </c>
      <c r="C5352" s="0" t="n">
        <v>0.00876</v>
      </c>
      <c r="D5352" s="0" t="n">
        <v>0.0016666667</v>
      </c>
      <c r="E5352" s="0" t="n">
        <v>0.05</v>
      </c>
      <c r="F5352" s="0" t="n">
        <v>0.024</v>
      </c>
      <c r="G5352" s="0" t="n">
        <v>1</v>
      </c>
      <c r="H5352" s="0" t="n">
        <v>1</v>
      </c>
    </row>
    <row r="5353" customFormat="false" ht="12.8" hidden="false" customHeight="false" outlineLevel="0" collapsed="false">
      <c r="A5353" s="0" t="s">
        <v>10316</v>
      </c>
      <c r="B5353" s="0" t="n">
        <v>0.2532</v>
      </c>
      <c r="C5353" s="0" t="n">
        <v>0.00256</v>
      </c>
      <c r="D5353" s="0" t="n">
        <v>0.0006666667</v>
      </c>
      <c r="E5353" s="0" t="n">
        <v>0.02</v>
      </c>
      <c r="F5353" s="0" t="n">
        <v>0.0064</v>
      </c>
      <c r="G5353" s="0" t="n">
        <v>1</v>
      </c>
      <c r="H5353" s="0" t="n">
        <v>174.6666666667</v>
      </c>
    </row>
    <row r="5354" customFormat="false" ht="12.8" hidden="false" customHeight="false" outlineLevel="0" collapsed="false">
      <c r="A5354" s="0" t="s">
        <v>10317</v>
      </c>
      <c r="B5354" s="0" t="n">
        <v>5.44625</v>
      </c>
      <c r="C5354" s="0" t="n">
        <v>0.0582</v>
      </c>
      <c r="D5354" s="0" t="n">
        <v>0.0088541667</v>
      </c>
      <c r="E5354" s="0" t="n">
        <v>0.03125</v>
      </c>
      <c r="F5354" s="0" t="n">
        <v>0.06</v>
      </c>
      <c r="G5354" s="0" t="n">
        <v>1</v>
      </c>
      <c r="H5354" s="0" t="n">
        <v>7.7</v>
      </c>
    </row>
    <row r="5355" customFormat="false" ht="12.8" hidden="false" customHeight="false" outlineLevel="0" collapsed="false">
      <c r="A5355" s="0" t="s">
        <v>10318</v>
      </c>
      <c r="B5355" s="0" t="n">
        <v>0.0017666667</v>
      </c>
      <c r="C5355" s="0" t="n">
        <v>1.54845E-005</v>
      </c>
      <c r="D5355" s="0" t="n">
        <v>8.5859E-006</v>
      </c>
      <c r="E5355" s="0" t="n">
        <v>0.0003333333</v>
      </c>
      <c r="F5355" s="0" t="n">
        <v>4.185E-005</v>
      </c>
      <c r="G5355" s="0" t="n">
        <v>1</v>
      </c>
      <c r="H5355" s="0" t="n">
        <v>0.025</v>
      </c>
    </row>
    <row r="5356" customFormat="false" ht="12.8" hidden="false" customHeight="false" outlineLevel="0" collapsed="false">
      <c r="A5356" s="0" t="s">
        <v>10319</v>
      </c>
      <c r="B5356" s="0" t="n">
        <v>0.13</v>
      </c>
      <c r="C5356" s="0" t="n">
        <v>0.00672</v>
      </c>
      <c r="D5356" s="0" t="n">
        <v>0.0011111111</v>
      </c>
      <c r="E5356" s="0" t="n">
        <v>0.05</v>
      </c>
      <c r="F5356" s="0" t="n">
        <v>0.024</v>
      </c>
      <c r="G5356" s="0" t="n">
        <v>1</v>
      </c>
      <c r="H5356" s="0" t="n">
        <v>1</v>
      </c>
    </row>
    <row r="5357" customFormat="false" ht="12.8" hidden="false" customHeight="false" outlineLevel="0" collapsed="false">
      <c r="A5357" s="0" t="s">
        <v>2543</v>
      </c>
      <c r="B5357" s="0" t="n">
        <v>0.2152</v>
      </c>
      <c r="C5357" s="0" t="n">
        <v>0.00256</v>
      </c>
      <c r="D5357" s="0" t="n">
        <v>0.0006666667</v>
      </c>
      <c r="E5357" s="0" t="n">
        <v>0.02</v>
      </c>
      <c r="F5357" s="0" t="n">
        <v>0.0064</v>
      </c>
      <c r="G5357" s="0" t="n">
        <v>1</v>
      </c>
      <c r="H5357" s="0" t="n">
        <v>194.6666666667</v>
      </c>
    </row>
    <row r="5358" customFormat="false" ht="12.8" hidden="false" customHeight="false" outlineLevel="0" collapsed="false">
      <c r="A5358" s="0" t="s">
        <v>10320</v>
      </c>
      <c r="B5358" s="0" t="n">
        <v>3.14</v>
      </c>
      <c r="C5358" s="0" t="n">
        <v>0.0384</v>
      </c>
      <c r="D5358" s="0" t="n">
        <v>0.0056666667</v>
      </c>
      <c r="E5358" s="0" t="n">
        <v>0.02</v>
      </c>
      <c r="F5358" s="0" t="n">
        <v>0.0384</v>
      </c>
      <c r="G5358" s="0" t="n">
        <v>1</v>
      </c>
      <c r="H5358" s="0" t="n">
        <v>18.77</v>
      </c>
    </row>
    <row r="5359" customFormat="false" ht="12.8" hidden="false" customHeight="false" outlineLevel="0" collapsed="false">
      <c r="A5359" s="0" t="s">
        <v>10321</v>
      </c>
      <c r="B5359" s="0" t="n">
        <v>1.24</v>
      </c>
      <c r="C5359" s="0" t="n">
        <v>0.01188</v>
      </c>
      <c r="D5359" s="0" t="n">
        <v>0.0017708333</v>
      </c>
      <c r="E5359" s="0" t="n">
        <v>0.00625</v>
      </c>
      <c r="F5359" s="0" t="n">
        <v>0.012</v>
      </c>
      <c r="G5359" s="0" t="n">
        <v>1</v>
      </c>
      <c r="H5359" s="0" t="n">
        <v>0</v>
      </c>
    </row>
    <row r="5360" customFormat="false" ht="12.8" hidden="false" customHeight="false" outlineLevel="0" collapsed="false">
      <c r="A5360" s="0" t="s">
        <v>10322</v>
      </c>
      <c r="B5360" s="0" t="n">
        <v>9.3866666667</v>
      </c>
      <c r="C5360" s="0" t="n">
        <v>0.0533333333</v>
      </c>
      <c r="D5360" s="0" t="n">
        <v>0.0074074074</v>
      </c>
      <c r="E5360" s="0" t="n">
        <v>0.0555555556</v>
      </c>
      <c r="F5360" s="0" t="n">
        <v>0.0533333333</v>
      </c>
      <c r="G5360" s="0" t="n">
        <v>1</v>
      </c>
      <c r="H5360" s="0" t="n">
        <v>2594</v>
      </c>
    </row>
    <row r="5361" customFormat="false" ht="12.8" hidden="false" customHeight="false" outlineLevel="0" collapsed="false">
      <c r="A5361" s="0" t="s">
        <v>10323</v>
      </c>
      <c r="B5361" s="0" t="n">
        <v>1.155</v>
      </c>
      <c r="C5361" s="0" t="n">
        <v>0.018</v>
      </c>
      <c r="D5361" s="0" t="n">
        <v>0.0025</v>
      </c>
      <c r="E5361" s="0" t="n">
        <v>0.025</v>
      </c>
      <c r="F5361" s="0" t="n">
        <v>0.024</v>
      </c>
      <c r="G5361" s="0" t="n">
        <v>1</v>
      </c>
      <c r="H5361" s="0" t="n">
        <v>1</v>
      </c>
    </row>
    <row r="5362" customFormat="false" ht="12.8" hidden="false" customHeight="false" outlineLevel="0" collapsed="false">
      <c r="A5362" s="0" t="s">
        <v>10324</v>
      </c>
      <c r="B5362" s="0" t="n">
        <v>2.9875384615</v>
      </c>
      <c r="C5362" s="0" t="n">
        <v>0.0403846154</v>
      </c>
      <c r="D5362" s="0" t="n">
        <v>0.0058119658</v>
      </c>
      <c r="E5362" s="0" t="n">
        <v>0.0192307692</v>
      </c>
      <c r="F5362" s="0" t="n">
        <v>0.0403846154</v>
      </c>
      <c r="G5362" s="0" t="n">
        <v>1</v>
      </c>
      <c r="H5362" s="0" t="n">
        <v>20.73</v>
      </c>
    </row>
    <row r="5363" customFormat="false" ht="12.8" hidden="false" customHeight="false" outlineLevel="0" collapsed="false">
      <c r="A5363" s="0" t="s">
        <v>10325</v>
      </c>
      <c r="B5363" s="0" t="n">
        <v>2.9475</v>
      </c>
      <c r="C5363" s="0" t="n">
        <v>0.0163135</v>
      </c>
      <c r="D5363" s="0" t="n">
        <v>0.0027375201</v>
      </c>
      <c r="E5363" s="0" t="n">
        <v>0.25</v>
      </c>
      <c r="F5363" s="0" t="n">
        <v>0.0582625</v>
      </c>
      <c r="G5363" s="0" t="n">
        <v>1</v>
      </c>
      <c r="H5363" s="0" t="n">
        <v>32.22</v>
      </c>
    </row>
    <row r="5364" customFormat="false" ht="12.8" hidden="false" customHeight="false" outlineLevel="0" collapsed="false">
      <c r="A5364" s="0" t="s">
        <v>1229</v>
      </c>
      <c r="B5364" s="0" t="n">
        <v>0.17</v>
      </c>
      <c r="C5364" s="0" t="n">
        <v>0.002688</v>
      </c>
      <c r="D5364" s="0" t="n">
        <v>0.0004</v>
      </c>
      <c r="E5364" s="0" t="n">
        <v>0.02</v>
      </c>
      <c r="F5364" s="0" t="n">
        <v>0.0096</v>
      </c>
      <c r="G5364" s="0" t="n">
        <v>1</v>
      </c>
      <c r="H5364" s="0" t="n">
        <v>8.4</v>
      </c>
    </row>
    <row r="5365" customFormat="false" ht="12.8" hidden="false" customHeight="false" outlineLevel="0" collapsed="false">
      <c r="A5365" s="0" t="s">
        <v>10326</v>
      </c>
      <c r="B5365" s="0" t="n">
        <v>0.5163333333</v>
      </c>
      <c r="C5365" s="0" t="n">
        <v>0.01606275</v>
      </c>
      <c r="D5365" s="0" t="n">
        <v>0.0041975309</v>
      </c>
      <c r="E5365" s="0" t="n">
        <v>0.0833333333</v>
      </c>
      <c r="F5365" s="0" t="n">
        <v>0.048675</v>
      </c>
      <c r="G5365" s="0" t="n">
        <v>1</v>
      </c>
      <c r="H5365" s="0" t="n">
        <v>1.26</v>
      </c>
    </row>
    <row r="5366" customFormat="false" ht="12.8" hidden="false" customHeight="false" outlineLevel="0" collapsed="false">
      <c r="A5366" s="0" t="s">
        <v>10327</v>
      </c>
      <c r="B5366" s="0" t="n">
        <v>9.3866666667</v>
      </c>
      <c r="C5366" s="0" t="n">
        <v>0.0533333333</v>
      </c>
      <c r="D5366" s="0" t="n">
        <v>0.0074074074</v>
      </c>
      <c r="E5366" s="0" t="n">
        <v>0.0555555556</v>
      </c>
      <c r="F5366" s="0" t="n">
        <v>0.0533333333</v>
      </c>
      <c r="G5366" s="0" t="n">
        <v>1</v>
      </c>
      <c r="H5366" s="0" t="n">
        <v>2594</v>
      </c>
    </row>
    <row r="5367" customFormat="false" ht="12.8" hidden="false" customHeight="false" outlineLevel="0" collapsed="false">
      <c r="A5367" s="0" t="s">
        <v>10328</v>
      </c>
      <c r="B5367" s="0" t="n">
        <v>0.0124333333</v>
      </c>
      <c r="C5367" s="0" t="n">
        <v>5.88E-005</v>
      </c>
      <c r="D5367" s="0" t="n">
        <v>1.38889E-005</v>
      </c>
      <c r="E5367" s="0" t="n">
        <v>0.0033333333</v>
      </c>
      <c r="F5367" s="0" t="n">
        <v>0.0004</v>
      </c>
      <c r="G5367" s="0" t="n">
        <v>1</v>
      </c>
      <c r="H5367" s="0" t="n">
        <v>4.99</v>
      </c>
    </row>
    <row r="5368" customFormat="false" ht="12.8" hidden="false" customHeight="false" outlineLevel="0" collapsed="false">
      <c r="A5368" s="0" t="s">
        <v>1921</v>
      </c>
      <c r="B5368" s="0" t="n">
        <v>3.1115384615</v>
      </c>
      <c r="C5368" s="0" t="n">
        <v>0.0403846154</v>
      </c>
      <c r="D5368" s="0" t="n">
        <v>0.0058119658</v>
      </c>
      <c r="E5368" s="0" t="n">
        <v>0.0192307692</v>
      </c>
      <c r="F5368" s="0" t="n">
        <v>0.0403846154</v>
      </c>
      <c r="G5368" s="0" t="n">
        <v>1</v>
      </c>
      <c r="H5368" s="0" t="n">
        <v>14.15</v>
      </c>
    </row>
    <row r="5369" customFormat="false" ht="12.8" hidden="false" customHeight="false" outlineLevel="0" collapsed="false">
      <c r="A5369" s="0" t="s">
        <v>10329</v>
      </c>
      <c r="B5369" s="0" t="n">
        <v>1.72</v>
      </c>
      <c r="C5369" s="0" t="n">
        <v>0.036</v>
      </c>
      <c r="D5369" s="0" t="n">
        <v>0.005</v>
      </c>
      <c r="E5369" s="0" t="n">
        <v>0.05</v>
      </c>
      <c r="F5369" s="0" t="n">
        <v>0.048</v>
      </c>
      <c r="G5369" s="0" t="n">
        <v>1</v>
      </c>
      <c r="H5369" s="0" t="n">
        <v>1</v>
      </c>
    </row>
    <row r="5370" customFormat="false" ht="12.8" hidden="false" customHeight="false" outlineLevel="0" collapsed="false">
      <c r="A5370" s="0" t="s">
        <v>10330</v>
      </c>
      <c r="B5370" s="0" t="n">
        <v>1.1426666667</v>
      </c>
      <c r="C5370" s="0" t="n">
        <v>0.0209025333</v>
      </c>
      <c r="D5370" s="0" t="n">
        <v>0.0035978836</v>
      </c>
      <c r="E5370" s="0" t="n">
        <v>0.0666666667</v>
      </c>
      <c r="F5370" s="0" t="n">
        <v>0.0550066667</v>
      </c>
      <c r="G5370" s="0" t="n">
        <v>1</v>
      </c>
      <c r="H5370" s="0" t="n">
        <v>57.02</v>
      </c>
    </row>
    <row r="5371" customFormat="false" ht="12.8" hidden="false" customHeight="false" outlineLevel="0" collapsed="false">
      <c r="A5371" s="0" t="s">
        <v>10331</v>
      </c>
      <c r="B5371" s="0" t="n">
        <v>0.5163333333</v>
      </c>
      <c r="C5371" s="0" t="n">
        <v>0.01606275</v>
      </c>
      <c r="D5371" s="0" t="n">
        <v>0.0023319616</v>
      </c>
      <c r="E5371" s="0" t="n">
        <v>0.0833333333</v>
      </c>
      <c r="F5371" s="0" t="n">
        <v>0.048675</v>
      </c>
      <c r="G5371" s="0" t="n">
        <v>1</v>
      </c>
      <c r="H5371" s="0" t="n">
        <v>1.26</v>
      </c>
    </row>
    <row r="5372" customFormat="false" ht="12.8" hidden="false" customHeight="false" outlineLevel="0" collapsed="false">
      <c r="A5372" s="0" t="s">
        <v>953</v>
      </c>
      <c r="B5372" s="0" t="n">
        <v>0.3566666667</v>
      </c>
      <c r="C5372" s="0" t="n">
        <v>0.002195424</v>
      </c>
      <c r="D5372" s="0" t="n">
        <v>0.0003703704</v>
      </c>
      <c r="E5372" s="0" t="n">
        <v>0.0333333333</v>
      </c>
      <c r="F5372" s="0" t="n">
        <v>0.0078408</v>
      </c>
      <c r="G5372" s="0" t="n">
        <v>1</v>
      </c>
      <c r="H5372" s="0" t="n">
        <v>0</v>
      </c>
    </row>
    <row r="5373" customFormat="false" ht="12.8" hidden="false" customHeight="false" outlineLevel="0" collapsed="false">
      <c r="A5373" s="0" t="s">
        <v>10332</v>
      </c>
      <c r="B5373" s="0" t="n">
        <v>2.6075</v>
      </c>
      <c r="C5373" s="0" t="n">
        <v>0.0163135</v>
      </c>
      <c r="D5373" s="0" t="n">
        <v>0.0027375201</v>
      </c>
      <c r="E5373" s="0" t="n">
        <v>0.25</v>
      </c>
      <c r="F5373" s="0" t="n">
        <v>0.0582625</v>
      </c>
      <c r="G5373" s="0" t="n">
        <v>1</v>
      </c>
      <c r="H5373" s="0" t="n">
        <v>21</v>
      </c>
    </row>
    <row r="5374" customFormat="false" ht="12.8" hidden="false" customHeight="false" outlineLevel="0" collapsed="false">
      <c r="A5374" s="0" t="s">
        <v>10333</v>
      </c>
      <c r="B5374" s="0" t="n">
        <v>0.22</v>
      </c>
      <c r="C5374" s="0" t="n">
        <v>0.002688</v>
      </c>
      <c r="D5374" s="0" t="n">
        <v>0.0004</v>
      </c>
      <c r="E5374" s="0" t="n">
        <v>0.02</v>
      </c>
      <c r="F5374" s="0" t="n">
        <v>0.0096</v>
      </c>
      <c r="G5374" s="0" t="n">
        <v>1</v>
      </c>
      <c r="H5374" s="0" t="n">
        <v>6.83</v>
      </c>
    </row>
    <row r="5375" customFormat="false" ht="12.8" hidden="false" customHeight="false" outlineLevel="0" collapsed="false">
      <c r="A5375" s="0" t="s">
        <v>10334</v>
      </c>
      <c r="B5375" s="0" t="n">
        <v>9.3976666667</v>
      </c>
      <c r="C5375" s="0" t="n">
        <v>0.0533333333</v>
      </c>
      <c r="D5375" s="0" t="n">
        <v>0.0074074074</v>
      </c>
      <c r="E5375" s="0" t="n">
        <v>0.0555555556</v>
      </c>
      <c r="F5375" s="0" t="n">
        <v>0.0533333333</v>
      </c>
      <c r="G5375" s="0" t="n">
        <v>1</v>
      </c>
      <c r="H5375" s="0" t="n">
        <v>940.3333333333</v>
      </c>
    </row>
    <row r="5376" customFormat="false" ht="12.8" hidden="false" customHeight="false" outlineLevel="0" collapsed="false">
      <c r="A5376" s="0" t="s">
        <v>1679</v>
      </c>
      <c r="B5376" s="0" t="n">
        <v>0.5283333333</v>
      </c>
      <c r="C5376" s="0" t="n">
        <v>0.01606275</v>
      </c>
      <c r="D5376" s="0" t="n">
        <v>0.0023319616</v>
      </c>
      <c r="E5376" s="0" t="n">
        <v>0.0833333333</v>
      </c>
      <c r="F5376" s="0" t="n">
        <v>0.048675</v>
      </c>
      <c r="G5376" s="0" t="n">
        <v>1</v>
      </c>
      <c r="H5376" s="0" t="n">
        <v>1.17</v>
      </c>
    </row>
    <row r="5377" customFormat="false" ht="12.8" hidden="false" customHeight="false" outlineLevel="0" collapsed="false">
      <c r="A5377" s="0" t="s">
        <v>10335</v>
      </c>
      <c r="B5377" s="0" t="n">
        <v>0.5966666667</v>
      </c>
      <c r="C5377" s="0" t="n">
        <v>0.02415</v>
      </c>
      <c r="D5377" s="0" t="n">
        <v>0.0053968254</v>
      </c>
      <c r="E5377" s="0" t="n">
        <v>0.0666666667</v>
      </c>
      <c r="F5377" s="0" t="n">
        <v>0.0483</v>
      </c>
      <c r="G5377" s="0" t="n">
        <v>1</v>
      </c>
      <c r="H5377" s="0" t="n">
        <v>8.71</v>
      </c>
    </row>
    <row r="5378" customFormat="false" ht="12.8" hidden="false" customHeight="false" outlineLevel="0" collapsed="false">
      <c r="A5378" s="0" t="s">
        <v>10336</v>
      </c>
      <c r="B5378" s="0" t="n">
        <v>1.1426666667</v>
      </c>
      <c r="C5378" s="0" t="n">
        <v>0.0209025333</v>
      </c>
      <c r="D5378" s="0" t="n">
        <v>0.0035978836</v>
      </c>
      <c r="E5378" s="0" t="n">
        <v>0.0666666667</v>
      </c>
      <c r="F5378" s="0" t="n">
        <v>0.0550066667</v>
      </c>
      <c r="G5378" s="0" t="n">
        <v>1</v>
      </c>
      <c r="H5378" s="0" t="n">
        <v>57.02</v>
      </c>
    </row>
    <row r="5379" customFormat="false" ht="12.8" hidden="false" customHeight="false" outlineLevel="0" collapsed="false">
      <c r="A5379" s="0" t="s">
        <v>10337</v>
      </c>
      <c r="B5379" s="0" t="n">
        <v>1.155</v>
      </c>
      <c r="C5379" s="0" t="n">
        <v>0.018</v>
      </c>
      <c r="D5379" s="0" t="n">
        <v>0.0025</v>
      </c>
      <c r="E5379" s="0" t="n">
        <v>0.025</v>
      </c>
      <c r="F5379" s="0" t="n">
        <v>0.024</v>
      </c>
      <c r="G5379" s="0" t="n">
        <v>1</v>
      </c>
      <c r="H5379" s="0" t="n">
        <v>1</v>
      </c>
    </row>
    <row r="5380" customFormat="false" ht="12.8" hidden="false" customHeight="false" outlineLevel="0" collapsed="false">
      <c r="A5380" s="0" t="s">
        <v>10338</v>
      </c>
      <c r="B5380" s="0" t="n">
        <v>2.9055384615</v>
      </c>
      <c r="C5380" s="0" t="n">
        <v>0.0403846154</v>
      </c>
      <c r="D5380" s="0" t="n">
        <v>0.0058119658</v>
      </c>
      <c r="E5380" s="0" t="n">
        <v>0.0192307692</v>
      </c>
      <c r="F5380" s="0" t="n">
        <v>0.0403846154</v>
      </c>
      <c r="G5380" s="0" t="n">
        <v>1</v>
      </c>
      <c r="H5380" s="0" t="n">
        <v>15.24</v>
      </c>
    </row>
    <row r="5381" customFormat="false" ht="12.8" hidden="false" customHeight="false" outlineLevel="0" collapsed="false">
      <c r="A5381" s="0" t="s">
        <v>10339</v>
      </c>
      <c r="B5381" s="0" t="n">
        <v>0.5283333333</v>
      </c>
      <c r="C5381" s="0" t="n">
        <v>0.01606275</v>
      </c>
      <c r="D5381" s="0" t="n">
        <v>0.0023319616</v>
      </c>
      <c r="E5381" s="0" t="n">
        <v>0.0833333333</v>
      </c>
      <c r="F5381" s="0" t="n">
        <v>0.048675</v>
      </c>
      <c r="G5381" s="0" t="n">
        <v>1</v>
      </c>
      <c r="H5381" s="0" t="n">
        <v>1.17</v>
      </c>
    </row>
    <row r="5382" customFormat="false" ht="12.8" hidden="false" customHeight="false" outlineLevel="0" collapsed="false">
      <c r="A5382" s="0" t="s">
        <v>10340</v>
      </c>
      <c r="B5382" s="0" t="n">
        <v>0.011</v>
      </c>
      <c r="C5382" s="0" t="n">
        <v>0.0002</v>
      </c>
      <c r="D5382" s="0" t="n">
        <v>2.77778E-005</v>
      </c>
      <c r="E5382" s="0" t="n">
        <v>0.0066666667</v>
      </c>
      <c r="F5382" s="0" t="n">
        <v>0.0008</v>
      </c>
      <c r="G5382" s="0" t="n">
        <v>1</v>
      </c>
      <c r="H5382" s="0" t="n">
        <v>36.6666666667</v>
      </c>
    </row>
    <row r="5383" customFormat="false" ht="12.8" hidden="false" customHeight="false" outlineLevel="0" collapsed="false">
      <c r="A5383" s="0" t="s">
        <v>10341</v>
      </c>
      <c r="B5383" s="0" t="n">
        <v>2.9475</v>
      </c>
      <c r="C5383" s="0" t="n">
        <v>0.0163135</v>
      </c>
      <c r="D5383" s="0" t="n">
        <v>0.0027375201</v>
      </c>
      <c r="E5383" s="0" t="n">
        <v>0.25</v>
      </c>
      <c r="F5383" s="0" t="n">
        <v>0.0582625</v>
      </c>
      <c r="G5383" s="0" t="n">
        <v>1</v>
      </c>
      <c r="H5383" s="0" t="n">
        <v>32.22</v>
      </c>
    </row>
    <row r="5384" customFormat="false" ht="12.8" hidden="false" customHeight="false" outlineLevel="0" collapsed="false">
      <c r="A5384" s="0" t="s">
        <v>10342</v>
      </c>
      <c r="B5384" s="0" t="n">
        <v>9.3866666667</v>
      </c>
      <c r="C5384" s="0" t="n">
        <v>0.0533333333</v>
      </c>
      <c r="D5384" s="0" t="n">
        <v>0.0074074074</v>
      </c>
      <c r="E5384" s="0" t="n">
        <v>0.0555555556</v>
      </c>
      <c r="F5384" s="0" t="n">
        <v>0.0533333333</v>
      </c>
      <c r="G5384" s="0" t="n">
        <v>1</v>
      </c>
      <c r="H5384" s="0" t="n">
        <v>2594</v>
      </c>
    </row>
    <row r="5385" customFormat="false" ht="12.8" hidden="false" customHeight="false" outlineLevel="0" collapsed="false">
      <c r="A5385" s="0" t="s">
        <v>10343</v>
      </c>
      <c r="B5385" s="0" t="n">
        <v>2.9875384615</v>
      </c>
      <c r="C5385" s="0" t="n">
        <v>0.0403846154</v>
      </c>
      <c r="D5385" s="0" t="n">
        <v>0.0058119658</v>
      </c>
      <c r="E5385" s="0" t="n">
        <v>0.0192307692</v>
      </c>
      <c r="F5385" s="0" t="n">
        <v>0.0403846154</v>
      </c>
      <c r="G5385" s="0" t="n">
        <v>1</v>
      </c>
      <c r="H5385" s="0" t="n">
        <v>20.73</v>
      </c>
    </row>
    <row r="5386" customFormat="false" ht="12.8" hidden="false" customHeight="false" outlineLevel="0" collapsed="false">
      <c r="A5386" s="0" t="s">
        <v>10344</v>
      </c>
      <c r="B5386" s="0" t="n">
        <v>1.145</v>
      </c>
      <c r="C5386" s="0" t="n">
        <v>0.018</v>
      </c>
      <c r="D5386" s="0" t="n">
        <v>0.0025</v>
      </c>
      <c r="E5386" s="0" t="n">
        <v>0.025</v>
      </c>
      <c r="F5386" s="0" t="n">
        <v>0.024</v>
      </c>
      <c r="G5386" s="0" t="n">
        <v>1</v>
      </c>
      <c r="H5386" s="0" t="n">
        <v>1</v>
      </c>
    </row>
    <row r="5387" customFormat="false" ht="12.8" hidden="false" customHeight="false" outlineLevel="0" collapsed="false">
      <c r="A5387" s="0" t="s">
        <v>10345</v>
      </c>
      <c r="B5387" s="0" t="n">
        <v>0.22</v>
      </c>
      <c r="C5387" s="0" t="n">
        <v>0.002688</v>
      </c>
      <c r="D5387" s="0" t="n">
        <v>0.0004</v>
      </c>
      <c r="E5387" s="0" t="n">
        <v>0.02</v>
      </c>
      <c r="F5387" s="0" t="n">
        <v>0.0096</v>
      </c>
      <c r="G5387" s="0" t="n">
        <v>1</v>
      </c>
      <c r="H5387" s="0" t="n">
        <v>7.58</v>
      </c>
    </row>
    <row r="5388" customFormat="false" ht="12.8" hidden="false" customHeight="false" outlineLevel="0" collapsed="false">
      <c r="A5388" s="0" t="s">
        <v>10346</v>
      </c>
      <c r="B5388" s="0" t="n">
        <v>1.1426666667</v>
      </c>
      <c r="C5388" s="0" t="n">
        <v>0.0209025333</v>
      </c>
      <c r="D5388" s="0" t="n">
        <v>0.0035978836</v>
      </c>
      <c r="E5388" s="0" t="n">
        <v>0.0666666667</v>
      </c>
      <c r="F5388" s="0" t="n">
        <v>0.0550066667</v>
      </c>
      <c r="G5388" s="0" t="n">
        <v>1</v>
      </c>
      <c r="H5388" s="0" t="n">
        <v>57.02</v>
      </c>
    </row>
    <row r="5389" customFormat="false" ht="12.8" hidden="false" customHeight="false" outlineLevel="0" collapsed="false">
      <c r="A5389" s="0" t="s">
        <v>10347</v>
      </c>
      <c r="B5389" s="0" t="n">
        <v>2.9875384615</v>
      </c>
      <c r="C5389" s="0" t="n">
        <v>0.0403846154</v>
      </c>
      <c r="D5389" s="0" t="n">
        <v>0.0058119658</v>
      </c>
      <c r="E5389" s="0" t="n">
        <v>0.0192307692</v>
      </c>
      <c r="F5389" s="0" t="n">
        <v>0.0403846154</v>
      </c>
      <c r="G5389" s="0" t="n">
        <v>1</v>
      </c>
      <c r="H5389" s="0" t="n">
        <v>20.73</v>
      </c>
    </row>
    <row r="5390" customFormat="false" ht="12.8" hidden="false" customHeight="false" outlineLevel="0" collapsed="false">
      <c r="A5390" s="0" t="s">
        <v>10348</v>
      </c>
      <c r="B5390" s="0" t="n">
        <v>2.9475</v>
      </c>
      <c r="C5390" s="0" t="n">
        <v>0.0163135</v>
      </c>
      <c r="D5390" s="0" t="n">
        <v>0.0027375201</v>
      </c>
      <c r="E5390" s="0" t="n">
        <v>0.25</v>
      </c>
      <c r="F5390" s="0" t="n">
        <v>0.0582625</v>
      </c>
      <c r="G5390" s="0" t="n">
        <v>1</v>
      </c>
      <c r="H5390" s="0" t="n">
        <v>32.22</v>
      </c>
    </row>
    <row r="5391" customFormat="false" ht="12.8" hidden="false" customHeight="false" outlineLevel="0" collapsed="false">
      <c r="A5391" s="0" t="s">
        <v>10349</v>
      </c>
      <c r="B5391" s="0" t="n">
        <v>0.0124333333</v>
      </c>
      <c r="C5391" s="0" t="n">
        <v>5.88E-005</v>
      </c>
      <c r="D5391" s="0" t="n">
        <v>1.38889E-005</v>
      </c>
      <c r="E5391" s="0" t="n">
        <v>0.0033333333</v>
      </c>
      <c r="F5391" s="0" t="n">
        <v>0.0004</v>
      </c>
      <c r="G5391" s="0" t="n">
        <v>1</v>
      </c>
      <c r="H5391" s="0" t="n">
        <v>4.99</v>
      </c>
    </row>
    <row r="5392" customFormat="false" ht="12.8" hidden="false" customHeight="false" outlineLevel="0" collapsed="false">
      <c r="A5392" s="0" t="s">
        <v>10350</v>
      </c>
      <c r="B5392" s="0" t="n">
        <v>0.5283333333</v>
      </c>
      <c r="C5392" s="0" t="n">
        <v>0.01606275</v>
      </c>
      <c r="D5392" s="0" t="n">
        <v>0.0023319616</v>
      </c>
      <c r="E5392" s="0" t="n">
        <v>0.0833333333</v>
      </c>
      <c r="F5392" s="0" t="n">
        <v>0.048675</v>
      </c>
      <c r="G5392" s="0" t="n">
        <v>1</v>
      </c>
      <c r="H5392" s="0" t="n">
        <v>1.17</v>
      </c>
    </row>
    <row r="5393" customFormat="false" ht="12.8" hidden="false" customHeight="false" outlineLevel="0" collapsed="false">
      <c r="A5393" s="0" t="s">
        <v>10351</v>
      </c>
      <c r="B5393" s="0" t="n">
        <v>0.011</v>
      </c>
      <c r="C5393" s="0" t="n">
        <v>0.0002</v>
      </c>
      <c r="D5393" s="0" t="n">
        <v>2.77778E-005</v>
      </c>
      <c r="E5393" s="0" t="n">
        <v>0.0066666667</v>
      </c>
      <c r="F5393" s="0" t="n">
        <v>0.0008</v>
      </c>
      <c r="G5393" s="0" t="n">
        <v>1</v>
      </c>
      <c r="H5393" s="0" t="n">
        <v>36.6666666667</v>
      </c>
    </row>
    <row r="5394" customFormat="false" ht="12.8" hidden="false" customHeight="false" outlineLevel="0" collapsed="false">
      <c r="A5394" s="0" t="s">
        <v>10352</v>
      </c>
      <c r="B5394" s="0" t="n">
        <v>9.3976666667</v>
      </c>
      <c r="C5394" s="0" t="n">
        <v>0.0533333333</v>
      </c>
      <c r="D5394" s="0" t="n">
        <v>0.0074074074</v>
      </c>
      <c r="E5394" s="0" t="n">
        <v>0.0555555556</v>
      </c>
      <c r="F5394" s="0" t="n">
        <v>0.0533333333</v>
      </c>
      <c r="G5394" s="0" t="n">
        <v>1</v>
      </c>
      <c r="H5394" s="0" t="n">
        <v>940.3333333333</v>
      </c>
    </row>
    <row r="5395" customFormat="false" ht="12.8" hidden="false" customHeight="false" outlineLevel="0" collapsed="false">
      <c r="A5395" s="0" t="s">
        <v>10353</v>
      </c>
      <c r="B5395" s="0" t="n">
        <v>0.3505555556</v>
      </c>
      <c r="C5395" s="0" t="n">
        <v>0.0036252222</v>
      </c>
      <c r="D5395" s="0" t="n">
        <v>0.0006083378</v>
      </c>
      <c r="E5395" s="0" t="n">
        <v>0.0555555556</v>
      </c>
      <c r="F5395" s="0" t="n">
        <v>0.0129472222</v>
      </c>
      <c r="G5395" s="0" t="n">
        <v>1</v>
      </c>
      <c r="H5395" s="0" t="n">
        <v>8.07</v>
      </c>
    </row>
    <row r="5396" customFormat="false" ht="12.8" hidden="false" customHeight="false" outlineLevel="0" collapsed="false">
      <c r="A5396" s="0" t="s">
        <v>10354</v>
      </c>
      <c r="B5396" s="0" t="n">
        <v>1.71</v>
      </c>
      <c r="C5396" s="0" t="n">
        <v>0.036</v>
      </c>
      <c r="D5396" s="0" t="n">
        <v>0.005</v>
      </c>
      <c r="E5396" s="0" t="n">
        <v>0.05</v>
      </c>
      <c r="F5396" s="0" t="n">
        <v>0.048</v>
      </c>
      <c r="G5396" s="0" t="n">
        <v>1</v>
      </c>
      <c r="H5396" s="0" t="n">
        <v>1</v>
      </c>
    </row>
    <row r="5397" customFormat="false" ht="12.8" hidden="false" customHeight="false" outlineLevel="0" collapsed="false">
      <c r="A5397" s="0" t="s">
        <v>10355</v>
      </c>
      <c r="B5397" s="0" t="n">
        <v>1.1426666667</v>
      </c>
      <c r="C5397" s="0" t="n">
        <v>0.0209025333</v>
      </c>
      <c r="D5397" s="0" t="n">
        <v>0.0035978836</v>
      </c>
      <c r="E5397" s="0" t="n">
        <v>0.0666666667</v>
      </c>
      <c r="F5397" s="0" t="n">
        <v>0.0550066667</v>
      </c>
      <c r="G5397" s="0" t="n">
        <v>1</v>
      </c>
      <c r="H5397" s="0" t="n">
        <v>57.02</v>
      </c>
    </row>
    <row r="5398" customFormat="false" ht="12.8" hidden="false" customHeight="false" outlineLevel="0" collapsed="false">
      <c r="A5398" s="0" t="s">
        <v>10356</v>
      </c>
      <c r="B5398" s="0" t="n">
        <v>0.011</v>
      </c>
      <c r="C5398" s="0" t="n">
        <v>0.0002</v>
      </c>
      <c r="D5398" s="0" t="n">
        <v>2.77778E-005</v>
      </c>
      <c r="E5398" s="0" t="n">
        <v>0.0066666667</v>
      </c>
      <c r="F5398" s="0" t="n">
        <v>0.0008</v>
      </c>
      <c r="G5398" s="0" t="n">
        <v>1</v>
      </c>
      <c r="H5398" s="0" t="n">
        <v>71</v>
      </c>
    </row>
    <row r="5399" customFormat="false" ht="12.8" hidden="false" customHeight="false" outlineLevel="0" collapsed="false">
      <c r="A5399" s="0" t="s">
        <v>10357</v>
      </c>
      <c r="B5399" s="0" t="n">
        <v>2.9875384615</v>
      </c>
      <c r="C5399" s="0" t="n">
        <v>0.0403846154</v>
      </c>
      <c r="D5399" s="0" t="n">
        <v>0.0058119658</v>
      </c>
      <c r="E5399" s="0" t="n">
        <v>0.0192307692</v>
      </c>
      <c r="F5399" s="0" t="n">
        <v>0.0403846154</v>
      </c>
      <c r="G5399" s="0" t="n">
        <v>1</v>
      </c>
      <c r="H5399" s="0" t="n">
        <v>21.81</v>
      </c>
    </row>
    <row r="5400" customFormat="false" ht="12.8" hidden="false" customHeight="false" outlineLevel="0" collapsed="false">
      <c r="A5400" s="0" t="s">
        <v>10358</v>
      </c>
      <c r="B5400" s="0" t="n">
        <v>1.155</v>
      </c>
      <c r="C5400" s="0" t="n">
        <v>0.018</v>
      </c>
      <c r="D5400" s="0" t="n">
        <v>0.0025</v>
      </c>
      <c r="E5400" s="0" t="n">
        <v>0.025</v>
      </c>
      <c r="F5400" s="0" t="n">
        <v>0.024</v>
      </c>
      <c r="G5400" s="0" t="n">
        <v>1</v>
      </c>
      <c r="H5400" s="0" t="n">
        <v>1</v>
      </c>
    </row>
    <row r="5401" customFormat="false" ht="12.8" hidden="false" customHeight="false" outlineLevel="0" collapsed="false">
      <c r="A5401" s="0" t="s">
        <v>10359</v>
      </c>
      <c r="B5401" s="0" t="n">
        <v>9.3976666667</v>
      </c>
      <c r="C5401" s="0" t="n">
        <v>0.0533333333</v>
      </c>
      <c r="D5401" s="0" t="n">
        <v>0.0074074074</v>
      </c>
      <c r="E5401" s="0" t="n">
        <v>0.0555555556</v>
      </c>
      <c r="F5401" s="0" t="n">
        <v>0.0533333333</v>
      </c>
      <c r="G5401" s="0" t="n">
        <v>1</v>
      </c>
      <c r="H5401" s="0" t="n">
        <v>940.3333333333</v>
      </c>
    </row>
    <row r="5402" customFormat="false" ht="12.8" hidden="false" customHeight="false" outlineLevel="0" collapsed="false">
      <c r="A5402" s="0" t="s">
        <v>10360</v>
      </c>
      <c r="B5402" s="0" t="n">
        <v>1.145</v>
      </c>
      <c r="C5402" s="0" t="n">
        <v>0.018</v>
      </c>
      <c r="D5402" s="0" t="n">
        <v>0.0025</v>
      </c>
      <c r="E5402" s="0" t="n">
        <v>0.025</v>
      </c>
      <c r="F5402" s="0" t="n">
        <v>0.024</v>
      </c>
      <c r="G5402" s="0" t="n">
        <v>1</v>
      </c>
      <c r="H5402" s="0" t="n">
        <v>1</v>
      </c>
    </row>
    <row r="5403" customFormat="false" ht="12.8" hidden="false" customHeight="false" outlineLevel="0" collapsed="false">
      <c r="A5403" s="0" t="s">
        <v>10361</v>
      </c>
      <c r="B5403" s="0" t="n">
        <v>1.1426666667</v>
      </c>
      <c r="C5403" s="0" t="n">
        <v>0.0209025333</v>
      </c>
      <c r="D5403" s="0" t="n">
        <v>0.0035978836</v>
      </c>
      <c r="E5403" s="0" t="n">
        <v>0.0666666667</v>
      </c>
      <c r="F5403" s="0" t="n">
        <v>0.0550066667</v>
      </c>
      <c r="G5403" s="0" t="n">
        <v>1</v>
      </c>
      <c r="H5403" s="0" t="n">
        <v>57.02</v>
      </c>
    </row>
    <row r="5404" customFormat="false" ht="12.8" hidden="false" customHeight="false" outlineLevel="0" collapsed="false">
      <c r="A5404" s="0" t="s">
        <v>10362</v>
      </c>
      <c r="B5404" s="0" t="n">
        <v>0.9166666667</v>
      </c>
      <c r="C5404" s="0" t="n">
        <v>0.02415</v>
      </c>
      <c r="D5404" s="0" t="n">
        <v>0.0053968254</v>
      </c>
      <c r="E5404" s="0" t="n">
        <v>0.0666666667</v>
      </c>
      <c r="F5404" s="0" t="n">
        <v>0.0483</v>
      </c>
      <c r="G5404" s="0" t="n">
        <v>1</v>
      </c>
      <c r="H5404" s="0" t="n">
        <v>15.58</v>
      </c>
    </row>
    <row r="5405" customFormat="false" ht="12.8" hidden="false" customHeight="false" outlineLevel="0" collapsed="false">
      <c r="A5405" s="0" t="s">
        <v>10363</v>
      </c>
      <c r="B5405" s="0" t="n">
        <v>0.011</v>
      </c>
      <c r="C5405" s="0" t="n">
        <v>0.0002</v>
      </c>
      <c r="D5405" s="0" t="n">
        <v>2.77778E-005</v>
      </c>
      <c r="E5405" s="0" t="n">
        <v>0.0066666667</v>
      </c>
      <c r="F5405" s="0" t="n">
        <v>0.0008</v>
      </c>
      <c r="G5405" s="0" t="n">
        <v>1</v>
      </c>
      <c r="H5405" s="0" t="n">
        <v>71</v>
      </c>
    </row>
    <row r="5406" customFormat="false" ht="12.8" hidden="false" customHeight="false" outlineLevel="0" collapsed="false">
      <c r="A5406" s="0" t="s">
        <v>10364</v>
      </c>
      <c r="B5406" s="0" t="n">
        <v>2.9055384615</v>
      </c>
      <c r="C5406" s="0" t="n">
        <v>0.0403846154</v>
      </c>
      <c r="D5406" s="0" t="n">
        <v>0.0058119658</v>
      </c>
      <c r="E5406" s="0" t="n">
        <v>0.0192307692</v>
      </c>
      <c r="F5406" s="0" t="n">
        <v>0.0403846154</v>
      </c>
      <c r="G5406" s="0" t="n">
        <v>1</v>
      </c>
      <c r="H5406" s="0" t="n">
        <v>15.24</v>
      </c>
    </row>
    <row r="5407" customFormat="false" ht="12.8" hidden="false" customHeight="false" outlineLevel="0" collapsed="false">
      <c r="A5407" s="0" t="s">
        <v>10365</v>
      </c>
      <c r="B5407" s="0" t="n">
        <v>9.3976666667</v>
      </c>
      <c r="C5407" s="0" t="n">
        <v>0.0533333333</v>
      </c>
      <c r="D5407" s="0" t="n">
        <v>0.0074074074</v>
      </c>
      <c r="E5407" s="0" t="n">
        <v>0.0555555556</v>
      </c>
      <c r="F5407" s="0" t="n">
        <v>0.0533333333</v>
      </c>
      <c r="G5407" s="0" t="n">
        <v>1</v>
      </c>
      <c r="H5407" s="0" t="n">
        <v>972</v>
      </c>
    </row>
    <row r="5408" customFormat="false" ht="12.8" hidden="false" customHeight="false" outlineLevel="0" collapsed="false">
      <c r="A5408" s="0" t="s">
        <v>10366</v>
      </c>
      <c r="B5408" s="0" t="n">
        <v>1.82</v>
      </c>
      <c r="C5408" s="0" t="n">
        <v>0.0174</v>
      </c>
      <c r="D5408" s="0" t="n">
        <v>0.0027777778</v>
      </c>
      <c r="E5408" s="0" t="n">
        <v>0.25</v>
      </c>
      <c r="F5408" s="0" t="n">
        <v>0.06</v>
      </c>
      <c r="G5408" s="0" t="n">
        <v>1</v>
      </c>
      <c r="H5408" s="0" t="n">
        <v>16.41</v>
      </c>
    </row>
    <row r="5409" customFormat="false" ht="12.8" hidden="false" customHeight="false" outlineLevel="0" collapsed="false">
      <c r="A5409" s="0" t="s">
        <v>10367</v>
      </c>
      <c r="B5409" s="0" t="n">
        <v>0.011</v>
      </c>
      <c r="C5409" s="0" t="n">
        <v>0.0002</v>
      </c>
      <c r="D5409" s="0" t="n">
        <v>2.77778E-005</v>
      </c>
      <c r="E5409" s="0" t="n">
        <v>0.0066666667</v>
      </c>
      <c r="F5409" s="0" t="n">
        <v>0.0008</v>
      </c>
      <c r="G5409" s="0" t="n">
        <v>1</v>
      </c>
      <c r="H5409" s="0" t="n">
        <v>71</v>
      </c>
    </row>
    <row r="5410" customFormat="false" ht="12.8" hidden="false" customHeight="false" outlineLevel="0" collapsed="false">
      <c r="A5410" s="0" t="s">
        <v>10368</v>
      </c>
      <c r="B5410" s="0" t="n">
        <v>1.93</v>
      </c>
      <c r="C5410" s="0" t="n">
        <v>0.0174</v>
      </c>
      <c r="D5410" s="0" t="n">
        <v>0.0027777778</v>
      </c>
      <c r="E5410" s="0" t="n">
        <v>0.25</v>
      </c>
      <c r="F5410" s="0" t="n">
        <v>0.06</v>
      </c>
      <c r="G5410" s="0" t="n">
        <v>1</v>
      </c>
      <c r="H5410" s="0" t="n">
        <v>23.25</v>
      </c>
    </row>
    <row r="5411" customFormat="false" ht="12.8" hidden="false" customHeight="false" outlineLevel="0" collapsed="false">
      <c r="A5411" s="0" t="s">
        <v>10369</v>
      </c>
      <c r="B5411" s="0" t="n">
        <v>2.9815384615</v>
      </c>
      <c r="C5411" s="0" t="n">
        <v>0.0403846154</v>
      </c>
      <c r="D5411" s="0" t="n">
        <v>0.0058119658</v>
      </c>
      <c r="E5411" s="0" t="n">
        <v>0.0192307692</v>
      </c>
      <c r="F5411" s="0" t="n">
        <v>0.0403846154</v>
      </c>
      <c r="G5411" s="0" t="n">
        <v>1</v>
      </c>
      <c r="H5411" s="0" t="n">
        <v>14.39</v>
      </c>
    </row>
    <row r="5412" customFormat="false" ht="12.8" hidden="false" customHeight="false" outlineLevel="0" collapsed="false">
      <c r="A5412" s="0" t="s">
        <v>10370</v>
      </c>
      <c r="B5412" s="0" t="n">
        <v>1.1426666667</v>
      </c>
      <c r="C5412" s="0" t="n">
        <v>0.0209025333</v>
      </c>
      <c r="D5412" s="0" t="n">
        <v>0.0035978836</v>
      </c>
      <c r="E5412" s="0" t="n">
        <v>0.0666666667</v>
      </c>
      <c r="F5412" s="0" t="n">
        <v>0.0550066667</v>
      </c>
      <c r="G5412" s="0" t="n">
        <v>1</v>
      </c>
      <c r="H5412" s="0" t="n">
        <v>57.02</v>
      </c>
    </row>
    <row r="5413" customFormat="false" ht="12.8" hidden="false" customHeight="false" outlineLevel="0" collapsed="false">
      <c r="A5413" s="0" t="s">
        <v>1364</v>
      </c>
      <c r="B5413" s="0" t="n">
        <v>1.8391666667</v>
      </c>
      <c r="C5413" s="0" t="n">
        <v>0.0125</v>
      </c>
      <c r="D5413" s="0" t="n">
        <v>0.0018162393</v>
      </c>
      <c r="E5413" s="0" t="n">
        <v>0.0104166667</v>
      </c>
      <c r="F5413" s="0" t="n">
        <v>0.0125</v>
      </c>
      <c r="G5413" s="0" t="n">
        <v>1</v>
      </c>
      <c r="H5413" s="0" t="n">
        <v>27.47</v>
      </c>
    </row>
    <row r="5414" customFormat="false" ht="12.8" hidden="false" customHeight="false" outlineLevel="0" collapsed="false">
      <c r="A5414" s="0" t="s">
        <v>1680</v>
      </c>
      <c r="B5414" s="0" t="n">
        <v>0.5283333333</v>
      </c>
      <c r="C5414" s="0" t="n">
        <v>0.01606275</v>
      </c>
      <c r="D5414" s="0" t="n">
        <v>0.0023319616</v>
      </c>
      <c r="E5414" s="0" t="n">
        <v>0.0833333333</v>
      </c>
      <c r="F5414" s="0" t="n">
        <v>0.048675</v>
      </c>
      <c r="G5414" s="0" t="n">
        <v>1</v>
      </c>
      <c r="H5414" s="0" t="n">
        <v>1.17</v>
      </c>
    </row>
    <row r="5415" customFormat="false" ht="12.8" hidden="false" customHeight="false" outlineLevel="0" collapsed="false">
      <c r="A5415" s="0" t="s">
        <v>10371</v>
      </c>
      <c r="B5415" s="0" t="n">
        <v>0.011</v>
      </c>
      <c r="C5415" s="0" t="n">
        <v>0.0002</v>
      </c>
      <c r="D5415" s="0" t="n">
        <v>2.77778E-005</v>
      </c>
      <c r="E5415" s="0" t="n">
        <v>0.0066666667</v>
      </c>
      <c r="F5415" s="0" t="n">
        <v>0.0008</v>
      </c>
      <c r="G5415" s="0" t="n">
        <v>1</v>
      </c>
      <c r="H5415" s="0" t="n">
        <v>71</v>
      </c>
    </row>
    <row r="5416" customFormat="false" ht="12.8" hidden="false" customHeight="false" outlineLevel="0" collapsed="false">
      <c r="A5416" s="0" t="s">
        <v>10372</v>
      </c>
      <c r="B5416" s="0" t="n">
        <v>0.68</v>
      </c>
      <c r="C5416" s="0" t="n">
        <v>0.00166005</v>
      </c>
      <c r="D5416" s="0" t="n">
        <v>0.0008018868</v>
      </c>
      <c r="E5416" s="0" t="n">
        <v>0.05</v>
      </c>
      <c r="F5416" s="0" t="n">
        <v>0.007905</v>
      </c>
      <c r="G5416" s="0" t="n">
        <v>1</v>
      </c>
      <c r="H5416" s="0" t="n">
        <v>5.04</v>
      </c>
    </row>
    <row r="5417" customFormat="false" ht="12.8" hidden="false" customHeight="false" outlineLevel="0" collapsed="false">
      <c r="A5417" s="0" t="s">
        <v>10373</v>
      </c>
      <c r="B5417" s="0" t="n">
        <v>7.199047619</v>
      </c>
      <c r="C5417" s="0" t="n">
        <v>0.0245047619</v>
      </c>
      <c r="D5417" s="0" t="n">
        <v>0.0033730159</v>
      </c>
      <c r="E5417" s="0" t="n">
        <v>0.0238095238</v>
      </c>
      <c r="F5417" s="0" t="n">
        <v>0.0245047619</v>
      </c>
      <c r="G5417" s="0" t="n">
        <v>1</v>
      </c>
      <c r="H5417" s="0" t="n">
        <v>1</v>
      </c>
    </row>
    <row r="5418" customFormat="false" ht="12.8" hidden="false" customHeight="false" outlineLevel="0" collapsed="false">
      <c r="A5418" s="0" t="s">
        <v>10374</v>
      </c>
      <c r="B5418" s="0" t="n">
        <v>9.3976666667</v>
      </c>
      <c r="C5418" s="0" t="n">
        <v>0.0533333333</v>
      </c>
      <c r="D5418" s="0" t="n">
        <v>0.0074074074</v>
      </c>
      <c r="E5418" s="0" t="n">
        <v>0.0555555556</v>
      </c>
      <c r="F5418" s="0" t="n">
        <v>0.0533333333</v>
      </c>
      <c r="G5418" s="0" t="n">
        <v>1</v>
      </c>
      <c r="H5418" s="0" t="n">
        <v>972</v>
      </c>
    </row>
    <row r="5419" customFormat="false" ht="12.8" hidden="false" customHeight="false" outlineLevel="0" collapsed="false">
      <c r="A5419" s="0" t="s">
        <v>10375</v>
      </c>
      <c r="B5419" s="0" t="n">
        <v>0.3505555556</v>
      </c>
      <c r="C5419" s="0" t="n">
        <v>0.0036252222</v>
      </c>
      <c r="D5419" s="0" t="n">
        <v>0.0006083378</v>
      </c>
      <c r="E5419" s="0" t="n">
        <v>0.0555555556</v>
      </c>
      <c r="F5419" s="0" t="n">
        <v>0.0129472222</v>
      </c>
      <c r="G5419" s="0" t="n">
        <v>1</v>
      </c>
      <c r="H5419" s="0" t="n">
        <v>8.07</v>
      </c>
    </row>
    <row r="5420" customFormat="false" ht="12.8" hidden="false" customHeight="false" outlineLevel="0" collapsed="false">
      <c r="A5420" s="0" t="s">
        <v>1922</v>
      </c>
      <c r="B5420" s="0" t="n">
        <v>2.9875384615</v>
      </c>
      <c r="C5420" s="0" t="n">
        <v>0.0403846154</v>
      </c>
      <c r="D5420" s="0" t="n">
        <v>0.0058119658</v>
      </c>
      <c r="E5420" s="0" t="n">
        <v>0.0192307692</v>
      </c>
      <c r="F5420" s="0" t="n">
        <v>0.0403846154</v>
      </c>
      <c r="G5420" s="0" t="n">
        <v>1</v>
      </c>
      <c r="H5420" s="0" t="n">
        <v>21.81</v>
      </c>
    </row>
    <row r="5421" customFormat="false" ht="12.8" hidden="false" customHeight="false" outlineLevel="0" collapsed="false">
      <c r="A5421" s="0" t="s">
        <v>10376</v>
      </c>
      <c r="B5421" s="0" t="n">
        <v>1.1426666667</v>
      </c>
      <c r="C5421" s="0" t="n">
        <v>0.0209025333</v>
      </c>
      <c r="D5421" s="0" t="n">
        <v>0.0035978836</v>
      </c>
      <c r="E5421" s="0" t="n">
        <v>0.0666666667</v>
      </c>
      <c r="F5421" s="0" t="n">
        <v>0.0550066667</v>
      </c>
      <c r="G5421" s="0" t="n">
        <v>1</v>
      </c>
      <c r="H5421" s="0" t="n">
        <v>57.02</v>
      </c>
    </row>
    <row r="5422" customFormat="false" ht="12.8" hidden="false" customHeight="false" outlineLevel="0" collapsed="false">
      <c r="A5422" s="0" t="s">
        <v>10377</v>
      </c>
      <c r="B5422" s="0" t="n">
        <v>0.2357142857</v>
      </c>
      <c r="C5422" s="0" t="n">
        <v>0.0016874671</v>
      </c>
      <c r="D5422" s="0" t="n">
        <v>0.0003331374</v>
      </c>
      <c r="E5422" s="0" t="n">
        <v>0.0238095238</v>
      </c>
      <c r="F5422" s="0" t="n">
        <v>0.0047534286</v>
      </c>
      <c r="G5422" s="0" t="n">
        <v>1</v>
      </c>
      <c r="H5422" s="0" t="n">
        <v>8.24</v>
      </c>
    </row>
    <row r="5423" customFormat="false" ht="12.8" hidden="false" customHeight="false" outlineLevel="0" collapsed="false">
      <c r="A5423" s="0" t="s">
        <v>10378</v>
      </c>
      <c r="B5423" s="0" t="n">
        <v>10.3636363636</v>
      </c>
      <c r="C5423" s="0" t="n">
        <v>0.0567272727</v>
      </c>
      <c r="D5423" s="0" t="n">
        <v>0.0098124098</v>
      </c>
      <c r="E5423" s="0" t="n">
        <v>0.0454545455</v>
      </c>
      <c r="F5423" s="0" t="n">
        <v>0.0709090909</v>
      </c>
      <c r="G5423" s="0" t="n">
        <v>1</v>
      </c>
      <c r="H5423" s="0" t="n">
        <v>19.71</v>
      </c>
    </row>
    <row r="5424" customFormat="false" ht="12.8" hidden="false" customHeight="false" outlineLevel="0" collapsed="false">
      <c r="A5424" s="0" t="s">
        <v>1639</v>
      </c>
      <c r="B5424" s="0" t="n">
        <v>1.86</v>
      </c>
      <c r="C5424" s="0" t="n">
        <v>0.01725</v>
      </c>
      <c r="D5424" s="0" t="n">
        <v>0.0089473684</v>
      </c>
      <c r="E5424" s="0" t="n">
        <v>0.25</v>
      </c>
      <c r="F5424" s="0" t="n">
        <v>0.08625</v>
      </c>
      <c r="G5424" s="0" t="n">
        <v>1</v>
      </c>
      <c r="H5424" s="0" t="n">
        <v>24.44</v>
      </c>
    </row>
    <row r="5425" customFormat="false" ht="12.8" hidden="false" customHeight="false" outlineLevel="0" collapsed="false">
      <c r="A5425" s="0" t="s">
        <v>10379</v>
      </c>
      <c r="B5425" s="0" t="n">
        <v>37</v>
      </c>
      <c r="C5425" s="0" t="n">
        <v>0.2646</v>
      </c>
      <c r="D5425" s="0" t="n">
        <v>0.0377777778</v>
      </c>
      <c r="E5425" s="0" t="n">
        <v>0.1</v>
      </c>
      <c r="F5425" s="0" t="n">
        <v>0.18</v>
      </c>
      <c r="G5425" s="0" t="n">
        <v>1</v>
      </c>
      <c r="H5425" s="0" t="n">
        <v>131.89</v>
      </c>
    </row>
    <row r="5426" customFormat="false" ht="12.8" hidden="false" customHeight="false" outlineLevel="0" collapsed="false">
      <c r="A5426" s="0" t="s">
        <v>10380</v>
      </c>
      <c r="B5426" s="0" t="n">
        <v>1.275</v>
      </c>
      <c r="C5426" s="0" t="n">
        <v>0.018</v>
      </c>
      <c r="D5426" s="0" t="n">
        <v>0.0025</v>
      </c>
      <c r="E5426" s="0" t="n">
        <v>0.025</v>
      </c>
      <c r="F5426" s="0" t="n">
        <v>0.024</v>
      </c>
      <c r="G5426" s="0" t="n">
        <v>1</v>
      </c>
      <c r="H5426" s="0" t="n">
        <v>1</v>
      </c>
    </row>
    <row r="5427" customFormat="false" ht="12.8" hidden="false" customHeight="false" outlineLevel="0" collapsed="false">
      <c r="A5427" s="0" t="s">
        <v>10381</v>
      </c>
      <c r="B5427" s="0" t="n">
        <v>0.011</v>
      </c>
      <c r="C5427" s="0" t="n">
        <v>0.0002</v>
      </c>
      <c r="D5427" s="0" t="n">
        <v>2.77778E-005</v>
      </c>
      <c r="E5427" s="0" t="n">
        <v>0.0066666667</v>
      </c>
      <c r="F5427" s="0" t="n">
        <v>0.0008</v>
      </c>
      <c r="G5427" s="0" t="n">
        <v>1</v>
      </c>
      <c r="H5427" s="0" t="n">
        <v>71</v>
      </c>
    </row>
    <row r="5428" customFormat="false" ht="12.8" hidden="false" customHeight="false" outlineLevel="0" collapsed="false">
      <c r="A5428" s="0" t="s">
        <v>10382</v>
      </c>
      <c r="B5428" s="0" t="n">
        <v>6.4706666667</v>
      </c>
      <c r="C5428" s="0" t="n">
        <v>0.0533333333</v>
      </c>
      <c r="D5428" s="0" t="n">
        <v>0.0074074074</v>
      </c>
      <c r="E5428" s="0" t="n">
        <v>0.0555555556</v>
      </c>
      <c r="F5428" s="0" t="n">
        <v>0.0533333333</v>
      </c>
      <c r="G5428" s="0" t="n">
        <v>1</v>
      </c>
      <c r="H5428" s="0" t="n">
        <v>1782</v>
      </c>
    </row>
    <row r="5429" customFormat="false" ht="12.8" hidden="false" customHeight="false" outlineLevel="0" collapsed="false">
      <c r="A5429" s="0" t="s">
        <v>10383</v>
      </c>
      <c r="B5429" s="0" t="n">
        <v>1.1426666667</v>
      </c>
      <c r="C5429" s="0" t="n">
        <v>0.0209025333</v>
      </c>
      <c r="D5429" s="0" t="n">
        <v>0.0035978836</v>
      </c>
      <c r="E5429" s="0" t="n">
        <v>0.0666666667</v>
      </c>
      <c r="F5429" s="0" t="n">
        <v>0.0550066667</v>
      </c>
      <c r="G5429" s="0" t="n">
        <v>1</v>
      </c>
      <c r="H5429" s="0" t="n">
        <v>57.02</v>
      </c>
    </row>
    <row r="5430" customFormat="false" ht="12.8" hidden="false" customHeight="false" outlineLevel="0" collapsed="false">
      <c r="A5430" s="0" t="s">
        <v>1638</v>
      </c>
      <c r="B5430" s="0" t="n">
        <v>1.86</v>
      </c>
      <c r="C5430" s="0" t="n">
        <v>0.01725</v>
      </c>
      <c r="D5430" s="0" t="n">
        <v>0.0089473684</v>
      </c>
      <c r="E5430" s="0" t="n">
        <v>0.25</v>
      </c>
      <c r="F5430" s="0" t="n">
        <v>0.08625</v>
      </c>
      <c r="G5430" s="0" t="n">
        <v>1</v>
      </c>
      <c r="H5430" s="0" t="n">
        <v>24.44</v>
      </c>
    </row>
    <row r="5431" customFormat="false" ht="12.8" hidden="false" customHeight="false" outlineLevel="0" collapsed="false">
      <c r="A5431" s="0" t="s">
        <v>10384</v>
      </c>
      <c r="B5431" s="0" t="n">
        <v>0.011</v>
      </c>
      <c r="C5431" s="0" t="n">
        <v>0.0002</v>
      </c>
      <c r="D5431" s="0" t="n">
        <v>2.77778E-005</v>
      </c>
      <c r="E5431" s="0" t="n">
        <v>0.0066666667</v>
      </c>
      <c r="F5431" s="0" t="n">
        <v>0.0008</v>
      </c>
      <c r="G5431" s="0" t="n">
        <v>1</v>
      </c>
      <c r="H5431" s="0" t="n">
        <v>36.6666666667</v>
      </c>
    </row>
    <row r="5432" customFormat="false" ht="12.8" hidden="false" customHeight="false" outlineLevel="0" collapsed="false">
      <c r="A5432" s="0" t="s">
        <v>10385</v>
      </c>
      <c r="B5432" s="0" t="n">
        <v>6.4626666667</v>
      </c>
      <c r="C5432" s="0" t="n">
        <v>0.0533333333</v>
      </c>
      <c r="D5432" s="0" t="n">
        <v>0.0074074074</v>
      </c>
      <c r="E5432" s="0" t="n">
        <v>0.0555555556</v>
      </c>
      <c r="F5432" s="0" t="n">
        <v>0.0533333333</v>
      </c>
      <c r="G5432" s="0" t="n">
        <v>1</v>
      </c>
      <c r="H5432" s="0" t="n">
        <v>1799</v>
      </c>
    </row>
    <row r="5433" customFormat="false" ht="12.8" hidden="false" customHeight="false" outlineLevel="0" collapsed="false">
      <c r="A5433" s="0" t="s">
        <v>10386</v>
      </c>
      <c r="B5433" s="0" t="n">
        <v>1.275</v>
      </c>
      <c r="C5433" s="0" t="n">
        <v>0.018</v>
      </c>
      <c r="D5433" s="0" t="n">
        <v>0.0025</v>
      </c>
      <c r="E5433" s="0" t="n">
        <v>0.025</v>
      </c>
      <c r="F5433" s="0" t="n">
        <v>0.024</v>
      </c>
      <c r="G5433" s="0" t="n">
        <v>1</v>
      </c>
      <c r="H5433" s="0" t="n">
        <v>1</v>
      </c>
    </row>
    <row r="5434" customFormat="false" ht="12.8" hidden="false" customHeight="false" outlineLevel="0" collapsed="false">
      <c r="A5434" s="0" t="s">
        <v>10387</v>
      </c>
      <c r="B5434" s="0" t="n">
        <v>37</v>
      </c>
      <c r="C5434" s="0" t="n">
        <v>0.2646</v>
      </c>
      <c r="D5434" s="0" t="n">
        <v>0.0377777778</v>
      </c>
      <c r="E5434" s="0" t="n">
        <v>0.1</v>
      </c>
      <c r="F5434" s="0" t="n">
        <v>0.18</v>
      </c>
      <c r="G5434" s="0" t="n">
        <v>1</v>
      </c>
      <c r="H5434" s="0" t="n">
        <v>126.26</v>
      </c>
    </row>
    <row r="5435" customFormat="false" ht="12.8" hidden="false" customHeight="false" outlineLevel="0" collapsed="false">
      <c r="A5435" s="0" t="s">
        <v>10388</v>
      </c>
      <c r="B5435" s="0" t="n">
        <v>1.93</v>
      </c>
      <c r="C5435" s="0" t="n">
        <v>0.0174</v>
      </c>
      <c r="D5435" s="0" t="n">
        <v>0.0027777778</v>
      </c>
      <c r="E5435" s="0" t="n">
        <v>0.25</v>
      </c>
      <c r="F5435" s="0" t="n">
        <v>0.06</v>
      </c>
      <c r="G5435" s="0" t="n">
        <v>1</v>
      </c>
      <c r="H5435" s="0" t="n">
        <v>24.12</v>
      </c>
    </row>
    <row r="5436" customFormat="false" ht="12.8" hidden="false" customHeight="false" outlineLevel="0" collapsed="false">
      <c r="A5436" s="0" t="s">
        <v>1640</v>
      </c>
      <c r="B5436" s="0" t="n">
        <v>1.86</v>
      </c>
      <c r="C5436" s="0" t="n">
        <v>0.01725</v>
      </c>
      <c r="D5436" s="0" t="n">
        <v>0.0089473684</v>
      </c>
      <c r="E5436" s="0" t="n">
        <v>0.25</v>
      </c>
      <c r="F5436" s="0" t="n">
        <v>0.08625</v>
      </c>
      <c r="G5436" s="0" t="n">
        <v>1</v>
      </c>
      <c r="H5436" s="0" t="n">
        <v>24.44</v>
      </c>
    </row>
    <row r="5437" customFormat="false" ht="12.8" hidden="false" customHeight="false" outlineLevel="0" collapsed="false">
      <c r="A5437" s="0" t="s">
        <v>10389</v>
      </c>
      <c r="B5437" s="0" t="n">
        <v>7.8636363636</v>
      </c>
      <c r="C5437" s="0" t="n">
        <v>0.0567272727</v>
      </c>
      <c r="D5437" s="0" t="n">
        <v>0.0098124098</v>
      </c>
      <c r="E5437" s="0" t="n">
        <v>0.0454545455</v>
      </c>
      <c r="F5437" s="0" t="n">
        <v>0.0709090909</v>
      </c>
      <c r="G5437" s="0" t="n">
        <v>1</v>
      </c>
      <c r="H5437" s="0" t="n">
        <v>12.34</v>
      </c>
    </row>
    <row r="5438" customFormat="false" ht="12.8" hidden="false" customHeight="false" outlineLevel="0" collapsed="false">
      <c r="A5438" s="0" t="s">
        <v>10390</v>
      </c>
      <c r="B5438" s="0" t="n">
        <v>31.8</v>
      </c>
      <c r="C5438" s="0" t="n">
        <v>0.3672</v>
      </c>
      <c r="D5438" s="0" t="n">
        <v>0.0666666667</v>
      </c>
      <c r="E5438" s="0" t="n">
        <v>0.5</v>
      </c>
      <c r="F5438" s="0" t="n">
        <v>0.48</v>
      </c>
      <c r="G5438" s="0" t="n">
        <v>1</v>
      </c>
      <c r="H5438" s="0" t="n">
        <v>190.37</v>
      </c>
    </row>
    <row r="5439" customFormat="false" ht="12.8" hidden="false" customHeight="false" outlineLevel="0" collapsed="false">
      <c r="A5439" s="0" t="s">
        <v>10391</v>
      </c>
      <c r="B5439" s="0" t="n">
        <v>0.011</v>
      </c>
      <c r="C5439" s="0" t="n">
        <v>0.0002</v>
      </c>
      <c r="D5439" s="0" t="n">
        <v>2.77778E-005</v>
      </c>
      <c r="E5439" s="0" t="n">
        <v>0.0066666667</v>
      </c>
      <c r="F5439" s="0" t="n">
        <v>0.0008</v>
      </c>
      <c r="G5439" s="0" t="n">
        <v>1</v>
      </c>
      <c r="H5439" s="0" t="n">
        <v>71</v>
      </c>
    </row>
    <row r="5440" customFormat="false" ht="12.8" hidden="false" customHeight="false" outlineLevel="0" collapsed="false">
      <c r="A5440" s="0" t="s">
        <v>10392</v>
      </c>
      <c r="B5440" s="0" t="n">
        <v>1.275</v>
      </c>
      <c r="C5440" s="0" t="n">
        <v>0.018</v>
      </c>
      <c r="D5440" s="0" t="n">
        <v>0.0025</v>
      </c>
      <c r="E5440" s="0" t="n">
        <v>0.025</v>
      </c>
      <c r="F5440" s="0" t="n">
        <v>0.024</v>
      </c>
      <c r="G5440" s="0" t="n">
        <v>1</v>
      </c>
      <c r="H5440" s="0" t="n">
        <v>1</v>
      </c>
    </row>
    <row r="5441" customFormat="false" ht="12.8" hidden="false" customHeight="false" outlineLevel="0" collapsed="false">
      <c r="A5441" s="0" t="s">
        <v>10393</v>
      </c>
      <c r="B5441" s="0" t="n">
        <v>0.5981428571</v>
      </c>
      <c r="C5441" s="0" t="n">
        <v>0.0069863095</v>
      </c>
      <c r="D5441" s="0" t="n">
        <v>0.001037851</v>
      </c>
      <c r="E5441" s="0" t="n">
        <v>0.005952381</v>
      </c>
      <c r="F5441" s="0" t="n">
        <v>0.007202381</v>
      </c>
      <c r="G5441" s="0" t="n">
        <v>1</v>
      </c>
      <c r="H5441" s="0" t="n">
        <v>1.87</v>
      </c>
    </row>
    <row r="5442" customFormat="false" ht="12.8" hidden="false" customHeight="false" outlineLevel="0" collapsed="false">
      <c r="A5442" s="0" t="s">
        <v>10394</v>
      </c>
      <c r="B5442" s="0" t="n">
        <v>6.4706666667</v>
      </c>
      <c r="C5442" s="0" t="n">
        <v>0.0533333333</v>
      </c>
      <c r="D5442" s="0" t="n">
        <v>0.0074074074</v>
      </c>
      <c r="E5442" s="0" t="n">
        <v>0.0555555556</v>
      </c>
      <c r="F5442" s="0" t="n">
        <v>0.0533333333</v>
      </c>
      <c r="G5442" s="0" t="n">
        <v>1</v>
      </c>
      <c r="H5442" s="0" t="n">
        <v>1782</v>
      </c>
    </row>
    <row r="5443" customFormat="false" ht="12.8" hidden="false" customHeight="false" outlineLevel="0" collapsed="false">
      <c r="A5443" s="0" t="s">
        <v>10395</v>
      </c>
      <c r="B5443" s="0" t="n">
        <v>1.78</v>
      </c>
      <c r="C5443" s="0" t="n">
        <v>0.036</v>
      </c>
      <c r="D5443" s="0" t="n">
        <v>0.005</v>
      </c>
      <c r="E5443" s="0" t="n">
        <v>0.05</v>
      </c>
      <c r="F5443" s="0" t="n">
        <v>0.048</v>
      </c>
      <c r="G5443" s="0" t="n">
        <v>1</v>
      </c>
      <c r="H5443" s="0" t="n">
        <v>1</v>
      </c>
    </row>
    <row r="5444" customFormat="false" ht="12.8" hidden="false" customHeight="false" outlineLevel="0" collapsed="false">
      <c r="A5444" s="0" t="s">
        <v>10396</v>
      </c>
      <c r="B5444" s="0" t="n">
        <v>0.1431578947</v>
      </c>
      <c r="C5444" s="0" t="n">
        <v>0.0003466459</v>
      </c>
      <c r="D5444" s="0" t="n">
        <v>5.84795E-005</v>
      </c>
      <c r="E5444" s="0" t="n">
        <v>0.0052631579</v>
      </c>
      <c r="F5444" s="0" t="n">
        <v>0.0012380211</v>
      </c>
      <c r="G5444" s="0" t="n">
        <v>1</v>
      </c>
      <c r="H5444" s="0" t="n">
        <v>1.69</v>
      </c>
    </row>
    <row r="5445" customFormat="false" ht="12.8" hidden="false" customHeight="false" outlineLevel="0" collapsed="false">
      <c r="A5445" s="0" t="s">
        <v>1637</v>
      </c>
      <c r="B5445" s="0" t="n">
        <v>1.86</v>
      </c>
      <c r="C5445" s="0" t="n">
        <v>0.01725</v>
      </c>
      <c r="D5445" s="0" t="n">
        <v>0.0089473684</v>
      </c>
      <c r="E5445" s="0" t="n">
        <v>0.25</v>
      </c>
      <c r="F5445" s="0" t="n">
        <v>0.08625</v>
      </c>
      <c r="G5445" s="0" t="n">
        <v>1</v>
      </c>
      <c r="H5445" s="0" t="n">
        <v>24.44</v>
      </c>
    </row>
    <row r="5446" customFormat="false" ht="12.8" hidden="false" customHeight="false" outlineLevel="0" collapsed="false">
      <c r="A5446" s="0" t="s">
        <v>10397</v>
      </c>
      <c r="B5446" s="0" t="n">
        <v>0.011</v>
      </c>
      <c r="C5446" s="0" t="n">
        <v>0.0002</v>
      </c>
      <c r="D5446" s="0" t="n">
        <v>2.77778E-005</v>
      </c>
      <c r="E5446" s="0" t="n">
        <v>0.0066666667</v>
      </c>
      <c r="F5446" s="0" t="n">
        <v>0.0008</v>
      </c>
      <c r="G5446" s="0" t="n">
        <v>1</v>
      </c>
      <c r="H5446" s="0" t="n">
        <v>71</v>
      </c>
    </row>
    <row r="5447" customFormat="false" ht="12.8" hidden="false" customHeight="false" outlineLevel="0" collapsed="false">
      <c r="A5447" s="0" t="s">
        <v>10398</v>
      </c>
      <c r="B5447" s="0" t="n">
        <v>0.4446666667</v>
      </c>
      <c r="C5447" s="0" t="n">
        <v>0.00224</v>
      </c>
      <c r="D5447" s="0" t="n">
        <v>0.0004166667</v>
      </c>
      <c r="E5447" s="0" t="n">
        <v>0.0333333333</v>
      </c>
      <c r="F5447" s="0" t="n">
        <v>0.008</v>
      </c>
      <c r="G5447" s="0" t="n">
        <v>1</v>
      </c>
      <c r="H5447" s="0" t="n">
        <v>1</v>
      </c>
    </row>
    <row r="5448" customFormat="false" ht="12.8" hidden="false" customHeight="false" outlineLevel="0" collapsed="false">
      <c r="A5448" s="0" t="s">
        <v>10399</v>
      </c>
      <c r="B5448" s="0" t="n">
        <v>6.4706666667</v>
      </c>
      <c r="C5448" s="0" t="n">
        <v>0.0533333333</v>
      </c>
      <c r="D5448" s="0" t="n">
        <v>0.0074074074</v>
      </c>
      <c r="E5448" s="0" t="n">
        <v>0.0555555556</v>
      </c>
      <c r="F5448" s="0" t="n">
        <v>0.0533333333</v>
      </c>
      <c r="G5448" s="0" t="n">
        <v>1</v>
      </c>
      <c r="H5448" s="0" t="n">
        <v>1782</v>
      </c>
    </row>
    <row r="5449" customFormat="false" ht="12.8" hidden="false" customHeight="false" outlineLevel="0" collapsed="false">
      <c r="A5449" s="0" t="s">
        <v>10400</v>
      </c>
      <c r="B5449" s="0" t="n">
        <v>31.8</v>
      </c>
      <c r="C5449" s="0" t="n">
        <v>0.3672</v>
      </c>
      <c r="D5449" s="0" t="n">
        <v>0.0666666667</v>
      </c>
      <c r="E5449" s="0" t="n">
        <v>0.5</v>
      </c>
      <c r="F5449" s="0" t="n">
        <v>0.48</v>
      </c>
      <c r="G5449" s="0" t="n">
        <v>1</v>
      </c>
      <c r="H5449" s="0" t="n">
        <v>190.37</v>
      </c>
    </row>
    <row r="5450" customFormat="false" ht="12.8" hidden="false" customHeight="false" outlineLevel="0" collapsed="false">
      <c r="A5450" s="0" t="s">
        <v>10401</v>
      </c>
      <c r="B5450" s="0" t="n">
        <v>31.8</v>
      </c>
      <c r="C5450" s="0" t="n">
        <v>0.3672</v>
      </c>
      <c r="D5450" s="0" t="n">
        <v>0.0666666667</v>
      </c>
      <c r="E5450" s="0" t="n">
        <v>0.5</v>
      </c>
      <c r="F5450" s="0" t="n">
        <v>0.48</v>
      </c>
      <c r="G5450" s="0" t="n">
        <v>1</v>
      </c>
      <c r="H5450" s="0" t="n">
        <v>187.5</v>
      </c>
    </row>
    <row r="5451" customFormat="false" ht="12.8" hidden="false" customHeight="false" outlineLevel="0" collapsed="false">
      <c r="A5451" s="0" t="s">
        <v>10402</v>
      </c>
      <c r="B5451" s="0" t="n">
        <v>1.275</v>
      </c>
      <c r="C5451" s="0" t="n">
        <v>0.018</v>
      </c>
      <c r="D5451" s="0" t="n">
        <v>0.0025</v>
      </c>
      <c r="E5451" s="0" t="n">
        <v>0.025</v>
      </c>
      <c r="F5451" s="0" t="n">
        <v>0.024</v>
      </c>
      <c r="G5451" s="0" t="n">
        <v>1</v>
      </c>
      <c r="H5451" s="0" t="n">
        <v>1</v>
      </c>
    </row>
    <row r="5452" customFormat="false" ht="12.8" hidden="false" customHeight="false" outlineLevel="0" collapsed="false">
      <c r="A5452" s="0" t="s">
        <v>10403</v>
      </c>
      <c r="B5452" s="0" t="n">
        <v>0.21</v>
      </c>
      <c r="C5452" s="0" t="n">
        <v>0.002688</v>
      </c>
      <c r="D5452" s="0" t="n">
        <v>0.0004</v>
      </c>
      <c r="E5452" s="0" t="n">
        <v>0.02</v>
      </c>
      <c r="F5452" s="0" t="n">
        <v>0.0096</v>
      </c>
      <c r="G5452" s="0" t="n">
        <v>1</v>
      </c>
      <c r="H5452" s="0" t="n">
        <v>5.83</v>
      </c>
    </row>
    <row r="5453" customFormat="false" ht="12.8" hidden="false" customHeight="false" outlineLevel="0" collapsed="false">
      <c r="A5453" s="0" t="s">
        <v>10404</v>
      </c>
      <c r="B5453" s="0" t="n">
        <v>0.0718461538</v>
      </c>
      <c r="C5453" s="0" t="n">
        <v>0.0005066363</v>
      </c>
      <c r="D5453" s="0" t="n">
        <v>8.54701E-005</v>
      </c>
      <c r="E5453" s="0" t="n">
        <v>0.0076923077</v>
      </c>
      <c r="F5453" s="0" t="n">
        <v>0.0018094154</v>
      </c>
      <c r="G5453" s="0" t="n">
        <v>1</v>
      </c>
      <c r="H5453" s="0" t="n">
        <v>0.29</v>
      </c>
    </row>
    <row r="5454" customFormat="false" ht="12.8" hidden="false" customHeight="false" outlineLevel="0" collapsed="false">
      <c r="A5454" s="0" t="s">
        <v>10405</v>
      </c>
      <c r="B5454" s="0" t="n">
        <v>0.011</v>
      </c>
      <c r="C5454" s="0" t="n">
        <v>0.0002</v>
      </c>
      <c r="D5454" s="0" t="n">
        <v>2.77778E-005</v>
      </c>
      <c r="E5454" s="0" t="n">
        <v>0.0066666667</v>
      </c>
      <c r="F5454" s="0" t="n">
        <v>0.0008</v>
      </c>
      <c r="G5454" s="0" t="n">
        <v>1</v>
      </c>
      <c r="H5454" s="0" t="n">
        <v>71</v>
      </c>
    </row>
    <row r="5455" customFormat="false" ht="12.8" hidden="false" customHeight="false" outlineLevel="0" collapsed="false">
      <c r="A5455" s="0" t="s">
        <v>10406</v>
      </c>
      <c r="B5455" s="0" t="n">
        <v>1.1426666667</v>
      </c>
      <c r="C5455" s="0" t="n">
        <v>0.0209025333</v>
      </c>
      <c r="D5455" s="0" t="n">
        <v>0.0035978836</v>
      </c>
      <c r="E5455" s="0" t="n">
        <v>0.0666666667</v>
      </c>
      <c r="F5455" s="0" t="n">
        <v>0.0550066667</v>
      </c>
      <c r="G5455" s="0" t="n">
        <v>1</v>
      </c>
      <c r="H5455" s="0" t="n">
        <v>57.02</v>
      </c>
    </row>
    <row r="5456" customFormat="false" ht="12.8" hidden="false" customHeight="false" outlineLevel="0" collapsed="false">
      <c r="A5456" s="0" t="s">
        <v>10407</v>
      </c>
      <c r="B5456" s="0" t="n">
        <v>0.011</v>
      </c>
      <c r="C5456" s="0" t="n">
        <v>0.0002</v>
      </c>
      <c r="D5456" s="0" t="n">
        <v>2.77778E-005</v>
      </c>
      <c r="E5456" s="0" t="n">
        <v>0.0066666667</v>
      </c>
      <c r="F5456" s="0" t="n">
        <v>0.0008</v>
      </c>
      <c r="G5456" s="0" t="n">
        <v>1</v>
      </c>
      <c r="H5456" s="0" t="n">
        <v>71</v>
      </c>
    </row>
    <row r="5457" customFormat="false" ht="12.8" hidden="false" customHeight="false" outlineLevel="0" collapsed="false">
      <c r="A5457" s="0" t="s">
        <v>10408</v>
      </c>
      <c r="B5457" s="0" t="n">
        <v>0.3136666667</v>
      </c>
      <c r="C5457" s="0" t="n">
        <v>0.00224</v>
      </c>
      <c r="D5457" s="0" t="n">
        <v>0.0004166667</v>
      </c>
      <c r="E5457" s="0" t="n">
        <v>0.0333333333</v>
      </c>
      <c r="F5457" s="0" t="n">
        <v>0.008</v>
      </c>
      <c r="G5457" s="0" t="n">
        <v>1</v>
      </c>
      <c r="H5457" s="0" t="n">
        <v>1</v>
      </c>
    </row>
    <row r="5458" customFormat="false" ht="12.8" hidden="false" customHeight="false" outlineLevel="0" collapsed="false">
      <c r="A5458" s="0" t="s">
        <v>10409</v>
      </c>
      <c r="B5458" s="0" t="n">
        <v>1.275</v>
      </c>
      <c r="C5458" s="0" t="n">
        <v>0.018</v>
      </c>
      <c r="D5458" s="0" t="n">
        <v>0.0025</v>
      </c>
      <c r="E5458" s="0" t="n">
        <v>0.025</v>
      </c>
      <c r="F5458" s="0" t="n">
        <v>0.024</v>
      </c>
      <c r="G5458" s="0" t="n">
        <v>1</v>
      </c>
      <c r="H5458" s="0" t="n">
        <v>1</v>
      </c>
    </row>
    <row r="5459" customFormat="false" ht="12.8" hidden="false" customHeight="false" outlineLevel="0" collapsed="false">
      <c r="A5459" s="0" t="s">
        <v>1706</v>
      </c>
      <c r="B5459" s="0" t="n">
        <v>0.5981428571</v>
      </c>
      <c r="C5459" s="0" t="n">
        <v>0.0069863095</v>
      </c>
      <c r="D5459" s="0" t="n">
        <v>0.001037851</v>
      </c>
      <c r="E5459" s="0" t="n">
        <v>0.005952381</v>
      </c>
      <c r="F5459" s="0" t="n">
        <v>0.007202381</v>
      </c>
      <c r="G5459" s="0" t="n">
        <v>1</v>
      </c>
      <c r="H5459" s="0" t="n">
        <v>1.87</v>
      </c>
    </row>
    <row r="5460" customFormat="false" ht="12.8" hidden="false" customHeight="false" outlineLevel="0" collapsed="false">
      <c r="A5460" s="0" t="s">
        <v>10410</v>
      </c>
      <c r="B5460" s="0" t="n">
        <v>0.011</v>
      </c>
      <c r="C5460" s="0" t="n">
        <v>0.0002</v>
      </c>
      <c r="D5460" s="0" t="n">
        <v>2.77778E-005</v>
      </c>
      <c r="E5460" s="0" t="n">
        <v>0.0066666667</v>
      </c>
      <c r="F5460" s="0" t="n">
        <v>0.0008</v>
      </c>
      <c r="G5460" s="0" t="n">
        <v>1</v>
      </c>
      <c r="H5460" s="0" t="n">
        <v>36.6666666667</v>
      </c>
    </row>
    <row r="5461" customFormat="false" ht="12.8" hidden="false" customHeight="false" outlineLevel="0" collapsed="false">
      <c r="A5461" s="0" t="s">
        <v>10411</v>
      </c>
      <c r="B5461" s="0" t="n">
        <v>31.8</v>
      </c>
      <c r="C5461" s="0" t="n">
        <v>0.3672</v>
      </c>
      <c r="D5461" s="0" t="n">
        <v>0.0666666667</v>
      </c>
      <c r="E5461" s="0" t="n">
        <v>0.5</v>
      </c>
      <c r="F5461" s="0" t="n">
        <v>0.48</v>
      </c>
      <c r="G5461" s="0" t="n">
        <v>1</v>
      </c>
      <c r="H5461" s="0" t="n">
        <v>187.5</v>
      </c>
    </row>
    <row r="5462" customFormat="false" ht="12.8" hidden="false" customHeight="false" outlineLevel="0" collapsed="false">
      <c r="A5462" s="0" t="s">
        <v>10412</v>
      </c>
      <c r="B5462" s="0" t="n">
        <v>0.04</v>
      </c>
      <c r="C5462" s="0" t="n">
        <v>0.000672</v>
      </c>
      <c r="D5462" s="0" t="n">
        <v>0.0001</v>
      </c>
      <c r="E5462" s="0" t="n">
        <v>0.005</v>
      </c>
      <c r="F5462" s="0" t="n">
        <v>0.0024</v>
      </c>
      <c r="G5462" s="0" t="n">
        <v>1</v>
      </c>
      <c r="H5462" s="0" t="n">
        <v>1.79</v>
      </c>
    </row>
    <row r="5463" customFormat="false" ht="12.8" hidden="false" customHeight="false" outlineLevel="0" collapsed="false">
      <c r="A5463" s="0" t="s">
        <v>10413</v>
      </c>
      <c r="B5463" s="0" t="n">
        <v>1.1426666667</v>
      </c>
      <c r="C5463" s="0" t="n">
        <v>0.0209025333</v>
      </c>
      <c r="D5463" s="0" t="n">
        <v>0.0035978836</v>
      </c>
      <c r="E5463" s="0" t="n">
        <v>0.0666666667</v>
      </c>
      <c r="F5463" s="0" t="n">
        <v>0.0550066667</v>
      </c>
      <c r="G5463" s="0" t="n">
        <v>1</v>
      </c>
      <c r="H5463" s="0" t="n">
        <v>57.02</v>
      </c>
    </row>
    <row r="5464" customFormat="false" ht="12.8" hidden="false" customHeight="false" outlineLevel="0" collapsed="false">
      <c r="A5464" s="0" t="s">
        <v>10414</v>
      </c>
      <c r="B5464" s="0" t="n">
        <v>9.3976666667</v>
      </c>
      <c r="C5464" s="0" t="n">
        <v>0.0533333333</v>
      </c>
      <c r="D5464" s="0" t="n">
        <v>0.0074074074</v>
      </c>
      <c r="E5464" s="0" t="n">
        <v>0.0555555556</v>
      </c>
      <c r="F5464" s="0" t="n">
        <v>0.0533333333</v>
      </c>
      <c r="G5464" s="0" t="n">
        <v>1</v>
      </c>
      <c r="H5464" s="0" t="n">
        <v>844.3333333333</v>
      </c>
    </row>
    <row r="5465" customFormat="false" ht="12.8" hidden="false" customHeight="false" outlineLevel="0" collapsed="false">
      <c r="A5465" s="0" t="s">
        <v>10415</v>
      </c>
      <c r="B5465" s="0" t="n">
        <v>0.394</v>
      </c>
      <c r="C5465" s="0" t="n">
        <v>0.00168</v>
      </c>
      <c r="D5465" s="0" t="n">
        <v>0.0003125</v>
      </c>
      <c r="E5465" s="0" t="n">
        <v>0.025</v>
      </c>
      <c r="F5465" s="0" t="n">
        <v>0.006</v>
      </c>
      <c r="G5465" s="0" t="n">
        <v>1</v>
      </c>
      <c r="H5465" s="0" t="n">
        <v>1</v>
      </c>
    </row>
    <row r="5466" customFormat="false" ht="12.8" hidden="false" customHeight="false" outlineLevel="0" collapsed="false">
      <c r="A5466" s="0" t="s">
        <v>10416</v>
      </c>
      <c r="B5466" s="0" t="n">
        <v>1.935</v>
      </c>
      <c r="C5466" s="0" t="n">
        <v>0.018</v>
      </c>
      <c r="D5466" s="0" t="n">
        <v>0.0025</v>
      </c>
      <c r="E5466" s="0" t="n">
        <v>0.025</v>
      </c>
      <c r="F5466" s="0" t="n">
        <v>0.024</v>
      </c>
      <c r="G5466" s="0" t="n">
        <v>1</v>
      </c>
      <c r="H5466" s="0" t="n">
        <v>1</v>
      </c>
    </row>
    <row r="5467" customFormat="false" ht="12.8" hidden="false" customHeight="false" outlineLevel="0" collapsed="false">
      <c r="A5467" s="0" t="s">
        <v>1699</v>
      </c>
      <c r="B5467" s="0" t="n">
        <v>0.211</v>
      </c>
      <c r="C5467" s="0" t="n">
        <v>0.000598752</v>
      </c>
      <c r="D5467" s="0" t="n">
        <v>0.0001010101</v>
      </c>
      <c r="E5467" s="0" t="n">
        <v>0.0090909091</v>
      </c>
      <c r="F5467" s="0" t="n">
        <v>0.0021384</v>
      </c>
      <c r="G5467" s="0" t="n">
        <v>1</v>
      </c>
      <c r="H5467" s="0" t="n">
        <v>1.8</v>
      </c>
    </row>
    <row r="5468" customFormat="false" ht="12.8" hidden="false" customHeight="false" outlineLevel="0" collapsed="false">
      <c r="A5468" s="0" t="s">
        <v>711</v>
      </c>
      <c r="B5468" s="0" t="n">
        <v>0.56</v>
      </c>
      <c r="C5468" s="0" t="n">
        <v>0.0072864</v>
      </c>
      <c r="D5468" s="0" t="n">
        <v>0.0010461538</v>
      </c>
      <c r="E5468" s="0" t="n">
        <v>0.04</v>
      </c>
      <c r="F5468" s="0" t="n">
        <v>0.03168</v>
      </c>
      <c r="G5468" s="0" t="n">
        <v>1</v>
      </c>
      <c r="H5468" s="0" t="n">
        <v>7.8</v>
      </c>
    </row>
    <row r="5469" customFormat="false" ht="12.8" hidden="false" customHeight="false" outlineLevel="0" collapsed="false">
      <c r="A5469" s="0" t="s">
        <v>10417</v>
      </c>
      <c r="B5469" s="0" t="n">
        <v>31.69</v>
      </c>
      <c r="C5469" s="0" t="n">
        <v>0.3672</v>
      </c>
      <c r="D5469" s="0" t="n">
        <v>0.0666666667</v>
      </c>
      <c r="E5469" s="0" t="n">
        <v>0.5</v>
      </c>
      <c r="F5469" s="0" t="n">
        <v>0.48</v>
      </c>
      <c r="G5469" s="0" t="n">
        <v>1</v>
      </c>
      <c r="H5469" s="0" t="n">
        <v>189.8</v>
      </c>
    </row>
    <row r="5470" customFormat="false" ht="12.8" hidden="false" customHeight="false" outlineLevel="0" collapsed="false">
      <c r="A5470" s="0" t="s">
        <v>10418</v>
      </c>
      <c r="B5470" s="0" t="n">
        <v>1.1426666667</v>
      </c>
      <c r="C5470" s="0" t="n">
        <v>0.0209025333</v>
      </c>
      <c r="D5470" s="0" t="n">
        <v>0.0035978836</v>
      </c>
      <c r="E5470" s="0" t="n">
        <v>0.0666666667</v>
      </c>
      <c r="F5470" s="0" t="n">
        <v>0.0550066667</v>
      </c>
      <c r="G5470" s="0" t="n">
        <v>1</v>
      </c>
      <c r="H5470" s="0" t="n">
        <v>57.02</v>
      </c>
    </row>
    <row r="5471" customFormat="false" ht="12.8" hidden="false" customHeight="false" outlineLevel="0" collapsed="false">
      <c r="A5471" s="0" t="s">
        <v>10419</v>
      </c>
      <c r="B5471" s="0" t="n">
        <v>9.4936666667</v>
      </c>
      <c r="C5471" s="0" t="n">
        <v>0.0533333333</v>
      </c>
      <c r="D5471" s="0" t="n">
        <v>0.0074074074</v>
      </c>
      <c r="E5471" s="0" t="n">
        <v>0.0555555556</v>
      </c>
      <c r="F5471" s="0" t="n">
        <v>0.0533333333</v>
      </c>
      <c r="G5471" s="0" t="n">
        <v>1</v>
      </c>
      <c r="H5471" s="0" t="n">
        <v>2497</v>
      </c>
    </row>
    <row r="5472" customFormat="false" ht="12.8" hidden="false" customHeight="false" outlineLevel="0" collapsed="false">
      <c r="A5472" s="0" t="s">
        <v>10420</v>
      </c>
      <c r="B5472" s="0" t="n">
        <v>2.9315384615</v>
      </c>
      <c r="C5472" s="0" t="n">
        <v>0.0403846154</v>
      </c>
      <c r="D5472" s="0" t="n">
        <v>0.0058119658</v>
      </c>
      <c r="E5472" s="0" t="n">
        <v>0.0192307692</v>
      </c>
      <c r="F5472" s="0" t="n">
        <v>0.0403846154</v>
      </c>
      <c r="G5472" s="0" t="n">
        <v>1</v>
      </c>
      <c r="H5472" s="0" t="n">
        <v>14.15</v>
      </c>
    </row>
    <row r="5473" customFormat="false" ht="12.8" hidden="false" customHeight="false" outlineLevel="0" collapsed="false">
      <c r="A5473" s="0" t="s">
        <v>10421</v>
      </c>
      <c r="B5473" s="0" t="n">
        <v>1.155</v>
      </c>
      <c r="C5473" s="0" t="n">
        <v>0.018</v>
      </c>
      <c r="D5473" s="0" t="n">
        <v>0.0025</v>
      </c>
      <c r="E5473" s="0" t="n">
        <v>0.025</v>
      </c>
      <c r="F5473" s="0" t="n">
        <v>0.024</v>
      </c>
      <c r="G5473" s="0" t="n">
        <v>1</v>
      </c>
      <c r="H5473" s="0" t="n">
        <v>1</v>
      </c>
    </row>
    <row r="5474" customFormat="false" ht="12.8" hidden="false" customHeight="false" outlineLevel="0" collapsed="false">
      <c r="A5474" s="0" t="s">
        <v>1700</v>
      </c>
      <c r="B5474" s="0" t="n">
        <v>0.211</v>
      </c>
      <c r="C5474" s="0" t="n">
        <v>0.000598752</v>
      </c>
      <c r="D5474" s="0" t="n">
        <v>0.0001010101</v>
      </c>
      <c r="E5474" s="0" t="n">
        <v>0.0090909091</v>
      </c>
      <c r="F5474" s="0" t="n">
        <v>0.0021384</v>
      </c>
      <c r="G5474" s="0" t="n">
        <v>1</v>
      </c>
      <c r="H5474" s="0" t="n">
        <v>1.8</v>
      </c>
    </row>
    <row r="5475" customFormat="false" ht="12.8" hidden="false" customHeight="false" outlineLevel="0" collapsed="false">
      <c r="A5475" s="0" t="s">
        <v>10422</v>
      </c>
      <c r="B5475" s="0" t="n">
        <v>0.0124333333</v>
      </c>
      <c r="C5475" s="0" t="n">
        <v>5.88E-005</v>
      </c>
      <c r="D5475" s="0" t="n">
        <v>1.38889E-005</v>
      </c>
      <c r="E5475" s="0" t="n">
        <v>0.0033333333</v>
      </c>
      <c r="F5475" s="0" t="n">
        <v>0.0004</v>
      </c>
      <c r="G5475" s="0" t="n">
        <v>1</v>
      </c>
      <c r="H5475" s="0" t="n">
        <v>4.99</v>
      </c>
    </row>
    <row r="5476" customFormat="false" ht="12.8" hidden="false" customHeight="false" outlineLevel="0" collapsed="false">
      <c r="A5476" s="0" t="s">
        <v>10423</v>
      </c>
      <c r="B5476" s="0" t="n">
        <v>0.0718461538</v>
      </c>
      <c r="C5476" s="0" t="n">
        <v>0.0005066363</v>
      </c>
      <c r="D5476" s="0" t="n">
        <v>8.54701E-005</v>
      </c>
      <c r="E5476" s="0" t="n">
        <v>0.0076923077</v>
      </c>
      <c r="F5476" s="0" t="n">
        <v>0.0018094154</v>
      </c>
      <c r="G5476" s="0" t="n">
        <v>1</v>
      </c>
      <c r="H5476" s="0" t="n">
        <v>0.29</v>
      </c>
    </row>
    <row r="5477" customFormat="false" ht="12.8" hidden="false" customHeight="false" outlineLevel="0" collapsed="false">
      <c r="A5477" s="0" t="s">
        <v>10424</v>
      </c>
      <c r="B5477" s="0" t="n">
        <v>0.17</v>
      </c>
      <c r="C5477" s="0" t="n">
        <v>0.002688</v>
      </c>
      <c r="D5477" s="0" t="n">
        <v>0.0004</v>
      </c>
      <c r="E5477" s="0" t="n">
        <v>0.02</v>
      </c>
      <c r="F5477" s="0" t="n">
        <v>0.0096</v>
      </c>
      <c r="G5477" s="0" t="n">
        <v>1</v>
      </c>
      <c r="H5477" s="0" t="n">
        <v>7.13</v>
      </c>
    </row>
    <row r="5478" customFormat="false" ht="12.8" hidden="false" customHeight="false" outlineLevel="0" collapsed="false">
      <c r="A5478" s="0" t="s">
        <v>10425</v>
      </c>
      <c r="B5478" s="0" t="n">
        <v>31.69</v>
      </c>
      <c r="C5478" s="0" t="n">
        <v>0.3672</v>
      </c>
      <c r="D5478" s="0" t="n">
        <v>0.0666666667</v>
      </c>
      <c r="E5478" s="0" t="n">
        <v>0.5</v>
      </c>
      <c r="F5478" s="0" t="n">
        <v>0.48</v>
      </c>
      <c r="G5478" s="0" t="n">
        <v>1</v>
      </c>
      <c r="H5478" s="0" t="n">
        <v>189.8</v>
      </c>
    </row>
    <row r="5479" customFormat="false" ht="12.8" hidden="false" customHeight="false" outlineLevel="0" collapsed="false">
      <c r="A5479" s="0" t="s">
        <v>10426</v>
      </c>
      <c r="B5479" s="0" t="n">
        <v>0.0124333333</v>
      </c>
      <c r="C5479" s="0" t="n">
        <v>5.88E-005</v>
      </c>
      <c r="D5479" s="0" t="n">
        <v>1.38889E-005</v>
      </c>
      <c r="E5479" s="0" t="n">
        <v>0.0033333333</v>
      </c>
      <c r="F5479" s="0" t="n">
        <v>0.0004</v>
      </c>
      <c r="G5479" s="0" t="n">
        <v>1</v>
      </c>
      <c r="H5479" s="0" t="n">
        <v>4.99</v>
      </c>
    </row>
    <row r="5480" customFormat="false" ht="12.8" hidden="false" customHeight="false" outlineLevel="0" collapsed="false">
      <c r="A5480" s="0" t="s">
        <v>10427</v>
      </c>
      <c r="B5480" s="0" t="n">
        <v>2.9315384615</v>
      </c>
      <c r="C5480" s="0" t="n">
        <v>0.0403846154</v>
      </c>
      <c r="D5480" s="0" t="n">
        <v>0.0058119658</v>
      </c>
      <c r="E5480" s="0" t="n">
        <v>0.0192307692</v>
      </c>
      <c r="F5480" s="0" t="n">
        <v>0.0403846154</v>
      </c>
      <c r="G5480" s="0" t="n">
        <v>1</v>
      </c>
      <c r="H5480" s="0" t="n">
        <v>14.15</v>
      </c>
    </row>
    <row r="5481" customFormat="false" ht="12.8" hidden="false" customHeight="false" outlineLevel="0" collapsed="false">
      <c r="A5481" s="0" t="s">
        <v>10428</v>
      </c>
      <c r="B5481" s="0" t="n">
        <v>1.1426666667</v>
      </c>
      <c r="C5481" s="0" t="n">
        <v>0.0209025333</v>
      </c>
      <c r="D5481" s="0" t="n">
        <v>0.0035978836</v>
      </c>
      <c r="E5481" s="0" t="n">
        <v>0.0666666667</v>
      </c>
      <c r="F5481" s="0" t="n">
        <v>0.0550066667</v>
      </c>
      <c r="G5481" s="0" t="n">
        <v>1</v>
      </c>
      <c r="H5481" s="0" t="n">
        <v>57.02</v>
      </c>
    </row>
    <row r="5482" customFormat="false" ht="12.8" hidden="false" customHeight="false" outlineLevel="0" collapsed="false">
      <c r="A5482" s="0" t="s">
        <v>10429</v>
      </c>
      <c r="B5482" s="0" t="n">
        <v>9.4936666667</v>
      </c>
      <c r="C5482" s="0" t="n">
        <v>0.0533333333</v>
      </c>
      <c r="D5482" s="0" t="n">
        <v>0.0074074074</v>
      </c>
      <c r="E5482" s="0" t="n">
        <v>0.0555555556</v>
      </c>
      <c r="F5482" s="0" t="n">
        <v>0.0533333333</v>
      </c>
      <c r="G5482" s="0" t="n">
        <v>1</v>
      </c>
      <c r="H5482" s="0" t="n">
        <v>2497</v>
      </c>
    </row>
    <row r="5483" customFormat="false" ht="12.8" hidden="false" customHeight="false" outlineLevel="0" collapsed="false">
      <c r="A5483" s="0" t="s">
        <v>10430</v>
      </c>
      <c r="B5483" s="0" t="n">
        <v>1.145</v>
      </c>
      <c r="C5483" s="0" t="n">
        <v>0.018</v>
      </c>
      <c r="D5483" s="0" t="n">
        <v>0.0025</v>
      </c>
      <c r="E5483" s="0" t="n">
        <v>0.025</v>
      </c>
      <c r="F5483" s="0" t="n">
        <v>0.024</v>
      </c>
      <c r="G5483" s="0" t="n">
        <v>1</v>
      </c>
      <c r="H5483" s="0" t="n">
        <v>1</v>
      </c>
    </row>
    <row r="5484" customFormat="false" ht="12.8" hidden="false" customHeight="false" outlineLevel="0" collapsed="false">
      <c r="A5484" s="0" t="s">
        <v>10431</v>
      </c>
      <c r="B5484" s="0" t="n">
        <v>1.055</v>
      </c>
      <c r="C5484" s="0" t="n">
        <v>0.018</v>
      </c>
      <c r="D5484" s="0" t="n">
        <v>0.0025</v>
      </c>
      <c r="E5484" s="0" t="n">
        <v>0.025</v>
      </c>
      <c r="F5484" s="0" t="n">
        <v>0.024</v>
      </c>
      <c r="G5484" s="0" t="n">
        <v>1</v>
      </c>
      <c r="H5484" s="0" t="n">
        <v>1</v>
      </c>
    </row>
    <row r="5485" customFormat="false" ht="12.8" hidden="false" customHeight="false" outlineLevel="0" collapsed="false">
      <c r="A5485" s="0" t="s">
        <v>10432</v>
      </c>
      <c r="B5485" s="0" t="n">
        <v>13.6666666667</v>
      </c>
      <c r="C5485" s="0" t="n">
        <v>0.1552</v>
      </c>
      <c r="D5485" s="0" t="n">
        <v>0.0236111111</v>
      </c>
      <c r="E5485" s="0" t="n">
        <v>0.0833333333</v>
      </c>
      <c r="F5485" s="0" t="n">
        <v>0.16</v>
      </c>
      <c r="G5485" s="0" t="n">
        <v>1</v>
      </c>
      <c r="H5485" s="0" t="n">
        <v>18.6</v>
      </c>
    </row>
    <row r="5486" customFormat="false" ht="12.8" hidden="false" customHeight="false" outlineLevel="0" collapsed="false">
      <c r="A5486" s="0" t="s">
        <v>10433</v>
      </c>
      <c r="B5486" s="0" t="n">
        <v>3.5895238095</v>
      </c>
      <c r="C5486" s="0" t="n">
        <v>0.012252381</v>
      </c>
      <c r="D5486" s="0" t="n">
        <v>0.0016865079</v>
      </c>
      <c r="E5486" s="0" t="n">
        <v>0.0119047619</v>
      </c>
      <c r="F5486" s="0" t="n">
        <v>0.012252381</v>
      </c>
      <c r="G5486" s="0" t="n">
        <v>1</v>
      </c>
      <c r="H5486" s="0" t="n">
        <v>12.16</v>
      </c>
    </row>
    <row r="5487" customFormat="false" ht="12.8" hidden="false" customHeight="false" outlineLevel="0" collapsed="false">
      <c r="A5487" s="0" t="s">
        <v>10434</v>
      </c>
      <c r="B5487" s="0" t="n">
        <v>0.011</v>
      </c>
      <c r="C5487" s="0" t="n">
        <v>0.0002</v>
      </c>
      <c r="D5487" s="0" t="n">
        <v>2.77778E-005</v>
      </c>
      <c r="E5487" s="0" t="n">
        <v>0.0066666667</v>
      </c>
      <c r="F5487" s="0" t="n">
        <v>0.0008</v>
      </c>
      <c r="G5487" s="0" t="n">
        <v>1</v>
      </c>
      <c r="H5487" s="0" t="n">
        <v>36.6666666667</v>
      </c>
    </row>
    <row r="5488" customFormat="false" ht="12.8" hidden="false" customHeight="false" outlineLevel="0" collapsed="false">
      <c r="A5488" s="0" t="s">
        <v>10435</v>
      </c>
      <c r="B5488" s="0" t="n">
        <v>0.5738571429</v>
      </c>
      <c r="C5488" s="0" t="n">
        <v>0.0082285714</v>
      </c>
      <c r="D5488" s="0" t="n">
        <v>0.0012698413</v>
      </c>
      <c r="E5488" s="0" t="n">
        <v>0.0095238095</v>
      </c>
      <c r="F5488" s="0" t="n">
        <v>0.0091428571</v>
      </c>
      <c r="G5488" s="0" t="n">
        <v>1</v>
      </c>
      <c r="H5488" s="0" t="n">
        <v>144</v>
      </c>
    </row>
    <row r="5489" customFormat="false" ht="12.8" hidden="false" customHeight="false" outlineLevel="0" collapsed="false">
      <c r="A5489" s="0" t="s">
        <v>10436</v>
      </c>
      <c r="B5489" s="0" t="n">
        <v>1.1426666667</v>
      </c>
      <c r="C5489" s="0" t="n">
        <v>0.0209025333</v>
      </c>
      <c r="D5489" s="0" t="n">
        <v>0.0035978836</v>
      </c>
      <c r="E5489" s="0" t="n">
        <v>0.0666666667</v>
      </c>
      <c r="F5489" s="0" t="n">
        <v>0.0550066667</v>
      </c>
      <c r="G5489" s="0" t="n">
        <v>1</v>
      </c>
      <c r="H5489" s="0" t="n">
        <v>57.02</v>
      </c>
    </row>
    <row r="5490" customFormat="false" ht="12.8" hidden="false" customHeight="false" outlineLevel="0" collapsed="false">
      <c r="A5490" s="0" t="s">
        <v>10437</v>
      </c>
      <c r="B5490" s="0" t="n">
        <v>0.175</v>
      </c>
      <c r="C5490" s="0" t="n">
        <v>0.001646568</v>
      </c>
      <c r="D5490" s="0" t="n">
        <v>0.0002777778</v>
      </c>
      <c r="E5490" s="0" t="n">
        <v>0.025</v>
      </c>
      <c r="F5490" s="0" t="n">
        <v>0.0058806</v>
      </c>
      <c r="G5490" s="0" t="n">
        <v>1</v>
      </c>
      <c r="H5490" s="0" t="n">
        <v>0.42</v>
      </c>
    </row>
    <row r="5491" customFormat="false" ht="12.8" hidden="false" customHeight="false" outlineLevel="0" collapsed="false">
      <c r="A5491" s="0" t="s">
        <v>10438</v>
      </c>
      <c r="B5491" s="0" t="n">
        <v>1.624</v>
      </c>
      <c r="C5491" s="0" t="n">
        <v>0.0633333333</v>
      </c>
      <c r="D5491" s="0" t="n">
        <v>0.0096866097</v>
      </c>
      <c r="E5491" s="0" t="n">
        <v>0.0555555556</v>
      </c>
      <c r="F5491" s="0" t="n">
        <v>0.0666666667</v>
      </c>
      <c r="G5491" s="0" t="n">
        <v>1</v>
      </c>
      <c r="H5491" s="0" t="n">
        <v>0</v>
      </c>
    </row>
    <row r="5492" customFormat="false" ht="12.8" hidden="false" customHeight="false" outlineLevel="0" collapsed="false">
      <c r="A5492" s="0" t="s">
        <v>712</v>
      </c>
      <c r="B5492" s="0" t="n">
        <v>0.75</v>
      </c>
      <c r="C5492" s="0" t="n">
        <v>0.0126225</v>
      </c>
      <c r="D5492" s="0" t="n">
        <v>0.0020118343</v>
      </c>
      <c r="E5492" s="0" t="n">
        <v>0.05</v>
      </c>
      <c r="F5492" s="0" t="n">
        <v>0.057375</v>
      </c>
      <c r="G5492" s="0" t="n">
        <v>1</v>
      </c>
      <c r="H5492" s="0" t="n">
        <v>11.7</v>
      </c>
    </row>
    <row r="5493" customFormat="false" ht="12.8" hidden="false" customHeight="false" outlineLevel="0" collapsed="false">
      <c r="A5493" s="0" t="s">
        <v>10439</v>
      </c>
      <c r="B5493" s="0" t="n">
        <v>0.215</v>
      </c>
      <c r="C5493" s="0" t="n">
        <v>0.00192</v>
      </c>
      <c r="D5493" s="0" t="n">
        <v>0.001</v>
      </c>
      <c r="E5493" s="0" t="n">
        <v>0.01</v>
      </c>
      <c r="F5493" s="0" t="n">
        <v>0.0048</v>
      </c>
      <c r="G5493" s="0" t="n">
        <v>1</v>
      </c>
      <c r="H5493" s="0" t="n">
        <v>6.45</v>
      </c>
    </row>
    <row r="5494" customFormat="false" ht="12.8" hidden="false" customHeight="false" outlineLevel="0" collapsed="false">
      <c r="A5494" s="0" t="s">
        <v>10440</v>
      </c>
      <c r="B5494" s="0" t="n">
        <v>0.00333</v>
      </c>
      <c r="C5494" s="0" t="n">
        <v>3.528E-006</v>
      </c>
      <c r="D5494" s="0" t="n">
        <v>5.556E-007</v>
      </c>
      <c r="E5494" s="0" t="n">
        <v>0.0002</v>
      </c>
      <c r="F5494" s="0" t="n">
        <v>2.4E-005</v>
      </c>
      <c r="G5494" s="0" t="n">
        <v>1</v>
      </c>
      <c r="H5494" s="0" t="n">
        <v>0.0265</v>
      </c>
    </row>
    <row r="5495" customFormat="false" ht="12.8" hidden="false" customHeight="false" outlineLevel="0" collapsed="false">
      <c r="A5495" s="0" t="s">
        <v>10441</v>
      </c>
      <c r="B5495" s="0" t="n">
        <v>15.4</v>
      </c>
      <c r="C5495" s="0" t="n">
        <v>0.18624</v>
      </c>
      <c r="D5495" s="0" t="n">
        <v>0.0283333333</v>
      </c>
      <c r="E5495" s="0" t="n">
        <v>0.1</v>
      </c>
      <c r="F5495" s="0" t="n">
        <v>0.192</v>
      </c>
      <c r="G5495" s="0" t="n">
        <v>1</v>
      </c>
      <c r="H5495" s="0" t="n">
        <v>17.5</v>
      </c>
    </row>
    <row r="5496" customFormat="false" ht="12.8" hidden="false" customHeight="false" outlineLevel="0" collapsed="false">
      <c r="A5496" s="0" t="s">
        <v>10442</v>
      </c>
      <c r="B5496" s="0" t="n">
        <v>3.5895238095</v>
      </c>
      <c r="C5496" s="0" t="n">
        <v>0.012252381</v>
      </c>
      <c r="D5496" s="0" t="n">
        <v>0.0016865079</v>
      </c>
      <c r="E5496" s="0" t="n">
        <v>0.0119047619</v>
      </c>
      <c r="F5496" s="0" t="n">
        <v>0.012252381</v>
      </c>
      <c r="G5496" s="0" t="n">
        <v>1</v>
      </c>
      <c r="H5496" s="0" t="n">
        <v>12.16</v>
      </c>
    </row>
    <row r="5497" customFormat="false" ht="12.8" hidden="false" customHeight="false" outlineLevel="0" collapsed="false">
      <c r="A5497" s="0" t="s">
        <v>10443</v>
      </c>
      <c r="B5497" s="0" t="n">
        <v>1.63</v>
      </c>
      <c r="C5497" s="0" t="n">
        <v>0.036</v>
      </c>
      <c r="D5497" s="0" t="n">
        <v>0.005</v>
      </c>
      <c r="E5497" s="0" t="n">
        <v>0.05</v>
      </c>
      <c r="F5497" s="0" t="n">
        <v>0.048</v>
      </c>
      <c r="G5497" s="0" t="n">
        <v>1</v>
      </c>
      <c r="H5497" s="0" t="n">
        <v>1</v>
      </c>
    </row>
    <row r="5498" customFormat="false" ht="12.8" hidden="false" customHeight="false" outlineLevel="0" collapsed="false">
      <c r="A5498" s="0" t="s">
        <v>10444</v>
      </c>
      <c r="B5498" s="0" t="n">
        <v>0.011</v>
      </c>
      <c r="C5498" s="0" t="n">
        <v>0.0002</v>
      </c>
      <c r="D5498" s="0" t="n">
        <v>2.77778E-005</v>
      </c>
      <c r="E5498" s="0" t="n">
        <v>0.0066666667</v>
      </c>
      <c r="F5498" s="0" t="n">
        <v>0.0008</v>
      </c>
      <c r="G5498" s="0" t="n">
        <v>1</v>
      </c>
      <c r="H5498" s="0" t="n">
        <v>71</v>
      </c>
    </row>
    <row r="5499" customFormat="false" ht="12.8" hidden="false" customHeight="false" outlineLevel="0" collapsed="false">
      <c r="A5499" s="0" t="s">
        <v>10445</v>
      </c>
      <c r="B5499" s="0" t="n">
        <v>0.175</v>
      </c>
      <c r="C5499" s="0" t="n">
        <v>0.001646568</v>
      </c>
      <c r="D5499" s="0" t="n">
        <v>0.0002777778</v>
      </c>
      <c r="E5499" s="0" t="n">
        <v>0.025</v>
      </c>
      <c r="F5499" s="0" t="n">
        <v>0.0058806</v>
      </c>
      <c r="G5499" s="0" t="n">
        <v>1</v>
      </c>
      <c r="H5499" s="0" t="n">
        <v>0.42</v>
      </c>
    </row>
    <row r="5500" customFormat="false" ht="12.8" hidden="false" customHeight="false" outlineLevel="0" collapsed="false">
      <c r="A5500" s="0" t="s">
        <v>10446</v>
      </c>
      <c r="B5500" s="0" t="n">
        <v>1.1426666667</v>
      </c>
      <c r="C5500" s="0" t="n">
        <v>0.0209025333</v>
      </c>
      <c r="D5500" s="0" t="n">
        <v>0.0035978836</v>
      </c>
      <c r="E5500" s="0" t="n">
        <v>0.0666666667</v>
      </c>
      <c r="F5500" s="0" t="n">
        <v>0.0550066667</v>
      </c>
      <c r="G5500" s="0" t="n">
        <v>1</v>
      </c>
      <c r="H5500" s="0" t="n">
        <v>57.02</v>
      </c>
    </row>
    <row r="5501" customFormat="false" ht="12.8" hidden="false" customHeight="false" outlineLevel="0" collapsed="false">
      <c r="A5501" s="0" t="s">
        <v>10447</v>
      </c>
      <c r="B5501" s="0" t="n">
        <v>1.624</v>
      </c>
      <c r="C5501" s="0" t="n">
        <v>0.0633333333</v>
      </c>
      <c r="D5501" s="0" t="n">
        <v>0.0096866097</v>
      </c>
      <c r="E5501" s="0" t="n">
        <v>0.0555555556</v>
      </c>
      <c r="F5501" s="0" t="n">
        <v>0.0666666667</v>
      </c>
      <c r="G5501" s="0" t="n">
        <v>1</v>
      </c>
      <c r="H5501" s="0" t="n">
        <v>0</v>
      </c>
    </row>
    <row r="5502" customFormat="false" ht="12.8" hidden="false" customHeight="false" outlineLevel="0" collapsed="false">
      <c r="A5502" s="0" t="s">
        <v>10448</v>
      </c>
      <c r="B5502" s="0" t="n">
        <v>1.64</v>
      </c>
      <c r="C5502" s="0" t="n">
        <v>0.036</v>
      </c>
      <c r="D5502" s="0" t="n">
        <v>0.005</v>
      </c>
      <c r="E5502" s="0" t="n">
        <v>0.05</v>
      </c>
      <c r="F5502" s="0" t="n">
        <v>0.048</v>
      </c>
      <c r="G5502" s="0" t="n">
        <v>1</v>
      </c>
      <c r="H5502" s="0" t="n">
        <v>1</v>
      </c>
    </row>
    <row r="5503" customFormat="false" ht="12.8" hidden="false" customHeight="false" outlineLevel="0" collapsed="false">
      <c r="A5503" s="0" t="s">
        <v>10449</v>
      </c>
      <c r="B5503" s="0" t="n">
        <v>0.345</v>
      </c>
      <c r="C5503" s="0" t="n">
        <v>0.0044275</v>
      </c>
      <c r="D5503" s="0" t="n">
        <v>0.0006882591</v>
      </c>
      <c r="E5503" s="0" t="n">
        <v>0.025</v>
      </c>
      <c r="F5503" s="0" t="n">
        <v>0.020125</v>
      </c>
      <c r="G5503" s="0" t="n">
        <v>1</v>
      </c>
      <c r="H5503" s="0" t="n">
        <v>8.4</v>
      </c>
    </row>
    <row r="5504" customFormat="false" ht="12.8" hidden="false" customHeight="false" outlineLevel="0" collapsed="false">
      <c r="A5504" s="0" t="s">
        <v>10450</v>
      </c>
      <c r="B5504" s="0" t="n">
        <v>0.0583333333</v>
      </c>
      <c r="C5504" s="0" t="n">
        <v>0.00015</v>
      </c>
      <c r="D5504" s="0" t="n">
        <v>0.0001041667</v>
      </c>
      <c r="E5504" s="0" t="n">
        <v>0.0083333333</v>
      </c>
      <c r="F5504" s="0" t="n">
        <v>0.001</v>
      </c>
      <c r="G5504" s="0" t="n">
        <v>1</v>
      </c>
      <c r="H5504" s="0" t="n">
        <v>0.14</v>
      </c>
    </row>
    <row r="5505" customFormat="false" ht="12.8" hidden="false" customHeight="false" outlineLevel="0" collapsed="false">
      <c r="A5505" s="0" t="s">
        <v>10451</v>
      </c>
      <c r="B5505" s="0" t="n">
        <v>0.011</v>
      </c>
      <c r="C5505" s="0" t="n">
        <v>0.0002</v>
      </c>
      <c r="D5505" s="0" t="n">
        <v>2.77778E-005</v>
      </c>
      <c r="E5505" s="0" t="n">
        <v>0.0066666667</v>
      </c>
      <c r="F5505" s="0" t="n">
        <v>0.0008</v>
      </c>
      <c r="G5505" s="0" t="n">
        <v>1</v>
      </c>
      <c r="H5505" s="0" t="n">
        <v>71</v>
      </c>
    </row>
    <row r="5506" customFormat="false" ht="12.8" hidden="false" customHeight="false" outlineLevel="0" collapsed="false">
      <c r="A5506" s="0" t="s">
        <v>10452</v>
      </c>
      <c r="B5506" s="0" t="n">
        <v>2.6605555556</v>
      </c>
      <c r="C5506" s="0" t="n">
        <v>0.057085</v>
      </c>
      <c r="D5506" s="0" t="n">
        <v>0.0104938272</v>
      </c>
      <c r="E5506" s="0" t="n">
        <v>0.0069444444</v>
      </c>
      <c r="F5506" s="0" t="n">
        <v>0.0245</v>
      </c>
      <c r="G5506" s="0" t="n">
        <v>1</v>
      </c>
      <c r="H5506" s="0" t="n">
        <v>404</v>
      </c>
    </row>
    <row r="5507" customFormat="false" ht="12.8" hidden="false" customHeight="false" outlineLevel="0" collapsed="false">
      <c r="A5507" s="0" t="s">
        <v>10453</v>
      </c>
      <c r="B5507" s="0" t="n">
        <v>1.1426666667</v>
      </c>
      <c r="C5507" s="0" t="n">
        <v>0.0209025333</v>
      </c>
      <c r="D5507" s="0" t="n">
        <v>0.0035978836</v>
      </c>
      <c r="E5507" s="0" t="n">
        <v>0.0666666667</v>
      </c>
      <c r="F5507" s="0" t="n">
        <v>0.0550066667</v>
      </c>
      <c r="G5507" s="0" t="n">
        <v>1</v>
      </c>
      <c r="H5507" s="0" t="n">
        <v>57.02</v>
      </c>
    </row>
    <row r="5508" customFormat="false" ht="12.8" hidden="false" customHeight="false" outlineLevel="0" collapsed="false">
      <c r="A5508" s="0" t="s">
        <v>10454</v>
      </c>
      <c r="B5508" s="0" t="n">
        <v>1.63</v>
      </c>
      <c r="C5508" s="0" t="n">
        <v>0.036</v>
      </c>
      <c r="D5508" s="0" t="n">
        <v>0.005</v>
      </c>
      <c r="E5508" s="0" t="n">
        <v>0.05</v>
      </c>
      <c r="F5508" s="0" t="n">
        <v>0.048</v>
      </c>
      <c r="G5508" s="0" t="n">
        <v>1</v>
      </c>
      <c r="H5508" s="0" t="n">
        <v>1</v>
      </c>
    </row>
    <row r="5509" customFormat="false" ht="12.8" hidden="false" customHeight="false" outlineLevel="0" collapsed="false">
      <c r="A5509" s="0" t="s">
        <v>10455</v>
      </c>
      <c r="B5509" s="0" t="n">
        <v>0.4783333333</v>
      </c>
      <c r="C5509" s="0" t="n">
        <v>0.01606275</v>
      </c>
      <c r="D5509" s="0" t="n">
        <v>0.0023319616</v>
      </c>
      <c r="E5509" s="0" t="n">
        <v>0.0833333333</v>
      </c>
      <c r="F5509" s="0" t="n">
        <v>0.048675</v>
      </c>
      <c r="G5509" s="0" t="n">
        <v>1</v>
      </c>
      <c r="H5509" s="0" t="n">
        <v>1.23</v>
      </c>
    </row>
    <row r="5510" customFormat="false" ht="12.8" hidden="false" customHeight="false" outlineLevel="0" collapsed="false">
      <c r="A5510" s="0" t="s">
        <v>713</v>
      </c>
      <c r="B5510" s="0" t="n">
        <v>0.345</v>
      </c>
      <c r="C5510" s="0" t="n">
        <v>0.0044275</v>
      </c>
      <c r="D5510" s="0" t="n">
        <v>0.0006882591</v>
      </c>
      <c r="E5510" s="0" t="n">
        <v>0.025</v>
      </c>
      <c r="F5510" s="0" t="n">
        <v>0.020125</v>
      </c>
      <c r="G5510" s="0" t="n">
        <v>1</v>
      </c>
      <c r="H5510" s="0" t="n">
        <v>8.4</v>
      </c>
    </row>
    <row r="5511" customFormat="false" ht="12.8" hidden="false" customHeight="false" outlineLevel="0" collapsed="false">
      <c r="A5511" s="0" t="s">
        <v>10456</v>
      </c>
      <c r="B5511" s="0" t="n">
        <v>1.1426666667</v>
      </c>
      <c r="C5511" s="0" t="n">
        <v>0.0209025333</v>
      </c>
      <c r="D5511" s="0" t="n">
        <v>0.0035978836</v>
      </c>
      <c r="E5511" s="0" t="n">
        <v>0.0666666667</v>
      </c>
      <c r="F5511" s="0" t="n">
        <v>0.0550066667</v>
      </c>
      <c r="G5511" s="0" t="n">
        <v>1</v>
      </c>
      <c r="H5511" s="0" t="n">
        <v>34.26</v>
      </c>
    </row>
    <row r="5512" customFormat="false" ht="12.8" hidden="false" customHeight="false" outlineLevel="0" collapsed="false">
      <c r="A5512" s="0" t="s">
        <v>10457</v>
      </c>
      <c r="B5512" s="0" t="n">
        <v>1.055</v>
      </c>
      <c r="C5512" s="0" t="n">
        <v>0.018</v>
      </c>
      <c r="D5512" s="0" t="n">
        <v>0.0025</v>
      </c>
      <c r="E5512" s="0" t="n">
        <v>0.025</v>
      </c>
      <c r="F5512" s="0" t="n">
        <v>0.024</v>
      </c>
      <c r="G5512" s="0" t="n">
        <v>1</v>
      </c>
      <c r="H5512" s="0" t="n">
        <v>1</v>
      </c>
    </row>
    <row r="5513" customFormat="false" ht="12.8" hidden="false" customHeight="false" outlineLevel="0" collapsed="false">
      <c r="A5513" s="0" t="s">
        <v>10458</v>
      </c>
      <c r="B5513" s="0" t="n">
        <v>2.389382716</v>
      </c>
      <c r="C5513" s="0" t="n">
        <v>0.0507422222</v>
      </c>
      <c r="D5513" s="0" t="n">
        <v>0.0093278464</v>
      </c>
      <c r="E5513" s="0" t="n">
        <v>0.0061728395</v>
      </c>
      <c r="F5513" s="0" t="n">
        <v>0.0217777778</v>
      </c>
      <c r="G5513" s="0" t="n">
        <v>1</v>
      </c>
      <c r="H5513" s="0" t="n">
        <v>198.6666666667</v>
      </c>
    </row>
    <row r="5514" customFormat="false" ht="12.8" hidden="false" customHeight="false" outlineLevel="0" collapsed="false">
      <c r="A5514" s="0" t="s">
        <v>10459</v>
      </c>
      <c r="B5514" s="0" t="n">
        <v>1.74</v>
      </c>
      <c r="C5514" s="0" t="n">
        <v>0.01725</v>
      </c>
      <c r="D5514" s="0" t="n">
        <v>0.0089473684</v>
      </c>
      <c r="E5514" s="0" t="n">
        <v>0.25</v>
      </c>
      <c r="F5514" s="0" t="n">
        <v>0.08625</v>
      </c>
      <c r="G5514" s="0" t="n">
        <v>1</v>
      </c>
      <c r="H5514" s="0" t="n">
        <v>23.22</v>
      </c>
    </row>
    <row r="5515" customFormat="false" ht="12.8" hidden="false" customHeight="false" outlineLevel="0" collapsed="false">
      <c r="A5515" s="0" t="s">
        <v>10460</v>
      </c>
      <c r="B5515" s="0" t="n">
        <v>0.4783333333</v>
      </c>
      <c r="C5515" s="0" t="n">
        <v>0.01606275</v>
      </c>
      <c r="D5515" s="0" t="n">
        <v>0.0041975309</v>
      </c>
      <c r="E5515" s="0" t="n">
        <v>0.0833333333</v>
      </c>
      <c r="F5515" s="0" t="n">
        <v>0.048675</v>
      </c>
      <c r="G5515" s="0" t="n">
        <v>1</v>
      </c>
      <c r="H5515" s="0" t="n">
        <v>1.09</v>
      </c>
    </row>
    <row r="5516" customFormat="false" ht="12.8" hidden="false" customHeight="false" outlineLevel="0" collapsed="false">
      <c r="A5516" s="0" t="s">
        <v>10461</v>
      </c>
      <c r="B5516" s="0" t="n">
        <v>0.6333333333</v>
      </c>
      <c r="C5516" s="0" t="n">
        <v>0.005796</v>
      </c>
      <c r="D5516" s="0" t="n">
        <v>0.0008994709</v>
      </c>
      <c r="E5516" s="0" t="n">
        <v>0.0333333333</v>
      </c>
      <c r="F5516" s="0" t="n">
        <v>0.0276</v>
      </c>
      <c r="G5516" s="0" t="n">
        <v>1</v>
      </c>
      <c r="H5516" s="0" t="n">
        <v>8.4</v>
      </c>
    </row>
    <row r="5517" customFormat="false" ht="12.8" hidden="false" customHeight="false" outlineLevel="0" collapsed="false">
      <c r="A5517" s="0" t="s">
        <v>10462</v>
      </c>
      <c r="B5517" s="0" t="n">
        <v>0.011</v>
      </c>
      <c r="C5517" s="0" t="n">
        <v>0.0002</v>
      </c>
      <c r="D5517" s="0" t="n">
        <v>2.77778E-005</v>
      </c>
      <c r="E5517" s="0" t="n">
        <v>0.0066666667</v>
      </c>
      <c r="F5517" s="0" t="n">
        <v>0.0008</v>
      </c>
      <c r="G5517" s="0" t="n">
        <v>1</v>
      </c>
      <c r="H5517" s="0" t="n">
        <v>71</v>
      </c>
    </row>
    <row r="5518" customFormat="false" ht="12.8" hidden="false" customHeight="false" outlineLevel="0" collapsed="false">
      <c r="A5518" s="0" t="s">
        <v>2205</v>
      </c>
      <c r="B5518" s="0" t="n">
        <v>4.029382716</v>
      </c>
      <c r="C5518" s="0" t="n">
        <v>0.0507422222</v>
      </c>
      <c r="D5518" s="0" t="n">
        <v>0.0093278464</v>
      </c>
      <c r="E5518" s="0" t="n">
        <v>0.0061728395</v>
      </c>
      <c r="F5518" s="0" t="n">
        <v>0.0217777778</v>
      </c>
      <c r="G5518" s="0" t="n">
        <v>1</v>
      </c>
      <c r="H5518" s="0" t="n">
        <v>223</v>
      </c>
    </row>
    <row r="5519" customFormat="false" ht="12.8" hidden="false" customHeight="false" outlineLevel="0" collapsed="false">
      <c r="A5519" s="0" t="s">
        <v>10463</v>
      </c>
      <c r="B5519" s="0" t="n">
        <v>1.1426666667</v>
      </c>
      <c r="C5519" s="0" t="n">
        <v>0.0209025333</v>
      </c>
      <c r="D5519" s="0" t="n">
        <v>0.0035978836</v>
      </c>
      <c r="E5519" s="0" t="n">
        <v>0.0666666667</v>
      </c>
      <c r="F5519" s="0" t="n">
        <v>0.0550066667</v>
      </c>
      <c r="G5519" s="0" t="n">
        <v>1</v>
      </c>
      <c r="H5519" s="0" t="n">
        <v>34.26</v>
      </c>
    </row>
    <row r="5520" customFormat="false" ht="12.8" hidden="false" customHeight="false" outlineLevel="0" collapsed="false">
      <c r="A5520" s="0" t="s">
        <v>10464</v>
      </c>
      <c r="B5520" s="0" t="n">
        <v>1.79</v>
      </c>
      <c r="C5520" s="0" t="n">
        <v>0.00696</v>
      </c>
      <c r="D5520" s="0" t="n">
        <v>0.0011111111</v>
      </c>
      <c r="E5520" s="0" t="n">
        <v>0.1666666667</v>
      </c>
      <c r="F5520" s="0" t="n">
        <v>0.04</v>
      </c>
      <c r="G5520" s="0" t="n">
        <v>1</v>
      </c>
      <c r="H5520" s="0" t="n">
        <v>40.27</v>
      </c>
    </row>
    <row r="5521" customFormat="false" ht="12.8" hidden="false" customHeight="false" outlineLevel="0" collapsed="false">
      <c r="A5521" s="0" t="s">
        <v>10465</v>
      </c>
      <c r="B5521" s="0" t="n">
        <v>0.0124333333</v>
      </c>
      <c r="C5521" s="0" t="n">
        <v>5.88E-005</v>
      </c>
      <c r="D5521" s="0" t="n">
        <v>1.38889E-005</v>
      </c>
      <c r="E5521" s="0" t="n">
        <v>0.0033333333</v>
      </c>
      <c r="F5521" s="0" t="n">
        <v>0.0004</v>
      </c>
      <c r="G5521" s="0" t="n">
        <v>1</v>
      </c>
      <c r="H5521" s="0" t="n">
        <v>4.99</v>
      </c>
    </row>
    <row r="5522" customFormat="false" ht="12.8" hidden="false" customHeight="false" outlineLevel="0" collapsed="false">
      <c r="A5522" s="0" t="s">
        <v>10466</v>
      </c>
      <c r="B5522" s="0" t="n">
        <v>0.6333333333</v>
      </c>
      <c r="C5522" s="0" t="n">
        <v>0.005796</v>
      </c>
      <c r="D5522" s="0" t="n">
        <v>0.0008994709</v>
      </c>
      <c r="E5522" s="0" t="n">
        <v>0.0333333333</v>
      </c>
      <c r="F5522" s="0" t="n">
        <v>0.0276</v>
      </c>
      <c r="G5522" s="0" t="n">
        <v>1</v>
      </c>
      <c r="H5522" s="0" t="n">
        <v>8.4</v>
      </c>
    </row>
    <row r="5523" customFormat="false" ht="12.8" hidden="false" customHeight="false" outlineLevel="0" collapsed="false">
      <c r="A5523" s="0" t="s">
        <v>10467</v>
      </c>
      <c r="B5523" s="0" t="n">
        <v>0.4783333333</v>
      </c>
      <c r="C5523" s="0" t="n">
        <v>0.01606275</v>
      </c>
      <c r="D5523" s="0" t="n">
        <v>0.0023319616</v>
      </c>
      <c r="E5523" s="0" t="n">
        <v>0.0833333333</v>
      </c>
      <c r="F5523" s="0" t="n">
        <v>0.048675</v>
      </c>
      <c r="G5523" s="0" t="n">
        <v>1</v>
      </c>
      <c r="H5523" s="0" t="n">
        <v>1.23</v>
      </c>
    </row>
    <row r="5524" customFormat="false" ht="12.8" hidden="false" customHeight="false" outlineLevel="0" collapsed="false">
      <c r="A5524" s="0" t="s">
        <v>10468</v>
      </c>
      <c r="B5524" s="0" t="n">
        <v>1.055</v>
      </c>
      <c r="C5524" s="0" t="n">
        <v>0.018</v>
      </c>
      <c r="D5524" s="0" t="n">
        <v>0.0025</v>
      </c>
      <c r="E5524" s="0" t="n">
        <v>0.025</v>
      </c>
      <c r="F5524" s="0" t="n">
        <v>0.024</v>
      </c>
      <c r="G5524" s="0" t="n">
        <v>1</v>
      </c>
      <c r="H5524" s="0" t="n">
        <v>1</v>
      </c>
    </row>
    <row r="5525" customFormat="false" ht="12.8" hidden="false" customHeight="false" outlineLevel="0" collapsed="false">
      <c r="A5525" s="0" t="s">
        <v>10469</v>
      </c>
      <c r="B5525" s="0" t="n">
        <v>1.74</v>
      </c>
      <c r="C5525" s="0" t="n">
        <v>0.01725</v>
      </c>
      <c r="D5525" s="0" t="n">
        <v>0.0089473684</v>
      </c>
      <c r="E5525" s="0" t="n">
        <v>0.25</v>
      </c>
      <c r="F5525" s="0" t="n">
        <v>0.08625</v>
      </c>
      <c r="G5525" s="0" t="n">
        <v>1</v>
      </c>
      <c r="H5525" s="0" t="n">
        <v>23.22</v>
      </c>
    </row>
    <row r="5526" customFormat="false" ht="12.8" hidden="false" customHeight="false" outlineLevel="0" collapsed="false">
      <c r="A5526" s="0" t="s">
        <v>2214</v>
      </c>
      <c r="B5526" s="0" t="n">
        <v>2.6915555556</v>
      </c>
      <c r="C5526" s="0" t="n">
        <v>0.057085</v>
      </c>
      <c r="D5526" s="0" t="n">
        <v>0.0104938272</v>
      </c>
      <c r="E5526" s="0" t="n">
        <v>0.0069444444</v>
      </c>
      <c r="F5526" s="0" t="n">
        <v>0.0245</v>
      </c>
      <c r="G5526" s="0" t="n">
        <v>1</v>
      </c>
      <c r="H5526" s="0" t="n">
        <v>404</v>
      </c>
    </row>
    <row r="5527" customFormat="false" ht="12.8" hidden="false" customHeight="false" outlineLevel="0" collapsed="false">
      <c r="A5527" s="0" t="s">
        <v>10470</v>
      </c>
      <c r="B5527" s="0" t="n">
        <v>1.1426666667</v>
      </c>
      <c r="C5527" s="0" t="n">
        <v>0.0209025333</v>
      </c>
      <c r="D5527" s="0" t="n">
        <v>0.0035978836</v>
      </c>
      <c r="E5527" s="0" t="n">
        <v>0.0666666667</v>
      </c>
      <c r="F5527" s="0" t="n">
        <v>0.0550066667</v>
      </c>
      <c r="G5527" s="0" t="n">
        <v>1</v>
      </c>
      <c r="H5527" s="0" t="n">
        <v>34.26</v>
      </c>
    </row>
    <row r="5528" customFormat="false" ht="12.8" hidden="false" customHeight="false" outlineLevel="0" collapsed="false">
      <c r="A5528" s="0" t="s">
        <v>10471</v>
      </c>
      <c r="B5528" s="0" t="n">
        <v>0.4783333333</v>
      </c>
      <c r="C5528" s="0" t="n">
        <v>0.01606275</v>
      </c>
      <c r="D5528" s="0" t="n">
        <v>0.0041975309</v>
      </c>
      <c r="E5528" s="0" t="n">
        <v>0.0833333333</v>
      </c>
      <c r="F5528" s="0" t="n">
        <v>0.048675</v>
      </c>
      <c r="G5528" s="0" t="n">
        <v>1</v>
      </c>
      <c r="H5528" s="0" t="n">
        <v>1.23</v>
      </c>
    </row>
    <row r="5529" customFormat="false" ht="12.8" hidden="false" customHeight="false" outlineLevel="0" collapsed="false">
      <c r="A5529" s="0" t="s">
        <v>746</v>
      </c>
      <c r="B5529" s="0" t="n">
        <v>1.026031746</v>
      </c>
      <c r="C5529" s="0" t="n">
        <v>0.0092380952</v>
      </c>
      <c r="D5529" s="0" t="n">
        <v>0.0013838014</v>
      </c>
      <c r="E5529" s="0" t="n">
        <v>0.0079365079</v>
      </c>
      <c r="F5529" s="0" t="n">
        <v>0.0095238095</v>
      </c>
      <c r="G5529" s="0" t="n">
        <v>1</v>
      </c>
      <c r="H5529" s="0" t="n">
        <v>4.66</v>
      </c>
    </row>
    <row r="5530" customFormat="false" ht="12.8" hidden="false" customHeight="false" outlineLevel="0" collapsed="false">
      <c r="A5530" s="0" t="s">
        <v>10472</v>
      </c>
      <c r="B5530" s="0" t="n">
        <v>1.79</v>
      </c>
      <c r="C5530" s="0" t="n">
        <v>0.00696</v>
      </c>
      <c r="D5530" s="0" t="n">
        <v>0.0011111111</v>
      </c>
      <c r="E5530" s="0" t="n">
        <v>0.1666666667</v>
      </c>
      <c r="F5530" s="0" t="n">
        <v>0.04</v>
      </c>
      <c r="G5530" s="0" t="n">
        <v>1</v>
      </c>
      <c r="H5530" s="0" t="n">
        <v>40.27</v>
      </c>
    </row>
    <row r="5531" customFormat="false" ht="12.8" hidden="false" customHeight="false" outlineLevel="0" collapsed="false">
      <c r="A5531" s="0" t="s">
        <v>10473</v>
      </c>
      <c r="B5531" s="0" t="n">
        <v>1.63</v>
      </c>
      <c r="C5531" s="0" t="n">
        <v>0.036</v>
      </c>
      <c r="D5531" s="0" t="n">
        <v>0.005</v>
      </c>
      <c r="E5531" s="0" t="n">
        <v>0.05</v>
      </c>
      <c r="F5531" s="0" t="n">
        <v>0.048</v>
      </c>
      <c r="G5531" s="0" t="n">
        <v>1</v>
      </c>
      <c r="H5531" s="0" t="n">
        <v>1</v>
      </c>
    </row>
    <row r="5532" customFormat="false" ht="12.8" hidden="false" customHeight="false" outlineLevel="0" collapsed="false">
      <c r="A5532" s="0" t="s">
        <v>10474</v>
      </c>
      <c r="B5532" s="0" t="n">
        <v>0.0124333333</v>
      </c>
      <c r="C5532" s="0" t="n">
        <v>5.88E-005</v>
      </c>
      <c r="D5532" s="0" t="n">
        <v>1.38889E-005</v>
      </c>
      <c r="E5532" s="0" t="n">
        <v>0.0033333333</v>
      </c>
      <c r="F5532" s="0" t="n">
        <v>0.0004</v>
      </c>
      <c r="G5532" s="0" t="n">
        <v>1</v>
      </c>
      <c r="H5532" s="0" t="n">
        <v>4.99</v>
      </c>
    </row>
    <row r="5533" customFormat="false" ht="12.8" hidden="false" customHeight="false" outlineLevel="0" collapsed="false">
      <c r="A5533" s="0" t="s">
        <v>10475</v>
      </c>
      <c r="B5533" s="0" t="n">
        <v>1.1426666667</v>
      </c>
      <c r="C5533" s="0" t="n">
        <v>0.0209025333</v>
      </c>
      <c r="D5533" s="0" t="n">
        <v>0.0035978836</v>
      </c>
      <c r="E5533" s="0" t="n">
        <v>0.0666666667</v>
      </c>
      <c r="F5533" s="0" t="n">
        <v>0.0550066667</v>
      </c>
      <c r="G5533" s="0" t="n">
        <v>1</v>
      </c>
      <c r="H5533" s="0" t="n">
        <v>34.26</v>
      </c>
    </row>
    <row r="5534" customFormat="false" ht="12.8" hidden="false" customHeight="false" outlineLevel="0" collapsed="false">
      <c r="A5534" s="0" t="s">
        <v>10476</v>
      </c>
      <c r="B5534" s="0" t="n">
        <v>1.86</v>
      </c>
      <c r="C5534" s="0" t="n">
        <v>0.01725</v>
      </c>
      <c r="D5534" s="0" t="n">
        <v>0.0089473684</v>
      </c>
      <c r="E5534" s="0" t="n">
        <v>0.25</v>
      </c>
      <c r="F5534" s="0" t="n">
        <v>0.08625</v>
      </c>
      <c r="G5534" s="0" t="n">
        <v>1</v>
      </c>
      <c r="H5534" s="0" t="n">
        <v>24.44</v>
      </c>
    </row>
    <row r="5535" customFormat="false" ht="12.8" hidden="false" customHeight="false" outlineLevel="0" collapsed="false">
      <c r="A5535" s="0" t="s">
        <v>10477</v>
      </c>
      <c r="B5535" s="0" t="n">
        <v>1.78</v>
      </c>
      <c r="C5535" s="0" t="n">
        <v>0.036</v>
      </c>
      <c r="D5535" s="0" t="n">
        <v>0.005</v>
      </c>
      <c r="E5535" s="0" t="n">
        <v>0.05</v>
      </c>
      <c r="F5535" s="0" t="n">
        <v>0.048</v>
      </c>
      <c r="G5535" s="0" t="n">
        <v>1</v>
      </c>
      <c r="H5535" s="0" t="n">
        <v>1</v>
      </c>
    </row>
    <row r="5536" customFormat="false" ht="12.8" hidden="false" customHeight="false" outlineLevel="0" collapsed="false">
      <c r="A5536" s="0" t="s">
        <v>10478</v>
      </c>
      <c r="B5536" s="0" t="n">
        <v>0.4783333333</v>
      </c>
      <c r="C5536" s="0" t="n">
        <v>0.01606275</v>
      </c>
      <c r="D5536" s="0" t="n">
        <v>0.0023319616</v>
      </c>
      <c r="E5536" s="0" t="n">
        <v>0.0833333333</v>
      </c>
      <c r="F5536" s="0" t="n">
        <v>0.048675</v>
      </c>
      <c r="G5536" s="0" t="n">
        <v>1</v>
      </c>
      <c r="H5536" s="0" t="n">
        <v>1.09</v>
      </c>
    </row>
    <row r="5537" customFormat="false" ht="12.8" hidden="false" customHeight="false" outlineLevel="0" collapsed="false">
      <c r="A5537" s="0" t="s">
        <v>10479</v>
      </c>
      <c r="B5537" s="0" t="n">
        <v>1.275</v>
      </c>
      <c r="C5537" s="0" t="n">
        <v>0.018</v>
      </c>
      <c r="D5537" s="0" t="n">
        <v>0.0025</v>
      </c>
      <c r="E5537" s="0" t="n">
        <v>0.025</v>
      </c>
      <c r="F5537" s="0" t="n">
        <v>0.024</v>
      </c>
      <c r="G5537" s="0" t="n">
        <v>1</v>
      </c>
      <c r="H5537" s="0" t="n">
        <v>1</v>
      </c>
    </row>
    <row r="5538" customFormat="false" ht="12.8" hidden="false" customHeight="false" outlineLevel="0" collapsed="false">
      <c r="A5538" s="0" t="s">
        <v>10480</v>
      </c>
      <c r="B5538" s="0" t="n">
        <v>1.0426984127</v>
      </c>
      <c r="C5538" s="0" t="n">
        <v>0.0095238095</v>
      </c>
      <c r="D5538" s="0" t="n">
        <v>0.0013838014</v>
      </c>
      <c r="E5538" s="0" t="n">
        <v>0.0079365079</v>
      </c>
      <c r="F5538" s="0" t="n">
        <v>0.0095238095</v>
      </c>
      <c r="G5538" s="0" t="n">
        <v>1</v>
      </c>
      <c r="H5538" s="0" t="n">
        <v>1</v>
      </c>
    </row>
    <row r="5539" customFormat="false" ht="12.8" hidden="false" customHeight="false" outlineLevel="0" collapsed="false">
      <c r="A5539" s="0" t="s">
        <v>10481</v>
      </c>
      <c r="B5539" s="0" t="n">
        <v>2.389382716</v>
      </c>
      <c r="C5539" s="0" t="n">
        <v>0.0507422222</v>
      </c>
      <c r="D5539" s="0" t="n">
        <v>0.0093278464</v>
      </c>
      <c r="E5539" s="0" t="n">
        <v>0.0061728395</v>
      </c>
      <c r="F5539" s="0" t="n">
        <v>0.0217777778</v>
      </c>
      <c r="G5539" s="0" t="n">
        <v>1</v>
      </c>
      <c r="H5539" s="0" t="n">
        <v>198.3333333333</v>
      </c>
    </row>
    <row r="5540" customFormat="false" ht="12.8" hidden="false" customHeight="false" outlineLevel="0" collapsed="false">
      <c r="A5540" s="0" t="s">
        <v>10482</v>
      </c>
      <c r="B5540" s="0" t="n">
        <v>1.79</v>
      </c>
      <c r="C5540" s="0" t="n">
        <v>0.00696</v>
      </c>
      <c r="D5540" s="0" t="n">
        <v>0.0011111111</v>
      </c>
      <c r="E5540" s="0" t="n">
        <v>0.1666666667</v>
      </c>
      <c r="F5540" s="0" t="n">
        <v>0.04</v>
      </c>
      <c r="G5540" s="0" t="n">
        <v>1</v>
      </c>
      <c r="H5540" s="0" t="n">
        <v>40.55</v>
      </c>
    </row>
    <row r="5541" customFormat="false" ht="12.8" hidden="false" customHeight="false" outlineLevel="0" collapsed="false">
      <c r="A5541" s="0" t="s">
        <v>10483</v>
      </c>
      <c r="B5541" s="0" t="n">
        <v>0.0124333333</v>
      </c>
      <c r="C5541" s="0" t="n">
        <v>5.88E-005</v>
      </c>
      <c r="D5541" s="0" t="n">
        <v>1.38889E-005</v>
      </c>
      <c r="E5541" s="0" t="n">
        <v>0.0033333333</v>
      </c>
      <c r="F5541" s="0" t="n">
        <v>0.0004</v>
      </c>
      <c r="G5541" s="0" t="n">
        <v>1</v>
      </c>
      <c r="H5541" s="0" t="n">
        <v>4.99</v>
      </c>
    </row>
    <row r="5542" customFormat="false" ht="12.8" hidden="false" customHeight="false" outlineLevel="0" collapsed="false">
      <c r="A5542" s="0" t="s">
        <v>10484</v>
      </c>
      <c r="B5542" s="0" t="n">
        <v>1.1426666667</v>
      </c>
      <c r="C5542" s="0" t="n">
        <v>0.0209025333</v>
      </c>
      <c r="D5542" s="0" t="n">
        <v>0.0035978836</v>
      </c>
      <c r="E5542" s="0" t="n">
        <v>0.0666666667</v>
      </c>
      <c r="F5542" s="0" t="n">
        <v>0.0550066667</v>
      </c>
      <c r="G5542" s="0" t="n">
        <v>1</v>
      </c>
      <c r="H5542" s="0" t="n">
        <v>34.26</v>
      </c>
    </row>
    <row r="5543" customFormat="false" ht="12.8" hidden="false" customHeight="false" outlineLevel="0" collapsed="false">
      <c r="A5543" s="0" t="s">
        <v>10485</v>
      </c>
      <c r="B5543" s="0" t="n">
        <v>0.0124333333</v>
      </c>
      <c r="C5543" s="0" t="n">
        <v>5.88E-005</v>
      </c>
      <c r="D5543" s="0" t="n">
        <v>1.38889E-005</v>
      </c>
      <c r="E5543" s="0" t="n">
        <v>0.0033333333</v>
      </c>
      <c r="F5543" s="0" t="n">
        <v>0.0004</v>
      </c>
      <c r="G5543" s="0" t="n">
        <v>1</v>
      </c>
      <c r="H5543" s="0" t="n">
        <v>4.99</v>
      </c>
    </row>
    <row r="5544" customFormat="false" ht="12.8" hidden="false" customHeight="false" outlineLevel="0" collapsed="false">
      <c r="A5544" s="0" t="s">
        <v>1636</v>
      </c>
      <c r="B5544" s="0" t="n">
        <v>1.86</v>
      </c>
      <c r="C5544" s="0" t="n">
        <v>0.01725</v>
      </c>
      <c r="D5544" s="0" t="n">
        <v>0.0089473684</v>
      </c>
      <c r="E5544" s="0" t="n">
        <v>0.25</v>
      </c>
      <c r="F5544" s="0" t="n">
        <v>0.08625</v>
      </c>
      <c r="G5544" s="0" t="n">
        <v>1</v>
      </c>
      <c r="H5544" s="0" t="n">
        <v>24.44</v>
      </c>
    </row>
    <row r="5545" customFormat="false" ht="12.8" hidden="false" customHeight="false" outlineLevel="0" collapsed="false">
      <c r="A5545" s="0" t="s">
        <v>1238</v>
      </c>
      <c r="B5545" s="0" t="n">
        <v>0.17</v>
      </c>
      <c r="C5545" s="0" t="n">
        <v>0.002688</v>
      </c>
      <c r="D5545" s="0" t="n">
        <v>0.0004</v>
      </c>
      <c r="E5545" s="0" t="n">
        <v>0.02</v>
      </c>
      <c r="F5545" s="0" t="n">
        <v>0.0096</v>
      </c>
      <c r="G5545" s="0" t="n">
        <v>1</v>
      </c>
      <c r="H5545" s="0" t="n">
        <v>5.83</v>
      </c>
    </row>
    <row r="5546" customFormat="false" ht="12.8" hidden="false" customHeight="false" outlineLevel="0" collapsed="false">
      <c r="A5546" s="0" t="s">
        <v>10486</v>
      </c>
      <c r="B5546" s="0" t="n">
        <v>1.055</v>
      </c>
      <c r="C5546" s="0" t="n">
        <v>0.018</v>
      </c>
      <c r="D5546" s="0" t="n">
        <v>0.0025</v>
      </c>
      <c r="E5546" s="0" t="n">
        <v>0.025</v>
      </c>
      <c r="F5546" s="0" t="n">
        <v>0.024</v>
      </c>
      <c r="G5546" s="0" t="n">
        <v>1</v>
      </c>
      <c r="H5546" s="0" t="n">
        <v>1</v>
      </c>
    </row>
    <row r="5547" customFormat="false" ht="12.8" hidden="false" customHeight="false" outlineLevel="0" collapsed="false">
      <c r="A5547" s="0" t="s">
        <v>10487</v>
      </c>
      <c r="B5547" s="0" t="n">
        <v>0.1516</v>
      </c>
      <c r="C5547" s="0" t="n">
        <v>0.0020709</v>
      </c>
      <c r="D5547" s="0" t="n">
        <v>0.0006554217</v>
      </c>
      <c r="E5547" s="0" t="n">
        <v>0.02</v>
      </c>
      <c r="F5547" s="0" t="n">
        <v>0.00767</v>
      </c>
      <c r="G5547" s="0" t="n">
        <v>1</v>
      </c>
      <c r="H5547" s="0" t="n">
        <v>0</v>
      </c>
    </row>
    <row r="5548" customFormat="false" ht="12.8" hidden="false" customHeight="false" outlineLevel="0" collapsed="false">
      <c r="A5548" s="0" t="s">
        <v>10488</v>
      </c>
      <c r="B5548" s="0" t="n">
        <v>1.79</v>
      </c>
      <c r="C5548" s="0" t="n">
        <v>0.00696</v>
      </c>
      <c r="D5548" s="0" t="n">
        <v>0.0011111111</v>
      </c>
      <c r="E5548" s="0" t="n">
        <v>0.1666666667</v>
      </c>
      <c r="F5548" s="0" t="n">
        <v>0.04</v>
      </c>
      <c r="G5548" s="0" t="n">
        <v>1</v>
      </c>
      <c r="H5548" s="0" t="n">
        <v>40.55</v>
      </c>
    </row>
    <row r="5549" customFormat="false" ht="12.8" hidden="false" customHeight="false" outlineLevel="0" collapsed="false">
      <c r="A5549" s="0" t="s">
        <v>2206</v>
      </c>
      <c r="B5549" s="0" t="n">
        <v>4.029382716</v>
      </c>
      <c r="C5549" s="0" t="n">
        <v>0.0507422222</v>
      </c>
      <c r="D5549" s="0" t="n">
        <v>0.0093278464</v>
      </c>
      <c r="E5549" s="0" t="n">
        <v>0.0061728395</v>
      </c>
      <c r="F5549" s="0" t="n">
        <v>0.0217777778</v>
      </c>
      <c r="G5549" s="0" t="n">
        <v>1</v>
      </c>
      <c r="H5549" s="0" t="n">
        <v>223</v>
      </c>
    </row>
    <row r="5550" customFormat="false" ht="12.8" hidden="false" customHeight="false" outlineLevel="0" collapsed="false">
      <c r="A5550" s="0" t="s">
        <v>10489</v>
      </c>
      <c r="B5550" s="0" t="n">
        <v>2.3975</v>
      </c>
      <c r="C5550" s="0" t="n">
        <v>0.0163135</v>
      </c>
      <c r="D5550" s="0" t="n">
        <v>0.0027375201</v>
      </c>
      <c r="E5550" s="0" t="n">
        <v>0.25</v>
      </c>
      <c r="F5550" s="0" t="n">
        <v>0.0582625</v>
      </c>
      <c r="G5550" s="0" t="n">
        <v>1</v>
      </c>
      <c r="H5550" s="0" t="n">
        <v>12.93</v>
      </c>
    </row>
    <row r="5551" customFormat="false" ht="12.8" hidden="false" customHeight="false" outlineLevel="0" collapsed="false">
      <c r="A5551" s="0" t="s">
        <v>912</v>
      </c>
      <c r="B5551" s="0" t="n">
        <v>0.1846</v>
      </c>
      <c r="C5551" s="0" t="n">
        <v>0.00288</v>
      </c>
      <c r="D5551" s="0" t="n">
        <v>0.0008</v>
      </c>
      <c r="E5551" s="0" t="n">
        <v>0.02</v>
      </c>
      <c r="F5551" s="0" t="n">
        <v>0.0096</v>
      </c>
      <c r="G5551" s="0" t="n">
        <v>1</v>
      </c>
      <c r="H5551" s="0" t="n">
        <v>0</v>
      </c>
    </row>
    <row r="5552" customFormat="false" ht="12.8" hidden="false" customHeight="false" outlineLevel="0" collapsed="false">
      <c r="A5552" s="0" t="s">
        <v>10490</v>
      </c>
      <c r="B5552" s="0" t="n">
        <v>1.85</v>
      </c>
      <c r="C5552" s="0" t="n">
        <v>0.036</v>
      </c>
      <c r="D5552" s="0" t="n">
        <v>0.005</v>
      </c>
      <c r="E5552" s="0" t="n">
        <v>0.05</v>
      </c>
      <c r="F5552" s="0" t="n">
        <v>0.048</v>
      </c>
      <c r="G5552" s="0" t="n">
        <v>1</v>
      </c>
      <c r="H5552" s="0" t="n">
        <v>1</v>
      </c>
    </row>
    <row r="5553" customFormat="false" ht="12.8" hidden="false" customHeight="false" outlineLevel="0" collapsed="false">
      <c r="A5553" s="0" t="s">
        <v>2749</v>
      </c>
      <c r="B5553" s="0" t="n">
        <v>9.3976666667</v>
      </c>
      <c r="C5553" s="0" t="n">
        <v>0.0533333333</v>
      </c>
      <c r="D5553" s="0" t="n">
        <v>0.0074074074</v>
      </c>
      <c r="E5553" s="0" t="n">
        <v>0.0555555556</v>
      </c>
      <c r="F5553" s="0" t="n">
        <v>0.0533333333</v>
      </c>
      <c r="G5553" s="0" t="n">
        <v>1</v>
      </c>
      <c r="H5553" s="0" t="n">
        <v>1010.3333333333</v>
      </c>
    </row>
    <row r="5554" customFormat="false" ht="12.8" hidden="false" customHeight="false" outlineLevel="0" collapsed="false">
      <c r="A5554" s="0" t="s">
        <v>10491</v>
      </c>
      <c r="B5554" s="0" t="n">
        <v>1.81</v>
      </c>
      <c r="C5554" s="0" t="n">
        <v>0.036</v>
      </c>
      <c r="D5554" s="0" t="n">
        <v>0.005</v>
      </c>
      <c r="E5554" s="0" t="n">
        <v>0.05</v>
      </c>
      <c r="F5554" s="0" t="n">
        <v>0.048</v>
      </c>
      <c r="G5554" s="0" t="n">
        <v>1</v>
      </c>
      <c r="H5554" s="0" t="n">
        <v>1</v>
      </c>
    </row>
    <row r="5555" customFormat="false" ht="12.8" hidden="false" customHeight="false" outlineLevel="0" collapsed="false">
      <c r="A5555" s="0" t="s">
        <v>10492</v>
      </c>
      <c r="B5555" s="0" t="n">
        <v>0.4783333333</v>
      </c>
      <c r="C5555" s="0" t="n">
        <v>0.01606275</v>
      </c>
      <c r="D5555" s="0" t="n">
        <v>0.0023319616</v>
      </c>
      <c r="E5555" s="0" t="n">
        <v>0.0833333333</v>
      </c>
      <c r="F5555" s="0" t="n">
        <v>0.048675</v>
      </c>
      <c r="G5555" s="0" t="n">
        <v>1</v>
      </c>
      <c r="H5555" s="0" t="n">
        <v>1.23</v>
      </c>
    </row>
    <row r="5556" customFormat="false" ht="12.8" hidden="false" customHeight="false" outlineLevel="0" collapsed="false">
      <c r="A5556" s="0" t="s">
        <v>1582</v>
      </c>
      <c r="B5556" s="0" t="n">
        <v>0.268</v>
      </c>
      <c r="C5556" s="0" t="n">
        <v>0.003293136</v>
      </c>
      <c r="D5556" s="0" t="n">
        <v>0.0005555556</v>
      </c>
      <c r="E5556" s="0" t="n">
        <v>0.05</v>
      </c>
      <c r="F5556" s="0" t="n">
        <v>0.0117612</v>
      </c>
      <c r="G5556" s="0" t="n">
        <v>1</v>
      </c>
      <c r="H5556" s="0" t="n">
        <v>0.54</v>
      </c>
    </row>
    <row r="5557" customFormat="false" ht="12.8" hidden="false" customHeight="false" outlineLevel="0" collapsed="false">
      <c r="A5557" s="0" t="s">
        <v>10493</v>
      </c>
      <c r="B5557" s="0" t="n">
        <v>1.1426666667</v>
      </c>
      <c r="C5557" s="0" t="n">
        <v>0.0209025333</v>
      </c>
      <c r="D5557" s="0" t="n">
        <v>0.0035978836</v>
      </c>
      <c r="E5557" s="0" t="n">
        <v>0.0666666667</v>
      </c>
      <c r="F5557" s="0" t="n">
        <v>0.0550066667</v>
      </c>
      <c r="G5557" s="0" t="n">
        <v>1</v>
      </c>
      <c r="H5557" s="0" t="n">
        <v>34.26</v>
      </c>
    </row>
    <row r="5558" customFormat="false" ht="12.8" hidden="false" customHeight="false" outlineLevel="0" collapsed="false">
      <c r="A5558" s="0" t="s">
        <v>10494</v>
      </c>
      <c r="B5558" s="0" t="n">
        <v>0.0124333333</v>
      </c>
      <c r="C5558" s="0" t="n">
        <v>5.88E-005</v>
      </c>
      <c r="D5558" s="0" t="n">
        <v>1.38889E-005</v>
      </c>
      <c r="E5558" s="0" t="n">
        <v>0.0033333333</v>
      </c>
      <c r="F5558" s="0" t="n">
        <v>0.0004</v>
      </c>
      <c r="G5558" s="0" t="n">
        <v>1</v>
      </c>
      <c r="H5558" s="0" t="n">
        <v>4.99</v>
      </c>
    </row>
    <row r="5559" customFormat="false" ht="12.8" hidden="false" customHeight="false" outlineLevel="0" collapsed="false">
      <c r="A5559" s="0" t="s">
        <v>10495</v>
      </c>
      <c r="B5559" s="0" t="n">
        <v>0.1836</v>
      </c>
      <c r="C5559" s="0" t="n">
        <v>0.00288</v>
      </c>
      <c r="D5559" s="0" t="n">
        <v>0.0008</v>
      </c>
      <c r="E5559" s="0" t="n">
        <v>0.02</v>
      </c>
      <c r="F5559" s="0" t="n">
        <v>0.0096</v>
      </c>
      <c r="G5559" s="0" t="n">
        <v>1</v>
      </c>
      <c r="H5559" s="0" t="n">
        <v>0</v>
      </c>
    </row>
    <row r="5560" customFormat="false" ht="12.8" hidden="false" customHeight="false" outlineLevel="0" collapsed="false">
      <c r="A5560" s="0" t="s">
        <v>10496</v>
      </c>
      <c r="B5560" s="0" t="n">
        <v>11.37</v>
      </c>
      <c r="C5560" s="0" t="n">
        <v>0.06</v>
      </c>
      <c r="D5560" s="0" t="n">
        <v>0.0087179487</v>
      </c>
      <c r="E5560" s="0" t="n">
        <v>0.05</v>
      </c>
      <c r="F5560" s="0" t="n">
        <v>0.06</v>
      </c>
      <c r="G5560" s="0" t="n">
        <v>1</v>
      </c>
      <c r="H5560" s="0" t="n">
        <v>44.56</v>
      </c>
    </row>
    <row r="5561" customFormat="false" ht="12.8" hidden="false" customHeight="false" outlineLevel="0" collapsed="false">
      <c r="A5561" s="0" t="s">
        <v>10497</v>
      </c>
      <c r="B5561" s="0" t="n">
        <v>0.055</v>
      </c>
      <c r="C5561" s="0" t="n">
        <v>0.00192</v>
      </c>
      <c r="D5561" s="0" t="n">
        <v>0.001</v>
      </c>
      <c r="E5561" s="0" t="n">
        <v>0.01</v>
      </c>
      <c r="F5561" s="0" t="n">
        <v>0.0048</v>
      </c>
      <c r="G5561" s="0" t="n">
        <v>1</v>
      </c>
      <c r="H5561" s="0" t="n">
        <v>1.27</v>
      </c>
    </row>
    <row r="5562" customFormat="false" ht="12.8" hidden="false" customHeight="false" outlineLevel="0" collapsed="false">
      <c r="A5562" s="0" t="s">
        <v>10498</v>
      </c>
      <c r="B5562" s="0" t="n">
        <v>1.62</v>
      </c>
      <c r="C5562" s="0" t="n">
        <v>0.036</v>
      </c>
      <c r="D5562" s="0" t="n">
        <v>0.005</v>
      </c>
      <c r="E5562" s="0" t="n">
        <v>0.05</v>
      </c>
      <c r="F5562" s="0" t="n">
        <v>0.048</v>
      </c>
      <c r="G5562" s="0" t="n">
        <v>1</v>
      </c>
      <c r="H5562" s="0" t="n">
        <v>1</v>
      </c>
    </row>
    <row r="5563" customFormat="false" ht="12.8" hidden="false" customHeight="false" outlineLevel="0" collapsed="false">
      <c r="A5563" s="0" t="s">
        <v>10499</v>
      </c>
      <c r="B5563" s="0" t="n">
        <v>9.3976666667</v>
      </c>
      <c r="C5563" s="0" t="n">
        <v>0.0533333333</v>
      </c>
      <c r="D5563" s="0" t="n">
        <v>0.0074074074</v>
      </c>
      <c r="E5563" s="0" t="n">
        <v>0.0555555556</v>
      </c>
      <c r="F5563" s="0" t="n">
        <v>0.0533333333</v>
      </c>
      <c r="G5563" s="0" t="n">
        <v>1</v>
      </c>
      <c r="H5563" s="0" t="n">
        <v>1010.3333333333</v>
      </c>
    </row>
    <row r="5564" customFormat="false" ht="12.8" hidden="false" customHeight="false" outlineLevel="0" collapsed="false">
      <c r="A5564" s="0" t="s">
        <v>10500</v>
      </c>
      <c r="B5564" s="0" t="n">
        <v>0.255</v>
      </c>
      <c r="C5564" s="0" t="n">
        <v>0.00192</v>
      </c>
      <c r="D5564" s="0" t="n">
        <v>0.001</v>
      </c>
      <c r="E5564" s="0" t="n">
        <v>0.01</v>
      </c>
      <c r="F5564" s="0" t="n">
        <v>0.0048</v>
      </c>
      <c r="G5564" s="0" t="n">
        <v>1</v>
      </c>
      <c r="H5564" s="0" t="n">
        <v>7</v>
      </c>
    </row>
    <row r="5565" customFormat="false" ht="12.8" hidden="false" customHeight="false" outlineLevel="0" collapsed="false">
      <c r="A5565" s="0" t="s">
        <v>10501</v>
      </c>
      <c r="B5565" s="0" t="n">
        <v>0.011</v>
      </c>
      <c r="C5565" s="0" t="n">
        <v>0.0002</v>
      </c>
      <c r="D5565" s="0" t="n">
        <v>2.77778E-005</v>
      </c>
      <c r="E5565" s="0" t="n">
        <v>0.0066666667</v>
      </c>
      <c r="F5565" s="0" t="n">
        <v>0.0008</v>
      </c>
      <c r="G5565" s="0" t="n">
        <v>1</v>
      </c>
      <c r="H5565" s="0" t="n">
        <v>36.6666666667</v>
      </c>
    </row>
    <row r="5566" customFormat="false" ht="12.8" hidden="false" customHeight="false" outlineLevel="0" collapsed="false">
      <c r="A5566" s="0" t="s">
        <v>1583</v>
      </c>
      <c r="B5566" s="0" t="n">
        <v>0.268</v>
      </c>
      <c r="C5566" s="0" t="n">
        <v>0.003293136</v>
      </c>
      <c r="D5566" s="0" t="n">
        <v>0.0005555556</v>
      </c>
      <c r="E5566" s="0" t="n">
        <v>0.05</v>
      </c>
      <c r="F5566" s="0" t="n">
        <v>0.0117612</v>
      </c>
      <c r="G5566" s="0" t="n">
        <v>1</v>
      </c>
      <c r="H5566" s="0" t="n">
        <v>0.54</v>
      </c>
    </row>
    <row r="5567" customFormat="false" ht="12.8" hidden="false" customHeight="false" outlineLevel="0" collapsed="false">
      <c r="A5567" s="0" t="s">
        <v>1601</v>
      </c>
      <c r="B5567" s="0" t="n">
        <v>11.37</v>
      </c>
      <c r="C5567" s="0" t="n">
        <v>0.06</v>
      </c>
      <c r="D5567" s="0" t="n">
        <v>0.0087179487</v>
      </c>
      <c r="E5567" s="0" t="n">
        <v>0.05</v>
      </c>
      <c r="F5567" s="0" t="n">
        <v>0.06</v>
      </c>
      <c r="G5567" s="0" t="n">
        <v>1</v>
      </c>
      <c r="H5567" s="0" t="n">
        <v>44.56</v>
      </c>
    </row>
    <row r="5568" customFormat="false" ht="12.8" hidden="false" customHeight="false" outlineLevel="0" collapsed="false">
      <c r="A5568" s="0" t="s">
        <v>10502</v>
      </c>
      <c r="B5568" s="0" t="n">
        <v>0.03178</v>
      </c>
      <c r="C5568" s="0" t="n">
        <v>0.0016107</v>
      </c>
      <c r="D5568" s="0" t="n">
        <v>0.000821256</v>
      </c>
      <c r="E5568" s="0" t="n">
        <v>0.0125</v>
      </c>
      <c r="F5568" s="0" t="n">
        <v>0.0057525</v>
      </c>
      <c r="G5568" s="0" t="n">
        <v>1</v>
      </c>
      <c r="H5568" s="0" t="n">
        <v>4.26</v>
      </c>
    </row>
    <row r="5569" customFormat="false" ht="12.8" hidden="false" customHeight="false" outlineLevel="0" collapsed="false">
      <c r="A5569" s="0" t="s">
        <v>10503</v>
      </c>
      <c r="B5569" s="0" t="n">
        <v>0.255</v>
      </c>
      <c r="C5569" s="0" t="n">
        <v>0.00192</v>
      </c>
      <c r="D5569" s="0" t="n">
        <v>0.001</v>
      </c>
      <c r="E5569" s="0" t="n">
        <v>0.01</v>
      </c>
      <c r="F5569" s="0" t="n">
        <v>0.0048</v>
      </c>
      <c r="G5569" s="0" t="n">
        <v>1</v>
      </c>
      <c r="H5569" s="0" t="n">
        <v>6.78</v>
      </c>
    </row>
    <row r="5570" customFormat="false" ht="12.8" hidden="false" customHeight="false" outlineLevel="0" collapsed="false">
      <c r="A5570" s="0" t="s">
        <v>10504</v>
      </c>
      <c r="B5570" s="0" t="n">
        <v>0.011</v>
      </c>
      <c r="C5570" s="0" t="n">
        <v>0.0002</v>
      </c>
      <c r="D5570" s="0" t="n">
        <v>2.77778E-005</v>
      </c>
      <c r="E5570" s="0" t="n">
        <v>0.0066666667</v>
      </c>
      <c r="F5570" s="0" t="n">
        <v>0.0008</v>
      </c>
      <c r="G5570" s="0" t="n">
        <v>1</v>
      </c>
      <c r="H5570" s="0" t="n">
        <v>71</v>
      </c>
    </row>
    <row r="5571" customFormat="false" ht="12.8" hidden="false" customHeight="false" outlineLevel="0" collapsed="false">
      <c r="A5571" s="0" t="s">
        <v>10505</v>
      </c>
      <c r="B5571" s="0" t="n">
        <v>9.3976666667</v>
      </c>
      <c r="C5571" s="0" t="n">
        <v>0.0533333333</v>
      </c>
      <c r="D5571" s="0" t="n">
        <v>0.0074074074</v>
      </c>
      <c r="E5571" s="0" t="n">
        <v>0.0555555556</v>
      </c>
      <c r="F5571" s="0" t="n">
        <v>0.0533333333</v>
      </c>
      <c r="G5571" s="0" t="n">
        <v>1</v>
      </c>
      <c r="H5571" s="0" t="n">
        <v>1010.3333333333</v>
      </c>
    </row>
    <row r="5572" customFormat="false" ht="12.8" hidden="false" customHeight="false" outlineLevel="0" collapsed="false">
      <c r="A5572" s="0" t="s">
        <v>10506</v>
      </c>
      <c r="B5572" s="0" t="n">
        <v>1.8</v>
      </c>
      <c r="C5572" s="0" t="n">
        <v>0.036</v>
      </c>
      <c r="D5572" s="0" t="n">
        <v>0.005</v>
      </c>
      <c r="E5572" s="0" t="n">
        <v>0.05</v>
      </c>
      <c r="F5572" s="0" t="n">
        <v>0.048</v>
      </c>
      <c r="G5572" s="0" t="n">
        <v>1</v>
      </c>
      <c r="H5572" s="0" t="n">
        <v>1</v>
      </c>
    </row>
    <row r="5573" customFormat="false" ht="12.8" hidden="false" customHeight="false" outlineLevel="0" collapsed="false">
      <c r="A5573" s="0" t="s">
        <v>10507</v>
      </c>
      <c r="B5573" s="0" t="n">
        <v>0.002</v>
      </c>
      <c r="C5573" s="0" t="n">
        <v>3E-005</v>
      </c>
      <c r="D5573" s="0" t="n">
        <v>4.1667E-006</v>
      </c>
      <c r="E5573" s="0" t="n">
        <v>0.001</v>
      </c>
      <c r="F5573" s="0" t="n">
        <v>0.00012</v>
      </c>
      <c r="G5573" s="0" t="n">
        <v>1</v>
      </c>
      <c r="H5573" s="0" t="n">
        <v>2.7466666667</v>
      </c>
    </row>
    <row r="5574" customFormat="false" ht="12.8" hidden="false" customHeight="false" outlineLevel="0" collapsed="false">
      <c r="A5574" s="0" t="s">
        <v>10508</v>
      </c>
      <c r="B5574" s="0" t="n">
        <v>0.74</v>
      </c>
      <c r="C5574" s="0" t="n">
        <v>0.01188</v>
      </c>
      <c r="D5574" s="0" t="n">
        <v>0.0017708333</v>
      </c>
      <c r="E5574" s="0" t="n">
        <v>0.00625</v>
      </c>
      <c r="F5574" s="0" t="n">
        <v>0.012</v>
      </c>
      <c r="G5574" s="0" t="n">
        <v>1</v>
      </c>
      <c r="H5574" s="0" t="n">
        <v>0</v>
      </c>
    </row>
    <row r="5575" customFormat="false" ht="12.8" hidden="false" customHeight="false" outlineLevel="0" collapsed="false">
      <c r="A5575" s="0" t="s">
        <v>1839</v>
      </c>
      <c r="B5575" s="0" t="n">
        <v>0.0678571429</v>
      </c>
      <c r="C5575" s="0" t="n">
        <v>0.00018</v>
      </c>
      <c r="D5575" s="0" t="n">
        <v>3.96825E-005</v>
      </c>
      <c r="E5575" s="0" t="n">
        <v>0.0142857143</v>
      </c>
      <c r="F5575" s="0" t="n">
        <v>0.0008571429</v>
      </c>
      <c r="G5575" s="0" t="n">
        <v>1</v>
      </c>
      <c r="H5575" s="0" t="n">
        <v>0.32</v>
      </c>
    </row>
    <row r="5576" customFormat="false" ht="12.8" hidden="false" customHeight="false" outlineLevel="0" collapsed="false">
      <c r="A5576" s="0" t="s">
        <v>10509</v>
      </c>
      <c r="B5576" s="0" t="n">
        <v>9.5126666667</v>
      </c>
      <c r="C5576" s="0" t="n">
        <v>0.0533333333</v>
      </c>
      <c r="D5576" s="0" t="n">
        <v>0.0074074074</v>
      </c>
      <c r="E5576" s="0" t="n">
        <v>0.0555555556</v>
      </c>
      <c r="F5576" s="0" t="n">
        <v>0.0533333333</v>
      </c>
      <c r="G5576" s="0" t="n">
        <v>1</v>
      </c>
      <c r="H5576" s="0" t="n">
        <v>2436</v>
      </c>
    </row>
    <row r="5577" customFormat="false" ht="12.8" hidden="false" customHeight="false" outlineLevel="0" collapsed="false">
      <c r="A5577" s="0" t="s">
        <v>10510</v>
      </c>
      <c r="B5577" s="0" t="n">
        <v>1.8</v>
      </c>
      <c r="C5577" s="0" t="n">
        <v>0.036</v>
      </c>
      <c r="D5577" s="0" t="n">
        <v>0.005</v>
      </c>
      <c r="E5577" s="0" t="n">
        <v>0.05</v>
      </c>
      <c r="F5577" s="0" t="n">
        <v>0.048</v>
      </c>
      <c r="G5577" s="0" t="n">
        <v>1</v>
      </c>
      <c r="H5577" s="0" t="n">
        <v>1</v>
      </c>
    </row>
    <row r="5578" customFormat="false" ht="12.8" hidden="false" customHeight="false" outlineLevel="0" collapsed="false">
      <c r="A5578" s="0" t="s">
        <v>10511</v>
      </c>
      <c r="B5578" s="0" t="n">
        <v>0.011</v>
      </c>
      <c r="C5578" s="0" t="n">
        <v>0.0002</v>
      </c>
      <c r="D5578" s="0" t="n">
        <v>2.77778E-005</v>
      </c>
      <c r="E5578" s="0" t="n">
        <v>0.0066666667</v>
      </c>
      <c r="F5578" s="0" t="n">
        <v>0.0008</v>
      </c>
      <c r="G5578" s="0" t="n">
        <v>1</v>
      </c>
      <c r="H5578" s="0" t="n">
        <v>71</v>
      </c>
    </row>
    <row r="5579" customFormat="false" ht="12.8" hidden="false" customHeight="false" outlineLevel="0" collapsed="false">
      <c r="A5579" s="0" t="s">
        <v>1678</v>
      </c>
      <c r="B5579" s="0" t="n">
        <v>0.5163333333</v>
      </c>
      <c r="C5579" s="0" t="n">
        <v>0.01606275</v>
      </c>
      <c r="D5579" s="0" t="n">
        <v>0.0023319616</v>
      </c>
      <c r="E5579" s="0" t="n">
        <v>0.0833333333</v>
      </c>
      <c r="F5579" s="0" t="n">
        <v>0.048675</v>
      </c>
      <c r="G5579" s="0" t="n">
        <v>1</v>
      </c>
      <c r="H5579" s="0" t="n">
        <v>1.26</v>
      </c>
    </row>
    <row r="5580" customFormat="false" ht="12.8" hidden="false" customHeight="false" outlineLevel="0" collapsed="false">
      <c r="A5580" s="0" t="s">
        <v>10512</v>
      </c>
      <c r="B5580" s="0" t="n">
        <v>0.011</v>
      </c>
      <c r="C5580" s="0" t="n">
        <v>0.0002</v>
      </c>
      <c r="D5580" s="0" t="n">
        <v>2.77778E-005</v>
      </c>
      <c r="E5580" s="0" t="n">
        <v>0.0066666667</v>
      </c>
      <c r="F5580" s="0" t="n">
        <v>0.0008</v>
      </c>
      <c r="G5580" s="0" t="n">
        <v>1</v>
      </c>
      <c r="H5580" s="0" t="n">
        <v>213</v>
      </c>
    </row>
    <row r="5581" customFormat="false" ht="12.8" hidden="false" customHeight="false" outlineLevel="0" collapsed="false">
      <c r="A5581" s="0" t="s">
        <v>10513</v>
      </c>
      <c r="B5581" s="0" t="n">
        <v>0.192</v>
      </c>
      <c r="C5581" s="0" t="n">
        <v>0.0016107</v>
      </c>
      <c r="D5581" s="0" t="n">
        <v>0.000821256</v>
      </c>
      <c r="E5581" s="0" t="n">
        <v>0.0125</v>
      </c>
      <c r="F5581" s="0" t="n">
        <v>0.0057525</v>
      </c>
      <c r="G5581" s="0" t="n">
        <v>1</v>
      </c>
      <c r="H5581" s="0" t="n">
        <v>4.39</v>
      </c>
    </row>
    <row r="5582" customFormat="false" ht="12.8" hidden="false" customHeight="false" outlineLevel="0" collapsed="false">
      <c r="A5582" s="0" t="s">
        <v>10514</v>
      </c>
      <c r="B5582" s="0" t="n">
        <v>1.24</v>
      </c>
      <c r="C5582" s="0" t="n">
        <v>0.01188</v>
      </c>
      <c r="D5582" s="0" t="n">
        <v>0.0017708333</v>
      </c>
      <c r="E5582" s="0" t="n">
        <v>0.00625</v>
      </c>
      <c r="F5582" s="0" t="n">
        <v>0.012</v>
      </c>
      <c r="G5582" s="0" t="n">
        <v>1</v>
      </c>
      <c r="H5582" s="0" t="n">
        <v>0</v>
      </c>
    </row>
    <row r="5583" customFormat="false" ht="12.8" hidden="false" customHeight="false" outlineLevel="0" collapsed="false">
      <c r="A5583" s="0" t="s">
        <v>10515</v>
      </c>
      <c r="B5583" s="0" t="n">
        <v>1.8</v>
      </c>
      <c r="C5583" s="0" t="n">
        <v>0.036</v>
      </c>
      <c r="D5583" s="0" t="n">
        <v>0.005</v>
      </c>
      <c r="E5583" s="0" t="n">
        <v>0.05</v>
      </c>
      <c r="F5583" s="0" t="n">
        <v>0.048</v>
      </c>
      <c r="G5583" s="0" t="n">
        <v>1</v>
      </c>
      <c r="H5583" s="0" t="n">
        <v>1</v>
      </c>
    </row>
    <row r="5584" customFormat="false" ht="12.8" hidden="false" customHeight="false" outlineLevel="0" collapsed="false">
      <c r="A5584" s="0" t="s">
        <v>10516</v>
      </c>
      <c r="B5584" s="0" t="n">
        <v>9.5126666667</v>
      </c>
      <c r="C5584" s="0" t="n">
        <v>0.0533333333</v>
      </c>
      <c r="D5584" s="0" t="n">
        <v>0.0074074074</v>
      </c>
      <c r="E5584" s="0" t="n">
        <v>0.0555555556</v>
      </c>
      <c r="F5584" s="0" t="n">
        <v>0.0533333333</v>
      </c>
      <c r="G5584" s="0" t="n">
        <v>1</v>
      </c>
      <c r="H5584" s="0" t="n">
        <v>2436</v>
      </c>
    </row>
    <row r="5585" customFormat="false" ht="12.8" hidden="false" customHeight="false" outlineLevel="0" collapsed="false">
      <c r="A5585" s="0" t="s">
        <v>10517</v>
      </c>
      <c r="B5585" s="0" t="n">
        <v>2.4475</v>
      </c>
      <c r="C5585" s="0" t="n">
        <v>0.0163135</v>
      </c>
      <c r="D5585" s="0" t="n">
        <v>0.0027375201</v>
      </c>
      <c r="E5585" s="0" t="n">
        <v>0.25</v>
      </c>
      <c r="F5585" s="0" t="n">
        <v>0.0582625</v>
      </c>
      <c r="G5585" s="0" t="n">
        <v>1</v>
      </c>
      <c r="H5585" s="0" t="n">
        <v>21</v>
      </c>
    </row>
    <row r="5586" customFormat="false" ht="12.8" hidden="false" customHeight="false" outlineLevel="0" collapsed="false">
      <c r="A5586" s="0" t="s">
        <v>10518</v>
      </c>
      <c r="B5586" s="0" t="n">
        <v>0.2323333333</v>
      </c>
      <c r="C5586" s="0" t="n">
        <v>0.0021476</v>
      </c>
      <c r="D5586" s="0" t="n">
        <v>0.0010950081</v>
      </c>
      <c r="E5586" s="0" t="n">
        <v>0.0166666667</v>
      </c>
      <c r="F5586" s="0" t="n">
        <v>0.00767</v>
      </c>
      <c r="G5586" s="0" t="n">
        <v>1</v>
      </c>
      <c r="H5586" s="0" t="n">
        <v>5.5</v>
      </c>
    </row>
    <row r="5587" customFormat="false" ht="12.8" hidden="false" customHeight="false" outlineLevel="0" collapsed="false">
      <c r="A5587" s="0" t="s">
        <v>10519</v>
      </c>
      <c r="B5587" s="0" t="n">
        <v>0.5163333333</v>
      </c>
      <c r="C5587" s="0" t="n">
        <v>0.01606275</v>
      </c>
      <c r="D5587" s="0" t="n">
        <v>0.0023319616</v>
      </c>
      <c r="E5587" s="0" t="n">
        <v>0.0833333333</v>
      </c>
      <c r="F5587" s="0" t="n">
        <v>0.048675</v>
      </c>
      <c r="G5587" s="0" t="n">
        <v>1</v>
      </c>
      <c r="H5587" s="0" t="n">
        <v>1.26</v>
      </c>
    </row>
    <row r="5588" customFormat="false" ht="12.8" hidden="false" customHeight="false" outlineLevel="0" collapsed="false">
      <c r="A5588" s="0" t="s">
        <v>10520</v>
      </c>
      <c r="B5588" s="0" t="n">
        <v>0.0121333333</v>
      </c>
      <c r="C5588" s="0" t="n">
        <v>5.88E-005</v>
      </c>
      <c r="D5588" s="0" t="n">
        <v>1.38889E-005</v>
      </c>
      <c r="E5588" s="0" t="n">
        <v>0.0033333333</v>
      </c>
      <c r="F5588" s="0" t="n">
        <v>0.0004</v>
      </c>
      <c r="G5588" s="0" t="n">
        <v>1</v>
      </c>
      <c r="H5588" s="0" t="n">
        <v>4.99</v>
      </c>
    </row>
    <row r="5589" customFormat="false" ht="12.8" hidden="false" customHeight="false" outlineLevel="0" collapsed="false">
      <c r="A5589" s="0" t="s">
        <v>10521</v>
      </c>
      <c r="B5589" s="0" t="n">
        <v>0.02654</v>
      </c>
      <c r="C5589" s="0" t="n">
        <v>0.00128856</v>
      </c>
      <c r="D5589" s="0" t="n">
        <v>0.0006570048</v>
      </c>
      <c r="E5589" s="0" t="n">
        <v>0.01</v>
      </c>
      <c r="F5589" s="0" t="n">
        <v>0.004602</v>
      </c>
      <c r="G5589" s="0" t="n">
        <v>1</v>
      </c>
      <c r="H5589" s="0" t="n">
        <v>5.15</v>
      </c>
    </row>
    <row r="5590" customFormat="false" ht="12.8" hidden="false" customHeight="false" outlineLevel="0" collapsed="false">
      <c r="A5590" s="0" t="s">
        <v>10522</v>
      </c>
      <c r="B5590" s="0" t="n">
        <v>0.185</v>
      </c>
      <c r="C5590" s="0" t="n">
        <v>0.00192</v>
      </c>
      <c r="D5590" s="0" t="n">
        <v>0.001</v>
      </c>
      <c r="E5590" s="0" t="n">
        <v>0.01</v>
      </c>
      <c r="F5590" s="0" t="n">
        <v>0.0048</v>
      </c>
      <c r="G5590" s="0" t="n">
        <v>1</v>
      </c>
      <c r="H5590" s="0" t="n">
        <v>6.46</v>
      </c>
    </row>
    <row r="5591" customFormat="false" ht="12.8" hidden="false" customHeight="false" outlineLevel="0" collapsed="false">
      <c r="A5591" s="0" t="s">
        <v>10523</v>
      </c>
      <c r="B5591" s="0" t="n">
        <v>1.85</v>
      </c>
      <c r="C5591" s="0" t="n">
        <v>0.036</v>
      </c>
      <c r="D5591" s="0" t="n">
        <v>0.005</v>
      </c>
      <c r="E5591" s="0" t="n">
        <v>0.05</v>
      </c>
      <c r="F5591" s="0" t="n">
        <v>0.048</v>
      </c>
      <c r="G5591" s="0" t="n">
        <v>1</v>
      </c>
      <c r="H5591" s="0" t="n">
        <v>1</v>
      </c>
    </row>
    <row r="5592" customFormat="false" ht="12.8" hidden="false" customHeight="false" outlineLevel="0" collapsed="false">
      <c r="A5592" s="0" t="s">
        <v>10524</v>
      </c>
      <c r="B5592" s="0" t="n">
        <v>1.0626666667</v>
      </c>
      <c r="C5592" s="0" t="n">
        <v>0.0209025333</v>
      </c>
      <c r="D5592" s="0" t="n">
        <v>0.0035978836</v>
      </c>
      <c r="E5592" s="0" t="n">
        <v>0.0666666667</v>
      </c>
      <c r="F5592" s="0" t="n">
        <v>0.0550066667</v>
      </c>
      <c r="G5592" s="0" t="n">
        <v>1</v>
      </c>
      <c r="H5592" s="0" t="n">
        <v>32.9</v>
      </c>
    </row>
    <row r="5593" customFormat="false" ht="12.8" hidden="false" customHeight="false" outlineLevel="0" collapsed="false">
      <c r="A5593" s="0" t="s">
        <v>10525</v>
      </c>
      <c r="B5593" s="0" t="n">
        <v>9.5126666667</v>
      </c>
      <c r="C5593" s="0" t="n">
        <v>0.0533333333</v>
      </c>
      <c r="D5593" s="0" t="n">
        <v>0.0074074074</v>
      </c>
      <c r="E5593" s="0" t="n">
        <v>0.0555555556</v>
      </c>
      <c r="F5593" s="0" t="n">
        <v>0.0533333333</v>
      </c>
      <c r="G5593" s="0" t="n">
        <v>1</v>
      </c>
      <c r="H5593" s="0" t="n">
        <v>2436</v>
      </c>
    </row>
    <row r="5594" customFormat="false" ht="12.8" hidden="false" customHeight="false" outlineLevel="0" collapsed="false">
      <c r="A5594" s="0" t="s">
        <v>10526</v>
      </c>
      <c r="B5594" s="0" t="n">
        <v>0.5163333333</v>
      </c>
      <c r="C5594" s="0" t="n">
        <v>0.01606275</v>
      </c>
      <c r="D5594" s="0" t="n">
        <v>0.0023319616</v>
      </c>
      <c r="E5594" s="0" t="n">
        <v>0.0833333333</v>
      </c>
      <c r="F5594" s="0" t="n">
        <v>0.048675</v>
      </c>
      <c r="G5594" s="0" t="n">
        <v>1</v>
      </c>
      <c r="H5594" s="0" t="n">
        <v>1.26</v>
      </c>
    </row>
    <row r="5595" customFormat="false" ht="12.8" hidden="false" customHeight="false" outlineLevel="0" collapsed="false">
      <c r="A5595" s="0" t="s">
        <v>10527</v>
      </c>
      <c r="B5595" s="0" t="n">
        <v>1.24</v>
      </c>
      <c r="C5595" s="0" t="n">
        <v>0.01188</v>
      </c>
      <c r="D5595" s="0" t="n">
        <v>0.0017708333</v>
      </c>
      <c r="E5595" s="0" t="n">
        <v>0.00625</v>
      </c>
      <c r="F5595" s="0" t="n">
        <v>0.012</v>
      </c>
      <c r="G5595" s="0" t="n">
        <v>1</v>
      </c>
      <c r="H5595" s="0" t="n">
        <v>0</v>
      </c>
    </row>
    <row r="5596" customFormat="false" ht="12.8" hidden="false" customHeight="false" outlineLevel="0" collapsed="false">
      <c r="A5596" s="0" t="s">
        <v>10528</v>
      </c>
      <c r="B5596" s="0" t="n">
        <v>0.0678571429</v>
      </c>
      <c r="C5596" s="0" t="n">
        <v>0.00018</v>
      </c>
      <c r="D5596" s="0" t="n">
        <v>3.96825E-005</v>
      </c>
      <c r="E5596" s="0" t="n">
        <v>0.0142857143</v>
      </c>
      <c r="F5596" s="0" t="n">
        <v>0.0008571429</v>
      </c>
      <c r="G5596" s="0" t="n">
        <v>1</v>
      </c>
      <c r="H5596" s="0" t="n">
        <v>0.32</v>
      </c>
    </row>
    <row r="5597" customFormat="false" ht="12.8" hidden="false" customHeight="false" outlineLevel="0" collapsed="false">
      <c r="A5597" s="0" t="s">
        <v>10529</v>
      </c>
      <c r="B5597" s="0" t="n">
        <v>2.4475</v>
      </c>
      <c r="C5597" s="0" t="n">
        <v>0.0163135</v>
      </c>
      <c r="D5597" s="0" t="n">
        <v>0.0027375201</v>
      </c>
      <c r="E5597" s="0" t="n">
        <v>0.25</v>
      </c>
      <c r="F5597" s="0" t="n">
        <v>0.0582625</v>
      </c>
      <c r="G5597" s="0" t="n">
        <v>1</v>
      </c>
      <c r="H5597" s="0" t="n">
        <v>21</v>
      </c>
    </row>
    <row r="5598" customFormat="false" ht="12.8" hidden="false" customHeight="false" outlineLevel="0" collapsed="false">
      <c r="A5598" s="0" t="s">
        <v>10530</v>
      </c>
      <c r="B5598" s="0" t="n">
        <v>1.8</v>
      </c>
      <c r="C5598" s="0" t="n">
        <v>0.036</v>
      </c>
      <c r="D5598" s="0" t="n">
        <v>0.005</v>
      </c>
      <c r="E5598" s="0" t="n">
        <v>0.05</v>
      </c>
      <c r="F5598" s="0" t="n">
        <v>0.048</v>
      </c>
      <c r="G5598" s="0" t="n">
        <v>1</v>
      </c>
      <c r="H5598" s="0" t="n">
        <v>1</v>
      </c>
    </row>
    <row r="5599" customFormat="false" ht="12.8" hidden="false" customHeight="false" outlineLevel="0" collapsed="false">
      <c r="A5599" s="0" t="s">
        <v>10531</v>
      </c>
      <c r="B5599" s="0" t="n">
        <v>0.185</v>
      </c>
      <c r="C5599" s="0" t="n">
        <v>0.00192</v>
      </c>
      <c r="D5599" s="0" t="n">
        <v>0.001</v>
      </c>
      <c r="E5599" s="0" t="n">
        <v>0.01</v>
      </c>
      <c r="F5599" s="0" t="n">
        <v>0.0048</v>
      </c>
      <c r="G5599" s="0" t="n">
        <v>1</v>
      </c>
      <c r="H5599" s="0" t="n">
        <v>6.12</v>
      </c>
    </row>
    <row r="5600" customFormat="false" ht="12.8" hidden="false" customHeight="false" outlineLevel="0" collapsed="false">
      <c r="A5600" s="0" t="s">
        <v>10532</v>
      </c>
      <c r="B5600" s="0" t="n">
        <v>0.0121333333</v>
      </c>
      <c r="C5600" s="0" t="n">
        <v>5.88E-005</v>
      </c>
      <c r="D5600" s="0" t="n">
        <v>1.38889E-005</v>
      </c>
      <c r="E5600" s="0" t="n">
        <v>0.0033333333</v>
      </c>
      <c r="F5600" s="0" t="n">
        <v>0.0004</v>
      </c>
      <c r="G5600" s="0" t="n">
        <v>1</v>
      </c>
      <c r="H5600" s="0" t="n">
        <v>4.99</v>
      </c>
    </row>
    <row r="5601" customFormat="false" ht="12.8" hidden="false" customHeight="false" outlineLevel="0" collapsed="false">
      <c r="A5601" s="0" t="s">
        <v>10533</v>
      </c>
      <c r="B5601" s="0" t="n">
        <v>1.0626666667</v>
      </c>
      <c r="C5601" s="0" t="n">
        <v>0.0209025333</v>
      </c>
      <c r="D5601" s="0" t="n">
        <v>0.0035978836</v>
      </c>
      <c r="E5601" s="0" t="n">
        <v>0.0666666667</v>
      </c>
      <c r="F5601" s="0" t="n">
        <v>0.0550066667</v>
      </c>
      <c r="G5601" s="0" t="n">
        <v>1</v>
      </c>
      <c r="H5601" s="0" t="n">
        <v>32.9</v>
      </c>
    </row>
    <row r="5602" customFormat="false" ht="12.8" hidden="false" customHeight="false" outlineLevel="0" collapsed="false">
      <c r="A5602" s="0" t="s">
        <v>1691</v>
      </c>
      <c r="B5602" s="0" t="n">
        <v>0.5163333333</v>
      </c>
      <c r="C5602" s="0" t="n">
        <v>0.01606275</v>
      </c>
      <c r="D5602" s="0" t="n">
        <v>0.0023319616</v>
      </c>
      <c r="E5602" s="0" t="n">
        <v>0.0833333333</v>
      </c>
      <c r="F5602" s="0" t="n">
        <v>0.048675</v>
      </c>
      <c r="G5602" s="0" t="n">
        <v>1</v>
      </c>
      <c r="H5602" s="0" t="n">
        <v>1.26</v>
      </c>
    </row>
    <row r="5603" customFormat="false" ht="12.8" hidden="false" customHeight="false" outlineLevel="0" collapsed="false">
      <c r="A5603" s="0" t="s">
        <v>10534</v>
      </c>
      <c r="B5603" s="0" t="n">
        <v>0.5738571429</v>
      </c>
      <c r="C5603" s="0" t="n">
        <v>0.0082285714</v>
      </c>
      <c r="D5603" s="0" t="n">
        <v>0.0012698413</v>
      </c>
      <c r="E5603" s="0" t="n">
        <v>0.0095238095</v>
      </c>
      <c r="F5603" s="0" t="n">
        <v>0.0091428571</v>
      </c>
      <c r="G5603" s="0" t="n">
        <v>1</v>
      </c>
      <c r="H5603" s="0" t="n">
        <v>144</v>
      </c>
    </row>
    <row r="5604" customFormat="false" ht="12.8" hidden="false" customHeight="false" outlineLevel="0" collapsed="false">
      <c r="A5604" s="0" t="s">
        <v>10535</v>
      </c>
      <c r="B5604" s="0" t="n">
        <v>2.4475</v>
      </c>
      <c r="C5604" s="0" t="n">
        <v>0.0163135</v>
      </c>
      <c r="D5604" s="0" t="n">
        <v>0.0027375201</v>
      </c>
      <c r="E5604" s="0" t="n">
        <v>0.25</v>
      </c>
      <c r="F5604" s="0" t="n">
        <v>0.0582625</v>
      </c>
      <c r="G5604" s="0" t="n">
        <v>1</v>
      </c>
      <c r="H5604" s="0" t="n">
        <v>21</v>
      </c>
    </row>
    <row r="5605" customFormat="false" ht="12.8" hidden="false" customHeight="false" outlineLevel="0" collapsed="false">
      <c r="A5605" s="0" t="s">
        <v>10536</v>
      </c>
      <c r="B5605" s="0" t="n">
        <v>0.103</v>
      </c>
      <c r="C5605" s="0" t="n">
        <v>0.00128856</v>
      </c>
      <c r="D5605" s="0" t="n">
        <v>0.0006570048</v>
      </c>
      <c r="E5605" s="0" t="n">
        <v>0.01</v>
      </c>
      <c r="F5605" s="0" t="n">
        <v>0.004602</v>
      </c>
      <c r="G5605" s="0" t="n">
        <v>1</v>
      </c>
      <c r="H5605" s="0" t="n">
        <v>2.45</v>
      </c>
    </row>
    <row r="5606" customFormat="false" ht="12.8" hidden="false" customHeight="false" outlineLevel="0" collapsed="false">
      <c r="A5606" s="0" t="s">
        <v>10537</v>
      </c>
      <c r="B5606" s="0" t="n">
        <v>1.1533333333</v>
      </c>
      <c r="C5606" s="0" t="n">
        <v>0.012</v>
      </c>
      <c r="D5606" s="0" t="n">
        <v>0.0017708333</v>
      </c>
      <c r="E5606" s="0" t="n">
        <v>0.0083333333</v>
      </c>
      <c r="F5606" s="0" t="n">
        <v>0.016</v>
      </c>
      <c r="G5606" s="0" t="n">
        <v>1</v>
      </c>
      <c r="H5606" s="0" t="n">
        <v>0</v>
      </c>
    </row>
    <row r="5607" customFormat="false" ht="12.8" hidden="false" customHeight="false" outlineLevel="0" collapsed="false">
      <c r="A5607" s="0" t="s">
        <v>10538</v>
      </c>
      <c r="B5607" s="0" t="n">
        <v>0.215</v>
      </c>
      <c r="C5607" s="0" t="n">
        <v>0.00192</v>
      </c>
      <c r="D5607" s="0" t="n">
        <v>0.001</v>
      </c>
      <c r="E5607" s="0" t="n">
        <v>0.01</v>
      </c>
      <c r="F5607" s="0" t="n">
        <v>0.0048</v>
      </c>
      <c r="G5607" s="0" t="n">
        <v>1</v>
      </c>
      <c r="H5607" s="0" t="n">
        <v>6.68</v>
      </c>
    </row>
    <row r="5608" customFormat="false" ht="12.8" hidden="false" customHeight="false" outlineLevel="0" collapsed="false">
      <c r="A5608" s="0" t="s">
        <v>10539</v>
      </c>
      <c r="B5608" s="0" t="n">
        <v>0.5738571429</v>
      </c>
      <c r="C5608" s="0" t="n">
        <v>0.0082285714</v>
      </c>
      <c r="D5608" s="0" t="n">
        <v>0.0012698413</v>
      </c>
      <c r="E5608" s="0" t="n">
        <v>0.0095238095</v>
      </c>
      <c r="F5608" s="0" t="n">
        <v>0.0091428571</v>
      </c>
      <c r="G5608" s="0" t="n">
        <v>1</v>
      </c>
      <c r="H5608" s="0" t="n">
        <v>144</v>
      </c>
    </row>
    <row r="5609" customFormat="false" ht="12.8" hidden="false" customHeight="false" outlineLevel="0" collapsed="false">
      <c r="A5609" s="0" t="s">
        <v>10540</v>
      </c>
      <c r="B5609" s="0" t="n">
        <v>1.8</v>
      </c>
      <c r="C5609" s="0" t="n">
        <v>0.036</v>
      </c>
      <c r="D5609" s="0" t="n">
        <v>0.005</v>
      </c>
      <c r="E5609" s="0" t="n">
        <v>0.05</v>
      </c>
      <c r="F5609" s="0" t="n">
        <v>0.048</v>
      </c>
      <c r="G5609" s="0" t="n">
        <v>1</v>
      </c>
      <c r="H5609" s="0" t="n">
        <v>1</v>
      </c>
    </row>
    <row r="5610" customFormat="false" ht="12.8" hidden="false" customHeight="false" outlineLevel="0" collapsed="false">
      <c r="A5610" s="0" t="s">
        <v>10541</v>
      </c>
      <c r="B5610" s="0" t="n">
        <v>0.0124333333</v>
      </c>
      <c r="C5610" s="0" t="n">
        <v>5.88E-005</v>
      </c>
      <c r="D5610" s="0" t="n">
        <v>1.38889E-005</v>
      </c>
      <c r="E5610" s="0" t="n">
        <v>0.0033333333</v>
      </c>
      <c r="F5610" s="0" t="n">
        <v>0.0004</v>
      </c>
      <c r="G5610" s="0" t="n">
        <v>1</v>
      </c>
      <c r="H5610" s="0" t="n">
        <v>4.99</v>
      </c>
    </row>
    <row r="5611" customFormat="false" ht="12.8" hidden="false" customHeight="false" outlineLevel="0" collapsed="false">
      <c r="A5611" s="0" t="s">
        <v>10542</v>
      </c>
      <c r="B5611" s="0" t="n">
        <v>1.0626666667</v>
      </c>
      <c r="C5611" s="0" t="n">
        <v>0.0209025333</v>
      </c>
      <c r="D5611" s="0" t="n">
        <v>0.0035978836</v>
      </c>
      <c r="E5611" s="0" t="n">
        <v>0.0666666667</v>
      </c>
      <c r="F5611" s="0" t="n">
        <v>0.0550066667</v>
      </c>
      <c r="G5611" s="0" t="n">
        <v>1</v>
      </c>
      <c r="H5611" s="0" t="n">
        <v>35.14</v>
      </c>
    </row>
    <row r="5612" customFormat="false" ht="12.8" hidden="false" customHeight="false" outlineLevel="0" collapsed="false">
      <c r="A5612" s="0" t="s">
        <v>10543</v>
      </c>
      <c r="B5612" s="0" t="n">
        <v>2.4475</v>
      </c>
      <c r="C5612" s="0" t="n">
        <v>0.0163135</v>
      </c>
      <c r="D5612" s="0" t="n">
        <v>0.0027375201</v>
      </c>
      <c r="E5612" s="0" t="n">
        <v>0.25</v>
      </c>
      <c r="F5612" s="0" t="n">
        <v>0.0582625</v>
      </c>
      <c r="G5612" s="0" t="n">
        <v>1</v>
      </c>
      <c r="H5612" s="0" t="n">
        <v>21</v>
      </c>
    </row>
    <row r="5613" customFormat="false" ht="12.8" hidden="false" customHeight="false" outlineLevel="0" collapsed="false">
      <c r="A5613" s="0" t="s">
        <v>10544</v>
      </c>
      <c r="B5613" s="0" t="n">
        <v>0.0124333333</v>
      </c>
      <c r="C5613" s="0" t="n">
        <v>5.88E-005</v>
      </c>
      <c r="D5613" s="0" t="n">
        <v>1.38889E-005</v>
      </c>
      <c r="E5613" s="0" t="n">
        <v>0.0033333333</v>
      </c>
      <c r="F5613" s="0" t="n">
        <v>0.0004</v>
      </c>
      <c r="G5613" s="0" t="n">
        <v>1</v>
      </c>
      <c r="H5613" s="0" t="n">
        <v>4.99</v>
      </c>
    </row>
    <row r="5614" customFormat="false" ht="12.8" hidden="false" customHeight="false" outlineLevel="0" collapsed="false">
      <c r="A5614" s="0" t="s">
        <v>10545</v>
      </c>
      <c r="B5614" s="0" t="n">
        <v>0.5163333333</v>
      </c>
      <c r="C5614" s="0" t="n">
        <v>0.01606275</v>
      </c>
      <c r="D5614" s="0" t="n">
        <v>0.0023319616</v>
      </c>
      <c r="E5614" s="0" t="n">
        <v>0.0833333333</v>
      </c>
      <c r="F5614" s="0" t="n">
        <v>0.048675</v>
      </c>
      <c r="G5614" s="0" t="n">
        <v>1</v>
      </c>
      <c r="H5614" s="0" t="n">
        <v>1.09</v>
      </c>
    </row>
    <row r="5615" customFormat="false" ht="12.8" hidden="false" customHeight="false" outlineLevel="0" collapsed="false">
      <c r="A5615" s="0" t="s">
        <v>10546</v>
      </c>
      <c r="B5615" s="0" t="n">
        <v>0.8033333333</v>
      </c>
      <c r="C5615" s="0" t="n">
        <v>0.012</v>
      </c>
      <c r="D5615" s="0" t="n">
        <v>0.0017708333</v>
      </c>
      <c r="E5615" s="0" t="n">
        <v>0.0083333333</v>
      </c>
      <c r="F5615" s="0" t="n">
        <v>0.016</v>
      </c>
      <c r="G5615" s="0" t="n">
        <v>1</v>
      </c>
      <c r="H5615" s="0" t="n">
        <v>0</v>
      </c>
    </row>
    <row r="5616" customFormat="false" ht="12.8" hidden="false" customHeight="false" outlineLevel="0" collapsed="false">
      <c r="A5616" s="0" t="s">
        <v>10547</v>
      </c>
      <c r="B5616" s="0" t="n">
        <v>0.0983333333</v>
      </c>
      <c r="C5616" s="0" t="n">
        <v>0.00085904</v>
      </c>
      <c r="D5616" s="0" t="n">
        <v>0.0004380032</v>
      </c>
      <c r="E5616" s="0" t="n">
        <v>0.0066666667</v>
      </c>
      <c r="F5616" s="0" t="n">
        <v>0.003068</v>
      </c>
      <c r="G5616" s="0" t="n">
        <v>1</v>
      </c>
      <c r="H5616" s="0" t="n">
        <v>2.25</v>
      </c>
    </row>
    <row r="5617" customFormat="false" ht="12.8" hidden="false" customHeight="false" outlineLevel="0" collapsed="false">
      <c r="A5617" s="0" t="s">
        <v>10548</v>
      </c>
      <c r="B5617" s="0" t="n">
        <v>0.685</v>
      </c>
      <c r="C5617" s="0" t="n">
        <v>0.018</v>
      </c>
      <c r="D5617" s="0" t="n">
        <v>0.0025</v>
      </c>
      <c r="E5617" s="0" t="n">
        <v>0.025</v>
      </c>
      <c r="F5617" s="0" t="n">
        <v>0.024</v>
      </c>
      <c r="G5617" s="0" t="n">
        <v>1</v>
      </c>
      <c r="H5617" s="0" t="n">
        <v>786</v>
      </c>
    </row>
    <row r="5618" customFormat="false" ht="12.8" hidden="false" customHeight="false" outlineLevel="0" collapsed="false">
      <c r="A5618" s="0" t="s">
        <v>10549</v>
      </c>
      <c r="B5618" s="0" t="n">
        <v>0.34</v>
      </c>
      <c r="C5618" s="0" t="n">
        <v>0.00876</v>
      </c>
      <c r="D5618" s="0" t="n">
        <v>0.0016666667</v>
      </c>
      <c r="E5618" s="0" t="n">
        <v>0.05</v>
      </c>
      <c r="F5618" s="0" t="n">
        <v>0.024</v>
      </c>
      <c r="G5618" s="0" t="n">
        <v>1</v>
      </c>
      <c r="H5618" s="0" t="n">
        <v>1</v>
      </c>
    </row>
    <row r="5619" customFormat="false" ht="12.8" hidden="false" customHeight="false" outlineLevel="0" collapsed="false">
      <c r="A5619" s="0" t="s">
        <v>10550</v>
      </c>
      <c r="B5619" s="0" t="n">
        <v>0.9033333333</v>
      </c>
      <c r="C5619" s="0" t="n">
        <v>0.0042</v>
      </c>
      <c r="D5619" s="0" t="n">
        <v>0.0021464646</v>
      </c>
      <c r="E5619" s="0" t="n">
        <v>0.0277777778</v>
      </c>
      <c r="F5619" s="0" t="n">
        <v>0.01</v>
      </c>
      <c r="G5619" s="0" t="n">
        <v>1</v>
      </c>
      <c r="H5619" s="0" t="n">
        <v>0.34</v>
      </c>
    </row>
    <row r="5620" customFormat="false" ht="12.8" hidden="false" customHeight="false" outlineLevel="0" collapsed="false">
      <c r="A5620" s="0" t="s">
        <v>10551</v>
      </c>
      <c r="B5620" s="0" t="n">
        <v>1.1533333333</v>
      </c>
      <c r="C5620" s="0" t="n">
        <v>0.012</v>
      </c>
      <c r="D5620" s="0" t="n">
        <v>0.0017708333</v>
      </c>
      <c r="E5620" s="0" t="n">
        <v>0.0083333333</v>
      </c>
      <c r="F5620" s="0" t="n">
        <v>0.016</v>
      </c>
      <c r="G5620" s="0" t="n">
        <v>1</v>
      </c>
      <c r="H5620" s="0" t="n">
        <v>0</v>
      </c>
    </row>
    <row r="5621" customFormat="false" ht="12.8" hidden="false" customHeight="false" outlineLevel="0" collapsed="false">
      <c r="A5621" s="0" t="s">
        <v>10552</v>
      </c>
      <c r="B5621" s="0" t="n">
        <v>0.0787</v>
      </c>
      <c r="C5621" s="0" t="n">
        <v>0.0006586272</v>
      </c>
      <c r="D5621" s="0" t="n">
        <v>0.0003333333</v>
      </c>
      <c r="E5621" s="0" t="n">
        <v>0.01</v>
      </c>
      <c r="F5621" s="0" t="n">
        <v>0.00235224</v>
      </c>
      <c r="G5621" s="0" t="n">
        <v>1</v>
      </c>
      <c r="H5621" s="0" t="n">
        <v>0.38</v>
      </c>
    </row>
    <row r="5622" customFormat="false" ht="12.8" hidden="false" customHeight="false" outlineLevel="0" collapsed="false">
      <c r="A5622" s="0" t="s">
        <v>10553</v>
      </c>
      <c r="B5622" s="0" t="n">
        <v>1.6375</v>
      </c>
      <c r="C5622" s="0" t="n">
        <v>0.0121012375</v>
      </c>
      <c r="D5622" s="0" t="n">
        <v>0.0017708333</v>
      </c>
      <c r="E5622" s="0" t="n">
        <v>0.0125</v>
      </c>
      <c r="F5622" s="0" t="n">
        <v>0.0129425</v>
      </c>
      <c r="G5622" s="0" t="n">
        <v>1</v>
      </c>
      <c r="H5622" s="0" t="n">
        <v>290</v>
      </c>
    </row>
    <row r="5623" customFormat="false" ht="12.8" hidden="false" customHeight="false" outlineLevel="0" collapsed="false">
      <c r="A5623" s="0" t="s">
        <v>10554</v>
      </c>
      <c r="B5623" s="0" t="n">
        <v>0.1491</v>
      </c>
      <c r="C5623" s="0" t="n">
        <v>0.0006586272</v>
      </c>
      <c r="D5623" s="0" t="n">
        <v>0.0001666667</v>
      </c>
      <c r="E5623" s="0" t="n">
        <v>0.01</v>
      </c>
      <c r="F5623" s="0" t="n">
        <v>0.00235224</v>
      </c>
      <c r="G5623" s="0" t="n">
        <v>1</v>
      </c>
      <c r="H5623" s="0" t="n">
        <v>144.2966666667</v>
      </c>
    </row>
    <row r="5624" customFormat="false" ht="12.8" hidden="false" customHeight="false" outlineLevel="0" collapsed="false">
      <c r="A5624" s="0" t="s">
        <v>10555</v>
      </c>
      <c r="B5624" s="0" t="n">
        <v>1.57</v>
      </c>
      <c r="C5624" s="0" t="n">
        <v>0.036</v>
      </c>
      <c r="D5624" s="0" t="n">
        <v>0.005</v>
      </c>
      <c r="E5624" s="0" t="n">
        <v>0.05</v>
      </c>
      <c r="F5624" s="0" t="n">
        <v>0.048</v>
      </c>
      <c r="G5624" s="0" t="n">
        <v>1</v>
      </c>
      <c r="H5624" s="0" t="n">
        <v>2180</v>
      </c>
    </row>
    <row r="5625" customFormat="false" ht="12.8" hidden="false" customHeight="false" outlineLevel="0" collapsed="false">
      <c r="A5625" s="0" t="s">
        <v>10556</v>
      </c>
      <c r="B5625" s="0" t="n">
        <v>0.41</v>
      </c>
      <c r="C5625" s="0" t="n">
        <v>0.00672</v>
      </c>
      <c r="D5625" s="0" t="n">
        <v>0.0011111111</v>
      </c>
      <c r="E5625" s="0" t="n">
        <v>0.05</v>
      </c>
      <c r="F5625" s="0" t="n">
        <v>0.024</v>
      </c>
      <c r="G5625" s="0" t="n">
        <v>1</v>
      </c>
      <c r="H5625" s="0" t="n">
        <v>1</v>
      </c>
    </row>
    <row r="5626" customFormat="false" ht="12.8" hidden="false" customHeight="false" outlineLevel="0" collapsed="false">
      <c r="A5626" s="0" t="s">
        <v>10557</v>
      </c>
      <c r="B5626" s="0" t="n">
        <v>0.1349</v>
      </c>
      <c r="C5626" s="0" t="n">
        <v>0.0006586272</v>
      </c>
      <c r="D5626" s="0" t="n">
        <v>0.0001666667</v>
      </c>
      <c r="E5626" s="0" t="n">
        <v>0.01</v>
      </c>
      <c r="F5626" s="0" t="n">
        <v>0.00235224</v>
      </c>
      <c r="G5626" s="0" t="n">
        <v>1</v>
      </c>
      <c r="H5626" s="0" t="n">
        <v>141.4666666667</v>
      </c>
    </row>
    <row r="5627" customFormat="false" ht="12.8" hidden="false" customHeight="false" outlineLevel="0" collapsed="false">
      <c r="A5627" s="0" t="s">
        <v>10558</v>
      </c>
      <c r="B5627" s="0" t="n">
        <v>1.1533333333</v>
      </c>
      <c r="C5627" s="0" t="n">
        <v>0.012</v>
      </c>
      <c r="D5627" s="0" t="n">
        <v>0.0017708333</v>
      </c>
      <c r="E5627" s="0" t="n">
        <v>0.0083333333</v>
      </c>
      <c r="F5627" s="0" t="n">
        <v>0.016</v>
      </c>
      <c r="G5627" s="0" t="n">
        <v>1</v>
      </c>
      <c r="H5627" s="0" t="n">
        <v>0</v>
      </c>
    </row>
    <row r="5628" customFormat="false" ht="12.8" hidden="false" customHeight="false" outlineLevel="0" collapsed="false">
      <c r="A5628" s="0" t="s">
        <v>10559</v>
      </c>
      <c r="B5628" s="0" t="n">
        <v>0.0787</v>
      </c>
      <c r="C5628" s="0" t="n">
        <v>0.0006586272</v>
      </c>
      <c r="D5628" s="0" t="n">
        <v>0.0001111111</v>
      </c>
      <c r="E5628" s="0" t="n">
        <v>0.01</v>
      </c>
      <c r="F5628" s="0" t="n">
        <v>0.00235224</v>
      </c>
      <c r="G5628" s="0" t="n">
        <v>1</v>
      </c>
      <c r="H5628" s="0" t="n">
        <v>0.38</v>
      </c>
    </row>
    <row r="5629" customFormat="false" ht="12.8" hidden="false" customHeight="false" outlineLevel="0" collapsed="false">
      <c r="A5629" s="0" t="s">
        <v>10560</v>
      </c>
      <c r="B5629" s="0" t="n">
        <v>1.57</v>
      </c>
      <c r="C5629" s="0" t="n">
        <v>0.036</v>
      </c>
      <c r="D5629" s="0" t="n">
        <v>0.005</v>
      </c>
      <c r="E5629" s="0" t="n">
        <v>0.05</v>
      </c>
      <c r="F5629" s="0" t="n">
        <v>0.048</v>
      </c>
      <c r="G5629" s="0" t="n">
        <v>1</v>
      </c>
      <c r="H5629" s="0" t="n">
        <v>2180</v>
      </c>
    </row>
    <row r="5630" customFormat="false" ht="12.8" hidden="false" customHeight="false" outlineLevel="0" collapsed="false">
      <c r="A5630" s="0" t="s">
        <v>10561</v>
      </c>
      <c r="B5630" s="0" t="n">
        <v>0.112</v>
      </c>
      <c r="C5630" s="0" t="n">
        <v>0.00128856</v>
      </c>
      <c r="D5630" s="0" t="n">
        <v>0.0006570048</v>
      </c>
      <c r="E5630" s="0" t="n">
        <v>0.01</v>
      </c>
      <c r="F5630" s="0" t="n">
        <v>0.004602</v>
      </c>
      <c r="G5630" s="0" t="n">
        <v>1</v>
      </c>
      <c r="H5630" s="0" t="n">
        <v>2.85</v>
      </c>
    </row>
    <row r="5631" customFormat="false" ht="12.8" hidden="false" customHeight="false" outlineLevel="0" collapsed="false">
      <c r="A5631" s="0" t="s">
        <v>2687</v>
      </c>
      <c r="B5631" s="0" t="n">
        <v>0.286</v>
      </c>
      <c r="C5631" s="0" t="n">
        <v>0.003293136</v>
      </c>
      <c r="D5631" s="0" t="n">
        <v>0.0008333333</v>
      </c>
      <c r="E5631" s="0" t="n">
        <v>0.05</v>
      </c>
      <c r="F5631" s="0" t="n">
        <v>0.0117612</v>
      </c>
      <c r="G5631" s="0" t="n">
        <v>1</v>
      </c>
      <c r="H5631" s="0" t="n">
        <v>78.6666666667</v>
      </c>
    </row>
    <row r="5632" customFormat="false" ht="12.8" hidden="false" customHeight="false" outlineLevel="0" collapsed="false">
      <c r="A5632" s="0" t="s">
        <v>10562</v>
      </c>
      <c r="B5632" s="0" t="n">
        <v>0.0787</v>
      </c>
      <c r="C5632" s="0" t="n">
        <v>0.0006586272</v>
      </c>
      <c r="D5632" s="0" t="n">
        <v>0.0001111111</v>
      </c>
      <c r="E5632" s="0" t="n">
        <v>0.01</v>
      </c>
      <c r="F5632" s="0" t="n">
        <v>0.00235224</v>
      </c>
      <c r="G5632" s="0" t="n">
        <v>1</v>
      </c>
      <c r="H5632" s="0" t="n">
        <v>0.38</v>
      </c>
    </row>
    <row r="5633" customFormat="false" ht="12.8" hidden="false" customHeight="false" outlineLevel="0" collapsed="false">
      <c r="A5633" s="0" t="s">
        <v>10563</v>
      </c>
      <c r="B5633" s="0" t="n">
        <v>0.34</v>
      </c>
      <c r="C5633" s="0" t="n">
        <v>0.00672</v>
      </c>
      <c r="D5633" s="0" t="n">
        <v>0.0011111111</v>
      </c>
      <c r="E5633" s="0" t="n">
        <v>0.05</v>
      </c>
      <c r="F5633" s="0" t="n">
        <v>0.024</v>
      </c>
      <c r="G5633" s="0" t="n">
        <v>1</v>
      </c>
      <c r="H5633" s="0" t="n">
        <v>1</v>
      </c>
    </row>
    <row r="5634" customFormat="false" ht="12.8" hidden="false" customHeight="false" outlineLevel="0" collapsed="false">
      <c r="A5634" s="0" t="s">
        <v>10564</v>
      </c>
      <c r="B5634" s="0" t="n">
        <v>0.1395</v>
      </c>
      <c r="C5634" s="0" t="n">
        <v>0.0006586272</v>
      </c>
      <c r="D5634" s="0" t="n">
        <v>0.0001666667</v>
      </c>
      <c r="E5634" s="0" t="n">
        <v>0.01</v>
      </c>
      <c r="F5634" s="0" t="n">
        <v>0.00235224</v>
      </c>
      <c r="G5634" s="0" t="n">
        <v>1</v>
      </c>
      <c r="H5634" s="0" t="n">
        <v>169.76</v>
      </c>
    </row>
    <row r="5635" customFormat="false" ht="12.8" hidden="false" customHeight="false" outlineLevel="0" collapsed="false">
      <c r="A5635" s="0" t="s">
        <v>10565</v>
      </c>
      <c r="B5635" s="0" t="n">
        <v>3.64</v>
      </c>
      <c r="C5635" s="0" t="n">
        <v>0.072</v>
      </c>
      <c r="D5635" s="0" t="n">
        <v>0.01</v>
      </c>
      <c r="E5635" s="0" t="n">
        <v>0.1</v>
      </c>
      <c r="F5635" s="0" t="n">
        <v>0.096</v>
      </c>
      <c r="G5635" s="0" t="n">
        <v>1</v>
      </c>
      <c r="H5635" s="0" t="n">
        <v>9056</v>
      </c>
    </row>
    <row r="5636" customFormat="false" ht="12.8" hidden="false" customHeight="false" outlineLevel="0" collapsed="false">
      <c r="A5636" s="0" t="s">
        <v>10566</v>
      </c>
      <c r="B5636" s="0" t="n">
        <v>1.0033333333</v>
      </c>
      <c r="C5636" s="0" t="n">
        <v>0.012</v>
      </c>
      <c r="D5636" s="0" t="n">
        <v>0.0017708333</v>
      </c>
      <c r="E5636" s="0" t="n">
        <v>0.0083333333</v>
      </c>
      <c r="F5636" s="0" t="n">
        <v>0.016</v>
      </c>
      <c r="G5636" s="0" t="n">
        <v>1</v>
      </c>
      <c r="H5636" s="0" t="n">
        <v>0</v>
      </c>
    </row>
    <row r="5637" customFormat="false" ht="12.8" hidden="false" customHeight="false" outlineLevel="0" collapsed="false">
      <c r="A5637" s="0" t="s">
        <v>10567</v>
      </c>
      <c r="B5637" s="0" t="n">
        <v>1.58</v>
      </c>
      <c r="C5637" s="0" t="n">
        <v>0.036</v>
      </c>
      <c r="D5637" s="0" t="n">
        <v>0.005</v>
      </c>
      <c r="E5637" s="0" t="n">
        <v>0.05</v>
      </c>
      <c r="F5637" s="0" t="n">
        <v>0.048</v>
      </c>
      <c r="G5637" s="0" t="n">
        <v>1</v>
      </c>
      <c r="H5637" s="0" t="n">
        <v>2180</v>
      </c>
    </row>
    <row r="5638" customFormat="false" ht="12.8" hidden="false" customHeight="false" outlineLevel="0" collapsed="false">
      <c r="A5638" s="0" t="s">
        <v>10568</v>
      </c>
      <c r="B5638" s="0" t="n">
        <v>0.0787</v>
      </c>
      <c r="C5638" s="0" t="n">
        <v>0.0006586272</v>
      </c>
      <c r="D5638" s="0" t="n">
        <v>0.0001111111</v>
      </c>
      <c r="E5638" s="0" t="n">
        <v>0.01</v>
      </c>
      <c r="F5638" s="0" t="n">
        <v>0.00235224</v>
      </c>
      <c r="G5638" s="0" t="n">
        <v>1</v>
      </c>
      <c r="H5638" s="0" t="n">
        <v>0.38</v>
      </c>
    </row>
    <row r="5639" customFormat="false" ht="12.8" hidden="false" customHeight="false" outlineLevel="0" collapsed="false">
      <c r="A5639" s="0" t="s">
        <v>10569</v>
      </c>
      <c r="B5639" s="0" t="n">
        <v>1.0033333333</v>
      </c>
      <c r="C5639" s="0" t="n">
        <v>0.012</v>
      </c>
      <c r="D5639" s="0" t="n">
        <v>0.0017708333</v>
      </c>
      <c r="E5639" s="0" t="n">
        <v>0.0083333333</v>
      </c>
      <c r="F5639" s="0" t="n">
        <v>0.016</v>
      </c>
      <c r="G5639" s="0" t="n">
        <v>1</v>
      </c>
      <c r="H5639" s="0" t="n">
        <v>0</v>
      </c>
    </row>
    <row r="5640" customFormat="false" ht="12.8" hidden="false" customHeight="false" outlineLevel="0" collapsed="false">
      <c r="A5640" s="0" t="s">
        <v>10570</v>
      </c>
      <c r="B5640" s="0" t="n">
        <v>0.33</v>
      </c>
      <c r="C5640" s="0" t="n">
        <v>0.00876</v>
      </c>
      <c r="D5640" s="0" t="n">
        <v>0.0016666667</v>
      </c>
      <c r="E5640" s="0" t="n">
        <v>0.05</v>
      </c>
      <c r="F5640" s="0" t="n">
        <v>0.024</v>
      </c>
      <c r="G5640" s="0" t="n">
        <v>1</v>
      </c>
      <c r="H5640" s="0" t="n">
        <v>1</v>
      </c>
    </row>
    <row r="5641" customFormat="false" ht="12.8" hidden="false" customHeight="false" outlineLevel="0" collapsed="false">
      <c r="A5641" s="0" t="s">
        <v>10571</v>
      </c>
      <c r="B5641" s="0" t="n">
        <v>3.4753333333</v>
      </c>
      <c r="C5641" s="0" t="n">
        <v>0.0322699667</v>
      </c>
      <c r="D5641" s="0" t="n">
        <v>0.0047222222</v>
      </c>
      <c r="E5641" s="0" t="n">
        <v>0.0333333333</v>
      </c>
      <c r="F5641" s="0" t="n">
        <v>0.0345133333</v>
      </c>
      <c r="G5641" s="0" t="n">
        <v>1</v>
      </c>
      <c r="H5641" s="0" t="n">
        <v>468</v>
      </c>
    </row>
    <row r="5642" customFormat="false" ht="12.8" hidden="false" customHeight="false" outlineLevel="0" collapsed="false">
      <c r="A5642" s="0" t="s">
        <v>10572</v>
      </c>
      <c r="B5642" s="0" t="n">
        <v>0.25</v>
      </c>
      <c r="C5642" s="0" t="n">
        <v>0.00984</v>
      </c>
      <c r="D5642" s="0" t="n">
        <v>0.005</v>
      </c>
      <c r="E5642" s="0" t="n">
        <v>0.05</v>
      </c>
      <c r="F5642" s="0" t="n">
        <v>0.024</v>
      </c>
      <c r="G5642" s="0" t="n">
        <v>1</v>
      </c>
      <c r="H5642" s="0" t="n">
        <v>1</v>
      </c>
    </row>
    <row r="5643" customFormat="false" ht="12.8" hidden="false" customHeight="false" outlineLevel="0" collapsed="false">
      <c r="A5643" s="0" t="s">
        <v>10573</v>
      </c>
      <c r="B5643" s="0" t="n">
        <v>0.115</v>
      </c>
      <c r="C5643" s="0" t="n">
        <v>0.00128856</v>
      </c>
      <c r="D5643" s="0" t="n">
        <v>0.0006570048</v>
      </c>
      <c r="E5643" s="0" t="n">
        <v>0.01</v>
      </c>
      <c r="F5643" s="0" t="n">
        <v>0.004602</v>
      </c>
      <c r="G5643" s="0" t="n">
        <v>1</v>
      </c>
      <c r="H5643" s="0" t="n">
        <v>2.6</v>
      </c>
    </row>
    <row r="5644" customFormat="false" ht="12.8" hidden="false" customHeight="false" outlineLevel="0" collapsed="false">
      <c r="A5644" s="0" t="s">
        <v>10574</v>
      </c>
      <c r="B5644" s="0" t="n">
        <v>0.9933333333</v>
      </c>
      <c r="C5644" s="0" t="n">
        <v>0.012</v>
      </c>
      <c r="D5644" s="0" t="n">
        <v>0.0017708333</v>
      </c>
      <c r="E5644" s="0" t="n">
        <v>0.0083333333</v>
      </c>
      <c r="F5644" s="0" t="n">
        <v>0.016</v>
      </c>
      <c r="G5644" s="0" t="n">
        <v>1</v>
      </c>
      <c r="H5644" s="0" t="n">
        <v>0</v>
      </c>
    </row>
    <row r="5645" customFormat="false" ht="12.8" hidden="false" customHeight="false" outlineLevel="0" collapsed="false">
      <c r="A5645" s="0" t="s">
        <v>10575</v>
      </c>
      <c r="B5645" s="0" t="n">
        <v>0.0269277108</v>
      </c>
      <c r="C5645" s="0" t="n">
        <v>0.0004194356</v>
      </c>
      <c r="D5645" s="0" t="n">
        <v>6.0241E-005</v>
      </c>
      <c r="E5645" s="0" t="n">
        <v>0.0120481928</v>
      </c>
      <c r="F5645" s="0" t="n">
        <v>0.0028340241</v>
      </c>
      <c r="G5645" s="0" t="n">
        <v>1</v>
      </c>
      <c r="H5645" s="0" t="n">
        <v>296.7533333333</v>
      </c>
    </row>
    <row r="5646" customFormat="false" ht="12.8" hidden="false" customHeight="false" outlineLevel="0" collapsed="false">
      <c r="A5646" s="0" t="s">
        <v>10576</v>
      </c>
      <c r="B5646" s="0" t="n">
        <v>1.045</v>
      </c>
      <c r="C5646" s="0" t="n">
        <v>0.018</v>
      </c>
      <c r="D5646" s="0" t="n">
        <v>0.0025</v>
      </c>
      <c r="E5646" s="0" t="n">
        <v>0.025</v>
      </c>
      <c r="F5646" s="0" t="n">
        <v>0.024</v>
      </c>
      <c r="G5646" s="0" t="n">
        <v>1</v>
      </c>
      <c r="H5646" s="0" t="n">
        <v>2227</v>
      </c>
    </row>
    <row r="5647" customFormat="false" ht="12.8" hidden="false" customHeight="false" outlineLevel="0" collapsed="false">
      <c r="A5647" s="0" t="s">
        <v>10577</v>
      </c>
      <c r="B5647" s="0" t="n">
        <v>10.47</v>
      </c>
      <c r="C5647" s="0" t="n">
        <v>0.06</v>
      </c>
      <c r="D5647" s="0" t="n">
        <v>0.0087179487</v>
      </c>
      <c r="E5647" s="0" t="n">
        <v>0.05</v>
      </c>
      <c r="F5647" s="0" t="n">
        <v>0.06</v>
      </c>
      <c r="G5647" s="0" t="n">
        <v>1</v>
      </c>
      <c r="H5647" s="0" t="n">
        <v>25.35</v>
      </c>
    </row>
    <row r="5648" customFormat="false" ht="12.8" hidden="false" customHeight="false" outlineLevel="0" collapsed="false">
      <c r="A5648" s="0" t="s">
        <v>10578</v>
      </c>
      <c r="B5648" s="0" t="n">
        <v>0.43</v>
      </c>
      <c r="C5648" s="0" t="n">
        <v>0.00672</v>
      </c>
      <c r="D5648" s="0" t="n">
        <v>0.0011111111</v>
      </c>
      <c r="E5648" s="0" t="n">
        <v>0.05</v>
      </c>
      <c r="F5648" s="0" t="n">
        <v>0.024</v>
      </c>
      <c r="G5648" s="0" t="n">
        <v>1</v>
      </c>
      <c r="H5648" s="0" t="n">
        <v>1</v>
      </c>
    </row>
    <row r="5649" customFormat="false" ht="12.8" hidden="false" customHeight="false" outlineLevel="0" collapsed="false">
      <c r="A5649" s="0" t="s">
        <v>10579</v>
      </c>
      <c r="B5649" s="0" t="n">
        <v>0.8033333333</v>
      </c>
      <c r="C5649" s="0" t="n">
        <v>0.012</v>
      </c>
      <c r="D5649" s="0" t="n">
        <v>0.0017708333</v>
      </c>
      <c r="E5649" s="0" t="n">
        <v>0.0083333333</v>
      </c>
      <c r="F5649" s="0" t="n">
        <v>0.016</v>
      </c>
      <c r="G5649" s="0" t="n">
        <v>1</v>
      </c>
      <c r="H5649" s="0" t="n">
        <v>0</v>
      </c>
    </row>
    <row r="5650" customFormat="false" ht="12.8" hidden="false" customHeight="false" outlineLevel="0" collapsed="false">
      <c r="A5650" s="0" t="s">
        <v>10580</v>
      </c>
      <c r="B5650" s="0" t="n">
        <v>1.5875</v>
      </c>
      <c r="C5650" s="0" t="n">
        <v>0.01467125</v>
      </c>
      <c r="D5650" s="0" t="n">
        <v>0.0021794872</v>
      </c>
      <c r="E5650" s="0" t="n">
        <v>0.0125</v>
      </c>
      <c r="F5650" s="0" t="n">
        <v>0.015125</v>
      </c>
      <c r="G5650" s="0" t="n">
        <v>1</v>
      </c>
      <c r="H5650" s="0" t="n">
        <v>14.55</v>
      </c>
    </row>
    <row r="5651" customFormat="false" ht="12.8" hidden="false" customHeight="false" outlineLevel="0" collapsed="false">
      <c r="A5651" s="0" t="s">
        <v>2732</v>
      </c>
      <c r="B5651" s="0" t="n">
        <v>0.3291891892</v>
      </c>
      <c r="C5651" s="0" t="n">
        <v>0.000940896</v>
      </c>
      <c r="D5651" s="0" t="n">
        <v>0.0001351351</v>
      </c>
      <c r="E5651" s="0" t="n">
        <v>0.027027027</v>
      </c>
      <c r="F5651" s="0" t="n">
        <v>0.0063574054</v>
      </c>
      <c r="G5651" s="0" t="n">
        <v>1</v>
      </c>
      <c r="H5651" s="0" t="n">
        <v>642.2366666667</v>
      </c>
    </row>
    <row r="5652" customFormat="false" ht="12.8" hidden="false" customHeight="false" outlineLevel="0" collapsed="false">
      <c r="A5652" s="0" t="s">
        <v>10581</v>
      </c>
      <c r="B5652" s="0" t="n">
        <v>1.045</v>
      </c>
      <c r="C5652" s="0" t="n">
        <v>0.018</v>
      </c>
      <c r="D5652" s="0" t="n">
        <v>0.0025</v>
      </c>
      <c r="E5652" s="0" t="n">
        <v>0.025</v>
      </c>
      <c r="F5652" s="0" t="n">
        <v>0.024</v>
      </c>
      <c r="G5652" s="0" t="n">
        <v>1</v>
      </c>
      <c r="H5652" s="0" t="n">
        <v>2227</v>
      </c>
    </row>
    <row r="5653" customFormat="false" ht="12.8" hidden="false" customHeight="false" outlineLevel="0" collapsed="false">
      <c r="A5653" s="0" t="s">
        <v>10582</v>
      </c>
      <c r="B5653" s="0" t="n">
        <v>1.6375</v>
      </c>
      <c r="C5653" s="0" t="n">
        <v>0.0121012375</v>
      </c>
      <c r="D5653" s="0" t="n">
        <v>0.0017708333</v>
      </c>
      <c r="E5653" s="0" t="n">
        <v>0.0125</v>
      </c>
      <c r="F5653" s="0" t="n">
        <v>0.0129425</v>
      </c>
      <c r="G5653" s="0" t="n">
        <v>1</v>
      </c>
      <c r="H5653" s="0" t="n">
        <v>551</v>
      </c>
    </row>
    <row r="5654" customFormat="false" ht="12.8" hidden="false" customHeight="false" outlineLevel="0" collapsed="false">
      <c r="A5654" s="0" t="s">
        <v>10583</v>
      </c>
      <c r="B5654" s="0" t="n">
        <v>1.0033333333</v>
      </c>
      <c r="C5654" s="0" t="n">
        <v>0.012</v>
      </c>
      <c r="D5654" s="0" t="n">
        <v>0.0017708333</v>
      </c>
      <c r="E5654" s="0" t="n">
        <v>0.0083333333</v>
      </c>
      <c r="F5654" s="0" t="n">
        <v>0.016</v>
      </c>
      <c r="G5654" s="0" t="n">
        <v>1</v>
      </c>
      <c r="H5654" s="0" t="n">
        <v>0</v>
      </c>
    </row>
    <row r="5655" customFormat="false" ht="12.8" hidden="false" customHeight="false" outlineLevel="0" collapsed="false">
      <c r="A5655" s="0" t="s">
        <v>10584</v>
      </c>
      <c r="B5655" s="0" t="n">
        <v>0.43</v>
      </c>
      <c r="C5655" s="0" t="n">
        <v>0.00672</v>
      </c>
      <c r="D5655" s="0" t="n">
        <v>0.0011111111</v>
      </c>
      <c r="E5655" s="0" t="n">
        <v>0.05</v>
      </c>
      <c r="F5655" s="0" t="n">
        <v>0.024</v>
      </c>
      <c r="G5655" s="0" t="n">
        <v>1</v>
      </c>
      <c r="H5655" s="0" t="n">
        <v>1</v>
      </c>
    </row>
    <row r="5656" customFormat="false" ht="12.8" hidden="false" customHeight="false" outlineLevel="0" collapsed="false">
      <c r="A5656" s="0" t="s">
        <v>1739</v>
      </c>
      <c r="B5656" s="0" t="n">
        <v>1.5875</v>
      </c>
      <c r="C5656" s="0" t="n">
        <v>0.01467125</v>
      </c>
      <c r="D5656" s="0" t="n">
        <v>0.0021794872</v>
      </c>
      <c r="E5656" s="0" t="n">
        <v>0.0125</v>
      </c>
      <c r="F5656" s="0" t="n">
        <v>0.015125</v>
      </c>
      <c r="G5656" s="0" t="n">
        <v>1</v>
      </c>
      <c r="H5656" s="0" t="n">
        <v>14.55</v>
      </c>
    </row>
    <row r="5657" customFormat="false" ht="12.8" hidden="false" customHeight="false" outlineLevel="0" collapsed="false">
      <c r="A5657" s="0" t="s">
        <v>10585</v>
      </c>
      <c r="B5657" s="0" t="n">
        <v>1.015</v>
      </c>
      <c r="C5657" s="0" t="n">
        <v>0.018</v>
      </c>
      <c r="D5657" s="0" t="n">
        <v>0.0025</v>
      </c>
      <c r="E5657" s="0" t="n">
        <v>0.025</v>
      </c>
      <c r="F5657" s="0" t="n">
        <v>0.024</v>
      </c>
      <c r="G5657" s="0" t="n">
        <v>1</v>
      </c>
      <c r="H5657" s="0" t="n">
        <v>2227</v>
      </c>
    </row>
    <row r="5658" customFormat="false" ht="12.8" hidden="false" customHeight="false" outlineLevel="0" collapsed="false">
      <c r="A5658" s="0" t="s">
        <v>10586</v>
      </c>
      <c r="B5658" s="0" t="n">
        <v>1.0033333333</v>
      </c>
      <c r="C5658" s="0" t="n">
        <v>0.012</v>
      </c>
      <c r="D5658" s="0" t="n">
        <v>0.0017708333</v>
      </c>
      <c r="E5658" s="0" t="n">
        <v>0.0083333333</v>
      </c>
      <c r="F5658" s="0" t="n">
        <v>0.016</v>
      </c>
      <c r="G5658" s="0" t="n">
        <v>1</v>
      </c>
      <c r="H5658" s="0" t="n">
        <v>0</v>
      </c>
    </row>
    <row r="5659" customFormat="false" ht="12.8" hidden="false" customHeight="false" outlineLevel="0" collapsed="false">
      <c r="A5659" s="0" t="s">
        <v>10587</v>
      </c>
      <c r="B5659" s="0" t="n">
        <v>0.41</v>
      </c>
      <c r="C5659" s="0" t="n">
        <v>0.00672</v>
      </c>
      <c r="D5659" s="0" t="n">
        <v>0.0011111111</v>
      </c>
      <c r="E5659" s="0" t="n">
        <v>0.05</v>
      </c>
      <c r="F5659" s="0" t="n">
        <v>0.024</v>
      </c>
      <c r="G5659" s="0" t="n">
        <v>1</v>
      </c>
      <c r="H5659" s="0" t="n">
        <v>1</v>
      </c>
    </row>
    <row r="5660" customFormat="false" ht="12.8" hidden="false" customHeight="false" outlineLevel="0" collapsed="false">
      <c r="A5660" s="0" t="s">
        <v>10588</v>
      </c>
      <c r="B5660" s="0" t="n">
        <v>0.1491</v>
      </c>
      <c r="C5660" s="0" t="n">
        <v>0.0006586272</v>
      </c>
      <c r="D5660" s="0" t="n">
        <v>0.0001666667</v>
      </c>
      <c r="E5660" s="0" t="n">
        <v>0.01</v>
      </c>
      <c r="F5660" s="0" t="n">
        <v>0.00235224</v>
      </c>
      <c r="G5660" s="0" t="n">
        <v>1</v>
      </c>
      <c r="H5660" s="0" t="n">
        <v>144.2966666667</v>
      </c>
    </row>
    <row r="5661" customFormat="false" ht="12.8" hidden="false" customHeight="false" outlineLevel="0" collapsed="false">
      <c r="A5661" s="0" t="s">
        <v>2709</v>
      </c>
      <c r="B5661" s="0" t="n">
        <v>1.6375</v>
      </c>
      <c r="C5661" s="0" t="n">
        <v>0.0121012375</v>
      </c>
      <c r="D5661" s="0" t="n">
        <v>0.0017708333</v>
      </c>
      <c r="E5661" s="0" t="n">
        <v>0.0125</v>
      </c>
      <c r="F5661" s="0" t="n">
        <v>0.0129425</v>
      </c>
      <c r="G5661" s="0" t="n">
        <v>1</v>
      </c>
      <c r="H5661" s="0" t="n">
        <v>551</v>
      </c>
    </row>
    <row r="5662" customFormat="false" ht="12.8" hidden="false" customHeight="false" outlineLevel="0" collapsed="false">
      <c r="A5662" s="0" t="s">
        <v>10589</v>
      </c>
      <c r="B5662" s="0" t="n">
        <v>0.8033333333</v>
      </c>
      <c r="C5662" s="0" t="n">
        <v>0.012</v>
      </c>
      <c r="D5662" s="0" t="n">
        <v>0.0017708333</v>
      </c>
      <c r="E5662" s="0" t="n">
        <v>0.0083333333</v>
      </c>
      <c r="F5662" s="0" t="n">
        <v>0.016</v>
      </c>
      <c r="G5662" s="0" t="n">
        <v>1</v>
      </c>
      <c r="H5662" s="0" t="n">
        <v>0</v>
      </c>
    </row>
    <row r="5663" customFormat="false" ht="12.8" hidden="false" customHeight="false" outlineLevel="0" collapsed="false">
      <c r="A5663" s="0" t="s">
        <v>10590</v>
      </c>
      <c r="B5663" s="0" t="n">
        <v>1.065</v>
      </c>
      <c r="C5663" s="0" t="n">
        <v>0.018</v>
      </c>
      <c r="D5663" s="0" t="n">
        <v>0.0025</v>
      </c>
      <c r="E5663" s="0" t="n">
        <v>0.025</v>
      </c>
      <c r="F5663" s="0" t="n">
        <v>0.024</v>
      </c>
      <c r="G5663" s="0" t="n">
        <v>1</v>
      </c>
      <c r="H5663" s="0" t="n">
        <v>2227</v>
      </c>
    </row>
    <row r="5664" customFormat="false" ht="12.8" hidden="false" customHeight="false" outlineLevel="0" collapsed="false">
      <c r="A5664" s="0" t="s">
        <v>10591</v>
      </c>
      <c r="B5664" s="0" t="n">
        <v>0.138</v>
      </c>
      <c r="C5664" s="0" t="n">
        <v>0.0006586272</v>
      </c>
      <c r="D5664" s="0" t="n">
        <v>0.0001666667</v>
      </c>
      <c r="E5664" s="0" t="n">
        <v>0.01</v>
      </c>
      <c r="F5664" s="0" t="n">
        <v>0.00235224</v>
      </c>
      <c r="G5664" s="0" t="n">
        <v>1</v>
      </c>
      <c r="H5664" s="0" t="n">
        <v>141.4666666667</v>
      </c>
    </row>
    <row r="5665" customFormat="false" ht="12.8" hidden="false" customHeight="false" outlineLevel="0" collapsed="false">
      <c r="A5665" s="0" t="s">
        <v>10592</v>
      </c>
      <c r="B5665" s="0" t="n">
        <v>0.43</v>
      </c>
      <c r="C5665" s="0" t="n">
        <v>0.00672</v>
      </c>
      <c r="D5665" s="0" t="n">
        <v>0.0011111111</v>
      </c>
      <c r="E5665" s="0" t="n">
        <v>0.05</v>
      </c>
      <c r="F5665" s="0" t="n">
        <v>0.024</v>
      </c>
      <c r="G5665" s="0" t="n">
        <v>1</v>
      </c>
      <c r="H5665" s="0" t="n">
        <v>1</v>
      </c>
    </row>
    <row r="5666" customFormat="false" ht="12.8" hidden="false" customHeight="false" outlineLevel="0" collapsed="false">
      <c r="A5666" s="0" t="s">
        <v>10593</v>
      </c>
      <c r="B5666" s="0" t="n">
        <v>1.6375</v>
      </c>
      <c r="C5666" s="0" t="n">
        <v>0.0121012375</v>
      </c>
      <c r="D5666" s="0" t="n">
        <v>0.0017708333</v>
      </c>
      <c r="E5666" s="0" t="n">
        <v>0.0125</v>
      </c>
      <c r="F5666" s="0" t="n">
        <v>0.0129425</v>
      </c>
      <c r="G5666" s="0" t="n">
        <v>1</v>
      </c>
      <c r="H5666" s="0" t="n">
        <v>290</v>
      </c>
    </row>
    <row r="5667" customFormat="false" ht="12.8" hidden="false" customHeight="false" outlineLevel="0" collapsed="false">
      <c r="A5667" s="0" t="s">
        <v>10594</v>
      </c>
      <c r="B5667" s="0" t="n">
        <v>0.1491</v>
      </c>
      <c r="C5667" s="0" t="n">
        <v>0.0006586272</v>
      </c>
      <c r="D5667" s="0" t="n">
        <v>0.0001666667</v>
      </c>
      <c r="E5667" s="0" t="n">
        <v>0.01</v>
      </c>
      <c r="F5667" s="0" t="n">
        <v>0.00235224</v>
      </c>
      <c r="G5667" s="0" t="n">
        <v>1</v>
      </c>
      <c r="H5667" s="0" t="n">
        <v>169.76</v>
      </c>
    </row>
    <row r="5668" customFormat="false" ht="12.8" hidden="false" customHeight="false" outlineLevel="0" collapsed="false">
      <c r="A5668" s="0" t="s">
        <v>10595</v>
      </c>
      <c r="B5668" s="0" t="n">
        <v>0.0787</v>
      </c>
      <c r="C5668" s="0" t="n">
        <v>0.0006586272</v>
      </c>
      <c r="D5668" s="0" t="n">
        <v>0.0001111111</v>
      </c>
      <c r="E5668" s="0" t="n">
        <v>0.01</v>
      </c>
      <c r="F5668" s="0" t="n">
        <v>0.00235224</v>
      </c>
      <c r="G5668" s="0" t="n">
        <v>1</v>
      </c>
      <c r="H5668" s="0" t="n">
        <v>0.38</v>
      </c>
    </row>
    <row r="5669" customFormat="false" ht="12.8" hidden="false" customHeight="false" outlineLevel="0" collapsed="false">
      <c r="A5669" s="0" t="s">
        <v>10596</v>
      </c>
      <c r="B5669" s="0" t="n">
        <v>7.9133333333</v>
      </c>
      <c r="C5669" s="0" t="n">
        <v>0.0836948333</v>
      </c>
      <c r="D5669" s="0" t="n">
        <v>0.0118055556</v>
      </c>
      <c r="E5669" s="0" t="n">
        <v>0.0833333333</v>
      </c>
      <c r="F5669" s="0" t="n">
        <v>0.0862833333</v>
      </c>
      <c r="G5669" s="0" t="n">
        <v>1</v>
      </c>
      <c r="H5669" s="0" t="n">
        <v>1</v>
      </c>
    </row>
    <row r="5670" customFormat="false" ht="12.8" hidden="false" customHeight="false" outlineLevel="0" collapsed="false">
      <c r="A5670" s="0" t="s">
        <v>10597</v>
      </c>
      <c r="B5670" s="0" t="n">
        <v>10.72</v>
      </c>
      <c r="C5670" s="0" t="n">
        <v>0.06</v>
      </c>
      <c r="D5670" s="0" t="n">
        <v>0.0087179487</v>
      </c>
      <c r="E5670" s="0" t="n">
        <v>0.05</v>
      </c>
      <c r="F5670" s="0" t="n">
        <v>0.06</v>
      </c>
      <c r="G5670" s="0" t="n">
        <v>1</v>
      </c>
      <c r="H5670" s="0" t="n">
        <v>26.29</v>
      </c>
    </row>
    <row r="5671" customFormat="false" ht="12.8" hidden="false" customHeight="false" outlineLevel="0" collapsed="false">
      <c r="A5671" s="0" t="s">
        <v>10598</v>
      </c>
      <c r="B5671" s="0" t="n">
        <v>2.59</v>
      </c>
      <c r="C5671" s="0" t="n">
        <v>0.072</v>
      </c>
      <c r="D5671" s="0" t="n">
        <v>0.01</v>
      </c>
      <c r="E5671" s="0" t="n">
        <v>0.1</v>
      </c>
      <c r="F5671" s="0" t="n">
        <v>0.096</v>
      </c>
      <c r="G5671" s="0" t="n">
        <v>1</v>
      </c>
      <c r="H5671" s="0" t="n">
        <v>2690</v>
      </c>
    </row>
    <row r="5672" customFormat="false" ht="12.8" hidden="false" customHeight="false" outlineLevel="0" collapsed="false">
      <c r="A5672" s="0" t="s">
        <v>10599</v>
      </c>
      <c r="B5672" s="0" t="n">
        <v>3.2943333333</v>
      </c>
      <c r="C5672" s="0" t="n">
        <v>0.0322699667</v>
      </c>
      <c r="D5672" s="0" t="n">
        <v>0.0047222222</v>
      </c>
      <c r="E5672" s="0" t="n">
        <v>0.0333333333</v>
      </c>
      <c r="F5672" s="0" t="n">
        <v>0.0345133333</v>
      </c>
      <c r="G5672" s="0" t="n">
        <v>1</v>
      </c>
      <c r="H5672" s="0" t="n">
        <v>559</v>
      </c>
    </row>
    <row r="5673" customFormat="false" ht="12.8" hidden="false" customHeight="false" outlineLevel="0" collapsed="false">
      <c r="A5673" s="0" t="s">
        <v>10600</v>
      </c>
      <c r="B5673" s="0" t="n">
        <v>7.9133333333</v>
      </c>
      <c r="C5673" s="0" t="n">
        <v>0.0836948333</v>
      </c>
      <c r="D5673" s="0" t="n">
        <v>0.0118055556</v>
      </c>
      <c r="E5673" s="0" t="n">
        <v>0.0833333333</v>
      </c>
      <c r="F5673" s="0" t="n">
        <v>0.0862833333</v>
      </c>
      <c r="G5673" s="0" t="n">
        <v>1</v>
      </c>
      <c r="H5673" s="0" t="n">
        <v>1</v>
      </c>
    </row>
    <row r="5674" customFormat="false" ht="12.8" hidden="false" customHeight="false" outlineLevel="0" collapsed="false">
      <c r="A5674" s="0" t="s">
        <v>10601</v>
      </c>
      <c r="B5674" s="0" t="n">
        <v>2.0476666667</v>
      </c>
      <c r="C5674" s="0" t="n">
        <v>0.0161349833</v>
      </c>
      <c r="D5674" s="0" t="n">
        <v>0.0023611111</v>
      </c>
      <c r="E5674" s="0" t="n">
        <v>0.0166666667</v>
      </c>
      <c r="F5674" s="0" t="n">
        <v>0.0172566667</v>
      </c>
      <c r="G5674" s="0" t="n">
        <v>1</v>
      </c>
      <c r="H5674" s="0" t="n">
        <v>484.3333333333</v>
      </c>
    </row>
    <row r="5675" customFormat="false" ht="12.8" hidden="false" customHeight="false" outlineLevel="0" collapsed="false">
      <c r="A5675" s="0" t="s">
        <v>10602</v>
      </c>
      <c r="B5675" s="0" t="n">
        <v>2.61</v>
      </c>
      <c r="C5675" s="0" t="n">
        <v>0.072</v>
      </c>
      <c r="D5675" s="0" t="n">
        <v>0.01</v>
      </c>
      <c r="E5675" s="0" t="n">
        <v>0.1</v>
      </c>
      <c r="F5675" s="0" t="n">
        <v>0.096</v>
      </c>
      <c r="G5675" s="0" t="n">
        <v>1</v>
      </c>
      <c r="H5675" s="0" t="n">
        <v>1688</v>
      </c>
    </row>
    <row r="5676" customFormat="false" ht="12.8" hidden="false" customHeight="false" outlineLevel="0" collapsed="false">
      <c r="A5676" s="0" t="s">
        <v>10603</v>
      </c>
      <c r="B5676" s="0" t="n">
        <v>10.72</v>
      </c>
      <c r="C5676" s="0" t="n">
        <v>0.06</v>
      </c>
      <c r="D5676" s="0" t="n">
        <v>0.0087179487</v>
      </c>
      <c r="E5676" s="0" t="n">
        <v>0.05</v>
      </c>
      <c r="F5676" s="0" t="n">
        <v>0.06</v>
      </c>
      <c r="G5676" s="0" t="n">
        <v>1</v>
      </c>
      <c r="H5676" s="0" t="n">
        <v>26.29</v>
      </c>
    </row>
    <row r="5677" customFormat="false" ht="12.8" hidden="false" customHeight="false" outlineLevel="0" collapsed="false">
      <c r="A5677" s="0" t="s">
        <v>10604</v>
      </c>
      <c r="B5677" s="0" t="n">
        <v>0.9933333333</v>
      </c>
      <c r="C5677" s="0" t="n">
        <v>0.012</v>
      </c>
      <c r="D5677" s="0" t="n">
        <v>0.0017708333</v>
      </c>
      <c r="E5677" s="0" t="n">
        <v>0.0083333333</v>
      </c>
      <c r="F5677" s="0" t="n">
        <v>0.016</v>
      </c>
      <c r="G5677" s="0" t="n">
        <v>1</v>
      </c>
      <c r="H5677" s="0" t="n">
        <v>0</v>
      </c>
    </row>
    <row r="5678" customFormat="false" ht="12.8" hidden="false" customHeight="false" outlineLevel="0" collapsed="false">
      <c r="A5678" s="0" t="s">
        <v>1236</v>
      </c>
      <c r="B5678" s="0" t="n">
        <v>0.21</v>
      </c>
      <c r="C5678" s="0" t="n">
        <v>0.002688</v>
      </c>
      <c r="D5678" s="0" t="n">
        <v>0.0004</v>
      </c>
      <c r="E5678" s="0" t="n">
        <v>0.02</v>
      </c>
      <c r="F5678" s="0" t="n">
        <v>0.0096</v>
      </c>
      <c r="G5678" s="0" t="n">
        <v>1</v>
      </c>
      <c r="H5678" s="0" t="n">
        <v>6.96</v>
      </c>
    </row>
    <row r="5679" customFormat="false" ht="12.8" hidden="false" customHeight="false" outlineLevel="0" collapsed="false">
      <c r="A5679" s="0" t="s">
        <v>10605</v>
      </c>
      <c r="B5679" s="0" t="n">
        <v>0.158</v>
      </c>
      <c r="C5679" s="0" t="n">
        <v>0.0013172544</v>
      </c>
      <c r="D5679" s="0" t="n">
        <v>0.0003333333</v>
      </c>
      <c r="E5679" s="0" t="n">
        <v>0.02</v>
      </c>
      <c r="F5679" s="0" t="n">
        <v>0.00470448</v>
      </c>
      <c r="G5679" s="0" t="n">
        <v>1</v>
      </c>
      <c r="H5679" s="0" t="n">
        <v>41.07</v>
      </c>
    </row>
    <row r="5680" customFormat="false" ht="12.8" hidden="false" customHeight="false" outlineLevel="0" collapsed="false">
      <c r="A5680" s="0" t="s">
        <v>10606</v>
      </c>
      <c r="B5680" s="0" t="n">
        <v>7.9133333333</v>
      </c>
      <c r="C5680" s="0" t="n">
        <v>0.0836948333</v>
      </c>
      <c r="D5680" s="0" t="n">
        <v>0.0118055556</v>
      </c>
      <c r="E5680" s="0" t="n">
        <v>0.0833333333</v>
      </c>
      <c r="F5680" s="0" t="n">
        <v>0.0862833333</v>
      </c>
      <c r="G5680" s="0" t="n">
        <v>1</v>
      </c>
      <c r="H5680" s="0" t="n">
        <v>1</v>
      </c>
    </row>
    <row r="5681" customFormat="false" ht="12.8" hidden="false" customHeight="false" outlineLevel="0" collapsed="false">
      <c r="A5681" s="0" t="s">
        <v>10607</v>
      </c>
      <c r="B5681" s="0" t="n">
        <v>2.9785384615</v>
      </c>
      <c r="C5681" s="0" t="n">
        <v>0.0403846154</v>
      </c>
      <c r="D5681" s="0" t="n">
        <v>0.0058119658</v>
      </c>
      <c r="E5681" s="0" t="n">
        <v>0.0192307692</v>
      </c>
      <c r="F5681" s="0" t="n">
        <v>0.0403846154</v>
      </c>
      <c r="G5681" s="0" t="n">
        <v>1</v>
      </c>
      <c r="H5681" s="0" t="n">
        <v>17.75</v>
      </c>
    </row>
    <row r="5682" customFormat="false" ht="12.8" hidden="false" customHeight="false" outlineLevel="0" collapsed="false">
      <c r="A5682" s="0" t="s">
        <v>1465</v>
      </c>
      <c r="B5682" s="0" t="n">
        <v>10.11</v>
      </c>
      <c r="C5682" s="0" t="n">
        <v>0.06</v>
      </c>
      <c r="D5682" s="0" t="n">
        <v>0.0087179487</v>
      </c>
      <c r="E5682" s="0" t="n">
        <v>0.05</v>
      </c>
      <c r="F5682" s="0" t="n">
        <v>0.06</v>
      </c>
      <c r="G5682" s="0" t="n">
        <v>1</v>
      </c>
      <c r="H5682" s="0" t="n">
        <v>29.56</v>
      </c>
    </row>
    <row r="5683" customFormat="false" ht="12.8" hidden="false" customHeight="false" outlineLevel="0" collapsed="false">
      <c r="A5683" s="0" t="s">
        <v>10608</v>
      </c>
      <c r="B5683" s="0" t="n">
        <v>3</v>
      </c>
      <c r="C5683" s="0" t="n">
        <v>0.072</v>
      </c>
      <c r="D5683" s="0" t="n">
        <v>0.01</v>
      </c>
      <c r="E5683" s="0" t="n">
        <v>0.1</v>
      </c>
      <c r="F5683" s="0" t="n">
        <v>0.096</v>
      </c>
      <c r="G5683" s="0" t="n">
        <v>1</v>
      </c>
      <c r="H5683" s="0" t="n">
        <v>1688</v>
      </c>
    </row>
    <row r="5684" customFormat="false" ht="12.8" hidden="false" customHeight="false" outlineLevel="0" collapsed="false">
      <c r="A5684" s="0" t="s">
        <v>10609</v>
      </c>
      <c r="B5684" s="0" t="n">
        <v>7.9133333333</v>
      </c>
      <c r="C5684" s="0" t="n">
        <v>0.0836948333</v>
      </c>
      <c r="D5684" s="0" t="n">
        <v>0.0118055556</v>
      </c>
      <c r="E5684" s="0" t="n">
        <v>0.0833333333</v>
      </c>
      <c r="F5684" s="0" t="n">
        <v>0.0862833333</v>
      </c>
      <c r="G5684" s="0" t="n">
        <v>1</v>
      </c>
      <c r="H5684" s="0" t="n">
        <v>1</v>
      </c>
    </row>
    <row r="5685" customFormat="false" ht="12.8" hidden="false" customHeight="false" outlineLevel="0" collapsed="false">
      <c r="A5685" s="0" t="s">
        <v>10610</v>
      </c>
      <c r="B5685" s="0" t="n">
        <v>1.0033333333</v>
      </c>
      <c r="C5685" s="0" t="n">
        <v>0.012</v>
      </c>
      <c r="D5685" s="0" t="n">
        <v>0.0017708333</v>
      </c>
      <c r="E5685" s="0" t="n">
        <v>0.0083333333</v>
      </c>
      <c r="F5685" s="0" t="n">
        <v>0.016</v>
      </c>
      <c r="G5685" s="0" t="n">
        <v>1</v>
      </c>
      <c r="H5685" s="0" t="n">
        <v>0</v>
      </c>
    </row>
    <row r="5686" customFormat="false" ht="12.8" hidden="false" customHeight="false" outlineLevel="0" collapsed="false">
      <c r="A5686" s="0" t="s">
        <v>1237</v>
      </c>
      <c r="B5686" s="0" t="n">
        <v>0.21</v>
      </c>
      <c r="C5686" s="0" t="n">
        <v>0.002688</v>
      </c>
      <c r="D5686" s="0" t="n">
        <v>0.0004</v>
      </c>
      <c r="E5686" s="0" t="n">
        <v>0.02</v>
      </c>
      <c r="F5686" s="0" t="n">
        <v>0.0096</v>
      </c>
      <c r="G5686" s="0" t="n">
        <v>1</v>
      </c>
      <c r="H5686" s="0" t="n">
        <v>5.9</v>
      </c>
    </row>
    <row r="5687" customFormat="false" ht="12.8" hidden="false" customHeight="false" outlineLevel="0" collapsed="false">
      <c r="A5687" s="0" t="s">
        <v>10611</v>
      </c>
      <c r="B5687" s="0" t="n">
        <v>0.158</v>
      </c>
      <c r="C5687" s="0" t="n">
        <v>0.0013172544</v>
      </c>
      <c r="D5687" s="0" t="n">
        <v>0.0003333333</v>
      </c>
      <c r="E5687" s="0" t="n">
        <v>0.02</v>
      </c>
      <c r="F5687" s="0" t="n">
        <v>0.00470448</v>
      </c>
      <c r="G5687" s="0" t="n">
        <v>1</v>
      </c>
      <c r="H5687" s="0" t="n">
        <v>41.07</v>
      </c>
    </row>
    <row r="5688" customFormat="false" ht="12.8" hidden="false" customHeight="false" outlineLevel="0" collapsed="false">
      <c r="A5688" s="0" t="s">
        <v>10612</v>
      </c>
      <c r="B5688" s="0" t="n">
        <v>7.9133333333</v>
      </c>
      <c r="C5688" s="0" t="n">
        <v>0.0836948333</v>
      </c>
      <c r="D5688" s="0" t="n">
        <v>0.0118055556</v>
      </c>
      <c r="E5688" s="0" t="n">
        <v>0.0833333333</v>
      </c>
      <c r="F5688" s="0" t="n">
        <v>0.0862833333</v>
      </c>
      <c r="G5688" s="0" t="n">
        <v>1</v>
      </c>
      <c r="H5688" s="0" t="n">
        <v>1</v>
      </c>
    </row>
    <row r="5689" customFormat="false" ht="12.8" hidden="false" customHeight="false" outlineLevel="0" collapsed="false">
      <c r="A5689" s="0" t="s">
        <v>10613</v>
      </c>
      <c r="B5689" s="0" t="n">
        <v>6.1383333333</v>
      </c>
      <c r="C5689" s="0" t="n">
        <v>0.10875</v>
      </c>
      <c r="D5689" s="0" t="n">
        <v>0.0157407407</v>
      </c>
      <c r="E5689" s="0" t="n">
        <v>0.0416666667</v>
      </c>
      <c r="F5689" s="0" t="n">
        <v>0.075</v>
      </c>
      <c r="G5689" s="0" t="n">
        <v>1</v>
      </c>
      <c r="H5689" s="0" t="n">
        <v>8.5</v>
      </c>
    </row>
    <row r="5690" customFormat="false" ht="12.8" hidden="false" customHeight="false" outlineLevel="0" collapsed="false">
      <c r="A5690" s="0" t="s">
        <v>10614</v>
      </c>
      <c r="B5690" s="0" t="n">
        <v>2.9875384615</v>
      </c>
      <c r="C5690" s="0" t="n">
        <v>0.0403846154</v>
      </c>
      <c r="D5690" s="0" t="n">
        <v>0.0058119658</v>
      </c>
      <c r="E5690" s="0" t="n">
        <v>0.0192307692</v>
      </c>
      <c r="F5690" s="0" t="n">
        <v>0.0403846154</v>
      </c>
      <c r="G5690" s="0" t="n">
        <v>1</v>
      </c>
      <c r="H5690" s="0" t="n">
        <v>23.16</v>
      </c>
    </row>
    <row r="5691" customFormat="false" ht="12.8" hidden="false" customHeight="false" outlineLevel="0" collapsed="false">
      <c r="A5691" s="0" t="s">
        <v>1466</v>
      </c>
      <c r="B5691" s="0" t="n">
        <v>10.47</v>
      </c>
      <c r="C5691" s="0" t="n">
        <v>0.06</v>
      </c>
      <c r="D5691" s="0" t="n">
        <v>0.0087179487</v>
      </c>
      <c r="E5691" s="0" t="n">
        <v>0.05</v>
      </c>
      <c r="F5691" s="0" t="n">
        <v>0.06</v>
      </c>
      <c r="G5691" s="0" t="n">
        <v>1</v>
      </c>
      <c r="H5691" s="0" t="n">
        <v>25.35</v>
      </c>
    </row>
    <row r="5692" customFormat="false" ht="12.8" hidden="false" customHeight="false" outlineLevel="0" collapsed="false">
      <c r="A5692" s="0" t="s">
        <v>1235</v>
      </c>
      <c r="B5692" s="0" t="n">
        <v>0.19</v>
      </c>
      <c r="C5692" s="0" t="n">
        <v>0.002688</v>
      </c>
      <c r="D5692" s="0" t="n">
        <v>0.0004</v>
      </c>
      <c r="E5692" s="0" t="n">
        <v>0.02</v>
      </c>
      <c r="F5692" s="0" t="n">
        <v>0.0096</v>
      </c>
      <c r="G5692" s="0" t="n">
        <v>1</v>
      </c>
      <c r="H5692" s="0" t="n">
        <v>7.07</v>
      </c>
    </row>
    <row r="5693" customFormat="false" ht="12.8" hidden="false" customHeight="false" outlineLevel="0" collapsed="false">
      <c r="A5693" s="0" t="s">
        <v>10615</v>
      </c>
      <c r="B5693" s="0" t="n">
        <v>2.0476666667</v>
      </c>
      <c r="C5693" s="0" t="n">
        <v>0.0161349833</v>
      </c>
      <c r="D5693" s="0" t="n">
        <v>0.0023611111</v>
      </c>
      <c r="E5693" s="0" t="n">
        <v>0.0166666667</v>
      </c>
      <c r="F5693" s="0" t="n">
        <v>0.0172566667</v>
      </c>
      <c r="G5693" s="0" t="n">
        <v>1</v>
      </c>
      <c r="H5693" s="0" t="n">
        <v>484.3333333333</v>
      </c>
    </row>
    <row r="5694" customFormat="false" ht="12.8" hidden="false" customHeight="false" outlineLevel="0" collapsed="false">
      <c r="A5694" s="0" t="s">
        <v>10616</v>
      </c>
      <c r="B5694" s="0" t="n">
        <v>6.7814285714</v>
      </c>
      <c r="C5694" s="0" t="n">
        <v>0.0717384286</v>
      </c>
      <c r="D5694" s="0" t="n">
        <v>0.0101190476</v>
      </c>
      <c r="E5694" s="0" t="n">
        <v>0.0714285714</v>
      </c>
      <c r="F5694" s="0" t="n">
        <v>0.0739571429</v>
      </c>
      <c r="G5694" s="0" t="n">
        <v>1</v>
      </c>
      <c r="H5694" s="0" t="n">
        <v>1</v>
      </c>
    </row>
    <row r="5695" customFormat="false" ht="12.8" hidden="false" customHeight="false" outlineLevel="0" collapsed="false">
      <c r="A5695" s="0" t="s">
        <v>763</v>
      </c>
      <c r="B5695" s="0" t="n">
        <v>0.358</v>
      </c>
      <c r="C5695" s="0" t="n">
        <v>0.00252</v>
      </c>
      <c r="D5695" s="0" t="n">
        <v>0.0008333333</v>
      </c>
      <c r="E5695" s="0" t="n">
        <v>0.05</v>
      </c>
      <c r="F5695" s="0" t="n">
        <v>0.012</v>
      </c>
      <c r="G5695" s="0" t="n">
        <v>1</v>
      </c>
      <c r="H5695" s="0" t="n">
        <v>0</v>
      </c>
    </row>
    <row r="5696" customFormat="false" ht="12.8" hidden="false" customHeight="false" outlineLevel="0" collapsed="false">
      <c r="A5696" s="0" t="s">
        <v>10617</v>
      </c>
      <c r="B5696" s="0" t="n">
        <v>2.9875384615</v>
      </c>
      <c r="C5696" s="0" t="n">
        <v>0.0403846154</v>
      </c>
      <c r="D5696" s="0" t="n">
        <v>0.0058119658</v>
      </c>
      <c r="E5696" s="0" t="n">
        <v>0.0192307692</v>
      </c>
      <c r="F5696" s="0" t="n">
        <v>0.0403846154</v>
      </c>
      <c r="G5696" s="0" t="n">
        <v>1</v>
      </c>
      <c r="H5696" s="0" t="n">
        <v>24.13</v>
      </c>
    </row>
    <row r="5697" customFormat="false" ht="12.8" hidden="false" customHeight="false" outlineLevel="0" collapsed="false">
      <c r="A5697" s="0" t="s">
        <v>10618</v>
      </c>
      <c r="B5697" s="0" t="n">
        <v>3.4753333333</v>
      </c>
      <c r="C5697" s="0" t="n">
        <v>0.0322699667</v>
      </c>
      <c r="D5697" s="0" t="n">
        <v>0.0047222222</v>
      </c>
      <c r="E5697" s="0" t="n">
        <v>0.0333333333</v>
      </c>
      <c r="F5697" s="0" t="n">
        <v>0.0345133333</v>
      </c>
      <c r="G5697" s="0" t="n">
        <v>1</v>
      </c>
      <c r="H5697" s="0" t="n">
        <v>468</v>
      </c>
    </row>
    <row r="5698" customFormat="false" ht="12.8" hidden="false" customHeight="false" outlineLevel="0" collapsed="false">
      <c r="A5698" s="0" t="s">
        <v>10619</v>
      </c>
      <c r="B5698" s="0" t="n">
        <v>4.98</v>
      </c>
      <c r="C5698" s="0" t="n">
        <v>0.064</v>
      </c>
      <c r="D5698" s="0" t="n">
        <v>0.0094444444</v>
      </c>
      <c r="E5698" s="0" t="n">
        <v>0.0333333333</v>
      </c>
      <c r="F5698" s="0" t="n">
        <v>0.064</v>
      </c>
      <c r="G5698" s="0" t="n">
        <v>1</v>
      </c>
      <c r="H5698" s="0" t="n">
        <v>27.88</v>
      </c>
    </row>
    <row r="5699" customFormat="false" ht="12.8" hidden="false" customHeight="false" outlineLevel="0" collapsed="false">
      <c r="A5699" s="0" t="s">
        <v>2686</v>
      </c>
      <c r="B5699" s="0" t="n">
        <v>0.286</v>
      </c>
      <c r="C5699" s="0" t="n">
        <v>0.003293136</v>
      </c>
      <c r="D5699" s="0" t="n">
        <v>0.0008333333</v>
      </c>
      <c r="E5699" s="0" t="n">
        <v>0.05</v>
      </c>
      <c r="F5699" s="0" t="n">
        <v>0.0117612</v>
      </c>
      <c r="G5699" s="0" t="n">
        <v>1</v>
      </c>
      <c r="H5699" s="0" t="n">
        <v>78.6666666667</v>
      </c>
    </row>
    <row r="5700" customFormat="false" ht="12.8" hidden="false" customHeight="false" outlineLevel="0" collapsed="false">
      <c r="A5700" s="0" t="s">
        <v>10620</v>
      </c>
      <c r="B5700" s="0" t="n">
        <v>1.58</v>
      </c>
      <c r="C5700" s="0" t="n">
        <v>0.036</v>
      </c>
      <c r="D5700" s="0" t="n">
        <v>0.005</v>
      </c>
      <c r="E5700" s="0" t="n">
        <v>0.05</v>
      </c>
      <c r="F5700" s="0" t="n">
        <v>0.048</v>
      </c>
      <c r="G5700" s="0" t="n">
        <v>1</v>
      </c>
      <c r="H5700" s="0" t="n">
        <v>2180</v>
      </c>
    </row>
    <row r="5701" customFormat="false" ht="12.8" hidden="false" customHeight="false" outlineLevel="0" collapsed="false">
      <c r="A5701" s="0" t="s">
        <v>10621</v>
      </c>
      <c r="B5701" s="0" t="n">
        <v>3.1144444444</v>
      </c>
      <c r="C5701" s="0" t="n">
        <v>0.0265333333</v>
      </c>
      <c r="D5701" s="0" t="n">
        <v>0.0037037037</v>
      </c>
      <c r="E5701" s="0" t="n">
        <v>0.0277777778</v>
      </c>
      <c r="F5701" s="0" t="n">
        <v>0.0266666667</v>
      </c>
      <c r="G5701" s="0" t="n">
        <v>1</v>
      </c>
      <c r="H5701" s="0" t="n">
        <v>15.86</v>
      </c>
    </row>
    <row r="5702" customFormat="false" ht="12.8" hidden="false" customHeight="false" outlineLevel="0" collapsed="false">
      <c r="A5702" s="0" t="s">
        <v>10622</v>
      </c>
      <c r="B5702" s="0" t="n">
        <v>6.7814285714</v>
      </c>
      <c r="C5702" s="0" t="n">
        <v>0.0717384286</v>
      </c>
      <c r="D5702" s="0" t="n">
        <v>0.0101190476</v>
      </c>
      <c r="E5702" s="0" t="n">
        <v>0.0714285714</v>
      </c>
      <c r="F5702" s="0" t="n">
        <v>0.0739571429</v>
      </c>
      <c r="G5702" s="0" t="n">
        <v>1</v>
      </c>
      <c r="H5702" s="0" t="n">
        <v>1</v>
      </c>
    </row>
    <row r="5703" customFormat="false" ht="12.8" hidden="false" customHeight="false" outlineLevel="0" collapsed="false">
      <c r="A5703" s="0" t="s">
        <v>762</v>
      </c>
      <c r="B5703" s="0" t="n">
        <v>0.2016666667</v>
      </c>
      <c r="C5703" s="0" t="n">
        <v>0.00168</v>
      </c>
      <c r="D5703" s="0" t="n">
        <v>0.0005555556</v>
      </c>
      <c r="E5703" s="0" t="n">
        <v>0.0333333333</v>
      </c>
      <c r="F5703" s="0" t="n">
        <v>0.008</v>
      </c>
      <c r="G5703" s="0" t="n">
        <v>1</v>
      </c>
      <c r="H5703" s="0" t="n">
        <v>0</v>
      </c>
    </row>
    <row r="5704" customFormat="false" ht="12.8" hidden="false" customHeight="false" outlineLevel="0" collapsed="false">
      <c r="A5704" s="0" t="s">
        <v>10623</v>
      </c>
      <c r="B5704" s="0" t="n">
        <v>0.2141</v>
      </c>
      <c r="C5704" s="0" t="n">
        <v>0.003091725</v>
      </c>
      <c r="D5704" s="0" t="n">
        <v>0.0017894737</v>
      </c>
      <c r="E5704" s="0" t="n">
        <v>0.005</v>
      </c>
      <c r="F5704" s="0" t="n">
        <v>0.00396375</v>
      </c>
      <c r="G5704" s="0" t="n">
        <v>1</v>
      </c>
      <c r="H5704" s="0" t="n">
        <v>2.1966666667</v>
      </c>
    </row>
    <row r="5705" customFormat="false" ht="12.8" hidden="false" customHeight="false" outlineLevel="0" collapsed="false">
      <c r="A5705" s="0" t="s">
        <v>10624</v>
      </c>
      <c r="B5705" s="0" t="n">
        <v>3.0944444444</v>
      </c>
      <c r="C5705" s="0" t="n">
        <v>0.0265333333</v>
      </c>
      <c r="D5705" s="0" t="n">
        <v>0.0037037037</v>
      </c>
      <c r="E5705" s="0" t="n">
        <v>0.0277777778</v>
      </c>
      <c r="F5705" s="0" t="n">
        <v>0.0266666667</v>
      </c>
      <c r="G5705" s="0" t="n">
        <v>1</v>
      </c>
      <c r="H5705" s="0" t="n">
        <v>15.86</v>
      </c>
    </row>
    <row r="5706" customFormat="false" ht="12.8" hidden="false" customHeight="false" outlineLevel="0" collapsed="false">
      <c r="A5706" s="0" t="s">
        <v>10625</v>
      </c>
      <c r="B5706" s="0" t="n">
        <v>0.7586666667</v>
      </c>
      <c r="C5706" s="0" t="n">
        <v>0.01024</v>
      </c>
      <c r="D5706" s="0" t="n">
        <v>0.0022222222</v>
      </c>
      <c r="E5706" s="0" t="n">
        <v>0.0666666667</v>
      </c>
      <c r="F5706" s="0" t="n">
        <v>0.032</v>
      </c>
      <c r="G5706" s="0" t="n">
        <v>1</v>
      </c>
      <c r="H5706" s="0" t="n">
        <v>156.3333333333</v>
      </c>
    </row>
    <row r="5707" customFormat="false" ht="12.8" hidden="false" customHeight="false" outlineLevel="0" collapsed="false">
      <c r="A5707" s="0" t="s">
        <v>10626</v>
      </c>
      <c r="B5707" s="0" t="n">
        <v>0.685</v>
      </c>
      <c r="C5707" s="0" t="n">
        <v>0.018</v>
      </c>
      <c r="D5707" s="0" t="n">
        <v>0.0025</v>
      </c>
      <c r="E5707" s="0" t="n">
        <v>0.025</v>
      </c>
      <c r="F5707" s="0" t="n">
        <v>0.024</v>
      </c>
      <c r="G5707" s="0" t="n">
        <v>1</v>
      </c>
      <c r="H5707" s="0" t="n">
        <v>786</v>
      </c>
    </row>
    <row r="5708" customFormat="false" ht="12.8" hidden="false" customHeight="false" outlineLevel="0" collapsed="false">
      <c r="A5708" s="0" t="s">
        <v>10627</v>
      </c>
      <c r="B5708" s="0" t="n">
        <v>9.86</v>
      </c>
      <c r="C5708" s="0" t="n">
        <v>0.13344</v>
      </c>
      <c r="D5708" s="0" t="n">
        <v>0.02125</v>
      </c>
      <c r="E5708" s="0" t="n">
        <v>0.05</v>
      </c>
      <c r="F5708" s="0" t="n">
        <v>0.096</v>
      </c>
      <c r="G5708" s="0" t="n">
        <v>1</v>
      </c>
      <c r="H5708" s="0" t="n">
        <v>10.17</v>
      </c>
    </row>
    <row r="5709" customFormat="false" ht="12.8" hidden="false" customHeight="false" outlineLevel="0" collapsed="false">
      <c r="A5709" s="0" t="s">
        <v>10628</v>
      </c>
      <c r="B5709" s="0" t="n">
        <v>4.9622222222</v>
      </c>
      <c r="C5709" s="0" t="n">
        <v>0.0517333333</v>
      </c>
      <c r="D5709" s="0" t="n">
        <v>0.0078703704</v>
      </c>
      <c r="E5709" s="0" t="n">
        <v>0.0277777778</v>
      </c>
      <c r="F5709" s="0" t="n">
        <v>0.0533333333</v>
      </c>
      <c r="G5709" s="0" t="n">
        <v>1</v>
      </c>
      <c r="H5709" s="0" t="n">
        <v>8.96</v>
      </c>
    </row>
    <row r="5710" customFormat="false" ht="12.8" hidden="false" customHeight="false" outlineLevel="0" collapsed="false">
      <c r="A5710" s="0" t="s">
        <v>761</v>
      </c>
      <c r="B5710" s="0" t="n">
        <v>0.449</v>
      </c>
      <c r="C5710" s="0" t="n">
        <v>0.00252</v>
      </c>
      <c r="D5710" s="0" t="n">
        <v>0.0008333333</v>
      </c>
      <c r="E5710" s="0" t="n">
        <v>0.05</v>
      </c>
      <c r="F5710" s="0" t="n">
        <v>0.012</v>
      </c>
      <c r="G5710" s="0" t="n">
        <v>1</v>
      </c>
      <c r="H5710" s="0" t="n">
        <v>0</v>
      </c>
    </row>
    <row r="5711" customFormat="false" ht="12.8" hidden="false" customHeight="false" outlineLevel="0" collapsed="false">
      <c r="A5711" s="0" t="s">
        <v>10629</v>
      </c>
      <c r="B5711" s="0" t="n">
        <v>2.9875384615</v>
      </c>
      <c r="C5711" s="0" t="n">
        <v>0.0403846154</v>
      </c>
      <c r="D5711" s="0" t="n">
        <v>0.0058119658</v>
      </c>
      <c r="E5711" s="0" t="n">
        <v>0.0192307692</v>
      </c>
      <c r="F5711" s="0" t="n">
        <v>0.0403846154</v>
      </c>
      <c r="G5711" s="0" t="n">
        <v>1</v>
      </c>
      <c r="H5711" s="0" t="n">
        <v>24.13</v>
      </c>
    </row>
    <row r="5712" customFormat="false" ht="12.8" hidden="false" customHeight="false" outlineLevel="0" collapsed="false">
      <c r="A5712" s="0" t="s">
        <v>10630</v>
      </c>
      <c r="B5712" s="0" t="n">
        <v>9.88</v>
      </c>
      <c r="C5712" s="0" t="n">
        <v>0.13344</v>
      </c>
      <c r="D5712" s="0" t="n">
        <v>0.02125</v>
      </c>
      <c r="E5712" s="0" t="n">
        <v>0.05</v>
      </c>
      <c r="F5712" s="0" t="n">
        <v>0.096</v>
      </c>
      <c r="G5712" s="0" t="n">
        <v>1</v>
      </c>
      <c r="H5712" s="0" t="n">
        <v>10.17</v>
      </c>
    </row>
    <row r="5713" customFormat="false" ht="12.8" hidden="false" customHeight="false" outlineLevel="0" collapsed="false">
      <c r="A5713" s="0" t="s">
        <v>10631</v>
      </c>
      <c r="B5713" s="0" t="n">
        <v>0.685</v>
      </c>
      <c r="C5713" s="0" t="n">
        <v>0.018</v>
      </c>
      <c r="D5713" s="0" t="n">
        <v>0.0025</v>
      </c>
      <c r="E5713" s="0" t="n">
        <v>0.025</v>
      </c>
      <c r="F5713" s="0" t="n">
        <v>0.024</v>
      </c>
      <c r="G5713" s="0" t="n">
        <v>1</v>
      </c>
      <c r="H5713" s="0" t="n">
        <v>751</v>
      </c>
    </row>
    <row r="5714" customFormat="false" ht="12.8" hidden="false" customHeight="false" outlineLevel="0" collapsed="false">
      <c r="A5714" s="0" t="s">
        <v>10632</v>
      </c>
      <c r="B5714" s="0" t="n">
        <v>6.7814285714</v>
      </c>
      <c r="C5714" s="0" t="n">
        <v>0.0717384286</v>
      </c>
      <c r="D5714" s="0" t="n">
        <v>0.0101190476</v>
      </c>
      <c r="E5714" s="0" t="n">
        <v>0.0714285714</v>
      </c>
      <c r="F5714" s="0" t="n">
        <v>0.0739571429</v>
      </c>
      <c r="G5714" s="0" t="n">
        <v>1</v>
      </c>
      <c r="H5714" s="0" t="n">
        <v>1</v>
      </c>
    </row>
    <row r="5715" customFormat="false" ht="12.8" hidden="false" customHeight="false" outlineLevel="0" collapsed="false">
      <c r="A5715" s="0" t="s">
        <v>10633</v>
      </c>
      <c r="B5715" s="0" t="n">
        <v>1.3364444444</v>
      </c>
      <c r="C5715" s="0" t="n">
        <v>0.0107566556</v>
      </c>
      <c r="D5715" s="0" t="n">
        <v>0.0015740741</v>
      </c>
      <c r="E5715" s="0" t="n">
        <v>0.0111111111</v>
      </c>
      <c r="F5715" s="0" t="n">
        <v>0.0115044444</v>
      </c>
      <c r="G5715" s="0" t="n">
        <v>1</v>
      </c>
      <c r="H5715" s="0" t="n">
        <v>156.3333333333</v>
      </c>
    </row>
    <row r="5716" customFormat="false" ht="12.8" hidden="false" customHeight="false" outlineLevel="0" collapsed="false">
      <c r="A5716" s="0" t="s">
        <v>10634</v>
      </c>
      <c r="B5716" s="0" t="n">
        <v>2.59</v>
      </c>
      <c r="C5716" s="0" t="n">
        <v>0.072</v>
      </c>
      <c r="D5716" s="0" t="n">
        <v>0.01</v>
      </c>
      <c r="E5716" s="0" t="n">
        <v>0.1</v>
      </c>
      <c r="F5716" s="0" t="n">
        <v>0.096</v>
      </c>
      <c r="G5716" s="0" t="n">
        <v>1</v>
      </c>
      <c r="H5716" s="0" t="n">
        <v>2690</v>
      </c>
    </row>
    <row r="5717" customFormat="false" ht="12.8" hidden="false" customHeight="false" outlineLevel="0" collapsed="false">
      <c r="A5717" s="0" t="s">
        <v>10635</v>
      </c>
      <c r="B5717" s="0" t="n">
        <v>3.2763333333</v>
      </c>
      <c r="C5717" s="0" t="n">
        <v>0.0322699667</v>
      </c>
      <c r="D5717" s="0" t="n">
        <v>0.0047222222</v>
      </c>
      <c r="E5717" s="0" t="n">
        <v>0.0333333333</v>
      </c>
      <c r="F5717" s="0" t="n">
        <v>0.0345133333</v>
      </c>
      <c r="G5717" s="0" t="n">
        <v>1</v>
      </c>
      <c r="H5717" s="0" t="n">
        <v>473.6666666667</v>
      </c>
    </row>
    <row r="5718" customFormat="false" ht="12.8" hidden="false" customHeight="false" outlineLevel="0" collapsed="false">
      <c r="A5718" s="0" t="s">
        <v>1467</v>
      </c>
      <c r="B5718" s="0" t="n">
        <v>10.72</v>
      </c>
      <c r="C5718" s="0" t="n">
        <v>0.06</v>
      </c>
      <c r="D5718" s="0" t="n">
        <v>0.0087179487</v>
      </c>
      <c r="E5718" s="0" t="n">
        <v>0.05</v>
      </c>
      <c r="F5718" s="0" t="n">
        <v>0.06</v>
      </c>
      <c r="G5718" s="0" t="n">
        <v>1</v>
      </c>
      <c r="H5718" s="0" t="n">
        <v>25.24</v>
      </c>
    </row>
    <row r="5719" customFormat="false" ht="12.8" hidden="false" customHeight="false" outlineLevel="0" collapsed="false">
      <c r="A5719" s="0" t="s">
        <v>1468</v>
      </c>
      <c r="B5719" s="0" t="n">
        <v>10.72</v>
      </c>
      <c r="C5719" s="0" t="n">
        <v>0.06</v>
      </c>
      <c r="D5719" s="0" t="n">
        <v>0.0087179487</v>
      </c>
      <c r="E5719" s="0" t="n">
        <v>0.05</v>
      </c>
      <c r="F5719" s="0" t="n">
        <v>0.06</v>
      </c>
      <c r="G5719" s="0" t="n">
        <v>1</v>
      </c>
      <c r="H5719" s="0" t="n">
        <v>25.24</v>
      </c>
    </row>
    <row r="5720" customFormat="false" ht="12.8" hidden="false" customHeight="false" outlineLevel="0" collapsed="false">
      <c r="A5720" s="0" t="s">
        <v>10636</v>
      </c>
      <c r="B5720" s="0" t="n">
        <v>1.0033333333</v>
      </c>
      <c r="C5720" s="0" t="n">
        <v>0.012</v>
      </c>
      <c r="D5720" s="0" t="n">
        <v>0.0017708333</v>
      </c>
      <c r="E5720" s="0" t="n">
        <v>0.0083333333</v>
      </c>
      <c r="F5720" s="0" t="n">
        <v>0.016</v>
      </c>
      <c r="G5720" s="0" t="n">
        <v>1</v>
      </c>
      <c r="H5720" s="0" t="n">
        <v>0</v>
      </c>
    </row>
    <row r="5721" customFormat="false" ht="12.8" hidden="false" customHeight="false" outlineLevel="0" collapsed="false">
      <c r="A5721" s="0" t="s">
        <v>10637</v>
      </c>
      <c r="B5721" s="0" t="n">
        <v>0.685</v>
      </c>
      <c r="C5721" s="0" t="n">
        <v>0.018</v>
      </c>
      <c r="D5721" s="0" t="n">
        <v>0.0025</v>
      </c>
      <c r="E5721" s="0" t="n">
        <v>0.025</v>
      </c>
      <c r="F5721" s="0" t="n">
        <v>0.024</v>
      </c>
      <c r="G5721" s="0" t="n">
        <v>1</v>
      </c>
      <c r="H5721" s="0" t="n">
        <v>1116</v>
      </c>
    </row>
    <row r="5722" customFormat="false" ht="12.8" hidden="false" customHeight="false" outlineLevel="0" collapsed="false">
      <c r="A5722" s="0" t="s">
        <v>10638</v>
      </c>
      <c r="B5722" s="0" t="n">
        <v>1.3364444444</v>
      </c>
      <c r="C5722" s="0" t="n">
        <v>0.0107566556</v>
      </c>
      <c r="D5722" s="0" t="n">
        <v>0.0015740741</v>
      </c>
      <c r="E5722" s="0" t="n">
        <v>0.0111111111</v>
      </c>
      <c r="F5722" s="0" t="n">
        <v>0.0115044444</v>
      </c>
      <c r="G5722" s="0" t="n">
        <v>1</v>
      </c>
      <c r="H5722" s="0" t="n">
        <v>156.3333333333</v>
      </c>
    </row>
    <row r="5723" customFormat="false" ht="12.8" hidden="false" customHeight="false" outlineLevel="0" collapsed="false">
      <c r="A5723" s="0" t="s">
        <v>10639</v>
      </c>
      <c r="B5723" s="0" t="n">
        <v>6.7814285714</v>
      </c>
      <c r="C5723" s="0" t="n">
        <v>0.0717384286</v>
      </c>
      <c r="D5723" s="0" t="n">
        <v>0.0101190476</v>
      </c>
      <c r="E5723" s="0" t="n">
        <v>0.0714285714</v>
      </c>
      <c r="F5723" s="0" t="n">
        <v>0.0739571429</v>
      </c>
      <c r="G5723" s="0" t="n">
        <v>1</v>
      </c>
      <c r="H5723" s="0" t="n">
        <v>1</v>
      </c>
    </row>
    <row r="5724" customFormat="false" ht="12.8" hidden="false" customHeight="false" outlineLevel="0" collapsed="false">
      <c r="A5724" s="0" t="s">
        <v>10640</v>
      </c>
      <c r="B5724" s="0" t="n">
        <v>2.9055384615</v>
      </c>
      <c r="C5724" s="0" t="n">
        <v>0.0403846154</v>
      </c>
      <c r="D5724" s="0" t="n">
        <v>0.0058119658</v>
      </c>
      <c r="E5724" s="0" t="n">
        <v>0.0192307692</v>
      </c>
      <c r="F5724" s="0" t="n">
        <v>0.0403846154</v>
      </c>
      <c r="G5724" s="0" t="n">
        <v>1</v>
      </c>
      <c r="H5724" s="0" t="n">
        <v>17.56</v>
      </c>
    </row>
    <row r="5725" customFormat="false" ht="12.8" hidden="false" customHeight="false" outlineLevel="0" collapsed="false">
      <c r="A5725" s="0" t="s">
        <v>10641</v>
      </c>
      <c r="B5725" s="0" t="n">
        <v>1.62</v>
      </c>
      <c r="C5725" s="0" t="n">
        <v>0.036</v>
      </c>
      <c r="D5725" s="0" t="n">
        <v>0.005</v>
      </c>
      <c r="E5725" s="0" t="n">
        <v>0.05</v>
      </c>
      <c r="F5725" s="0" t="n">
        <v>0.048</v>
      </c>
      <c r="G5725" s="0" t="n">
        <v>1</v>
      </c>
      <c r="H5725" s="0" t="n">
        <v>4301</v>
      </c>
    </row>
    <row r="5726" customFormat="false" ht="12.8" hidden="false" customHeight="false" outlineLevel="0" collapsed="false">
      <c r="A5726" s="0" t="s">
        <v>1694</v>
      </c>
      <c r="B5726" s="0" t="n">
        <v>0.6207407407</v>
      </c>
      <c r="C5726" s="0" t="n">
        <v>0.0072450617</v>
      </c>
      <c r="D5726" s="0" t="n">
        <v>0.00107629</v>
      </c>
      <c r="E5726" s="0" t="n">
        <v>0.0061728395</v>
      </c>
      <c r="F5726" s="0" t="n">
        <v>0.0074691358</v>
      </c>
      <c r="G5726" s="0" t="n">
        <v>1</v>
      </c>
      <c r="H5726" s="0" t="n">
        <v>1.52</v>
      </c>
    </row>
    <row r="5727" customFormat="false" ht="12.8" hidden="false" customHeight="false" outlineLevel="0" collapsed="false">
      <c r="A5727" s="0" t="s">
        <v>10642</v>
      </c>
      <c r="B5727" s="0" t="n">
        <v>7.179047619</v>
      </c>
      <c r="C5727" s="0" t="n">
        <v>0.0245047619</v>
      </c>
      <c r="D5727" s="0" t="n">
        <v>0.0033730159</v>
      </c>
      <c r="E5727" s="0" t="n">
        <v>0.0238095238</v>
      </c>
      <c r="F5727" s="0" t="n">
        <v>0.0245047619</v>
      </c>
      <c r="G5727" s="0" t="n">
        <v>1</v>
      </c>
      <c r="H5727" s="0" t="n">
        <v>1</v>
      </c>
    </row>
    <row r="5728" customFormat="false" ht="12.8" hidden="false" customHeight="false" outlineLevel="0" collapsed="false">
      <c r="A5728" s="0" t="s">
        <v>10643</v>
      </c>
      <c r="B5728" s="0" t="n">
        <v>5.8433333333</v>
      </c>
      <c r="C5728" s="0" t="n">
        <v>0.137004</v>
      </c>
      <c r="D5728" s="0" t="n">
        <v>0.0251851852</v>
      </c>
      <c r="E5728" s="0" t="n">
        <v>0.0166666667</v>
      </c>
      <c r="F5728" s="0" t="n">
        <v>0.0588</v>
      </c>
      <c r="G5728" s="0" t="n">
        <v>1</v>
      </c>
      <c r="H5728" s="0" t="n">
        <v>400</v>
      </c>
    </row>
    <row r="5729" customFormat="false" ht="12.8" hidden="false" customHeight="false" outlineLevel="0" collapsed="false">
      <c r="A5729" s="0" t="s">
        <v>2528</v>
      </c>
      <c r="B5729" s="0" t="n">
        <v>0.6816666667</v>
      </c>
      <c r="C5729" s="0" t="n">
        <v>0.00256</v>
      </c>
      <c r="D5729" s="0" t="n">
        <v>0.0005555556</v>
      </c>
      <c r="E5729" s="0" t="n">
        <v>0.0166666667</v>
      </c>
      <c r="F5729" s="0" t="n">
        <v>0.008</v>
      </c>
      <c r="G5729" s="0" t="n">
        <v>1</v>
      </c>
      <c r="H5729" s="0" t="n">
        <v>361</v>
      </c>
    </row>
    <row r="5730" customFormat="false" ht="12.8" hidden="false" customHeight="false" outlineLevel="0" collapsed="false">
      <c r="A5730" s="0" t="s">
        <v>10644</v>
      </c>
      <c r="B5730" s="0" t="n">
        <v>7.179047619</v>
      </c>
      <c r="C5730" s="0" t="n">
        <v>0.0245047619</v>
      </c>
      <c r="D5730" s="0" t="n">
        <v>0.0033730159</v>
      </c>
      <c r="E5730" s="0" t="n">
        <v>0.0238095238</v>
      </c>
      <c r="F5730" s="0" t="n">
        <v>0.0245047619</v>
      </c>
      <c r="G5730" s="0" t="n">
        <v>1</v>
      </c>
      <c r="H5730" s="0" t="n">
        <v>1</v>
      </c>
    </row>
    <row r="5731" customFormat="false" ht="12.8" hidden="false" customHeight="false" outlineLevel="0" collapsed="false">
      <c r="A5731" s="0" t="s">
        <v>10645</v>
      </c>
      <c r="B5731" s="0" t="n">
        <v>1.62</v>
      </c>
      <c r="C5731" s="0" t="n">
        <v>0.036</v>
      </c>
      <c r="D5731" s="0" t="n">
        <v>0.005</v>
      </c>
      <c r="E5731" s="0" t="n">
        <v>0.05</v>
      </c>
      <c r="F5731" s="0" t="n">
        <v>0.048</v>
      </c>
      <c r="G5731" s="0" t="n">
        <v>1</v>
      </c>
      <c r="H5731" s="0" t="n">
        <v>4301</v>
      </c>
    </row>
    <row r="5732" customFormat="false" ht="12.8" hidden="false" customHeight="false" outlineLevel="0" collapsed="false">
      <c r="A5732" s="0" t="s">
        <v>958</v>
      </c>
      <c r="B5732" s="0" t="n">
        <v>9.9963636364</v>
      </c>
      <c r="C5732" s="0" t="n">
        <v>0.0667418182</v>
      </c>
      <c r="D5732" s="0" t="n">
        <v>0.0128787879</v>
      </c>
      <c r="E5732" s="0" t="n">
        <v>0.0454545455</v>
      </c>
      <c r="F5732" s="0" t="n">
        <v>0.0878181818</v>
      </c>
      <c r="G5732" s="0" t="n">
        <v>1</v>
      </c>
      <c r="H5732" s="0" t="n">
        <v>0</v>
      </c>
    </row>
    <row r="5733" customFormat="false" ht="12.8" hidden="false" customHeight="false" outlineLevel="0" collapsed="false">
      <c r="A5733" s="0" t="s">
        <v>10646</v>
      </c>
      <c r="B5733" s="0" t="n">
        <v>4.3805555556</v>
      </c>
      <c r="C5733" s="0" t="n">
        <v>0.057085</v>
      </c>
      <c r="D5733" s="0" t="n">
        <v>0.0104938272</v>
      </c>
      <c r="E5733" s="0" t="n">
        <v>0.0069444444</v>
      </c>
      <c r="F5733" s="0" t="n">
        <v>0.0245</v>
      </c>
      <c r="G5733" s="0" t="n">
        <v>1</v>
      </c>
      <c r="H5733" s="0" t="n">
        <v>192</v>
      </c>
    </row>
    <row r="5734" customFormat="false" ht="12.8" hidden="false" customHeight="false" outlineLevel="0" collapsed="false">
      <c r="A5734" s="0" t="s">
        <v>10647</v>
      </c>
      <c r="B5734" s="0" t="n">
        <v>7.179047619</v>
      </c>
      <c r="C5734" s="0" t="n">
        <v>0.0245047619</v>
      </c>
      <c r="D5734" s="0" t="n">
        <v>0.0033730159</v>
      </c>
      <c r="E5734" s="0" t="n">
        <v>0.0238095238</v>
      </c>
      <c r="F5734" s="0" t="n">
        <v>0.0245047619</v>
      </c>
      <c r="G5734" s="0" t="n">
        <v>1</v>
      </c>
      <c r="H5734" s="0" t="n">
        <v>1</v>
      </c>
    </row>
    <row r="5735" customFormat="false" ht="12.8" hidden="false" customHeight="false" outlineLevel="0" collapsed="false">
      <c r="A5735" s="0" t="s">
        <v>2529</v>
      </c>
      <c r="B5735" s="0" t="n">
        <v>0.6816666667</v>
      </c>
      <c r="C5735" s="0" t="n">
        <v>0.00256</v>
      </c>
      <c r="D5735" s="0" t="n">
        <v>0.0005555556</v>
      </c>
      <c r="E5735" s="0" t="n">
        <v>0.0166666667</v>
      </c>
      <c r="F5735" s="0" t="n">
        <v>0.008</v>
      </c>
      <c r="G5735" s="0" t="n">
        <v>1</v>
      </c>
      <c r="H5735" s="0" t="n">
        <v>361</v>
      </c>
    </row>
    <row r="5736" customFormat="false" ht="12.8" hidden="false" customHeight="false" outlineLevel="0" collapsed="false">
      <c r="A5736" s="0" t="s">
        <v>1695</v>
      </c>
      <c r="B5736" s="0" t="n">
        <v>0.6207407407</v>
      </c>
      <c r="C5736" s="0" t="n">
        <v>0.0072450617</v>
      </c>
      <c r="D5736" s="0" t="n">
        <v>0.00107629</v>
      </c>
      <c r="E5736" s="0" t="n">
        <v>0.0061728395</v>
      </c>
      <c r="F5736" s="0" t="n">
        <v>0.0074691358</v>
      </c>
      <c r="G5736" s="0" t="n">
        <v>1</v>
      </c>
      <c r="H5736" s="0" t="n">
        <v>1.52</v>
      </c>
    </row>
    <row r="5737" customFormat="false" ht="12.8" hidden="false" customHeight="false" outlineLevel="0" collapsed="false">
      <c r="A5737" s="0" t="s">
        <v>1924</v>
      </c>
      <c r="B5737" s="0" t="n">
        <v>2.8255384615</v>
      </c>
      <c r="C5737" s="0" t="n">
        <v>0.0403846154</v>
      </c>
      <c r="D5737" s="0" t="n">
        <v>0.0058119658</v>
      </c>
      <c r="E5737" s="0" t="n">
        <v>0.0192307692</v>
      </c>
      <c r="F5737" s="0" t="n">
        <v>0.0403846154</v>
      </c>
      <c r="G5737" s="0" t="n">
        <v>1</v>
      </c>
      <c r="H5737" s="0" t="n">
        <v>14.83</v>
      </c>
    </row>
    <row r="5738" customFormat="false" ht="12.8" hidden="false" customHeight="false" outlineLevel="0" collapsed="false">
      <c r="A5738" s="0" t="s">
        <v>10648</v>
      </c>
      <c r="B5738" s="0" t="n">
        <v>1.245</v>
      </c>
      <c r="C5738" s="0" t="n">
        <v>0.018</v>
      </c>
      <c r="D5738" s="0" t="n">
        <v>0.0025</v>
      </c>
      <c r="E5738" s="0" t="n">
        <v>0.025</v>
      </c>
      <c r="F5738" s="0" t="n">
        <v>0.024</v>
      </c>
      <c r="G5738" s="0" t="n">
        <v>1</v>
      </c>
      <c r="H5738" s="0" t="n">
        <v>3074</v>
      </c>
    </row>
    <row r="5739" customFormat="false" ht="12.8" hidden="false" customHeight="false" outlineLevel="0" collapsed="false">
      <c r="A5739" s="0" t="s">
        <v>1698</v>
      </c>
      <c r="B5739" s="0" t="n">
        <v>0.211</v>
      </c>
      <c r="C5739" s="0" t="n">
        <v>0.000598752</v>
      </c>
      <c r="D5739" s="0" t="n">
        <v>0.0001010101</v>
      </c>
      <c r="E5739" s="0" t="n">
        <v>0.0090909091</v>
      </c>
      <c r="F5739" s="0" t="n">
        <v>0.0021384</v>
      </c>
      <c r="G5739" s="0" t="n">
        <v>1</v>
      </c>
      <c r="H5739" s="0" t="n">
        <v>1.8</v>
      </c>
    </row>
    <row r="5740" customFormat="false" ht="12.8" hidden="false" customHeight="false" outlineLevel="0" collapsed="false">
      <c r="A5740" s="0" t="s">
        <v>10649</v>
      </c>
      <c r="B5740" s="0" t="n">
        <v>0.2207142857</v>
      </c>
      <c r="C5740" s="0" t="n">
        <v>0.0038571429</v>
      </c>
      <c r="D5740" s="0" t="n">
        <v>0.0005952381</v>
      </c>
      <c r="E5740" s="0" t="n">
        <v>0.0044642857</v>
      </c>
      <c r="F5740" s="0" t="n">
        <v>0.0042857143</v>
      </c>
      <c r="G5740" s="0" t="n">
        <v>1</v>
      </c>
      <c r="H5740" s="0" t="n">
        <v>41</v>
      </c>
    </row>
    <row r="5741" customFormat="false" ht="12.8" hidden="false" customHeight="false" outlineLevel="0" collapsed="false">
      <c r="A5741" s="0" t="s">
        <v>10650</v>
      </c>
      <c r="B5741" s="0" t="n">
        <v>6.1733333333</v>
      </c>
      <c r="C5741" s="0" t="n">
        <v>0.137004</v>
      </c>
      <c r="D5741" s="0" t="n">
        <v>0.0251851852</v>
      </c>
      <c r="E5741" s="0" t="n">
        <v>0.0166666667</v>
      </c>
      <c r="F5741" s="0" t="n">
        <v>0.0588</v>
      </c>
      <c r="G5741" s="0" t="n">
        <v>1</v>
      </c>
      <c r="H5741" s="0" t="n">
        <v>400</v>
      </c>
    </row>
    <row r="5742" customFormat="false" ht="12.8" hidden="false" customHeight="false" outlineLevel="0" collapsed="false">
      <c r="A5742" s="0" t="s">
        <v>10651</v>
      </c>
      <c r="B5742" s="0" t="n">
        <v>0.3966666667</v>
      </c>
      <c r="C5742" s="0" t="n">
        <v>0.00168</v>
      </c>
      <c r="D5742" s="0" t="n">
        <v>0.0005555556</v>
      </c>
      <c r="E5742" s="0" t="n">
        <v>0.0333333333</v>
      </c>
      <c r="F5742" s="0" t="n">
        <v>0.008</v>
      </c>
      <c r="G5742" s="0" t="n">
        <v>1</v>
      </c>
      <c r="H5742" s="0" t="n">
        <v>0</v>
      </c>
    </row>
    <row r="5743" customFormat="false" ht="12.8" hidden="false" customHeight="false" outlineLevel="0" collapsed="false">
      <c r="A5743" s="0" t="s">
        <v>10652</v>
      </c>
      <c r="B5743" s="0" t="n">
        <v>7.349047619</v>
      </c>
      <c r="C5743" s="0" t="n">
        <v>0.0245047619</v>
      </c>
      <c r="D5743" s="0" t="n">
        <v>0.0033730159</v>
      </c>
      <c r="E5743" s="0" t="n">
        <v>0.0238095238</v>
      </c>
      <c r="F5743" s="0" t="n">
        <v>0.0245047619</v>
      </c>
      <c r="G5743" s="0" t="n">
        <v>1</v>
      </c>
      <c r="H5743" s="0" t="n">
        <v>1</v>
      </c>
    </row>
    <row r="5744" customFormat="false" ht="12.8" hidden="false" customHeight="false" outlineLevel="0" collapsed="false">
      <c r="A5744" s="0" t="s">
        <v>10653</v>
      </c>
      <c r="B5744" s="0" t="n">
        <v>1.275</v>
      </c>
      <c r="C5744" s="0" t="n">
        <v>0.018</v>
      </c>
      <c r="D5744" s="0" t="n">
        <v>0.0025</v>
      </c>
      <c r="E5744" s="0" t="n">
        <v>0.025</v>
      </c>
      <c r="F5744" s="0" t="n">
        <v>0.024</v>
      </c>
      <c r="G5744" s="0" t="n">
        <v>1</v>
      </c>
      <c r="H5744" s="0" t="n">
        <v>3074</v>
      </c>
    </row>
    <row r="5745" customFormat="false" ht="12.8" hidden="false" customHeight="false" outlineLevel="0" collapsed="false">
      <c r="A5745" s="0" t="s">
        <v>10654</v>
      </c>
      <c r="B5745" s="0" t="n">
        <v>0.6207407407</v>
      </c>
      <c r="C5745" s="0" t="n">
        <v>0.0072450617</v>
      </c>
      <c r="D5745" s="0" t="n">
        <v>0.00107629</v>
      </c>
      <c r="E5745" s="0" t="n">
        <v>0.0061728395</v>
      </c>
      <c r="F5745" s="0" t="n">
        <v>0.0074691358</v>
      </c>
      <c r="G5745" s="0" t="n">
        <v>1</v>
      </c>
      <c r="H5745" s="0" t="n">
        <v>1.52</v>
      </c>
    </row>
    <row r="5746" customFormat="false" ht="12.8" hidden="false" customHeight="false" outlineLevel="0" collapsed="false">
      <c r="A5746" s="0" t="s">
        <v>10655</v>
      </c>
      <c r="B5746" s="0" t="n">
        <v>6.3133333333</v>
      </c>
      <c r="C5746" s="0" t="n">
        <v>0.137004</v>
      </c>
      <c r="D5746" s="0" t="n">
        <v>0.0251851852</v>
      </c>
      <c r="E5746" s="0" t="n">
        <v>0.0166666667</v>
      </c>
      <c r="F5746" s="0" t="n">
        <v>0.0588</v>
      </c>
      <c r="G5746" s="0" t="n">
        <v>1</v>
      </c>
      <c r="H5746" s="0" t="n">
        <v>411.3333333333</v>
      </c>
    </row>
    <row r="5747" customFormat="false" ht="12.8" hidden="false" customHeight="false" outlineLevel="0" collapsed="false">
      <c r="A5747" s="0" t="s">
        <v>10656</v>
      </c>
      <c r="B5747" s="0" t="n">
        <v>2.043</v>
      </c>
      <c r="C5747" s="0" t="n">
        <v>0.02388</v>
      </c>
      <c r="D5747" s="0" t="n">
        <v>0.0033333333</v>
      </c>
      <c r="E5747" s="0" t="n">
        <v>0.025</v>
      </c>
      <c r="F5747" s="0" t="n">
        <v>0.024</v>
      </c>
      <c r="G5747" s="0" t="n">
        <v>1</v>
      </c>
      <c r="H5747" s="0" t="n">
        <v>2.77</v>
      </c>
    </row>
    <row r="5748" customFormat="false" ht="12.8" hidden="false" customHeight="false" outlineLevel="0" collapsed="false">
      <c r="A5748" s="0" t="s">
        <v>10657</v>
      </c>
      <c r="B5748" s="0" t="n">
        <v>0.6816666667</v>
      </c>
      <c r="C5748" s="0" t="n">
        <v>0.00256</v>
      </c>
      <c r="D5748" s="0" t="n">
        <v>0.0005555556</v>
      </c>
      <c r="E5748" s="0" t="n">
        <v>0.0166666667</v>
      </c>
      <c r="F5748" s="0" t="n">
        <v>0.008</v>
      </c>
      <c r="G5748" s="0" t="n">
        <v>1</v>
      </c>
      <c r="H5748" s="0" t="n">
        <v>361</v>
      </c>
    </row>
    <row r="5749" customFormat="false" ht="12.8" hidden="false" customHeight="false" outlineLevel="0" collapsed="false">
      <c r="A5749" s="0" t="s">
        <v>1925</v>
      </c>
      <c r="B5749" s="0" t="n">
        <v>2.9875384615</v>
      </c>
      <c r="C5749" s="0" t="n">
        <v>0.0403846154</v>
      </c>
      <c r="D5749" s="0" t="n">
        <v>0.0058119658</v>
      </c>
      <c r="E5749" s="0" t="n">
        <v>0.0192307692</v>
      </c>
      <c r="F5749" s="0" t="n">
        <v>0.0403846154</v>
      </c>
      <c r="G5749" s="0" t="n">
        <v>1</v>
      </c>
      <c r="H5749" s="0" t="n">
        <v>21.4</v>
      </c>
    </row>
    <row r="5750" customFormat="false" ht="12.8" hidden="false" customHeight="false" outlineLevel="0" collapsed="false">
      <c r="A5750" s="0" t="s">
        <v>10658</v>
      </c>
      <c r="B5750" s="0" t="n">
        <v>7.199047619</v>
      </c>
      <c r="C5750" s="0" t="n">
        <v>0.0245047619</v>
      </c>
      <c r="D5750" s="0" t="n">
        <v>0.0033730159</v>
      </c>
      <c r="E5750" s="0" t="n">
        <v>0.0238095238</v>
      </c>
      <c r="F5750" s="0" t="n">
        <v>0.0245047619</v>
      </c>
      <c r="G5750" s="0" t="n">
        <v>1</v>
      </c>
      <c r="H5750" s="0" t="n">
        <v>1</v>
      </c>
    </row>
    <row r="5751" customFormat="false" ht="12.8" hidden="false" customHeight="false" outlineLevel="0" collapsed="false">
      <c r="A5751" s="0" t="s">
        <v>957</v>
      </c>
      <c r="B5751" s="0" t="n">
        <v>9.9963636364</v>
      </c>
      <c r="C5751" s="0" t="n">
        <v>0.0667418182</v>
      </c>
      <c r="D5751" s="0" t="n">
        <v>0.0128787879</v>
      </c>
      <c r="E5751" s="0" t="n">
        <v>0.0454545455</v>
      </c>
      <c r="F5751" s="0" t="n">
        <v>0.0878181818</v>
      </c>
      <c r="G5751" s="0" t="n">
        <v>1</v>
      </c>
      <c r="H5751" s="0" t="n">
        <v>0</v>
      </c>
    </row>
    <row r="5752" customFormat="false" ht="12.8" hidden="false" customHeight="false" outlineLevel="0" collapsed="false">
      <c r="A5752" s="0" t="s">
        <v>1696</v>
      </c>
      <c r="B5752" s="0" t="n">
        <v>0.0053137255</v>
      </c>
      <c r="C5752" s="0" t="n">
        <v>6.45713E-005</v>
      </c>
      <c r="D5752" s="0" t="n">
        <v>1.08932E-005</v>
      </c>
      <c r="E5752" s="0" t="n">
        <v>0.0009803922</v>
      </c>
      <c r="F5752" s="0" t="n">
        <v>0.0002306118</v>
      </c>
      <c r="G5752" s="0" t="n">
        <v>1</v>
      </c>
      <c r="H5752" s="0" t="n">
        <v>0.32</v>
      </c>
    </row>
    <row r="5753" customFormat="false" ht="12.8" hidden="false" customHeight="false" outlineLevel="0" collapsed="false">
      <c r="A5753" s="0" t="s">
        <v>10659</v>
      </c>
      <c r="B5753" s="0" t="n">
        <v>6.9046666667</v>
      </c>
      <c r="C5753" s="0" t="n">
        <v>0.0533333333</v>
      </c>
      <c r="D5753" s="0" t="n">
        <v>0.0074074074</v>
      </c>
      <c r="E5753" s="0" t="n">
        <v>0.0555555556</v>
      </c>
      <c r="F5753" s="0" t="n">
        <v>0.0533333333</v>
      </c>
      <c r="G5753" s="0" t="n">
        <v>1</v>
      </c>
      <c r="H5753" s="0" t="n">
        <v>1799</v>
      </c>
    </row>
    <row r="5754" customFormat="false" ht="12.8" hidden="false" customHeight="false" outlineLevel="0" collapsed="false">
      <c r="A5754" s="0" t="s">
        <v>10660</v>
      </c>
      <c r="B5754" s="0" t="n">
        <v>1.8</v>
      </c>
      <c r="C5754" s="0" t="n">
        <v>0.036</v>
      </c>
      <c r="D5754" s="0" t="n">
        <v>0.005</v>
      </c>
      <c r="E5754" s="0" t="n">
        <v>0.05</v>
      </c>
      <c r="F5754" s="0" t="n">
        <v>0.048</v>
      </c>
      <c r="G5754" s="0" t="n">
        <v>1</v>
      </c>
      <c r="H5754" s="0" t="n">
        <v>5605</v>
      </c>
    </row>
    <row r="5755" customFormat="false" ht="12.8" hidden="false" customHeight="false" outlineLevel="0" collapsed="false">
      <c r="A5755" s="0" t="s">
        <v>10661</v>
      </c>
      <c r="B5755" s="0" t="n">
        <v>1.9986666667</v>
      </c>
      <c r="C5755" s="0" t="n">
        <v>0.0161349833</v>
      </c>
      <c r="D5755" s="0" t="n">
        <v>0.0023611111</v>
      </c>
      <c r="E5755" s="0" t="n">
        <v>0.0166666667</v>
      </c>
      <c r="F5755" s="0" t="n">
        <v>0.0172566667</v>
      </c>
      <c r="G5755" s="0" t="n">
        <v>1</v>
      </c>
      <c r="H5755" s="0" t="n">
        <v>159.3333333333</v>
      </c>
    </row>
    <row r="5756" customFormat="false" ht="12.8" hidden="false" customHeight="false" outlineLevel="0" collapsed="false">
      <c r="A5756" s="0" t="s">
        <v>10662</v>
      </c>
      <c r="B5756" s="0" t="n">
        <v>7.9133333333</v>
      </c>
      <c r="C5756" s="0" t="n">
        <v>0.0836948333</v>
      </c>
      <c r="D5756" s="0" t="n">
        <v>0.0118055556</v>
      </c>
      <c r="E5756" s="0" t="n">
        <v>0.0833333333</v>
      </c>
      <c r="F5756" s="0" t="n">
        <v>0.0862833333</v>
      </c>
      <c r="G5756" s="0" t="n">
        <v>1</v>
      </c>
      <c r="H5756" s="0" t="n">
        <v>1</v>
      </c>
    </row>
    <row r="5757" customFormat="false" ht="12.8" hidden="false" customHeight="false" outlineLevel="0" collapsed="false">
      <c r="A5757" s="0" t="s">
        <v>10663</v>
      </c>
      <c r="B5757" s="0" t="n">
        <v>3.65</v>
      </c>
      <c r="C5757" s="0" t="n">
        <v>0.072</v>
      </c>
      <c r="D5757" s="0" t="n">
        <v>0.01</v>
      </c>
      <c r="E5757" s="0" t="n">
        <v>0.1</v>
      </c>
      <c r="F5757" s="0" t="n">
        <v>0.096</v>
      </c>
      <c r="G5757" s="0" t="n">
        <v>1</v>
      </c>
      <c r="H5757" s="0" t="n">
        <v>6014</v>
      </c>
    </row>
    <row r="5758" customFormat="false" ht="12.8" hidden="false" customHeight="false" outlineLevel="0" collapsed="false">
      <c r="A5758" s="0" t="s">
        <v>10664</v>
      </c>
      <c r="B5758" s="0" t="n">
        <v>0.7653333333</v>
      </c>
      <c r="C5758" s="0" t="n">
        <v>0.00512</v>
      </c>
      <c r="D5758" s="0" t="n">
        <v>0.0011111111</v>
      </c>
      <c r="E5758" s="0" t="n">
        <v>0.0333333333</v>
      </c>
      <c r="F5758" s="0" t="n">
        <v>0.016</v>
      </c>
      <c r="G5758" s="0" t="n">
        <v>1</v>
      </c>
      <c r="H5758" s="0" t="n">
        <v>159.3333333333</v>
      </c>
    </row>
    <row r="5759" customFormat="false" ht="12.8" hidden="false" customHeight="false" outlineLevel="0" collapsed="false">
      <c r="A5759" s="0" t="s">
        <v>1697</v>
      </c>
      <c r="B5759" s="0" t="n">
        <v>0.0053137255</v>
      </c>
      <c r="C5759" s="0" t="n">
        <v>6.45713E-005</v>
      </c>
      <c r="D5759" s="0" t="n">
        <v>1.08932E-005</v>
      </c>
      <c r="E5759" s="0" t="n">
        <v>0.0009803922</v>
      </c>
      <c r="F5759" s="0" t="n">
        <v>0.0002306118</v>
      </c>
      <c r="G5759" s="0" t="n">
        <v>1</v>
      </c>
      <c r="H5759" s="0" t="n">
        <v>0.32</v>
      </c>
    </row>
    <row r="5760" customFormat="false" ht="12.8" hidden="false" customHeight="false" outlineLevel="0" collapsed="false">
      <c r="A5760" s="0" t="s">
        <v>10665</v>
      </c>
      <c r="B5760" s="0" t="n">
        <v>1.8</v>
      </c>
      <c r="C5760" s="0" t="n">
        <v>0.036</v>
      </c>
      <c r="D5760" s="0" t="n">
        <v>0.005</v>
      </c>
      <c r="E5760" s="0" t="n">
        <v>0.05</v>
      </c>
      <c r="F5760" s="0" t="n">
        <v>0.048</v>
      </c>
      <c r="G5760" s="0" t="n">
        <v>1</v>
      </c>
      <c r="H5760" s="0" t="n">
        <v>5605</v>
      </c>
    </row>
    <row r="5761" customFormat="false" ht="12.8" hidden="false" customHeight="false" outlineLevel="0" collapsed="false">
      <c r="A5761" s="0" t="s">
        <v>10666</v>
      </c>
      <c r="B5761" s="0" t="n">
        <v>7.199047619</v>
      </c>
      <c r="C5761" s="0" t="n">
        <v>0.0245047619</v>
      </c>
      <c r="D5761" s="0" t="n">
        <v>0.0033730159</v>
      </c>
      <c r="E5761" s="0" t="n">
        <v>0.0238095238</v>
      </c>
      <c r="F5761" s="0" t="n">
        <v>0.0245047619</v>
      </c>
      <c r="G5761" s="0" t="n">
        <v>1</v>
      </c>
      <c r="H5761" s="0" t="n">
        <v>1</v>
      </c>
    </row>
    <row r="5762" customFormat="false" ht="12.8" hidden="false" customHeight="false" outlineLevel="0" collapsed="false">
      <c r="A5762" s="0" t="s">
        <v>10667</v>
      </c>
      <c r="B5762" s="0" t="n">
        <v>2.9875384615</v>
      </c>
      <c r="C5762" s="0" t="n">
        <v>0.0403846154</v>
      </c>
      <c r="D5762" s="0" t="n">
        <v>0.0058119658</v>
      </c>
      <c r="E5762" s="0" t="n">
        <v>0.0192307692</v>
      </c>
      <c r="F5762" s="0" t="n">
        <v>0.0403846154</v>
      </c>
      <c r="G5762" s="0" t="n">
        <v>1</v>
      </c>
      <c r="H5762" s="0" t="n">
        <v>23.16</v>
      </c>
    </row>
    <row r="5763" customFormat="false" ht="12.8" hidden="false" customHeight="false" outlineLevel="0" collapsed="false">
      <c r="A5763" s="0" t="s">
        <v>10668</v>
      </c>
      <c r="B5763" s="0" t="n">
        <v>2.9805555556</v>
      </c>
      <c r="C5763" s="0" t="n">
        <v>0.057085</v>
      </c>
      <c r="D5763" s="0" t="n">
        <v>0.0104938272</v>
      </c>
      <c r="E5763" s="0" t="n">
        <v>0.0069444444</v>
      </c>
      <c r="F5763" s="0" t="n">
        <v>0.0245</v>
      </c>
      <c r="G5763" s="0" t="n">
        <v>1</v>
      </c>
      <c r="H5763" s="0" t="n">
        <v>195</v>
      </c>
    </row>
    <row r="5764" customFormat="false" ht="12.8" hidden="false" customHeight="false" outlineLevel="0" collapsed="false">
      <c r="A5764" s="0" t="s">
        <v>959</v>
      </c>
      <c r="B5764" s="0" t="n">
        <v>10.63</v>
      </c>
      <c r="C5764" s="0" t="n">
        <v>0.073416</v>
      </c>
      <c r="D5764" s="0" t="n">
        <v>0.0141666667</v>
      </c>
      <c r="E5764" s="0" t="n">
        <v>0.05</v>
      </c>
      <c r="F5764" s="0" t="n">
        <v>0.0966</v>
      </c>
      <c r="G5764" s="0" t="n">
        <v>1</v>
      </c>
      <c r="H5764" s="0" t="n">
        <v>0</v>
      </c>
    </row>
    <row r="5765" customFormat="false" ht="12.8" hidden="false" customHeight="false" outlineLevel="0" collapsed="false">
      <c r="A5765" s="0" t="s">
        <v>10669</v>
      </c>
      <c r="B5765" s="0" t="n">
        <v>1.62</v>
      </c>
      <c r="C5765" s="0" t="n">
        <v>0.036</v>
      </c>
      <c r="D5765" s="0" t="n">
        <v>0.005</v>
      </c>
      <c r="E5765" s="0" t="n">
        <v>0.05</v>
      </c>
      <c r="F5765" s="0" t="n">
        <v>0.048</v>
      </c>
      <c r="G5765" s="0" t="n">
        <v>1</v>
      </c>
      <c r="H5765" s="0" t="n">
        <v>4301</v>
      </c>
    </row>
    <row r="5766" customFormat="false" ht="12.8" hidden="false" customHeight="false" outlineLevel="0" collapsed="false">
      <c r="A5766" s="0" t="s">
        <v>10670</v>
      </c>
      <c r="B5766" s="0" t="n">
        <v>7.199047619</v>
      </c>
      <c r="C5766" s="0" t="n">
        <v>0.0245047619</v>
      </c>
      <c r="D5766" s="0" t="n">
        <v>0.0033730159</v>
      </c>
      <c r="E5766" s="0" t="n">
        <v>0.0238095238</v>
      </c>
      <c r="F5766" s="0" t="n">
        <v>0.0245047619</v>
      </c>
      <c r="G5766" s="0" t="n">
        <v>1</v>
      </c>
      <c r="H5766" s="0" t="n">
        <v>1</v>
      </c>
    </row>
    <row r="5767" customFormat="false" ht="12.8" hidden="false" customHeight="false" outlineLevel="0" collapsed="false">
      <c r="A5767" s="0" t="s">
        <v>10671</v>
      </c>
      <c r="B5767" s="0" t="n">
        <v>0.0396</v>
      </c>
      <c r="C5767" s="0" t="n">
        <v>0.0002634509</v>
      </c>
      <c r="D5767" s="0" t="n">
        <v>0.0001333333</v>
      </c>
      <c r="E5767" s="0" t="n">
        <v>0.004</v>
      </c>
      <c r="F5767" s="0" t="n">
        <v>0.000940896</v>
      </c>
      <c r="G5767" s="0" t="n">
        <v>1</v>
      </c>
      <c r="H5767" s="0" t="n">
        <v>0.28</v>
      </c>
    </row>
    <row r="5768" customFormat="false" ht="12.8" hidden="false" customHeight="false" outlineLevel="0" collapsed="false">
      <c r="A5768" s="0" t="s">
        <v>10672</v>
      </c>
      <c r="B5768" s="0" t="n">
        <v>2.0766666667</v>
      </c>
      <c r="C5768" s="0" t="n">
        <v>0.0161349833</v>
      </c>
      <c r="D5768" s="0" t="n">
        <v>0.0023611111</v>
      </c>
      <c r="E5768" s="0" t="n">
        <v>0.0166666667</v>
      </c>
      <c r="F5768" s="0" t="n">
        <v>0.0172566667</v>
      </c>
      <c r="G5768" s="0" t="n">
        <v>1</v>
      </c>
      <c r="H5768" s="0" t="n">
        <v>192.6666666667</v>
      </c>
    </row>
    <row r="5769" customFormat="false" ht="12.8" hidden="false" customHeight="false" outlineLevel="0" collapsed="false">
      <c r="A5769" s="0" t="s">
        <v>10673</v>
      </c>
      <c r="B5769" s="0" t="n">
        <v>7.199047619</v>
      </c>
      <c r="C5769" s="0" t="n">
        <v>0.0245047619</v>
      </c>
      <c r="D5769" s="0" t="n">
        <v>0.0033730159</v>
      </c>
      <c r="E5769" s="0" t="n">
        <v>0.0238095238</v>
      </c>
      <c r="F5769" s="0" t="n">
        <v>0.0245047619</v>
      </c>
      <c r="G5769" s="0" t="n">
        <v>1</v>
      </c>
      <c r="H5769" s="0" t="n">
        <v>1</v>
      </c>
    </row>
    <row r="5770" customFormat="false" ht="12.8" hidden="false" customHeight="false" outlineLevel="0" collapsed="false">
      <c r="A5770" s="0" t="s">
        <v>960</v>
      </c>
      <c r="B5770" s="0" t="n">
        <v>10.63</v>
      </c>
      <c r="C5770" s="0" t="n">
        <v>0.073416</v>
      </c>
      <c r="D5770" s="0" t="n">
        <v>0.0141666667</v>
      </c>
      <c r="E5770" s="0" t="n">
        <v>0.05</v>
      </c>
      <c r="F5770" s="0" t="n">
        <v>0.0966</v>
      </c>
      <c r="G5770" s="0" t="n">
        <v>1</v>
      </c>
      <c r="H5770" s="0" t="n">
        <v>0</v>
      </c>
    </row>
    <row r="5771" customFormat="false" ht="12.8" hidden="false" customHeight="false" outlineLevel="0" collapsed="false">
      <c r="A5771" s="0" t="s">
        <v>10674</v>
      </c>
      <c r="B5771" s="0" t="n">
        <v>1.62</v>
      </c>
      <c r="C5771" s="0" t="n">
        <v>0.036</v>
      </c>
      <c r="D5771" s="0" t="n">
        <v>0.005</v>
      </c>
      <c r="E5771" s="0" t="n">
        <v>0.05</v>
      </c>
      <c r="F5771" s="0" t="n">
        <v>0.048</v>
      </c>
      <c r="G5771" s="0" t="n">
        <v>1</v>
      </c>
      <c r="H5771" s="0" t="n">
        <v>4301</v>
      </c>
    </row>
    <row r="5772" customFormat="false" ht="12.8" hidden="false" customHeight="false" outlineLevel="0" collapsed="false">
      <c r="A5772" s="0" t="s">
        <v>10675</v>
      </c>
      <c r="B5772" s="0" t="n">
        <v>2.4805555556</v>
      </c>
      <c r="C5772" s="0" t="n">
        <v>0.057085</v>
      </c>
      <c r="D5772" s="0" t="n">
        <v>0.0104938272</v>
      </c>
      <c r="E5772" s="0" t="n">
        <v>0.0069444444</v>
      </c>
      <c r="F5772" s="0" t="n">
        <v>0.0245</v>
      </c>
      <c r="G5772" s="0" t="n">
        <v>1</v>
      </c>
      <c r="H5772" s="0" t="n">
        <v>234</v>
      </c>
    </row>
    <row r="5773" customFormat="false" ht="12.8" hidden="false" customHeight="false" outlineLevel="0" collapsed="false">
      <c r="A5773" s="0" t="s">
        <v>10676</v>
      </c>
      <c r="B5773" s="0" t="n">
        <v>1.9986666667</v>
      </c>
      <c r="C5773" s="0" t="n">
        <v>0.0161349833</v>
      </c>
      <c r="D5773" s="0" t="n">
        <v>0.0023611111</v>
      </c>
      <c r="E5773" s="0" t="n">
        <v>0.0166666667</v>
      </c>
      <c r="F5773" s="0" t="n">
        <v>0.0172566667</v>
      </c>
      <c r="G5773" s="0" t="n">
        <v>1</v>
      </c>
      <c r="H5773" s="0" t="n">
        <v>159.3333333333</v>
      </c>
    </row>
    <row r="5774" customFormat="false" ht="12.8" hidden="false" customHeight="false" outlineLevel="0" collapsed="false">
      <c r="A5774" s="0" t="s">
        <v>10677</v>
      </c>
      <c r="B5774" s="0" t="n">
        <v>2.0466666667</v>
      </c>
      <c r="C5774" s="0" t="n">
        <v>0.0161349833</v>
      </c>
      <c r="D5774" s="0" t="n">
        <v>0.0023611111</v>
      </c>
      <c r="E5774" s="0" t="n">
        <v>0.0166666667</v>
      </c>
      <c r="F5774" s="0" t="n">
        <v>0.0172566667</v>
      </c>
      <c r="G5774" s="0" t="n">
        <v>1</v>
      </c>
      <c r="H5774" s="0" t="n">
        <v>484.3333333333</v>
      </c>
    </row>
    <row r="5775" customFormat="false" ht="12.8" hidden="false" customHeight="false" outlineLevel="0" collapsed="false">
      <c r="A5775" s="0" t="s">
        <v>1701</v>
      </c>
      <c r="B5775" s="0" t="n">
        <v>0.0396</v>
      </c>
      <c r="C5775" s="0" t="n">
        <v>0.0002634509</v>
      </c>
      <c r="D5775" s="0" t="n">
        <v>4.44444E-005</v>
      </c>
      <c r="E5775" s="0" t="n">
        <v>0.004</v>
      </c>
      <c r="F5775" s="0" t="n">
        <v>0.000940896</v>
      </c>
      <c r="G5775" s="0" t="n">
        <v>1</v>
      </c>
      <c r="H5775" s="0" t="n">
        <v>0.28</v>
      </c>
    </row>
    <row r="5776" customFormat="false" ht="12.8" hidden="false" customHeight="false" outlineLevel="0" collapsed="false">
      <c r="A5776" s="0" t="s">
        <v>10678</v>
      </c>
      <c r="B5776" s="0" t="n">
        <v>7.179047619</v>
      </c>
      <c r="C5776" s="0" t="n">
        <v>0.0245047619</v>
      </c>
      <c r="D5776" s="0" t="n">
        <v>0.0033730159</v>
      </c>
      <c r="E5776" s="0" t="n">
        <v>0.0238095238</v>
      </c>
      <c r="F5776" s="0" t="n">
        <v>0.0245047619</v>
      </c>
      <c r="G5776" s="0" t="n">
        <v>1</v>
      </c>
      <c r="H5776" s="0" t="n">
        <v>1</v>
      </c>
    </row>
    <row r="5777" customFormat="false" ht="12.8" hidden="false" customHeight="false" outlineLevel="0" collapsed="false">
      <c r="A5777" s="0" t="s">
        <v>10679</v>
      </c>
      <c r="B5777" s="0" t="n">
        <v>0.0026</v>
      </c>
      <c r="C5777" s="0" t="n">
        <v>1.3728E-005</v>
      </c>
      <c r="D5777" s="0" t="n">
        <v>8.7179E-006</v>
      </c>
      <c r="E5777" s="0" t="n">
        <v>0.002</v>
      </c>
      <c r="F5777" s="0" t="n">
        <v>8.58E-005</v>
      </c>
      <c r="G5777" s="0" t="n">
        <v>1</v>
      </c>
      <c r="H5777" s="0" t="n">
        <v>0</v>
      </c>
    </row>
    <row r="5778" customFormat="false" ht="12.8" hidden="false" customHeight="false" outlineLevel="0" collapsed="false">
      <c r="A5778" s="0" t="s">
        <v>10680</v>
      </c>
      <c r="B5778" s="0" t="n">
        <v>1.045</v>
      </c>
      <c r="C5778" s="0" t="n">
        <v>0.018</v>
      </c>
      <c r="D5778" s="0" t="n">
        <v>0.0025</v>
      </c>
      <c r="E5778" s="0" t="n">
        <v>0.025</v>
      </c>
      <c r="F5778" s="0" t="n">
        <v>0.024</v>
      </c>
      <c r="G5778" s="0" t="n">
        <v>1</v>
      </c>
      <c r="H5778" s="0" t="n">
        <v>2438</v>
      </c>
    </row>
    <row r="5779" customFormat="false" ht="12.8" hidden="false" customHeight="false" outlineLevel="0" collapsed="false">
      <c r="A5779" s="0" t="s">
        <v>1683</v>
      </c>
      <c r="B5779" s="0" t="n">
        <v>0.179</v>
      </c>
      <c r="C5779" s="0" t="n">
        <v>0.001646568</v>
      </c>
      <c r="D5779" s="0" t="n">
        <v>0.0002777778</v>
      </c>
      <c r="E5779" s="0" t="n">
        <v>0.025</v>
      </c>
      <c r="F5779" s="0" t="n">
        <v>0.0058806</v>
      </c>
      <c r="G5779" s="0" t="n">
        <v>1</v>
      </c>
      <c r="H5779" s="0" t="n">
        <v>350</v>
      </c>
    </row>
    <row r="5780" customFormat="false" ht="12.8" hidden="false" customHeight="false" outlineLevel="0" collapsed="false">
      <c r="A5780" s="0" t="s">
        <v>10681</v>
      </c>
      <c r="B5780" s="0" t="n">
        <v>10.5129666667</v>
      </c>
      <c r="C5780" s="0" t="n">
        <v>0.076</v>
      </c>
      <c r="D5780" s="0" t="n">
        <v>0.0118055556</v>
      </c>
      <c r="E5780" s="0" t="n">
        <v>0.0277777778</v>
      </c>
      <c r="F5780" s="0" t="n">
        <v>0.0533333333</v>
      </c>
      <c r="G5780" s="0" t="n">
        <v>1</v>
      </c>
      <c r="H5780" s="0" t="n">
        <v>616.78</v>
      </c>
    </row>
    <row r="5781" customFormat="false" ht="12.8" hidden="false" customHeight="false" outlineLevel="0" collapsed="false">
      <c r="A5781" s="0" t="s">
        <v>10682</v>
      </c>
      <c r="B5781" s="0" t="n">
        <v>2.025</v>
      </c>
      <c r="C5781" s="0" t="n">
        <v>0.0594</v>
      </c>
      <c r="D5781" s="0" t="n">
        <v>0.0083950617</v>
      </c>
      <c r="E5781" s="0" t="n">
        <v>0.0333333333</v>
      </c>
      <c r="F5781" s="0" t="n">
        <v>0.06</v>
      </c>
      <c r="G5781" s="0" t="n">
        <v>1</v>
      </c>
      <c r="H5781" s="0" t="n">
        <v>233.3333333333</v>
      </c>
    </row>
    <row r="5782" customFormat="false" ht="12.8" hidden="false" customHeight="false" outlineLevel="0" collapsed="false">
      <c r="A5782" s="0" t="s">
        <v>10683</v>
      </c>
      <c r="B5782" s="0" t="n">
        <v>2.9815384615</v>
      </c>
      <c r="C5782" s="0" t="n">
        <v>0.0403846154</v>
      </c>
      <c r="D5782" s="0" t="n">
        <v>0.0058119658</v>
      </c>
      <c r="E5782" s="0" t="n">
        <v>0.0192307692</v>
      </c>
      <c r="F5782" s="0" t="n">
        <v>0.0403846154</v>
      </c>
      <c r="G5782" s="0" t="n">
        <v>1</v>
      </c>
      <c r="H5782" s="0" t="n">
        <v>14.39</v>
      </c>
    </row>
    <row r="5783" customFormat="false" ht="12.8" hidden="false" customHeight="false" outlineLevel="0" collapsed="false">
      <c r="A5783" s="0" t="s">
        <v>1684</v>
      </c>
      <c r="B5783" s="0" t="n">
        <v>0.179</v>
      </c>
      <c r="C5783" s="0" t="n">
        <v>0.001646568</v>
      </c>
      <c r="D5783" s="0" t="n">
        <v>0.0008333333</v>
      </c>
      <c r="E5783" s="0" t="n">
        <v>0.025</v>
      </c>
      <c r="F5783" s="0" t="n">
        <v>0.0058806</v>
      </c>
      <c r="G5783" s="0" t="n">
        <v>1</v>
      </c>
      <c r="H5783" s="0" t="n">
        <v>0.35</v>
      </c>
    </row>
    <row r="5784" customFormat="false" ht="12.8" hidden="false" customHeight="false" outlineLevel="0" collapsed="false">
      <c r="A5784" s="0" t="s">
        <v>10684</v>
      </c>
      <c r="B5784" s="0" t="n">
        <v>7.169047619</v>
      </c>
      <c r="C5784" s="0" t="n">
        <v>0.0245047619</v>
      </c>
      <c r="D5784" s="0" t="n">
        <v>0.0033730159</v>
      </c>
      <c r="E5784" s="0" t="n">
        <v>0.0238095238</v>
      </c>
      <c r="F5784" s="0" t="n">
        <v>0.0245047619</v>
      </c>
      <c r="G5784" s="0" t="n">
        <v>1</v>
      </c>
      <c r="H5784" s="0" t="n">
        <v>1</v>
      </c>
    </row>
    <row r="5785" customFormat="false" ht="12.8" hidden="false" customHeight="false" outlineLevel="0" collapsed="false">
      <c r="A5785" s="0" t="s">
        <v>10685</v>
      </c>
      <c r="B5785" s="0" t="n">
        <v>1.055</v>
      </c>
      <c r="C5785" s="0" t="n">
        <v>0.018</v>
      </c>
      <c r="D5785" s="0" t="n">
        <v>0.0025</v>
      </c>
      <c r="E5785" s="0" t="n">
        <v>0.025</v>
      </c>
      <c r="F5785" s="0" t="n">
        <v>0.024</v>
      </c>
      <c r="G5785" s="0" t="n">
        <v>1</v>
      </c>
      <c r="H5785" s="0" t="n">
        <v>2438</v>
      </c>
    </row>
    <row r="5786" customFormat="false" ht="12.8" hidden="false" customHeight="false" outlineLevel="0" collapsed="false">
      <c r="A5786" s="0" t="s">
        <v>10686</v>
      </c>
      <c r="B5786" s="0" t="n">
        <v>2.11</v>
      </c>
      <c r="C5786" s="0" t="n">
        <v>0.0594</v>
      </c>
      <c r="D5786" s="0" t="n">
        <v>0.0083950617</v>
      </c>
      <c r="E5786" s="0" t="n">
        <v>0.0333333333</v>
      </c>
      <c r="F5786" s="0" t="n">
        <v>0.06</v>
      </c>
      <c r="G5786" s="0" t="n">
        <v>1</v>
      </c>
      <c r="H5786" s="0" t="n">
        <v>292.3333333333</v>
      </c>
    </row>
    <row r="5787" customFormat="false" ht="12.8" hidden="false" customHeight="false" outlineLevel="0" collapsed="false">
      <c r="A5787" s="0" t="s">
        <v>10687</v>
      </c>
      <c r="B5787" s="0" t="n">
        <v>2.9875384615</v>
      </c>
      <c r="C5787" s="0" t="n">
        <v>0.0403846154</v>
      </c>
      <c r="D5787" s="0" t="n">
        <v>0.0058119658</v>
      </c>
      <c r="E5787" s="0" t="n">
        <v>0.0192307692</v>
      </c>
      <c r="F5787" s="0" t="n">
        <v>0.0403846154</v>
      </c>
      <c r="G5787" s="0" t="n">
        <v>1</v>
      </c>
      <c r="H5787" s="0" t="n">
        <v>20.96</v>
      </c>
    </row>
    <row r="5788" customFormat="false" ht="12.8" hidden="false" customHeight="false" outlineLevel="0" collapsed="false">
      <c r="A5788" s="0" t="s">
        <v>10688</v>
      </c>
      <c r="B5788" s="0" t="n">
        <v>2.9815384615</v>
      </c>
      <c r="C5788" s="0" t="n">
        <v>0.0403846154</v>
      </c>
      <c r="D5788" s="0" t="n">
        <v>0.0058119658</v>
      </c>
      <c r="E5788" s="0" t="n">
        <v>0.0192307692</v>
      </c>
      <c r="F5788" s="0" t="n">
        <v>0.0403846154</v>
      </c>
      <c r="G5788" s="0" t="n">
        <v>1</v>
      </c>
      <c r="H5788" s="0" t="n">
        <v>14.39</v>
      </c>
    </row>
    <row r="5789" customFormat="false" ht="12.8" hidden="false" customHeight="false" outlineLevel="0" collapsed="false">
      <c r="A5789" s="0" t="s">
        <v>10689</v>
      </c>
      <c r="B5789" s="0" t="n">
        <v>7.349047619</v>
      </c>
      <c r="C5789" s="0" t="n">
        <v>0.0245047619</v>
      </c>
      <c r="D5789" s="0" t="n">
        <v>0.0033730159</v>
      </c>
      <c r="E5789" s="0" t="n">
        <v>0.0238095238</v>
      </c>
      <c r="F5789" s="0" t="n">
        <v>0.0245047619</v>
      </c>
      <c r="G5789" s="0" t="n">
        <v>1</v>
      </c>
      <c r="H5789" s="0" t="n">
        <v>1</v>
      </c>
    </row>
    <row r="5790" customFormat="false" ht="12.8" hidden="false" customHeight="false" outlineLevel="0" collapsed="false">
      <c r="A5790" s="0" t="s">
        <v>10690</v>
      </c>
      <c r="B5790" s="0" t="n">
        <v>1.6375</v>
      </c>
      <c r="C5790" s="0" t="n">
        <v>0.0121012375</v>
      </c>
      <c r="D5790" s="0" t="n">
        <v>0.0017708333</v>
      </c>
      <c r="E5790" s="0" t="n">
        <v>0.0125</v>
      </c>
      <c r="F5790" s="0" t="n">
        <v>0.0129425</v>
      </c>
      <c r="G5790" s="0" t="n">
        <v>1</v>
      </c>
      <c r="H5790" s="0" t="n">
        <v>290</v>
      </c>
    </row>
    <row r="5791" customFormat="false" ht="12.8" hidden="false" customHeight="false" outlineLevel="0" collapsed="false">
      <c r="A5791" s="0" t="s">
        <v>10691</v>
      </c>
      <c r="B5791" s="0" t="n">
        <v>1.225</v>
      </c>
      <c r="C5791" s="0" t="n">
        <v>0.018</v>
      </c>
      <c r="D5791" s="0" t="n">
        <v>0.0025</v>
      </c>
      <c r="E5791" s="0" t="n">
        <v>0.025</v>
      </c>
      <c r="F5791" s="0" t="n">
        <v>0.024</v>
      </c>
      <c r="G5791" s="0" t="n">
        <v>1</v>
      </c>
      <c r="H5791" s="0" t="n">
        <v>2937</v>
      </c>
    </row>
    <row r="5792" customFormat="false" ht="12.8" hidden="false" customHeight="false" outlineLevel="0" collapsed="false">
      <c r="A5792" s="0" t="s">
        <v>10692</v>
      </c>
      <c r="B5792" s="0" t="n">
        <v>0.6172727273</v>
      </c>
      <c r="C5792" s="0" t="n">
        <v>0.005335</v>
      </c>
      <c r="D5792" s="0" t="n">
        <v>0.0007925408</v>
      </c>
      <c r="E5792" s="0" t="n">
        <v>0.0045454545</v>
      </c>
      <c r="F5792" s="0" t="n">
        <v>0.0055</v>
      </c>
      <c r="G5792" s="0" t="n">
        <v>1</v>
      </c>
      <c r="H5792" s="0" t="n">
        <v>2.08</v>
      </c>
    </row>
    <row r="5793" customFormat="false" ht="12.8" hidden="false" customHeight="false" outlineLevel="0" collapsed="false">
      <c r="A5793" s="0" t="s">
        <v>10693</v>
      </c>
      <c r="B5793" s="0" t="n">
        <v>1.5386666667</v>
      </c>
      <c r="C5793" s="0" t="n">
        <v>0.0256</v>
      </c>
      <c r="D5793" s="0" t="n">
        <v>0.0055555556</v>
      </c>
      <c r="E5793" s="0" t="n">
        <v>0.1666666667</v>
      </c>
      <c r="F5793" s="0" t="n">
        <v>0.08</v>
      </c>
      <c r="G5793" s="0" t="n">
        <v>1</v>
      </c>
      <c r="H5793" s="0" t="n">
        <v>669.6666666667</v>
      </c>
    </row>
    <row r="5794" customFormat="false" ht="12.8" hidden="false" customHeight="false" outlineLevel="0" collapsed="false">
      <c r="A5794" s="0" t="s">
        <v>10694</v>
      </c>
      <c r="B5794" s="0" t="n">
        <v>2.9815384615</v>
      </c>
      <c r="C5794" s="0" t="n">
        <v>0.0403846154</v>
      </c>
      <c r="D5794" s="0" t="n">
        <v>0.0058119658</v>
      </c>
      <c r="E5794" s="0" t="n">
        <v>0.0192307692</v>
      </c>
      <c r="F5794" s="0" t="n">
        <v>0.0403846154</v>
      </c>
      <c r="G5794" s="0" t="n">
        <v>1</v>
      </c>
      <c r="H5794" s="0" t="n">
        <v>14.39</v>
      </c>
    </row>
    <row r="5795" customFormat="false" ht="12.8" hidden="false" customHeight="false" outlineLevel="0" collapsed="false">
      <c r="A5795" s="0" t="s">
        <v>10695</v>
      </c>
      <c r="B5795" s="0" t="n">
        <v>1.6375</v>
      </c>
      <c r="C5795" s="0" t="n">
        <v>0.0121012375</v>
      </c>
      <c r="D5795" s="0" t="n">
        <v>0.0017708333</v>
      </c>
      <c r="E5795" s="0" t="n">
        <v>0.0125</v>
      </c>
      <c r="F5795" s="0" t="n">
        <v>0.0129425</v>
      </c>
      <c r="G5795" s="0" t="n">
        <v>1</v>
      </c>
      <c r="H5795" s="0" t="n">
        <v>700</v>
      </c>
    </row>
    <row r="5796" customFormat="false" ht="12.8" hidden="false" customHeight="false" outlineLevel="0" collapsed="false">
      <c r="A5796" s="0" t="s">
        <v>830</v>
      </c>
      <c r="B5796" s="0" t="n">
        <v>0.0102</v>
      </c>
      <c r="C5796" s="0" t="n">
        <v>3.36E-005</v>
      </c>
      <c r="D5796" s="0" t="n">
        <v>5.5556E-006</v>
      </c>
      <c r="E5796" s="0" t="n">
        <v>0.0005</v>
      </c>
      <c r="F5796" s="0" t="n">
        <v>0.00012</v>
      </c>
      <c r="G5796" s="0" t="n">
        <v>1</v>
      </c>
      <c r="H5796" s="0" t="n">
        <v>0</v>
      </c>
    </row>
    <row r="5797" customFormat="false" ht="12.8" hidden="false" customHeight="false" outlineLevel="0" collapsed="false">
      <c r="A5797" s="0" t="s">
        <v>10696</v>
      </c>
      <c r="B5797" s="0" t="n">
        <v>1.5386666667</v>
      </c>
      <c r="C5797" s="0" t="n">
        <v>0.0256</v>
      </c>
      <c r="D5797" s="0" t="n">
        <v>0.0055555556</v>
      </c>
      <c r="E5797" s="0" t="n">
        <v>0.1666666667</v>
      </c>
      <c r="F5797" s="0" t="n">
        <v>0.08</v>
      </c>
      <c r="G5797" s="0" t="n">
        <v>1</v>
      </c>
      <c r="H5797" s="0" t="n">
        <v>669.6666666667</v>
      </c>
    </row>
    <row r="5798" customFormat="false" ht="12.8" hidden="false" customHeight="false" outlineLevel="0" collapsed="false">
      <c r="A5798" s="0" t="s">
        <v>10697</v>
      </c>
      <c r="B5798" s="0" t="n">
        <v>7.199047619</v>
      </c>
      <c r="C5798" s="0" t="n">
        <v>0.0245047619</v>
      </c>
      <c r="D5798" s="0" t="n">
        <v>0.0033730159</v>
      </c>
      <c r="E5798" s="0" t="n">
        <v>0.0238095238</v>
      </c>
      <c r="F5798" s="0" t="n">
        <v>0.0245047619</v>
      </c>
      <c r="G5798" s="0" t="n">
        <v>1</v>
      </c>
      <c r="H5798" s="0" t="n">
        <v>1</v>
      </c>
    </row>
    <row r="5799" customFormat="false" ht="12.8" hidden="false" customHeight="false" outlineLevel="0" collapsed="false">
      <c r="A5799" s="0" t="s">
        <v>10698</v>
      </c>
      <c r="B5799" s="0" t="n">
        <v>1.255</v>
      </c>
      <c r="C5799" s="0" t="n">
        <v>0.018</v>
      </c>
      <c r="D5799" s="0" t="n">
        <v>0.0025</v>
      </c>
      <c r="E5799" s="0" t="n">
        <v>0.025</v>
      </c>
      <c r="F5799" s="0" t="n">
        <v>0.024</v>
      </c>
      <c r="G5799" s="0" t="n">
        <v>1</v>
      </c>
      <c r="H5799" s="0" t="n">
        <v>2937</v>
      </c>
    </row>
    <row r="5800" customFormat="false" ht="12.8" hidden="false" customHeight="false" outlineLevel="0" collapsed="false">
      <c r="A5800" s="0" t="s">
        <v>10699</v>
      </c>
      <c r="B5800" s="0" t="n">
        <v>3.63</v>
      </c>
      <c r="C5800" s="0" t="n">
        <v>0.072</v>
      </c>
      <c r="D5800" s="0" t="n">
        <v>0.01</v>
      </c>
      <c r="E5800" s="0" t="n">
        <v>0.1</v>
      </c>
      <c r="F5800" s="0" t="n">
        <v>0.096</v>
      </c>
      <c r="G5800" s="0" t="n">
        <v>1</v>
      </c>
      <c r="H5800" s="0" t="n">
        <v>6285</v>
      </c>
    </row>
    <row r="5801" customFormat="false" ht="12.8" hidden="false" customHeight="false" outlineLevel="0" collapsed="false">
      <c r="A5801" s="0" t="s">
        <v>1685</v>
      </c>
      <c r="B5801" s="0" t="n">
        <v>0.179</v>
      </c>
      <c r="C5801" s="0" t="n">
        <v>0.001646568</v>
      </c>
      <c r="D5801" s="0" t="n">
        <v>0.0002777778</v>
      </c>
      <c r="E5801" s="0" t="n">
        <v>0.025</v>
      </c>
      <c r="F5801" s="0" t="n">
        <v>0.0058806</v>
      </c>
      <c r="G5801" s="0" t="n">
        <v>1</v>
      </c>
      <c r="H5801" s="0" t="n">
        <v>0.35</v>
      </c>
    </row>
    <row r="5802" customFormat="false" ht="12.8" hidden="false" customHeight="false" outlineLevel="0" collapsed="false">
      <c r="A5802" s="0" t="s">
        <v>10700</v>
      </c>
      <c r="B5802" s="0" t="n">
        <v>0.0787</v>
      </c>
      <c r="C5802" s="0" t="n">
        <v>0.0006586272</v>
      </c>
      <c r="D5802" s="0" t="n">
        <v>0.0001111111</v>
      </c>
      <c r="E5802" s="0" t="n">
        <v>0.01</v>
      </c>
      <c r="F5802" s="0" t="n">
        <v>0.00235224</v>
      </c>
      <c r="G5802" s="0" t="n">
        <v>1</v>
      </c>
      <c r="H5802" s="0" t="n">
        <v>0.38</v>
      </c>
    </row>
    <row r="5803" customFormat="false" ht="12.8" hidden="false" customHeight="false" outlineLevel="0" collapsed="false">
      <c r="A5803" s="0" t="s">
        <v>10701</v>
      </c>
      <c r="B5803" s="0" t="n">
        <v>4.2805555556</v>
      </c>
      <c r="C5803" s="0" t="n">
        <v>0.057085</v>
      </c>
      <c r="D5803" s="0" t="n">
        <v>0.0104938272</v>
      </c>
      <c r="E5803" s="0" t="n">
        <v>0.0069444444</v>
      </c>
      <c r="F5803" s="0" t="n">
        <v>0.0245</v>
      </c>
      <c r="G5803" s="0" t="n">
        <v>1</v>
      </c>
      <c r="H5803" s="0" t="n">
        <v>192</v>
      </c>
    </row>
    <row r="5804" customFormat="false" ht="12.8" hidden="false" customHeight="false" outlineLevel="0" collapsed="false">
      <c r="A5804" s="0" t="s">
        <v>10702</v>
      </c>
      <c r="B5804" s="0" t="n">
        <v>1.215</v>
      </c>
      <c r="C5804" s="0" t="n">
        <v>0.018</v>
      </c>
      <c r="D5804" s="0" t="n">
        <v>0.0025</v>
      </c>
      <c r="E5804" s="0" t="n">
        <v>0.025</v>
      </c>
      <c r="F5804" s="0" t="n">
        <v>0.024</v>
      </c>
      <c r="G5804" s="0" t="n">
        <v>1</v>
      </c>
      <c r="H5804" s="0" t="n">
        <v>3074</v>
      </c>
    </row>
    <row r="5805" customFormat="false" ht="12.8" hidden="false" customHeight="false" outlineLevel="0" collapsed="false">
      <c r="A5805" s="0" t="s">
        <v>1923</v>
      </c>
      <c r="B5805" s="0" t="n">
        <v>2.9875384615</v>
      </c>
      <c r="C5805" s="0" t="n">
        <v>0.0403846154</v>
      </c>
      <c r="D5805" s="0" t="n">
        <v>0.0058119658</v>
      </c>
      <c r="E5805" s="0" t="n">
        <v>0.0192307692</v>
      </c>
      <c r="F5805" s="0" t="n">
        <v>0.0403846154</v>
      </c>
      <c r="G5805" s="0" t="n">
        <v>1</v>
      </c>
      <c r="H5805" s="0" t="n">
        <v>20.96</v>
      </c>
    </row>
    <row r="5806" customFormat="false" ht="12.8" hidden="false" customHeight="false" outlineLevel="0" collapsed="false">
      <c r="A5806" s="0" t="s">
        <v>965</v>
      </c>
      <c r="B5806" s="0" t="n">
        <v>18.6333333333</v>
      </c>
      <c r="C5806" s="0" t="n">
        <v>0.097888</v>
      </c>
      <c r="D5806" s="0" t="n">
        <v>0.0188888889</v>
      </c>
      <c r="E5806" s="0" t="n">
        <v>0.0666666667</v>
      </c>
      <c r="F5806" s="0" t="n">
        <v>0.1288</v>
      </c>
      <c r="G5806" s="0" t="n">
        <v>1</v>
      </c>
      <c r="H5806" s="0" t="n">
        <v>0</v>
      </c>
    </row>
    <row r="5807" customFormat="false" ht="12.8" hidden="false" customHeight="false" outlineLevel="0" collapsed="false">
      <c r="A5807" s="0" t="s">
        <v>10703</v>
      </c>
      <c r="B5807" s="0" t="n">
        <v>7.199047619</v>
      </c>
      <c r="C5807" s="0" t="n">
        <v>0.0245047619</v>
      </c>
      <c r="D5807" s="0" t="n">
        <v>0.0033730159</v>
      </c>
      <c r="E5807" s="0" t="n">
        <v>0.0238095238</v>
      </c>
      <c r="F5807" s="0" t="n">
        <v>0.0245047619</v>
      </c>
      <c r="G5807" s="0" t="n">
        <v>1</v>
      </c>
      <c r="H5807" s="0" t="n">
        <v>1</v>
      </c>
    </row>
    <row r="5808" customFormat="false" ht="12.8" hidden="false" customHeight="false" outlineLevel="0" collapsed="false">
      <c r="A5808" s="0" t="s">
        <v>10704</v>
      </c>
      <c r="B5808" s="0" t="n">
        <v>0.2207142857</v>
      </c>
      <c r="C5808" s="0" t="n">
        <v>0.0038571429</v>
      </c>
      <c r="D5808" s="0" t="n">
        <v>0.0005952381</v>
      </c>
      <c r="E5808" s="0" t="n">
        <v>0.0044642857</v>
      </c>
      <c r="F5808" s="0" t="n">
        <v>0.0042857143</v>
      </c>
      <c r="G5808" s="0" t="n">
        <v>1</v>
      </c>
      <c r="H5808" s="0" t="n">
        <v>41</v>
      </c>
    </row>
    <row r="5809" customFormat="false" ht="12.8" hidden="false" customHeight="false" outlineLevel="0" collapsed="false">
      <c r="A5809" s="0" t="s">
        <v>10705</v>
      </c>
      <c r="B5809" s="0" t="n">
        <v>3.1866666667</v>
      </c>
      <c r="C5809" s="0" t="n">
        <v>0.06</v>
      </c>
      <c r="D5809" s="0" t="n">
        <v>0.0083333333</v>
      </c>
      <c r="E5809" s="0" t="n">
        <v>0.0833333333</v>
      </c>
      <c r="F5809" s="0" t="n">
        <v>0.08</v>
      </c>
      <c r="G5809" s="0" t="n">
        <v>1</v>
      </c>
      <c r="H5809" s="0" t="n">
        <v>10127</v>
      </c>
    </row>
    <row r="5810" customFormat="false" ht="12.8" hidden="false" customHeight="false" outlineLevel="0" collapsed="false">
      <c r="A5810" s="0" t="s">
        <v>10706</v>
      </c>
      <c r="B5810" s="0" t="n">
        <v>0.2207142857</v>
      </c>
      <c r="C5810" s="0" t="n">
        <v>0.0038571429</v>
      </c>
      <c r="D5810" s="0" t="n">
        <v>0.0005952381</v>
      </c>
      <c r="E5810" s="0" t="n">
        <v>0.0044642857</v>
      </c>
      <c r="F5810" s="0" t="n">
        <v>0.0042857143</v>
      </c>
      <c r="G5810" s="0" t="n">
        <v>1</v>
      </c>
      <c r="H5810" s="0" t="n">
        <v>41</v>
      </c>
    </row>
    <row r="5811" customFormat="false" ht="12.8" hidden="false" customHeight="false" outlineLevel="0" collapsed="false">
      <c r="A5811" s="0" t="s">
        <v>1682</v>
      </c>
      <c r="B5811" s="0" t="n">
        <v>0.0787</v>
      </c>
      <c r="C5811" s="0" t="n">
        <v>0.0006586272</v>
      </c>
      <c r="D5811" s="0" t="n">
        <v>0.0003333333</v>
      </c>
      <c r="E5811" s="0" t="n">
        <v>0.01</v>
      </c>
      <c r="F5811" s="0" t="n">
        <v>0.00235224</v>
      </c>
      <c r="G5811" s="0" t="n">
        <v>1</v>
      </c>
      <c r="H5811" s="0" t="n">
        <v>0.38</v>
      </c>
    </row>
    <row r="5812" customFormat="false" ht="12.8" hidden="false" customHeight="false" outlineLevel="0" collapsed="false">
      <c r="A5812" s="0" t="s">
        <v>10707</v>
      </c>
      <c r="B5812" s="0" t="n">
        <v>4.3305555556</v>
      </c>
      <c r="C5812" s="0" t="n">
        <v>0.057085</v>
      </c>
      <c r="D5812" s="0" t="n">
        <v>0.0104938272</v>
      </c>
      <c r="E5812" s="0" t="n">
        <v>0.0069444444</v>
      </c>
      <c r="F5812" s="0" t="n">
        <v>0.0245</v>
      </c>
      <c r="G5812" s="0" t="n">
        <v>1</v>
      </c>
      <c r="H5812" s="0" t="n">
        <v>195</v>
      </c>
    </row>
    <row r="5813" customFormat="false" ht="12.8" hidden="false" customHeight="false" outlineLevel="0" collapsed="false">
      <c r="A5813" s="0" t="s">
        <v>10708</v>
      </c>
      <c r="B5813" s="0" t="n">
        <v>1.245</v>
      </c>
      <c r="C5813" s="0" t="n">
        <v>0.018</v>
      </c>
      <c r="D5813" s="0" t="n">
        <v>0.0025</v>
      </c>
      <c r="E5813" s="0" t="n">
        <v>0.025</v>
      </c>
      <c r="F5813" s="0" t="n">
        <v>0.024</v>
      </c>
      <c r="G5813" s="0" t="n">
        <v>1</v>
      </c>
      <c r="H5813" s="0" t="n">
        <v>3074</v>
      </c>
    </row>
    <row r="5814" customFormat="false" ht="12.8" hidden="false" customHeight="false" outlineLevel="0" collapsed="false">
      <c r="A5814" s="0" t="s">
        <v>10709</v>
      </c>
      <c r="B5814" s="0" t="n">
        <v>2.8255384615</v>
      </c>
      <c r="C5814" s="0" t="n">
        <v>0.0403846154</v>
      </c>
      <c r="D5814" s="0" t="n">
        <v>0.0058119658</v>
      </c>
      <c r="E5814" s="0" t="n">
        <v>0.0192307692</v>
      </c>
      <c r="F5814" s="0" t="n">
        <v>0.0403846154</v>
      </c>
      <c r="G5814" s="0" t="n">
        <v>1</v>
      </c>
      <c r="H5814" s="0" t="n">
        <v>14.83</v>
      </c>
    </row>
    <row r="5815" customFormat="false" ht="12.8" hidden="false" customHeight="false" outlineLevel="0" collapsed="false">
      <c r="A5815" s="0" t="s">
        <v>10710</v>
      </c>
      <c r="B5815" s="0" t="n">
        <v>7.199047619</v>
      </c>
      <c r="C5815" s="0" t="n">
        <v>0.0245047619</v>
      </c>
      <c r="D5815" s="0" t="n">
        <v>0.0033730159</v>
      </c>
      <c r="E5815" s="0" t="n">
        <v>0.0238095238</v>
      </c>
      <c r="F5815" s="0" t="n">
        <v>0.0245047619</v>
      </c>
      <c r="G5815" s="0" t="n">
        <v>1</v>
      </c>
      <c r="H5815" s="0" t="n">
        <v>1</v>
      </c>
    </row>
    <row r="5816" customFormat="false" ht="12.8" hidden="false" customHeight="false" outlineLevel="0" collapsed="false">
      <c r="A5816" s="0" t="s">
        <v>966</v>
      </c>
      <c r="B5816" s="0" t="n">
        <v>17.6633333333</v>
      </c>
      <c r="C5816" s="0" t="n">
        <v>0.097888</v>
      </c>
      <c r="D5816" s="0" t="n">
        <v>0.0188888889</v>
      </c>
      <c r="E5816" s="0" t="n">
        <v>0.0666666667</v>
      </c>
      <c r="F5816" s="0" t="n">
        <v>0.1288</v>
      </c>
      <c r="G5816" s="0" t="n">
        <v>1</v>
      </c>
      <c r="H5816" s="0" t="n">
        <v>0</v>
      </c>
    </row>
    <row r="5817" customFormat="false" ht="12.8" hidden="false" customHeight="false" outlineLevel="0" collapsed="false">
      <c r="A5817" s="0" t="s">
        <v>10711</v>
      </c>
      <c r="B5817" s="0" t="n">
        <v>1.795</v>
      </c>
      <c r="C5817" s="0" t="n">
        <v>0.018</v>
      </c>
      <c r="D5817" s="0" t="n">
        <v>0.0025</v>
      </c>
      <c r="E5817" s="0" t="n">
        <v>0.025</v>
      </c>
      <c r="F5817" s="0" t="n">
        <v>0.024</v>
      </c>
      <c r="G5817" s="0" t="n">
        <v>1</v>
      </c>
      <c r="H5817" s="0" t="n">
        <v>6014</v>
      </c>
    </row>
    <row r="5818" customFormat="false" ht="12.8" hidden="false" customHeight="false" outlineLevel="0" collapsed="false">
      <c r="A5818" s="0" t="s">
        <v>1994</v>
      </c>
      <c r="B5818" s="0" t="n">
        <v>2.9815384615</v>
      </c>
      <c r="C5818" s="0" t="n">
        <v>0.0403846154</v>
      </c>
      <c r="D5818" s="0" t="n">
        <v>0.0058119658</v>
      </c>
      <c r="E5818" s="0" t="n">
        <v>0.0192307692</v>
      </c>
      <c r="F5818" s="0" t="n">
        <v>0.0403846154</v>
      </c>
      <c r="G5818" s="0" t="n">
        <v>1</v>
      </c>
      <c r="H5818" s="0" t="n">
        <v>20.96</v>
      </c>
    </row>
    <row r="5819" customFormat="false" ht="12.8" hidden="false" customHeight="false" outlineLevel="0" collapsed="false">
      <c r="A5819" s="0" t="s">
        <v>10712</v>
      </c>
      <c r="B5819" s="0" t="n">
        <v>7.199047619</v>
      </c>
      <c r="C5819" s="0" t="n">
        <v>0.0245047619</v>
      </c>
      <c r="D5819" s="0" t="n">
        <v>0.0033730159</v>
      </c>
      <c r="E5819" s="0" t="n">
        <v>0.0238095238</v>
      </c>
      <c r="F5819" s="0" t="n">
        <v>0.0245047619</v>
      </c>
      <c r="G5819" s="0" t="n">
        <v>1</v>
      </c>
      <c r="H5819" s="0" t="n">
        <v>1</v>
      </c>
    </row>
    <row r="5820" customFormat="false" ht="12.8" hidden="false" customHeight="false" outlineLevel="0" collapsed="false">
      <c r="A5820" s="0" t="s">
        <v>10713</v>
      </c>
      <c r="B5820" s="0" t="n">
        <v>5.6133333333</v>
      </c>
      <c r="C5820" s="0" t="n">
        <v>0.137004</v>
      </c>
      <c r="D5820" s="0" t="n">
        <v>0.0251851852</v>
      </c>
      <c r="E5820" s="0" t="n">
        <v>0.0166666667</v>
      </c>
      <c r="F5820" s="0" t="n">
        <v>0.0588</v>
      </c>
      <c r="G5820" s="0" t="n">
        <v>1</v>
      </c>
      <c r="H5820" s="0" t="n">
        <v>414</v>
      </c>
    </row>
    <row r="5821" customFormat="false" ht="12.8" hidden="false" customHeight="false" outlineLevel="0" collapsed="false">
      <c r="A5821" s="0" t="s">
        <v>10714</v>
      </c>
      <c r="B5821" s="0" t="n">
        <v>0.0103333333</v>
      </c>
      <c r="C5821" s="0" t="n">
        <v>6.23333E-005</v>
      </c>
      <c r="D5821" s="0" t="n">
        <v>8.7179E-006</v>
      </c>
      <c r="E5821" s="0" t="n">
        <v>0.0016666667</v>
      </c>
      <c r="F5821" s="0" t="n">
        <v>0.0002833333</v>
      </c>
      <c r="G5821" s="0" t="n">
        <v>1</v>
      </c>
      <c r="H5821" s="0" t="n">
        <v>0.19</v>
      </c>
    </row>
    <row r="5822" customFormat="false" ht="12.8" hidden="false" customHeight="false" outlineLevel="0" collapsed="false">
      <c r="A5822" s="0" t="s">
        <v>10715</v>
      </c>
      <c r="B5822" s="0" t="n">
        <v>2.025</v>
      </c>
      <c r="C5822" s="0" t="n">
        <v>0.0594</v>
      </c>
      <c r="D5822" s="0" t="n">
        <v>0.0083950617</v>
      </c>
      <c r="E5822" s="0" t="n">
        <v>0.0333333333</v>
      </c>
      <c r="F5822" s="0" t="n">
        <v>0.06</v>
      </c>
      <c r="G5822" s="0" t="n">
        <v>1</v>
      </c>
      <c r="H5822" s="0" t="n">
        <v>246.6666666667</v>
      </c>
    </row>
    <row r="5823" customFormat="false" ht="12.8" hidden="false" customHeight="false" outlineLevel="0" collapsed="false">
      <c r="A5823" s="0" t="s">
        <v>10716</v>
      </c>
      <c r="B5823" s="0" t="n">
        <v>1.055</v>
      </c>
      <c r="C5823" s="0" t="n">
        <v>0.018</v>
      </c>
      <c r="D5823" s="0" t="n">
        <v>0.0025</v>
      </c>
      <c r="E5823" s="0" t="n">
        <v>0.025</v>
      </c>
      <c r="F5823" s="0" t="n">
        <v>0.024</v>
      </c>
      <c r="G5823" s="0" t="n">
        <v>1</v>
      </c>
      <c r="H5823" s="0" t="n">
        <v>2438</v>
      </c>
    </row>
    <row r="5824" customFormat="false" ht="12.8" hidden="false" customHeight="false" outlineLevel="0" collapsed="false">
      <c r="A5824" s="0" t="s">
        <v>962</v>
      </c>
      <c r="B5824" s="0" t="n">
        <v>15.0733333333</v>
      </c>
      <c r="C5824" s="0" t="n">
        <v>0.097888</v>
      </c>
      <c r="D5824" s="0" t="n">
        <v>0.0188888889</v>
      </c>
      <c r="E5824" s="0" t="n">
        <v>0.0666666667</v>
      </c>
      <c r="F5824" s="0" t="n">
        <v>0.1288</v>
      </c>
      <c r="G5824" s="0" t="n">
        <v>1</v>
      </c>
      <c r="H5824" s="0" t="n">
        <v>0</v>
      </c>
    </row>
    <row r="5825" customFormat="false" ht="12.8" hidden="false" customHeight="false" outlineLevel="0" collapsed="false">
      <c r="A5825" s="0" t="s">
        <v>10717</v>
      </c>
      <c r="B5825" s="0" t="n">
        <v>3.54</v>
      </c>
      <c r="C5825" s="0" t="n">
        <v>0.072</v>
      </c>
      <c r="D5825" s="0" t="n">
        <v>0.01</v>
      </c>
      <c r="E5825" s="0" t="n">
        <v>0.1</v>
      </c>
      <c r="F5825" s="0" t="n">
        <v>0.096</v>
      </c>
      <c r="G5825" s="0" t="n">
        <v>1</v>
      </c>
      <c r="H5825" s="0" t="n">
        <v>6285</v>
      </c>
    </row>
    <row r="5826" customFormat="false" ht="12.8" hidden="false" customHeight="false" outlineLevel="0" collapsed="false">
      <c r="A5826" s="0" t="s">
        <v>10718</v>
      </c>
      <c r="B5826" s="0" t="n">
        <v>7.179047619</v>
      </c>
      <c r="C5826" s="0" t="n">
        <v>0.0245047619</v>
      </c>
      <c r="D5826" s="0" t="n">
        <v>0.0033730159</v>
      </c>
      <c r="E5826" s="0" t="n">
        <v>0.0238095238</v>
      </c>
      <c r="F5826" s="0" t="n">
        <v>0.0245047619</v>
      </c>
      <c r="G5826" s="0" t="n">
        <v>1</v>
      </c>
      <c r="H5826" s="0" t="n">
        <v>1</v>
      </c>
    </row>
    <row r="5827" customFormat="false" ht="12.8" hidden="false" customHeight="false" outlineLevel="0" collapsed="false">
      <c r="A5827" s="0" t="s">
        <v>10719</v>
      </c>
      <c r="B5827" s="0" t="n">
        <v>0.179</v>
      </c>
      <c r="C5827" s="0" t="n">
        <v>0.001646568</v>
      </c>
      <c r="D5827" s="0" t="n">
        <v>0.0002777778</v>
      </c>
      <c r="E5827" s="0" t="n">
        <v>0.025</v>
      </c>
      <c r="F5827" s="0" t="n">
        <v>0.0058806</v>
      </c>
      <c r="G5827" s="0" t="n">
        <v>1</v>
      </c>
      <c r="H5827" s="0" t="n">
        <v>350</v>
      </c>
    </row>
    <row r="5828" customFormat="false" ht="12.8" hidden="false" customHeight="false" outlineLevel="0" collapsed="false">
      <c r="A5828" s="0" t="s">
        <v>10720</v>
      </c>
      <c r="B5828" s="0" t="n">
        <v>2.9875384615</v>
      </c>
      <c r="C5828" s="0" t="n">
        <v>0.0403846154</v>
      </c>
      <c r="D5828" s="0" t="n">
        <v>0.0058119658</v>
      </c>
      <c r="E5828" s="0" t="n">
        <v>0.0192307692</v>
      </c>
      <c r="F5828" s="0" t="n">
        <v>0.0403846154</v>
      </c>
      <c r="G5828" s="0" t="n">
        <v>1</v>
      </c>
      <c r="H5828" s="0" t="n">
        <v>20.97</v>
      </c>
    </row>
    <row r="5829" customFormat="false" ht="12.8" hidden="false" customHeight="false" outlineLevel="0" collapsed="false">
      <c r="A5829" s="0" t="s">
        <v>10721</v>
      </c>
      <c r="B5829" s="0" t="n">
        <v>2.3805555556</v>
      </c>
      <c r="C5829" s="0" t="n">
        <v>0.057085</v>
      </c>
      <c r="D5829" s="0" t="n">
        <v>0.0104938272</v>
      </c>
      <c r="E5829" s="0" t="n">
        <v>0.0069444444</v>
      </c>
      <c r="F5829" s="0" t="n">
        <v>0.0245</v>
      </c>
      <c r="G5829" s="0" t="n">
        <v>1</v>
      </c>
      <c r="H5829" s="0" t="n">
        <v>234</v>
      </c>
    </row>
    <row r="5830" customFormat="false" ht="12.8" hidden="false" customHeight="false" outlineLevel="0" collapsed="false">
      <c r="A5830" s="0" t="s">
        <v>10722</v>
      </c>
      <c r="B5830" s="0" t="n">
        <v>7.199047619</v>
      </c>
      <c r="C5830" s="0" t="n">
        <v>0.0245047619</v>
      </c>
      <c r="D5830" s="0" t="n">
        <v>0.0033730159</v>
      </c>
      <c r="E5830" s="0" t="n">
        <v>0.0238095238</v>
      </c>
      <c r="F5830" s="0" t="n">
        <v>0.0245047619</v>
      </c>
      <c r="G5830" s="0" t="n">
        <v>1</v>
      </c>
      <c r="H5830" s="0" t="n">
        <v>1</v>
      </c>
    </row>
    <row r="5831" customFormat="false" ht="12.8" hidden="false" customHeight="false" outlineLevel="0" collapsed="false">
      <c r="A5831" s="0" t="s">
        <v>10723</v>
      </c>
      <c r="B5831" s="0" t="n">
        <v>2.11</v>
      </c>
      <c r="C5831" s="0" t="n">
        <v>0.0594</v>
      </c>
      <c r="D5831" s="0" t="n">
        <v>0.0083950617</v>
      </c>
      <c r="E5831" s="0" t="n">
        <v>0.0333333333</v>
      </c>
      <c r="F5831" s="0" t="n">
        <v>0.06</v>
      </c>
      <c r="G5831" s="0" t="n">
        <v>1</v>
      </c>
      <c r="H5831" s="0" t="n">
        <v>280</v>
      </c>
    </row>
    <row r="5832" customFormat="false" ht="12.8" hidden="false" customHeight="false" outlineLevel="0" collapsed="false">
      <c r="A5832" s="0" t="s">
        <v>10724</v>
      </c>
      <c r="B5832" s="0" t="n">
        <v>1.055</v>
      </c>
      <c r="C5832" s="0" t="n">
        <v>0.018</v>
      </c>
      <c r="D5832" s="0" t="n">
        <v>0.0025</v>
      </c>
      <c r="E5832" s="0" t="n">
        <v>0.025</v>
      </c>
      <c r="F5832" s="0" t="n">
        <v>0.024</v>
      </c>
      <c r="G5832" s="0" t="n">
        <v>1</v>
      </c>
      <c r="H5832" s="0" t="n">
        <v>2438</v>
      </c>
    </row>
    <row r="5833" customFormat="false" ht="12.8" hidden="false" customHeight="false" outlineLevel="0" collapsed="false">
      <c r="A5833" s="0" t="s">
        <v>964</v>
      </c>
      <c r="B5833" s="0" t="n">
        <v>18.6333333333</v>
      </c>
      <c r="C5833" s="0" t="n">
        <v>0.097888</v>
      </c>
      <c r="D5833" s="0" t="n">
        <v>0.0188888889</v>
      </c>
      <c r="E5833" s="0" t="n">
        <v>0.0666666667</v>
      </c>
      <c r="F5833" s="0" t="n">
        <v>0.1288</v>
      </c>
      <c r="G5833" s="0" t="n">
        <v>1</v>
      </c>
      <c r="H5833" s="0" t="n">
        <v>0</v>
      </c>
    </row>
    <row r="5834" customFormat="false" ht="12.8" hidden="false" customHeight="false" outlineLevel="0" collapsed="false">
      <c r="A5834" s="0" t="s">
        <v>10725</v>
      </c>
      <c r="B5834" s="0" t="n">
        <v>1.065</v>
      </c>
      <c r="C5834" s="0" t="n">
        <v>0.018</v>
      </c>
      <c r="D5834" s="0" t="n">
        <v>0.0025</v>
      </c>
      <c r="E5834" s="0" t="n">
        <v>0.025</v>
      </c>
      <c r="F5834" s="0" t="n">
        <v>0.024</v>
      </c>
      <c r="G5834" s="0" t="n">
        <v>1</v>
      </c>
      <c r="H5834" s="0" t="n">
        <v>1</v>
      </c>
    </row>
    <row r="5835" customFormat="false" ht="12.8" hidden="false" customHeight="false" outlineLevel="0" collapsed="false">
      <c r="A5835" s="0" t="s">
        <v>10726</v>
      </c>
      <c r="B5835" s="0" t="n">
        <v>1.0753333333</v>
      </c>
      <c r="C5835" s="0" t="n">
        <v>0.012</v>
      </c>
      <c r="D5835" s="0" t="n">
        <v>0.0016666667</v>
      </c>
      <c r="E5835" s="0" t="n">
        <v>0.0166666667</v>
      </c>
      <c r="F5835" s="0" t="n">
        <v>0.016</v>
      </c>
      <c r="G5835" s="0" t="n">
        <v>1</v>
      </c>
      <c r="H5835" s="0" t="n">
        <v>37.65</v>
      </c>
    </row>
    <row r="5836" customFormat="false" ht="12.8" hidden="false" customHeight="false" outlineLevel="0" collapsed="false">
      <c r="A5836" s="0" t="s">
        <v>10727</v>
      </c>
      <c r="B5836" s="0" t="n">
        <v>4.7416666667</v>
      </c>
      <c r="C5836" s="0" t="n">
        <v>0.0418474167</v>
      </c>
      <c r="D5836" s="0" t="n">
        <v>0.0059027778</v>
      </c>
      <c r="E5836" s="0" t="n">
        <v>0.0416666667</v>
      </c>
      <c r="F5836" s="0" t="n">
        <v>0.0431416667</v>
      </c>
      <c r="G5836" s="0" t="n">
        <v>1</v>
      </c>
      <c r="H5836" s="0" t="n">
        <v>22.05</v>
      </c>
    </row>
    <row r="5837" customFormat="false" ht="12.8" hidden="false" customHeight="false" outlineLevel="0" collapsed="false">
      <c r="A5837" s="0" t="s">
        <v>10728</v>
      </c>
      <c r="B5837" s="0" t="n">
        <v>11.1526666667</v>
      </c>
      <c r="C5837" s="0" t="n">
        <v>0.0533333333</v>
      </c>
      <c r="D5837" s="0" t="n">
        <v>0.0074074074</v>
      </c>
      <c r="E5837" s="0" t="n">
        <v>0.0555555556</v>
      </c>
      <c r="F5837" s="0" t="n">
        <v>0.0533333333</v>
      </c>
      <c r="G5837" s="0" t="n">
        <v>1</v>
      </c>
      <c r="H5837" s="0" t="n">
        <v>3228</v>
      </c>
    </row>
    <row r="5838" customFormat="false" ht="12.8" hidden="false" customHeight="false" outlineLevel="0" collapsed="false">
      <c r="A5838" s="0" t="s">
        <v>1381</v>
      </c>
      <c r="B5838" s="0" t="n">
        <v>0.0298</v>
      </c>
      <c r="C5838" s="0" t="n">
        <v>0.0001317254</v>
      </c>
      <c r="D5838" s="0" t="n">
        <v>2.22222E-005</v>
      </c>
      <c r="E5838" s="0" t="n">
        <v>0.002</v>
      </c>
      <c r="F5838" s="0" t="n">
        <v>0.000470448</v>
      </c>
      <c r="G5838" s="0" t="n">
        <v>1</v>
      </c>
      <c r="H5838" s="0" t="n">
        <v>0.76</v>
      </c>
    </row>
    <row r="5839" customFormat="false" ht="12.8" hidden="false" customHeight="false" outlineLevel="0" collapsed="false">
      <c r="A5839" s="0" t="s">
        <v>10729</v>
      </c>
      <c r="B5839" s="0" t="n">
        <v>2.3866666667</v>
      </c>
      <c r="C5839" s="0" t="n">
        <v>0.06</v>
      </c>
      <c r="D5839" s="0" t="n">
        <v>0.0083333333</v>
      </c>
      <c r="E5839" s="0" t="n">
        <v>0.0833333333</v>
      </c>
      <c r="F5839" s="0" t="n">
        <v>0.08</v>
      </c>
      <c r="G5839" s="0" t="n">
        <v>1</v>
      </c>
      <c r="H5839" s="0" t="n">
        <v>1</v>
      </c>
    </row>
    <row r="5840" customFormat="false" ht="12.8" hidden="false" customHeight="false" outlineLevel="0" collapsed="false">
      <c r="A5840" s="0" t="s">
        <v>10730</v>
      </c>
      <c r="B5840" s="0" t="n">
        <v>4.192</v>
      </c>
      <c r="C5840" s="0" t="n">
        <v>0.064</v>
      </c>
      <c r="D5840" s="0" t="n">
        <v>0.0094444444</v>
      </c>
      <c r="E5840" s="0" t="n">
        <v>0.0333333333</v>
      </c>
      <c r="F5840" s="0" t="n">
        <v>0.064</v>
      </c>
      <c r="G5840" s="0" t="n">
        <v>1</v>
      </c>
      <c r="H5840" s="0" t="n">
        <v>37.65</v>
      </c>
    </row>
    <row r="5841" customFormat="false" ht="12.8" hidden="false" customHeight="false" outlineLevel="0" collapsed="false">
      <c r="A5841" s="0" t="s">
        <v>10731</v>
      </c>
      <c r="B5841" s="0" t="n">
        <v>3.0485714286</v>
      </c>
      <c r="C5841" s="0" t="n">
        <v>0.0276599714</v>
      </c>
      <c r="D5841" s="0" t="n">
        <v>0.004047619</v>
      </c>
      <c r="E5841" s="0" t="n">
        <v>0.0285714286</v>
      </c>
      <c r="F5841" s="0" t="n">
        <v>0.0295828571</v>
      </c>
      <c r="G5841" s="0" t="n">
        <v>1</v>
      </c>
      <c r="H5841" s="0" t="n">
        <v>2009</v>
      </c>
    </row>
    <row r="5842" customFormat="false" ht="12.8" hidden="false" customHeight="false" outlineLevel="0" collapsed="false">
      <c r="A5842" s="0" t="s">
        <v>10732</v>
      </c>
      <c r="B5842" s="0" t="n">
        <v>11.0286666667</v>
      </c>
      <c r="C5842" s="0" t="n">
        <v>0.0533333333</v>
      </c>
      <c r="D5842" s="0" t="n">
        <v>0.0074074074</v>
      </c>
      <c r="E5842" s="0" t="n">
        <v>0.0555555556</v>
      </c>
      <c r="F5842" s="0" t="n">
        <v>0.0533333333</v>
      </c>
      <c r="G5842" s="0" t="n">
        <v>1</v>
      </c>
      <c r="H5842" s="0" t="n">
        <v>3322</v>
      </c>
    </row>
    <row r="5843" customFormat="false" ht="12.8" hidden="false" customHeight="false" outlineLevel="0" collapsed="false">
      <c r="A5843" s="0" t="s">
        <v>1380</v>
      </c>
      <c r="B5843" s="0" t="n">
        <v>0.0298</v>
      </c>
      <c r="C5843" s="0" t="n">
        <v>0.0001317254</v>
      </c>
      <c r="D5843" s="0" t="n">
        <v>2.22222E-005</v>
      </c>
      <c r="E5843" s="0" t="n">
        <v>0.002</v>
      </c>
      <c r="F5843" s="0" t="n">
        <v>0.000470448</v>
      </c>
      <c r="G5843" s="0" t="n">
        <v>1</v>
      </c>
      <c r="H5843" s="0" t="n">
        <v>0.75</v>
      </c>
    </row>
    <row r="5844" customFormat="false" ht="12.8" hidden="false" customHeight="false" outlineLevel="0" collapsed="false">
      <c r="A5844" s="0" t="s">
        <v>10733</v>
      </c>
      <c r="B5844" s="0" t="n">
        <v>1.055</v>
      </c>
      <c r="C5844" s="0" t="n">
        <v>0.018</v>
      </c>
      <c r="D5844" s="0" t="n">
        <v>0.0025</v>
      </c>
      <c r="E5844" s="0" t="n">
        <v>0.025</v>
      </c>
      <c r="F5844" s="0" t="n">
        <v>0.024</v>
      </c>
      <c r="G5844" s="0" t="n">
        <v>1</v>
      </c>
      <c r="H5844" s="0" t="n">
        <v>1</v>
      </c>
    </row>
    <row r="5845" customFormat="false" ht="12.8" hidden="false" customHeight="false" outlineLevel="0" collapsed="false">
      <c r="A5845" s="0" t="s">
        <v>10734</v>
      </c>
      <c r="B5845" s="0" t="n">
        <v>4.7416666667</v>
      </c>
      <c r="C5845" s="0" t="n">
        <v>0.0418474167</v>
      </c>
      <c r="D5845" s="0" t="n">
        <v>0.0059027778</v>
      </c>
      <c r="E5845" s="0" t="n">
        <v>0.0416666667</v>
      </c>
      <c r="F5845" s="0" t="n">
        <v>0.0431416667</v>
      </c>
      <c r="G5845" s="0" t="n">
        <v>1</v>
      </c>
      <c r="H5845" s="0" t="n">
        <v>22.05</v>
      </c>
    </row>
    <row r="5846" customFormat="false" ht="12.8" hidden="false" customHeight="false" outlineLevel="0" collapsed="false">
      <c r="A5846" s="0" t="s">
        <v>1096</v>
      </c>
      <c r="B5846" s="0" t="n">
        <v>0.1375213675</v>
      </c>
      <c r="C5846" s="0" t="n">
        <v>0.000574359</v>
      </c>
      <c r="D5846" s="0" t="n">
        <v>0.0002849003</v>
      </c>
      <c r="E5846" s="0" t="n">
        <v>0.0085470085</v>
      </c>
      <c r="F5846" s="0" t="n">
        <v>0.0020512821</v>
      </c>
      <c r="G5846" s="0" t="n">
        <v>1</v>
      </c>
      <c r="H5846" s="0" t="n">
        <v>0.67</v>
      </c>
    </row>
    <row r="5847" customFormat="false" ht="12.8" hidden="false" customHeight="false" outlineLevel="0" collapsed="false">
      <c r="A5847" s="0" t="s">
        <v>1889</v>
      </c>
      <c r="B5847" s="0" t="n">
        <v>1.5286666667</v>
      </c>
      <c r="C5847" s="0" t="n">
        <v>0.024</v>
      </c>
      <c r="D5847" s="0" t="n">
        <v>0.0033333333</v>
      </c>
      <c r="E5847" s="0" t="n">
        <v>0.0333333333</v>
      </c>
      <c r="F5847" s="0" t="n">
        <v>0.032</v>
      </c>
      <c r="G5847" s="0" t="n">
        <v>1</v>
      </c>
      <c r="H5847" s="0" t="n">
        <v>13.46</v>
      </c>
    </row>
    <row r="5848" customFormat="false" ht="12.8" hidden="false" customHeight="false" outlineLevel="0" collapsed="false">
      <c r="A5848" s="0" t="s">
        <v>10735</v>
      </c>
      <c r="B5848" s="0" t="n">
        <v>6.5625</v>
      </c>
      <c r="C5848" s="0" t="n">
        <v>0.062771125</v>
      </c>
      <c r="D5848" s="0" t="n">
        <v>0.0088541667</v>
      </c>
      <c r="E5848" s="0" t="n">
        <v>0.0625</v>
      </c>
      <c r="F5848" s="0" t="n">
        <v>0.0647125</v>
      </c>
      <c r="G5848" s="0" t="n">
        <v>1</v>
      </c>
      <c r="H5848" s="0" t="n">
        <v>5.1</v>
      </c>
    </row>
    <row r="5849" customFormat="false" ht="12.8" hidden="false" customHeight="false" outlineLevel="0" collapsed="false">
      <c r="A5849" s="0" t="s">
        <v>10736</v>
      </c>
      <c r="B5849" s="0" t="n">
        <v>11.1526666667</v>
      </c>
      <c r="C5849" s="0" t="n">
        <v>0.0533333333</v>
      </c>
      <c r="D5849" s="0" t="n">
        <v>0.0074074074</v>
      </c>
      <c r="E5849" s="0" t="n">
        <v>0.0555555556</v>
      </c>
      <c r="F5849" s="0" t="n">
        <v>0.0533333333</v>
      </c>
      <c r="G5849" s="0" t="n">
        <v>1</v>
      </c>
      <c r="H5849" s="0" t="n">
        <v>3228</v>
      </c>
    </row>
    <row r="5850" customFormat="false" ht="12.8" hidden="false" customHeight="false" outlineLevel="0" collapsed="false">
      <c r="A5850" s="0" t="s">
        <v>10737</v>
      </c>
      <c r="B5850" s="0" t="n">
        <v>1.1426666667</v>
      </c>
      <c r="C5850" s="0" t="n">
        <v>0.0209025333</v>
      </c>
      <c r="D5850" s="0" t="n">
        <v>0.0035978836</v>
      </c>
      <c r="E5850" s="0" t="n">
        <v>0.0666666667</v>
      </c>
      <c r="F5850" s="0" t="n">
        <v>0.0550066667</v>
      </c>
      <c r="G5850" s="0" t="n">
        <v>1</v>
      </c>
      <c r="H5850" s="0" t="n">
        <v>72.71</v>
      </c>
    </row>
    <row r="5851" customFormat="false" ht="12.8" hidden="false" customHeight="false" outlineLevel="0" collapsed="false">
      <c r="A5851" s="0" t="s">
        <v>10738</v>
      </c>
      <c r="B5851" s="0" t="n">
        <v>1.065</v>
      </c>
      <c r="C5851" s="0" t="n">
        <v>0.018</v>
      </c>
      <c r="D5851" s="0" t="n">
        <v>0.0025</v>
      </c>
      <c r="E5851" s="0" t="n">
        <v>0.025</v>
      </c>
      <c r="F5851" s="0" t="n">
        <v>0.024</v>
      </c>
      <c r="G5851" s="0" t="n">
        <v>1</v>
      </c>
      <c r="H5851" s="0" t="n">
        <v>1</v>
      </c>
    </row>
    <row r="5852" customFormat="false" ht="12.8" hidden="false" customHeight="false" outlineLevel="0" collapsed="false">
      <c r="A5852" s="0" t="s">
        <v>10739</v>
      </c>
      <c r="B5852" s="0" t="n">
        <v>1.0753333333</v>
      </c>
      <c r="C5852" s="0" t="n">
        <v>0.012</v>
      </c>
      <c r="D5852" s="0" t="n">
        <v>0.0016666667</v>
      </c>
      <c r="E5852" s="0" t="n">
        <v>0.0166666667</v>
      </c>
      <c r="F5852" s="0" t="n">
        <v>0.016</v>
      </c>
      <c r="G5852" s="0" t="n">
        <v>1</v>
      </c>
      <c r="H5852" s="0" t="n">
        <v>37.65</v>
      </c>
    </row>
    <row r="5853" customFormat="false" ht="12.8" hidden="false" customHeight="false" outlineLevel="0" collapsed="false">
      <c r="A5853" s="0" t="s">
        <v>10740</v>
      </c>
      <c r="B5853" s="0" t="n">
        <v>4.7416666667</v>
      </c>
      <c r="C5853" s="0" t="n">
        <v>0.0418474167</v>
      </c>
      <c r="D5853" s="0" t="n">
        <v>0.0059027778</v>
      </c>
      <c r="E5853" s="0" t="n">
        <v>0.0416666667</v>
      </c>
      <c r="F5853" s="0" t="n">
        <v>0.0431416667</v>
      </c>
      <c r="G5853" s="0" t="n">
        <v>1</v>
      </c>
      <c r="H5853" s="0" t="n">
        <v>22.05</v>
      </c>
    </row>
    <row r="5854" customFormat="false" ht="12.8" hidden="false" customHeight="false" outlineLevel="0" collapsed="false">
      <c r="A5854" s="0" t="s">
        <v>2737</v>
      </c>
      <c r="B5854" s="0" t="n">
        <v>1.4836666667</v>
      </c>
      <c r="C5854" s="0" t="n">
        <v>0.0256</v>
      </c>
      <c r="D5854" s="0" t="n">
        <v>0.0055555556</v>
      </c>
      <c r="E5854" s="0" t="n">
        <v>0.1666666667</v>
      </c>
      <c r="F5854" s="0" t="n">
        <v>0.08</v>
      </c>
      <c r="G5854" s="0" t="n">
        <v>1</v>
      </c>
      <c r="H5854" s="0" t="n">
        <v>302.6666666667</v>
      </c>
    </row>
    <row r="5855" customFormat="false" ht="12.8" hidden="false" customHeight="false" outlineLevel="0" collapsed="false">
      <c r="A5855" s="0" t="s">
        <v>10741</v>
      </c>
      <c r="B5855" s="0" t="n">
        <v>11.1526666667</v>
      </c>
      <c r="C5855" s="0" t="n">
        <v>0.0533333333</v>
      </c>
      <c r="D5855" s="0" t="n">
        <v>0.0074074074</v>
      </c>
      <c r="E5855" s="0" t="n">
        <v>0.0555555556</v>
      </c>
      <c r="F5855" s="0" t="n">
        <v>0.0533333333</v>
      </c>
      <c r="G5855" s="0" t="n">
        <v>1</v>
      </c>
      <c r="H5855" s="0" t="n">
        <v>3228</v>
      </c>
    </row>
    <row r="5856" customFormat="false" ht="12.8" hidden="false" customHeight="false" outlineLevel="0" collapsed="false">
      <c r="A5856" s="0" t="s">
        <v>10742</v>
      </c>
      <c r="B5856" s="0" t="n">
        <v>3.1166666667</v>
      </c>
      <c r="C5856" s="0" t="n">
        <v>0.06</v>
      </c>
      <c r="D5856" s="0" t="n">
        <v>0.0083333333</v>
      </c>
      <c r="E5856" s="0" t="n">
        <v>0.0833333333</v>
      </c>
      <c r="F5856" s="0" t="n">
        <v>0.08</v>
      </c>
      <c r="G5856" s="0" t="n">
        <v>1</v>
      </c>
      <c r="H5856" s="0" t="n">
        <v>1</v>
      </c>
    </row>
    <row r="5857" customFormat="false" ht="12.8" hidden="false" customHeight="false" outlineLevel="0" collapsed="false">
      <c r="A5857" s="0" t="s">
        <v>10743</v>
      </c>
      <c r="B5857" s="0" t="n">
        <v>1.1426666667</v>
      </c>
      <c r="C5857" s="0" t="n">
        <v>0.0209025333</v>
      </c>
      <c r="D5857" s="0" t="n">
        <v>0.0035978836</v>
      </c>
      <c r="E5857" s="0" t="n">
        <v>0.0666666667</v>
      </c>
      <c r="F5857" s="0" t="n">
        <v>0.0550066667</v>
      </c>
      <c r="G5857" s="0" t="n">
        <v>1</v>
      </c>
      <c r="H5857" s="0" t="n">
        <v>73.9</v>
      </c>
    </row>
    <row r="5858" customFormat="false" ht="12.8" hidden="false" customHeight="false" outlineLevel="0" collapsed="false">
      <c r="A5858" s="0" t="s">
        <v>10744</v>
      </c>
      <c r="B5858" s="0" t="n">
        <v>4.7416666667</v>
      </c>
      <c r="C5858" s="0" t="n">
        <v>0.0418474167</v>
      </c>
      <c r="D5858" s="0" t="n">
        <v>0.0059027778</v>
      </c>
      <c r="E5858" s="0" t="n">
        <v>0.0416666667</v>
      </c>
      <c r="F5858" s="0" t="n">
        <v>0.0431416667</v>
      </c>
      <c r="G5858" s="0" t="n">
        <v>1</v>
      </c>
      <c r="H5858" s="0" t="n">
        <v>21.85</v>
      </c>
    </row>
    <row r="5859" customFormat="false" ht="12.8" hidden="false" customHeight="false" outlineLevel="0" collapsed="false">
      <c r="A5859" s="0" t="s">
        <v>10745</v>
      </c>
      <c r="B5859" s="0" t="n">
        <v>0.2256</v>
      </c>
      <c r="C5859" s="0" t="n">
        <v>0.002688</v>
      </c>
      <c r="D5859" s="0" t="n">
        <v>0.0013333333</v>
      </c>
      <c r="E5859" s="0" t="n">
        <v>0.04</v>
      </c>
      <c r="F5859" s="0" t="n">
        <v>0.0096</v>
      </c>
      <c r="G5859" s="0" t="n">
        <v>1</v>
      </c>
      <c r="H5859" s="0" t="n">
        <v>1.84</v>
      </c>
    </row>
    <row r="5860" customFormat="false" ht="12.8" hidden="false" customHeight="false" outlineLevel="0" collapsed="false">
      <c r="A5860" s="0" t="s">
        <v>10746</v>
      </c>
      <c r="B5860" s="0" t="n">
        <v>0.001</v>
      </c>
      <c r="C5860" s="0" t="n">
        <v>5.0666E-005</v>
      </c>
      <c r="D5860" s="0" t="n">
        <v>4.53333E-005</v>
      </c>
      <c r="E5860" s="0" t="n">
        <v>0.0004</v>
      </c>
      <c r="F5860" s="0" t="n">
        <v>0.0001078</v>
      </c>
      <c r="G5860" s="0" t="n">
        <v>1</v>
      </c>
      <c r="H5860" s="0" t="n">
        <v>0.01</v>
      </c>
    </row>
    <row r="5861" customFormat="false" ht="12.8" hidden="false" customHeight="false" outlineLevel="0" collapsed="false">
      <c r="A5861" s="0" t="s">
        <v>10747</v>
      </c>
      <c r="B5861" s="0" t="n">
        <v>6.4876666667</v>
      </c>
      <c r="C5861" s="0" t="n">
        <v>0.0533333333</v>
      </c>
      <c r="D5861" s="0" t="n">
        <v>0.0074074074</v>
      </c>
      <c r="E5861" s="0" t="n">
        <v>0.0555555556</v>
      </c>
      <c r="F5861" s="0" t="n">
        <v>0.0533333333</v>
      </c>
      <c r="G5861" s="0" t="n">
        <v>1</v>
      </c>
      <c r="H5861" s="0" t="n">
        <v>2095</v>
      </c>
    </row>
    <row r="5862" customFormat="false" ht="12.8" hidden="false" customHeight="false" outlineLevel="0" collapsed="false">
      <c r="A5862" s="0" t="s">
        <v>10748</v>
      </c>
      <c r="B5862" s="0" t="n">
        <v>0.685</v>
      </c>
      <c r="C5862" s="0" t="n">
        <v>0.018</v>
      </c>
      <c r="D5862" s="0" t="n">
        <v>0.0025</v>
      </c>
      <c r="E5862" s="0" t="n">
        <v>0.025</v>
      </c>
      <c r="F5862" s="0" t="n">
        <v>0.024</v>
      </c>
      <c r="G5862" s="0" t="n">
        <v>1</v>
      </c>
      <c r="H5862" s="0" t="n">
        <v>1</v>
      </c>
    </row>
    <row r="5863" customFormat="false" ht="12.8" hidden="false" customHeight="false" outlineLevel="0" collapsed="false">
      <c r="A5863" s="0" t="s">
        <v>10749</v>
      </c>
      <c r="B5863" s="0" t="n">
        <v>4.34</v>
      </c>
      <c r="C5863" s="0" t="n">
        <v>0.064</v>
      </c>
      <c r="D5863" s="0" t="n">
        <v>0.0094444444</v>
      </c>
      <c r="E5863" s="0" t="n">
        <v>0.0333333333</v>
      </c>
      <c r="F5863" s="0" t="n">
        <v>0.064</v>
      </c>
      <c r="G5863" s="0" t="n">
        <v>1</v>
      </c>
      <c r="H5863" s="0" t="n">
        <v>46.9</v>
      </c>
    </row>
    <row r="5864" customFormat="false" ht="12.8" hidden="false" customHeight="false" outlineLevel="0" collapsed="false">
      <c r="A5864" s="0" t="s">
        <v>10750</v>
      </c>
      <c r="B5864" s="0" t="n">
        <v>3.0485714286</v>
      </c>
      <c r="C5864" s="0" t="n">
        <v>0.0276599714</v>
      </c>
      <c r="D5864" s="0" t="n">
        <v>0.004047619</v>
      </c>
      <c r="E5864" s="0" t="n">
        <v>0.0285714286</v>
      </c>
      <c r="F5864" s="0" t="n">
        <v>0.0295828571</v>
      </c>
      <c r="G5864" s="0" t="n">
        <v>1</v>
      </c>
      <c r="H5864" s="0" t="n">
        <v>1829</v>
      </c>
    </row>
    <row r="5865" customFormat="false" ht="12.8" hidden="false" customHeight="false" outlineLevel="0" collapsed="false">
      <c r="A5865" s="0" t="s">
        <v>10751</v>
      </c>
      <c r="B5865" s="0" t="n">
        <v>0.2319444444</v>
      </c>
      <c r="C5865" s="0" t="n">
        <v>0.0018666667</v>
      </c>
      <c r="D5865" s="0" t="n">
        <v>0.0009259259</v>
      </c>
      <c r="E5865" s="0" t="n">
        <v>0.0277777778</v>
      </c>
      <c r="F5865" s="0" t="n">
        <v>0.0066666667</v>
      </c>
      <c r="G5865" s="0" t="n">
        <v>1</v>
      </c>
      <c r="H5865" s="0" t="n">
        <v>1.71</v>
      </c>
    </row>
    <row r="5866" customFormat="false" ht="12.8" hidden="false" customHeight="false" outlineLevel="0" collapsed="false">
      <c r="A5866" s="0" t="s">
        <v>10752</v>
      </c>
      <c r="B5866" s="0" t="n">
        <v>6.4876666667</v>
      </c>
      <c r="C5866" s="0" t="n">
        <v>0.0533333333</v>
      </c>
      <c r="D5866" s="0" t="n">
        <v>0.0074074074</v>
      </c>
      <c r="E5866" s="0" t="n">
        <v>0.0555555556</v>
      </c>
      <c r="F5866" s="0" t="n">
        <v>0.0533333333</v>
      </c>
      <c r="G5866" s="0" t="n">
        <v>1</v>
      </c>
      <c r="H5866" s="0" t="n">
        <v>2095</v>
      </c>
    </row>
    <row r="5867" customFormat="false" ht="12.8" hidden="false" customHeight="false" outlineLevel="0" collapsed="false">
      <c r="A5867" s="0" t="s">
        <v>10753</v>
      </c>
      <c r="B5867" s="0" t="n">
        <v>0.685</v>
      </c>
      <c r="C5867" s="0" t="n">
        <v>0.018</v>
      </c>
      <c r="D5867" s="0" t="n">
        <v>0.0025</v>
      </c>
      <c r="E5867" s="0" t="n">
        <v>0.025</v>
      </c>
      <c r="F5867" s="0" t="n">
        <v>0.024</v>
      </c>
      <c r="G5867" s="0" t="n">
        <v>1</v>
      </c>
      <c r="H5867" s="0" t="n">
        <v>1</v>
      </c>
    </row>
    <row r="5868" customFormat="false" ht="12.8" hidden="false" customHeight="false" outlineLevel="0" collapsed="false">
      <c r="A5868" s="0" t="s">
        <v>10754</v>
      </c>
      <c r="B5868" s="0" t="n">
        <v>4.7416666667</v>
      </c>
      <c r="C5868" s="0" t="n">
        <v>0.0418474167</v>
      </c>
      <c r="D5868" s="0" t="n">
        <v>0.0059027778</v>
      </c>
      <c r="E5868" s="0" t="n">
        <v>0.0416666667</v>
      </c>
      <c r="F5868" s="0" t="n">
        <v>0.0431416667</v>
      </c>
      <c r="G5868" s="0" t="n">
        <v>1</v>
      </c>
      <c r="H5868" s="0" t="n">
        <v>22.05</v>
      </c>
    </row>
    <row r="5869" customFormat="false" ht="12.8" hidden="false" customHeight="false" outlineLevel="0" collapsed="false">
      <c r="A5869" s="0" t="s">
        <v>1886</v>
      </c>
      <c r="B5869" s="0" t="n">
        <v>0.9683333333</v>
      </c>
      <c r="C5869" s="0" t="n">
        <v>0.012</v>
      </c>
      <c r="D5869" s="0" t="n">
        <v>0.0016666667</v>
      </c>
      <c r="E5869" s="0" t="n">
        <v>0.0166666667</v>
      </c>
      <c r="F5869" s="0" t="n">
        <v>0.016</v>
      </c>
      <c r="G5869" s="0" t="n">
        <v>1</v>
      </c>
      <c r="H5869" s="0" t="n">
        <v>12.86</v>
      </c>
    </row>
    <row r="5870" customFormat="false" ht="12.8" hidden="false" customHeight="false" outlineLevel="0" collapsed="false">
      <c r="A5870" s="0" t="s">
        <v>10755</v>
      </c>
      <c r="B5870" s="0" t="n">
        <v>1.6066666667</v>
      </c>
      <c r="C5870" s="0" t="n">
        <v>0.024</v>
      </c>
      <c r="D5870" s="0" t="n">
        <v>0.0033333333</v>
      </c>
      <c r="E5870" s="0" t="n">
        <v>0.0333333333</v>
      </c>
      <c r="F5870" s="0" t="n">
        <v>0.032</v>
      </c>
      <c r="G5870" s="0" t="n">
        <v>1</v>
      </c>
      <c r="H5870" s="0" t="n">
        <v>46.9</v>
      </c>
    </row>
    <row r="5871" customFormat="false" ht="12.8" hidden="false" customHeight="false" outlineLevel="0" collapsed="false">
      <c r="A5871" s="0" t="s">
        <v>10756</v>
      </c>
      <c r="B5871" s="0" t="n">
        <v>1.1426666667</v>
      </c>
      <c r="C5871" s="0" t="n">
        <v>0.0209025333</v>
      </c>
      <c r="D5871" s="0" t="n">
        <v>0.0035978836</v>
      </c>
      <c r="E5871" s="0" t="n">
        <v>0.0666666667</v>
      </c>
      <c r="F5871" s="0" t="n">
        <v>0.0550066667</v>
      </c>
      <c r="G5871" s="0" t="n">
        <v>1</v>
      </c>
      <c r="H5871" s="0" t="n">
        <v>73.9</v>
      </c>
    </row>
    <row r="5872" customFormat="false" ht="12.8" hidden="false" customHeight="false" outlineLevel="0" collapsed="false">
      <c r="A5872" s="0" t="s">
        <v>10757</v>
      </c>
      <c r="B5872" s="0" t="n">
        <v>11.0286666667</v>
      </c>
      <c r="C5872" s="0" t="n">
        <v>0.0533333333</v>
      </c>
      <c r="D5872" s="0" t="n">
        <v>0.0074074074</v>
      </c>
      <c r="E5872" s="0" t="n">
        <v>0.0555555556</v>
      </c>
      <c r="F5872" s="0" t="n">
        <v>0.0533333333</v>
      </c>
      <c r="G5872" s="0" t="n">
        <v>1</v>
      </c>
      <c r="H5872" s="0" t="n">
        <v>3322</v>
      </c>
    </row>
    <row r="5873" customFormat="false" ht="12.8" hidden="false" customHeight="false" outlineLevel="0" collapsed="false">
      <c r="A5873" s="0" t="s">
        <v>10758</v>
      </c>
      <c r="B5873" s="0" t="n">
        <v>2.3866666667</v>
      </c>
      <c r="C5873" s="0" t="n">
        <v>0.06</v>
      </c>
      <c r="D5873" s="0" t="n">
        <v>0.0083333333</v>
      </c>
      <c r="E5873" s="0" t="n">
        <v>0.0833333333</v>
      </c>
      <c r="F5873" s="0" t="n">
        <v>0.08</v>
      </c>
      <c r="G5873" s="0" t="n">
        <v>1</v>
      </c>
      <c r="H5873" s="0" t="n">
        <v>1</v>
      </c>
    </row>
    <row r="5874" customFormat="false" ht="12.8" hidden="false" customHeight="false" outlineLevel="0" collapsed="false">
      <c r="A5874" s="0" t="s">
        <v>208</v>
      </c>
      <c r="B5874" s="0" t="n">
        <v>0.00115</v>
      </c>
      <c r="C5874" s="0" t="n">
        <v>9E-006</v>
      </c>
      <c r="D5874" s="0" t="n">
        <v>6.25E-006</v>
      </c>
      <c r="E5874" s="0" t="n">
        <v>0.00025</v>
      </c>
      <c r="F5874" s="0" t="n">
        <v>3E-005</v>
      </c>
      <c r="G5874" s="0" t="n">
        <v>1</v>
      </c>
      <c r="H5874" s="0" t="n">
        <v>0.05</v>
      </c>
    </row>
    <row r="5875" customFormat="false" ht="12.8" hidden="false" customHeight="false" outlineLevel="0" collapsed="false">
      <c r="A5875" s="0" t="s">
        <v>10759</v>
      </c>
      <c r="B5875" s="0" t="n">
        <v>1.055</v>
      </c>
      <c r="C5875" s="0" t="n">
        <v>0.018</v>
      </c>
      <c r="D5875" s="0" t="n">
        <v>0.0025</v>
      </c>
      <c r="E5875" s="0" t="n">
        <v>0.025</v>
      </c>
      <c r="F5875" s="0" t="n">
        <v>0.024</v>
      </c>
      <c r="G5875" s="0" t="n">
        <v>1</v>
      </c>
      <c r="H5875" s="0" t="n">
        <v>1</v>
      </c>
    </row>
    <row r="5876" customFormat="false" ht="12.8" hidden="false" customHeight="false" outlineLevel="0" collapsed="false">
      <c r="A5876" s="0" t="s">
        <v>10760</v>
      </c>
      <c r="B5876" s="0" t="n">
        <v>1.6066666667</v>
      </c>
      <c r="C5876" s="0" t="n">
        <v>0.024</v>
      </c>
      <c r="D5876" s="0" t="n">
        <v>0.0033333333</v>
      </c>
      <c r="E5876" s="0" t="n">
        <v>0.0333333333</v>
      </c>
      <c r="F5876" s="0" t="n">
        <v>0.032</v>
      </c>
      <c r="G5876" s="0" t="n">
        <v>1</v>
      </c>
      <c r="H5876" s="0" t="n">
        <v>46.9</v>
      </c>
    </row>
    <row r="5877" customFormat="false" ht="12.8" hidden="false" customHeight="false" outlineLevel="0" collapsed="false">
      <c r="A5877" s="0" t="s">
        <v>10761</v>
      </c>
      <c r="B5877" s="0" t="n">
        <v>4.7416666667</v>
      </c>
      <c r="C5877" s="0" t="n">
        <v>0.0418474167</v>
      </c>
      <c r="D5877" s="0" t="n">
        <v>0.0059027778</v>
      </c>
      <c r="E5877" s="0" t="n">
        <v>0.0416666667</v>
      </c>
      <c r="F5877" s="0" t="n">
        <v>0.0431416667</v>
      </c>
      <c r="G5877" s="0" t="n">
        <v>1</v>
      </c>
      <c r="H5877" s="0" t="n">
        <v>21.85</v>
      </c>
    </row>
    <row r="5878" customFormat="false" ht="12.8" hidden="false" customHeight="false" outlineLevel="0" collapsed="false">
      <c r="A5878" s="0" t="s">
        <v>10762</v>
      </c>
      <c r="B5878" s="0" t="n">
        <v>1.1426666667</v>
      </c>
      <c r="C5878" s="0" t="n">
        <v>0.0209025333</v>
      </c>
      <c r="D5878" s="0" t="n">
        <v>0.0035978836</v>
      </c>
      <c r="E5878" s="0" t="n">
        <v>0.0666666667</v>
      </c>
      <c r="F5878" s="0" t="n">
        <v>0.0550066667</v>
      </c>
      <c r="G5878" s="0" t="n">
        <v>1</v>
      </c>
      <c r="H5878" s="0" t="n">
        <v>72.71</v>
      </c>
    </row>
    <row r="5879" customFormat="false" ht="12.8" hidden="false" customHeight="false" outlineLevel="0" collapsed="false">
      <c r="A5879" s="0" t="s">
        <v>10763</v>
      </c>
      <c r="B5879" s="0" t="n">
        <v>11.0286666667</v>
      </c>
      <c r="C5879" s="0" t="n">
        <v>0.0533333333</v>
      </c>
      <c r="D5879" s="0" t="n">
        <v>0.0074074074</v>
      </c>
      <c r="E5879" s="0" t="n">
        <v>0.0555555556</v>
      </c>
      <c r="F5879" s="0" t="n">
        <v>0.0533333333</v>
      </c>
      <c r="G5879" s="0" t="n">
        <v>1</v>
      </c>
      <c r="H5879" s="0" t="n">
        <v>3322</v>
      </c>
    </row>
    <row r="5880" customFormat="false" ht="12.8" hidden="false" customHeight="false" outlineLevel="0" collapsed="false">
      <c r="A5880" s="0" t="s">
        <v>10764</v>
      </c>
      <c r="B5880" s="0" t="n">
        <v>4.7916666667</v>
      </c>
      <c r="C5880" s="0" t="n">
        <v>0.0418474167</v>
      </c>
      <c r="D5880" s="0" t="n">
        <v>0.0059027778</v>
      </c>
      <c r="E5880" s="0" t="n">
        <v>0.0416666667</v>
      </c>
      <c r="F5880" s="0" t="n">
        <v>0.0431416667</v>
      </c>
      <c r="G5880" s="0" t="n">
        <v>1</v>
      </c>
      <c r="H5880" s="0" t="n">
        <v>15.29</v>
      </c>
    </row>
    <row r="5881" customFormat="false" ht="12.8" hidden="false" customHeight="false" outlineLevel="0" collapsed="false">
      <c r="A5881" s="0" t="s">
        <v>10765</v>
      </c>
      <c r="B5881" s="0" t="n">
        <v>0.1431666667</v>
      </c>
      <c r="C5881" s="0" t="n">
        <v>0.00112</v>
      </c>
      <c r="D5881" s="0" t="n">
        <v>0.0001851852</v>
      </c>
      <c r="E5881" s="0" t="n">
        <v>0.0166666667</v>
      </c>
      <c r="F5881" s="0" t="n">
        <v>0.004</v>
      </c>
      <c r="G5881" s="0" t="n">
        <v>1</v>
      </c>
      <c r="H5881" s="0" t="n">
        <v>150</v>
      </c>
    </row>
    <row r="5882" customFormat="false" ht="12.8" hidden="false" customHeight="false" outlineLevel="0" collapsed="false">
      <c r="A5882" s="0" t="s">
        <v>10766</v>
      </c>
      <c r="B5882" s="0" t="n">
        <v>1.3406666667</v>
      </c>
      <c r="C5882" s="0" t="n">
        <v>0.024</v>
      </c>
      <c r="D5882" s="0" t="n">
        <v>0.0033333333</v>
      </c>
      <c r="E5882" s="0" t="n">
        <v>0.0333333333</v>
      </c>
      <c r="F5882" s="0" t="n">
        <v>0.032</v>
      </c>
      <c r="G5882" s="0" t="n">
        <v>1</v>
      </c>
      <c r="H5882" s="0" t="n">
        <v>30.54</v>
      </c>
    </row>
    <row r="5883" customFormat="false" ht="12.8" hidden="false" customHeight="false" outlineLevel="0" collapsed="false">
      <c r="A5883" s="0" t="s">
        <v>10767</v>
      </c>
      <c r="B5883" s="0" t="n">
        <v>1.1426666667</v>
      </c>
      <c r="C5883" s="0" t="n">
        <v>0.0209025333</v>
      </c>
      <c r="D5883" s="0" t="n">
        <v>0.0035978836</v>
      </c>
      <c r="E5883" s="0" t="n">
        <v>0.0666666667</v>
      </c>
      <c r="F5883" s="0" t="n">
        <v>0.0550066667</v>
      </c>
      <c r="G5883" s="0" t="n">
        <v>1</v>
      </c>
      <c r="H5883" s="0" t="n">
        <v>72.71</v>
      </c>
    </row>
    <row r="5884" customFormat="false" ht="12.8" hidden="false" customHeight="false" outlineLevel="0" collapsed="false">
      <c r="A5884" s="0" t="s">
        <v>10768</v>
      </c>
      <c r="B5884" s="0" t="n">
        <v>0.0070025</v>
      </c>
      <c r="C5884" s="0" t="n">
        <v>2.64E-005</v>
      </c>
      <c r="D5884" s="0" t="n">
        <v>2.5E-005</v>
      </c>
      <c r="E5884" s="0" t="n">
        <v>0.0005</v>
      </c>
      <c r="F5884" s="0" t="n">
        <v>0.00012</v>
      </c>
      <c r="G5884" s="0" t="n">
        <v>1</v>
      </c>
      <c r="H5884" s="0" t="n">
        <v>1.66</v>
      </c>
    </row>
    <row r="5885" customFormat="false" ht="12.8" hidden="false" customHeight="false" outlineLevel="0" collapsed="false">
      <c r="A5885" s="0" t="s">
        <v>10769</v>
      </c>
      <c r="B5885" s="0" t="n">
        <v>0.685</v>
      </c>
      <c r="C5885" s="0" t="n">
        <v>0.018</v>
      </c>
      <c r="D5885" s="0" t="n">
        <v>0.0025</v>
      </c>
      <c r="E5885" s="0" t="n">
        <v>0.025</v>
      </c>
      <c r="F5885" s="0" t="n">
        <v>0.024</v>
      </c>
      <c r="G5885" s="0" t="n">
        <v>1</v>
      </c>
      <c r="H5885" s="0" t="n">
        <v>1</v>
      </c>
    </row>
    <row r="5886" customFormat="false" ht="12.8" hidden="false" customHeight="false" outlineLevel="0" collapsed="false">
      <c r="A5886" s="0" t="s">
        <v>10770</v>
      </c>
      <c r="B5886" s="0" t="n">
        <v>3.0485714286</v>
      </c>
      <c r="C5886" s="0" t="n">
        <v>0.0276599714</v>
      </c>
      <c r="D5886" s="0" t="n">
        <v>0.004047619</v>
      </c>
      <c r="E5886" s="0" t="n">
        <v>0.0285714286</v>
      </c>
      <c r="F5886" s="0" t="n">
        <v>0.0295828571</v>
      </c>
      <c r="G5886" s="0" t="n">
        <v>1</v>
      </c>
      <c r="H5886" s="0" t="n">
        <v>1051</v>
      </c>
    </row>
    <row r="5887" customFormat="false" ht="12.8" hidden="false" customHeight="false" outlineLevel="0" collapsed="false">
      <c r="A5887" s="0" t="s">
        <v>483</v>
      </c>
      <c r="B5887" s="0" t="n">
        <v>0.1331666667</v>
      </c>
      <c r="C5887" s="0" t="n">
        <v>0.00112</v>
      </c>
      <c r="D5887" s="0" t="n">
        <v>0.0001851852</v>
      </c>
      <c r="E5887" s="0" t="n">
        <v>0.0166666667</v>
      </c>
      <c r="F5887" s="0" t="n">
        <v>0.004</v>
      </c>
      <c r="G5887" s="0" t="n">
        <v>1</v>
      </c>
      <c r="H5887" s="0" t="n">
        <v>118</v>
      </c>
    </row>
    <row r="5888" customFormat="false" ht="12.8" hidden="false" customHeight="false" outlineLevel="0" collapsed="false">
      <c r="A5888" s="0" t="s">
        <v>10771</v>
      </c>
      <c r="B5888" s="0" t="n">
        <v>0.0263</v>
      </c>
      <c r="C5888" s="0" t="n">
        <v>3.528E-005</v>
      </c>
      <c r="D5888" s="0" t="n">
        <v>5.5556E-006</v>
      </c>
      <c r="E5888" s="0" t="n">
        <v>0.002</v>
      </c>
      <c r="F5888" s="0" t="n">
        <v>0.00024</v>
      </c>
      <c r="G5888" s="0" t="n">
        <v>1</v>
      </c>
      <c r="H5888" s="0" t="n">
        <v>0.09</v>
      </c>
    </row>
    <row r="5889" customFormat="false" ht="12.8" hidden="false" customHeight="false" outlineLevel="0" collapsed="false">
      <c r="A5889" s="0" t="s">
        <v>10772</v>
      </c>
      <c r="B5889" s="0" t="n">
        <v>1.3406666667</v>
      </c>
      <c r="C5889" s="0" t="n">
        <v>0.024</v>
      </c>
      <c r="D5889" s="0" t="n">
        <v>0.0033333333</v>
      </c>
      <c r="E5889" s="0" t="n">
        <v>0.0333333333</v>
      </c>
      <c r="F5889" s="0" t="n">
        <v>0.032</v>
      </c>
      <c r="G5889" s="0" t="n">
        <v>1</v>
      </c>
      <c r="H5889" s="0" t="n">
        <v>30.54</v>
      </c>
    </row>
    <row r="5890" customFormat="false" ht="12.8" hidden="false" customHeight="false" outlineLevel="0" collapsed="false">
      <c r="A5890" s="0" t="s">
        <v>10773</v>
      </c>
      <c r="B5890" s="0" t="n">
        <v>1.1426666667</v>
      </c>
      <c r="C5890" s="0" t="n">
        <v>0.0209025333</v>
      </c>
      <c r="D5890" s="0" t="n">
        <v>0.0035978836</v>
      </c>
      <c r="E5890" s="0" t="n">
        <v>0.0666666667</v>
      </c>
      <c r="F5890" s="0" t="n">
        <v>0.0550066667</v>
      </c>
      <c r="G5890" s="0" t="n">
        <v>1</v>
      </c>
      <c r="H5890" s="0" t="n">
        <v>73.9</v>
      </c>
    </row>
    <row r="5891" customFormat="false" ht="12.8" hidden="false" customHeight="false" outlineLevel="0" collapsed="false">
      <c r="A5891" s="0" t="s">
        <v>10774</v>
      </c>
      <c r="B5891" s="0" t="n">
        <v>0.685</v>
      </c>
      <c r="C5891" s="0" t="n">
        <v>0.018</v>
      </c>
      <c r="D5891" s="0" t="n">
        <v>0.0025</v>
      </c>
      <c r="E5891" s="0" t="n">
        <v>0.025</v>
      </c>
      <c r="F5891" s="0" t="n">
        <v>0.024</v>
      </c>
      <c r="G5891" s="0" t="n">
        <v>1</v>
      </c>
      <c r="H5891" s="0" t="n">
        <v>1</v>
      </c>
    </row>
    <row r="5892" customFormat="false" ht="12.8" hidden="false" customHeight="false" outlineLevel="0" collapsed="false">
      <c r="A5892" s="0" t="s">
        <v>10775</v>
      </c>
      <c r="B5892" s="0" t="n">
        <v>6.4876666667</v>
      </c>
      <c r="C5892" s="0" t="n">
        <v>0.0533333333</v>
      </c>
      <c r="D5892" s="0" t="n">
        <v>0.0074074074</v>
      </c>
      <c r="E5892" s="0" t="n">
        <v>0.0555555556</v>
      </c>
      <c r="F5892" s="0" t="n">
        <v>0.0533333333</v>
      </c>
      <c r="G5892" s="0" t="n">
        <v>1</v>
      </c>
      <c r="H5892" s="0" t="n">
        <v>2095</v>
      </c>
    </row>
    <row r="5893" customFormat="false" ht="12.8" hidden="false" customHeight="false" outlineLevel="0" collapsed="false">
      <c r="A5893" s="0" t="s">
        <v>10776</v>
      </c>
      <c r="B5893" s="0" t="n">
        <v>0.9083333333</v>
      </c>
      <c r="C5893" s="0" t="n">
        <v>0.0083694833</v>
      </c>
      <c r="D5893" s="0" t="n">
        <v>0.0011805556</v>
      </c>
      <c r="E5893" s="0" t="n">
        <v>0.0083333333</v>
      </c>
      <c r="F5893" s="0" t="n">
        <v>0.0086283333</v>
      </c>
      <c r="G5893" s="0" t="n">
        <v>1</v>
      </c>
      <c r="H5893" s="0" t="n">
        <v>228</v>
      </c>
    </row>
    <row r="5894" customFormat="false" ht="12.8" hidden="false" customHeight="false" outlineLevel="0" collapsed="false">
      <c r="A5894" s="0" t="s">
        <v>10777</v>
      </c>
      <c r="B5894" s="0" t="n">
        <v>0.685</v>
      </c>
      <c r="C5894" s="0" t="n">
        <v>0.018</v>
      </c>
      <c r="D5894" s="0" t="n">
        <v>0.0025</v>
      </c>
      <c r="E5894" s="0" t="n">
        <v>0.025</v>
      </c>
      <c r="F5894" s="0" t="n">
        <v>0.024</v>
      </c>
      <c r="G5894" s="0" t="n">
        <v>1</v>
      </c>
      <c r="H5894" s="0" t="n">
        <v>1</v>
      </c>
    </row>
    <row r="5895" customFormat="false" ht="12.8" hidden="false" customHeight="false" outlineLevel="0" collapsed="false">
      <c r="A5895" s="0" t="s">
        <v>10778</v>
      </c>
      <c r="B5895" s="0" t="n">
        <v>1.3406666667</v>
      </c>
      <c r="C5895" s="0" t="n">
        <v>0.024</v>
      </c>
      <c r="D5895" s="0" t="n">
        <v>0.0033333333</v>
      </c>
      <c r="E5895" s="0" t="n">
        <v>0.0333333333</v>
      </c>
      <c r="F5895" s="0" t="n">
        <v>0.032</v>
      </c>
      <c r="G5895" s="0" t="n">
        <v>1</v>
      </c>
      <c r="H5895" s="0" t="n">
        <v>30.54</v>
      </c>
    </row>
    <row r="5896" customFormat="false" ht="12.8" hidden="false" customHeight="false" outlineLevel="0" collapsed="false">
      <c r="A5896" s="0" t="s">
        <v>10779</v>
      </c>
      <c r="B5896" s="0" t="n">
        <v>0.00035</v>
      </c>
      <c r="C5896" s="0" t="n">
        <v>3.851E-007</v>
      </c>
      <c r="D5896" s="0" t="n">
        <v>2.773E-007</v>
      </c>
      <c r="E5896" s="0" t="n">
        <v>3.33333E-005</v>
      </c>
      <c r="F5896" s="0" t="n">
        <v>2.0267E-006</v>
      </c>
      <c r="G5896" s="0" t="n">
        <v>1</v>
      </c>
      <c r="H5896" s="0" t="n">
        <v>0.00223</v>
      </c>
    </row>
    <row r="5897" customFormat="false" ht="12.8" hidden="false" customHeight="false" outlineLevel="0" collapsed="false">
      <c r="A5897" s="0" t="s">
        <v>10780</v>
      </c>
      <c r="B5897" s="0" t="n">
        <v>6.9046666667</v>
      </c>
      <c r="C5897" s="0" t="n">
        <v>0.0533333333</v>
      </c>
      <c r="D5897" s="0" t="n">
        <v>0.0074074074</v>
      </c>
      <c r="E5897" s="0" t="n">
        <v>0.0555555556</v>
      </c>
      <c r="F5897" s="0" t="n">
        <v>0.0533333333</v>
      </c>
      <c r="G5897" s="0" t="n">
        <v>1</v>
      </c>
      <c r="H5897" s="0" t="n">
        <v>703.6666666667</v>
      </c>
    </row>
    <row r="5898" customFormat="false" ht="12.8" hidden="false" customHeight="false" outlineLevel="0" collapsed="false">
      <c r="A5898" s="0" t="s">
        <v>10781</v>
      </c>
      <c r="B5898" s="0" t="n">
        <v>0.695</v>
      </c>
      <c r="C5898" s="0" t="n">
        <v>0.018</v>
      </c>
      <c r="D5898" s="0" t="n">
        <v>0.0025</v>
      </c>
      <c r="E5898" s="0" t="n">
        <v>0.025</v>
      </c>
      <c r="F5898" s="0" t="n">
        <v>0.024</v>
      </c>
      <c r="G5898" s="0" t="n">
        <v>1</v>
      </c>
      <c r="H5898" s="0" t="n">
        <v>1</v>
      </c>
    </row>
    <row r="5899" customFormat="false" ht="12.8" hidden="false" customHeight="false" outlineLevel="0" collapsed="false">
      <c r="A5899" s="0" t="s">
        <v>10782</v>
      </c>
      <c r="B5899" s="0" t="n">
        <v>0.9083333333</v>
      </c>
      <c r="C5899" s="0" t="n">
        <v>0.0083694833</v>
      </c>
      <c r="D5899" s="0" t="n">
        <v>0.0011805556</v>
      </c>
      <c r="E5899" s="0" t="n">
        <v>0.0083333333</v>
      </c>
      <c r="F5899" s="0" t="n">
        <v>0.0086283333</v>
      </c>
      <c r="G5899" s="0" t="n">
        <v>1</v>
      </c>
      <c r="H5899" s="0" t="n">
        <v>228</v>
      </c>
    </row>
    <row r="5900" customFormat="false" ht="12.8" hidden="false" customHeight="false" outlineLevel="0" collapsed="false">
      <c r="A5900" s="0" t="s">
        <v>10783</v>
      </c>
      <c r="B5900" s="0" t="n">
        <v>0.695</v>
      </c>
      <c r="C5900" s="0" t="n">
        <v>0.018</v>
      </c>
      <c r="D5900" s="0" t="n">
        <v>0.0025</v>
      </c>
      <c r="E5900" s="0" t="n">
        <v>0.025</v>
      </c>
      <c r="F5900" s="0" t="n">
        <v>0.024</v>
      </c>
      <c r="G5900" s="0" t="n">
        <v>1</v>
      </c>
      <c r="H5900" s="0" t="n">
        <v>1</v>
      </c>
    </row>
    <row r="5901" customFormat="false" ht="12.8" hidden="false" customHeight="false" outlineLevel="0" collapsed="false">
      <c r="A5901" s="0" t="s">
        <v>10784</v>
      </c>
      <c r="B5901" s="0" t="n">
        <v>1.3406666667</v>
      </c>
      <c r="C5901" s="0" t="n">
        <v>0.024</v>
      </c>
      <c r="D5901" s="0" t="n">
        <v>0.0033333333</v>
      </c>
      <c r="E5901" s="0" t="n">
        <v>0.0333333333</v>
      </c>
      <c r="F5901" s="0" t="n">
        <v>0.032</v>
      </c>
      <c r="G5901" s="0" t="n">
        <v>1</v>
      </c>
      <c r="H5901" s="0" t="n">
        <v>31.95</v>
      </c>
    </row>
    <row r="5902" customFormat="false" ht="12.8" hidden="false" customHeight="false" outlineLevel="0" collapsed="false">
      <c r="A5902" s="0" t="s">
        <v>10785</v>
      </c>
      <c r="B5902" s="0" t="n">
        <v>1.1426666667</v>
      </c>
      <c r="C5902" s="0" t="n">
        <v>0.0209025333</v>
      </c>
      <c r="D5902" s="0" t="n">
        <v>0.0035978836</v>
      </c>
      <c r="E5902" s="0" t="n">
        <v>0.0666666667</v>
      </c>
      <c r="F5902" s="0" t="n">
        <v>0.0550066667</v>
      </c>
      <c r="G5902" s="0" t="n">
        <v>1</v>
      </c>
      <c r="H5902" s="0" t="n">
        <v>74.53</v>
      </c>
    </row>
    <row r="5903" customFormat="false" ht="12.8" hidden="false" customHeight="false" outlineLevel="0" collapsed="false">
      <c r="A5903" s="0" t="s">
        <v>10786</v>
      </c>
      <c r="B5903" s="0" t="n">
        <v>0.685</v>
      </c>
      <c r="C5903" s="0" t="n">
        <v>0.018</v>
      </c>
      <c r="D5903" s="0" t="n">
        <v>0.0025</v>
      </c>
      <c r="E5903" s="0" t="n">
        <v>0.025</v>
      </c>
      <c r="F5903" s="0" t="n">
        <v>0.024</v>
      </c>
      <c r="G5903" s="0" t="n">
        <v>1</v>
      </c>
      <c r="H5903" s="0" t="n">
        <v>1</v>
      </c>
    </row>
    <row r="5904" customFormat="false" ht="12.8" hidden="false" customHeight="false" outlineLevel="0" collapsed="false">
      <c r="A5904" s="0" t="s">
        <v>10787</v>
      </c>
      <c r="B5904" s="0" t="n">
        <v>1.2666666667</v>
      </c>
      <c r="C5904" s="0" t="n">
        <v>0.024</v>
      </c>
      <c r="D5904" s="0" t="n">
        <v>0.0033333333</v>
      </c>
      <c r="E5904" s="0" t="n">
        <v>0.0333333333</v>
      </c>
      <c r="F5904" s="0" t="n">
        <v>0.032</v>
      </c>
      <c r="G5904" s="0" t="n">
        <v>1</v>
      </c>
      <c r="H5904" s="0" t="n">
        <v>11.46</v>
      </c>
    </row>
    <row r="5905" customFormat="false" ht="12.8" hidden="false" customHeight="false" outlineLevel="0" collapsed="false">
      <c r="A5905" s="0" t="s">
        <v>10788</v>
      </c>
      <c r="B5905" s="0" t="n">
        <v>0.3023333333</v>
      </c>
      <c r="C5905" s="0" t="n">
        <v>0.00176</v>
      </c>
      <c r="D5905" s="0" t="n">
        <v>0.0004166667</v>
      </c>
      <c r="E5905" s="0" t="n">
        <v>0.0333333333</v>
      </c>
      <c r="F5905" s="0" t="n">
        <v>0.008</v>
      </c>
      <c r="G5905" s="0" t="n">
        <v>1</v>
      </c>
      <c r="H5905" s="0" t="n">
        <v>1158.18</v>
      </c>
    </row>
    <row r="5906" customFormat="false" ht="12.8" hidden="false" customHeight="false" outlineLevel="0" collapsed="false">
      <c r="A5906" s="0" t="s">
        <v>1097</v>
      </c>
      <c r="B5906" s="0" t="n">
        <v>0.1375213675</v>
      </c>
      <c r="C5906" s="0" t="n">
        <v>0.000574359</v>
      </c>
      <c r="D5906" s="0" t="n">
        <v>0.0002849003</v>
      </c>
      <c r="E5906" s="0" t="n">
        <v>0.0085470085</v>
      </c>
      <c r="F5906" s="0" t="n">
        <v>0.0020512821</v>
      </c>
      <c r="G5906" s="0" t="n">
        <v>1</v>
      </c>
      <c r="H5906" s="0" t="n">
        <v>0.67</v>
      </c>
    </row>
    <row r="5907" customFormat="false" ht="12.8" hidden="false" customHeight="false" outlineLevel="0" collapsed="false">
      <c r="A5907" s="0" t="s">
        <v>10789</v>
      </c>
      <c r="B5907" s="0" t="n">
        <v>0.685</v>
      </c>
      <c r="C5907" s="0" t="n">
        <v>0.018</v>
      </c>
      <c r="D5907" s="0" t="n">
        <v>0.0025</v>
      </c>
      <c r="E5907" s="0" t="n">
        <v>0.025</v>
      </c>
      <c r="F5907" s="0" t="n">
        <v>0.024</v>
      </c>
      <c r="G5907" s="0" t="n">
        <v>1</v>
      </c>
      <c r="H5907" s="0" t="n">
        <v>1</v>
      </c>
    </row>
    <row r="5908" customFormat="false" ht="12.8" hidden="false" customHeight="false" outlineLevel="0" collapsed="false">
      <c r="A5908" s="0" t="s">
        <v>10790</v>
      </c>
      <c r="B5908" s="0" t="n">
        <v>1.1426666667</v>
      </c>
      <c r="C5908" s="0" t="n">
        <v>0.0209025333</v>
      </c>
      <c r="D5908" s="0" t="n">
        <v>0.0035978836</v>
      </c>
      <c r="E5908" s="0" t="n">
        <v>0.0666666667</v>
      </c>
      <c r="F5908" s="0" t="n">
        <v>0.0550066667</v>
      </c>
      <c r="G5908" s="0" t="n">
        <v>1</v>
      </c>
      <c r="H5908" s="0" t="n">
        <v>72.71</v>
      </c>
    </row>
    <row r="5909" customFormat="false" ht="12.8" hidden="false" customHeight="false" outlineLevel="0" collapsed="false">
      <c r="A5909" s="0" t="s">
        <v>10791</v>
      </c>
      <c r="B5909" s="0" t="n">
        <v>6.5625</v>
      </c>
      <c r="C5909" s="0" t="n">
        <v>0.062771125</v>
      </c>
      <c r="D5909" s="0" t="n">
        <v>0.0088541667</v>
      </c>
      <c r="E5909" s="0" t="n">
        <v>0.0625</v>
      </c>
      <c r="F5909" s="0" t="n">
        <v>0.0647125</v>
      </c>
      <c r="G5909" s="0" t="n">
        <v>1</v>
      </c>
      <c r="H5909" s="0" t="n">
        <v>13.58</v>
      </c>
    </row>
    <row r="5910" customFormat="false" ht="12.8" hidden="false" customHeight="false" outlineLevel="0" collapsed="false">
      <c r="A5910" s="0" t="s">
        <v>10792</v>
      </c>
      <c r="B5910" s="0" t="n">
        <v>0.685</v>
      </c>
      <c r="C5910" s="0" t="n">
        <v>0.018</v>
      </c>
      <c r="D5910" s="0" t="n">
        <v>0.0025</v>
      </c>
      <c r="E5910" s="0" t="n">
        <v>0.025</v>
      </c>
      <c r="F5910" s="0" t="n">
        <v>0.024</v>
      </c>
      <c r="G5910" s="0" t="n">
        <v>1</v>
      </c>
      <c r="H5910" s="0" t="n">
        <v>1</v>
      </c>
    </row>
    <row r="5911" customFormat="false" ht="12.8" hidden="false" customHeight="false" outlineLevel="0" collapsed="false">
      <c r="A5911" s="0" t="s">
        <v>2736</v>
      </c>
      <c r="B5911" s="0" t="n">
        <v>1.4836666667</v>
      </c>
      <c r="C5911" s="0" t="n">
        <v>0.0256</v>
      </c>
      <c r="D5911" s="0" t="n">
        <v>0.0055555556</v>
      </c>
      <c r="E5911" s="0" t="n">
        <v>0.1666666667</v>
      </c>
      <c r="F5911" s="0" t="n">
        <v>0.08</v>
      </c>
      <c r="G5911" s="0" t="n">
        <v>1</v>
      </c>
      <c r="H5911" s="0" t="n">
        <v>302.6666666667</v>
      </c>
    </row>
    <row r="5912" customFormat="false" ht="12.8" hidden="false" customHeight="false" outlineLevel="0" collapsed="false">
      <c r="A5912" s="0" t="s">
        <v>2159</v>
      </c>
      <c r="B5912" s="0" t="n">
        <v>0.2017666667</v>
      </c>
      <c r="C5912" s="0" t="n">
        <v>0.00224</v>
      </c>
      <c r="D5912" s="0" t="n">
        <v>0.0005555556</v>
      </c>
      <c r="E5912" s="0" t="n">
        <v>0.0333333333</v>
      </c>
      <c r="F5912" s="0" t="n">
        <v>0.008</v>
      </c>
      <c r="G5912" s="0" t="n">
        <v>1</v>
      </c>
      <c r="H5912" s="0" t="n">
        <v>33.6</v>
      </c>
    </row>
    <row r="5913" customFormat="false" ht="12.8" hidden="false" customHeight="false" outlineLevel="0" collapsed="false">
      <c r="A5913" s="0" t="s">
        <v>2676</v>
      </c>
      <c r="B5913" s="0" t="n">
        <v>0.124</v>
      </c>
      <c r="C5913" s="0" t="n">
        <v>0.0006061</v>
      </c>
      <c r="D5913" s="0" t="n">
        <v>0.0001462366</v>
      </c>
      <c r="E5913" s="0" t="n">
        <v>0.01</v>
      </c>
      <c r="F5913" s="0" t="n">
        <v>0.00319</v>
      </c>
      <c r="G5913" s="0" t="n">
        <v>1</v>
      </c>
      <c r="H5913" s="0" t="n">
        <v>69</v>
      </c>
    </row>
    <row r="5914" customFormat="false" ht="12.8" hidden="false" customHeight="false" outlineLevel="0" collapsed="false">
      <c r="A5914" s="0" t="s">
        <v>10793</v>
      </c>
      <c r="B5914" s="0" t="n">
        <v>4.7416666667</v>
      </c>
      <c r="C5914" s="0" t="n">
        <v>0.0418474167</v>
      </c>
      <c r="D5914" s="0" t="n">
        <v>0.0059027778</v>
      </c>
      <c r="E5914" s="0" t="n">
        <v>0.0416666667</v>
      </c>
      <c r="F5914" s="0" t="n">
        <v>0.0431416667</v>
      </c>
      <c r="G5914" s="0" t="n">
        <v>1</v>
      </c>
      <c r="H5914" s="0" t="n">
        <v>22.05</v>
      </c>
    </row>
    <row r="5915" customFormat="false" ht="12.8" hidden="false" customHeight="false" outlineLevel="0" collapsed="false">
      <c r="A5915" s="0" t="s">
        <v>10794</v>
      </c>
      <c r="B5915" s="0" t="n">
        <v>9.1139130435</v>
      </c>
      <c r="C5915" s="0" t="n">
        <v>0.052173913</v>
      </c>
      <c r="D5915" s="0" t="n">
        <v>0.007580825</v>
      </c>
      <c r="E5915" s="0" t="n">
        <v>0.0434782609</v>
      </c>
      <c r="F5915" s="0" t="n">
        <v>0.052173913</v>
      </c>
      <c r="G5915" s="0" t="n">
        <v>1</v>
      </c>
      <c r="H5915" s="0" t="n">
        <v>17.74</v>
      </c>
    </row>
    <row r="5916" customFormat="false" ht="12.8" hidden="false" customHeight="false" outlineLevel="0" collapsed="false">
      <c r="A5916" s="0" t="s">
        <v>10795</v>
      </c>
      <c r="B5916" s="0" t="n">
        <v>0.0097142857</v>
      </c>
      <c r="C5916" s="0" t="n">
        <v>4.8E-005</v>
      </c>
      <c r="D5916" s="0" t="n">
        <v>7.9365E-006</v>
      </c>
      <c r="E5916" s="0" t="n">
        <v>0.0014285714</v>
      </c>
      <c r="F5916" s="0" t="n">
        <v>0.0001714286</v>
      </c>
      <c r="G5916" s="0" t="n">
        <v>1</v>
      </c>
      <c r="H5916" s="0" t="n">
        <v>0.09</v>
      </c>
    </row>
    <row r="5917" customFormat="false" ht="12.8" hidden="false" customHeight="false" outlineLevel="0" collapsed="false">
      <c r="A5917" s="0" t="s">
        <v>10796</v>
      </c>
      <c r="B5917" s="0" t="n">
        <v>0.066</v>
      </c>
      <c r="C5917" s="0" t="n">
        <v>0.00072</v>
      </c>
      <c r="D5917" s="0" t="n">
        <v>0.0001666667</v>
      </c>
      <c r="E5917" s="0" t="n">
        <v>0.01</v>
      </c>
      <c r="F5917" s="0" t="n">
        <v>0.0024</v>
      </c>
      <c r="G5917" s="0" t="n">
        <v>1</v>
      </c>
      <c r="H5917" s="0" t="n">
        <v>249.11</v>
      </c>
    </row>
    <row r="5918" customFormat="false" ht="12.8" hidden="false" customHeight="false" outlineLevel="0" collapsed="false">
      <c r="A5918" s="0" t="s">
        <v>10797</v>
      </c>
      <c r="B5918" s="0" t="n">
        <v>1.5386666667</v>
      </c>
      <c r="C5918" s="0" t="n">
        <v>0.0256</v>
      </c>
      <c r="D5918" s="0" t="n">
        <v>0.0055555556</v>
      </c>
      <c r="E5918" s="0" t="n">
        <v>0.1666666667</v>
      </c>
      <c r="F5918" s="0" t="n">
        <v>0.08</v>
      </c>
      <c r="G5918" s="0" t="n">
        <v>1</v>
      </c>
      <c r="H5918" s="0" t="n">
        <v>669.6666666667</v>
      </c>
    </row>
    <row r="5919" customFormat="false" ht="12.8" hidden="false" customHeight="false" outlineLevel="0" collapsed="false">
      <c r="A5919" s="0" t="s">
        <v>10798</v>
      </c>
      <c r="B5919" s="0" t="n">
        <v>0.685</v>
      </c>
      <c r="C5919" s="0" t="n">
        <v>0.018</v>
      </c>
      <c r="D5919" s="0" t="n">
        <v>0.0025</v>
      </c>
      <c r="E5919" s="0" t="n">
        <v>0.025</v>
      </c>
      <c r="F5919" s="0" t="n">
        <v>0.024</v>
      </c>
      <c r="G5919" s="0" t="n">
        <v>1</v>
      </c>
      <c r="H5919" s="0" t="n">
        <v>1</v>
      </c>
    </row>
    <row r="5920" customFormat="false" ht="12.8" hidden="false" customHeight="false" outlineLevel="0" collapsed="false">
      <c r="A5920" s="0" t="s">
        <v>10799</v>
      </c>
      <c r="B5920" s="0" t="n">
        <v>1.2866666667</v>
      </c>
      <c r="C5920" s="0" t="n">
        <v>0.024</v>
      </c>
      <c r="D5920" s="0" t="n">
        <v>0.0033333333</v>
      </c>
      <c r="E5920" s="0" t="n">
        <v>0.0333333333</v>
      </c>
      <c r="F5920" s="0" t="n">
        <v>0.032</v>
      </c>
      <c r="G5920" s="0" t="n">
        <v>1</v>
      </c>
      <c r="H5920" s="0" t="n">
        <v>11.5</v>
      </c>
    </row>
    <row r="5921" customFormat="false" ht="12.8" hidden="false" customHeight="false" outlineLevel="0" collapsed="false">
      <c r="A5921" s="0" t="s">
        <v>10800</v>
      </c>
      <c r="B5921" s="0" t="n">
        <v>9.0339130435</v>
      </c>
      <c r="C5921" s="0" t="n">
        <v>0.052173913</v>
      </c>
      <c r="D5921" s="0" t="n">
        <v>0.007580825</v>
      </c>
      <c r="E5921" s="0" t="n">
        <v>0.0434782609</v>
      </c>
      <c r="F5921" s="0" t="n">
        <v>0.052173913</v>
      </c>
      <c r="G5921" s="0" t="n">
        <v>1</v>
      </c>
      <c r="H5921" s="0" t="n">
        <v>17.74</v>
      </c>
    </row>
    <row r="5922" customFormat="false" ht="12.8" hidden="false" customHeight="false" outlineLevel="0" collapsed="false">
      <c r="A5922" s="0" t="s">
        <v>10801</v>
      </c>
      <c r="B5922" s="0" t="n">
        <v>0.0167272727</v>
      </c>
      <c r="C5922" s="0" t="n">
        <v>6.10909E-005</v>
      </c>
      <c r="D5922" s="0" t="n">
        <v>1.0101E-005</v>
      </c>
      <c r="E5922" s="0" t="n">
        <v>0.0018181818</v>
      </c>
      <c r="F5922" s="0" t="n">
        <v>0.0002181818</v>
      </c>
      <c r="G5922" s="0" t="n">
        <v>1</v>
      </c>
      <c r="H5922" s="0" t="n">
        <v>0.08</v>
      </c>
    </row>
    <row r="5923" customFormat="false" ht="12.8" hidden="false" customHeight="false" outlineLevel="0" collapsed="false">
      <c r="A5923" s="0" t="s">
        <v>10802</v>
      </c>
      <c r="B5923" s="0" t="n">
        <v>0.685</v>
      </c>
      <c r="C5923" s="0" t="n">
        <v>0.018</v>
      </c>
      <c r="D5923" s="0" t="n">
        <v>0.0025</v>
      </c>
      <c r="E5923" s="0" t="n">
        <v>0.025</v>
      </c>
      <c r="F5923" s="0" t="n">
        <v>0.024</v>
      </c>
      <c r="G5923" s="0" t="n">
        <v>1</v>
      </c>
      <c r="H5923" s="0" t="n">
        <v>1</v>
      </c>
    </row>
    <row r="5924" customFormat="false" ht="12.8" hidden="false" customHeight="false" outlineLevel="0" collapsed="false">
      <c r="A5924" s="0" t="s">
        <v>10803</v>
      </c>
      <c r="B5924" s="0" t="n">
        <v>1.5386666667</v>
      </c>
      <c r="C5924" s="0" t="n">
        <v>0.0256</v>
      </c>
      <c r="D5924" s="0" t="n">
        <v>0.0055555556</v>
      </c>
      <c r="E5924" s="0" t="n">
        <v>0.1666666667</v>
      </c>
      <c r="F5924" s="0" t="n">
        <v>0.08</v>
      </c>
      <c r="G5924" s="0" t="n">
        <v>1</v>
      </c>
      <c r="H5924" s="0" t="n">
        <v>669.6666666667</v>
      </c>
    </row>
    <row r="5925" customFormat="false" ht="12.8" hidden="false" customHeight="false" outlineLevel="0" collapsed="false">
      <c r="A5925" s="0" t="s">
        <v>10804</v>
      </c>
      <c r="B5925" s="0" t="n">
        <v>1.7948717949</v>
      </c>
      <c r="C5925" s="0" t="n">
        <v>0.0064380641</v>
      </c>
      <c r="D5925" s="0" t="n">
        <v>0.0009081197</v>
      </c>
      <c r="E5925" s="0" t="n">
        <v>0.0064102564</v>
      </c>
      <c r="F5925" s="0" t="n">
        <v>0.0066371795</v>
      </c>
      <c r="G5925" s="0" t="n">
        <v>1</v>
      </c>
      <c r="H5925" s="0" t="n">
        <v>32.75</v>
      </c>
    </row>
    <row r="5926" customFormat="false" ht="12.8" hidden="false" customHeight="false" outlineLevel="0" collapsed="false">
      <c r="A5926" s="0" t="s">
        <v>10805</v>
      </c>
      <c r="B5926" s="0" t="n">
        <v>0.0703</v>
      </c>
      <c r="C5926" s="0" t="n">
        <v>0.000823284</v>
      </c>
      <c r="D5926" s="0" t="n">
        <v>0.0001388889</v>
      </c>
      <c r="E5926" s="0" t="n">
        <v>0.0125</v>
      </c>
      <c r="F5926" s="0" t="n">
        <v>0.0029403</v>
      </c>
      <c r="G5926" s="0" t="n">
        <v>1</v>
      </c>
      <c r="H5926" s="0" t="n">
        <v>1.03</v>
      </c>
    </row>
    <row r="5927" customFormat="false" ht="12.8" hidden="false" customHeight="false" outlineLevel="0" collapsed="false">
      <c r="A5927" s="0" t="s">
        <v>140</v>
      </c>
      <c r="B5927" s="0" t="n">
        <v>0.78</v>
      </c>
      <c r="C5927" s="0" t="n">
        <v>0.0064</v>
      </c>
      <c r="D5927" s="0" t="n">
        <v>0.0008888889</v>
      </c>
      <c r="E5927" s="0" t="n">
        <v>0.1</v>
      </c>
      <c r="F5927" s="0" t="n">
        <v>0.02</v>
      </c>
      <c r="G5927" s="0" t="n">
        <v>1</v>
      </c>
      <c r="H5927" s="0" t="n">
        <v>20.88</v>
      </c>
    </row>
    <row r="5928" customFormat="false" ht="12.8" hidden="false" customHeight="false" outlineLevel="0" collapsed="false">
      <c r="A5928" s="0" t="s">
        <v>10806</v>
      </c>
      <c r="B5928" s="0" t="n">
        <v>3.0066666667</v>
      </c>
      <c r="C5928" s="0" t="n">
        <v>0.06</v>
      </c>
      <c r="D5928" s="0" t="n">
        <v>0.0083333333</v>
      </c>
      <c r="E5928" s="0" t="n">
        <v>0.0833333333</v>
      </c>
      <c r="F5928" s="0" t="n">
        <v>0.08</v>
      </c>
      <c r="G5928" s="0" t="n">
        <v>1</v>
      </c>
      <c r="H5928" s="0" t="n">
        <v>1</v>
      </c>
    </row>
    <row r="5929" customFormat="false" ht="12.8" hidden="false" customHeight="false" outlineLevel="0" collapsed="false">
      <c r="A5929" s="0" t="s">
        <v>10807</v>
      </c>
      <c r="B5929" s="0" t="n">
        <v>2.5740740741</v>
      </c>
      <c r="C5929" s="0" t="n">
        <v>0.0185988519</v>
      </c>
      <c r="D5929" s="0" t="n">
        <v>0.0026234568</v>
      </c>
      <c r="E5929" s="0" t="n">
        <v>0.0185185185</v>
      </c>
      <c r="F5929" s="0" t="n">
        <v>0.0191740741</v>
      </c>
      <c r="G5929" s="0" t="n">
        <v>1</v>
      </c>
      <c r="H5929" s="0" t="n">
        <v>12.83</v>
      </c>
    </row>
    <row r="5930" customFormat="false" ht="12.8" hidden="false" customHeight="false" outlineLevel="0" collapsed="false">
      <c r="A5930" s="0" t="s">
        <v>1073</v>
      </c>
      <c r="B5930" s="0" t="n">
        <v>0.6588888889</v>
      </c>
      <c r="C5930" s="0" t="n">
        <v>0.0057928889</v>
      </c>
      <c r="D5930" s="0" t="n">
        <v>0.0014309764</v>
      </c>
      <c r="E5930" s="0" t="n">
        <v>0.0277777778</v>
      </c>
      <c r="F5930" s="0" t="n">
        <v>0.0103444444</v>
      </c>
      <c r="G5930" s="0" t="n">
        <v>1</v>
      </c>
      <c r="H5930" s="0" t="n">
        <v>10.98</v>
      </c>
    </row>
    <row r="5931" customFormat="false" ht="12.8" hidden="false" customHeight="false" outlineLevel="0" collapsed="false">
      <c r="A5931" s="0" t="s">
        <v>10808</v>
      </c>
      <c r="B5931" s="0" t="n">
        <v>18.572</v>
      </c>
      <c r="C5931" s="0" t="n">
        <v>0.0806749167</v>
      </c>
      <c r="D5931" s="0" t="n">
        <v>0.0118055556</v>
      </c>
      <c r="E5931" s="0" t="n">
        <v>0.0833333333</v>
      </c>
      <c r="F5931" s="0" t="n">
        <v>0.0862833333</v>
      </c>
      <c r="G5931" s="0" t="n">
        <v>1</v>
      </c>
      <c r="H5931" s="0" t="n">
        <v>14003</v>
      </c>
    </row>
    <row r="5932" customFormat="false" ht="12.8" hidden="false" customHeight="false" outlineLevel="0" collapsed="false">
      <c r="A5932" s="0" t="s">
        <v>10809</v>
      </c>
      <c r="B5932" s="0" t="n">
        <v>4.3</v>
      </c>
      <c r="C5932" s="0" t="n">
        <v>0.064</v>
      </c>
      <c r="D5932" s="0" t="n">
        <v>0.0283333333</v>
      </c>
      <c r="E5932" s="0" t="n">
        <v>0.0333333333</v>
      </c>
      <c r="F5932" s="0" t="n">
        <v>0.064</v>
      </c>
      <c r="G5932" s="0" t="n">
        <v>1</v>
      </c>
      <c r="H5932" s="0" t="n">
        <v>15.57</v>
      </c>
    </row>
    <row r="5933" customFormat="false" ht="12.8" hidden="false" customHeight="false" outlineLevel="0" collapsed="false">
      <c r="A5933" s="0" t="s">
        <v>10810</v>
      </c>
      <c r="B5933" s="0" t="n">
        <v>0.0978</v>
      </c>
      <c r="C5933" s="0" t="n">
        <v>0.000882</v>
      </c>
      <c r="D5933" s="0" t="n">
        <v>0.0001388889</v>
      </c>
      <c r="E5933" s="0" t="n">
        <v>0.05</v>
      </c>
      <c r="F5933" s="0" t="n">
        <v>0.006</v>
      </c>
      <c r="G5933" s="0" t="n">
        <v>1</v>
      </c>
      <c r="H5933" s="0" t="n">
        <v>1.03</v>
      </c>
    </row>
    <row r="5934" customFormat="false" ht="12.8" hidden="false" customHeight="false" outlineLevel="0" collapsed="false">
      <c r="A5934" s="0" t="s">
        <v>141</v>
      </c>
      <c r="B5934" s="0" t="n">
        <v>0.3</v>
      </c>
      <c r="C5934" s="0" t="n">
        <v>0.0064</v>
      </c>
      <c r="D5934" s="0" t="n">
        <v>0.0008888889</v>
      </c>
      <c r="E5934" s="0" t="n">
        <v>0.1</v>
      </c>
      <c r="F5934" s="0" t="n">
        <v>0.02</v>
      </c>
      <c r="G5934" s="0" t="n">
        <v>1</v>
      </c>
      <c r="H5934" s="0" t="n">
        <v>25.48</v>
      </c>
    </row>
    <row r="5935" customFormat="false" ht="12.8" hidden="false" customHeight="false" outlineLevel="0" collapsed="false">
      <c r="A5935" s="0" t="s">
        <v>10811</v>
      </c>
      <c r="B5935" s="0" t="n">
        <v>0.00147</v>
      </c>
      <c r="C5935" s="0" t="n">
        <v>3.2032E-006</v>
      </c>
      <c r="D5935" s="0" t="n">
        <v>6.513E-007</v>
      </c>
      <c r="E5935" s="0" t="n">
        <v>0.0002</v>
      </c>
      <c r="F5935" s="0" t="n">
        <v>1.456E-005</v>
      </c>
      <c r="G5935" s="0" t="n">
        <v>1</v>
      </c>
      <c r="H5935" s="0" t="n">
        <v>0.01</v>
      </c>
    </row>
    <row r="5936" customFormat="false" ht="12.8" hidden="false" customHeight="false" outlineLevel="0" collapsed="false">
      <c r="A5936" s="0" t="s">
        <v>10812</v>
      </c>
      <c r="B5936" s="0" t="n">
        <v>0.0086666667</v>
      </c>
      <c r="C5936" s="0" t="n">
        <v>5.40887E-005</v>
      </c>
      <c r="D5936" s="0" t="n">
        <v>8.3028E-006</v>
      </c>
      <c r="E5936" s="0" t="n">
        <v>0.0013333333</v>
      </c>
      <c r="F5936" s="0" t="n">
        <v>0.0001369333</v>
      </c>
      <c r="G5936" s="0" t="n">
        <v>1</v>
      </c>
      <c r="H5936" s="0" t="n">
        <v>0.08</v>
      </c>
    </row>
    <row r="5937" customFormat="false" ht="12.8" hidden="false" customHeight="false" outlineLevel="0" collapsed="false">
      <c r="A5937" s="0" t="s">
        <v>10813</v>
      </c>
      <c r="B5937" s="0" t="n">
        <v>3.0466666667</v>
      </c>
      <c r="C5937" s="0" t="n">
        <v>0.06</v>
      </c>
      <c r="D5937" s="0" t="n">
        <v>0.0083333333</v>
      </c>
      <c r="E5937" s="0" t="n">
        <v>0.0833333333</v>
      </c>
      <c r="F5937" s="0" t="n">
        <v>0.08</v>
      </c>
      <c r="G5937" s="0" t="n">
        <v>1</v>
      </c>
      <c r="H5937" s="0" t="n">
        <v>1</v>
      </c>
    </row>
    <row r="5938" customFormat="false" ht="12.8" hidden="false" customHeight="false" outlineLevel="0" collapsed="false">
      <c r="A5938" s="0" t="s">
        <v>1199</v>
      </c>
      <c r="B5938" s="0" t="n">
        <v>0.8858333333</v>
      </c>
      <c r="C5938" s="0" t="n">
        <v>0.0056</v>
      </c>
      <c r="D5938" s="0" t="n">
        <v>0.0009259259</v>
      </c>
      <c r="E5938" s="0" t="n">
        <v>0.0833333333</v>
      </c>
      <c r="F5938" s="0" t="n">
        <v>0.02</v>
      </c>
      <c r="G5938" s="0" t="n">
        <v>1</v>
      </c>
      <c r="H5938" s="0" t="n">
        <v>11.09</v>
      </c>
    </row>
    <row r="5939" customFormat="false" ht="12.8" hidden="false" customHeight="false" outlineLevel="0" collapsed="false">
      <c r="A5939" s="0" t="s">
        <v>10814</v>
      </c>
      <c r="B5939" s="0" t="n">
        <v>18.572</v>
      </c>
      <c r="C5939" s="0" t="n">
        <v>0.0806749167</v>
      </c>
      <c r="D5939" s="0" t="n">
        <v>0.0118055556</v>
      </c>
      <c r="E5939" s="0" t="n">
        <v>0.0833333333</v>
      </c>
      <c r="F5939" s="0" t="n">
        <v>0.0862833333</v>
      </c>
      <c r="G5939" s="0" t="n">
        <v>1</v>
      </c>
      <c r="H5939" s="0" t="n">
        <v>14003</v>
      </c>
    </row>
    <row r="5940" customFormat="false" ht="12.8" hidden="false" customHeight="false" outlineLevel="0" collapsed="false">
      <c r="A5940" s="0" t="s">
        <v>10815</v>
      </c>
      <c r="B5940" s="0" t="n">
        <v>0.0978</v>
      </c>
      <c r="C5940" s="0" t="n">
        <v>0.000882</v>
      </c>
      <c r="D5940" s="0" t="n">
        <v>0.0001388889</v>
      </c>
      <c r="E5940" s="0" t="n">
        <v>0.05</v>
      </c>
      <c r="F5940" s="0" t="n">
        <v>0.006</v>
      </c>
      <c r="G5940" s="0" t="n">
        <v>1</v>
      </c>
      <c r="H5940" s="0" t="n">
        <v>1.03</v>
      </c>
    </row>
    <row r="5941" customFormat="false" ht="12.8" hidden="false" customHeight="false" outlineLevel="0" collapsed="false">
      <c r="A5941" s="0" t="s">
        <v>10816</v>
      </c>
      <c r="B5941" s="0" t="n">
        <v>0.685</v>
      </c>
      <c r="C5941" s="0" t="n">
        <v>0.018</v>
      </c>
      <c r="D5941" s="0" t="n">
        <v>0.0025</v>
      </c>
      <c r="E5941" s="0" t="n">
        <v>0.025</v>
      </c>
      <c r="F5941" s="0" t="n">
        <v>0.024</v>
      </c>
      <c r="G5941" s="0" t="n">
        <v>1</v>
      </c>
      <c r="H5941" s="0" t="n">
        <v>1</v>
      </c>
    </row>
    <row r="5942" customFormat="false" ht="12.8" hidden="false" customHeight="false" outlineLevel="0" collapsed="false">
      <c r="A5942" s="0" t="s">
        <v>10817</v>
      </c>
      <c r="B5942" s="0" t="n">
        <v>6.57</v>
      </c>
      <c r="C5942" s="0" t="n">
        <v>0.0633333333</v>
      </c>
      <c r="D5942" s="0" t="n">
        <v>0.0096866097</v>
      </c>
      <c r="E5942" s="0" t="n">
        <v>0.0555555556</v>
      </c>
      <c r="F5942" s="0" t="n">
        <v>0.0666666667</v>
      </c>
      <c r="G5942" s="0" t="n">
        <v>1</v>
      </c>
      <c r="H5942" s="0" t="n">
        <v>27.56</v>
      </c>
    </row>
    <row r="5943" customFormat="false" ht="12.8" hidden="false" customHeight="false" outlineLevel="0" collapsed="false">
      <c r="A5943" s="0" t="s">
        <v>10818</v>
      </c>
      <c r="B5943" s="0" t="n">
        <v>3.0485714286</v>
      </c>
      <c r="C5943" s="0" t="n">
        <v>0.0276599714</v>
      </c>
      <c r="D5943" s="0" t="n">
        <v>0.004047619</v>
      </c>
      <c r="E5943" s="0" t="n">
        <v>0.0285714286</v>
      </c>
      <c r="F5943" s="0" t="n">
        <v>0.0295828571</v>
      </c>
      <c r="G5943" s="0" t="n">
        <v>1</v>
      </c>
      <c r="H5943" s="0" t="n">
        <v>2009</v>
      </c>
    </row>
    <row r="5944" customFormat="false" ht="12.8" hidden="false" customHeight="false" outlineLevel="0" collapsed="false">
      <c r="A5944" s="0" t="s">
        <v>1074</v>
      </c>
      <c r="B5944" s="0" t="n">
        <v>0.6588888889</v>
      </c>
      <c r="C5944" s="0" t="n">
        <v>0.0057928889</v>
      </c>
      <c r="D5944" s="0" t="n">
        <v>0.0014309764</v>
      </c>
      <c r="E5944" s="0" t="n">
        <v>0.0277777778</v>
      </c>
      <c r="F5944" s="0" t="n">
        <v>0.0103444444</v>
      </c>
      <c r="G5944" s="0" t="n">
        <v>1</v>
      </c>
      <c r="H5944" s="0" t="n">
        <v>10.98</v>
      </c>
    </row>
    <row r="5945" customFormat="false" ht="12.8" hidden="false" customHeight="false" outlineLevel="0" collapsed="false">
      <c r="A5945" s="0" t="s">
        <v>10819</v>
      </c>
      <c r="B5945" s="0" t="n">
        <v>0.0572</v>
      </c>
      <c r="C5945" s="0" t="n">
        <v>0.0001152598</v>
      </c>
      <c r="D5945" s="0" t="n">
        <v>2.77778E-005</v>
      </c>
      <c r="E5945" s="0" t="n">
        <v>0.0066666667</v>
      </c>
      <c r="F5945" s="0" t="n">
        <v>0.00078408</v>
      </c>
      <c r="G5945" s="0" t="n">
        <v>1</v>
      </c>
      <c r="H5945" s="0" t="n">
        <v>38.3333333333</v>
      </c>
    </row>
    <row r="5946" customFormat="false" ht="12.8" hidden="false" customHeight="false" outlineLevel="0" collapsed="false">
      <c r="A5946" s="0" t="s">
        <v>10820</v>
      </c>
      <c r="B5946" s="0" t="n">
        <v>2.5740740741</v>
      </c>
      <c r="C5946" s="0" t="n">
        <v>0.0185988519</v>
      </c>
      <c r="D5946" s="0" t="n">
        <v>0.0026234568</v>
      </c>
      <c r="E5946" s="0" t="n">
        <v>0.0185185185</v>
      </c>
      <c r="F5946" s="0" t="n">
        <v>0.0191740741</v>
      </c>
      <c r="G5946" s="0" t="n">
        <v>1</v>
      </c>
      <c r="H5946" s="0" t="n">
        <v>12.83</v>
      </c>
    </row>
    <row r="5947" customFormat="false" ht="12.8" hidden="false" customHeight="false" outlineLevel="0" collapsed="false">
      <c r="A5947" s="0" t="s">
        <v>1674</v>
      </c>
      <c r="B5947" s="0" t="n">
        <v>0.2621666667</v>
      </c>
      <c r="C5947" s="0" t="n">
        <v>0.002195424</v>
      </c>
      <c r="D5947" s="0" t="n">
        <v>0.0003703704</v>
      </c>
      <c r="E5947" s="0" t="n">
        <v>0.0333333333</v>
      </c>
      <c r="F5947" s="0" t="n">
        <v>0.0078408</v>
      </c>
      <c r="G5947" s="0" t="n">
        <v>1</v>
      </c>
      <c r="H5947" s="0" t="n">
        <v>319.91</v>
      </c>
    </row>
    <row r="5948" customFormat="false" ht="12.8" hidden="false" customHeight="false" outlineLevel="0" collapsed="false">
      <c r="A5948" s="0" t="s">
        <v>1829</v>
      </c>
      <c r="B5948" s="0" t="n">
        <v>0.6305</v>
      </c>
      <c r="C5948" s="0" t="n">
        <v>0.00883575</v>
      </c>
      <c r="D5948" s="0" t="n">
        <v>0.0015740741</v>
      </c>
      <c r="E5948" s="0" t="n">
        <v>0.125</v>
      </c>
      <c r="F5948" s="0" t="n">
        <v>0.07363125</v>
      </c>
      <c r="G5948" s="0" t="n">
        <v>1</v>
      </c>
      <c r="H5948" s="0" t="n">
        <v>31.06</v>
      </c>
    </row>
    <row r="5949" customFormat="false" ht="12.8" hidden="false" customHeight="false" outlineLevel="0" collapsed="false">
      <c r="A5949" s="0" t="s">
        <v>10821</v>
      </c>
      <c r="B5949" s="0" t="n">
        <v>2.6075</v>
      </c>
      <c r="C5949" s="0" t="n">
        <v>0.0163135</v>
      </c>
      <c r="D5949" s="0" t="n">
        <v>0.0027375201</v>
      </c>
      <c r="E5949" s="0" t="n">
        <v>0.25</v>
      </c>
      <c r="F5949" s="0" t="n">
        <v>0.0582625</v>
      </c>
      <c r="G5949" s="0" t="n">
        <v>1</v>
      </c>
      <c r="H5949" s="0" t="n">
        <v>21</v>
      </c>
    </row>
    <row r="5950" customFormat="false" ht="12.8" hidden="false" customHeight="false" outlineLevel="0" collapsed="false">
      <c r="A5950" s="0" t="s">
        <v>10822</v>
      </c>
      <c r="B5950" s="0" t="n">
        <v>0.695</v>
      </c>
      <c r="C5950" s="0" t="n">
        <v>0.018</v>
      </c>
      <c r="D5950" s="0" t="n">
        <v>0.0025</v>
      </c>
      <c r="E5950" s="0" t="n">
        <v>0.025</v>
      </c>
      <c r="F5950" s="0" t="n">
        <v>0.024</v>
      </c>
      <c r="G5950" s="0" t="n">
        <v>1</v>
      </c>
      <c r="H5950" s="0" t="n">
        <v>1</v>
      </c>
    </row>
    <row r="5951" customFormat="false" ht="12.8" hidden="false" customHeight="false" outlineLevel="0" collapsed="false">
      <c r="A5951" s="0" t="s">
        <v>10823</v>
      </c>
      <c r="B5951" s="0" t="n">
        <v>2.5740740741</v>
      </c>
      <c r="C5951" s="0" t="n">
        <v>0.0185988519</v>
      </c>
      <c r="D5951" s="0" t="n">
        <v>0.0026234568</v>
      </c>
      <c r="E5951" s="0" t="n">
        <v>0.0185185185</v>
      </c>
      <c r="F5951" s="0" t="n">
        <v>0.0191740741</v>
      </c>
      <c r="G5951" s="0" t="n">
        <v>1</v>
      </c>
      <c r="H5951" s="0" t="n">
        <v>12.83</v>
      </c>
    </row>
    <row r="5952" customFormat="false" ht="12.8" hidden="false" customHeight="false" outlineLevel="0" collapsed="false">
      <c r="A5952" s="0" t="s">
        <v>1754</v>
      </c>
      <c r="B5952" s="0" t="n">
        <v>0.2621666667</v>
      </c>
      <c r="C5952" s="0" t="n">
        <v>0.002195424</v>
      </c>
      <c r="D5952" s="0" t="n">
        <v>0.0003703704</v>
      </c>
      <c r="E5952" s="0" t="n">
        <v>0.0333333333</v>
      </c>
      <c r="F5952" s="0" t="n">
        <v>0.0078408</v>
      </c>
      <c r="G5952" s="0" t="n">
        <v>1</v>
      </c>
      <c r="H5952" s="0" t="n">
        <v>0.38311</v>
      </c>
    </row>
    <row r="5953" customFormat="false" ht="12.8" hidden="false" customHeight="false" outlineLevel="0" collapsed="false">
      <c r="A5953" s="0" t="s">
        <v>10824</v>
      </c>
      <c r="B5953" s="0" t="n">
        <v>0.0572</v>
      </c>
      <c r="C5953" s="0" t="n">
        <v>0.0001152598</v>
      </c>
      <c r="D5953" s="0" t="n">
        <v>2.77778E-005</v>
      </c>
      <c r="E5953" s="0" t="n">
        <v>0.0066666667</v>
      </c>
      <c r="F5953" s="0" t="n">
        <v>0.00078408</v>
      </c>
      <c r="G5953" s="0" t="n">
        <v>1</v>
      </c>
      <c r="H5953" s="0" t="n">
        <v>38.3333333333</v>
      </c>
    </row>
    <row r="5954" customFormat="false" ht="12.8" hidden="false" customHeight="false" outlineLevel="0" collapsed="false">
      <c r="A5954" s="0" t="s">
        <v>1703</v>
      </c>
      <c r="B5954" s="0" t="n">
        <v>0.0703</v>
      </c>
      <c r="C5954" s="0" t="n">
        <v>0.000823284</v>
      </c>
      <c r="D5954" s="0" t="n">
        <v>0.0004166667</v>
      </c>
      <c r="E5954" s="0" t="n">
        <v>0.0125</v>
      </c>
      <c r="F5954" s="0" t="n">
        <v>0.0029403</v>
      </c>
      <c r="G5954" s="0" t="n">
        <v>1</v>
      </c>
      <c r="H5954" s="0" t="n">
        <v>1.03</v>
      </c>
    </row>
    <row r="5955" customFormat="false" ht="12.8" hidden="false" customHeight="false" outlineLevel="0" collapsed="false">
      <c r="A5955" s="0" t="s">
        <v>10825</v>
      </c>
      <c r="B5955" s="0" t="n">
        <v>4.5416666667</v>
      </c>
      <c r="C5955" s="0" t="n">
        <v>0.0418474167</v>
      </c>
      <c r="D5955" s="0" t="n">
        <v>0.0059027778</v>
      </c>
      <c r="E5955" s="0" t="n">
        <v>0.0416666667</v>
      </c>
      <c r="F5955" s="0" t="n">
        <v>0.0431416667</v>
      </c>
      <c r="G5955" s="0" t="n">
        <v>1</v>
      </c>
      <c r="H5955" s="0" t="n">
        <v>8.25</v>
      </c>
    </row>
    <row r="5956" customFormat="false" ht="12.8" hidden="false" customHeight="false" outlineLevel="0" collapsed="false">
      <c r="A5956" s="0" t="s">
        <v>10826</v>
      </c>
      <c r="B5956" s="0" t="n">
        <v>3.0166666667</v>
      </c>
      <c r="C5956" s="0" t="n">
        <v>0.06</v>
      </c>
      <c r="D5956" s="0" t="n">
        <v>0.0083333333</v>
      </c>
      <c r="E5956" s="0" t="n">
        <v>0.0833333333</v>
      </c>
      <c r="F5956" s="0" t="n">
        <v>0.08</v>
      </c>
      <c r="G5956" s="0" t="n">
        <v>1</v>
      </c>
      <c r="H5956" s="0" t="n">
        <v>1</v>
      </c>
    </row>
    <row r="5957" customFormat="false" ht="12.8" hidden="false" customHeight="false" outlineLevel="0" collapsed="false">
      <c r="A5957" s="0" t="s">
        <v>10827</v>
      </c>
      <c r="B5957" s="0" t="n">
        <v>3.0466666667</v>
      </c>
      <c r="C5957" s="0" t="n">
        <v>0.06</v>
      </c>
      <c r="D5957" s="0" t="n">
        <v>0.0083333333</v>
      </c>
      <c r="E5957" s="0" t="n">
        <v>0.0833333333</v>
      </c>
      <c r="F5957" s="0" t="n">
        <v>0.08</v>
      </c>
      <c r="G5957" s="0" t="n">
        <v>1</v>
      </c>
      <c r="H5957" s="0" t="n">
        <v>1</v>
      </c>
    </row>
    <row r="5958" customFormat="false" ht="12.8" hidden="false" customHeight="false" outlineLevel="0" collapsed="false">
      <c r="A5958" s="0" t="s">
        <v>10828</v>
      </c>
      <c r="B5958" s="0" t="n">
        <v>1.94</v>
      </c>
      <c r="C5958" s="0" t="n">
        <v>0.0174</v>
      </c>
      <c r="D5958" s="0" t="n">
        <v>0.0027777778</v>
      </c>
      <c r="E5958" s="0" t="n">
        <v>0.25</v>
      </c>
      <c r="F5958" s="0" t="n">
        <v>0.06</v>
      </c>
      <c r="G5958" s="0" t="n">
        <v>1</v>
      </c>
      <c r="H5958" s="0" t="n">
        <v>24.88</v>
      </c>
    </row>
    <row r="5959" customFormat="false" ht="12.8" hidden="false" customHeight="false" outlineLevel="0" collapsed="false">
      <c r="A5959" s="0" t="s">
        <v>10829</v>
      </c>
      <c r="B5959" s="0" t="n">
        <v>0.0703</v>
      </c>
      <c r="C5959" s="0" t="n">
        <v>0.000823284</v>
      </c>
      <c r="D5959" s="0" t="n">
        <v>0.0004166667</v>
      </c>
      <c r="E5959" s="0" t="n">
        <v>0.0125</v>
      </c>
      <c r="F5959" s="0" t="n">
        <v>0.0029403</v>
      </c>
      <c r="G5959" s="0" t="n">
        <v>1</v>
      </c>
      <c r="H5959" s="0" t="n">
        <v>1.03</v>
      </c>
    </row>
    <row r="5960" customFormat="false" ht="12.8" hidden="false" customHeight="false" outlineLevel="0" collapsed="false">
      <c r="A5960" s="0" t="s">
        <v>44</v>
      </c>
      <c r="B5960" s="0" t="n">
        <v>37</v>
      </c>
      <c r="C5960" s="0" t="n">
        <v>0.2646</v>
      </c>
      <c r="D5960" s="0" t="n">
        <v>0.0377777778</v>
      </c>
      <c r="E5960" s="0" t="n">
        <v>0.1</v>
      </c>
      <c r="F5960" s="0" t="n">
        <v>0.18</v>
      </c>
      <c r="G5960" s="0" t="n">
        <v>1</v>
      </c>
      <c r="H5960" s="0" t="n">
        <v>147.67</v>
      </c>
    </row>
    <row r="5961" customFormat="false" ht="12.8" hidden="false" customHeight="false" outlineLevel="0" collapsed="false">
      <c r="A5961" s="0" t="s">
        <v>10830</v>
      </c>
      <c r="B5961" s="0" t="n">
        <v>1.94</v>
      </c>
      <c r="C5961" s="0" t="n">
        <v>0.0174</v>
      </c>
      <c r="D5961" s="0" t="n">
        <v>0.0027777778</v>
      </c>
      <c r="E5961" s="0" t="n">
        <v>0.25</v>
      </c>
      <c r="F5961" s="0" t="n">
        <v>0.06</v>
      </c>
      <c r="G5961" s="0" t="n">
        <v>1</v>
      </c>
      <c r="H5961" s="0" t="n">
        <v>24.88</v>
      </c>
    </row>
    <row r="5962" customFormat="false" ht="12.8" hidden="false" customHeight="false" outlineLevel="0" collapsed="false">
      <c r="A5962" s="0" t="s">
        <v>10831</v>
      </c>
      <c r="B5962" s="0" t="n">
        <v>2.8</v>
      </c>
      <c r="C5962" s="0" t="n">
        <v>0.0224</v>
      </c>
      <c r="D5962" s="0" t="n">
        <v>0.0037037037</v>
      </c>
      <c r="E5962" s="0" t="n">
        <v>0.3333333333</v>
      </c>
      <c r="F5962" s="0" t="n">
        <v>0.08</v>
      </c>
      <c r="G5962" s="0" t="n">
        <v>1</v>
      </c>
      <c r="H5962" s="0" t="n">
        <v>1</v>
      </c>
    </row>
    <row r="5963" customFormat="false" ht="12.8" hidden="false" customHeight="false" outlineLevel="0" collapsed="false">
      <c r="A5963" s="0" t="s">
        <v>138</v>
      </c>
      <c r="B5963" s="0" t="n">
        <v>0.83</v>
      </c>
      <c r="C5963" s="0" t="n">
        <v>0.0064</v>
      </c>
      <c r="D5963" s="0" t="n">
        <v>0.0008888889</v>
      </c>
      <c r="E5963" s="0" t="n">
        <v>0.1</v>
      </c>
      <c r="F5963" s="0" t="n">
        <v>0.02</v>
      </c>
      <c r="G5963" s="0" t="n">
        <v>1</v>
      </c>
      <c r="H5963" s="0" t="n">
        <v>27.01</v>
      </c>
    </row>
    <row r="5964" customFormat="false" ht="12.8" hidden="false" customHeight="false" outlineLevel="0" collapsed="false">
      <c r="A5964" s="0" t="s">
        <v>10832</v>
      </c>
      <c r="B5964" s="0" t="n">
        <v>4.5416666667</v>
      </c>
      <c r="C5964" s="0" t="n">
        <v>0.0418474167</v>
      </c>
      <c r="D5964" s="0" t="n">
        <v>0.0059027778</v>
      </c>
      <c r="E5964" s="0" t="n">
        <v>0.0416666667</v>
      </c>
      <c r="F5964" s="0" t="n">
        <v>0.0431416667</v>
      </c>
      <c r="G5964" s="0" t="n">
        <v>1</v>
      </c>
      <c r="H5964" s="0" t="n">
        <v>8.25</v>
      </c>
    </row>
    <row r="5965" customFormat="false" ht="12.8" hidden="false" customHeight="false" outlineLevel="0" collapsed="false">
      <c r="A5965" s="0" t="s">
        <v>1704</v>
      </c>
      <c r="B5965" s="0" t="n">
        <v>0.0978</v>
      </c>
      <c r="C5965" s="0" t="n">
        <v>0.000882</v>
      </c>
      <c r="D5965" s="0" t="n">
        <v>0.0001388889</v>
      </c>
      <c r="E5965" s="0" t="n">
        <v>0.05</v>
      </c>
      <c r="F5965" s="0" t="n">
        <v>0.006</v>
      </c>
      <c r="G5965" s="0" t="n">
        <v>1</v>
      </c>
      <c r="H5965" s="0" t="n">
        <v>1.03</v>
      </c>
    </row>
    <row r="5966" customFormat="false" ht="12.8" hidden="false" customHeight="false" outlineLevel="0" collapsed="false">
      <c r="A5966" s="0" t="s">
        <v>45</v>
      </c>
      <c r="B5966" s="0" t="n">
        <v>37</v>
      </c>
      <c r="C5966" s="0" t="n">
        <v>0.2646</v>
      </c>
      <c r="D5966" s="0" t="n">
        <v>0.0377777778</v>
      </c>
      <c r="E5966" s="0" t="n">
        <v>0.1</v>
      </c>
      <c r="F5966" s="0" t="n">
        <v>0.18</v>
      </c>
      <c r="G5966" s="0" t="n">
        <v>1</v>
      </c>
      <c r="H5966" s="0" t="n">
        <v>145.51</v>
      </c>
    </row>
    <row r="5967" customFormat="false" ht="12.8" hidden="false" customHeight="false" outlineLevel="0" collapsed="false">
      <c r="A5967" s="0" t="s">
        <v>10833</v>
      </c>
      <c r="B5967" s="0" t="n">
        <v>3.0485714286</v>
      </c>
      <c r="C5967" s="0" t="n">
        <v>0.0276599714</v>
      </c>
      <c r="D5967" s="0" t="n">
        <v>0.004047619</v>
      </c>
      <c r="E5967" s="0" t="n">
        <v>0.0285714286</v>
      </c>
      <c r="F5967" s="0" t="n">
        <v>0.0295828571</v>
      </c>
      <c r="G5967" s="0" t="n">
        <v>1</v>
      </c>
      <c r="H5967" s="0" t="n">
        <v>1829</v>
      </c>
    </row>
    <row r="5968" customFormat="false" ht="12.8" hidden="false" customHeight="false" outlineLevel="0" collapsed="false">
      <c r="A5968" s="0" t="s">
        <v>10834</v>
      </c>
      <c r="B5968" s="0" t="n">
        <v>2.9866666667</v>
      </c>
      <c r="C5968" s="0" t="n">
        <v>0.06</v>
      </c>
      <c r="D5968" s="0" t="n">
        <v>0.0083333333</v>
      </c>
      <c r="E5968" s="0" t="n">
        <v>0.0833333333</v>
      </c>
      <c r="F5968" s="0" t="n">
        <v>0.08</v>
      </c>
      <c r="G5968" s="0" t="n">
        <v>1</v>
      </c>
      <c r="H5968" s="0" t="n">
        <v>1</v>
      </c>
    </row>
    <row r="5969" customFormat="false" ht="12.8" hidden="false" customHeight="false" outlineLevel="0" collapsed="false">
      <c r="A5969" s="0" t="s">
        <v>139</v>
      </c>
      <c r="B5969" s="0" t="n">
        <v>0.3</v>
      </c>
      <c r="C5969" s="0" t="n">
        <v>0.0064</v>
      </c>
      <c r="D5969" s="0" t="n">
        <v>0.0008888889</v>
      </c>
      <c r="E5969" s="0" t="n">
        <v>0.1</v>
      </c>
      <c r="F5969" s="0" t="n">
        <v>0.02</v>
      </c>
      <c r="G5969" s="0" t="n">
        <v>1</v>
      </c>
      <c r="H5969" s="0" t="n">
        <v>25.5</v>
      </c>
    </row>
    <row r="5970" customFormat="false" ht="12.8" hidden="false" customHeight="false" outlineLevel="0" collapsed="false">
      <c r="A5970" s="0" t="s">
        <v>10835</v>
      </c>
      <c r="B5970" s="0" t="n">
        <v>0.0978</v>
      </c>
      <c r="C5970" s="0" t="n">
        <v>0.000882</v>
      </c>
      <c r="D5970" s="0" t="n">
        <v>0.0001388889</v>
      </c>
      <c r="E5970" s="0" t="n">
        <v>0.05</v>
      </c>
      <c r="F5970" s="0" t="n">
        <v>0.006</v>
      </c>
      <c r="G5970" s="0" t="n">
        <v>1</v>
      </c>
      <c r="H5970" s="0" t="n">
        <v>1.03</v>
      </c>
    </row>
    <row r="5971" customFormat="false" ht="12.8" hidden="false" customHeight="false" outlineLevel="0" collapsed="false">
      <c r="A5971" s="0" t="s">
        <v>10836</v>
      </c>
      <c r="B5971" s="0" t="n">
        <v>0.0056666667</v>
      </c>
      <c r="C5971" s="0" t="n">
        <v>5.22E-006</v>
      </c>
      <c r="D5971" s="0" t="n">
        <v>8.081E-007</v>
      </c>
      <c r="E5971" s="0" t="n">
        <v>0.0033333333</v>
      </c>
      <c r="F5971" s="0" t="n">
        <v>6.525E-005</v>
      </c>
      <c r="G5971" s="0" t="n">
        <v>1</v>
      </c>
      <c r="H5971" s="0" t="n">
        <v>0.42</v>
      </c>
    </row>
    <row r="5972" customFormat="false" ht="12.8" hidden="false" customHeight="false" outlineLevel="0" collapsed="false">
      <c r="A5972" s="0" t="s">
        <v>1198</v>
      </c>
      <c r="B5972" s="0" t="n">
        <v>0.8858333333</v>
      </c>
      <c r="C5972" s="0" t="n">
        <v>0.0056</v>
      </c>
      <c r="D5972" s="0" t="n">
        <v>0.0009259259</v>
      </c>
      <c r="E5972" s="0" t="n">
        <v>0.0833333333</v>
      </c>
      <c r="F5972" s="0" t="n">
        <v>0.02</v>
      </c>
      <c r="G5972" s="0" t="n">
        <v>1</v>
      </c>
      <c r="H5972" s="0" t="n">
        <v>11.09</v>
      </c>
    </row>
    <row r="5973" customFormat="false" ht="12.8" hidden="false" customHeight="false" outlineLevel="0" collapsed="false">
      <c r="A5973" s="0" t="s">
        <v>10837</v>
      </c>
      <c r="B5973" s="0" t="n">
        <v>3.0066666667</v>
      </c>
      <c r="C5973" s="0" t="n">
        <v>0.06</v>
      </c>
      <c r="D5973" s="0" t="n">
        <v>0.0083333333</v>
      </c>
      <c r="E5973" s="0" t="n">
        <v>0.0833333333</v>
      </c>
      <c r="F5973" s="0" t="n">
        <v>0.08</v>
      </c>
      <c r="G5973" s="0" t="n">
        <v>1</v>
      </c>
      <c r="H5973" s="0" t="n">
        <v>1</v>
      </c>
    </row>
    <row r="5974" customFormat="false" ht="12.8" hidden="false" customHeight="false" outlineLevel="0" collapsed="false">
      <c r="A5974" s="0" t="s">
        <v>10838</v>
      </c>
      <c r="B5974" s="0" t="n">
        <v>2.575</v>
      </c>
      <c r="C5974" s="0" t="n">
        <v>0.0168</v>
      </c>
      <c r="D5974" s="0" t="n">
        <v>0.0027777778</v>
      </c>
      <c r="E5974" s="0" t="n">
        <v>0.25</v>
      </c>
      <c r="F5974" s="0" t="n">
        <v>0.06</v>
      </c>
      <c r="G5974" s="0" t="n">
        <v>1</v>
      </c>
      <c r="H5974" s="0" t="n">
        <v>1</v>
      </c>
    </row>
    <row r="5975" customFormat="false" ht="12.8" hidden="false" customHeight="false" outlineLevel="0" collapsed="false">
      <c r="A5975" s="0" t="s">
        <v>10839</v>
      </c>
      <c r="B5975" s="0" t="n">
        <v>8.09</v>
      </c>
      <c r="C5975" s="0" t="n">
        <v>0.0633333333</v>
      </c>
      <c r="D5975" s="0" t="n">
        <v>0.0096866097</v>
      </c>
      <c r="E5975" s="0" t="n">
        <v>0.0555555556</v>
      </c>
      <c r="F5975" s="0" t="n">
        <v>0.0666666667</v>
      </c>
      <c r="G5975" s="0" t="n">
        <v>1</v>
      </c>
      <c r="H5975" s="0" t="n">
        <v>61.18</v>
      </c>
    </row>
    <row r="5976" customFormat="false" ht="12.8" hidden="false" customHeight="false" outlineLevel="0" collapsed="false">
      <c r="A5976" s="0" t="s">
        <v>10840</v>
      </c>
      <c r="B5976" s="0" t="n">
        <v>2.529382716</v>
      </c>
      <c r="C5976" s="0" t="n">
        <v>0.0507422222</v>
      </c>
      <c r="D5976" s="0" t="n">
        <v>0.0093278464</v>
      </c>
      <c r="E5976" s="0" t="n">
        <v>0.0061728395</v>
      </c>
      <c r="F5976" s="0" t="n">
        <v>0.0217777778</v>
      </c>
      <c r="G5976" s="0" t="n">
        <v>1</v>
      </c>
      <c r="H5976" s="0" t="n">
        <v>338</v>
      </c>
    </row>
    <row r="5977" customFormat="false" ht="12.8" hidden="false" customHeight="false" outlineLevel="0" collapsed="false">
      <c r="A5977" s="0" t="s">
        <v>1673</v>
      </c>
      <c r="B5977" s="0" t="n">
        <v>0.2621666667</v>
      </c>
      <c r="C5977" s="0" t="n">
        <v>0.002195424</v>
      </c>
      <c r="D5977" s="0" t="n">
        <v>0.0003703704</v>
      </c>
      <c r="E5977" s="0" t="n">
        <v>0.0333333333</v>
      </c>
      <c r="F5977" s="0" t="n">
        <v>0.0078408</v>
      </c>
      <c r="G5977" s="0" t="n">
        <v>1</v>
      </c>
      <c r="H5977" s="0" t="n">
        <v>0.31991</v>
      </c>
    </row>
    <row r="5978" customFormat="false" ht="12.8" hidden="false" customHeight="false" outlineLevel="0" collapsed="false">
      <c r="A5978" s="0" t="s">
        <v>10841</v>
      </c>
      <c r="B5978" s="0" t="n">
        <v>2.5740740741</v>
      </c>
      <c r="C5978" s="0" t="n">
        <v>0.0185988519</v>
      </c>
      <c r="D5978" s="0" t="n">
        <v>0.0026234568</v>
      </c>
      <c r="E5978" s="0" t="n">
        <v>0.0185185185</v>
      </c>
      <c r="F5978" s="0" t="n">
        <v>0.0191740741</v>
      </c>
      <c r="G5978" s="0" t="n">
        <v>1</v>
      </c>
      <c r="H5978" s="0" t="n">
        <v>9.15</v>
      </c>
    </row>
    <row r="5979" customFormat="false" ht="12.8" hidden="false" customHeight="false" outlineLevel="0" collapsed="false">
      <c r="A5979" s="0" t="s">
        <v>1755</v>
      </c>
      <c r="B5979" s="0" t="n">
        <v>0.2621666667</v>
      </c>
      <c r="C5979" s="0" t="n">
        <v>0.002195424</v>
      </c>
      <c r="D5979" s="0" t="n">
        <v>0.0003703704</v>
      </c>
      <c r="E5979" s="0" t="n">
        <v>0.0333333333</v>
      </c>
      <c r="F5979" s="0" t="n">
        <v>0.0078408</v>
      </c>
      <c r="G5979" s="0" t="n">
        <v>1</v>
      </c>
      <c r="H5979" s="0" t="n">
        <v>0.38311</v>
      </c>
    </row>
    <row r="5980" customFormat="false" ht="12.8" hidden="false" customHeight="false" outlineLevel="0" collapsed="false">
      <c r="A5980" s="0" t="s">
        <v>1111</v>
      </c>
      <c r="B5980" s="0" t="n">
        <v>16.1666666667</v>
      </c>
      <c r="C5980" s="0" t="n">
        <v>0.1552</v>
      </c>
      <c r="D5980" s="0" t="n">
        <v>0.0236111111</v>
      </c>
      <c r="E5980" s="0" t="n">
        <v>0.0833333333</v>
      </c>
      <c r="F5980" s="0" t="n">
        <v>0.16</v>
      </c>
      <c r="G5980" s="0" t="n">
        <v>1</v>
      </c>
      <c r="H5980" s="0" t="n">
        <v>17.56</v>
      </c>
    </row>
    <row r="5981" customFormat="false" ht="12.8" hidden="false" customHeight="false" outlineLevel="0" collapsed="false">
      <c r="A5981" s="0" t="s">
        <v>1379</v>
      </c>
      <c r="B5981" s="0" t="n">
        <v>0.184</v>
      </c>
      <c r="C5981" s="0" t="n">
        <v>0.000672</v>
      </c>
      <c r="D5981" s="0" t="n">
        <v>0.0001111111</v>
      </c>
      <c r="E5981" s="0" t="n">
        <v>0.01</v>
      </c>
      <c r="F5981" s="0" t="n">
        <v>0.0024</v>
      </c>
      <c r="G5981" s="0" t="n">
        <v>1</v>
      </c>
      <c r="H5981" s="0" t="n">
        <v>1.44</v>
      </c>
    </row>
    <row r="5982" customFormat="false" ht="12.8" hidden="false" customHeight="false" outlineLevel="0" collapsed="false">
      <c r="A5982" s="0" t="s">
        <v>10842</v>
      </c>
      <c r="B5982" s="0" t="n">
        <v>0.3023809524</v>
      </c>
      <c r="C5982" s="0" t="n">
        <v>0.0014628571</v>
      </c>
      <c r="D5982" s="0" t="n">
        <v>0.0003174603</v>
      </c>
      <c r="E5982" s="0" t="n">
        <v>0.0095238095</v>
      </c>
      <c r="F5982" s="0" t="n">
        <v>0.0045714286</v>
      </c>
      <c r="G5982" s="0" t="n">
        <v>1</v>
      </c>
      <c r="H5982" s="0" t="n">
        <v>148</v>
      </c>
    </row>
    <row r="5983" customFormat="false" ht="12.8" hidden="false" customHeight="false" outlineLevel="0" collapsed="false">
      <c r="A5983" s="0" t="s">
        <v>10843</v>
      </c>
      <c r="B5983" s="0" t="n">
        <v>4.029382716</v>
      </c>
      <c r="C5983" s="0" t="n">
        <v>0.0507422222</v>
      </c>
      <c r="D5983" s="0" t="n">
        <v>0.0093278464</v>
      </c>
      <c r="E5983" s="0" t="n">
        <v>0.0061728395</v>
      </c>
      <c r="F5983" s="0" t="n">
        <v>0.0217777778</v>
      </c>
      <c r="G5983" s="0" t="n">
        <v>1</v>
      </c>
      <c r="H5983" s="0" t="n">
        <v>280.6666666667</v>
      </c>
    </row>
    <row r="5984" customFormat="false" ht="12.8" hidden="false" customHeight="false" outlineLevel="0" collapsed="false">
      <c r="A5984" s="0" t="s">
        <v>10844</v>
      </c>
      <c r="B5984" s="0" t="n">
        <v>2.5740740741</v>
      </c>
      <c r="C5984" s="0" t="n">
        <v>0.0185988519</v>
      </c>
      <c r="D5984" s="0" t="n">
        <v>0.0026234568</v>
      </c>
      <c r="E5984" s="0" t="n">
        <v>0.0185185185</v>
      </c>
      <c r="F5984" s="0" t="n">
        <v>0.0191740741</v>
      </c>
      <c r="G5984" s="0" t="n">
        <v>1</v>
      </c>
      <c r="H5984" s="0" t="n">
        <v>12.83</v>
      </c>
    </row>
    <row r="5985" customFormat="false" ht="12.8" hidden="false" customHeight="false" outlineLevel="0" collapsed="false">
      <c r="A5985" s="0" t="s">
        <v>10845</v>
      </c>
      <c r="B5985" s="0" t="n">
        <v>8.33</v>
      </c>
      <c r="C5985" s="0" t="n">
        <v>0.0633333333</v>
      </c>
      <c r="D5985" s="0" t="n">
        <v>0.0096866097</v>
      </c>
      <c r="E5985" s="0" t="n">
        <v>0.0555555556</v>
      </c>
      <c r="F5985" s="0" t="n">
        <v>0.0666666667</v>
      </c>
      <c r="G5985" s="0" t="n">
        <v>1</v>
      </c>
      <c r="H5985" s="0" t="n">
        <v>62.27</v>
      </c>
    </row>
    <row r="5986" customFormat="false" ht="12.8" hidden="false" customHeight="false" outlineLevel="0" collapsed="false">
      <c r="A5986" s="0" t="s">
        <v>10846</v>
      </c>
      <c r="B5986" s="0" t="n">
        <v>0.0042</v>
      </c>
      <c r="C5986" s="0" t="n">
        <v>1.6E-005</v>
      </c>
      <c r="D5986" s="0" t="n">
        <v>3.7037E-006</v>
      </c>
      <c r="E5986" s="0" t="n">
        <v>0.0002222222</v>
      </c>
      <c r="F5986" s="0" t="n">
        <v>5.33333E-005</v>
      </c>
      <c r="G5986" s="0" t="n">
        <v>1</v>
      </c>
      <c r="H5986" s="0" t="n">
        <v>1.6966666667</v>
      </c>
    </row>
    <row r="5987" customFormat="false" ht="12.8" hidden="false" customHeight="false" outlineLevel="0" collapsed="false">
      <c r="A5987" s="0" t="s">
        <v>10847</v>
      </c>
      <c r="B5987" s="0" t="n">
        <v>2.8</v>
      </c>
      <c r="C5987" s="0" t="n">
        <v>0.0224</v>
      </c>
      <c r="D5987" s="0" t="n">
        <v>0.0037037037</v>
      </c>
      <c r="E5987" s="0" t="n">
        <v>0.3333333333</v>
      </c>
      <c r="F5987" s="0" t="n">
        <v>0.08</v>
      </c>
      <c r="G5987" s="0" t="n">
        <v>1</v>
      </c>
      <c r="H5987" s="0" t="n">
        <v>1</v>
      </c>
    </row>
    <row r="5988" customFormat="false" ht="12.8" hidden="false" customHeight="false" outlineLevel="0" collapsed="false">
      <c r="A5988" s="0" t="s">
        <v>10848</v>
      </c>
      <c r="B5988" s="0" t="n">
        <v>4.232</v>
      </c>
      <c r="C5988" s="0" t="n">
        <v>0.064</v>
      </c>
      <c r="D5988" s="0" t="n">
        <v>0.0094444444</v>
      </c>
      <c r="E5988" s="0" t="n">
        <v>0.0333333333</v>
      </c>
      <c r="F5988" s="0" t="n">
        <v>0.064</v>
      </c>
      <c r="G5988" s="0" t="n">
        <v>1</v>
      </c>
      <c r="H5988" s="0" t="n">
        <v>14.06</v>
      </c>
    </row>
    <row r="5989" customFormat="false" ht="12.8" hidden="false" customHeight="false" outlineLevel="0" collapsed="false">
      <c r="A5989" s="0" t="s">
        <v>1382</v>
      </c>
      <c r="B5989" s="0" t="n">
        <v>0.129</v>
      </c>
      <c r="C5989" s="0" t="n">
        <v>0.0003528</v>
      </c>
      <c r="D5989" s="0" t="n">
        <v>5.55556E-005</v>
      </c>
      <c r="E5989" s="0" t="n">
        <v>0.02</v>
      </c>
      <c r="F5989" s="0" t="n">
        <v>0.0024</v>
      </c>
      <c r="G5989" s="0" t="n">
        <v>1</v>
      </c>
      <c r="H5989" s="0" t="n">
        <v>1.1</v>
      </c>
    </row>
    <row r="5990" customFormat="false" ht="12.8" hidden="false" customHeight="false" outlineLevel="0" collapsed="false">
      <c r="A5990" s="0" t="s">
        <v>10849</v>
      </c>
      <c r="B5990" s="0" t="n">
        <v>0.3023809524</v>
      </c>
      <c r="C5990" s="0" t="n">
        <v>0.0014628571</v>
      </c>
      <c r="D5990" s="0" t="n">
        <v>0.0003174603</v>
      </c>
      <c r="E5990" s="0" t="n">
        <v>0.0095238095</v>
      </c>
      <c r="F5990" s="0" t="n">
        <v>0.0045714286</v>
      </c>
      <c r="G5990" s="0" t="n">
        <v>1</v>
      </c>
      <c r="H5990" s="0" t="n">
        <v>148</v>
      </c>
    </row>
    <row r="5991" customFormat="false" ht="12.8" hidden="false" customHeight="false" outlineLevel="0" collapsed="false">
      <c r="A5991" s="0" t="s">
        <v>1883</v>
      </c>
      <c r="B5991" s="0" t="n">
        <v>1.4986666667</v>
      </c>
      <c r="C5991" s="0" t="n">
        <v>0.024</v>
      </c>
      <c r="D5991" s="0" t="n">
        <v>0.0033333333</v>
      </c>
      <c r="E5991" s="0" t="n">
        <v>0.0333333333</v>
      </c>
      <c r="F5991" s="0" t="n">
        <v>0.032</v>
      </c>
      <c r="G5991" s="0" t="n">
        <v>1</v>
      </c>
      <c r="H5991" s="0" t="n">
        <v>14.06</v>
      </c>
    </row>
    <row r="5992" customFormat="false" ht="12.8" hidden="false" customHeight="false" outlineLevel="0" collapsed="false">
      <c r="A5992" s="0" t="s">
        <v>10850</v>
      </c>
      <c r="B5992" s="0" t="n">
        <v>1.5386666667</v>
      </c>
      <c r="C5992" s="0" t="n">
        <v>0.0256</v>
      </c>
      <c r="D5992" s="0" t="n">
        <v>0.0055555556</v>
      </c>
      <c r="E5992" s="0" t="n">
        <v>0.1666666667</v>
      </c>
      <c r="F5992" s="0" t="n">
        <v>0.08</v>
      </c>
      <c r="G5992" s="0" t="n">
        <v>1</v>
      </c>
      <c r="H5992" s="0" t="n">
        <v>1051</v>
      </c>
    </row>
    <row r="5993" customFormat="false" ht="12.8" hidden="false" customHeight="false" outlineLevel="0" collapsed="false">
      <c r="A5993" s="0" t="s">
        <v>3089</v>
      </c>
      <c r="B5993" s="0" t="n">
        <v>11.4625</v>
      </c>
      <c r="C5993" s="0" t="n">
        <v>0.057</v>
      </c>
      <c r="D5993" s="0" t="n">
        <v>0.0083333333</v>
      </c>
      <c r="E5993" s="0" t="n">
        <v>0.0625</v>
      </c>
      <c r="F5993" s="0" t="n">
        <v>0.06</v>
      </c>
      <c r="G5993" s="0" t="n">
        <v>1</v>
      </c>
      <c r="H5993" s="0" t="n">
        <v>52.1</v>
      </c>
    </row>
    <row r="5994" customFormat="false" ht="12.8" hidden="false" customHeight="false" outlineLevel="0" collapsed="false">
      <c r="A5994" s="0" t="s">
        <v>2115</v>
      </c>
      <c r="B5994" s="0" t="n">
        <v>0.0753333333</v>
      </c>
      <c r="C5994" s="0" t="n">
        <v>0.000158976</v>
      </c>
      <c r="D5994" s="0" t="n">
        <v>8.81114E-005</v>
      </c>
      <c r="E5994" s="0" t="n">
        <v>0.0066666667</v>
      </c>
      <c r="F5994" s="0" t="n">
        <v>0.001472</v>
      </c>
      <c r="G5994" s="0" t="n">
        <v>1</v>
      </c>
      <c r="H5994" s="0" t="n">
        <v>21.9666666667</v>
      </c>
    </row>
    <row r="5995" customFormat="false" ht="12.8" hidden="false" customHeight="false" outlineLevel="0" collapsed="false">
      <c r="A5995" s="0" t="s">
        <v>480</v>
      </c>
      <c r="B5995" s="0" t="n">
        <v>0.9602777778</v>
      </c>
      <c r="C5995" s="0" t="n">
        <v>0.0069745694</v>
      </c>
      <c r="D5995" s="0" t="n">
        <v>0.0009837963</v>
      </c>
      <c r="E5995" s="0" t="n">
        <v>0.0069444444</v>
      </c>
      <c r="F5995" s="0" t="n">
        <v>0.0071902778</v>
      </c>
      <c r="G5995" s="0" t="n">
        <v>1</v>
      </c>
      <c r="H5995" s="0" t="n">
        <v>376</v>
      </c>
    </row>
    <row r="5996" customFormat="false" ht="12.8" hidden="false" customHeight="false" outlineLevel="0" collapsed="false">
      <c r="A5996" s="0" t="s">
        <v>10851</v>
      </c>
      <c r="B5996" s="0" t="n">
        <v>2.575</v>
      </c>
      <c r="C5996" s="0" t="n">
        <v>0.0168</v>
      </c>
      <c r="D5996" s="0" t="n">
        <v>0.0027777778</v>
      </c>
      <c r="E5996" s="0" t="n">
        <v>0.25</v>
      </c>
      <c r="F5996" s="0" t="n">
        <v>0.06</v>
      </c>
      <c r="G5996" s="0" t="n">
        <v>1</v>
      </c>
      <c r="H5996" s="0" t="n">
        <v>1</v>
      </c>
    </row>
    <row r="5997" customFormat="false" ht="12.8" hidden="false" customHeight="false" outlineLevel="0" collapsed="false">
      <c r="A5997" s="0" t="s">
        <v>10852</v>
      </c>
      <c r="B5997" s="0" t="n">
        <v>4.085</v>
      </c>
      <c r="C5997" s="0" t="n">
        <v>0.064</v>
      </c>
      <c r="D5997" s="0" t="n">
        <v>0.0094444444</v>
      </c>
      <c r="E5997" s="0" t="n">
        <v>0.0333333333</v>
      </c>
      <c r="F5997" s="0" t="n">
        <v>0.064</v>
      </c>
      <c r="G5997" s="0" t="n">
        <v>1</v>
      </c>
      <c r="H5997" s="0" t="n">
        <v>12.86</v>
      </c>
    </row>
    <row r="5998" customFormat="false" ht="12.8" hidden="false" customHeight="false" outlineLevel="0" collapsed="false">
      <c r="A5998" s="0" t="s">
        <v>10853</v>
      </c>
      <c r="B5998" s="0" t="n">
        <v>4.7416666667</v>
      </c>
      <c r="C5998" s="0" t="n">
        <v>0.0418474167</v>
      </c>
      <c r="D5998" s="0" t="n">
        <v>0.0059027778</v>
      </c>
      <c r="E5998" s="0" t="n">
        <v>0.0416666667</v>
      </c>
      <c r="F5998" s="0" t="n">
        <v>0.0431416667</v>
      </c>
      <c r="G5998" s="0" t="n">
        <v>1</v>
      </c>
      <c r="H5998" s="0" t="n">
        <v>22.05</v>
      </c>
    </row>
    <row r="5999" customFormat="false" ht="12.8" hidden="false" customHeight="false" outlineLevel="0" collapsed="false">
      <c r="A5999" s="0" t="s">
        <v>10854</v>
      </c>
      <c r="B5999" s="0" t="n">
        <v>2.5740740741</v>
      </c>
      <c r="C5999" s="0" t="n">
        <v>0.0185988519</v>
      </c>
      <c r="D5999" s="0" t="n">
        <v>0.0026234568</v>
      </c>
      <c r="E5999" s="0" t="n">
        <v>0.0185185185</v>
      </c>
      <c r="F5999" s="0" t="n">
        <v>0.0191740741</v>
      </c>
      <c r="G5999" s="0" t="n">
        <v>1</v>
      </c>
      <c r="H5999" s="0" t="n">
        <v>9.15</v>
      </c>
    </row>
    <row r="6000" customFormat="false" ht="12.8" hidden="false" customHeight="false" outlineLevel="0" collapsed="false">
      <c r="A6000" s="0" t="s">
        <v>10855</v>
      </c>
      <c r="B6000" s="0" t="n">
        <v>0.204</v>
      </c>
      <c r="C6000" s="0" t="n">
        <v>0.001</v>
      </c>
      <c r="D6000" s="0" t="n">
        <v>0.0001388889</v>
      </c>
      <c r="E6000" s="0" t="n">
        <v>0.0333333333</v>
      </c>
      <c r="F6000" s="0" t="n">
        <v>0.004</v>
      </c>
      <c r="G6000" s="0" t="n">
        <v>1</v>
      </c>
      <c r="H6000" s="0" t="n">
        <v>594.32</v>
      </c>
    </row>
    <row r="6001" customFormat="false" ht="12.8" hidden="false" customHeight="false" outlineLevel="0" collapsed="false">
      <c r="A6001" s="0" t="s">
        <v>3090</v>
      </c>
      <c r="B6001" s="0" t="n">
        <v>11.9157142857</v>
      </c>
      <c r="C6001" s="0" t="n">
        <v>0.0651428571</v>
      </c>
      <c r="D6001" s="0" t="n">
        <v>0.0095238095</v>
      </c>
      <c r="E6001" s="0" t="n">
        <v>0.0714285714</v>
      </c>
      <c r="F6001" s="0" t="n">
        <v>0.0685714286</v>
      </c>
      <c r="G6001" s="0" t="n">
        <v>1</v>
      </c>
      <c r="H6001" s="0" t="n">
        <v>53.38</v>
      </c>
    </row>
    <row r="6002" customFormat="false" ht="12.8" hidden="false" customHeight="false" outlineLevel="0" collapsed="false">
      <c r="A6002" s="0" t="s">
        <v>10856</v>
      </c>
      <c r="B6002" s="0" t="n">
        <v>2.575</v>
      </c>
      <c r="C6002" s="0" t="n">
        <v>0.0168</v>
      </c>
      <c r="D6002" s="0" t="n">
        <v>0.0027777778</v>
      </c>
      <c r="E6002" s="0" t="n">
        <v>0.25</v>
      </c>
      <c r="F6002" s="0" t="n">
        <v>0.06</v>
      </c>
      <c r="G6002" s="0" t="n">
        <v>1</v>
      </c>
      <c r="H6002" s="0" t="n">
        <v>1</v>
      </c>
    </row>
    <row r="6003" customFormat="false" ht="12.8" hidden="false" customHeight="false" outlineLevel="0" collapsed="false">
      <c r="A6003" s="0" t="s">
        <v>10857</v>
      </c>
      <c r="B6003" s="0" t="n">
        <v>0.2621666667</v>
      </c>
      <c r="C6003" s="0" t="n">
        <v>0.002195424</v>
      </c>
      <c r="D6003" s="0" t="n">
        <v>0.0003703704</v>
      </c>
      <c r="E6003" s="0" t="n">
        <v>0.0333333333</v>
      </c>
      <c r="F6003" s="0" t="n">
        <v>0.0078408</v>
      </c>
      <c r="G6003" s="0" t="n">
        <v>1</v>
      </c>
      <c r="H6003" s="0" t="n">
        <v>0.31991</v>
      </c>
    </row>
    <row r="6004" customFormat="false" ht="12.8" hidden="false" customHeight="false" outlineLevel="0" collapsed="false">
      <c r="A6004" s="0" t="s">
        <v>10858</v>
      </c>
      <c r="B6004" s="0" t="n">
        <v>2.529382716</v>
      </c>
      <c r="C6004" s="0" t="n">
        <v>0.0507422222</v>
      </c>
      <c r="D6004" s="0" t="n">
        <v>0.0093278464</v>
      </c>
      <c r="E6004" s="0" t="n">
        <v>0.0061728395</v>
      </c>
      <c r="F6004" s="0" t="n">
        <v>0.0217777778</v>
      </c>
      <c r="G6004" s="0" t="n">
        <v>1</v>
      </c>
      <c r="H6004" s="0" t="n">
        <v>296.3333333333</v>
      </c>
    </row>
    <row r="6005" customFormat="false" ht="12.8" hidden="false" customHeight="false" outlineLevel="0" collapsed="false">
      <c r="A6005" s="0" t="s">
        <v>10859</v>
      </c>
      <c r="B6005" s="0" t="n">
        <v>6.79</v>
      </c>
      <c r="C6005" s="0" t="n">
        <v>0.0633333333</v>
      </c>
      <c r="D6005" s="0" t="n">
        <v>0.0096866097</v>
      </c>
      <c r="E6005" s="0" t="n">
        <v>0.0555555556</v>
      </c>
      <c r="F6005" s="0" t="n">
        <v>0.0666666667</v>
      </c>
      <c r="G6005" s="0" t="n">
        <v>1</v>
      </c>
      <c r="H6005" s="0" t="n">
        <v>28.65</v>
      </c>
    </row>
    <row r="6006" customFormat="false" ht="12.8" hidden="false" customHeight="false" outlineLevel="0" collapsed="false">
      <c r="A6006" s="0" t="s">
        <v>10860</v>
      </c>
      <c r="B6006" s="0" t="n">
        <v>2.5740740741</v>
      </c>
      <c r="C6006" s="0" t="n">
        <v>0.0185988519</v>
      </c>
      <c r="D6006" s="0" t="n">
        <v>0.0026234568</v>
      </c>
      <c r="E6006" s="0" t="n">
        <v>0.0185185185</v>
      </c>
      <c r="F6006" s="0" t="n">
        <v>0.0191740741</v>
      </c>
      <c r="G6006" s="0" t="n">
        <v>1</v>
      </c>
      <c r="H6006" s="0" t="n">
        <v>12.83</v>
      </c>
    </row>
    <row r="6007" customFormat="false" ht="12.8" hidden="false" customHeight="false" outlineLevel="0" collapsed="false">
      <c r="A6007" s="0" t="s">
        <v>2560</v>
      </c>
      <c r="B6007" s="0" t="n">
        <v>5.7522727273</v>
      </c>
      <c r="C6007" s="0" t="n">
        <v>0.162</v>
      </c>
      <c r="D6007" s="0" t="n">
        <v>0.0228956229</v>
      </c>
      <c r="E6007" s="0" t="n">
        <v>0.0909090909</v>
      </c>
      <c r="F6007" s="0" t="n">
        <v>0.1636363636</v>
      </c>
      <c r="G6007" s="0" t="n">
        <v>1</v>
      </c>
      <c r="H6007" s="0" t="n">
        <v>508.3333333333</v>
      </c>
    </row>
    <row r="6008" customFormat="false" ht="12.8" hidden="false" customHeight="false" outlineLevel="0" collapsed="false">
      <c r="A6008" s="0" t="s">
        <v>10861</v>
      </c>
      <c r="B6008" s="0" t="n">
        <v>2.575</v>
      </c>
      <c r="C6008" s="0" t="n">
        <v>0.0168</v>
      </c>
      <c r="D6008" s="0" t="n">
        <v>0.0027777778</v>
      </c>
      <c r="E6008" s="0" t="n">
        <v>0.25</v>
      </c>
      <c r="F6008" s="0" t="n">
        <v>0.06</v>
      </c>
      <c r="G6008" s="0" t="n">
        <v>1</v>
      </c>
      <c r="H6008" s="0" t="n">
        <v>1</v>
      </c>
    </row>
    <row r="6009" customFormat="false" ht="12.8" hidden="false" customHeight="false" outlineLevel="0" collapsed="false">
      <c r="A6009" s="0" t="s">
        <v>10862</v>
      </c>
      <c r="B6009" s="0" t="n">
        <v>2.547382716</v>
      </c>
      <c r="C6009" s="0" t="n">
        <v>0.0507422222</v>
      </c>
      <c r="D6009" s="0" t="n">
        <v>0.0093278464</v>
      </c>
      <c r="E6009" s="0" t="n">
        <v>0.0061728395</v>
      </c>
      <c r="F6009" s="0" t="n">
        <v>0.0217777778</v>
      </c>
      <c r="G6009" s="0" t="n">
        <v>1</v>
      </c>
      <c r="H6009" s="0" t="n">
        <v>313</v>
      </c>
    </row>
    <row r="6010" customFormat="false" ht="12.8" hidden="false" customHeight="false" outlineLevel="0" collapsed="false">
      <c r="A6010" s="0" t="s">
        <v>10863</v>
      </c>
      <c r="B6010" s="0" t="n">
        <v>8.33</v>
      </c>
      <c r="C6010" s="0" t="n">
        <v>0.0633333333</v>
      </c>
      <c r="D6010" s="0" t="n">
        <v>0.0096866097</v>
      </c>
      <c r="E6010" s="0" t="n">
        <v>0.0555555556</v>
      </c>
      <c r="F6010" s="0" t="n">
        <v>0.0666666667</v>
      </c>
      <c r="G6010" s="0" t="n">
        <v>1</v>
      </c>
      <c r="H6010" s="0" t="n">
        <v>62.27</v>
      </c>
    </row>
    <row r="6011" customFormat="false" ht="12.8" hidden="false" customHeight="false" outlineLevel="0" collapsed="false">
      <c r="A6011" s="0" t="s">
        <v>10864</v>
      </c>
      <c r="B6011" s="0" t="n">
        <v>2.8</v>
      </c>
      <c r="C6011" s="0" t="n">
        <v>0.0224</v>
      </c>
      <c r="D6011" s="0" t="n">
        <v>0.0037037037</v>
      </c>
      <c r="E6011" s="0" t="n">
        <v>0.3333333333</v>
      </c>
      <c r="F6011" s="0" t="n">
        <v>0.08</v>
      </c>
      <c r="G6011" s="0" t="n">
        <v>1</v>
      </c>
      <c r="H6011" s="0" t="n">
        <v>1</v>
      </c>
    </row>
    <row r="6012" customFormat="false" ht="12.8" hidden="false" customHeight="false" outlineLevel="0" collapsed="false">
      <c r="A6012" s="0" t="s">
        <v>2548</v>
      </c>
      <c r="B6012" s="0" t="n">
        <v>5.6772727273</v>
      </c>
      <c r="C6012" s="0" t="n">
        <v>0.162</v>
      </c>
      <c r="D6012" s="0" t="n">
        <v>0.0228956229</v>
      </c>
      <c r="E6012" s="0" t="n">
        <v>0.0909090909</v>
      </c>
      <c r="F6012" s="0" t="n">
        <v>0.1636363636</v>
      </c>
      <c r="G6012" s="0" t="n">
        <v>1</v>
      </c>
      <c r="H6012" s="0" t="n">
        <v>368</v>
      </c>
    </row>
    <row r="6013" customFormat="false" ht="12.8" hidden="false" customHeight="false" outlineLevel="0" collapsed="false">
      <c r="A6013" s="0" t="s">
        <v>10865</v>
      </c>
      <c r="B6013" s="0" t="n">
        <v>2.575</v>
      </c>
      <c r="C6013" s="0" t="n">
        <v>0.0168</v>
      </c>
      <c r="D6013" s="0" t="n">
        <v>0.0027777778</v>
      </c>
      <c r="E6013" s="0" t="n">
        <v>0.25</v>
      </c>
      <c r="F6013" s="0" t="n">
        <v>0.06</v>
      </c>
      <c r="G6013" s="0" t="n">
        <v>1</v>
      </c>
      <c r="H6013" s="0" t="n">
        <v>1</v>
      </c>
    </row>
    <row r="6014" customFormat="false" ht="12.8" hidden="false" customHeight="false" outlineLevel="0" collapsed="false">
      <c r="A6014" s="0" t="s">
        <v>1109</v>
      </c>
      <c r="B6014" s="0" t="n">
        <v>15.6666666667</v>
      </c>
      <c r="C6014" s="0" t="n">
        <v>0.1552</v>
      </c>
      <c r="D6014" s="0" t="n">
        <v>0.0236111111</v>
      </c>
      <c r="E6014" s="0" t="n">
        <v>0.0833333333</v>
      </c>
      <c r="F6014" s="0" t="n">
        <v>0.16</v>
      </c>
      <c r="G6014" s="0" t="n">
        <v>1</v>
      </c>
      <c r="H6014" s="0" t="n">
        <v>16.28</v>
      </c>
    </row>
    <row r="6015" customFormat="false" ht="12.8" hidden="false" customHeight="false" outlineLevel="0" collapsed="false">
      <c r="A6015" s="0" t="s">
        <v>10866</v>
      </c>
      <c r="B6015" s="0" t="n">
        <v>4.029382716</v>
      </c>
      <c r="C6015" s="0" t="n">
        <v>0.0507422222</v>
      </c>
      <c r="D6015" s="0" t="n">
        <v>0.0093278464</v>
      </c>
      <c r="E6015" s="0" t="n">
        <v>0.0061728395</v>
      </c>
      <c r="F6015" s="0" t="n">
        <v>0.0217777778</v>
      </c>
      <c r="G6015" s="0" t="n">
        <v>1</v>
      </c>
      <c r="H6015" s="0" t="n">
        <v>254.6666666667</v>
      </c>
    </row>
    <row r="6016" customFormat="false" ht="12.8" hidden="false" customHeight="false" outlineLevel="0" collapsed="false">
      <c r="A6016" s="0" t="s">
        <v>10867</v>
      </c>
      <c r="B6016" s="0" t="n">
        <v>2.5740740741</v>
      </c>
      <c r="C6016" s="0" t="n">
        <v>0.0185988519</v>
      </c>
      <c r="D6016" s="0" t="n">
        <v>0.0026234568</v>
      </c>
      <c r="E6016" s="0" t="n">
        <v>0.0185185185</v>
      </c>
      <c r="F6016" s="0" t="n">
        <v>0.0191740741</v>
      </c>
      <c r="G6016" s="0" t="n">
        <v>1</v>
      </c>
      <c r="H6016" s="0" t="n">
        <v>12.83</v>
      </c>
    </row>
    <row r="6017" customFormat="false" ht="12.8" hidden="false" customHeight="false" outlineLevel="0" collapsed="false">
      <c r="A6017" s="0" t="s">
        <v>10868</v>
      </c>
      <c r="B6017" s="0" t="n">
        <v>6.57</v>
      </c>
      <c r="C6017" s="0" t="n">
        <v>0.0633333333</v>
      </c>
      <c r="D6017" s="0" t="n">
        <v>0.0096866097</v>
      </c>
      <c r="E6017" s="0" t="n">
        <v>0.0555555556</v>
      </c>
      <c r="F6017" s="0" t="n">
        <v>0.0666666667</v>
      </c>
      <c r="G6017" s="0" t="n">
        <v>1</v>
      </c>
      <c r="H6017" s="0" t="n">
        <v>27.56</v>
      </c>
    </row>
    <row r="6018" customFormat="false" ht="12.8" hidden="false" customHeight="false" outlineLevel="0" collapsed="false">
      <c r="A6018" s="0" t="s">
        <v>407</v>
      </c>
      <c r="B6018" s="0" t="n">
        <v>0.5908571429</v>
      </c>
      <c r="C6018" s="0" t="n">
        <v>0.0106785714</v>
      </c>
      <c r="D6018" s="0" t="n">
        <v>0.0024285714</v>
      </c>
      <c r="E6018" s="0" t="n">
        <v>0.0285714286</v>
      </c>
      <c r="F6018" s="0" t="n">
        <v>0.0213571429</v>
      </c>
      <c r="G6018" s="0" t="n">
        <v>1</v>
      </c>
      <c r="H6018" s="0" t="n">
        <v>7.37</v>
      </c>
    </row>
    <row r="6019" customFormat="false" ht="12.8" hidden="false" customHeight="false" outlineLevel="0" collapsed="false">
      <c r="A6019" s="0" t="s">
        <v>1675</v>
      </c>
      <c r="B6019" s="0" t="n">
        <v>0.2621666667</v>
      </c>
      <c r="C6019" s="0" t="n">
        <v>0.002195424</v>
      </c>
      <c r="D6019" s="0" t="n">
        <v>0.0003703704</v>
      </c>
      <c r="E6019" s="0" t="n">
        <v>0.0333333333</v>
      </c>
      <c r="F6019" s="0" t="n">
        <v>0.0078408</v>
      </c>
      <c r="G6019" s="0" t="n">
        <v>1</v>
      </c>
      <c r="H6019" s="0" t="n">
        <v>0.31991</v>
      </c>
    </row>
    <row r="6020" customFormat="false" ht="12.8" hidden="false" customHeight="false" outlineLevel="0" collapsed="false">
      <c r="A6020" s="0" t="s">
        <v>409</v>
      </c>
      <c r="B6020" s="0" t="n">
        <v>0.5795</v>
      </c>
      <c r="C6020" s="0" t="n">
        <v>0.00934375</v>
      </c>
      <c r="D6020" s="0" t="n">
        <v>0.002125</v>
      </c>
      <c r="E6020" s="0" t="n">
        <v>0.025</v>
      </c>
      <c r="F6020" s="0" t="n">
        <v>0.0186875</v>
      </c>
      <c r="G6020" s="0" t="n">
        <v>1</v>
      </c>
      <c r="H6020" s="0" t="n">
        <v>29.42</v>
      </c>
    </row>
    <row r="6021" customFormat="false" ht="12.8" hidden="false" customHeight="false" outlineLevel="0" collapsed="false">
      <c r="A6021" s="0" t="s">
        <v>10869</v>
      </c>
      <c r="B6021" s="0" t="n">
        <v>2.575</v>
      </c>
      <c r="C6021" s="0" t="n">
        <v>0.0168</v>
      </c>
      <c r="D6021" s="0" t="n">
        <v>0.0027777778</v>
      </c>
      <c r="E6021" s="0" t="n">
        <v>0.25</v>
      </c>
      <c r="F6021" s="0" t="n">
        <v>0.06</v>
      </c>
      <c r="G6021" s="0" t="n">
        <v>1</v>
      </c>
      <c r="H6021" s="0" t="n">
        <v>1</v>
      </c>
    </row>
    <row r="6022" customFormat="false" ht="12.8" hidden="false" customHeight="false" outlineLevel="0" collapsed="false">
      <c r="A6022" s="0" t="s">
        <v>10870</v>
      </c>
      <c r="B6022" s="0" t="n">
        <v>2.529382716</v>
      </c>
      <c r="C6022" s="0" t="n">
        <v>0.0507422222</v>
      </c>
      <c r="D6022" s="0" t="n">
        <v>0.0093278464</v>
      </c>
      <c r="E6022" s="0" t="n">
        <v>0.0061728395</v>
      </c>
      <c r="F6022" s="0" t="n">
        <v>0.0217777778</v>
      </c>
      <c r="G6022" s="0" t="n">
        <v>1</v>
      </c>
      <c r="H6022" s="0" t="n">
        <v>321</v>
      </c>
    </row>
    <row r="6023" customFormat="false" ht="12.8" hidden="false" customHeight="false" outlineLevel="0" collapsed="false">
      <c r="A6023" s="0" t="s">
        <v>10871</v>
      </c>
      <c r="B6023" s="0" t="n">
        <v>6.79</v>
      </c>
      <c r="C6023" s="0" t="n">
        <v>0.0633333333</v>
      </c>
      <c r="D6023" s="0" t="n">
        <v>0.0096866097</v>
      </c>
      <c r="E6023" s="0" t="n">
        <v>0.0555555556</v>
      </c>
      <c r="F6023" s="0" t="n">
        <v>0.0666666667</v>
      </c>
      <c r="G6023" s="0" t="n">
        <v>1</v>
      </c>
      <c r="H6023" s="0" t="n">
        <v>28.65</v>
      </c>
    </row>
    <row r="6024" customFormat="false" ht="12.8" hidden="false" customHeight="false" outlineLevel="0" collapsed="false">
      <c r="A6024" s="0" t="s">
        <v>10872</v>
      </c>
      <c r="B6024" s="0" t="n">
        <v>0.3023809524</v>
      </c>
      <c r="C6024" s="0" t="n">
        <v>0.0014628571</v>
      </c>
      <c r="D6024" s="0" t="n">
        <v>0.0003174603</v>
      </c>
      <c r="E6024" s="0" t="n">
        <v>0.0095238095</v>
      </c>
      <c r="F6024" s="0" t="n">
        <v>0.0045714286</v>
      </c>
      <c r="G6024" s="0" t="n">
        <v>1</v>
      </c>
      <c r="H6024" s="0" t="n">
        <v>148</v>
      </c>
    </row>
    <row r="6025" customFormat="false" ht="12.8" hidden="false" customHeight="false" outlineLevel="0" collapsed="false">
      <c r="A6025" s="0" t="s">
        <v>10873</v>
      </c>
      <c r="B6025" s="0" t="n">
        <v>0.2621666667</v>
      </c>
      <c r="C6025" s="0" t="n">
        <v>0.002195424</v>
      </c>
      <c r="D6025" s="0" t="n">
        <v>0.0003703704</v>
      </c>
      <c r="E6025" s="0" t="n">
        <v>0.0333333333</v>
      </c>
      <c r="F6025" s="0" t="n">
        <v>0.0078408</v>
      </c>
      <c r="G6025" s="0" t="n">
        <v>1</v>
      </c>
      <c r="H6025" s="0" t="n">
        <v>0.31991</v>
      </c>
    </row>
    <row r="6026" customFormat="false" ht="12.8" hidden="false" customHeight="false" outlineLevel="0" collapsed="false">
      <c r="A6026" s="0" t="s">
        <v>1378</v>
      </c>
      <c r="B6026" s="0" t="n">
        <v>0.184</v>
      </c>
      <c r="C6026" s="0" t="n">
        <v>0.000672</v>
      </c>
      <c r="D6026" s="0" t="n">
        <v>0.0001111111</v>
      </c>
      <c r="E6026" s="0" t="n">
        <v>0.01</v>
      </c>
      <c r="F6026" s="0" t="n">
        <v>0.0024</v>
      </c>
      <c r="G6026" s="0" t="n">
        <v>1</v>
      </c>
      <c r="H6026" s="0" t="n">
        <v>1.44</v>
      </c>
    </row>
    <row r="6027" customFormat="false" ht="12.8" hidden="false" customHeight="false" outlineLevel="0" collapsed="false">
      <c r="A6027" s="0" t="s">
        <v>10874</v>
      </c>
      <c r="B6027" s="0" t="n">
        <v>2.575</v>
      </c>
      <c r="C6027" s="0" t="n">
        <v>0.0168</v>
      </c>
      <c r="D6027" s="0" t="n">
        <v>0.0027777778</v>
      </c>
      <c r="E6027" s="0" t="n">
        <v>0.25</v>
      </c>
      <c r="F6027" s="0" t="n">
        <v>0.06</v>
      </c>
      <c r="G6027" s="0" t="n">
        <v>1</v>
      </c>
      <c r="H6027" s="0" t="n">
        <v>1</v>
      </c>
    </row>
    <row r="6028" customFormat="false" ht="12.8" hidden="false" customHeight="false" outlineLevel="0" collapsed="false">
      <c r="A6028" s="0" t="s">
        <v>10875</v>
      </c>
      <c r="B6028" s="0" t="n">
        <v>5.6722727273</v>
      </c>
      <c r="C6028" s="0" t="n">
        <v>0.162</v>
      </c>
      <c r="D6028" s="0" t="n">
        <v>0.0228956229</v>
      </c>
      <c r="E6028" s="0" t="n">
        <v>0.0909090909</v>
      </c>
      <c r="F6028" s="0" t="n">
        <v>0.1636363636</v>
      </c>
      <c r="G6028" s="0" t="n">
        <v>1</v>
      </c>
      <c r="H6028" s="0" t="n">
        <v>508.3333333333</v>
      </c>
    </row>
    <row r="6029" customFormat="false" ht="12.8" hidden="false" customHeight="false" outlineLevel="0" collapsed="false">
      <c r="A6029" s="0" t="s">
        <v>10876</v>
      </c>
      <c r="B6029" s="0" t="n">
        <v>1.61</v>
      </c>
      <c r="C6029" s="0" t="n">
        <v>0.036</v>
      </c>
      <c r="D6029" s="0" t="n">
        <v>0.005</v>
      </c>
      <c r="E6029" s="0" t="n">
        <v>0.05</v>
      </c>
      <c r="F6029" s="0" t="n">
        <v>0.048</v>
      </c>
      <c r="G6029" s="0" t="n">
        <v>1</v>
      </c>
      <c r="H6029" s="0" t="n">
        <v>1</v>
      </c>
    </row>
    <row r="6030" customFormat="false" ht="12.8" hidden="false" customHeight="false" outlineLevel="0" collapsed="false">
      <c r="A6030" s="0" t="s">
        <v>1896</v>
      </c>
      <c r="B6030" s="0" t="n">
        <v>1.0753333333</v>
      </c>
      <c r="C6030" s="0" t="n">
        <v>0.012</v>
      </c>
      <c r="D6030" s="0" t="n">
        <v>0.0016666667</v>
      </c>
      <c r="E6030" s="0" t="n">
        <v>0.0166666667</v>
      </c>
      <c r="F6030" s="0" t="n">
        <v>0.016</v>
      </c>
      <c r="G6030" s="0" t="n">
        <v>1</v>
      </c>
      <c r="H6030" s="0" t="n">
        <v>37.71</v>
      </c>
    </row>
    <row r="6031" customFormat="false" ht="12.8" hidden="false" customHeight="false" outlineLevel="0" collapsed="false">
      <c r="A6031" s="0" t="s">
        <v>10877</v>
      </c>
      <c r="B6031" s="0" t="n">
        <v>0.0745333333</v>
      </c>
      <c r="C6031" s="0" t="n">
        <v>0.000864</v>
      </c>
      <c r="D6031" s="0" t="n">
        <v>0.0001975309</v>
      </c>
      <c r="E6031" s="0" t="n">
        <v>0.0133333333</v>
      </c>
      <c r="F6031" s="0" t="n">
        <v>0.00144</v>
      </c>
      <c r="G6031" s="0" t="n">
        <v>1</v>
      </c>
      <c r="H6031" s="0" t="n">
        <v>1</v>
      </c>
    </row>
    <row r="6032" customFormat="false" ht="12.8" hidden="false" customHeight="false" outlineLevel="0" collapsed="false">
      <c r="A6032" s="0" t="s">
        <v>10878</v>
      </c>
      <c r="B6032" s="0" t="n">
        <v>1.62</v>
      </c>
      <c r="C6032" s="0" t="n">
        <v>0.036</v>
      </c>
      <c r="D6032" s="0" t="n">
        <v>0.005</v>
      </c>
      <c r="E6032" s="0" t="n">
        <v>0.05</v>
      </c>
      <c r="F6032" s="0" t="n">
        <v>0.048</v>
      </c>
      <c r="G6032" s="0" t="n">
        <v>1</v>
      </c>
      <c r="H6032" s="0" t="n">
        <v>1</v>
      </c>
    </row>
    <row r="6033" customFormat="false" ht="12.8" hidden="false" customHeight="false" outlineLevel="0" collapsed="false">
      <c r="A6033" s="0" t="s">
        <v>2549</v>
      </c>
      <c r="B6033" s="0" t="n">
        <v>5.5272727273</v>
      </c>
      <c r="C6033" s="0" t="n">
        <v>0.162</v>
      </c>
      <c r="D6033" s="0" t="n">
        <v>0.0228956229</v>
      </c>
      <c r="E6033" s="0" t="n">
        <v>0.0909090909</v>
      </c>
      <c r="F6033" s="0" t="n">
        <v>0.1636363636</v>
      </c>
      <c r="G6033" s="0" t="n">
        <v>1</v>
      </c>
      <c r="H6033" s="0" t="n">
        <v>368</v>
      </c>
    </row>
    <row r="6034" customFormat="false" ht="12.8" hidden="false" customHeight="false" outlineLevel="0" collapsed="false">
      <c r="A6034" s="0" t="s">
        <v>10879</v>
      </c>
      <c r="B6034" s="0" t="n">
        <v>1.6066666667</v>
      </c>
      <c r="C6034" s="0" t="n">
        <v>0.024</v>
      </c>
      <c r="D6034" s="0" t="n">
        <v>0.0033333333</v>
      </c>
      <c r="E6034" s="0" t="n">
        <v>0.0333333333</v>
      </c>
      <c r="F6034" s="0" t="n">
        <v>0.032</v>
      </c>
      <c r="G6034" s="0" t="n">
        <v>1</v>
      </c>
      <c r="H6034" s="0" t="n">
        <v>46.97</v>
      </c>
    </row>
    <row r="6035" customFormat="false" ht="12.8" hidden="false" customHeight="false" outlineLevel="0" collapsed="false">
      <c r="A6035" s="0" t="s">
        <v>10880</v>
      </c>
      <c r="B6035" s="0" t="n">
        <v>0.1845238095</v>
      </c>
      <c r="C6035" s="0" t="n">
        <v>0.0016</v>
      </c>
      <c r="D6035" s="0" t="n">
        <v>0.0002645503</v>
      </c>
      <c r="E6035" s="0" t="n">
        <v>0.0238095238</v>
      </c>
      <c r="F6035" s="0" t="n">
        <v>0.0057142857</v>
      </c>
      <c r="G6035" s="0" t="n">
        <v>1</v>
      </c>
      <c r="H6035" s="0" t="n">
        <v>1</v>
      </c>
    </row>
    <row r="6036" customFormat="false" ht="12.8" hidden="false" customHeight="false" outlineLevel="0" collapsed="false">
      <c r="A6036" s="0" t="s">
        <v>1433</v>
      </c>
      <c r="B6036" s="0" t="n">
        <v>0.475</v>
      </c>
      <c r="C6036" s="0" t="n">
        <v>0.003293136</v>
      </c>
      <c r="D6036" s="0" t="n">
        <v>0.0005555556</v>
      </c>
      <c r="E6036" s="0" t="n">
        <v>0.05</v>
      </c>
      <c r="F6036" s="0" t="n">
        <v>0.0117612</v>
      </c>
      <c r="G6036" s="0" t="n">
        <v>1</v>
      </c>
      <c r="H6036" s="0" t="n">
        <v>27.45</v>
      </c>
    </row>
    <row r="6037" customFormat="false" ht="12.8" hidden="false" customHeight="false" outlineLevel="0" collapsed="false">
      <c r="A6037" s="0" t="s">
        <v>10881</v>
      </c>
      <c r="B6037" s="0" t="n">
        <v>1.6066666667</v>
      </c>
      <c r="C6037" s="0" t="n">
        <v>0.024</v>
      </c>
      <c r="D6037" s="0" t="n">
        <v>0.0033333333</v>
      </c>
      <c r="E6037" s="0" t="n">
        <v>0.0333333333</v>
      </c>
      <c r="F6037" s="0" t="n">
        <v>0.032</v>
      </c>
      <c r="G6037" s="0" t="n">
        <v>1</v>
      </c>
      <c r="H6037" s="0" t="n">
        <v>49.38</v>
      </c>
    </row>
    <row r="6038" customFormat="false" ht="12.8" hidden="false" customHeight="false" outlineLevel="0" collapsed="false">
      <c r="A6038" s="0" t="s">
        <v>10882</v>
      </c>
      <c r="B6038" s="0" t="n">
        <v>0.0309111111</v>
      </c>
      <c r="C6038" s="0" t="n">
        <v>0.000243936</v>
      </c>
      <c r="D6038" s="0" t="n">
        <v>6.17284E-005</v>
      </c>
      <c r="E6038" s="0" t="n">
        <v>0.0037037037</v>
      </c>
      <c r="F6038" s="0" t="n">
        <v>0.0008712</v>
      </c>
      <c r="G6038" s="0" t="n">
        <v>1</v>
      </c>
      <c r="H6038" s="0" t="n">
        <v>9.7366666667</v>
      </c>
    </row>
    <row r="6039" customFormat="false" ht="12.8" hidden="false" customHeight="false" outlineLevel="0" collapsed="false">
      <c r="A6039" s="0" t="s">
        <v>10883</v>
      </c>
      <c r="B6039" s="0" t="n">
        <v>1.73</v>
      </c>
      <c r="C6039" s="0" t="n">
        <v>0.01725</v>
      </c>
      <c r="D6039" s="0" t="n">
        <v>0.0089473684</v>
      </c>
      <c r="E6039" s="0" t="n">
        <v>0.25</v>
      </c>
      <c r="F6039" s="0" t="n">
        <v>0.08625</v>
      </c>
      <c r="G6039" s="0" t="n">
        <v>1</v>
      </c>
      <c r="H6039" s="0" t="n">
        <v>40</v>
      </c>
    </row>
    <row r="6040" customFormat="false" ht="12.8" hidden="false" customHeight="false" outlineLevel="0" collapsed="false">
      <c r="A6040" s="0" t="s">
        <v>3062</v>
      </c>
      <c r="B6040" s="0" t="n">
        <v>0.1533333333</v>
      </c>
      <c r="C6040" s="0" t="n">
        <v>0.0003641667</v>
      </c>
      <c r="D6040" s="0" t="n">
        <v>7.33193E-005</v>
      </c>
      <c r="E6040" s="0" t="n">
        <v>0.0111111111</v>
      </c>
      <c r="F6040" s="0" t="n">
        <v>0.0015833333</v>
      </c>
      <c r="G6040" s="0" t="n">
        <v>1</v>
      </c>
      <c r="H6040" s="0" t="n">
        <v>7.53</v>
      </c>
    </row>
    <row r="6041" customFormat="false" ht="12.8" hidden="false" customHeight="false" outlineLevel="0" collapsed="false">
      <c r="A6041" s="0" t="s">
        <v>10884</v>
      </c>
      <c r="B6041" s="0" t="n">
        <v>1.62</v>
      </c>
      <c r="C6041" s="0" t="n">
        <v>0.036</v>
      </c>
      <c r="D6041" s="0" t="n">
        <v>0.005</v>
      </c>
      <c r="E6041" s="0" t="n">
        <v>0.05</v>
      </c>
      <c r="F6041" s="0" t="n">
        <v>0.048</v>
      </c>
      <c r="G6041" s="0" t="n">
        <v>1</v>
      </c>
      <c r="H6041" s="0" t="n">
        <v>1</v>
      </c>
    </row>
    <row r="6042" customFormat="false" ht="12.8" hidden="false" customHeight="false" outlineLevel="0" collapsed="false">
      <c r="A6042" s="0" t="s">
        <v>10885</v>
      </c>
      <c r="B6042" s="0" t="n">
        <v>0.1807692308</v>
      </c>
      <c r="C6042" s="0" t="n">
        <v>0.0024923077</v>
      </c>
      <c r="D6042" s="0" t="n">
        <v>0.0005698006</v>
      </c>
      <c r="E6042" s="0" t="n">
        <v>0.0384615385</v>
      </c>
      <c r="F6042" s="0" t="n">
        <v>0.0041538462</v>
      </c>
      <c r="G6042" s="0" t="n">
        <v>1</v>
      </c>
      <c r="H6042" s="0" t="n">
        <v>1</v>
      </c>
    </row>
    <row r="6043" customFormat="false" ht="12.8" hidden="false" customHeight="false" outlineLevel="0" collapsed="false">
      <c r="A6043" s="0" t="s">
        <v>1874</v>
      </c>
      <c r="B6043" s="0" t="n">
        <v>1.6066666667</v>
      </c>
      <c r="C6043" s="0" t="n">
        <v>0.024</v>
      </c>
      <c r="D6043" s="0" t="n">
        <v>0.0033333333</v>
      </c>
      <c r="E6043" s="0" t="n">
        <v>0.0333333333</v>
      </c>
      <c r="F6043" s="0" t="n">
        <v>0.032</v>
      </c>
      <c r="G6043" s="0" t="n">
        <v>1</v>
      </c>
      <c r="H6043" s="0" t="n">
        <v>46.97</v>
      </c>
    </row>
    <row r="6044" customFormat="false" ht="12.8" hidden="false" customHeight="false" outlineLevel="0" collapsed="false">
      <c r="A6044" s="0" t="s">
        <v>10886</v>
      </c>
      <c r="B6044" s="0" t="n">
        <v>0.0745333333</v>
      </c>
      <c r="C6044" s="0" t="n">
        <v>0.000864</v>
      </c>
      <c r="D6044" s="0" t="n">
        <v>0.0001975309</v>
      </c>
      <c r="E6044" s="0" t="n">
        <v>0.0133333333</v>
      </c>
      <c r="F6044" s="0" t="n">
        <v>0.00144</v>
      </c>
      <c r="G6044" s="0" t="n">
        <v>1</v>
      </c>
      <c r="H6044" s="0" t="n">
        <v>1</v>
      </c>
    </row>
    <row r="6045" customFormat="false" ht="12.8" hidden="false" customHeight="false" outlineLevel="0" collapsed="false">
      <c r="A6045" s="0" t="s">
        <v>10887</v>
      </c>
      <c r="B6045" s="0" t="n">
        <v>0.0309111111</v>
      </c>
      <c r="C6045" s="0" t="n">
        <v>0.000243936</v>
      </c>
      <c r="D6045" s="0" t="n">
        <v>6.17284E-005</v>
      </c>
      <c r="E6045" s="0" t="n">
        <v>0.0037037037</v>
      </c>
      <c r="F6045" s="0" t="n">
        <v>0.0008712</v>
      </c>
      <c r="G6045" s="0" t="n">
        <v>1</v>
      </c>
      <c r="H6045" s="0" t="n">
        <v>9.7366666667</v>
      </c>
    </row>
    <row r="6046" customFormat="false" ht="12.8" hidden="false" customHeight="false" outlineLevel="0" collapsed="false">
      <c r="A6046" s="0" t="s">
        <v>2816</v>
      </c>
      <c r="B6046" s="0" t="n">
        <v>4.2282</v>
      </c>
      <c r="C6046" s="0" t="n">
        <v>0.0228</v>
      </c>
      <c r="D6046" s="0" t="n">
        <v>0.0035416667</v>
      </c>
      <c r="E6046" s="0" t="n">
        <v>0.0083333333</v>
      </c>
      <c r="F6046" s="0" t="n">
        <v>0.016</v>
      </c>
      <c r="G6046" s="0" t="n">
        <v>1</v>
      </c>
      <c r="H6046" s="0" t="n">
        <v>420</v>
      </c>
    </row>
    <row r="6047" customFormat="false" ht="12.8" hidden="false" customHeight="false" outlineLevel="0" collapsed="false">
      <c r="A6047" s="0" t="s">
        <v>10888</v>
      </c>
      <c r="B6047" s="0" t="n">
        <v>1.73</v>
      </c>
      <c r="C6047" s="0" t="n">
        <v>0.01725</v>
      </c>
      <c r="D6047" s="0" t="n">
        <v>0.0089473684</v>
      </c>
      <c r="E6047" s="0" t="n">
        <v>0.25</v>
      </c>
      <c r="F6047" s="0" t="n">
        <v>0.08625</v>
      </c>
      <c r="G6047" s="0" t="n">
        <v>1</v>
      </c>
      <c r="H6047" s="0" t="n">
        <v>38.08</v>
      </c>
    </row>
    <row r="6048" customFormat="false" ht="12.8" hidden="false" customHeight="false" outlineLevel="0" collapsed="false">
      <c r="A6048" s="0" t="s">
        <v>10889</v>
      </c>
      <c r="B6048" s="0" t="n">
        <v>0.1533333333</v>
      </c>
      <c r="C6048" s="0" t="n">
        <v>0.0003641667</v>
      </c>
      <c r="D6048" s="0" t="n">
        <v>7.33193E-005</v>
      </c>
      <c r="E6048" s="0" t="n">
        <v>0.0111111111</v>
      </c>
      <c r="F6048" s="0" t="n">
        <v>0.0015833333</v>
      </c>
      <c r="G6048" s="0" t="n">
        <v>1</v>
      </c>
      <c r="H6048" s="0" t="n">
        <v>7.53</v>
      </c>
    </row>
    <row r="6049" customFormat="false" ht="12.8" hidden="false" customHeight="false" outlineLevel="0" collapsed="false">
      <c r="A6049" s="0" t="s">
        <v>10890</v>
      </c>
      <c r="B6049" s="0" t="n">
        <v>1.66</v>
      </c>
      <c r="C6049" s="0" t="n">
        <v>0.036</v>
      </c>
      <c r="D6049" s="0" t="n">
        <v>0.005</v>
      </c>
      <c r="E6049" s="0" t="n">
        <v>0.05</v>
      </c>
      <c r="F6049" s="0" t="n">
        <v>0.048</v>
      </c>
      <c r="G6049" s="0" t="n">
        <v>1</v>
      </c>
      <c r="H6049" s="0" t="n">
        <v>1</v>
      </c>
    </row>
    <row r="6050" customFormat="false" ht="12.8" hidden="false" customHeight="false" outlineLevel="0" collapsed="false">
      <c r="A6050" s="0" t="s">
        <v>10891</v>
      </c>
      <c r="B6050" s="0" t="n">
        <v>1.66</v>
      </c>
      <c r="C6050" s="0" t="n">
        <v>0.036</v>
      </c>
      <c r="D6050" s="0" t="n">
        <v>0.005</v>
      </c>
      <c r="E6050" s="0" t="n">
        <v>0.05</v>
      </c>
      <c r="F6050" s="0" t="n">
        <v>0.048</v>
      </c>
      <c r="G6050" s="0" t="n">
        <v>1</v>
      </c>
      <c r="H6050" s="0" t="n">
        <v>1</v>
      </c>
    </row>
    <row r="6051" customFormat="false" ht="12.8" hidden="false" customHeight="false" outlineLevel="0" collapsed="false">
      <c r="A6051" s="0" t="s">
        <v>10892</v>
      </c>
      <c r="B6051" s="0" t="n">
        <v>0.6333333333</v>
      </c>
      <c r="C6051" s="0" t="n">
        <v>0.003168</v>
      </c>
      <c r="D6051" s="0" t="n">
        <v>0.0020094563</v>
      </c>
      <c r="E6051" s="0" t="n">
        <v>0.1666666667</v>
      </c>
      <c r="F6051" s="0" t="n">
        <v>0.0144</v>
      </c>
      <c r="G6051" s="0" t="n">
        <v>1</v>
      </c>
      <c r="H6051" s="0" t="n">
        <v>9.38</v>
      </c>
    </row>
    <row r="6052" customFormat="false" ht="12.8" hidden="false" customHeight="false" outlineLevel="0" collapsed="false">
      <c r="A6052" s="0" t="s">
        <v>10893</v>
      </c>
      <c r="B6052" s="0" t="n">
        <v>0.0309111111</v>
      </c>
      <c r="C6052" s="0" t="n">
        <v>0.000243936</v>
      </c>
      <c r="D6052" s="0" t="n">
        <v>6.17284E-005</v>
      </c>
      <c r="E6052" s="0" t="n">
        <v>0.0037037037</v>
      </c>
      <c r="F6052" s="0" t="n">
        <v>0.0008712</v>
      </c>
      <c r="G6052" s="0" t="n">
        <v>1</v>
      </c>
      <c r="H6052" s="0" t="n">
        <v>9.7366666667</v>
      </c>
    </row>
    <row r="6053" customFormat="false" ht="12.8" hidden="false" customHeight="false" outlineLevel="0" collapsed="false">
      <c r="A6053" s="0" t="s">
        <v>1894</v>
      </c>
      <c r="B6053" s="0" t="n">
        <v>1.6066666667</v>
      </c>
      <c r="C6053" s="0" t="n">
        <v>0.024</v>
      </c>
      <c r="D6053" s="0" t="n">
        <v>0.0033333333</v>
      </c>
      <c r="E6053" s="0" t="n">
        <v>0.0333333333</v>
      </c>
      <c r="F6053" s="0" t="n">
        <v>0.032</v>
      </c>
      <c r="G6053" s="0" t="n">
        <v>1</v>
      </c>
      <c r="H6053" s="0" t="n">
        <v>46.97</v>
      </c>
    </row>
    <row r="6054" customFormat="false" ht="12.8" hidden="false" customHeight="false" outlineLevel="0" collapsed="false">
      <c r="A6054" s="0" t="s">
        <v>10894</v>
      </c>
      <c r="B6054" s="0" t="n">
        <v>1.0366666667</v>
      </c>
      <c r="C6054" s="0" t="n">
        <v>0.00256</v>
      </c>
      <c r="D6054" s="0" t="n">
        <v>0.0005555556</v>
      </c>
      <c r="E6054" s="0" t="n">
        <v>0.0166666667</v>
      </c>
      <c r="F6054" s="0" t="n">
        <v>0.008</v>
      </c>
      <c r="G6054" s="0" t="n">
        <v>1</v>
      </c>
      <c r="H6054" s="0" t="n">
        <v>586</v>
      </c>
    </row>
    <row r="6055" customFormat="false" ht="12.8" hidden="false" customHeight="false" outlineLevel="0" collapsed="false">
      <c r="A6055" s="0" t="s">
        <v>10895</v>
      </c>
      <c r="B6055" s="0" t="n">
        <v>1.62</v>
      </c>
      <c r="C6055" s="0" t="n">
        <v>0.036</v>
      </c>
      <c r="D6055" s="0" t="n">
        <v>0.005</v>
      </c>
      <c r="E6055" s="0" t="n">
        <v>0.05</v>
      </c>
      <c r="F6055" s="0" t="n">
        <v>0.048</v>
      </c>
      <c r="G6055" s="0" t="n">
        <v>1</v>
      </c>
      <c r="H6055" s="0" t="n">
        <v>1</v>
      </c>
    </row>
    <row r="6056" customFormat="false" ht="12.8" hidden="false" customHeight="false" outlineLevel="0" collapsed="false">
      <c r="A6056" s="0" t="s">
        <v>10896</v>
      </c>
      <c r="B6056" s="0" t="n">
        <v>0.6333333333</v>
      </c>
      <c r="C6056" s="0" t="n">
        <v>0.003168</v>
      </c>
      <c r="D6056" s="0" t="n">
        <v>0.0020094563</v>
      </c>
      <c r="E6056" s="0" t="n">
        <v>0.1666666667</v>
      </c>
      <c r="F6056" s="0" t="n">
        <v>0.0144</v>
      </c>
      <c r="G6056" s="0" t="n">
        <v>1</v>
      </c>
      <c r="H6056" s="0" t="n">
        <v>9.38</v>
      </c>
    </row>
    <row r="6057" customFormat="false" ht="12.8" hidden="false" customHeight="false" outlineLevel="0" collapsed="false">
      <c r="A6057" s="0" t="s">
        <v>10897</v>
      </c>
      <c r="B6057" s="0" t="n">
        <v>0.0117</v>
      </c>
      <c r="C6057" s="0" t="n">
        <v>8.64448E-005</v>
      </c>
      <c r="D6057" s="0" t="n">
        <v>2.08333E-005</v>
      </c>
      <c r="E6057" s="0" t="n">
        <v>0.005</v>
      </c>
      <c r="F6057" s="0" t="n">
        <v>0.00058806</v>
      </c>
      <c r="G6057" s="0" t="n">
        <v>1</v>
      </c>
      <c r="H6057" s="0" t="n">
        <v>3.2333333333</v>
      </c>
    </row>
    <row r="6058" customFormat="false" ht="12.8" hidden="false" customHeight="false" outlineLevel="0" collapsed="false">
      <c r="A6058" s="0" t="s">
        <v>2864</v>
      </c>
      <c r="B6058" s="0" t="n">
        <v>1.2216666667</v>
      </c>
      <c r="C6058" s="0" t="n">
        <v>0.00256</v>
      </c>
      <c r="D6058" s="0" t="n">
        <v>0.0005555556</v>
      </c>
      <c r="E6058" s="0" t="n">
        <v>0.0166666667</v>
      </c>
      <c r="F6058" s="0" t="n">
        <v>0.008</v>
      </c>
      <c r="G6058" s="0" t="n">
        <v>1</v>
      </c>
      <c r="H6058" s="0" t="n">
        <v>586</v>
      </c>
    </row>
    <row r="6059" customFormat="false" ht="12.8" hidden="false" customHeight="false" outlineLevel="0" collapsed="false">
      <c r="A6059" s="0" t="s">
        <v>3091</v>
      </c>
      <c r="B6059" s="0" t="n">
        <v>11.9157142857</v>
      </c>
      <c r="C6059" s="0" t="n">
        <v>0.0651428571</v>
      </c>
      <c r="D6059" s="0" t="n">
        <v>0.0095238095</v>
      </c>
      <c r="E6059" s="0" t="n">
        <v>0.0714285714</v>
      </c>
      <c r="F6059" s="0" t="n">
        <v>0.0685714286</v>
      </c>
      <c r="G6059" s="0" t="n">
        <v>1</v>
      </c>
      <c r="H6059" s="0" t="n">
        <v>53.38</v>
      </c>
    </row>
    <row r="6060" customFormat="false" ht="12.8" hidden="false" customHeight="false" outlineLevel="0" collapsed="false">
      <c r="A6060" s="0" t="s">
        <v>10898</v>
      </c>
      <c r="B6060" s="0" t="n">
        <v>5.45625</v>
      </c>
      <c r="C6060" s="0" t="n">
        <v>0.0582</v>
      </c>
      <c r="D6060" s="0" t="n">
        <v>0.0088541667</v>
      </c>
      <c r="E6060" s="0" t="n">
        <v>0.03125</v>
      </c>
      <c r="F6060" s="0" t="n">
        <v>0.06</v>
      </c>
      <c r="G6060" s="0" t="n">
        <v>1</v>
      </c>
      <c r="H6060" s="0" t="n">
        <v>43.83</v>
      </c>
    </row>
    <row r="6061" customFormat="false" ht="12.8" hidden="false" customHeight="false" outlineLevel="0" collapsed="false">
      <c r="A6061" s="0" t="s">
        <v>10899</v>
      </c>
      <c r="B6061" s="0" t="n">
        <v>1.73</v>
      </c>
      <c r="C6061" s="0" t="n">
        <v>0.01725</v>
      </c>
      <c r="D6061" s="0" t="n">
        <v>0.0089473684</v>
      </c>
      <c r="E6061" s="0" t="n">
        <v>0.25</v>
      </c>
      <c r="F6061" s="0" t="n">
        <v>0.08625</v>
      </c>
      <c r="G6061" s="0" t="n">
        <v>1</v>
      </c>
      <c r="H6061" s="0" t="n">
        <v>40</v>
      </c>
    </row>
    <row r="6062" customFormat="false" ht="12.8" hidden="false" customHeight="false" outlineLevel="0" collapsed="false">
      <c r="A6062" s="0" t="s">
        <v>10900</v>
      </c>
      <c r="B6062" s="0" t="n">
        <v>0.1807692308</v>
      </c>
      <c r="C6062" s="0" t="n">
        <v>0.0024923077</v>
      </c>
      <c r="D6062" s="0" t="n">
        <v>0.0005698006</v>
      </c>
      <c r="E6062" s="0" t="n">
        <v>0.0384615385</v>
      </c>
      <c r="F6062" s="0" t="n">
        <v>0.0041538462</v>
      </c>
      <c r="G6062" s="0" t="n">
        <v>1</v>
      </c>
      <c r="H6062" s="0" t="n">
        <v>1</v>
      </c>
    </row>
    <row r="6063" customFormat="false" ht="12.8" hidden="false" customHeight="false" outlineLevel="0" collapsed="false">
      <c r="A6063" s="0" t="s">
        <v>10901</v>
      </c>
      <c r="B6063" s="0" t="n">
        <v>1.62</v>
      </c>
      <c r="C6063" s="0" t="n">
        <v>0.036</v>
      </c>
      <c r="D6063" s="0" t="n">
        <v>0.005</v>
      </c>
      <c r="E6063" s="0" t="n">
        <v>0.05</v>
      </c>
      <c r="F6063" s="0" t="n">
        <v>0.048</v>
      </c>
      <c r="G6063" s="0" t="n">
        <v>1</v>
      </c>
      <c r="H6063" s="0" t="n">
        <v>1</v>
      </c>
    </row>
    <row r="6064" customFormat="false" ht="12.8" hidden="false" customHeight="false" outlineLevel="0" collapsed="false">
      <c r="A6064" s="0" t="s">
        <v>10902</v>
      </c>
      <c r="B6064" s="0" t="n">
        <v>1.275</v>
      </c>
      <c r="C6064" s="0" t="n">
        <v>0.018</v>
      </c>
      <c r="D6064" s="0" t="n">
        <v>0.0025</v>
      </c>
      <c r="E6064" s="0" t="n">
        <v>0.025</v>
      </c>
      <c r="F6064" s="0" t="n">
        <v>0.024</v>
      </c>
      <c r="G6064" s="0" t="n">
        <v>1</v>
      </c>
      <c r="H6064" s="0" t="n">
        <v>1</v>
      </c>
    </row>
    <row r="6065" customFormat="false" ht="12.8" hidden="false" customHeight="false" outlineLevel="0" collapsed="false">
      <c r="A6065" s="0" t="s">
        <v>10903</v>
      </c>
      <c r="B6065" s="0" t="n">
        <v>0.1054</v>
      </c>
      <c r="C6065" s="0" t="n">
        <v>8.64448E-005</v>
      </c>
      <c r="D6065" s="0" t="n">
        <v>2.08333E-005</v>
      </c>
      <c r="E6065" s="0" t="n">
        <v>0.005</v>
      </c>
      <c r="F6065" s="0" t="n">
        <v>0.00058806</v>
      </c>
      <c r="G6065" s="0" t="n">
        <v>1</v>
      </c>
      <c r="H6065" s="0" t="n">
        <v>3.1366666667</v>
      </c>
    </row>
    <row r="6066" customFormat="false" ht="12.8" hidden="false" customHeight="false" outlineLevel="0" collapsed="false">
      <c r="A6066" s="0" t="s">
        <v>3092</v>
      </c>
      <c r="B6066" s="0" t="n">
        <v>11.4625</v>
      </c>
      <c r="C6066" s="0" t="n">
        <v>0.057</v>
      </c>
      <c r="D6066" s="0" t="n">
        <v>0.0083333333</v>
      </c>
      <c r="E6066" s="0" t="n">
        <v>0.0625</v>
      </c>
      <c r="F6066" s="0" t="n">
        <v>0.06</v>
      </c>
      <c r="G6066" s="0" t="n">
        <v>1</v>
      </c>
      <c r="H6066" s="0" t="n">
        <v>52.1</v>
      </c>
    </row>
    <row r="6067" customFormat="false" ht="12.8" hidden="false" customHeight="false" outlineLevel="0" collapsed="false">
      <c r="A6067" s="0" t="s">
        <v>10904</v>
      </c>
      <c r="B6067" s="0" t="n">
        <v>0.3305555556</v>
      </c>
      <c r="C6067" s="0" t="n">
        <v>0.0036252222</v>
      </c>
      <c r="D6067" s="0" t="n">
        <v>0.0006083378</v>
      </c>
      <c r="E6067" s="0" t="n">
        <v>0.0555555556</v>
      </c>
      <c r="F6067" s="0" t="n">
        <v>0.0129472222</v>
      </c>
      <c r="G6067" s="0" t="n">
        <v>1</v>
      </c>
      <c r="H6067" s="0" t="n">
        <v>6.43</v>
      </c>
    </row>
    <row r="6068" customFormat="false" ht="12.8" hidden="false" customHeight="false" outlineLevel="0" collapsed="false">
      <c r="A6068" s="0" t="s">
        <v>10905</v>
      </c>
      <c r="B6068" s="0" t="n">
        <v>1.245</v>
      </c>
      <c r="C6068" s="0" t="n">
        <v>0.018</v>
      </c>
      <c r="D6068" s="0" t="n">
        <v>0.0025</v>
      </c>
      <c r="E6068" s="0" t="n">
        <v>0.025</v>
      </c>
      <c r="F6068" s="0" t="n">
        <v>0.024</v>
      </c>
      <c r="G6068" s="0" t="n">
        <v>1</v>
      </c>
      <c r="H6068" s="0" t="n">
        <v>1</v>
      </c>
    </row>
    <row r="6069" customFormat="false" ht="12.8" hidden="false" customHeight="false" outlineLevel="0" collapsed="false">
      <c r="A6069" s="0" t="s">
        <v>10906</v>
      </c>
      <c r="B6069" s="0" t="n">
        <v>0.0099767677</v>
      </c>
      <c r="C6069" s="0" t="n">
        <v>7.03296E-005</v>
      </c>
      <c r="D6069" s="0" t="n">
        <v>1.0101E-005</v>
      </c>
      <c r="E6069" s="0" t="n">
        <v>0.002020202</v>
      </c>
      <c r="F6069" s="0" t="n">
        <v>0.0004752</v>
      </c>
      <c r="G6069" s="0" t="n">
        <v>1</v>
      </c>
      <c r="H6069" s="0" t="n">
        <v>3.2333333333</v>
      </c>
    </row>
    <row r="6070" customFormat="false" ht="12.8" hidden="false" customHeight="false" outlineLevel="0" collapsed="false">
      <c r="A6070" s="0" t="s">
        <v>10907</v>
      </c>
      <c r="B6070" s="0" t="n">
        <v>11.795</v>
      </c>
      <c r="C6070" s="0" t="n">
        <v>0.1425</v>
      </c>
      <c r="D6070" s="0" t="n">
        <v>0.0217948718</v>
      </c>
      <c r="E6070" s="0" t="n">
        <v>0.125</v>
      </c>
      <c r="F6070" s="0" t="n">
        <v>0.15</v>
      </c>
      <c r="G6070" s="0" t="n">
        <v>1</v>
      </c>
      <c r="H6070" s="0" t="n">
        <v>37.8</v>
      </c>
    </row>
    <row r="6071" customFormat="false" ht="12.8" hidden="false" customHeight="false" outlineLevel="0" collapsed="false">
      <c r="A6071" s="0" t="s">
        <v>10908</v>
      </c>
      <c r="B6071" s="0" t="n">
        <v>0.00678</v>
      </c>
      <c r="C6071" s="0" t="n">
        <v>5.568E-006</v>
      </c>
      <c r="D6071" s="0" t="n">
        <v>6.57E-006</v>
      </c>
      <c r="E6071" s="0" t="n">
        <v>0.0004</v>
      </c>
      <c r="F6071" s="0" t="n">
        <v>4.64E-005</v>
      </c>
      <c r="G6071" s="0" t="n">
        <v>1</v>
      </c>
      <c r="H6071" s="0" t="n">
        <v>0.02</v>
      </c>
    </row>
    <row r="6072" customFormat="false" ht="12.8" hidden="false" customHeight="false" outlineLevel="0" collapsed="false">
      <c r="A6072" s="0" t="s">
        <v>10909</v>
      </c>
      <c r="B6072" s="0" t="n">
        <v>1.2345454545</v>
      </c>
      <c r="C6072" s="0" t="n">
        <v>0.0319925455</v>
      </c>
      <c r="D6072" s="0" t="n">
        <v>0.0049062049</v>
      </c>
      <c r="E6072" s="0" t="n">
        <v>0.0909090909</v>
      </c>
      <c r="F6072" s="0" t="n">
        <v>0.0652909091</v>
      </c>
      <c r="G6072" s="0" t="n">
        <v>1</v>
      </c>
      <c r="H6072" s="0" t="n">
        <v>7.62</v>
      </c>
    </row>
    <row r="6073" customFormat="false" ht="12.8" hidden="false" customHeight="false" outlineLevel="0" collapsed="false">
      <c r="A6073" s="0" t="s">
        <v>10910</v>
      </c>
      <c r="B6073" s="0" t="n">
        <v>0.175</v>
      </c>
      <c r="C6073" s="0" t="n">
        <v>0.001646568</v>
      </c>
      <c r="D6073" s="0" t="n">
        <v>0.0002777778</v>
      </c>
      <c r="E6073" s="0" t="n">
        <v>0.025</v>
      </c>
      <c r="F6073" s="0" t="n">
        <v>0.0058806</v>
      </c>
      <c r="G6073" s="0" t="n">
        <v>1</v>
      </c>
      <c r="H6073" s="0" t="n">
        <v>0.42</v>
      </c>
    </row>
    <row r="6074" customFormat="false" ht="12.8" hidden="false" customHeight="false" outlineLevel="0" collapsed="false">
      <c r="A6074" s="0" t="s">
        <v>10911</v>
      </c>
      <c r="B6074" s="0" t="n">
        <v>1.215</v>
      </c>
      <c r="C6074" s="0" t="n">
        <v>0.018</v>
      </c>
      <c r="D6074" s="0" t="n">
        <v>0.0025</v>
      </c>
      <c r="E6074" s="0" t="n">
        <v>0.025</v>
      </c>
      <c r="F6074" s="0" t="n">
        <v>0.024</v>
      </c>
      <c r="G6074" s="0" t="n">
        <v>1</v>
      </c>
      <c r="H6074" s="0" t="n">
        <v>1</v>
      </c>
    </row>
    <row r="6075" customFormat="false" ht="12.8" hidden="false" customHeight="false" outlineLevel="0" collapsed="false">
      <c r="A6075" s="0" t="s">
        <v>10912</v>
      </c>
      <c r="B6075" s="0" t="n">
        <v>0.0099767677</v>
      </c>
      <c r="C6075" s="0" t="n">
        <v>7.03296E-005</v>
      </c>
      <c r="D6075" s="0" t="n">
        <v>1.0101E-005</v>
      </c>
      <c r="E6075" s="0" t="n">
        <v>0.002020202</v>
      </c>
      <c r="F6075" s="0" t="n">
        <v>0.0004752</v>
      </c>
      <c r="G6075" s="0" t="n">
        <v>1</v>
      </c>
      <c r="H6075" s="0" t="n">
        <v>3.2333333333</v>
      </c>
    </row>
    <row r="6076" customFormat="false" ht="12.8" hidden="false" customHeight="false" outlineLevel="0" collapsed="false">
      <c r="A6076" s="0" t="s">
        <v>10913</v>
      </c>
      <c r="B6076" s="0" t="n">
        <v>0.3505555556</v>
      </c>
      <c r="C6076" s="0" t="n">
        <v>0.0036252222</v>
      </c>
      <c r="D6076" s="0" t="n">
        <v>0.0006083378</v>
      </c>
      <c r="E6076" s="0" t="n">
        <v>0.0555555556</v>
      </c>
      <c r="F6076" s="0" t="n">
        <v>0.0129472222</v>
      </c>
      <c r="G6076" s="0" t="n">
        <v>1</v>
      </c>
      <c r="H6076" s="0" t="n">
        <v>8.07</v>
      </c>
    </row>
    <row r="6077" customFormat="false" ht="12.8" hidden="false" customHeight="false" outlineLevel="0" collapsed="false">
      <c r="A6077" s="0" t="s">
        <v>859</v>
      </c>
      <c r="B6077" s="0" t="n">
        <v>0.587962963</v>
      </c>
      <c r="C6077" s="0" t="n">
        <v>0.0087111111</v>
      </c>
      <c r="D6077" s="0" t="n">
        <v>0.0018518519</v>
      </c>
      <c r="E6077" s="0" t="n">
        <v>0.037037037</v>
      </c>
      <c r="F6077" s="0" t="n">
        <v>0.0177777778</v>
      </c>
      <c r="G6077" s="0" t="n">
        <v>1</v>
      </c>
      <c r="H6077" s="0" t="n">
        <v>0</v>
      </c>
    </row>
    <row r="6078" customFormat="false" ht="12.8" hidden="false" customHeight="false" outlineLevel="0" collapsed="false">
      <c r="A6078" s="0" t="s">
        <v>1658</v>
      </c>
      <c r="B6078" s="0" t="n">
        <v>1.73</v>
      </c>
      <c r="C6078" s="0" t="n">
        <v>0.01725</v>
      </c>
      <c r="D6078" s="0" t="n">
        <v>0.0089473684</v>
      </c>
      <c r="E6078" s="0" t="n">
        <v>0.25</v>
      </c>
      <c r="F6078" s="0" t="n">
        <v>0.08625</v>
      </c>
      <c r="G6078" s="0" t="n">
        <v>1</v>
      </c>
      <c r="H6078" s="0" t="n">
        <v>40</v>
      </c>
    </row>
    <row r="6079" customFormat="false" ht="12.8" hidden="false" customHeight="false" outlineLevel="0" collapsed="false">
      <c r="A6079" s="0" t="s">
        <v>2799</v>
      </c>
      <c r="B6079" s="0" t="n">
        <v>1.5479444444</v>
      </c>
      <c r="C6079" s="0" t="n">
        <v>0.0107566556</v>
      </c>
      <c r="D6079" s="0" t="n">
        <v>0.0015740741</v>
      </c>
      <c r="E6079" s="0" t="n">
        <v>0.0111111111</v>
      </c>
      <c r="F6079" s="0" t="n">
        <v>0.0115044444</v>
      </c>
      <c r="G6079" s="0" t="n">
        <v>1</v>
      </c>
      <c r="H6079" s="0" t="n">
        <v>490.1</v>
      </c>
    </row>
    <row r="6080" customFormat="false" ht="12.8" hidden="false" customHeight="false" outlineLevel="0" collapsed="false">
      <c r="A6080" s="0" t="s">
        <v>10914</v>
      </c>
      <c r="B6080" s="0" t="n">
        <v>0.175</v>
      </c>
      <c r="C6080" s="0" t="n">
        <v>0.001646568</v>
      </c>
      <c r="D6080" s="0" t="n">
        <v>0.0002777778</v>
      </c>
      <c r="E6080" s="0" t="n">
        <v>0.025</v>
      </c>
      <c r="F6080" s="0" t="n">
        <v>0.0058806</v>
      </c>
      <c r="G6080" s="0" t="n">
        <v>1</v>
      </c>
      <c r="H6080" s="0" t="n">
        <v>0.42</v>
      </c>
    </row>
    <row r="6081" customFormat="false" ht="12.8" hidden="false" customHeight="false" outlineLevel="0" collapsed="false">
      <c r="A6081" s="0" t="s">
        <v>10915</v>
      </c>
      <c r="B6081" s="0" t="n">
        <v>1.94</v>
      </c>
      <c r="C6081" s="0" t="n">
        <v>0.0174</v>
      </c>
      <c r="D6081" s="0" t="n">
        <v>0.0027777778</v>
      </c>
      <c r="E6081" s="0" t="n">
        <v>0.25</v>
      </c>
      <c r="F6081" s="0" t="n">
        <v>0.06</v>
      </c>
      <c r="G6081" s="0" t="n">
        <v>1</v>
      </c>
      <c r="H6081" s="0" t="n">
        <v>25.42</v>
      </c>
    </row>
    <row r="6082" customFormat="false" ht="12.8" hidden="false" customHeight="false" outlineLevel="0" collapsed="false">
      <c r="A6082" s="0" t="s">
        <v>10916</v>
      </c>
      <c r="B6082" s="0" t="n">
        <v>0.0099767677</v>
      </c>
      <c r="C6082" s="0" t="n">
        <v>7.03296E-005</v>
      </c>
      <c r="D6082" s="0" t="n">
        <v>1.0101E-005</v>
      </c>
      <c r="E6082" s="0" t="n">
        <v>0.002020202</v>
      </c>
      <c r="F6082" s="0" t="n">
        <v>0.0004752</v>
      </c>
      <c r="G6082" s="0" t="n">
        <v>1</v>
      </c>
      <c r="H6082" s="0" t="n">
        <v>3.2333333333</v>
      </c>
    </row>
    <row r="6083" customFormat="false" ht="12.8" hidden="false" customHeight="false" outlineLevel="0" collapsed="false">
      <c r="A6083" s="0" t="s">
        <v>858</v>
      </c>
      <c r="B6083" s="0" t="n">
        <v>0.587962963</v>
      </c>
      <c r="C6083" s="0" t="n">
        <v>0.0087111111</v>
      </c>
      <c r="D6083" s="0" t="n">
        <v>0.0018518519</v>
      </c>
      <c r="E6083" s="0" t="n">
        <v>0.037037037</v>
      </c>
      <c r="F6083" s="0" t="n">
        <v>0.0177777778</v>
      </c>
      <c r="G6083" s="0" t="n">
        <v>1</v>
      </c>
      <c r="H6083" s="0" t="n">
        <v>0</v>
      </c>
    </row>
    <row r="6084" customFormat="false" ht="12.8" hidden="false" customHeight="false" outlineLevel="0" collapsed="false">
      <c r="A6084" s="0" t="s">
        <v>10917</v>
      </c>
      <c r="B6084" s="0" t="n">
        <v>1.78</v>
      </c>
      <c r="C6084" s="0" t="n">
        <v>0.036</v>
      </c>
      <c r="D6084" s="0" t="n">
        <v>0.005</v>
      </c>
      <c r="E6084" s="0" t="n">
        <v>0.05</v>
      </c>
      <c r="F6084" s="0" t="n">
        <v>0.048</v>
      </c>
      <c r="G6084" s="0" t="n">
        <v>1</v>
      </c>
      <c r="H6084" s="0" t="n">
        <v>1</v>
      </c>
    </row>
    <row r="6085" customFormat="false" ht="12.8" hidden="false" customHeight="false" outlineLevel="0" collapsed="false">
      <c r="A6085" s="0" t="s">
        <v>10918</v>
      </c>
      <c r="B6085" s="0" t="n">
        <v>0.175</v>
      </c>
      <c r="C6085" s="0" t="n">
        <v>0.001646568</v>
      </c>
      <c r="D6085" s="0" t="n">
        <v>0.0002777778</v>
      </c>
      <c r="E6085" s="0" t="n">
        <v>0.025</v>
      </c>
      <c r="F6085" s="0" t="n">
        <v>0.0058806</v>
      </c>
      <c r="G6085" s="0" t="n">
        <v>1</v>
      </c>
      <c r="H6085" s="0" t="n">
        <v>0.42</v>
      </c>
    </row>
    <row r="6086" customFormat="false" ht="12.8" hidden="false" customHeight="false" outlineLevel="0" collapsed="false">
      <c r="A6086" s="0" t="s">
        <v>10919</v>
      </c>
      <c r="B6086" s="0" t="n">
        <v>1.78</v>
      </c>
      <c r="C6086" s="0" t="n">
        <v>0.036</v>
      </c>
      <c r="D6086" s="0" t="n">
        <v>0.005</v>
      </c>
      <c r="E6086" s="0" t="n">
        <v>0.05</v>
      </c>
      <c r="F6086" s="0" t="n">
        <v>0.048</v>
      </c>
      <c r="G6086" s="0" t="n">
        <v>1</v>
      </c>
      <c r="H6086" s="0" t="n">
        <v>1</v>
      </c>
    </row>
    <row r="6087" customFormat="false" ht="12.8" hidden="false" customHeight="false" outlineLevel="0" collapsed="false">
      <c r="A6087" s="0" t="s">
        <v>10920</v>
      </c>
      <c r="B6087" s="0" t="n">
        <v>0.2745535714</v>
      </c>
      <c r="C6087" s="0" t="n">
        <v>0.0006857143</v>
      </c>
      <c r="D6087" s="0" t="n">
        <v>0.0001488095</v>
      </c>
      <c r="E6087" s="0" t="n">
        <v>0.0044642857</v>
      </c>
      <c r="F6087" s="0" t="n">
        <v>0.0021428571</v>
      </c>
      <c r="G6087" s="0" t="n">
        <v>1</v>
      </c>
      <c r="H6087" s="0" t="n">
        <v>360</v>
      </c>
    </row>
    <row r="6088" customFormat="false" ht="12.8" hidden="false" customHeight="false" outlineLevel="0" collapsed="false">
      <c r="A6088" s="0" t="s">
        <v>10921</v>
      </c>
      <c r="B6088" s="0" t="n">
        <v>0.2295</v>
      </c>
      <c r="C6088" s="0" t="n">
        <v>0.00336</v>
      </c>
      <c r="D6088" s="0" t="n">
        <v>0.0005555556</v>
      </c>
      <c r="E6088" s="0" t="n">
        <v>0.05</v>
      </c>
      <c r="F6088" s="0" t="n">
        <v>0.012</v>
      </c>
      <c r="G6088" s="0" t="n">
        <v>1</v>
      </c>
      <c r="H6088" s="0" t="n">
        <v>1</v>
      </c>
    </row>
    <row r="6089" customFormat="false" ht="12.8" hidden="false" customHeight="false" outlineLevel="0" collapsed="false">
      <c r="A6089" s="0" t="s">
        <v>10922</v>
      </c>
      <c r="B6089" s="0" t="n">
        <v>0.175</v>
      </c>
      <c r="C6089" s="0" t="n">
        <v>0.001646568</v>
      </c>
      <c r="D6089" s="0" t="n">
        <v>0.0002777778</v>
      </c>
      <c r="E6089" s="0" t="n">
        <v>0.025</v>
      </c>
      <c r="F6089" s="0" t="n">
        <v>0.0058806</v>
      </c>
      <c r="G6089" s="0" t="n">
        <v>1</v>
      </c>
      <c r="H6089" s="0" t="n">
        <v>0.42</v>
      </c>
    </row>
    <row r="6090" customFormat="false" ht="12.8" hidden="false" customHeight="false" outlineLevel="0" collapsed="false">
      <c r="A6090" s="0" t="s">
        <v>10923</v>
      </c>
      <c r="B6090" s="0" t="n">
        <v>1.245</v>
      </c>
      <c r="C6090" s="0" t="n">
        <v>0.018</v>
      </c>
      <c r="D6090" s="0" t="n">
        <v>0.0025</v>
      </c>
      <c r="E6090" s="0" t="n">
        <v>0.025</v>
      </c>
      <c r="F6090" s="0" t="n">
        <v>0.024</v>
      </c>
      <c r="G6090" s="0" t="n">
        <v>1</v>
      </c>
      <c r="H6090" s="0" t="n">
        <v>1</v>
      </c>
    </row>
    <row r="6091" customFormat="false" ht="12.8" hidden="false" customHeight="false" outlineLevel="0" collapsed="false">
      <c r="A6091" s="0" t="s">
        <v>10924</v>
      </c>
      <c r="B6091" s="0" t="n">
        <v>0.3595</v>
      </c>
      <c r="C6091" s="0" t="n">
        <v>0.00336</v>
      </c>
      <c r="D6091" s="0" t="n">
        <v>0.0005555556</v>
      </c>
      <c r="E6091" s="0" t="n">
        <v>0.05</v>
      </c>
      <c r="F6091" s="0" t="n">
        <v>0.012</v>
      </c>
      <c r="G6091" s="0" t="n">
        <v>1</v>
      </c>
      <c r="H6091" s="0" t="n">
        <v>1</v>
      </c>
    </row>
    <row r="6092" customFormat="false" ht="12.8" hidden="false" customHeight="false" outlineLevel="0" collapsed="false">
      <c r="A6092" s="0" t="s">
        <v>10925</v>
      </c>
      <c r="B6092" s="0" t="n">
        <v>0.2745535714</v>
      </c>
      <c r="C6092" s="0" t="n">
        <v>0.0006857143</v>
      </c>
      <c r="D6092" s="0" t="n">
        <v>0.0001488095</v>
      </c>
      <c r="E6092" s="0" t="n">
        <v>0.0044642857</v>
      </c>
      <c r="F6092" s="0" t="n">
        <v>0.0021428571</v>
      </c>
      <c r="G6092" s="0" t="n">
        <v>1</v>
      </c>
      <c r="H6092" s="0" t="n">
        <v>360</v>
      </c>
    </row>
    <row r="6093" customFormat="false" ht="12.8" hidden="false" customHeight="false" outlineLevel="0" collapsed="false">
      <c r="A6093" s="0" t="s">
        <v>10926</v>
      </c>
      <c r="B6093" s="0" t="n">
        <v>0.175</v>
      </c>
      <c r="C6093" s="0" t="n">
        <v>0.001646568</v>
      </c>
      <c r="D6093" s="0" t="n">
        <v>0.0002777778</v>
      </c>
      <c r="E6093" s="0" t="n">
        <v>0.025</v>
      </c>
      <c r="F6093" s="0" t="n">
        <v>0.0058806</v>
      </c>
      <c r="G6093" s="0" t="n">
        <v>1</v>
      </c>
      <c r="H6093" s="0" t="n">
        <v>0.42</v>
      </c>
    </row>
    <row r="6094" customFormat="false" ht="12.8" hidden="false" customHeight="false" outlineLevel="0" collapsed="false">
      <c r="A6094" s="0" t="s">
        <v>10927</v>
      </c>
      <c r="B6094" s="0" t="n">
        <v>1.9447857143</v>
      </c>
      <c r="C6094" s="0" t="n">
        <v>0.0138299857</v>
      </c>
      <c r="D6094" s="0" t="n">
        <v>0.0020238095</v>
      </c>
      <c r="E6094" s="0" t="n">
        <v>0.0142857143</v>
      </c>
      <c r="F6094" s="0" t="n">
        <v>0.0147914286</v>
      </c>
      <c r="G6094" s="0" t="n">
        <v>1</v>
      </c>
      <c r="H6094" s="0" t="n">
        <v>522.6</v>
      </c>
    </row>
    <row r="6095" customFormat="false" ht="12.8" hidden="false" customHeight="false" outlineLevel="0" collapsed="false">
      <c r="A6095" s="0" t="s">
        <v>10928</v>
      </c>
      <c r="B6095" s="0" t="n">
        <v>0.1757142857</v>
      </c>
      <c r="C6095" s="0" t="n">
        <v>0.0023142857</v>
      </c>
      <c r="D6095" s="0" t="n">
        <v>0.0005291005</v>
      </c>
      <c r="E6095" s="0" t="n">
        <v>0.0357142857</v>
      </c>
      <c r="F6095" s="0" t="n">
        <v>0.0038571429</v>
      </c>
      <c r="G6095" s="0" t="n">
        <v>1</v>
      </c>
      <c r="H6095" s="0" t="n">
        <v>1</v>
      </c>
    </row>
    <row r="6096" customFormat="false" ht="12.8" hidden="false" customHeight="false" outlineLevel="0" collapsed="false">
      <c r="A6096" s="0" t="s">
        <v>10929</v>
      </c>
      <c r="B6096" s="0" t="n">
        <v>0.105</v>
      </c>
      <c r="C6096" s="0" t="n">
        <v>0.000264</v>
      </c>
      <c r="D6096" s="0" t="n">
        <v>0.000125</v>
      </c>
      <c r="E6096" s="0" t="n">
        <v>0.005</v>
      </c>
      <c r="F6096" s="0" t="n">
        <v>0.0012</v>
      </c>
      <c r="G6096" s="0" t="n">
        <v>1</v>
      </c>
      <c r="H6096" s="0" t="n">
        <v>0.75</v>
      </c>
    </row>
    <row r="6097" customFormat="false" ht="12.8" hidden="false" customHeight="false" outlineLevel="0" collapsed="false">
      <c r="A6097" s="0" t="s">
        <v>10930</v>
      </c>
      <c r="B6097" s="0" t="n">
        <v>1.73</v>
      </c>
      <c r="C6097" s="0" t="n">
        <v>0.01725</v>
      </c>
      <c r="D6097" s="0" t="n">
        <v>0.0089473684</v>
      </c>
      <c r="E6097" s="0" t="n">
        <v>0.25</v>
      </c>
      <c r="F6097" s="0" t="n">
        <v>0.08625</v>
      </c>
      <c r="G6097" s="0" t="n">
        <v>1</v>
      </c>
      <c r="H6097" s="0" t="n">
        <v>40</v>
      </c>
    </row>
    <row r="6098" customFormat="false" ht="12.8" hidden="false" customHeight="false" outlineLevel="0" collapsed="false">
      <c r="A6098" s="0" t="s">
        <v>10931</v>
      </c>
      <c r="B6098" s="0" t="n">
        <v>1.59</v>
      </c>
      <c r="C6098" s="0" t="n">
        <v>0.036</v>
      </c>
      <c r="D6098" s="0" t="n">
        <v>0.005</v>
      </c>
      <c r="E6098" s="0" t="n">
        <v>0.05</v>
      </c>
      <c r="F6098" s="0" t="n">
        <v>0.048</v>
      </c>
      <c r="G6098" s="0" t="n">
        <v>1</v>
      </c>
      <c r="H6098" s="0" t="n">
        <v>1</v>
      </c>
    </row>
    <row r="6099" customFormat="false" ht="12.8" hidden="false" customHeight="false" outlineLevel="0" collapsed="false">
      <c r="A6099" s="0" t="s">
        <v>10932</v>
      </c>
      <c r="B6099" s="0" t="n">
        <v>0.2745535714</v>
      </c>
      <c r="C6099" s="0" t="n">
        <v>0.0006857143</v>
      </c>
      <c r="D6099" s="0" t="n">
        <v>0.0001488095</v>
      </c>
      <c r="E6099" s="0" t="n">
        <v>0.0044642857</v>
      </c>
      <c r="F6099" s="0" t="n">
        <v>0.0021428571</v>
      </c>
      <c r="G6099" s="0" t="n">
        <v>1</v>
      </c>
      <c r="H6099" s="0" t="n">
        <v>360</v>
      </c>
    </row>
    <row r="6100" customFormat="false" ht="12.8" hidden="false" customHeight="false" outlineLevel="0" collapsed="false">
      <c r="A6100" s="0" t="s">
        <v>1692</v>
      </c>
      <c r="B6100" s="0" t="n">
        <v>0.175</v>
      </c>
      <c r="C6100" s="0" t="n">
        <v>0.001646568</v>
      </c>
      <c r="D6100" s="0" t="n">
        <v>0.0008333333</v>
      </c>
      <c r="E6100" s="0" t="n">
        <v>0.025</v>
      </c>
      <c r="F6100" s="0" t="n">
        <v>0.0058806</v>
      </c>
      <c r="G6100" s="0" t="n">
        <v>1</v>
      </c>
      <c r="H6100" s="0" t="n">
        <v>0.42</v>
      </c>
    </row>
    <row r="6101" customFormat="false" ht="12.8" hidden="false" customHeight="false" outlineLevel="0" collapsed="false">
      <c r="A6101" s="0" t="s">
        <v>10933</v>
      </c>
      <c r="B6101" s="0" t="n">
        <v>0.2295</v>
      </c>
      <c r="C6101" s="0" t="n">
        <v>0.00336</v>
      </c>
      <c r="D6101" s="0" t="n">
        <v>0.0005555556</v>
      </c>
      <c r="E6101" s="0" t="n">
        <v>0.05</v>
      </c>
      <c r="F6101" s="0" t="n">
        <v>0.012</v>
      </c>
      <c r="G6101" s="0" t="n">
        <v>1</v>
      </c>
      <c r="H6101" s="0" t="n">
        <v>1</v>
      </c>
    </row>
    <row r="6102" customFormat="false" ht="12.8" hidden="false" customHeight="false" outlineLevel="0" collapsed="false">
      <c r="A6102" s="0" t="s">
        <v>10934</v>
      </c>
      <c r="B6102" s="0" t="n">
        <v>1.055</v>
      </c>
      <c r="C6102" s="0" t="n">
        <v>0.018</v>
      </c>
      <c r="D6102" s="0" t="n">
        <v>0.0025</v>
      </c>
      <c r="E6102" s="0" t="n">
        <v>0.025</v>
      </c>
      <c r="F6102" s="0" t="n">
        <v>0.024</v>
      </c>
      <c r="G6102" s="0" t="n">
        <v>1</v>
      </c>
      <c r="H6102" s="0" t="n">
        <v>1</v>
      </c>
    </row>
    <row r="6103" customFormat="false" ht="12.8" hidden="false" customHeight="false" outlineLevel="0" collapsed="false">
      <c r="A6103" s="0" t="s">
        <v>10935</v>
      </c>
      <c r="B6103" s="0" t="n">
        <v>1.73</v>
      </c>
      <c r="C6103" s="0" t="n">
        <v>0.01725</v>
      </c>
      <c r="D6103" s="0" t="n">
        <v>0.0089473684</v>
      </c>
      <c r="E6103" s="0" t="n">
        <v>0.25</v>
      </c>
      <c r="F6103" s="0" t="n">
        <v>0.08625</v>
      </c>
      <c r="G6103" s="0" t="n">
        <v>1</v>
      </c>
      <c r="H6103" s="0" t="n">
        <v>37.97</v>
      </c>
    </row>
    <row r="6104" customFormat="false" ht="12.8" hidden="false" customHeight="false" outlineLevel="0" collapsed="false">
      <c r="A6104" s="0" t="s">
        <v>10936</v>
      </c>
      <c r="B6104" s="0" t="n">
        <v>1.055</v>
      </c>
      <c r="C6104" s="0" t="n">
        <v>0.018</v>
      </c>
      <c r="D6104" s="0" t="n">
        <v>0.0025</v>
      </c>
      <c r="E6104" s="0" t="n">
        <v>0.025</v>
      </c>
      <c r="F6104" s="0" t="n">
        <v>0.024</v>
      </c>
      <c r="G6104" s="0" t="n">
        <v>1</v>
      </c>
      <c r="H6104" s="0" t="n">
        <v>1</v>
      </c>
    </row>
    <row r="6105" customFormat="false" ht="12.8" hidden="false" customHeight="false" outlineLevel="0" collapsed="false">
      <c r="A6105" s="0" t="s">
        <v>10937</v>
      </c>
      <c r="B6105" s="0" t="n">
        <v>0.2745535714</v>
      </c>
      <c r="C6105" s="0" t="n">
        <v>0.0006857143</v>
      </c>
      <c r="D6105" s="0" t="n">
        <v>0.0001488095</v>
      </c>
      <c r="E6105" s="0" t="n">
        <v>0.0044642857</v>
      </c>
      <c r="F6105" s="0" t="n">
        <v>0.0021428571</v>
      </c>
      <c r="G6105" s="0" t="n">
        <v>1</v>
      </c>
      <c r="H6105" s="0" t="n">
        <v>360</v>
      </c>
    </row>
    <row r="6106" customFormat="false" ht="12.8" hidden="false" customHeight="false" outlineLevel="0" collapsed="false">
      <c r="A6106" s="0" t="s">
        <v>10938</v>
      </c>
      <c r="B6106" s="0" t="n">
        <v>1.0753333333</v>
      </c>
      <c r="C6106" s="0" t="n">
        <v>0.012</v>
      </c>
      <c r="D6106" s="0" t="n">
        <v>0.0016666667</v>
      </c>
      <c r="E6106" s="0" t="n">
        <v>0.0166666667</v>
      </c>
      <c r="F6106" s="0" t="n">
        <v>0.016</v>
      </c>
      <c r="G6106" s="0" t="n">
        <v>1</v>
      </c>
      <c r="H6106" s="0" t="n">
        <v>37.71</v>
      </c>
    </row>
    <row r="6107" customFormat="false" ht="12.8" hidden="false" customHeight="false" outlineLevel="0" collapsed="false">
      <c r="A6107" s="0" t="s">
        <v>10939</v>
      </c>
      <c r="B6107" s="0" t="n">
        <v>0.00945</v>
      </c>
      <c r="C6107" s="0" t="n">
        <v>1.8408E-005</v>
      </c>
      <c r="D6107" s="0" t="n">
        <v>4.0476E-006</v>
      </c>
      <c r="E6107" s="0" t="n">
        <v>0.001</v>
      </c>
      <c r="F6107" s="0" t="n">
        <v>9.44E-005</v>
      </c>
      <c r="G6107" s="0" t="n">
        <v>1</v>
      </c>
      <c r="H6107" s="0" t="n">
        <v>0.06</v>
      </c>
    </row>
    <row r="6108" customFormat="false" ht="12.8" hidden="false" customHeight="false" outlineLevel="0" collapsed="false">
      <c r="A6108" s="0" t="s">
        <v>10940</v>
      </c>
      <c r="B6108" s="0" t="n">
        <v>0.488875</v>
      </c>
      <c r="C6108" s="0" t="n">
        <v>0.00555</v>
      </c>
      <c r="D6108" s="0" t="n">
        <v>0.0008333333</v>
      </c>
      <c r="E6108" s="0" t="n">
        <v>0.0125</v>
      </c>
      <c r="F6108" s="0" t="n">
        <v>0.012</v>
      </c>
      <c r="G6108" s="0" t="n">
        <v>1</v>
      </c>
      <c r="H6108" s="0" t="n">
        <v>0.15</v>
      </c>
    </row>
    <row r="6109" customFormat="false" ht="12.8" hidden="false" customHeight="false" outlineLevel="0" collapsed="false">
      <c r="A6109" s="0" t="s">
        <v>10941</v>
      </c>
      <c r="B6109" s="0" t="n">
        <v>1.73</v>
      </c>
      <c r="C6109" s="0" t="n">
        <v>0.01725</v>
      </c>
      <c r="D6109" s="0" t="n">
        <v>0.0089473684</v>
      </c>
      <c r="E6109" s="0" t="n">
        <v>0.25</v>
      </c>
      <c r="F6109" s="0" t="n">
        <v>0.08625</v>
      </c>
      <c r="G6109" s="0" t="n">
        <v>1</v>
      </c>
      <c r="H6109" s="0" t="n">
        <v>40</v>
      </c>
    </row>
    <row r="6110" customFormat="false" ht="12.8" hidden="false" customHeight="false" outlineLevel="0" collapsed="false">
      <c r="A6110" s="0" t="s">
        <v>10942</v>
      </c>
      <c r="B6110" s="0" t="n">
        <v>0.895952381</v>
      </c>
      <c r="C6110" s="0" t="n">
        <v>0.0059782024</v>
      </c>
      <c r="D6110" s="0" t="n">
        <v>0.000843254</v>
      </c>
      <c r="E6110" s="0" t="n">
        <v>0.005952381</v>
      </c>
      <c r="F6110" s="0" t="n">
        <v>0.0061630952</v>
      </c>
      <c r="G6110" s="0" t="n">
        <v>1</v>
      </c>
      <c r="H6110" s="0" t="n">
        <v>5.15</v>
      </c>
    </row>
    <row r="6111" customFormat="false" ht="12.8" hidden="false" customHeight="false" outlineLevel="0" collapsed="false">
      <c r="A6111" s="0" t="s">
        <v>1771</v>
      </c>
      <c r="B6111" s="0" t="n">
        <v>0.275</v>
      </c>
      <c r="C6111" s="0" t="n">
        <v>0.005841</v>
      </c>
      <c r="D6111" s="0" t="n">
        <v>0.0020987654</v>
      </c>
      <c r="E6111" s="0" t="n">
        <v>0.05</v>
      </c>
      <c r="F6111" s="0" t="n">
        <v>0.029205</v>
      </c>
      <c r="G6111" s="0" t="n">
        <v>1</v>
      </c>
      <c r="H6111" s="0" t="n">
        <v>6.97</v>
      </c>
    </row>
    <row r="6112" customFormat="false" ht="12.8" hidden="false" customHeight="false" outlineLevel="0" collapsed="false">
      <c r="A6112" s="0" t="s">
        <v>10943</v>
      </c>
      <c r="B6112" s="0" t="n">
        <v>0.1845238095</v>
      </c>
      <c r="C6112" s="0" t="n">
        <v>0.0016</v>
      </c>
      <c r="D6112" s="0" t="n">
        <v>0.0002645503</v>
      </c>
      <c r="E6112" s="0" t="n">
        <v>0.0238095238</v>
      </c>
      <c r="F6112" s="0" t="n">
        <v>0.0057142857</v>
      </c>
      <c r="G6112" s="0" t="n">
        <v>1</v>
      </c>
      <c r="H6112" s="0" t="n">
        <v>1</v>
      </c>
    </row>
    <row r="6113" customFormat="false" ht="12.8" hidden="false" customHeight="false" outlineLevel="0" collapsed="false">
      <c r="A6113" s="0" t="s">
        <v>2798</v>
      </c>
      <c r="B6113" s="0" t="n">
        <v>1.9628857143</v>
      </c>
      <c r="C6113" s="0" t="n">
        <v>0.0138299857</v>
      </c>
      <c r="D6113" s="0" t="n">
        <v>0.0020238095</v>
      </c>
      <c r="E6113" s="0" t="n">
        <v>0.0142857143</v>
      </c>
      <c r="F6113" s="0" t="n">
        <v>0.0147914286</v>
      </c>
      <c r="G6113" s="0" t="n">
        <v>1</v>
      </c>
      <c r="H6113" s="0" t="n">
        <v>522.6</v>
      </c>
    </row>
    <row r="6114" customFormat="false" ht="12.8" hidden="false" customHeight="false" outlineLevel="0" collapsed="false">
      <c r="A6114" s="0" t="s">
        <v>10944</v>
      </c>
      <c r="B6114" s="0" t="n">
        <v>1.055</v>
      </c>
      <c r="C6114" s="0" t="n">
        <v>0.018</v>
      </c>
      <c r="D6114" s="0" t="n">
        <v>0.0025</v>
      </c>
      <c r="E6114" s="0" t="n">
        <v>0.025</v>
      </c>
      <c r="F6114" s="0" t="n">
        <v>0.024</v>
      </c>
      <c r="G6114" s="0" t="n">
        <v>1</v>
      </c>
      <c r="H6114" s="0" t="n">
        <v>1</v>
      </c>
    </row>
    <row r="6115" customFormat="false" ht="12.8" hidden="false" customHeight="false" outlineLevel="0" collapsed="false">
      <c r="A6115" s="0" t="s">
        <v>1876</v>
      </c>
      <c r="B6115" s="0" t="n">
        <v>1.0753333333</v>
      </c>
      <c r="C6115" s="0" t="n">
        <v>0.012</v>
      </c>
      <c r="D6115" s="0" t="n">
        <v>0.0016666667</v>
      </c>
      <c r="E6115" s="0" t="n">
        <v>0.0166666667</v>
      </c>
      <c r="F6115" s="0" t="n">
        <v>0.016</v>
      </c>
      <c r="G6115" s="0" t="n">
        <v>1</v>
      </c>
      <c r="H6115" s="0" t="n">
        <v>39.56</v>
      </c>
    </row>
    <row r="6116" customFormat="false" ht="12.8" hidden="false" customHeight="false" outlineLevel="0" collapsed="false">
      <c r="A6116" s="0" t="s">
        <v>10945</v>
      </c>
      <c r="B6116" s="0" t="n">
        <v>1.6091156463</v>
      </c>
      <c r="C6116" s="0" t="n">
        <v>0.0032928537</v>
      </c>
      <c r="D6116" s="0" t="n">
        <v>0.0004818594</v>
      </c>
      <c r="E6116" s="0" t="n">
        <v>0.0034013605</v>
      </c>
      <c r="F6116" s="0" t="n">
        <v>0.0035217687</v>
      </c>
      <c r="G6116" s="0" t="n">
        <v>1</v>
      </c>
      <c r="H6116" s="0" t="n">
        <v>40.3333333333</v>
      </c>
    </row>
    <row r="6117" customFormat="false" ht="12.8" hidden="false" customHeight="false" outlineLevel="0" collapsed="false">
      <c r="A6117" s="0" t="s">
        <v>10946</v>
      </c>
      <c r="B6117" s="0" t="n">
        <v>0.9519480519</v>
      </c>
      <c r="C6117" s="0" t="n">
        <v>0.0065216753</v>
      </c>
      <c r="D6117" s="0" t="n">
        <v>0.0009199134</v>
      </c>
      <c r="E6117" s="0" t="n">
        <v>0.0064935065</v>
      </c>
      <c r="F6117" s="0" t="n">
        <v>0.0067233766</v>
      </c>
      <c r="G6117" s="0" t="n">
        <v>1</v>
      </c>
      <c r="H6117" s="0" t="n">
        <v>2.71</v>
      </c>
    </row>
    <row r="6118" customFormat="false" ht="12.8" hidden="false" customHeight="false" outlineLevel="0" collapsed="false">
      <c r="A6118" s="0" t="s">
        <v>10947</v>
      </c>
      <c r="B6118" s="0" t="n">
        <v>1.73</v>
      </c>
      <c r="C6118" s="0" t="n">
        <v>0.01725</v>
      </c>
      <c r="D6118" s="0" t="n">
        <v>0.0089473684</v>
      </c>
      <c r="E6118" s="0" t="n">
        <v>0.25</v>
      </c>
      <c r="F6118" s="0" t="n">
        <v>0.08625</v>
      </c>
      <c r="G6118" s="0" t="n">
        <v>1</v>
      </c>
      <c r="H6118" s="0" t="n">
        <v>38.08</v>
      </c>
    </row>
    <row r="6119" customFormat="false" ht="12.8" hidden="false" customHeight="false" outlineLevel="0" collapsed="false">
      <c r="A6119" s="0" t="s">
        <v>1773</v>
      </c>
      <c r="B6119" s="0" t="n">
        <v>0.249</v>
      </c>
      <c r="C6119" s="0" t="n">
        <v>0.005841</v>
      </c>
      <c r="D6119" s="0" t="n">
        <v>0.0020987654</v>
      </c>
      <c r="E6119" s="0" t="n">
        <v>0.05</v>
      </c>
      <c r="F6119" s="0" t="n">
        <v>0.029205</v>
      </c>
      <c r="G6119" s="0" t="n">
        <v>1</v>
      </c>
      <c r="H6119" s="0" t="n">
        <v>6.2</v>
      </c>
    </row>
    <row r="6120" customFormat="false" ht="12.8" hidden="false" customHeight="false" outlineLevel="0" collapsed="false">
      <c r="A6120" s="0" t="s">
        <v>1875</v>
      </c>
      <c r="B6120" s="0" t="n">
        <v>1.0753333333</v>
      </c>
      <c r="C6120" s="0" t="n">
        <v>0.012</v>
      </c>
      <c r="D6120" s="0" t="n">
        <v>0.0016666667</v>
      </c>
      <c r="E6120" s="0" t="n">
        <v>0.0166666667</v>
      </c>
      <c r="F6120" s="0" t="n">
        <v>0.016</v>
      </c>
      <c r="G6120" s="0" t="n">
        <v>1</v>
      </c>
      <c r="H6120" s="0" t="n">
        <v>37.71</v>
      </c>
    </row>
    <row r="6121" customFormat="false" ht="12.8" hidden="false" customHeight="false" outlineLevel="0" collapsed="false">
      <c r="A6121" s="0" t="s">
        <v>10948</v>
      </c>
      <c r="B6121" s="0" t="n">
        <v>1.045</v>
      </c>
      <c r="C6121" s="0" t="n">
        <v>0.018</v>
      </c>
      <c r="D6121" s="0" t="n">
        <v>0.0025</v>
      </c>
      <c r="E6121" s="0" t="n">
        <v>0.025</v>
      </c>
      <c r="F6121" s="0" t="n">
        <v>0.024</v>
      </c>
      <c r="G6121" s="0" t="n">
        <v>1</v>
      </c>
      <c r="H6121" s="0" t="n">
        <v>1</v>
      </c>
    </row>
    <row r="6122" customFormat="false" ht="12.8" hidden="false" customHeight="false" outlineLevel="0" collapsed="false">
      <c r="A6122" s="0" t="s">
        <v>2209</v>
      </c>
      <c r="B6122" s="0" t="n">
        <v>1.6722222222</v>
      </c>
      <c r="C6122" s="0" t="n">
        <v>0.0053783278</v>
      </c>
      <c r="D6122" s="0" t="n">
        <v>0.000787037</v>
      </c>
      <c r="E6122" s="0" t="n">
        <v>0.0055555556</v>
      </c>
      <c r="F6122" s="0" t="n">
        <v>0.0057522222</v>
      </c>
      <c r="G6122" s="0" t="n">
        <v>1</v>
      </c>
      <c r="H6122" s="0" t="n">
        <v>40</v>
      </c>
    </row>
    <row r="6123" customFormat="false" ht="12.8" hidden="false" customHeight="false" outlineLevel="0" collapsed="false">
      <c r="A6123" s="0" t="s">
        <v>10949</v>
      </c>
      <c r="B6123" s="0" t="n">
        <v>0.1053846154</v>
      </c>
      <c r="C6123" s="0" t="n">
        <v>0.0012461538</v>
      </c>
      <c r="D6123" s="0" t="n">
        <v>0.0002849003</v>
      </c>
      <c r="E6123" s="0" t="n">
        <v>0.0192307692</v>
      </c>
      <c r="F6123" s="0" t="n">
        <v>0.0020769231</v>
      </c>
      <c r="G6123" s="0" t="n">
        <v>1</v>
      </c>
      <c r="H6123" s="0" t="n">
        <v>1</v>
      </c>
    </row>
    <row r="6124" customFormat="false" ht="12.8" hidden="false" customHeight="false" outlineLevel="0" collapsed="false">
      <c r="A6124" s="0" t="s">
        <v>10950</v>
      </c>
      <c r="B6124" s="0" t="n">
        <v>5.6871428571</v>
      </c>
      <c r="C6124" s="0" t="n">
        <v>0.06816</v>
      </c>
      <c r="D6124" s="0" t="n">
        <v>0.0101190476</v>
      </c>
      <c r="E6124" s="0" t="n">
        <v>0.0238095238</v>
      </c>
      <c r="F6124" s="0" t="n">
        <v>0.048</v>
      </c>
      <c r="G6124" s="0" t="n">
        <v>1</v>
      </c>
      <c r="H6124" s="0" t="n">
        <v>22.53</v>
      </c>
    </row>
    <row r="6125" customFormat="false" ht="12.8" hidden="false" customHeight="false" outlineLevel="0" collapsed="false">
      <c r="A6125" s="0" t="s">
        <v>2677</v>
      </c>
      <c r="B6125" s="0" t="n">
        <v>0.158</v>
      </c>
      <c r="C6125" s="0" t="n">
        <v>0.0012122</v>
      </c>
      <c r="D6125" s="0" t="n">
        <v>0.0002924731</v>
      </c>
      <c r="E6125" s="0" t="n">
        <v>0.02</v>
      </c>
      <c r="F6125" s="0" t="n">
        <v>0.00638</v>
      </c>
      <c r="G6125" s="0" t="n">
        <v>1</v>
      </c>
      <c r="H6125" s="0" t="n">
        <v>85.6666666667</v>
      </c>
    </row>
    <row r="6126" customFormat="false" ht="12.8" hidden="false" customHeight="false" outlineLevel="0" collapsed="false">
      <c r="A6126" s="0" t="s">
        <v>10951</v>
      </c>
      <c r="B6126" s="0" t="n">
        <v>1.2866666667</v>
      </c>
      <c r="C6126" s="0" t="n">
        <v>0.024</v>
      </c>
      <c r="D6126" s="0" t="n">
        <v>0.0033333333</v>
      </c>
      <c r="E6126" s="0" t="n">
        <v>0.0333333333</v>
      </c>
      <c r="F6126" s="0" t="n">
        <v>0.032</v>
      </c>
      <c r="G6126" s="0" t="n">
        <v>1</v>
      </c>
      <c r="H6126" s="0" t="n">
        <v>10.9</v>
      </c>
    </row>
    <row r="6127" customFormat="false" ht="12.8" hidden="false" customHeight="false" outlineLevel="0" collapsed="false">
      <c r="A6127" s="0" t="s">
        <v>2534</v>
      </c>
      <c r="B6127" s="0" t="n">
        <v>0.013925</v>
      </c>
      <c r="C6127" s="0" t="n">
        <v>9E-005</v>
      </c>
      <c r="D6127" s="0" t="n">
        <v>2.08333E-005</v>
      </c>
      <c r="E6127" s="0" t="n">
        <v>0.00125</v>
      </c>
      <c r="F6127" s="0" t="n">
        <v>0.0003</v>
      </c>
      <c r="G6127" s="0" t="n">
        <v>1</v>
      </c>
      <c r="H6127" s="0" t="n">
        <v>3.3</v>
      </c>
    </row>
    <row r="6128" customFormat="false" ht="12.8" hidden="false" customHeight="false" outlineLevel="0" collapsed="false">
      <c r="A6128" s="0" t="s">
        <v>10952</v>
      </c>
      <c r="B6128" s="0" t="n">
        <v>1.73</v>
      </c>
      <c r="C6128" s="0" t="n">
        <v>0.01725</v>
      </c>
      <c r="D6128" s="0" t="n">
        <v>0.0089473684</v>
      </c>
      <c r="E6128" s="0" t="n">
        <v>0.25</v>
      </c>
      <c r="F6128" s="0" t="n">
        <v>0.08625</v>
      </c>
      <c r="G6128" s="0" t="n">
        <v>1</v>
      </c>
      <c r="H6128" s="0" t="n">
        <v>40</v>
      </c>
    </row>
    <row r="6129" customFormat="false" ht="12.8" hidden="false" customHeight="false" outlineLevel="0" collapsed="false">
      <c r="A6129" s="0" t="s">
        <v>10953</v>
      </c>
      <c r="B6129" s="0" t="n">
        <v>1.59</v>
      </c>
      <c r="C6129" s="0" t="n">
        <v>0.036</v>
      </c>
      <c r="D6129" s="0" t="n">
        <v>0.005</v>
      </c>
      <c r="E6129" s="0" t="n">
        <v>0.05</v>
      </c>
      <c r="F6129" s="0" t="n">
        <v>0.048</v>
      </c>
      <c r="G6129" s="0" t="n">
        <v>1</v>
      </c>
      <c r="H6129" s="0" t="n">
        <v>1</v>
      </c>
    </row>
    <row r="6130" customFormat="false" ht="12.8" hidden="false" customHeight="false" outlineLevel="0" collapsed="false">
      <c r="A6130" s="0" t="s">
        <v>2694</v>
      </c>
      <c r="B6130" s="0" t="n">
        <v>0.135</v>
      </c>
      <c r="C6130" s="0" t="n">
        <v>0.0008658571</v>
      </c>
      <c r="D6130" s="0" t="n">
        <v>0.0002089094</v>
      </c>
      <c r="E6130" s="0" t="n">
        <v>0.0142857143</v>
      </c>
      <c r="F6130" s="0" t="n">
        <v>0.0045571429</v>
      </c>
      <c r="G6130" s="0" t="n">
        <v>1</v>
      </c>
      <c r="H6130" s="0" t="n">
        <v>71.3333333333</v>
      </c>
    </row>
    <row r="6131" customFormat="false" ht="12.8" hidden="false" customHeight="false" outlineLevel="0" collapsed="false">
      <c r="A6131" s="0" t="s">
        <v>10954</v>
      </c>
      <c r="B6131" s="0" t="n">
        <v>1.3016666667</v>
      </c>
      <c r="C6131" s="0" t="n">
        <v>0.024</v>
      </c>
      <c r="D6131" s="0" t="n">
        <v>0.0033333333</v>
      </c>
      <c r="E6131" s="0" t="n">
        <v>0.0333333333</v>
      </c>
      <c r="F6131" s="0" t="n">
        <v>0.032</v>
      </c>
      <c r="G6131" s="0" t="n">
        <v>1</v>
      </c>
      <c r="H6131" s="0" t="n">
        <v>10.94</v>
      </c>
    </row>
    <row r="6132" customFormat="false" ht="12.8" hidden="false" customHeight="false" outlineLevel="0" collapsed="false">
      <c r="A6132" s="0" t="s">
        <v>10955</v>
      </c>
      <c r="B6132" s="0" t="n">
        <v>0.1053846154</v>
      </c>
      <c r="C6132" s="0" t="n">
        <v>0.0012461538</v>
      </c>
      <c r="D6132" s="0" t="n">
        <v>0.0002849003</v>
      </c>
      <c r="E6132" s="0" t="n">
        <v>0.0192307692</v>
      </c>
      <c r="F6132" s="0" t="n">
        <v>0.0020769231</v>
      </c>
      <c r="G6132" s="0" t="n">
        <v>1</v>
      </c>
      <c r="H6132" s="0" t="n">
        <v>1</v>
      </c>
    </row>
    <row r="6133" customFormat="false" ht="12.8" hidden="false" customHeight="false" outlineLevel="0" collapsed="false">
      <c r="A6133" s="0" t="s">
        <v>10956</v>
      </c>
      <c r="B6133" s="0" t="n">
        <v>0.0022571429</v>
      </c>
      <c r="C6133" s="0" t="n">
        <v>1.7143E-006</v>
      </c>
      <c r="D6133" s="0" t="n">
        <v>2.381E-007</v>
      </c>
      <c r="E6133" s="0" t="n">
        <v>0.0002857143</v>
      </c>
      <c r="F6133" s="0" t="n">
        <v>1.14286E-005</v>
      </c>
      <c r="G6133" s="0" t="n">
        <v>1</v>
      </c>
      <c r="H6133" s="0" t="n">
        <v>0.9766666667</v>
      </c>
    </row>
    <row r="6134" customFormat="false" ht="12.8" hidden="false" customHeight="false" outlineLevel="0" collapsed="false">
      <c r="A6134" s="0" t="s">
        <v>10957</v>
      </c>
      <c r="B6134" s="0" t="n">
        <v>1.255</v>
      </c>
      <c r="C6134" s="0" t="n">
        <v>0.018</v>
      </c>
      <c r="D6134" s="0" t="n">
        <v>0.0025</v>
      </c>
      <c r="E6134" s="0" t="n">
        <v>0.025</v>
      </c>
      <c r="F6134" s="0" t="n">
        <v>0.024</v>
      </c>
      <c r="G6134" s="0" t="n">
        <v>1</v>
      </c>
      <c r="H6134" s="0" t="n">
        <v>1</v>
      </c>
    </row>
    <row r="6135" customFormat="false" ht="12.8" hidden="false" customHeight="false" outlineLevel="0" collapsed="false">
      <c r="A6135" s="0" t="s">
        <v>10958</v>
      </c>
      <c r="B6135" s="0" t="n">
        <v>0.3146666667</v>
      </c>
      <c r="C6135" s="0" t="n">
        <v>0.0020203333</v>
      </c>
      <c r="D6135" s="0" t="n">
        <v>0.0004874552</v>
      </c>
      <c r="E6135" s="0" t="n">
        <v>0.0333333333</v>
      </c>
      <c r="F6135" s="0" t="n">
        <v>0.0106333333</v>
      </c>
      <c r="G6135" s="0" t="n">
        <v>1</v>
      </c>
      <c r="H6135" s="0" t="n">
        <v>151</v>
      </c>
    </row>
    <row r="6136" customFormat="false" ht="12.8" hidden="false" customHeight="false" outlineLevel="0" collapsed="false">
      <c r="A6136" s="0" t="s">
        <v>10959</v>
      </c>
      <c r="B6136" s="0" t="n">
        <v>0.875</v>
      </c>
      <c r="C6136" s="0" t="n">
        <v>0.0181125</v>
      </c>
      <c r="D6136" s="0" t="n">
        <v>0.004047619</v>
      </c>
      <c r="E6136" s="0" t="n">
        <v>0.05</v>
      </c>
      <c r="F6136" s="0" t="n">
        <v>0.036225</v>
      </c>
      <c r="G6136" s="0" t="n">
        <v>1</v>
      </c>
      <c r="H6136" s="0" t="n">
        <v>25.59</v>
      </c>
    </row>
    <row r="6137" customFormat="false" ht="12.8" hidden="false" customHeight="false" outlineLevel="0" collapsed="false">
      <c r="A6137" s="0" t="s">
        <v>10960</v>
      </c>
      <c r="B6137" s="0" t="n">
        <v>1.3666666667</v>
      </c>
      <c r="C6137" s="0" t="n">
        <v>0.024</v>
      </c>
      <c r="D6137" s="0" t="n">
        <v>0.0033333333</v>
      </c>
      <c r="E6137" s="0" t="n">
        <v>0.0333333333</v>
      </c>
      <c r="F6137" s="0" t="n">
        <v>0.032</v>
      </c>
      <c r="G6137" s="0" t="n">
        <v>1</v>
      </c>
      <c r="H6137" s="0" t="n">
        <v>30.58</v>
      </c>
    </row>
    <row r="6138" customFormat="false" ht="12.8" hidden="false" customHeight="false" outlineLevel="0" collapsed="false">
      <c r="A6138" s="0" t="s">
        <v>10961</v>
      </c>
      <c r="B6138" s="0" t="n">
        <v>1.245</v>
      </c>
      <c r="C6138" s="0" t="n">
        <v>0.018</v>
      </c>
      <c r="D6138" s="0" t="n">
        <v>0.0025</v>
      </c>
      <c r="E6138" s="0" t="n">
        <v>0.025</v>
      </c>
      <c r="F6138" s="0" t="n">
        <v>0.024</v>
      </c>
      <c r="G6138" s="0" t="n">
        <v>1</v>
      </c>
      <c r="H6138" s="0" t="n">
        <v>1</v>
      </c>
    </row>
    <row r="6139" customFormat="false" ht="12.8" hidden="false" customHeight="false" outlineLevel="0" collapsed="false">
      <c r="A6139" s="0" t="s">
        <v>10962</v>
      </c>
      <c r="B6139" s="0" t="n">
        <v>1.0644444444</v>
      </c>
      <c r="C6139" s="0" t="n">
        <v>0.00425</v>
      </c>
      <c r="D6139" s="0" t="n">
        <v>0.0009081197</v>
      </c>
      <c r="E6139" s="0" t="n">
        <v>0.0034722222</v>
      </c>
      <c r="F6139" s="0" t="n">
        <v>0.0041666667</v>
      </c>
      <c r="G6139" s="0" t="n">
        <v>1</v>
      </c>
      <c r="H6139" s="0" t="n">
        <v>0</v>
      </c>
    </row>
    <row r="6140" customFormat="false" ht="12.8" hidden="false" customHeight="false" outlineLevel="0" collapsed="false">
      <c r="A6140" s="0" t="s">
        <v>2675</v>
      </c>
      <c r="B6140" s="0" t="n">
        <v>0.153</v>
      </c>
      <c r="C6140" s="0" t="n">
        <v>0.0012122</v>
      </c>
      <c r="D6140" s="0" t="n">
        <v>0.0002924731</v>
      </c>
      <c r="E6140" s="0" t="n">
        <v>0.02</v>
      </c>
      <c r="F6140" s="0" t="n">
        <v>0.00638</v>
      </c>
      <c r="G6140" s="0" t="n">
        <v>1</v>
      </c>
      <c r="H6140" s="0" t="n">
        <v>125.6666666667</v>
      </c>
    </row>
    <row r="6141" customFormat="false" ht="12.8" hidden="false" customHeight="false" outlineLevel="0" collapsed="false">
      <c r="A6141" s="0" t="s">
        <v>10963</v>
      </c>
      <c r="B6141" s="0" t="n">
        <v>5.6871428571</v>
      </c>
      <c r="C6141" s="0" t="n">
        <v>0.06816</v>
      </c>
      <c r="D6141" s="0" t="n">
        <v>0.0101190476</v>
      </c>
      <c r="E6141" s="0" t="n">
        <v>0.0238095238</v>
      </c>
      <c r="F6141" s="0" t="n">
        <v>0.048</v>
      </c>
      <c r="G6141" s="0" t="n">
        <v>1</v>
      </c>
      <c r="H6141" s="0" t="n">
        <v>22.53</v>
      </c>
    </row>
    <row r="6142" customFormat="false" ht="12.8" hidden="false" customHeight="false" outlineLevel="0" collapsed="false">
      <c r="A6142" s="0" t="s">
        <v>10964</v>
      </c>
      <c r="B6142" s="0" t="n">
        <v>2.2118181818</v>
      </c>
      <c r="C6142" s="0" t="n">
        <v>0.0405</v>
      </c>
      <c r="D6142" s="0" t="n">
        <v>0.0057239057</v>
      </c>
      <c r="E6142" s="0" t="n">
        <v>0.0227272727</v>
      </c>
      <c r="F6142" s="0" t="n">
        <v>0.0409090909</v>
      </c>
      <c r="G6142" s="0" t="n">
        <v>1</v>
      </c>
      <c r="H6142" s="0" t="n">
        <v>273</v>
      </c>
    </row>
    <row r="6143" customFormat="false" ht="12.8" hidden="false" customHeight="false" outlineLevel="0" collapsed="false">
      <c r="A6143" s="0" t="s">
        <v>10965</v>
      </c>
      <c r="B6143" s="0" t="n">
        <v>0.1053846154</v>
      </c>
      <c r="C6143" s="0" t="n">
        <v>0.0012461538</v>
      </c>
      <c r="D6143" s="0" t="n">
        <v>0.0002849003</v>
      </c>
      <c r="E6143" s="0" t="n">
        <v>0.0192307692</v>
      </c>
      <c r="F6143" s="0" t="n">
        <v>0.0020769231</v>
      </c>
      <c r="G6143" s="0" t="n">
        <v>1</v>
      </c>
      <c r="H6143" s="0" t="n">
        <v>1</v>
      </c>
    </row>
    <row r="6144" customFormat="false" ht="12.8" hidden="false" customHeight="false" outlineLevel="0" collapsed="false">
      <c r="A6144" s="0" t="s">
        <v>10966</v>
      </c>
      <c r="B6144" s="0" t="n">
        <v>1.225</v>
      </c>
      <c r="C6144" s="0" t="n">
        <v>0.018</v>
      </c>
      <c r="D6144" s="0" t="n">
        <v>0.0025</v>
      </c>
      <c r="E6144" s="0" t="n">
        <v>0.025</v>
      </c>
      <c r="F6144" s="0" t="n">
        <v>0.024</v>
      </c>
      <c r="G6144" s="0" t="n">
        <v>1</v>
      </c>
      <c r="H6144" s="0" t="n">
        <v>1</v>
      </c>
    </row>
    <row r="6145" customFormat="false" ht="12.8" hidden="false" customHeight="false" outlineLevel="0" collapsed="false">
      <c r="A6145" s="0" t="s">
        <v>2689</v>
      </c>
      <c r="B6145" s="0" t="n">
        <v>0.138</v>
      </c>
      <c r="C6145" s="0" t="n">
        <v>0.0012122</v>
      </c>
      <c r="D6145" s="0" t="n">
        <v>0.0002924731</v>
      </c>
      <c r="E6145" s="0" t="n">
        <v>0.02</v>
      </c>
      <c r="F6145" s="0" t="n">
        <v>0.00638</v>
      </c>
      <c r="G6145" s="0" t="n">
        <v>1</v>
      </c>
      <c r="H6145" s="0" t="n">
        <v>100.3333333333</v>
      </c>
    </row>
    <row r="6146" customFormat="false" ht="12.8" hidden="false" customHeight="false" outlineLevel="0" collapsed="false">
      <c r="A6146" s="0" t="s">
        <v>10967</v>
      </c>
      <c r="B6146" s="0" t="n">
        <v>1.3666666667</v>
      </c>
      <c r="C6146" s="0" t="n">
        <v>0.024</v>
      </c>
      <c r="D6146" s="0" t="n">
        <v>0.0033333333</v>
      </c>
      <c r="E6146" s="0" t="n">
        <v>0.0333333333</v>
      </c>
      <c r="F6146" s="0" t="n">
        <v>0.032</v>
      </c>
      <c r="G6146" s="0" t="n">
        <v>1</v>
      </c>
      <c r="H6146" s="0" t="n">
        <v>30.58</v>
      </c>
    </row>
    <row r="6147" customFormat="false" ht="12.8" hidden="false" customHeight="false" outlineLevel="0" collapsed="false">
      <c r="A6147" s="0" t="s">
        <v>10968</v>
      </c>
      <c r="B6147" s="0" t="n">
        <v>0.97</v>
      </c>
      <c r="C6147" s="0" t="n">
        <v>0.036225</v>
      </c>
      <c r="D6147" s="0" t="n">
        <v>0.0080952381</v>
      </c>
      <c r="E6147" s="0" t="n">
        <v>0.1</v>
      </c>
      <c r="F6147" s="0" t="n">
        <v>0.07245</v>
      </c>
      <c r="G6147" s="0" t="n">
        <v>1</v>
      </c>
      <c r="H6147" s="0" t="n">
        <v>18.19</v>
      </c>
    </row>
    <row r="6148" customFormat="false" ht="12.8" hidden="false" customHeight="false" outlineLevel="0" collapsed="false">
      <c r="A6148" s="0" t="s">
        <v>10969</v>
      </c>
      <c r="B6148" s="0" t="n">
        <v>1.85</v>
      </c>
      <c r="C6148" s="0" t="n">
        <v>0.036</v>
      </c>
      <c r="D6148" s="0" t="n">
        <v>0.005</v>
      </c>
      <c r="E6148" s="0" t="n">
        <v>0.05</v>
      </c>
      <c r="F6148" s="0" t="n">
        <v>0.048</v>
      </c>
      <c r="G6148" s="0" t="n">
        <v>1</v>
      </c>
      <c r="H6148" s="0" t="n">
        <v>1</v>
      </c>
    </row>
    <row r="6149" customFormat="false" ht="12.8" hidden="false" customHeight="false" outlineLevel="0" collapsed="false">
      <c r="A6149" s="0" t="s">
        <v>3049</v>
      </c>
      <c r="B6149" s="0" t="n">
        <v>0.0141666667</v>
      </c>
      <c r="C6149" s="0" t="n">
        <v>3.37725E-005</v>
      </c>
      <c r="D6149" s="0" t="n">
        <v>5.8844E-006</v>
      </c>
      <c r="E6149" s="0" t="n">
        <v>0.0008333333</v>
      </c>
      <c r="F6149" s="0" t="n">
        <v>8.55E-005</v>
      </c>
      <c r="G6149" s="0" t="n">
        <v>1</v>
      </c>
      <c r="H6149" s="0" t="n">
        <v>0.62</v>
      </c>
    </row>
    <row r="6150" customFormat="false" ht="12.8" hidden="false" customHeight="false" outlineLevel="0" collapsed="false">
      <c r="A6150" s="0" t="s">
        <v>10970</v>
      </c>
      <c r="B6150" s="0" t="n">
        <v>0.4008695652</v>
      </c>
      <c r="C6150" s="0" t="n">
        <v>0.0029217391</v>
      </c>
      <c r="D6150" s="0" t="n">
        <v>0.0014492754</v>
      </c>
      <c r="E6150" s="0" t="n">
        <v>0.0434782609</v>
      </c>
      <c r="F6150" s="0" t="n">
        <v>0.0104347826</v>
      </c>
      <c r="G6150" s="0" t="n">
        <v>1</v>
      </c>
      <c r="H6150" s="0" t="n">
        <v>2.06</v>
      </c>
    </row>
    <row r="6151" customFormat="false" ht="12.8" hidden="false" customHeight="false" outlineLevel="0" collapsed="false">
      <c r="A6151" s="0" t="s">
        <v>10971</v>
      </c>
      <c r="B6151" s="0" t="n">
        <v>5.6871428571</v>
      </c>
      <c r="C6151" s="0" t="n">
        <v>0.06816</v>
      </c>
      <c r="D6151" s="0" t="n">
        <v>0.0101190476</v>
      </c>
      <c r="E6151" s="0" t="n">
        <v>0.0238095238</v>
      </c>
      <c r="F6151" s="0" t="n">
        <v>0.048</v>
      </c>
      <c r="G6151" s="0" t="n">
        <v>1</v>
      </c>
      <c r="H6151" s="0" t="n">
        <v>22.53</v>
      </c>
    </row>
    <row r="6152" customFormat="false" ht="12.8" hidden="false" customHeight="false" outlineLevel="0" collapsed="false">
      <c r="A6152" s="0" t="s">
        <v>2797</v>
      </c>
      <c r="B6152" s="0" t="n">
        <v>1.5479444444</v>
      </c>
      <c r="C6152" s="0" t="n">
        <v>0.0107566556</v>
      </c>
      <c r="D6152" s="0" t="n">
        <v>0.0015740741</v>
      </c>
      <c r="E6152" s="0" t="n">
        <v>0.0111111111</v>
      </c>
      <c r="F6152" s="0" t="n">
        <v>0.0115044444</v>
      </c>
      <c r="G6152" s="0" t="n">
        <v>1</v>
      </c>
      <c r="H6152" s="0" t="n">
        <v>490.1</v>
      </c>
    </row>
    <row r="6153" customFormat="false" ht="12.8" hidden="false" customHeight="false" outlineLevel="0" collapsed="false">
      <c r="A6153" s="0" t="s">
        <v>10972</v>
      </c>
      <c r="B6153" s="0" t="n">
        <v>1.235</v>
      </c>
      <c r="C6153" s="0" t="n">
        <v>0.018</v>
      </c>
      <c r="D6153" s="0" t="n">
        <v>0.0025</v>
      </c>
      <c r="E6153" s="0" t="n">
        <v>0.025</v>
      </c>
      <c r="F6153" s="0" t="n">
        <v>0.024</v>
      </c>
      <c r="G6153" s="0" t="n">
        <v>1</v>
      </c>
      <c r="H6153" s="0" t="n">
        <v>1</v>
      </c>
    </row>
    <row r="6154" customFormat="false" ht="12.8" hidden="false" customHeight="false" outlineLevel="0" collapsed="false">
      <c r="A6154" s="0" t="s">
        <v>10973</v>
      </c>
      <c r="B6154" s="0" t="n">
        <v>1.3666666667</v>
      </c>
      <c r="C6154" s="0" t="n">
        <v>0.024</v>
      </c>
      <c r="D6154" s="0" t="n">
        <v>0.0033333333</v>
      </c>
      <c r="E6154" s="0" t="n">
        <v>0.0333333333</v>
      </c>
      <c r="F6154" s="0" t="n">
        <v>0.032</v>
      </c>
      <c r="G6154" s="0" t="n">
        <v>1</v>
      </c>
      <c r="H6154" s="0" t="n">
        <v>30.58</v>
      </c>
    </row>
    <row r="6155" customFormat="false" ht="12.8" hidden="false" customHeight="false" outlineLevel="0" collapsed="false">
      <c r="A6155" s="0" t="s">
        <v>10974</v>
      </c>
      <c r="B6155" s="0" t="n">
        <v>5.6871428571</v>
      </c>
      <c r="C6155" s="0" t="n">
        <v>0.06816</v>
      </c>
      <c r="D6155" s="0" t="n">
        <v>0.0101190476</v>
      </c>
      <c r="E6155" s="0" t="n">
        <v>0.0238095238</v>
      </c>
      <c r="F6155" s="0" t="n">
        <v>0.048</v>
      </c>
      <c r="G6155" s="0" t="n">
        <v>1</v>
      </c>
      <c r="H6155" s="0" t="n">
        <v>22.53</v>
      </c>
    </row>
    <row r="6156" customFormat="false" ht="12.8" hidden="false" customHeight="false" outlineLevel="0" collapsed="false">
      <c r="A6156" s="0" t="s">
        <v>10975</v>
      </c>
      <c r="B6156" s="0" t="n">
        <v>0.1325</v>
      </c>
      <c r="C6156" s="0" t="n">
        <v>0.000502169</v>
      </c>
      <c r="D6156" s="0" t="n">
        <v>7.08333E-005</v>
      </c>
      <c r="E6156" s="0" t="n">
        <v>0.0005</v>
      </c>
      <c r="F6156" s="0" t="n">
        <v>0.0005177</v>
      </c>
      <c r="G6156" s="0" t="n">
        <v>1</v>
      </c>
      <c r="H6156" s="0" t="n">
        <v>0.56</v>
      </c>
    </row>
    <row r="6157" customFormat="false" ht="12.8" hidden="false" customHeight="false" outlineLevel="0" collapsed="false">
      <c r="A6157" s="0" t="s">
        <v>839</v>
      </c>
      <c r="B6157" s="0" t="n">
        <v>1.0644444444</v>
      </c>
      <c r="C6157" s="0" t="n">
        <v>0.00425</v>
      </c>
      <c r="D6157" s="0" t="n">
        <v>0.0009081197</v>
      </c>
      <c r="E6157" s="0" t="n">
        <v>0.0034722222</v>
      </c>
      <c r="F6157" s="0" t="n">
        <v>0.0041666667</v>
      </c>
      <c r="G6157" s="0" t="n">
        <v>1</v>
      </c>
      <c r="H6157" s="0" t="n">
        <v>0</v>
      </c>
    </row>
    <row r="6158" customFormat="false" ht="12.8" hidden="false" customHeight="false" outlineLevel="0" collapsed="false">
      <c r="A6158" s="0" t="s">
        <v>10976</v>
      </c>
      <c r="B6158" s="0" t="n">
        <v>0.151</v>
      </c>
      <c r="C6158" s="0" t="n">
        <v>0.0012122</v>
      </c>
      <c r="D6158" s="0" t="n">
        <v>0.0002924731</v>
      </c>
      <c r="E6158" s="0" t="n">
        <v>0.02</v>
      </c>
      <c r="F6158" s="0" t="n">
        <v>0.00638</v>
      </c>
      <c r="G6158" s="0" t="n">
        <v>1</v>
      </c>
      <c r="H6158" s="0" t="n">
        <v>120.3333333333</v>
      </c>
    </row>
    <row r="6159" customFormat="false" ht="12.8" hidden="false" customHeight="false" outlineLevel="0" collapsed="false">
      <c r="A6159" s="0" t="s">
        <v>10977</v>
      </c>
      <c r="B6159" s="0" t="n">
        <v>1.3666666667</v>
      </c>
      <c r="C6159" s="0" t="n">
        <v>0.024</v>
      </c>
      <c r="D6159" s="0" t="n">
        <v>0.0033333333</v>
      </c>
      <c r="E6159" s="0" t="n">
        <v>0.0333333333</v>
      </c>
      <c r="F6159" s="0" t="n">
        <v>0.032</v>
      </c>
      <c r="G6159" s="0" t="n">
        <v>1</v>
      </c>
      <c r="H6159" s="0" t="n">
        <v>31.99</v>
      </c>
    </row>
    <row r="6160" customFormat="false" ht="12.8" hidden="false" customHeight="false" outlineLevel="0" collapsed="false">
      <c r="A6160" s="0" t="s">
        <v>1657</v>
      </c>
      <c r="B6160" s="0" t="n">
        <v>1.73</v>
      </c>
      <c r="C6160" s="0" t="n">
        <v>0.01725</v>
      </c>
      <c r="D6160" s="0" t="n">
        <v>0.0089473684</v>
      </c>
      <c r="E6160" s="0" t="n">
        <v>0.25</v>
      </c>
      <c r="F6160" s="0" t="n">
        <v>0.08625</v>
      </c>
      <c r="G6160" s="0" t="n">
        <v>1</v>
      </c>
      <c r="H6160" s="0" t="n">
        <v>40</v>
      </c>
    </row>
    <row r="6161" customFormat="false" ht="12.8" hidden="false" customHeight="false" outlineLevel="0" collapsed="false">
      <c r="A6161" s="0" t="s">
        <v>10978</v>
      </c>
      <c r="B6161" s="0" t="n">
        <v>1.85</v>
      </c>
      <c r="C6161" s="0" t="n">
        <v>0.036</v>
      </c>
      <c r="D6161" s="0" t="n">
        <v>0.005</v>
      </c>
      <c r="E6161" s="0" t="n">
        <v>0.05</v>
      </c>
      <c r="F6161" s="0" t="n">
        <v>0.048</v>
      </c>
      <c r="G6161" s="0" t="n">
        <v>1</v>
      </c>
      <c r="H6161" s="0" t="n">
        <v>1</v>
      </c>
    </row>
    <row r="6162" customFormat="false" ht="12.8" hidden="false" customHeight="false" outlineLevel="0" collapsed="false">
      <c r="A6162" s="0" t="s">
        <v>2563</v>
      </c>
      <c r="B6162" s="0" t="n">
        <v>2.4078181818</v>
      </c>
      <c r="C6162" s="0" t="n">
        <v>0.0405</v>
      </c>
      <c r="D6162" s="0" t="n">
        <v>0.0057239057</v>
      </c>
      <c r="E6162" s="0" t="n">
        <v>0.0227272727</v>
      </c>
      <c r="F6162" s="0" t="n">
        <v>0.0409090909</v>
      </c>
      <c r="G6162" s="0" t="n">
        <v>1</v>
      </c>
      <c r="H6162" s="0" t="n">
        <v>244</v>
      </c>
    </row>
    <row r="6163" customFormat="false" ht="12.8" hidden="false" customHeight="false" outlineLevel="0" collapsed="false">
      <c r="A6163" s="0" t="s">
        <v>840</v>
      </c>
      <c r="B6163" s="0" t="n">
        <v>1.0644444444</v>
      </c>
      <c r="C6163" s="0" t="n">
        <v>0.00425</v>
      </c>
      <c r="D6163" s="0" t="n">
        <v>0.0009081197</v>
      </c>
      <c r="E6163" s="0" t="n">
        <v>0.0034722222</v>
      </c>
      <c r="F6163" s="0" t="n">
        <v>0.0041666667</v>
      </c>
      <c r="G6163" s="0" t="n">
        <v>1</v>
      </c>
      <c r="H6163" s="0" t="n">
        <v>0</v>
      </c>
    </row>
    <row r="6164" customFormat="false" ht="12.8" hidden="false" customHeight="false" outlineLevel="0" collapsed="false">
      <c r="A6164" s="0" t="s">
        <v>2693</v>
      </c>
      <c r="B6164" s="0" t="n">
        <v>0.275</v>
      </c>
      <c r="C6164" s="0" t="n">
        <v>0.00151525</v>
      </c>
      <c r="D6164" s="0" t="n">
        <v>0.0003655914</v>
      </c>
      <c r="E6164" s="0" t="n">
        <v>0.025</v>
      </c>
      <c r="F6164" s="0" t="n">
        <v>0.007975</v>
      </c>
      <c r="G6164" s="0" t="n">
        <v>1</v>
      </c>
      <c r="H6164" s="0" t="n">
        <v>160</v>
      </c>
    </row>
    <row r="6165" customFormat="false" ht="12.8" hidden="false" customHeight="false" outlineLevel="0" collapsed="false">
      <c r="A6165" s="0" t="s">
        <v>10979</v>
      </c>
      <c r="B6165" s="0" t="n">
        <v>1.74</v>
      </c>
      <c r="C6165" s="0" t="n">
        <v>0.01725</v>
      </c>
      <c r="D6165" s="0" t="n">
        <v>0.0089473684</v>
      </c>
      <c r="E6165" s="0" t="n">
        <v>0.25</v>
      </c>
      <c r="F6165" s="0" t="n">
        <v>0.08625</v>
      </c>
      <c r="G6165" s="0" t="n">
        <v>1</v>
      </c>
      <c r="H6165" s="0" t="n">
        <v>41.45</v>
      </c>
    </row>
    <row r="6166" customFormat="false" ht="12.8" hidden="false" customHeight="false" outlineLevel="0" collapsed="false">
      <c r="A6166" s="0" t="s">
        <v>10980</v>
      </c>
      <c r="B6166" s="0" t="n">
        <v>1.3406666667</v>
      </c>
      <c r="C6166" s="0" t="n">
        <v>0.024</v>
      </c>
      <c r="D6166" s="0" t="n">
        <v>0.0033333333</v>
      </c>
      <c r="E6166" s="0" t="n">
        <v>0.0333333333</v>
      </c>
      <c r="F6166" s="0" t="n">
        <v>0.032</v>
      </c>
      <c r="G6166" s="0" t="n">
        <v>1</v>
      </c>
      <c r="H6166" s="0" t="n">
        <v>30.54</v>
      </c>
    </row>
    <row r="6167" customFormat="false" ht="12.8" hidden="false" customHeight="false" outlineLevel="0" collapsed="false">
      <c r="A6167" s="0" t="s">
        <v>838</v>
      </c>
      <c r="B6167" s="0" t="n">
        <v>1.0644444444</v>
      </c>
      <c r="C6167" s="0" t="n">
        <v>0.00425</v>
      </c>
      <c r="D6167" s="0" t="n">
        <v>0.0009081197</v>
      </c>
      <c r="E6167" s="0" t="n">
        <v>0.0034722222</v>
      </c>
      <c r="F6167" s="0" t="n">
        <v>0.0041666667</v>
      </c>
      <c r="G6167" s="0" t="n">
        <v>1</v>
      </c>
      <c r="H6167" s="0" t="n">
        <v>0</v>
      </c>
    </row>
    <row r="6168" customFormat="false" ht="12.8" hidden="false" customHeight="false" outlineLevel="0" collapsed="false">
      <c r="A6168" s="0" t="s">
        <v>10981</v>
      </c>
      <c r="B6168" s="0" t="n">
        <v>1.015</v>
      </c>
      <c r="C6168" s="0" t="n">
        <v>0.018</v>
      </c>
      <c r="D6168" s="0" t="n">
        <v>0.0025</v>
      </c>
      <c r="E6168" s="0" t="n">
        <v>0.025</v>
      </c>
      <c r="F6168" s="0" t="n">
        <v>0.024</v>
      </c>
      <c r="G6168" s="0" t="n">
        <v>1</v>
      </c>
      <c r="H6168" s="0" t="n">
        <v>1</v>
      </c>
    </row>
    <row r="6169" customFormat="false" ht="12.8" hidden="false" customHeight="false" outlineLevel="0" collapsed="false">
      <c r="A6169" s="0" t="s">
        <v>10982</v>
      </c>
      <c r="B6169" s="0" t="n">
        <v>31.69</v>
      </c>
      <c r="C6169" s="0" t="n">
        <v>0.3672</v>
      </c>
      <c r="D6169" s="0" t="n">
        <v>0.0666666667</v>
      </c>
      <c r="E6169" s="0" t="n">
        <v>0.5</v>
      </c>
      <c r="F6169" s="0" t="n">
        <v>0.48</v>
      </c>
      <c r="G6169" s="0" t="n">
        <v>1</v>
      </c>
      <c r="H6169" s="0" t="n">
        <v>186.95</v>
      </c>
    </row>
    <row r="6170" customFormat="false" ht="12.8" hidden="false" customHeight="false" outlineLevel="0" collapsed="false">
      <c r="A6170" s="0" t="s">
        <v>10983</v>
      </c>
      <c r="B6170" s="0" t="n">
        <v>0.306</v>
      </c>
      <c r="C6170" s="0" t="n">
        <v>0.0024244</v>
      </c>
      <c r="D6170" s="0" t="n">
        <v>0.0005849462</v>
      </c>
      <c r="E6170" s="0" t="n">
        <v>0.04</v>
      </c>
      <c r="F6170" s="0" t="n">
        <v>0.01276</v>
      </c>
      <c r="G6170" s="0" t="n">
        <v>1</v>
      </c>
      <c r="H6170" s="0" t="n">
        <v>267.6666666667</v>
      </c>
    </row>
    <row r="6171" customFormat="false" ht="12.8" hidden="false" customHeight="false" outlineLevel="0" collapsed="false">
      <c r="A6171" s="0" t="s">
        <v>10984</v>
      </c>
      <c r="B6171" s="0" t="n">
        <v>3.4</v>
      </c>
      <c r="C6171" s="0" t="n">
        <v>0.0891</v>
      </c>
      <c r="D6171" s="0" t="n">
        <v>0.0125925926</v>
      </c>
      <c r="E6171" s="0" t="n">
        <v>0.05</v>
      </c>
      <c r="F6171" s="0" t="n">
        <v>0.09</v>
      </c>
      <c r="G6171" s="0" t="n">
        <v>1</v>
      </c>
      <c r="H6171" s="0" t="n">
        <v>269.3333333333</v>
      </c>
    </row>
    <row r="6172" customFormat="false" ht="12.8" hidden="false" customHeight="false" outlineLevel="0" collapsed="false">
      <c r="A6172" s="0" t="s">
        <v>10985</v>
      </c>
      <c r="B6172" s="0" t="n">
        <v>1.3666666667</v>
      </c>
      <c r="C6172" s="0" t="n">
        <v>0.024</v>
      </c>
      <c r="D6172" s="0" t="n">
        <v>0.0033333333</v>
      </c>
      <c r="E6172" s="0" t="n">
        <v>0.0333333333</v>
      </c>
      <c r="F6172" s="0" t="n">
        <v>0.032</v>
      </c>
      <c r="G6172" s="0" t="n">
        <v>1</v>
      </c>
      <c r="H6172" s="0" t="n">
        <v>30.58</v>
      </c>
    </row>
    <row r="6173" customFormat="false" ht="12.8" hidden="false" customHeight="false" outlineLevel="0" collapsed="false">
      <c r="A6173" s="0" t="s">
        <v>10986</v>
      </c>
      <c r="B6173" s="0" t="n">
        <v>0.3595</v>
      </c>
      <c r="C6173" s="0" t="n">
        <v>0.00336</v>
      </c>
      <c r="D6173" s="0" t="n">
        <v>0.0005555556</v>
      </c>
      <c r="E6173" s="0" t="n">
        <v>0.05</v>
      </c>
      <c r="F6173" s="0" t="n">
        <v>0.012</v>
      </c>
      <c r="G6173" s="0" t="n">
        <v>1</v>
      </c>
      <c r="H6173" s="0" t="n">
        <v>1</v>
      </c>
    </row>
    <row r="6174" customFormat="false" ht="12.8" hidden="false" customHeight="false" outlineLevel="0" collapsed="false">
      <c r="A6174" s="0" t="s">
        <v>10987</v>
      </c>
      <c r="B6174" s="0" t="n">
        <v>31.69</v>
      </c>
      <c r="C6174" s="0" t="n">
        <v>0.3672</v>
      </c>
      <c r="D6174" s="0" t="n">
        <v>0.0666666667</v>
      </c>
      <c r="E6174" s="0" t="n">
        <v>0.5</v>
      </c>
      <c r="F6174" s="0" t="n">
        <v>0.48</v>
      </c>
      <c r="G6174" s="0" t="n">
        <v>1</v>
      </c>
      <c r="H6174" s="0" t="n">
        <v>186.95</v>
      </c>
    </row>
    <row r="6175" customFormat="false" ht="12.8" hidden="false" customHeight="false" outlineLevel="0" collapsed="false">
      <c r="A6175" s="0" t="s">
        <v>10988</v>
      </c>
      <c r="B6175" s="0" t="n">
        <v>1.045</v>
      </c>
      <c r="C6175" s="0" t="n">
        <v>0.018</v>
      </c>
      <c r="D6175" s="0" t="n">
        <v>0.0025</v>
      </c>
      <c r="E6175" s="0" t="n">
        <v>0.025</v>
      </c>
      <c r="F6175" s="0" t="n">
        <v>0.024</v>
      </c>
      <c r="G6175" s="0" t="n">
        <v>1</v>
      </c>
      <c r="H6175" s="0" t="n">
        <v>1</v>
      </c>
    </row>
    <row r="6176" customFormat="false" ht="12.8" hidden="false" customHeight="false" outlineLevel="0" collapsed="false">
      <c r="A6176" s="0" t="s">
        <v>2688</v>
      </c>
      <c r="B6176" s="0" t="n">
        <v>0.273</v>
      </c>
      <c r="C6176" s="0" t="n">
        <v>0.0012122</v>
      </c>
      <c r="D6176" s="0" t="n">
        <v>0.0002924731</v>
      </c>
      <c r="E6176" s="0" t="n">
        <v>0.02</v>
      </c>
      <c r="F6176" s="0" t="n">
        <v>0.00638</v>
      </c>
      <c r="G6176" s="0" t="n">
        <v>1</v>
      </c>
      <c r="H6176" s="0" t="n">
        <v>174.6666666667</v>
      </c>
    </row>
    <row r="6177" customFormat="false" ht="12.8" hidden="false" customHeight="false" outlineLevel="0" collapsed="false">
      <c r="A6177" s="0" t="s">
        <v>2559</v>
      </c>
      <c r="B6177" s="0" t="n">
        <v>3.15</v>
      </c>
      <c r="C6177" s="0" t="n">
        <v>0.0891</v>
      </c>
      <c r="D6177" s="0" t="n">
        <v>0.0125925926</v>
      </c>
      <c r="E6177" s="0" t="n">
        <v>0.05</v>
      </c>
      <c r="F6177" s="0" t="n">
        <v>0.09</v>
      </c>
      <c r="G6177" s="0" t="n">
        <v>1</v>
      </c>
      <c r="H6177" s="0" t="n">
        <v>298.3333333333</v>
      </c>
    </row>
    <row r="6178" customFormat="false" ht="12.8" hidden="false" customHeight="false" outlineLevel="0" collapsed="false">
      <c r="A6178" s="0" t="s">
        <v>10989</v>
      </c>
      <c r="B6178" s="0" t="n">
        <v>1.73</v>
      </c>
      <c r="C6178" s="0" t="n">
        <v>0.01725</v>
      </c>
      <c r="D6178" s="0" t="n">
        <v>0.0089473684</v>
      </c>
      <c r="E6178" s="0" t="n">
        <v>0.25</v>
      </c>
      <c r="F6178" s="0" t="n">
        <v>0.08625</v>
      </c>
      <c r="G6178" s="0" t="n">
        <v>1</v>
      </c>
      <c r="H6178" s="0" t="n">
        <v>37.97</v>
      </c>
    </row>
    <row r="6179" customFormat="false" ht="12.8" hidden="false" customHeight="false" outlineLevel="0" collapsed="false">
      <c r="A6179" s="0" t="s">
        <v>10990</v>
      </c>
      <c r="B6179" s="0" t="n">
        <v>2.2118181818</v>
      </c>
      <c r="C6179" s="0" t="n">
        <v>0.0405</v>
      </c>
      <c r="D6179" s="0" t="n">
        <v>0.0057239057</v>
      </c>
      <c r="E6179" s="0" t="n">
        <v>0.0227272727</v>
      </c>
      <c r="F6179" s="0" t="n">
        <v>0.0409090909</v>
      </c>
      <c r="G6179" s="0" t="n">
        <v>1</v>
      </c>
      <c r="H6179" s="0" t="n">
        <v>273</v>
      </c>
    </row>
    <row r="6180" customFormat="false" ht="12.8" hidden="false" customHeight="false" outlineLevel="0" collapsed="false">
      <c r="A6180" s="0" t="s">
        <v>10991</v>
      </c>
      <c r="B6180" s="0" t="n">
        <v>1.65</v>
      </c>
      <c r="C6180" s="0" t="n">
        <v>0.036</v>
      </c>
      <c r="D6180" s="0" t="n">
        <v>0.005</v>
      </c>
      <c r="E6180" s="0" t="n">
        <v>0.05</v>
      </c>
      <c r="F6180" s="0" t="n">
        <v>0.048</v>
      </c>
      <c r="G6180" s="0" t="n">
        <v>1</v>
      </c>
      <c r="H6180" s="0" t="n">
        <v>1</v>
      </c>
    </row>
    <row r="6181" customFormat="false" ht="12.8" hidden="false" customHeight="false" outlineLevel="0" collapsed="false">
      <c r="A6181" s="0" t="s">
        <v>10992</v>
      </c>
      <c r="B6181" s="0" t="n">
        <v>0.2261538462</v>
      </c>
      <c r="C6181" s="0" t="n">
        <v>0.0005104615</v>
      </c>
      <c r="D6181" s="0" t="n">
        <v>0.0001282051</v>
      </c>
      <c r="E6181" s="0" t="n">
        <v>0.0153846154</v>
      </c>
      <c r="F6181" s="0" t="n">
        <v>0.0018230769</v>
      </c>
      <c r="G6181" s="0" t="n">
        <v>1</v>
      </c>
      <c r="H6181" s="0" t="n">
        <v>0.58</v>
      </c>
    </row>
    <row r="6182" customFormat="false" ht="12.8" hidden="false" customHeight="false" outlineLevel="0" collapsed="false">
      <c r="A6182" s="0" t="s">
        <v>10993</v>
      </c>
      <c r="B6182" s="0" t="n">
        <v>0.158</v>
      </c>
      <c r="C6182" s="0" t="n">
        <v>0.0012122</v>
      </c>
      <c r="D6182" s="0" t="n">
        <v>0.0002924731</v>
      </c>
      <c r="E6182" s="0" t="n">
        <v>0.02</v>
      </c>
      <c r="F6182" s="0" t="n">
        <v>0.00638</v>
      </c>
      <c r="G6182" s="0" t="n">
        <v>1</v>
      </c>
      <c r="H6182" s="0" t="n">
        <v>127</v>
      </c>
    </row>
    <row r="6183" customFormat="false" ht="12.8" hidden="false" customHeight="false" outlineLevel="0" collapsed="false">
      <c r="A6183" s="0" t="s">
        <v>10994</v>
      </c>
      <c r="B6183" s="0" t="n">
        <v>0.444375</v>
      </c>
      <c r="C6183" s="0" t="n">
        <v>0.0042</v>
      </c>
      <c r="D6183" s="0" t="n">
        <v>0.0006944444</v>
      </c>
      <c r="E6183" s="0" t="n">
        <v>0.0625</v>
      </c>
      <c r="F6183" s="0" t="n">
        <v>0.015</v>
      </c>
      <c r="G6183" s="0" t="n">
        <v>1</v>
      </c>
      <c r="H6183" s="0" t="n">
        <v>2.86</v>
      </c>
    </row>
    <row r="6184" customFormat="false" ht="12.8" hidden="false" customHeight="false" outlineLevel="0" collapsed="false">
      <c r="A6184" s="0" t="s">
        <v>2566</v>
      </c>
      <c r="B6184" s="0" t="n">
        <v>2.8936363636</v>
      </c>
      <c r="C6184" s="0" t="n">
        <v>0.081</v>
      </c>
      <c r="D6184" s="0" t="n">
        <v>0.0114478114</v>
      </c>
      <c r="E6184" s="0" t="n">
        <v>0.0454545455</v>
      </c>
      <c r="F6184" s="0" t="n">
        <v>0.0818181818</v>
      </c>
      <c r="G6184" s="0" t="n">
        <v>1</v>
      </c>
      <c r="H6184" s="0" t="n">
        <v>271.1666666667</v>
      </c>
    </row>
    <row r="6185" customFormat="false" ht="12.8" hidden="false" customHeight="false" outlineLevel="0" collapsed="false">
      <c r="A6185" s="0" t="s">
        <v>10995</v>
      </c>
      <c r="B6185" s="0" t="n">
        <v>1.065</v>
      </c>
      <c r="C6185" s="0" t="n">
        <v>0.018</v>
      </c>
      <c r="D6185" s="0" t="n">
        <v>0.0025</v>
      </c>
      <c r="E6185" s="0" t="n">
        <v>0.025</v>
      </c>
      <c r="F6185" s="0" t="n">
        <v>0.024</v>
      </c>
      <c r="G6185" s="0" t="n">
        <v>1</v>
      </c>
      <c r="H6185" s="0" t="n">
        <v>1</v>
      </c>
    </row>
    <row r="6186" customFormat="false" ht="12.8" hidden="false" customHeight="false" outlineLevel="0" collapsed="false">
      <c r="A6186" s="0" t="s">
        <v>10996</v>
      </c>
      <c r="B6186" s="0" t="n">
        <v>0.301</v>
      </c>
      <c r="C6186" s="0" t="n">
        <v>0.0024244</v>
      </c>
      <c r="D6186" s="0" t="n">
        <v>0.0005849462</v>
      </c>
      <c r="E6186" s="0" t="n">
        <v>0.04</v>
      </c>
      <c r="F6186" s="0" t="n">
        <v>0.01276</v>
      </c>
      <c r="G6186" s="0" t="n">
        <v>1</v>
      </c>
      <c r="H6186" s="0" t="n">
        <v>1375</v>
      </c>
    </row>
    <row r="6187" customFormat="false" ht="12.8" hidden="false" customHeight="false" outlineLevel="0" collapsed="false">
      <c r="A6187" s="0" t="s">
        <v>10997</v>
      </c>
      <c r="B6187" s="0" t="n">
        <v>0.5935714286</v>
      </c>
      <c r="C6187" s="0" t="n">
        <v>0.0048</v>
      </c>
      <c r="D6187" s="0" t="n">
        <v>0.0023809524</v>
      </c>
      <c r="E6187" s="0" t="n">
        <v>0.0714285714</v>
      </c>
      <c r="F6187" s="0" t="n">
        <v>0.0171428571</v>
      </c>
      <c r="G6187" s="0" t="n">
        <v>1</v>
      </c>
      <c r="H6187" s="0" t="n">
        <v>3.75</v>
      </c>
    </row>
    <row r="6188" customFormat="false" ht="12.8" hidden="false" customHeight="false" outlineLevel="0" collapsed="false">
      <c r="A6188" s="0" t="s">
        <v>10998</v>
      </c>
      <c r="B6188" s="0" t="n">
        <v>2.8575</v>
      </c>
      <c r="C6188" s="0" t="n">
        <v>0.0163135</v>
      </c>
      <c r="D6188" s="0" t="n">
        <v>0.0027375201</v>
      </c>
      <c r="E6188" s="0" t="n">
        <v>0.25</v>
      </c>
      <c r="F6188" s="0" t="n">
        <v>0.0582625</v>
      </c>
      <c r="G6188" s="0" t="n">
        <v>1</v>
      </c>
      <c r="H6188" s="0" t="n">
        <v>21.65</v>
      </c>
    </row>
    <row r="6189" customFormat="false" ht="12.8" hidden="false" customHeight="false" outlineLevel="0" collapsed="false">
      <c r="A6189" s="0" t="s">
        <v>10999</v>
      </c>
      <c r="B6189" s="0" t="n">
        <v>1.73</v>
      </c>
      <c r="C6189" s="0" t="n">
        <v>0.01725</v>
      </c>
      <c r="D6189" s="0" t="n">
        <v>0.0089473684</v>
      </c>
      <c r="E6189" s="0" t="n">
        <v>0.25</v>
      </c>
      <c r="F6189" s="0" t="n">
        <v>0.08625</v>
      </c>
      <c r="G6189" s="0" t="n">
        <v>1</v>
      </c>
      <c r="H6189" s="0" t="n">
        <v>40</v>
      </c>
    </row>
    <row r="6190" customFormat="false" ht="12.8" hidden="false" customHeight="false" outlineLevel="0" collapsed="false">
      <c r="A6190" s="0" t="s">
        <v>11000</v>
      </c>
      <c r="B6190" s="0" t="n">
        <v>1.045</v>
      </c>
      <c r="C6190" s="0" t="n">
        <v>0.018</v>
      </c>
      <c r="D6190" s="0" t="n">
        <v>0.0025</v>
      </c>
      <c r="E6190" s="0" t="n">
        <v>0.025</v>
      </c>
      <c r="F6190" s="0" t="n">
        <v>0.024</v>
      </c>
      <c r="G6190" s="0" t="n">
        <v>1</v>
      </c>
      <c r="H6190" s="0" t="n">
        <v>1</v>
      </c>
    </row>
    <row r="6191" customFormat="false" ht="12.8" hidden="false" customHeight="false" outlineLevel="0" collapsed="false">
      <c r="A6191" s="0" t="s">
        <v>11001</v>
      </c>
      <c r="B6191" s="0" t="n">
        <v>0.2941891892</v>
      </c>
      <c r="C6191" s="0" t="n">
        <v>0.000940896</v>
      </c>
      <c r="D6191" s="0" t="n">
        <v>0.0001351351</v>
      </c>
      <c r="E6191" s="0" t="n">
        <v>0.027027027</v>
      </c>
      <c r="F6191" s="0" t="n">
        <v>0.0063574054</v>
      </c>
      <c r="G6191" s="0" t="n">
        <v>1</v>
      </c>
      <c r="H6191" s="0" t="n">
        <v>790.59</v>
      </c>
    </row>
    <row r="6192" customFormat="false" ht="12.8" hidden="false" customHeight="false" outlineLevel="0" collapsed="false">
      <c r="A6192" s="0" t="s">
        <v>3050</v>
      </c>
      <c r="B6192" s="0" t="n">
        <v>0.0075</v>
      </c>
      <c r="C6192" s="0" t="n">
        <v>3.37725E-005</v>
      </c>
      <c r="D6192" s="0" t="n">
        <v>5.8844E-006</v>
      </c>
      <c r="E6192" s="0" t="n">
        <v>0.0008333333</v>
      </c>
      <c r="F6192" s="0" t="n">
        <v>8.55E-005</v>
      </c>
      <c r="G6192" s="0" t="n">
        <v>1</v>
      </c>
      <c r="H6192" s="0" t="n">
        <v>0.04</v>
      </c>
    </row>
    <row r="6193" customFormat="false" ht="12.8" hidden="false" customHeight="false" outlineLevel="0" collapsed="false">
      <c r="A6193" s="0" t="s">
        <v>11002</v>
      </c>
      <c r="B6193" s="0" t="n">
        <v>1.65</v>
      </c>
      <c r="C6193" s="0" t="n">
        <v>0.036</v>
      </c>
      <c r="D6193" s="0" t="n">
        <v>0.005</v>
      </c>
      <c r="E6193" s="0" t="n">
        <v>0.05</v>
      </c>
      <c r="F6193" s="0" t="n">
        <v>0.048</v>
      </c>
      <c r="G6193" s="0" t="n">
        <v>1</v>
      </c>
      <c r="H6193" s="0" t="n">
        <v>1</v>
      </c>
    </row>
    <row r="6194" customFormat="false" ht="12.8" hidden="false" customHeight="false" outlineLevel="0" collapsed="false">
      <c r="A6194" s="0" t="s">
        <v>2562</v>
      </c>
      <c r="B6194" s="0" t="n">
        <v>2.4078181818</v>
      </c>
      <c r="C6194" s="0" t="n">
        <v>0.0405</v>
      </c>
      <c r="D6194" s="0" t="n">
        <v>0.0057239057</v>
      </c>
      <c r="E6194" s="0" t="n">
        <v>0.0227272727</v>
      </c>
      <c r="F6194" s="0" t="n">
        <v>0.0409090909</v>
      </c>
      <c r="G6194" s="0" t="n">
        <v>1</v>
      </c>
      <c r="H6194" s="0" t="n">
        <v>244</v>
      </c>
    </row>
    <row r="6195" customFormat="false" ht="12.8" hidden="false" customHeight="false" outlineLevel="0" collapsed="false">
      <c r="A6195" s="0" t="s">
        <v>11003</v>
      </c>
      <c r="B6195" s="0" t="n">
        <v>0.2791891892</v>
      </c>
      <c r="C6195" s="0" t="n">
        <v>0.000940896</v>
      </c>
      <c r="D6195" s="0" t="n">
        <v>0.0001351351</v>
      </c>
      <c r="E6195" s="0" t="n">
        <v>0.027027027</v>
      </c>
      <c r="F6195" s="0" t="n">
        <v>0.0063574054</v>
      </c>
      <c r="G6195" s="0" t="n">
        <v>1</v>
      </c>
      <c r="H6195" s="0" t="n">
        <v>642.28</v>
      </c>
    </row>
    <row r="6196" customFormat="false" ht="12.8" hidden="false" customHeight="false" outlineLevel="0" collapsed="false">
      <c r="A6196" s="0" t="s">
        <v>11004</v>
      </c>
      <c r="B6196" s="0" t="n">
        <v>0.5935714286</v>
      </c>
      <c r="C6196" s="0" t="n">
        <v>0.0048</v>
      </c>
      <c r="D6196" s="0" t="n">
        <v>0.0023809524</v>
      </c>
      <c r="E6196" s="0" t="n">
        <v>0.0714285714</v>
      </c>
      <c r="F6196" s="0" t="n">
        <v>0.0171428571</v>
      </c>
      <c r="G6196" s="0" t="n">
        <v>1</v>
      </c>
      <c r="H6196" s="0" t="n">
        <v>3.56</v>
      </c>
    </row>
    <row r="6197" customFormat="false" ht="12.8" hidden="false" customHeight="false" outlineLevel="0" collapsed="false">
      <c r="A6197" s="0" t="s">
        <v>11005</v>
      </c>
      <c r="B6197" s="0" t="n">
        <v>1.835</v>
      </c>
      <c r="C6197" s="0" t="n">
        <v>0.018</v>
      </c>
      <c r="D6197" s="0" t="n">
        <v>0.0025</v>
      </c>
      <c r="E6197" s="0" t="n">
        <v>0.025</v>
      </c>
      <c r="F6197" s="0" t="n">
        <v>0.024</v>
      </c>
      <c r="G6197" s="0" t="n">
        <v>1</v>
      </c>
      <c r="H6197" s="0" t="n">
        <v>1</v>
      </c>
    </row>
    <row r="6198" customFormat="false" ht="12.8" hidden="false" customHeight="false" outlineLevel="0" collapsed="false">
      <c r="A6198" s="0" t="s">
        <v>11006</v>
      </c>
      <c r="B6198" s="0" t="n">
        <v>0.2821891892</v>
      </c>
      <c r="C6198" s="0" t="n">
        <v>0.000940896</v>
      </c>
      <c r="D6198" s="0" t="n">
        <v>0.0001351351</v>
      </c>
      <c r="E6198" s="0" t="n">
        <v>0.027027027</v>
      </c>
      <c r="F6198" s="0" t="n">
        <v>0.0063574054</v>
      </c>
      <c r="G6198" s="0" t="n">
        <v>1</v>
      </c>
      <c r="H6198" s="0" t="n">
        <v>745.4666666667</v>
      </c>
    </row>
    <row r="6199" customFormat="false" ht="12.8" hidden="false" customHeight="false" outlineLevel="0" collapsed="false">
      <c r="A6199" s="0" t="s">
        <v>11007</v>
      </c>
      <c r="B6199" s="0" t="n">
        <v>3.4</v>
      </c>
      <c r="C6199" s="0" t="n">
        <v>0.0891</v>
      </c>
      <c r="D6199" s="0" t="n">
        <v>0.0125925926</v>
      </c>
      <c r="E6199" s="0" t="n">
        <v>0.05</v>
      </c>
      <c r="F6199" s="0" t="n">
        <v>0.09</v>
      </c>
      <c r="G6199" s="0" t="n">
        <v>1</v>
      </c>
      <c r="H6199" s="0" t="n">
        <v>269.3333333333</v>
      </c>
    </row>
    <row r="6200" customFormat="false" ht="12.8" hidden="false" customHeight="false" outlineLevel="0" collapsed="false">
      <c r="A6200" s="0" t="s">
        <v>11008</v>
      </c>
      <c r="B6200" s="0" t="n">
        <v>0.1053846154</v>
      </c>
      <c r="C6200" s="0" t="n">
        <v>0.0012461538</v>
      </c>
      <c r="D6200" s="0" t="n">
        <v>0.0002849003</v>
      </c>
      <c r="E6200" s="0" t="n">
        <v>0.0192307692</v>
      </c>
      <c r="F6200" s="0" t="n">
        <v>0.0020769231</v>
      </c>
      <c r="G6200" s="0" t="n">
        <v>1</v>
      </c>
      <c r="H6200" s="0" t="n">
        <v>1</v>
      </c>
    </row>
    <row r="6201" customFormat="false" ht="12.8" hidden="false" customHeight="false" outlineLevel="0" collapsed="false">
      <c r="A6201" s="0" t="s">
        <v>11009</v>
      </c>
      <c r="B6201" s="0" t="n">
        <v>1.795</v>
      </c>
      <c r="C6201" s="0" t="n">
        <v>0.018</v>
      </c>
      <c r="D6201" s="0" t="n">
        <v>0.0025</v>
      </c>
      <c r="E6201" s="0" t="n">
        <v>0.025</v>
      </c>
      <c r="F6201" s="0" t="n">
        <v>0.024</v>
      </c>
      <c r="G6201" s="0" t="n">
        <v>1</v>
      </c>
      <c r="H6201" s="0" t="n">
        <v>1</v>
      </c>
    </row>
    <row r="6202" customFormat="false" ht="12.8" hidden="false" customHeight="false" outlineLevel="0" collapsed="false">
      <c r="A6202" s="0" t="s">
        <v>11010</v>
      </c>
      <c r="B6202" s="0" t="n">
        <v>0.006617284</v>
      </c>
      <c r="C6202" s="0" t="n">
        <v>1.8963E-005</v>
      </c>
      <c r="D6202" s="0" t="n">
        <v>3.1727E-006</v>
      </c>
      <c r="E6202" s="0" t="n">
        <v>0.000617284</v>
      </c>
      <c r="F6202" s="0" t="n">
        <v>6.32099E-005</v>
      </c>
      <c r="G6202" s="0" t="n">
        <v>1</v>
      </c>
      <c r="H6202" s="0" t="n">
        <v>0.05</v>
      </c>
    </row>
    <row r="6203" customFormat="false" ht="12.8" hidden="false" customHeight="false" outlineLevel="0" collapsed="false">
      <c r="A6203" s="0" t="s">
        <v>11011</v>
      </c>
      <c r="B6203" s="0" t="n">
        <v>0.0164</v>
      </c>
      <c r="C6203" s="0" t="n">
        <v>1.764E-005</v>
      </c>
      <c r="D6203" s="0" t="n">
        <v>2.7778E-006</v>
      </c>
      <c r="E6203" s="0" t="n">
        <v>0.0005</v>
      </c>
      <c r="F6203" s="0" t="n">
        <v>0.00012</v>
      </c>
      <c r="G6203" s="0" t="n">
        <v>1</v>
      </c>
      <c r="H6203" s="0" t="n">
        <v>0.0238</v>
      </c>
    </row>
    <row r="6204" customFormat="false" ht="12.8" hidden="false" customHeight="false" outlineLevel="0" collapsed="false">
      <c r="A6204" s="0" t="s">
        <v>11012</v>
      </c>
      <c r="B6204" s="0" t="n">
        <v>0.2911891892</v>
      </c>
      <c r="C6204" s="0" t="n">
        <v>0.000940896</v>
      </c>
      <c r="D6204" s="0" t="n">
        <v>0.0001351351</v>
      </c>
      <c r="E6204" s="0" t="n">
        <v>0.027027027</v>
      </c>
      <c r="F6204" s="0" t="n">
        <v>0.0063574054</v>
      </c>
      <c r="G6204" s="0" t="n">
        <v>1</v>
      </c>
      <c r="H6204" s="0" t="n">
        <v>687.4033333333</v>
      </c>
    </row>
    <row r="6205" customFormat="false" ht="12.8" hidden="false" customHeight="false" outlineLevel="0" collapsed="false">
      <c r="A6205" s="0" t="s">
        <v>2558</v>
      </c>
      <c r="B6205" s="0" t="n">
        <v>3.25</v>
      </c>
      <c r="C6205" s="0" t="n">
        <v>0.0891</v>
      </c>
      <c r="D6205" s="0" t="n">
        <v>0.0125925926</v>
      </c>
      <c r="E6205" s="0" t="n">
        <v>0.05</v>
      </c>
      <c r="F6205" s="0" t="n">
        <v>0.09</v>
      </c>
      <c r="G6205" s="0" t="n">
        <v>1</v>
      </c>
      <c r="H6205" s="0" t="n">
        <v>298.3333333333</v>
      </c>
    </row>
    <row r="6206" customFormat="false" ht="12.8" hidden="false" customHeight="false" outlineLevel="0" collapsed="false">
      <c r="A6206" s="0" t="s">
        <v>11013</v>
      </c>
      <c r="B6206" s="0" t="n">
        <v>2.35</v>
      </c>
      <c r="C6206" s="0" t="n">
        <v>0.032</v>
      </c>
      <c r="D6206" s="0" t="n">
        <v>0.0141666667</v>
      </c>
      <c r="E6206" s="0" t="n">
        <v>0.0166666667</v>
      </c>
      <c r="F6206" s="0" t="n">
        <v>0.032</v>
      </c>
      <c r="G6206" s="0" t="n">
        <v>1</v>
      </c>
      <c r="H6206" s="0" t="n">
        <v>46.92</v>
      </c>
    </row>
    <row r="6207" customFormat="false" ht="12.8" hidden="false" customHeight="false" outlineLevel="0" collapsed="false">
      <c r="A6207" s="0" t="s">
        <v>11014</v>
      </c>
      <c r="B6207" s="0" t="n">
        <v>3.1166666667</v>
      </c>
      <c r="C6207" s="0" t="n">
        <v>0.06</v>
      </c>
      <c r="D6207" s="0" t="n">
        <v>0.0083333333</v>
      </c>
      <c r="E6207" s="0" t="n">
        <v>0.0833333333</v>
      </c>
      <c r="F6207" s="0" t="n">
        <v>0.08</v>
      </c>
      <c r="G6207" s="0" t="n">
        <v>1</v>
      </c>
      <c r="H6207" s="0" t="n">
        <v>1</v>
      </c>
    </row>
    <row r="6208" customFormat="false" ht="12.8" hidden="false" customHeight="false" outlineLevel="0" collapsed="false">
      <c r="A6208" s="0" t="s">
        <v>11015</v>
      </c>
      <c r="B6208" s="0" t="n">
        <v>0.1053846154</v>
      </c>
      <c r="C6208" s="0" t="n">
        <v>0.0012461538</v>
      </c>
      <c r="D6208" s="0" t="n">
        <v>0.0002849003</v>
      </c>
      <c r="E6208" s="0" t="n">
        <v>0.0192307692</v>
      </c>
      <c r="F6208" s="0" t="n">
        <v>0.0020769231</v>
      </c>
      <c r="G6208" s="0" t="n">
        <v>1</v>
      </c>
      <c r="H6208" s="0" t="n">
        <v>1</v>
      </c>
    </row>
    <row r="6209" customFormat="false" ht="12.8" hidden="false" customHeight="false" outlineLevel="0" collapsed="false">
      <c r="A6209" s="0" t="s">
        <v>11016</v>
      </c>
      <c r="B6209" s="0" t="n">
        <v>1.825</v>
      </c>
      <c r="C6209" s="0" t="n">
        <v>0.018</v>
      </c>
      <c r="D6209" s="0" t="n">
        <v>0.0025</v>
      </c>
      <c r="E6209" s="0" t="n">
        <v>0.025</v>
      </c>
      <c r="F6209" s="0" t="n">
        <v>0.024</v>
      </c>
      <c r="G6209" s="0" t="n">
        <v>1</v>
      </c>
      <c r="H6209" s="0" t="n">
        <v>1</v>
      </c>
    </row>
    <row r="6210" customFormat="false" ht="12.8" hidden="false" customHeight="false" outlineLevel="0" collapsed="false">
      <c r="A6210" s="0" t="s">
        <v>11017</v>
      </c>
      <c r="B6210" s="0" t="n">
        <v>0.0490444444</v>
      </c>
      <c r="C6210" s="0" t="n">
        <v>0.000182952</v>
      </c>
      <c r="D6210" s="0" t="n">
        <v>4.62963E-005</v>
      </c>
      <c r="E6210" s="0" t="n">
        <v>0.0055555556</v>
      </c>
      <c r="F6210" s="0" t="n">
        <v>0.0006534</v>
      </c>
      <c r="G6210" s="0" t="n">
        <v>1</v>
      </c>
      <c r="H6210" s="0" t="n">
        <v>44.66</v>
      </c>
    </row>
    <row r="6211" customFormat="false" ht="12.8" hidden="false" customHeight="false" outlineLevel="0" collapsed="false">
      <c r="A6211" s="0" t="s">
        <v>11018</v>
      </c>
      <c r="B6211" s="0" t="n">
        <v>0.0309111111</v>
      </c>
      <c r="C6211" s="0" t="n">
        <v>0.000243936</v>
      </c>
      <c r="D6211" s="0" t="n">
        <v>6.17284E-005</v>
      </c>
      <c r="E6211" s="0" t="n">
        <v>0.0037037037</v>
      </c>
      <c r="F6211" s="0" t="n">
        <v>0.0008712</v>
      </c>
      <c r="G6211" s="0" t="n">
        <v>1</v>
      </c>
      <c r="H6211" s="0" t="n">
        <v>9.7366666667</v>
      </c>
    </row>
    <row r="6212" customFormat="false" ht="12.8" hidden="false" customHeight="false" outlineLevel="0" collapsed="false">
      <c r="A6212" s="0" t="s">
        <v>11019</v>
      </c>
      <c r="B6212" s="0" t="n">
        <v>0.007</v>
      </c>
      <c r="C6212" s="0" t="n">
        <v>1.6038E-005</v>
      </c>
      <c r="D6212" s="0" t="n">
        <v>3.7778E-006</v>
      </c>
      <c r="E6212" s="0" t="n">
        <v>0.001</v>
      </c>
      <c r="F6212" s="0" t="n">
        <v>7.29E-005</v>
      </c>
      <c r="G6212" s="0" t="n">
        <v>1</v>
      </c>
      <c r="H6212" s="0" t="n">
        <v>0.02</v>
      </c>
    </row>
    <row r="6213" customFormat="false" ht="12.8" hidden="false" customHeight="false" outlineLevel="0" collapsed="false">
      <c r="A6213" s="0" t="s">
        <v>11020</v>
      </c>
      <c r="B6213" s="0" t="n">
        <v>1.835</v>
      </c>
      <c r="C6213" s="0" t="n">
        <v>0.018</v>
      </c>
      <c r="D6213" s="0" t="n">
        <v>0.0025</v>
      </c>
      <c r="E6213" s="0" t="n">
        <v>0.025</v>
      </c>
      <c r="F6213" s="0" t="n">
        <v>0.024</v>
      </c>
      <c r="G6213" s="0" t="n">
        <v>1</v>
      </c>
      <c r="H6213" s="0" t="n">
        <v>1</v>
      </c>
    </row>
    <row r="6214" customFormat="false" ht="12.8" hidden="false" customHeight="false" outlineLevel="0" collapsed="false">
      <c r="A6214" s="0" t="s">
        <v>11021</v>
      </c>
      <c r="B6214" s="0" t="n">
        <v>0.1009375</v>
      </c>
      <c r="C6214" s="0" t="n">
        <v>0.0024</v>
      </c>
      <c r="D6214" s="0" t="n">
        <v>0.0005208333</v>
      </c>
      <c r="E6214" s="0" t="n">
        <v>0.015625</v>
      </c>
      <c r="F6214" s="0" t="n">
        <v>0.0075</v>
      </c>
      <c r="G6214" s="0" t="n">
        <v>1</v>
      </c>
      <c r="H6214" s="0" t="n">
        <v>37.5</v>
      </c>
    </row>
    <row r="6215" customFormat="false" ht="12.8" hidden="false" customHeight="false" outlineLevel="0" collapsed="false">
      <c r="A6215" s="0" t="s">
        <v>2565</v>
      </c>
      <c r="B6215" s="0" t="n">
        <v>2.8936363636</v>
      </c>
      <c r="C6215" s="0" t="n">
        <v>0.081</v>
      </c>
      <c r="D6215" s="0" t="n">
        <v>0.0114478114</v>
      </c>
      <c r="E6215" s="0" t="n">
        <v>0.0454545455</v>
      </c>
      <c r="F6215" s="0" t="n">
        <v>0.0818181818</v>
      </c>
      <c r="G6215" s="0" t="n">
        <v>1</v>
      </c>
      <c r="H6215" s="0" t="n">
        <v>271.1666666667</v>
      </c>
    </row>
    <row r="6216" customFormat="false" ht="12.8" hidden="false" customHeight="false" outlineLevel="0" collapsed="false">
      <c r="A6216" s="0" t="s">
        <v>11022</v>
      </c>
      <c r="B6216" s="0" t="n">
        <v>0.1053846154</v>
      </c>
      <c r="C6216" s="0" t="n">
        <v>0.0012461538</v>
      </c>
      <c r="D6216" s="0" t="n">
        <v>0.0002849003</v>
      </c>
      <c r="E6216" s="0" t="n">
        <v>0.0192307692</v>
      </c>
      <c r="F6216" s="0" t="n">
        <v>0.0020769231</v>
      </c>
      <c r="G6216" s="0" t="n">
        <v>1</v>
      </c>
      <c r="H6216" s="0" t="n">
        <v>1</v>
      </c>
    </row>
    <row r="6217" customFormat="false" ht="12.8" hidden="false" customHeight="false" outlineLevel="0" collapsed="false">
      <c r="A6217" s="0" t="s">
        <v>242</v>
      </c>
      <c r="B6217" s="0" t="n">
        <v>0.1305714286</v>
      </c>
      <c r="C6217" s="0" t="n">
        <v>0.0006857143</v>
      </c>
      <c r="D6217" s="0" t="n">
        <v>0.0001785714</v>
      </c>
      <c r="E6217" s="0" t="n">
        <v>0.0285714286</v>
      </c>
      <c r="F6217" s="0" t="n">
        <v>0.0034285714</v>
      </c>
      <c r="G6217" s="0" t="n">
        <v>1</v>
      </c>
      <c r="H6217" s="0" t="n">
        <v>0.8</v>
      </c>
    </row>
    <row r="6218" customFormat="false" ht="12.8" hidden="false" customHeight="false" outlineLevel="0" collapsed="false">
      <c r="A6218" s="0" t="s">
        <v>11023</v>
      </c>
      <c r="B6218" s="0" t="n">
        <v>0.0378666667</v>
      </c>
      <c r="C6218" s="0" t="n">
        <v>0.000336</v>
      </c>
      <c r="D6218" s="0" t="n">
        <v>5.55556E-005</v>
      </c>
      <c r="E6218" s="0" t="n">
        <v>0.0066666667</v>
      </c>
      <c r="F6218" s="0" t="n">
        <v>0.0016</v>
      </c>
      <c r="G6218" s="0" t="n">
        <v>1</v>
      </c>
      <c r="H6218" s="0" t="n">
        <v>1</v>
      </c>
    </row>
    <row r="6219" customFormat="false" ht="12.8" hidden="false" customHeight="false" outlineLevel="0" collapsed="false">
      <c r="A6219" s="0" t="s">
        <v>2623</v>
      </c>
      <c r="B6219" s="0" t="n">
        <v>1.272</v>
      </c>
      <c r="C6219" s="0" t="n">
        <v>0.02856</v>
      </c>
      <c r="D6219" s="0" t="n">
        <v>0.0085</v>
      </c>
      <c r="E6219" s="0" t="n">
        <v>0.04</v>
      </c>
      <c r="F6219" s="0" t="n">
        <v>0.0408</v>
      </c>
      <c r="G6219" s="0" t="n">
        <v>1</v>
      </c>
      <c r="H6219" s="0" t="n">
        <v>1703</v>
      </c>
    </row>
    <row r="6220" customFormat="false" ht="12.8" hidden="false" customHeight="false" outlineLevel="0" collapsed="false">
      <c r="A6220" s="0" t="s">
        <v>11024</v>
      </c>
      <c r="B6220" s="0" t="n">
        <v>3.5722222222</v>
      </c>
      <c r="C6220" s="0" t="n">
        <v>0.066</v>
      </c>
      <c r="D6220" s="0" t="n">
        <v>0.0096866097</v>
      </c>
      <c r="E6220" s="0" t="n">
        <v>0.0555555556</v>
      </c>
      <c r="F6220" s="0" t="n">
        <v>0.0666666667</v>
      </c>
      <c r="G6220" s="0" t="n">
        <v>1</v>
      </c>
      <c r="H6220" s="0" t="n">
        <v>134.09</v>
      </c>
    </row>
    <row r="6221" customFormat="false" ht="12.8" hidden="false" customHeight="false" outlineLevel="0" collapsed="false">
      <c r="A6221" s="0" t="s">
        <v>11025</v>
      </c>
      <c r="B6221" s="0" t="n">
        <v>0.0378666667</v>
      </c>
      <c r="C6221" s="0" t="n">
        <v>0.000336</v>
      </c>
      <c r="D6221" s="0" t="n">
        <v>5.55556E-005</v>
      </c>
      <c r="E6221" s="0" t="n">
        <v>0.0066666667</v>
      </c>
      <c r="F6221" s="0" t="n">
        <v>0.0016</v>
      </c>
      <c r="G6221" s="0" t="n">
        <v>1</v>
      </c>
      <c r="H6221" s="0" t="n">
        <v>1</v>
      </c>
    </row>
    <row r="6222" customFormat="false" ht="12.8" hidden="false" customHeight="false" outlineLevel="0" collapsed="false">
      <c r="A6222" s="0" t="s">
        <v>2996</v>
      </c>
      <c r="B6222" s="0" t="n">
        <v>0.8472666667</v>
      </c>
      <c r="C6222" s="0" t="n">
        <v>0.0056</v>
      </c>
      <c r="D6222" s="0" t="n">
        <v>0.0013888889</v>
      </c>
      <c r="E6222" s="0" t="n">
        <v>0.0833333333</v>
      </c>
      <c r="F6222" s="0" t="n">
        <v>0.02</v>
      </c>
      <c r="G6222" s="0" t="n">
        <v>1</v>
      </c>
      <c r="H6222" s="0" t="n">
        <v>1720</v>
      </c>
    </row>
    <row r="6223" customFormat="false" ht="12.8" hidden="false" customHeight="false" outlineLevel="0" collapsed="false">
      <c r="A6223" s="0" t="s">
        <v>2998</v>
      </c>
      <c r="B6223" s="0" t="n">
        <v>0.8472666667</v>
      </c>
      <c r="C6223" s="0" t="n">
        <v>0.0056</v>
      </c>
      <c r="D6223" s="0" t="n">
        <v>0.0013888889</v>
      </c>
      <c r="E6223" s="0" t="n">
        <v>0.0833333333</v>
      </c>
      <c r="F6223" s="0" t="n">
        <v>0.02</v>
      </c>
      <c r="G6223" s="0" t="n">
        <v>1</v>
      </c>
      <c r="H6223" s="0" t="n">
        <v>1720</v>
      </c>
    </row>
    <row r="6224" customFormat="false" ht="12.8" hidden="false" customHeight="false" outlineLevel="0" collapsed="false">
      <c r="A6224" s="0" t="s">
        <v>11026</v>
      </c>
      <c r="B6224" s="0" t="n">
        <v>3.5722222222</v>
      </c>
      <c r="C6224" s="0" t="n">
        <v>0.066</v>
      </c>
      <c r="D6224" s="0" t="n">
        <v>0.0096866097</v>
      </c>
      <c r="E6224" s="0" t="n">
        <v>0.0555555556</v>
      </c>
      <c r="F6224" s="0" t="n">
        <v>0.0666666667</v>
      </c>
      <c r="G6224" s="0" t="n">
        <v>1</v>
      </c>
      <c r="H6224" s="0" t="n">
        <v>134.09</v>
      </c>
    </row>
    <row r="6225" customFormat="false" ht="12.8" hidden="false" customHeight="false" outlineLevel="0" collapsed="false">
      <c r="A6225" s="0" t="s">
        <v>11027</v>
      </c>
      <c r="B6225" s="0" t="n">
        <v>0.1481307692</v>
      </c>
      <c r="C6225" s="0" t="n">
        <v>0.0018461538</v>
      </c>
      <c r="D6225" s="0" t="n">
        <v>0.0002972028</v>
      </c>
      <c r="E6225" s="0" t="n">
        <v>0.0192307692</v>
      </c>
      <c r="F6225" s="0" t="n">
        <v>0.0057692308</v>
      </c>
      <c r="G6225" s="0" t="n">
        <v>1</v>
      </c>
      <c r="H6225" s="0" t="n">
        <v>1.43</v>
      </c>
    </row>
    <row r="6226" customFormat="false" ht="12.8" hidden="false" customHeight="false" outlineLevel="0" collapsed="false">
      <c r="A6226" s="0" t="s">
        <v>11028</v>
      </c>
      <c r="B6226" s="0" t="n">
        <v>1.61</v>
      </c>
      <c r="C6226" s="0" t="n">
        <v>0.00464</v>
      </c>
      <c r="D6226" s="0" t="n">
        <v>0.0009259259</v>
      </c>
      <c r="E6226" s="0" t="n">
        <v>0.1111111111</v>
      </c>
      <c r="F6226" s="0" t="n">
        <v>0.0266666667</v>
      </c>
      <c r="G6226" s="0" t="n">
        <v>1</v>
      </c>
      <c r="H6226" s="0" t="n">
        <v>1</v>
      </c>
    </row>
    <row r="6227" customFormat="false" ht="12.8" hidden="false" customHeight="false" outlineLevel="0" collapsed="false">
      <c r="A6227" s="0" t="s">
        <v>2999</v>
      </c>
      <c r="B6227" s="0" t="n">
        <v>0.8508666667</v>
      </c>
      <c r="C6227" s="0" t="n">
        <v>0.0056</v>
      </c>
      <c r="D6227" s="0" t="n">
        <v>0.0013888889</v>
      </c>
      <c r="E6227" s="0" t="n">
        <v>0.0833333333</v>
      </c>
      <c r="F6227" s="0" t="n">
        <v>0.02</v>
      </c>
      <c r="G6227" s="0" t="n">
        <v>1</v>
      </c>
      <c r="H6227" s="0" t="n">
        <v>3223</v>
      </c>
    </row>
    <row r="6228" customFormat="false" ht="12.8" hidden="false" customHeight="false" outlineLevel="0" collapsed="false">
      <c r="A6228" s="0" t="s">
        <v>11029</v>
      </c>
      <c r="B6228" s="0" t="n">
        <v>3.5722222222</v>
      </c>
      <c r="C6228" s="0" t="n">
        <v>0.066</v>
      </c>
      <c r="D6228" s="0" t="n">
        <v>0.0096866097</v>
      </c>
      <c r="E6228" s="0" t="n">
        <v>0.0555555556</v>
      </c>
      <c r="F6228" s="0" t="n">
        <v>0.0666666667</v>
      </c>
      <c r="G6228" s="0" t="n">
        <v>1</v>
      </c>
      <c r="H6228" s="0" t="n">
        <v>135.09</v>
      </c>
    </row>
    <row r="6229" customFormat="false" ht="12.8" hidden="false" customHeight="false" outlineLevel="0" collapsed="false">
      <c r="A6229" s="0" t="s">
        <v>11030</v>
      </c>
      <c r="B6229" s="0" t="n">
        <v>1.61</v>
      </c>
      <c r="C6229" s="0" t="n">
        <v>0.00464</v>
      </c>
      <c r="D6229" s="0" t="n">
        <v>0.0009259259</v>
      </c>
      <c r="E6229" s="0" t="n">
        <v>0.1111111111</v>
      </c>
      <c r="F6229" s="0" t="n">
        <v>0.0266666667</v>
      </c>
      <c r="G6229" s="0" t="n">
        <v>1</v>
      </c>
      <c r="H6229" s="0" t="n">
        <v>1</v>
      </c>
    </row>
    <row r="6230" customFormat="false" ht="12.8" hidden="false" customHeight="false" outlineLevel="0" collapsed="false">
      <c r="A6230" s="0" t="s">
        <v>11031</v>
      </c>
      <c r="B6230" s="0" t="n">
        <v>3.5722222222</v>
      </c>
      <c r="C6230" s="0" t="n">
        <v>0.066</v>
      </c>
      <c r="D6230" s="0" t="n">
        <v>0.0096866097</v>
      </c>
      <c r="E6230" s="0" t="n">
        <v>0.0555555556</v>
      </c>
      <c r="F6230" s="0" t="n">
        <v>0.0666666667</v>
      </c>
      <c r="G6230" s="0" t="n">
        <v>1</v>
      </c>
      <c r="H6230" s="0" t="n">
        <v>135.09</v>
      </c>
    </row>
    <row r="6231" customFormat="false" ht="12.8" hidden="false" customHeight="false" outlineLevel="0" collapsed="false">
      <c r="A6231" s="0" t="s">
        <v>243</v>
      </c>
      <c r="B6231" s="0" t="n">
        <v>0.7712333333</v>
      </c>
      <c r="C6231" s="0" t="n">
        <v>0.012</v>
      </c>
      <c r="D6231" s="0" t="n">
        <v>0.0020833333</v>
      </c>
      <c r="E6231" s="0" t="n">
        <v>0.0833333333</v>
      </c>
      <c r="F6231" s="0" t="n">
        <v>0.04</v>
      </c>
      <c r="G6231" s="0" t="n">
        <v>1</v>
      </c>
      <c r="H6231" s="0" t="n">
        <v>1.42</v>
      </c>
    </row>
    <row r="6232" customFormat="false" ht="12.8" hidden="false" customHeight="false" outlineLevel="0" collapsed="false">
      <c r="A6232" s="0" t="s">
        <v>11032</v>
      </c>
      <c r="B6232" s="0" t="n">
        <v>3.5722222222</v>
      </c>
      <c r="C6232" s="0" t="n">
        <v>0.066</v>
      </c>
      <c r="D6232" s="0" t="n">
        <v>0.0096866097</v>
      </c>
      <c r="E6232" s="0" t="n">
        <v>0.0555555556</v>
      </c>
      <c r="F6232" s="0" t="n">
        <v>0.0666666667</v>
      </c>
      <c r="G6232" s="0" t="n">
        <v>1</v>
      </c>
      <c r="H6232" s="0" t="n">
        <v>135.09</v>
      </c>
    </row>
    <row r="6233" customFormat="false" ht="12.8" hidden="false" customHeight="false" outlineLevel="0" collapsed="false">
      <c r="A6233" s="0" t="s">
        <v>11033</v>
      </c>
      <c r="B6233" s="0" t="n">
        <v>1.6</v>
      </c>
      <c r="C6233" s="0" t="n">
        <v>0.00464</v>
      </c>
      <c r="D6233" s="0" t="n">
        <v>0.0009259259</v>
      </c>
      <c r="E6233" s="0" t="n">
        <v>0.1111111111</v>
      </c>
      <c r="F6233" s="0" t="n">
        <v>0.0266666667</v>
      </c>
      <c r="G6233" s="0" t="n">
        <v>1</v>
      </c>
      <c r="H6233" s="0" t="n">
        <v>1</v>
      </c>
    </row>
    <row r="6234" customFormat="false" ht="12.8" hidden="false" customHeight="false" outlineLevel="0" collapsed="false">
      <c r="A6234" s="0" t="s">
        <v>11034</v>
      </c>
      <c r="B6234" s="0" t="n">
        <v>3.5722222222</v>
      </c>
      <c r="C6234" s="0" t="n">
        <v>0.066</v>
      </c>
      <c r="D6234" s="0" t="n">
        <v>0.0096866097</v>
      </c>
      <c r="E6234" s="0" t="n">
        <v>0.0555555556</v>
      </c>
      <c r="F6234" s="0" t="n">
        <v>0.0666666667</v>
      </c>
      <c r="G6234" s="0" t="n">
        <v>1</v>
      </c>
      <c r="H6234" s="0" t="n">
        <v>135.09</v>
      </c>
    </row>
    <row r="6235" customFormat="false" ht="12.8" hidden="false" customHeight="false" outlineLevel="0" collapsed="false">
      <c r="A6235" s="0" t="s">
        <v>2943</v>
      </c>
      <c r="B6235" s="0" t="n">
        <v>0.0130857143</v>
      </c>
      <c r="C6235" s="0" t="n">
        <v>4.9397E-005</v>
      </c>
      <c r="D6235" s="0" t="n">
        <v>1.19048E-005</v>
      </c>
      <c r="E6235" s="0" t="n">
        <v>0.0028571429</v>
      </c>
      <c r="F6235" s="0" t="n">
        <v>0.0003360343</v>
      </c>
      <c r="G6235" s="0" t="n">
        <v>1</v>
      </c>
      <c r="H6235" s="0" t="n">
        <v>45</v>
      </c>
    </row>
    <row r="6236" customFormat="false" ht="12.8" hidden="false" customHeight="false" outlineLevel="0" collapsed="false">
      <c r="A6236" s="0" t="s">
        <v>11035</v>
      </c>
      <c r="B6236" s="0" t="n">
        <v>3.5722222222</v>
      </c>
      <c r="C6236" s="0" t="n">
        <v>0.066</v>
      </c>
      <c r="D6236" s="0" t="n">
        <v>0.0096866097</v>
      </c>
      <c r="E6236" s="0" t="n">
        <v>0.0555555556</v>
      </c>
      <c r="F6236" s="0" t="n">
        <v>0.0666666667</v>
      </c>
      <c r="G6236" s="0" t="n">
        <v>1</v>
      </c>
      <c r="H6236" s="0" t="n">
        <v>135.09</v>
      </c>
    </row>
    <row r="6237" customFormat="false" ht="12.8" hidden="false" customHeight="false" outlineLevel="0" collapsed="false">
      <c r="A6237" s="0" t="s">
        <v>245</v>
      </c>
      <c r="B6237" s="0" t="n">
        <v>0.7668333333</v>
      </c>
      <c r="C6237" s="0" t="n">
        <v>0.012</v>
      </c>
      <c r="D6237" s="0" t="n">
        <v>0.0020833333</v>
      </c>
      <c r="E6237" s="0" t="n">
        <v>0.0833333333</v>
      </c>
      <c r="F6237" s="0" t="n">
        <v>0.04</v>
      </c>
      <c r="G6237" s="0" t="n">
        <v>1</v>
      </c>
      <c r="H6237" s="0" t="n">
        <v>1.53</v>
      </c>
    </row>
    <row r="6238" customFormat="false" ht="12.8" hidden="false" customHeight="false" outlineLevel="0" collapsed="false">
      <c r="A6238" s="0" t="s">
        <v>11036</v>
      </c>
      <c r="B6238" s="0" t="n">
        <v>0.0986666667</v>
      </c>
      <c r="C6238" s="0" t="n">
        <v>0.000548856</v>
      </c>
      <c r="D6238" s="0" t="n">
        <v>9.25926E-005</v>
      </c>
      <c r="E6238" s="0" t="n">
        <v>0.0083333333</v>
      </c>
      <c r="F6238" s="0" t="n">
        <v>0.0019602</v>
      </c>
      <c r="G6238" s="0" t="n">
        <v>1</v>
      </c>
      <c r="H6238" s="0" t="n">
        <v>4.95</v>
      </c>
    </row>
    <row r="6239" customFormat="false" ht="12.8" hidden="false" customHeight="false" outlineLevel="0" collapsed="false">
      <c r="A6239" s="0" t="s">
        <v>3000</v>
      </c>
      <c r="B6239" s="0" t="n">
        <v>0.8563666667</v>
      </c>
      <c r="C6239" s="0" t="n">
        <v>0.0056</v>
      </c>
      <c r="D6239" s="0" t="n">
        <v>0.0013888889</v>
      </c>
      <c r="E6239" s="0" t="n">
        <v>0.0833333333</v>
      </c>
      <c r="F6239" s="0" t="n">
        <v>0.02</v>
      </c>
      <c r="G6239" s="0" t="n">
        <v>1</v>
      </c>
      <c r="H6239" s="0" t="n">
        <v>3223</v>
      </c>
    </row>
    <row r="6240" customFormat="false" ht="12.8" hidden="false" customHeight="false" outlineLevel="0" collapsed="false">
      <c r="A6240" s="0" t="s">
        <v>11037</v>
      </c>
      <c r="B6240" s="0" t="n">
        <v>2.04</v>
      </c>
      <c r="C6240" s="0" t="n">
        <v>0.00696</v>
      </c>
      <c r="D6240" s="0" t="n">
        <v>0.0013888889</v>
      </c>
      <c r="E6240" s="0" t="n">
        <v>0.1666666667</v>
      </c>
      <c r="F6240" s="0" t="n">
        <v>0.04</v>
      </c>
      <c r="G6240" s="0" t="n">
        <v>1</v>
      </c>
      <c r="H6240" s="0" t="n">
        <v>1</v>
      </c>
    </row>
    <row r="6241" customFormat="false" ht="12.8" hidden="false" customHeight="false" outlineLevel="0" collapsed="false">
      <c r="A6241" s="0" t="s">
        <v>11038</v>
      </c>
      <c r="B6241" s="0" t="n">
        <v>0.9007</v>
      </c>
      <c r="C6241" s="0" t="n">
        <v>0.01785</v>
      </c>
      <c r="D6241" s="0" t="n">
        <v>0.0053125</v>
      </c>
      <c r="E6241" s="0" t="n">
        <v>0.025</v>
      </c>
      <c r="F6241" s="0" t="n">
        <v>0.0255</v>
      </c>
      <c r="G6241" s="0" t="n">
        <v>1</v>
      </c>
      <c r="H6241" s="0" t="n">
        <v>2458</v>
      </c>
    </row>
    <row r="6242" customFormat="false" ht="12.8" hidden="false" customHeight="false" outlineLevel="0" collapsed="false">
      <c r="A6242" s="0" t="s">
        <v>1444</v>
      </c>
      <c r="B6242" s="0" t="n">
        <v>3.5722222222</v>
      </c>
      <c r="C6242" s="0" t="n">
        <v>0.066</v>
      </c>
      <c r="D6242" s="0" t="n">
        <v>0.0096866097</v>
      </c>
      <c r="E6242" s="0" t="n">
        <v>0.0555555556</v>
      </c>
      <c r="F6242" s="0" t="n">
        <v>0.0666666667</v>
      </c>
      <c r="G6242" s="0" t="n">
        <v>1</v>
      </c>
      <c r="H6242" s="0" t="n">
        <v>135.09</v>
      </c>
    </row>
    <row r="6243" customFormat="false" ht="12.8" hidden="false" customHeight="false" outlineLevel="0" collapsed="false">
      <c r="A6243" s="0" t="s">
        <v>244</v>
      </c>
      <c r="B6243" s="0" t="n">
        <v>0.7693333333</v>
      </c>
      <c r="C6243" s="0" t="n">
        <v>0.012</v>
      </c>
      <c r="D6243" s="0" t="n">
        <v>0.0020833333</v>
      </c>
      <c r="E6243" s="0" t="n">
        <v>0.0833333333</v>
      </c>
      <c r="F6243" s="0" t="n">
        <v>0.04</v>
      </c>
      <c r="G6243" s="0" t="n">
        <v>1</v>
      </c>
      <c r="H6243" s="0" t="n">
        <v>1.4</v>
      </c>
    </row>
    <row r="6244" customFormat="false" ht="12.8" hidden="false" customHeight="false" outlineLevel="0" collapsed="false">
      <c r="A6244" s="0" t="s">
        <v>1428</v>
      </c>
      <c r="B6244" s="0" t="n">
        <v>0.215</v>
      </c>
      <c r="C6244" s="0" t="n">
        <v>0.0013172544</v>
      </c>
      <c r="D6244" s="0" t="n">
        <v>0.0002222222</v>
      </c>
      <c r="E6244" s="0" t="n">
        <v>0.02</v>
      </c>
      <c r="F6244" s="0" t="n">
        <v>0.00470448</v>
      </c>
      <c r="G6244" s="0" t="n">
        <v>1</v>
      </c>
      <c r="H6244" s="0" t="n">
        <v>12.66</v>
      </c>
    </row>
    <row r="6245" customFormat="false" ht="12.8" hidden="false" customHeight="false" outlineLevel="0" collapsed="false">
      <c r="A6245" s="0" t="s">
        <v>2990</v>
      </c>
      <c r="B6245" s="0" t="n">
        <v>0.7676666667</v>
      </c>
      <c r="C6245" s="0" t="n">
        <v>0.0056</v>
      </c>
      <c r="D6245" s="0" t="n">
        <v>0.0013888889</v>
      </c>
      <c r="E6245" s="0" t="n">
        <v>0.0833333333</v>
      </c>
      <c r="F6245" s="0" t="n">
        <v>0.02</v>
      </c>
      <c r="G6245" s="0" t="n">
        <v>1</v>
      </c>
      <c r="H6245" s="0" t="n">
        <v>2792</v>
      </c>
    </row>
    <row r="6246" customFormat="false" ht="12.8" hidden="false" customHeight="false" outlineLevel="0" collapsed="false">
      <c r="A6246" s="0" t="s">
        <v>11039</v>
      </c>
      <c r="B6246" s="0" t="n">
        <v>3.5722222222</v>
      </c>
      <c r="C6246" s="0" t="n">
        <v>0.066</v>
      </c>
      <c r="D6246" s="0" t="n">
        <v>0.0096866097</v>
      </c>
      <c r="E6246" s="0" t="n">
        <v>0.0555555556</v>
      </c>
      <c r="F6246" s="0" t="n">
        <v>0.0666666667</v>
      </c>
      <c r="G6246" s="0" t="n">
        <v>1</v>
      </c>
      <c r="H6246" s="0" t="n">
        <v>135.09</v>
      </c>
    </row>
    <row r="6247" customFormat="false" ht="12.8" hidden="false" customHeight="false" outlineLevel="0" collapsed="false">
      <c r="A6247" s="0" t="s">
        <v>284</v>
      </c>
      <c r="B6247" s="0" t="n">
        <v>0.0636</v>
      </c>
      <c r="C6247" s="0" t="n">
        <v>0.00096</v>
      </c>
      <c r="D6247" s="0" t="n">
        <v>0.0002</v>
      </c>
      <c r="E6247" s="0" t="n">
        <v>0.02</v>
      </c>
      <c r="F6247" s="0" t="n">
        <v>0.0048</v>
      </c>
      <c r="G6247" s="0" t="n">
        <v>1</v>
      </c>
      <c r="H6247" s="0" t="n">
        <v>1.89</v>
      </c>
    </row>
    <row r="6248" customFormat="false" ht="12.8" hidden="false" customHeight="false" outlineLevel="0" collapsed="false">
      <c r="A6248" s="0" t="s">
        <v>2991</v>
      </c>
      <c r="B6248" s="0" t="n">
        <v>0.7676666667</v>
      </c>
      <c r="C6248" s="0" t="n">
        <v>0.0056</v>
      </c>
      <c r="D6248" s="0" t="n">
        <v>0.0013888889</v>
      </c>
      <c r="E6248" s="0" t="n">
        <v>0.0833333333</v>
      </c>
      <c r="F6248" s="0" t="n">
        <v>0.02</v>
      </c>
      <c r="G6248" s="0" t="n">
        <v>1</v>
      </c>
      <c r="H6248" s="0" t="n">
        <v>2792</v>
      </c>
    </row>
    <row r="6249" customFormat="false" ht="12.8" hidden="false" customHeight="false" outlineLevel="0" collapsed="false">
      <c r="A6249" s="0" t="s">
        <v>11040</v>
      </c>
      <c r="B6249" s="0" t="n">
        <v>0.0986666667</v>
      </c>
      <c r="C6249" s="0" t="n">
        <v>0.000548856</v>
      </c>
      <c r="D6249" s="0" t="n">
        <v>9.25926E-005</v>
      </c>
      <c r="E6249" s="0" t="n">
        <v>0.0083333333</v>
      </c>
      <c r="F6249" s="0" t="n">
        <v>0.0019602</v>
      </c>
      <c r="G6249" s="0" t="n">
        <v>1</v>
      </c>
      <c r="H6249" s="0" t="n">
        <v>4.95</v>
      </c>
    </row>
    <row r="6250" customFormat="false" ht="12.8" hidden="false" customHeight="false" outlineLevel="0" collapsed="false">
      <c r="A6250" s="0" t="s">
        <v>246</v>
      </c>
      <c r="B6250" s="0" t="n">
        <v>0.7618333333</v>
      </c>
      <c r="C6250" s="0" t="n">
        <v>0.012</v>
      </c>
      <c r="D6250" s="0" t="n">
        <v>0.0020833333</v>
      </c>
      <c r="E6250" s="0" t="n">
        <v>0.0833333333</v>
      </c>
      <c r="F6250" s="0" t="n">
        <v>0.04</v>
      </c>
      <c r="G6250" s="0" t="n">
        <v>1</v>
      </c>
      <c r="H6250" s="0" t="n">
        <v>1.53</v>
      </c>
    </row>
    <row r="6251" customFormat="false" ht="12.8" hidden="false" customHeight="false" outlineLevel="0" collapsed="false">
      <c r="A6251" s="0" t="s">
        <v>11041</v>
      </c>
      <c r="B6251" s="0" t="n">
        <v>0.2746666667</v>
      </c>
      <c r="C6251" s="0" t="n">
        <v>0.001175125</v>
      </c>
      <c r="D6251" s="0" t="n">
        <v>0.0001666667</v>
      </c>
      <c r="E6251" s="0" t="n">
        <v>0.0333333333</v>
      </c>
      <c r="F6251" s="0" t="n">
        <v>0.0078341667</v>
      </c>
      <c r="G6251" s="0" t="n">
        <v>1</v>
      </c>
      <c r="H6251" s="0" t="n">
        <v>18.88</v>
      </c>
    </row>
    <row r="6252" customFormat="false" ht="12.8" hidden="false" customHeight="false" outlineLevel="0" collapsed="false">
      <c r="A6252" s="0" t="s">
        <v>11042</v>
      </c>
      <c r="B6252" s="0" t="n">
        <v>3.5722222222</v>
      </c>
      <c r="C6252" s="0" t="n">
        <v>0.066</v>
      </c>
      <c r="D6252" s="0" t="n">
        <v>0.0096866097</v>
      </c>
      <c r="E6252" s="0" t="n">
        <v>0.0555555556</v>
      </c>
      <c r="F6252" s="0" t="n">
        <v>0.0666666667</v>
      </c>
      <c r="G6252" s="0" t="n">
        <v>1</v>
      </c>
      <c r="H6252" s="0" t="n">
        <v>135.09</v>
      </c>
    </row>
    <row r="6253" customFormat="false" ht="12.8" hidden="false" customHeight="false" outlineLevel="0" collapsed="false">
      <c r="A6253" s="0" t="s">
        <v>11043</v>
      </c>
      <c r="B6253" s="0" t="n">
        <v>0.7676666667</v>
      </c>
      <c r="C6253" s="0" t="n">
        <v>0.0056</v>
      </c>
      <c r="D6253" s="0" t="n">
        <v>0.0013888889</v>
      </c>
      <c r="E6253" s="0" t="n">
        <v>0.0833333333</v>
      </c>
      <c r="F6253" s="0" t="n">
        <v>0.02</v>
      </c>
      <c r="G6253" s="0" t="n">
        <v>1</v>
      </c>
      <c r="H6253" s="0" t="n">
        <v>2792</v>
      </c>
    </row>
    <row r="6254" customFormat="false" ht="12.8" hidden="false" customHeight="false" outlineLevel="0" collapsed="false">
      <c r="A6254" s="0" t="s">
        <v>2992</v>
      </c>
      <c r="B6254" s="0" t="n">
        <v>0.7676666667</v>
      </c>
      <c r="C6254" s="0" t="n">
        <v>0.0056</v>
      </c>
      <c r="D6254" s="0" t="n">
        <v>0.0013888889</v>
      </c>
      <c r="E6254" s="0" t="n">
        <v>0.0833333333</v>
      </c>
      <c r="F6254" s="0" t="n">
        <v>0.02</v>
      </c>
      <c r="G6254" s="0" t="n">
        <v>1</v>
      </c>
      <c r="H6254" s="0" t="n">
        <v>2792</v>
      </c>
    </row>
    <row r="6255" customFormat="false" ht="12.8" hidden="false" customHeight="false" outlineLevel="0" collapsed="false">
      <c r="A6255" s="0" t="s">
        <v>1445</v>
      </c>
      <c r="B6255" s="0" t="n">
        <v>3.5722222222</v>
      </c>
      <c r="C6255" s="0" t="n">
        <v>0.066</v>
      </c>
      <c r="D6255" s="0" t="n">
        <v>0.0096866097</v>
      </c>
      <c r="E6255" s="0" t="n">
        <v>0.0555555556</v>
      </c>
      <c r="F6255" s="0" t="n">
        <v>0.0666666667</v>
      </c>
      <c r="G6255" s="0" t="n">
        <v>1</v>
      </c>
      <c r="H6255" s="0" t="n">
        <v>135.09</v>
      </c>
    </row>
    <row r="6256" customFormat="false" ht="12.8" hidden="false" customHeight="false" outlineLevel="0" collapsed="false">
      <c r="A6256" s="0" t="s">
        <v>11044</v>
      </c>
      <c r="B6256" s="0" t="n">
        <v>0.6676666667</v>
      </c>
      <c r="C6256" s="0" t="n">
        <v>0.0114741</v>
      </c>
      <c r="D6256" s="0" t="n">
        <v>0.0043589744</v>
      </c>
      <c r="E6256" s="0" t="n">
        <v>0.0333333333</v>
      </c>
      <c r="F6256" s="0" t="n">
        <v>0.0212483333</v>
      </c>
      <c r="G6256" s="0" t="n">
        <v>1</v>
      </c>
      <c r="H6256" s="0" t="n">
        <v>6.98</v>
      </c>
    </row>
    <row r="6257" customFormat="false" ht="12.8" hidden="false" customHeight="false" outlineLevel="0" collapsed="false">
      <c r="A6257" s="0" t="s">
        <v>11045</v>
      </c>
      <c r="B6257" s="0" t="n">
        <v>0.0062777778</v>
      </c>
      <c r="C6257" s="0" t="n">
        <v>4.6667E-006</v>
      </c>
      <c r="D6257" s="0" t="n">
        <v>1.9841E-006</v>
      </c>
      <c r="E6257" s="0" t="n">
        <v>0.0005555556</v>
      </c>
      <c r="F6257" s="0" t="n">
        <v>3.33333E-005</v>
      </c>
      <c r="G6257" s="0" t="n">
        <v>1</v>
      </c>
      <c r="H6257" s="0" t="n">
        <v>1</v>
      </c>
    </row>
    <row r="6258" customFormat="false" ht="12.8" hidden="false" customHeight="false" outlineLevel="0" collapsed="false">
      <c r="A6258" s="0" t="s">
        <v>1429</v>
      </c>
      <c r="B6258" s="0" t="n">
        <v>0.265</v>
      </c>
      <c r="C6258" s="0" t="n">
        <v>0.001646568</v>
      </c>
      <c r="D6258" s="0" t="n">
        <v>0.0002777778</v>
      </c>
      <c r="E6258" s="0" t="n">
        <v>0.025</v>
      </c>
      <c r="F6258" s="0" t="n">
        <v>0.0058806</v>
      </c>
      <c r="G6258" s="0" t="n">
        <v>1</v>
      </c>
      <c r="H6258" s="0" t="n">
        <v>30.85</v>
      </c>
    </row>
    <row r="6259" customFormat="false" ht="12.8" hidden="false" customHeight="false" outlineLevel="0" collapsed="false">
      <c r="A6259" s="0" t="s">
        <v>11046</v>
      </c>
      <c r="B6259" s="0" t="n">
        <v>3.5722222222</v>
      </c>
      <c r="C6259" s="0" t="n">
        <v>0.066</v>
      </c>
      <c r="D6259" s="0" t="n">
        <v>0.0096866097</v>
      </c>
      <c r="E6259" s="0" t="n">
        <v>0.0555555556</v>
      </c>
      <c r="F6259" s="0" t="n">
        <v>0.0666666667</v>
      </c>
      <c r="G6259" s="0" t="n">
        <v>1</v>
      </c>
      <c r="H6259" s="0" t="n">
        <v>135.09</v>
      </c>
    </row>
    <row r="6260" customFormat="false" ht="12.8" hidden="false" customHeight="false" outlineLevel="0" collapsed="false">
      <c r="A6260" s="0" t="s">
        <v>11047</v>
      </c>
      <c r="B6260" s="0" t="n">
        <v>0.00512</v>
      </c>
      <c r="C6260" s="0" t="n">
        <v>7.942E-006</v>
      </c>
      <c r="D6260" s="0" t="n">
        <v>6.4762E-006</v>
      </c>
      <c r="E6260" s="0" t="n">
        <v>0.0002</v>
      </c>
      <c r="F6260" s="0" t="n">
        <v>2.888E-005</v>
      </c>
      <c r="G6260" s="0" t="n">
        <v>1</v>
      </c>
      <c r="H6260" s="0" t="n">
        <v>0.03</v>
      </c>
    </row>
    <row r="6261" customFormat="false" ht="12.8" hidden="false" customHeight="false" outlineLevel="0" collapsed="false">
      <c r="A6261" s="0" t="s">
        <v>11048</v>
      </c>
      <c r="B6261" s="0" t="n">
        <v>0.7676666667</v>
      </c>
      <c r="C6261" s="0" t="n">
        <v>0.0056</v>
      </c>
      <c r="D6261" s="0" t="n">
        <v>0.0013888889</v>
      </c>
      <c r="E6261" s="0" t="n">
        <v>0.0833333333</v>
      </c>
      <c r="F6261" s="0" t="n">
        <v>0.02</v>
      </c>
      <c r="G6261" s="0" t="n">
        <v>1</v>
      </c>
      <c r="H6261" s="0" t="n">
        <v>2792</v>
      </c>
    </row>
    <row r="6262" customFormat="false" ht="12.8" hidden="false" customHeight="false" outlineLevel="0" collapsed="false">
      <c r="A6262" s="0" t="s">
        <v>11049</v>
      </c>
      <c r="B6262" s="0" t="n">
        <v>0.02125</v>
      </c>
      <c r="C6262" s="0" t="n">
        <v>1.729E-005</v>
      </c>
      <c r="D6262" s="0" t="n">
        <v>7.7839E-006</v>
      </c>
      <c r="E6262" s="0" t="n">
        <v>0.0025</v>
      </c>
      <c r="F6262" s="0" t="n">
        <v>0.000133</v>
      </c>
      <c r="G6262" s="0" t="n">
        <v>1</v>
      </c>
      <c r="H6262" s="0" t="n">
        <v>1</v>
      </c>
    </row>
    <row r="6263" customFormat="false" ht="12.8" hidden="false" customHeight="false" outlineLevel="0" collapsed="false">
      <c r="A6263" s="0" t="s">
        <v>1807</v>
      </c>
      <c r="B6263" s="0" t="n">
        <v>3.1590909091</v>
      </c>
      <c r="C6263" s="0" t="n">
        <v>0.054</v>
      </c>
      <c r="D6263" s="0" t="n">
        <v>0.0079254079</v>
      </c>
      <c r="E6263" s="0" t="n">
        <v>0.0454545455</v>
      </c>
      <c r="F6263" s="0" t="n">
        <v>0.0545454545</v>
      </c>
      <c r="G6263" s="0" t="n">
        <v>1</v>
      </c>
      <c r="H6263" s="0" t="n">
        <v>144.83</v>
      </c>
    </row>
    <row r="6264" customFormat="false" ht="12.8" hidden="false" customHeight="false" outlineLevel="0" collapsed="false">
      <c r="A6264" s="0" t="s">
        <v>2995</v>
      </c>
      <c r="B6264" s="0" t="n">
        <v>0.8413666667</v>
      </c>
      <c r="C6264" s="0" t="n">
        <v>0.0056</v>
      </c>
      <c r="D6264" s="0" t="n">
        <v>0.0013888889</v>
      </c>
      <c r="E6264" s="0" t="n">
        <v>0.0833333333</v>
      </c>
      <c r="F6264" s="0" t="n">
        <v>0.02</v>
      </c>
      <c r="G6264" s="0" t="n">
        <v>1</v>
      </c>
      <c r="H6264" s="0" t="n">
        <v>1720</v>
      </c>
    </row>
    <row r="6265" customFormat="false" ht="12.8" hidden="false" customHeight="false" outlineLevel="0" collapsed="false">
      <c r="A6265" s="0" t="s">
        <v>11050</v>
      </c>
      <c r="B6265" s="0" t="n">
        <v>0.0867666667</v>
      </c>
      <c r="C6265" s="0" t="n">
        <v>0.000798</v>
      </c>
      <c r="D6265" s="0" t="n">
        <v>0.0004244694</v>
      </c>
      <c r="E6265" s="0" t="n">
        <v>0.0333333333</v>
      </c>
      <c r="F6265" s="0" t="n">
        <v>0.00399</v>
      </c>
      <c r="G6265" s="0" t="n">
        <v>1</v>
      </c>
      <c r="H6265" s="0" t="n">
        <v>13.35</v>
      </c>
    </row>
    <row r="6266" customFormat="false" ht="12.8" hidden="false" customHeight="false" outlineLevel="0" collapsed="false">
      <c r="A6266" s="0" t="s">
        <v>1403</v>
      </c>
      <c r="B6266" s="0" t="n">
        <v>0.129</v>
      </c>
      <c r="C6266" s="0" t="n">
        <v>0.0006586272</v>
      </c>
      <c r="D6266" s="0" t="n">
        <v>0.0001111111</v>
      </c>
      <c r="E6266" s="0" t="n">
        <v>0.01</v>
      </c>
      <c r="F6266" s="0" t="n">
        <v>0.00235224</v>
      </c>
      <c r="G6266" s="0" t="n">
        <v>1</v>
      </c>
      <c r="H6266" s="0" t="n">
        <v>6.49</v>
      </c>
    </row>
    <row r="6267" customFormat="false" ht="12.8" hidden="false" customHeight="false" outlineLevel="0" collapsed="false">
      <c r="A6267" s="0" t="s">
        <v>1806</v>
      </c>
      <c r="B6267" s="0" t="n">
        <v>3.1590909091</v>
      </c>
      <c r="C6267" s="0" t="n">
        <v>0.054</v>
      </c>
      <c r="D6267" s="0" t="n">
        <v>0.0079254079</v>
      </c>
      <c r="E6267" s="0" t="n">
        <v>0.0454545455</v>
      </c>
      <c r="F6267" s="0" t="n">
        <v>0.0545454545</v>
      </c>
      <c r="G6267" s="0" t="n">
        <v>1</v>
      </c>
      <c r="H6267" s="0" t="n">
        <v>144.83</v>
      </c>
    </row>
    <row r="6268" customFormat="false" ht="12.8" hidden="false" customHeight="false" outlineLevel="0" collapsed="false">
      <c r="A6268" s="0" t="s">
        <v>191</v>
      </c>
      <c r="B6268" s="0" t="n">
        <v>7.6683333333</v>
      </c>
      <c r="C6268" s="0" t="n">
        <v>0.0613125</v>
      </c>
      <c r="D6268" s="0" t="n">
        <v>0.0104938272</v>
      </c>
      <c r="E6268" s="0" t="n">
        <v>0.0416666667</v>
      </c>
      <c r="F6268" s="0" t="n">
        <v>0.068125</v>
      </c>
      <c r="G6268" s="0" t="n">
        <v>1</v>
      </c>
      <c r="H6268" s="0" t="n">
        <v>30.36</v>
      </c>
    </row>
    <row r="6269" customFormat="false" ht="12.8" hidden="false" customHeight="false" outlineLevel="0" collapsed="false">
      <c r="A6269" s="0" t="s">
        <v>11051</v>
      </c>
      <c r="B6269" s="0" t="n">
        <v>0.1341071429</v>
      </c>
      <c r="C6269" s="0" t="n">
        <v>0.0005875625</v>
      </c>
      <c r="D6269" s="0" t="n">
        <v>0.000297619</v>
      </c>
      <c r="E6269" s="0" t="n">
        <v>0.0089285714</v>
      </c>
      <c r="F6269" s="0" t="n">
        <v>0.0020984375</v>
      </c>
      <c r="G6269" s="0" t="n">
        <v>1</v>
      </c>
      <c r="H6269" s="0" t="n">
        <v>1</v>
      </c>
    </row>
    <row r="6270" customFormat="false" ht="12.8" hidden="false" customHeight="false" outlineLevel="0" collapsed="false">
      <c r="A6270" s="0" t="s">
        <v>2993</v>
      </c>
      <c r="B6270" s="0" t="n">
        <v>0.8413666667</v>
      </c>
      <c r="C6270" s="0" t="n">
        <v>0.0056</v>
      </c>
      <c r="D6270" s="0" t="n">
        <v>0.0013888889</v>
      </c>
      <c r="E6270" s="0" t="n">
        <v>0.0833333333</v>
      </c>
      <c r="F6270" s="0" t="n">
        <v>0.02</v>
      </c>
      <c r="G6270" s="0" t="n">
        <v>1</v>
      </c>
      <c r="H6270" s="0" t="n">
        <v>1720</v>
      </c>
    </row>
    <row r="6271" customFormat="false" ht="12.8" hidden="false" customHeight="false" outlineLevel="0" collapsed="false">
      <c r="A6271" s="0" t="s">
        <v>11052</v>
      </c>
      <c r="B6271" s="0" t="n">
        <v>3.1590909091</v>
      </c>
      <c r="C6271" s="0" t="n">
        <v>0.054</v>
      </c>
      <c r="D6271" s="0" t="n">
        <v>0.0079254079</v>
      </c>
      <c r="E6271" s="0" t="n">
        <v>0.0454545455</v>
      </c>
      <c r="F6271" s="0" t="n">
        <v>0.0545454545</v>
      </c>
      <c r="G6271" s="0" t="n">
        <v>1</v>
      </c>
      <c r="H6271" s="0" t="n">
        <v>146.16</v>
      </c>
    </row>
    <row r="6272" customFormat="false" ht="12.8" hidden="false" customHeight="false" outlineLevel="0" collapsed="false">
      <c r="A6272" s="0" t="s">
        <v>11053</v>
      </c>
      <c r="B6272" s="0" t="n">
        <v>0.02072</v>
      </c>
      <c r="C6272" s="0" t="n">
        <v>0.0002016</v>
      </c>
      <c r="D6272" s="0" t="n">
        <v>3.33333E-005</v>
      </c>
      <c r="E6272" s="0" t="n">
        <v>0.004</v>
      </c>
      <c r="F6272" s="0" t="n">
        <v>0.00096</v>
      </c>
      <c r="G6272" s="0" t="n">
        <v>1</v>
      </c>
      <c r="H6272" s="0" t="n">
        <v>1</v>
      </c>
    </row>
    <row r="6273" customFormat="false" ht="12.8" hidden="false" customHeight="false" outlineLevel="0" collapsed="false">
      <c r="A6273" s="0" t="s">
        <v>193</v>
      </c>
      <c r="B6273" s="0" t="n">
        <v>7.6683333333</v>
      </c>
      <c r="C6273" s="0" t="n">
        <v>0.0613125</v>
      </c>
      <c r="D6273" s="0" t="n">
        <v>0.0104938272</v>
      </c>
      <c r="E6273" s="0" t="n">
        <v>0.0416666667</v>
      </c>
      <c r="F6273" s="0" t="n">
        <v>0.068125</v>
      </c>
      <c r="G6273" s="0" t="n">
        <v>1</v>
      </c>
      <c r="H6273" s="0" t="n">
        <v>27.61</v>
      </c>
    </row>
    <row r="6274" customFormat="false" ht="12.8" hidden="false" customHeight="false" outlineLevel="0" collapsed="false">
      <c r="A6274" s="0" t="s">
        <v>2994</v>
      </c>
      <c r="B6274" s="0" t="n">
        <v>0.8472666667</v>
      </c>
      <c r="C6274" s="0" t="n">
        <v>0.0056</v>
      </c>
      <c r="D6274" s="0" t="n">
        <v>0.0013888889</v>
      </c>
      <c r="E6274" s="0" t="n">
        <v>0.0833333333</v>
      </c>
      <c r="F6274" s="0" t="n">
        <v>0.02</v>
      </c>
      <c r="G6274" s="0" t="n">
        <v>1</v>
      </c>
      <c r="H6274" s="0" t="n">
        <v>1720</v>
      </c>
    </row>
    <row r="6275" customFormat="false" ht="12.8" hidden="false" customHeight="false" outlineLevel="0" collapsed="false">
      <c r="A6275" s="0" t="s">
        <v>1808</v>
      </c>
      <c r="B6275" s="0" t="n">
        <v>3.1590909091</v>
      </c>
      <c r="C6275" s="0" t="n">
        <v>0.054</v>
      </c>
      <c r="D6275" s="0" t="n">
        <v>0.0079254079</v>
      </c>
      <c r="E6275" s="0" t="n">
        <v>0.0454545455</v>
      </c>
      <c r="F6275" s="0" t="n">
        <v>0.0545454545</v>
      </c>
      <c r="G6275" s="0" t="n">
        <v>1</v>
      </c>
      <c r="H6275" s="0" t="n">
        <v>146.16</v>
      </c>
    </row>
    <row r="6276" customFormat="false" ht="12.8" hidden="false" customHeight="false" outlineLevel="0" collapsed="false">
      <c r="A6276" s="0" t="s">
        <v>11054</v>
      </c>
      <c r="B6276" s="0" t="n">
        <v>0.02072</v>
      </c>
      <c r="C6276" s="0" t="n">
        <v>0.0002016</v>
      </c>
      <c r="D6276" s="0" t="n">
        <v>3.33333E-005</v>
      </c>
      <c r="E6276" s="0" t="n">
        <v>0.004</v>
      </c>
      <c r="F6276" s="0" t="n">
        <v>0.00096</v>
      </c>
      <c r="G6276" s="0" t="n">
        <v>1</v>
      </c>
      <c r="H6276" s="0" t="n">
        <v>1</v>
      </c>
    </row>
    <row r="6277" customFormat="false" ht="12.8" hidden="false" customHeight="false" outlineLevel="0" collapsed="false">
      <c r="A6277" s="0" t="s">
        <v>192</v>
      </c>
      <c r="B6277" s="0" t="n">
        <v>7.6083333333</v>
      </c>
      <c r="C6277" s="0" t="n">
        <v>0.0613125</v>
      </c>
      <c r="D6277" s="0" t="n">
        <v>0.0104938272</v>
      </c>
      <c r="E6277" s="0" t="n">
        <v>0.0416666667</v>
      </c>
      <c r="F6277" s="0" t="n">
        <v>0.068125</v>
      </c>
      <c r="G6277" s="0" t="n">
        <v>1</v>
      </c>
      <c r="H6277" s="0" t="n">
        <v>27.61</v>
      </c>
    </row>
    <row r="6278" customFormat="false" ht="12.8" hidden="false" customHeight="false" outlineLevel="0" collapsed="false">
      <c r="A6278" s="0" t="s">
        <v>2997</v>
      </c>
      <c r="B6278" s="0" t="n">
        <v>0.8413666667</v>
      </c>
      <c r="C6278" s="0" t="n">
        <v>0.0056</v>
      </c>
      <c r="D6278" s="0" t="n">
        <v>0.0013888889</v>
      </c>
      <c r="E6278" s="0" t="n">
        <v>0.0833333333</v>
      </c>
      <c r="F6278" s="0" t="n">
        <v>0.02</v>
      </c>
      <c r="G6278" s="0" t="n">
        <v>1</v>
      </c>
      <c r="H6278" s="0" t="n">
        <v>1720</v>
      </c>
    </row>
    <row r="6279" customFormat="false" ht="12.8" hidden="false" customHeight="false" outlineLevel="0" collapsed="false">
      <c r="A6279" s="0" t="s">
        <v>11055</v>
      </c>
      <c r="B6279" s="0" t="n">
        <v>0.0867666667</v>
      </c>
      <c r="C6279" s="0" t="n">
        <v>0.000798</v>
      </c>
      <c r="D6279" s="0" t="n">
        <v>0.0004244694</v>
      </c>
      <c r="E6279" s="0" t="n">
        <v>0.0333333333</v>
      </c>
      <c r="F6279" s="0" t="n">
        <v>0.00399</v>
      </c>
      <c r="G6279" s="0" t="n">
        <v>1</v>
      </c>
      <c r="H6279" s="0" t="n">
        <v>13.35</v>
      </c>
    </row>
    <row r="6280" customFormat="false" ht="12.8" hidden="false" customHeight="false" outlineLevel="0" collapsed="false">
      <c r="A6280" s="0" t="s">
        <v>11056</v>
      </c>
      <c r="B6280" s="0" t="n">
        <v>0.0335714286</v>
      </c>
      <c r="C6280" s="0" t="n">
        <v>0.0001881792</v>
      </c>
      <c r="D6280" s="0" t="n">
        <v>3.1746E-005</v>
      </c>
      <c r="E6280" s="0" t="n">
        <v>0.0028571429</v>
      </c>
      <c r="F6280" s="0" t="n">
        <v>0.0006720686</v>
      </c>
      <c r="G6280" s="0" t="n">
        <v>1</v>
      </c>
      <c r="H6280" s="0" t="n">
        <v>0.18</v>
      </c>
    </row>
    <row r="6281" customFormat="false" ht="12.8" hidden="false" customHeight="false" outlineLevel="0" collapsed="false">
      <c r="A6281" s="0" t="s">
        <v>356</v>
      </c>
      <c r="B6281" s="0" t="n">
        <v>4.4933333333</v>
      </c>
      <c r="C6281" s="0" t="n">
        <v>0.0740033333</v>
      </c>
      <c r="D6281" s="0" t="n">
        <v>0.0104938272</v>
      </c>
      <c r="E6281" s="0" t="n">
        <v>0.0277777778</v>
      </c>
      <c r="F6281" s="0" t="n">
        <v>0.0496666667</v>
      </c>
      <c r="G6281" s="0" t="n">
        <v>1</v>
      </c>
      <c r="H6281" s="0" t="n">
        <v>6.25</v>
      </c>
    </row>
    <row r="6282" customFormat="false" ht="12.8" hidden="false" customHeight="false" outlineLevel="0" collapsed="false">
      <c r="A6282" s="0" t="s">
        <v>11057</v>
      </c>
      <c r="B6282" s="0" t="n">
        <v>2.9875</v>
      </c>
      <c r="C6282" s="0" t="n">
        <v>0.07425</v>
      </c>
      <c r="D6282" s="0" t="n">
        <v>0.0108974359</v>
      </c>
      <c r="E6282" s="0" t="n">
        <v>0.0625</v>
      </c>
      <c r="F6282" s="0" t="n">
        <v>0.075</v>
      </c>
      <c r="G6282" s="0" t="n">
        <v>1</v>
      </c>
      <c r="H6282" s="0" t="n">
        <v>13.34</v>
      </c>
    </row>
    <row r="6283" customFormat="false" ht="12.8" hidden="false" customHeight="false" outlineLevel="0" collapsed="false">
      <c r="A6283" s="0" t="s">
        <v>11058</v>
      </c>
      <c r="B6283" s="0" t="n">
        <v>0.06</v>
      </c>
      <c r="C6283" s="0" t="n">
        <v>0.000828</v>
      </c>
      <c r="D6283" s="0" t="n">
        <v>0.0011724138</v>
      </c>
      <c r="E6283" s="0" t="n">
        <v>0.01</v>
      </c>
      <c r="F6283" s="0" t="n">
        <v>0.00276</v>
      </c>
      <c r="G6283" s="0" t="n">
        <v>1</v>
      </c>
      <c r="H6283" s="0" t="n">
        <v>2.47</v>
      </c>
    </row>
    <row r="6284" customFormat="false" ht="12.8" hidden="false" customHeight="false" outlineLevel="0" collapsed="false">
      <c r="A6284" s="0" t="s">
        <v>11059</v>
      </c>
      <c r="B6284" s="0" t="n">
        <v>2.9875</v>
      </c>
      <c r="C6284" s="0" t="n">
        <v>0.07425</v>
      </c>
      <c r="D6284" s="0" t="n">
        <v>0.0108974359</v>
      </c>
      <c r="E6284" s="0" t="n">
        <v>0.0625</v>
      </c>
      <c r="F6284" s="0" t="n">
        <v>0.075</v>
      </c>
      <c r="G6284" s="0" t="n">
        <v>1</v>
      </c>
      <c r="H6284" s="0" t="n">
        <v>13.34</v>
      </c>
    </row>
    <row r="6285" customFormat="false" ht="12.8" hidden="false" customHeight="false" outlineLevel="0" collapsed="false">
      <c r="A6285" s="0" t="s">
        <v>357</v>
      </c>
      <c r="B6285" s="0" t="n">
        <v>4.4933333333</v>
      </c>
      <c r="C6285" s="0" t="n">
        <v>0.0740033333</v>
      </c>
      <c r="D6285" s="0" t="n">
        <v>0.0104938272</v>
      </c>
      <c r="E6285" s="0" t="n">
        <v>0.0277777778</v>
      </c>
      <c r="F6285" s="0" t="n">
        <v>0.0496666667</v>
      </c>
      <c r="G6285" s="0" t="n">
        <v>1</v>
      </c>
      <c r="H6285" s="0" t="n">
        <v>6.24</v>
      </c>
    </row>
    <row r="6286" customFormat="false" ht="12.8" hidden="false" customHeight="false" outlineLevel="0" collapsed="false">
      <c r="A6286" s="0" t="s">
        <v>11060</v>
      </c>
      <c r="B6286" s="0" t="n">
        <v>3.3875</v>
      </c>
      <c r="C6286" s="0" t="n">
        <v>0.07425</v>
      </c>
      <c r="D6286" s="0" t="n">
        <v>0.0108974359</v>
      </c>
      <c r="E6286" s="0" t="n">
        <v>0.0625</v>
      </c>
      <c r="F6286" s="0" t="n">
        <v>0.075</v>
      </c>
      <c r="G6286" s="0" t="n">
        <v>1</v>
      </c>
      <c r="H6286" s="0" t="n">
        <v>56.95</v>
      </c>
    </row>
    <row r="6287" customFormat="false" ht="12.8" hidden="false" customHeight="false" outlineLevel="0" collapsed="false">
      <c r="A6287" s="0" t="s">
        <v>11061</v>
      </c>
      <c r="B6287" s="0" t="n">
        <v>1.045</v>
      </c>
      <c r="C6287" s="0" t="n">
        <v>0.0036</v>
      </c>
      <c r="D6287" s="0" t="n">
        <v>0.0008333333</v>
      </c>
      <c r="E6287" s="0" t="n">
        <v>0.05</v>
      </c>
      <c r="F6287" s="0" t="n">
        <v>0.012</v>
      </c>
      <c r="G6287" s="0" t="n">
        <v>1</v>
      </c>
      <c r="H6287" s="0" t="n">
        <v>551</v>
      </c>
    </row>
    <row r="6288" customFormat="false" ht="12.8" hidden="false" customHeight="false" outlineLevel="0" collapsed="false">
      <c r="A6288" s="0" t="s">
        <v>358</v>
      </c>
      <c r="B6288" s="0" t="n">
        <v>4.0072727273</v>
      </c>
      <c r="C6288" s="0" t="n">
        <v>0.0605481818</v>
      </c>
      <c r="D6288" s="0" t="n">
        <v>0.0085858586</v>
      </c>
      <c r="E6288" s="0" t="n">
        <v>0.0227272727</v>
      </c>
      <c r="F6288" s="0" t="n">
        <v>0.0406363636</v>
      </c>
      <c r="G6288" s="0" t="n">
        <v>1</v>
      </c>
      <c r="H6288" s="0" t="n">
        <v>5.89</v>
      </c>
    </row>
    <row r="6289" customFormat="false" ht="12.8" hidden="false" customHeight="false" outlineLevel="0" collapsed="false">
      <c r="A6289" s="0" t="s">
        <v>11062</v>
      </c>
      <c r="B6289" s="0" t="n">
        <v>3.3775</v>
      </c>
      <c r="C6289" s="0" t="n">
        <v>0.07425</v>
      </c>
      <c r="D6289" s="0" t="n">
        <v>0.0108974359</v>
      </c>
      <c r="E6289" s="0" t="n">
        <v>0.0625</v>
      </c>
      <c r="F6289" s="0" t="n">
        <v>0.075</v>
      </c>
      <c r="G6289" s="0" t="n">
        <v>1</v>
      </c>
      <c r="H6289" s="0" t="n">
        <v>56.95</v>
      </c>
    </row>
    <row r="6290" customFormat="false" ht="12.8" hidden="false" customHeight="false" outlineLevel="0" collapsed="false">
      <c r="A6290" s="0" t="s">
        <v>333</v>
      </c>
      <c r="B6290" s="0" t="n">
        <v>1.0543628571</v>
      </c>
      <c r="C6290" s="0" t="n">
        <v>0.0102857143</v>
      </c>
      <c r="D6290" s="0" t="n">
        <v>0.0014285714</v>
      </c>
      <c r="E6290" s="0" t="n">
        <v>0.0142857143</v>
      </c>
      <c r="F6290" s="0" t="n">
        <v>0.0137142857</v>
      </c>
      <c r="G6290" s="0" t="n">
        <v>1</v>
      </c>
      <c r="H6290" s="0" t="n">
        <v>9.12</v>
      </c>
    </row>
    <row r="6291" customFormat="false" ht="12.8" hidden="false" customHeight="false" outlineLevel="0" collapsed="false">
      <c r="A6291" s="0" t="s">
        <v>11063</v>
      </c>
      <c r="B6291" s="0" t="n">
        <v>0.158</v>
      </c>
      <c r="C6291" s="0" t="n">
        <v>0.000823284</v>
      </c>
      <c r="D6291" s="0" t="n">
        <v>0.0001388889</v>
      </c>
      <c r="E6291" s="0" t="n">
        <v>0.0125</v>
      </c>
      <c r="F6291" s="0" t="n">
        <v>0.0029403</v>
      </c>
      <c r="G6291" s="0" t="n">
        <v>1</v>
      </c>
      <c r="H6291" s="0" t="n">
        <v>7.27</v>
      </c>
    </row>
    <row r="6292" customFormat="false" ht="12.8" hidden="false" customHeight="false" outlineLevel="0" collapsed="false">
      <c r="A6292" s="0" t="s">
        <v>11064</v>
      </c>
      <c r="B6292" s="0" t="n">
        <v>3.0775</v>
      </c>
      <c r="C6292" s="0" t="n">
        <v>0.07425</v>
      </c>
      <c r="D6292" s="0" t="n">
        <v>0.0108974359</v>
      </c>
      <c r="E6292" s="0" t="n">
        <v>0.0625</v>
      </c>
      <c r="F6292" s="0" t="n">
        <v>0.075</v>
      </c>
      <c r="G6292" s="0" t="n">
        <v>1</v>
      </c>
      <c r="H6292" s="0" t="n">
        <v>13.96</v>
      </c>
    </row>
    <row r="6293" customFormat="false" ht="12.8" hidden="false" customHeight="false" outlineLevel="0" collapsed="false">
      <c r="A6293" s="0" t="s">
        <v>334</v>
      </c>
      <c r="B6293" s="0" t="n">
        <v>0.48385</v>
      </c>
      <c r="C6293" s="0" t="n">
        <v>0.0072</v>
      </c>
      <c r="D6293" s="0" t="n">
        <v>0.001</v>
      </c>
      <c r="E6293" s="0" t="n">
        <v>0.01</v>
      </c>
      <c r="F6293" s="0" t="n">
        <v>0.0096</v>
      </c>
      <c r="G6293" s="0" t="n">
        <v>1</v>
      </c>
      <c r="H6293" s="0" t="n">
        <v>5.83</v>
      </c>
    </row>
    <row r="6294" customFormat="false" ht="12.8" hidden="false" customHeight="false" outlineLevel="0" collapsed="false">
      <c r="A6294" s="0" t="s">
        <v>11065</v>
      </c>
      <c r="B6294" s="0" t="n">
        <v>3.0675</v>
      </c>
      <c r="C6294" s="0" t="n">
        <v>0.07425</v>
      </c>
      <c r="D6294" s="0" t="n">
        <v>0.0108974359</v>
      </c>
      <c r="E6294" s="0" t="n">
        <v>0.0625</v>
      </c>
      <c r="F6294" s="0" t="n">
        <v>0.075</v>
      </c>
      <c r="G6294" s="0" t="n">
        <v>1</v>
      </c>
      <c r="H6294" s="0" t="n">
        <v>13.96</v>
      </c>
    </row>
    <row r="6295" customFormat="false" ht="12.8" hidden="false" customHeight="false" outlineLevel="0" collapsed="false">
      <c r="A6295" s="0" t="s">
        <v>11066</v>
      </c>
      <c r="B6295" s="0" t="n">
        <v>0.158</v>
      </c>
      <c r="C6295" s="0" t="n">
        <v>0.000823284</v>
      </c>
      <c r="D6295" s="0" t="n">
        <v>0.0001388889</v>
      </c>
      <c r="E6295" s="0" t="n">
        <v>0.0125</v>
      </c>
      <c r="F6295" s="0" t="n">
        <v>0.0029403</v>
      </c>
      <c r="G6295" s="0" t="n">
        <v>1</v>
      </c>
      <c r="H6295" s="0" t="n">
        <v>7.27</v>
      </c>
    </row>
    <row r="6296" customFormat="false" ht="12.8" hidden="false" customHeight="false" outlineLevel="0" collapsed="false">
      <c r="A6296" s="0" t="s">
        <v>335</v>
      </c>
      <c r="B6296" s="0" t="n">
        <v>0.8731428571</v>
      </c>
      <c r="C6296" s="0" t="n">
        <v>0.0102857143</v>
      </c>
      <c r="D6296" s="0" t="n">
        <v>0.0014285714</v>
      </c>
      <c r="E6296" s="0" t="n">
        <v>0.0142857143</v>
      </c>
      <c r="F6296" s="0" t="n">
        <v>0.0137142857</v>
      </c>
      <c r="G6296" s="0" t="n">
        <v>1</v>
      </c>
      <c r="H6296" s="0" t="n">
        <v>9.12</v>
      </c>
    </row>
    <row r="6297" customFormat="false" ht="12.8" hidden="false" customHeight="false" outlineLevel="0" collapsed="false">
      <c r="A6297" s="0" t="s">
        <v>11067</v>
      </c>
      <c r="B6297" s="0" t="n">
        <v>3.3675</v>
      </c>
      <c r="C6297" s="0" t="n">
        <v>0.07425</v>
      </c>
      <c r="D6297" s="0" t="n">
        <v>0.0108974359</v>
      </c>
      <c r="E6297" s="0" t="n">
        <v>0.0625</v>
      </c>
      <c r="F6297" s="0" t="n">
        <v>0.075</v>
      </c>
      <c r="G6297" s="0" t="n">
        <v>1</v>
      </c>
      <c r="H6297" s="0" t="n">
        <v>56.27</v>
      </c>
    </row>
    <row r="6298" customFormat="false" ht="12.8" hidden="false" customHeight="false" outlineLevel="0" collapsed="false">
      <c r="A6298" s="0" t="s">
        <v>11068</v>
      </c>
      <c r="B6298" s="0" t="n">
        <v>0.00175</v>
      </c>
      <c r="C6298" s="0" t="n">
        <v>1.764E-005</v>
      </c>
      <c r="D6298" s="0" t="n">
        <v>2.7778E-006</v>
      </c>
      <c r="E6298" s="0" t="n">
        <v>0.001</v>
      </c>
      <c r="F6298" s="0" t="n">
        <v>0.00012</v>
      </c>
      <c r="G6298" s="0" t="n">
        <v>1</v>
      </c>
      <c r="H6298" s="0" t="n">
        <v>0.03</v>
      </c>
    </row>
    <row r="6299" customFormat="false" ht="12.8" hidden="false" customHeight="false" outlineLevel="0" collapsed="false">
      <c r="A6299" s="0" t="s">
        <v>1790</v>
      </c>
      <c r="B6299" s="0" t="n">
        <v>0.407</v>
      </c>
      <c r="C6299" s="0" t="n">
        <v>0.003293136</v>
      </c>
      <c r="D6299" s="0" t="n">
        <v>0.0005555556</v>
      </c>
      <c r="E6299" s="0" t="n">
        <v>0.05</v>
      </c>
      <c r="F6299" s="0" t="n">
        <v>0.0117612</v>
      </c>
      <c r="G6299" s="0" t="n">
        <v>1</v>
      </c>
      <c r="H6299" s="0" t="n">
        <v>1.54</v>
      </c>
    </row>
    <row r="6300" customFormat="false" ht="12.8" hidden="false" customHeight="false" outlineLevel="0" collapsed="false">
      <c r="A6300" s="0" t="s">
        <v>336</v>
      </c>
      <c r="B6300" s="0" t="n">
        <v>0.3935</v>
      </c>
      <c r="C6300" s="0" t="n">
        <v>0.0072</v>
      </c>
      <c r="D6300" s="0" t="n">
        <v>0.001</v>
      </c>
      <c r="E6300" s="0" t="n">
        <v>0.01</v>
      </c>
      <c r="F6300" s="0" t="n">
        <v>0.0096</v>
      </c>
      <c r="G6300" s="0" t="n">
        <v>1</v>
      </c>
      <c r="H6300" s="0" t="n">
        <v>5.83</v>
      </c>
    </row>
    <row r="6301" customFormat="false" ht="12.8" hidden="false" customHeight="false" outlineLevel="0" collapsed="false">
      <c r="A6301" s="0" t="s">
        <v>11069</v>
      </c>
      <c r="B6301" s="0" t="n">
        <v>3.3575</v>
      </c>
      <c r="C6301" s="0" t="n">
        <v>0.07425</v>
      </c>
      <c r="D6301" s="0" t="n">
        <v>0.0108974359</v>
      </c>
      <c r="E6301" s="0" t="n">
        <v>0.0625</v>
      </c>
      <c r="F6301" s="0" t="n">
        <v>0.075</v>
      </c>
      <c r="G6301" s="0" t="n">
        <v>1</v>
      </c>
      <c r="H6301" s="0" t="n">
        <v>57.85</v>
      </c>
    </row>
    <row r="6302" customFormat="false" ht="12.8" hidden="false" customHeight="false" outlineLevel="0" collapsed="false">
      <c r="A6302" s="0" t="s">
        <v>11070</v>
      </c>
      <c r="B6302" s="0" t="n">
        <v>0.002179661</v>
      </c>
      <c r="C6302" s="0" t="n">
        <v>2.9898E-006</v>
      </c>
      <c r="D6302" s="0" t="n">
        <v>4.708E-007</v>
      </c>
      <c r="E6302" s="0" t="n">
        <v>0.0001694915</v>
      </c>
      <c r="F6302" s="0" t="n">
        <v>2.0339E-005</v>
      </c>
      <c r="G6302" s="0" t="n">
        <v>1</v>
      </c>
      <c r="H6302" s="0" t="n">
        <v>0.0101</v>
      </c>
    </row>
    <row r="6303" customFormat="false" ht="12.8" hidden="false" customHeight="false" outlineLevel="0" collapsed="false">
      <c r="A6303" s="0" t="s">
        <v>11071</v>
      </c>
      <c r="B6303" s="0" t="n">
        <v>0.0246590909</v>
      </c>
      <c r="C6303" s="0" t="n">
        <v>0.0004402841</v>
      </c>
      <c r="D6303" s="0" t="n">
        <v>7.43364E-005</v>
      </c>
      <c r="E6303" s="0" t="n">
        <v>0.0113636364</v>
      </c>
      <c r="F6303" s="0" t="n">
        <v>0.0016306818</v>
      </c>
      <c r="G6303" s="0" t="n">
        <v>1</v>
      </c>
      <c r="H6303" s="0" t="n">
        <v>0.28</v>
      </c>
    </row>
    <row r="6304" customFormat="false" ht="12.8" hidden="false" customHeight="false" outlineLevel="0" collapsed="false">
      <c r="A6304" s="0" t="s">
        <v>11072</v>
      </c>
      <c r="B6304" s="0" t="n">
        <v>12.1473684211</v>
      </c>
      <c r="C6304" s="0" t="n">
        <v>0.1856842105</v>
      </c>
      <c r="D6304" s="0" t="n">
        <v>0.0550607287</v>
      </c>
      <c r="E6304" s="0" t="n">
        <v>0.0526315789</v>
      </c>
      <c r="F6304" s="0" t="n">
        <v>0.1263157895</v>
      </c>
      <c r="G6304" s="0" t="n">
        <v>1</v>
      </c>
      <c r="H6304" s="0" t="n">
        <v>6537.58</v>
      </c>
    </row>
    <row r="6305" customFormat="false" ht="12.8" hidden="false" customHeight="false" outlineLevel="0" collapsed="false">
      <c r="A6305" s="0" t="s">
        <v>2942</v>
      </c>
      <c r="B6305" s="0" t="n">
        <v>0.0130857143</v>
      </c>
      <c r="C6305" s="0" t="n">
        <v>4.9397E-005</v>
      </c>
      <c r="D6305" s="0" t="n">
        <v>1.19048E-005</v>
      </c>
      <c r="E6305" s="0" t="n">
        <v>0.0028571429</v>
      </c>
      <c r="F6305" s="0" t="n">
        <v>0.0003360343</v>
      </c>
      <c r="G6305" s="0" t="n">
        <v>1</v>
      </c>
      <c r="H6305" s="0" t="n">
        <v>45</v>
      </c>
    </row>
    <row r="6306" customFormat="false" ht="12.8" hidden="false" customHeight="false" outlineLevel="0" collapsed="false">
      <c r="A6306" s="0" t="s">
        <v>11073</v>
      </c>
      <c r="B6306" s="0" t="n">
        <v>0.0130857143</v>
      </c>
      <c r="C6306" s="0" t="n">
        <v>4.9397E-005</v>
      </c>
      <c r="D6306" s="0" t="n">
        <v>1.19048E-005</v>
      </c>
      <c r="E6306" s="0" t="n">
        <v>0.0028571429</v>
      </c>
      <c r="F6306" s="0" t="n">
        <v>0.0003360343</v>
      </c>
      <c r="G6306" s="0" t="n">
        <v>1</v>
      </c>
      <c r="H6306" s="0" t="n">
        <v>45</v>
      </c>
    </row>
    <row r="6307" customFormat="false" ht="12.8" hidden="false" customHeight="false" outlineLevel="0" collapsed="false">
      <c r="A6307" s="0" t="s">
        <v>11074</v>
      </c>
      <c r="B6307" s="0" t="n">
        <v>0.258</v>
      </c>
      <c r="C6307" s="0" t="n">
        <v>0.001646568</v>
      </c>
      <c r="D6307" s="0" t="n">
        <v>0.0008333333</v>
      </c>
      <c r="E6307" s="0" t="n">
        <v>0.025</v>
      </c>
      <c r="F6307" s="0" t="n">
        <v>0.0058806</v>
      </c>
      <c r="G6307" s="0" t="n">
        <v>1</v>
      </c>
      <c r="H6307" s="0" t="n">
        <v>0.46</v>
      </c>
    </row>
    <row r="6308" customFormat="false" ht="12.8" hidden="false" customHeight="false" outlineLevel="0" collapsed="false">
      <c r="A6308" s="0" t="s">
        <v>11075</v>
      </c>
      <c r="B6308" s="0" t="n">
        <v>0.122</v>
      </c>
      <c r="C6308" s="0" t="n">
        <v>0.00144</v>
      </c>
      <c r="D6308" s="0" t="n">
        <v>0.00025</v>
      </c>
      <c r="E6308" s="0" t="n">
        <v>0.02</v>
      </c>
      <c r="F6308" s="0" t="n">
        <v>0.0048</v>
      </c>
      <c r="G6308" s="0" t="n">
        <v>1</v>
      </c>
      <c r="H6308" s="0" t="n">
        <v>1</v>
      </c>
    </row>
    <row r="6309" customFormat="false" ht="12.8" hidden="false" customHeight="false" outlineLevel="0" collapsed="false">
      <c r="A6309" s="0" t="s">
        <v>11076</v>
      </c>
      <c r="B6309" s="0" t="n">
        <v>0.0046075</v>
      </c>
      <c r="C6309" s="0" t="n">
        <v>4.41E-006</v>
      </c>
      <c r="D6309" s="0" t="n">
        <v>1.0417E-006</v>
      </c>
      <c r="E6309" s="0" t="n">
        <v>0.00025</v>
      </c>
      <c r="F6309" s="0" t="n">
        <v>3E-005</v>
      </c>
      <c r="G6309" s="0" t="n">
        <v>1</v>
      </c>
      <c r="H6309" s="0" t="n">
        <v>1.88</v>
      </c>
    </row>
    <row r="6310" customFormat="false" ht="12.8" hidden="false" customHeight="false" outlineLevel="0" collapsed="false">
      <c r="A6310" s="0" t="s">
        <v>11077</v>
      </c>
      <c r="B6310" s="0" t="n">
        <v>3.4775</v>
      </c>
      <c r="C6310" s="0" t="n">
        <v>0.07425</v>
      </c>
      <c r="D6310" s="0" t="n">
        <v>0.0108974359</v>
      </c>
      <c r="E6310" s="0" t="n">
        <v>0.0625</v>
      </c>
      <c r="F6310" s="0" t="n">
        <v>0.075</v>
      </c>
      <c r="G6310" s="0" t="n">
        <v>1</v>
      </c>
      <c r="H6310" s="0" t="n">
        <v>58.73</v>
      </c>
    </row>
    <row r="6311" customFormat="false" ht="12.8" hidden="false" customHeight="false" outlineLevel="0" collapsed="false">
      <c r="A6311" s="0" t="s">
        <v>11078</v>
      </c>
      <c r="B6311" s="0" t="n">
        <v>0.2444444444</v>
      </c>
      <c r="C6311" s="0" t="n">
        <v>0.0007333333</v>
      </c>
      <c r="D6311" s="0" t="n">
        <v>0.000154321</v>
      </c>
      <c r="E6311" s="0" t="n">
        <v>0.0138888889</v>
      </c>
      <c r="F6311" s="0" t="n">
        <v>0.0033333333</v>
      </c>
      <c r="G6311" s="0" t="n">
        <v>1</v>
      </c>
      <c r="H6311" s="0" t="n">
        <v>1</v>
      </c>
    </row>
    <row r="6312" customFormat="false" ht="12.8" hidden="false" customHeight="false" outlineLevel="0" collapsed="false">
      <c r="A6312" s="0" t="s">
        <v>11079</v>
      </c>
      <c r="B6312" s="0" t="n">
        <v>0.258</v>
      </c>
      <c r="C6312" s="0" t="n">
        <v>0.001646568</v>
      </c>
      <c r="D6312" s="0" t="n">
        <v>0.0008333333</v>
      </c>
      <c r="E6312" s="0" t="n">
        <v>0.025</v>
      </c>
      <c r="F6312" s="0" t="n">
        <v>0.0058806</v>
      </c>
      <c r="G6312" s="0" t="n">
        <v>1</v>
      </c>
      <c r="H6312" s="0" t="n">
        <v>0.46</v>
      </c>
    </row>
    <row r="6313" customFormat="false" ht="12.8" hidden="false" customHeight="false" outlineLevel="0" collapsed="false">
      <c r="A6313" s="0" t="s">
        <v>11080</v>
      </c>
      <c r="B6313" s="0" t="n">
        <v>0.0734</v>
      </c>
      <c r="C6313" s="0" t="n">
        <v>0.000740718</v>
      </c>
      <c r="D6313" s="0" t="n">
        <v>0.0002073171</v>
      </c>
      <c r="E6313" s="0" t="n">
        <v>0.01</v>
      </c>
      <c r="F6313" s="0" t="n">
        <v>0.001914</v>
      </c>
      <c r="G6313" s="0" t="n">
        <v>1</v>
      </c>
      <c r="H6313" s="0" t="n">
        <v>1</v>
      </c>
    </row>
    <row r="6314" customFormat="false" ht="12.8" hidden="false" customHeight="false" outlineLevel="0" collapsed="false">
      <c r="A6314" s="0" t="s">
        <v>1410</v>
      </c>
      <c r="B6314" s="0" t="n">
        <v>17.5833333333</v>
      </c>
      <c r="C6314" s="0" t="n">
        <v>0.099</v>
      </c>
      <c r="D6314" s="0" t="n">
        <v>0.0145299145</v>
      </c>
      <c r="E6314" s="0" t="n">
        <v>0.0833333333</v>
      </c>
      <c r="F6314" s="0" t="n">
        <v>0.1</v>
      </c>
      <c r="G6314" s="0" t="n">
        <v>1</v>
      </c>
      <c r="H6314" s="0" t="n">
        <v>151.44</v>
      </c>
    </row>
    <row r="6315" customFormat="false" ht="12.8" hidden="false" customHeight="false" outlineLevel="0" collapsed="false">
      <c r="A6315" s="0" t="s">
        <v>11081</v>
      </c>
      <c r="B6315" s="0" t="n">
        <v>0.29</v>
      </c>
      <c r="C6315" s="0" t="n">
        <v>0.0016</v>
      </c>
      <c r="D6315" s="0" t="n">
        <v>0.0002222222</v>
      </c>
      <c r="E6315" s="0" t="n">
        <v>0.0033333333</v>
      </c>
      <c r="F6315" s="0" t="n">
        <v>0.0032</v>
      </c>
      <c r="G6315" s="0" t="n">
        <v>1</v>
      </c>
      <c r="H6315" s="0" t="n">
        <v>1.96</v>
      </c>
    </row>
    <row r="6316" customFormat="false" ht="12.8" hidden="false" customHeight="false" outlineLevel="0" collapsed="false">
      <c r="A6316" s="0" t="s">
        <v>11082</v>
      </c>
      <c r="B6316" s="0" t="n">
        <v>0.258</v>
      </c>
      <c r="C6316" s="0" t="n">
        <v>0.001646568</v>
      </c>
      <c r="D6316" s="0" t="n">
        <v>0.0008333333</v>
      </c>
      <c r="E6316" s="0" t="n">
        <v>0.025</v>
      </c>
      <c r="F6316" s="0" t="n">
        <v>0.0058806</v>
      </c>
      <c r="G6316" s="0" t="n">
        <v>1</v>
      </c>
      <c r="H6316" s="0" t="n">
        <v>0.46</v>
      </c>
    </row>
    <row r="6317" customFormat="false" ht="12.8" hidden="false" customHeight="false" outlineLevel="0" collapsed="false">
      <c r="A6317" s="0" t="s">
        <v>11083</v>
      </c>
      <c r="B6317" s="0" t="n">
        <v>0.00425</v>
      </c>
      <c r="C6317" s="0" t="n">
        <v>2.9782E-006</v>
      </c>
      <c r="D6317" s="0" t="n">
        <v>1.2206E-006</v>
      </c>
      <c r="E6317" s="0" t="n">
        <v>0.0005</v>
      </c>
      <c r="F6317" s="0" t="n">
        <v>2.7075E-005</v>
      </c>
      <c r="G6317" s="0" t="n">
        <v>1</v>
      </c>
      <c r="H6317" s="0" t="n">
        <v>1</v>
      </c>
    </row>
    <row r="6318" customFormat="false" ht="12.8" hidden="false" customHeight="false" outlineLevel="0" collapsed="false">
      <c r="A6318" s="0" t="s">
        <v>11084</v>
      </c>
      <c r="B6318" s="0" t="n">
        <v>0.3</v>
      </c>
      <c r="C6318" s="0" t="n">
        <v>0.00912</v>
      </c>
      <c r="D6318" s="0" t="n">
        <v>0.0013333333</v>
      </c>
      <c r="E6318" s="0" t="n">
        <v>0.01</v>
      </c>
      <c r="F6318" s="0" t="n">
        <v>0.0096</v>
      </c>
      <c r="G6318" s="0" t="n">
        <v>1</v>
      </c>
      <c r="H6318" s="0" t="n">
        <v>0.62</v>
      </c>
    </row>
    <row r="6319" customFormat="false" ht="12.8" hidden="false" customHeight="false" outlineLevel="0" collapsed="false">
      <c r="A6319" s="0" t="s">
        <v>11085</v>
      </c>
      <c r="B6319" s="0" t="n">
        <v>0.0046571429</v>
      </c>
      <c r="C6319" s="0" t="n">
        <v>1.07143E-005</v>
      </c>
      <c r="D6319" s="0" t="n">
        <v>1.4392E-006</v>
      </c>
      <c r="E6319" s="0" t="n">
        <v>0.0007142857</v>
      </c>
      <c r="F6319" s="0" t="n">
        <v>5.35714E-005</v>
      </c>
      <c r="G6319" s="0" t="n">
        <v>1</v>
      </c>
      <c r="H6319" s="0" t="n">
        <v>6.97</v>
      </c>
    </row>
    <row r="6320" customFormat="false" ht="12.8" hidden="false" customHeight="false" outlineLevel="0" collapsed="false">
      <c r="A6320" s="0" t="s">
        <v>1409</v>
      </c>
      <c r="B6320" s="0" t="n">
        <v>17.5833333333</v>
      </c>
      <c r="C6320" s="0" t="n">
        <v>0.099</v>
      </c>
      <c r="D6320" s="0" t="n">
        <v>0.0145299145</v>
      </c>
      <c r="E6320" s="0" t="n">
        <v>0.0833333333</v>
      </c>
      <c r="F6320" s="0" t="n">
        <v>0.1</v>
      </c>
      <c r="G6320" s="0" t="n">
        <v>1</v>
      </c>
      <c r="H6320" s="0" t="n">
        <v>151.44</v>
      </c>
    </row>
    <row r="6321" customFormat="false" ht="12.8" hidden="false" customHeight="false" outlineLevel="0" collapsed="false">
      <c r="A6321" s="0" t="s">
        <v>11086</v>
      </c>
      <c r="B6321" s="0" t="n">
        <v>0.258</v>
      </c>
      <c r="C6321" s="0" t="n">
        <v>0.001646568</v>
      </c>
      <c r="D6321" s="0" t="n">
        <v>0.0008333333</v>
      </c>
      <c r="E6321" s="0" t="n">
        <v>0.025</v>
      </c>
      <c r="F6321" s="0" t="n">
        <v>0.0058806</v>
      </c>
      <c r="G6321" s="0" t="n">
        <v>1</v>
      </c>
      <c r="H6321" s="0" t="n">
        <v>0.46</v>
      </c>
    </row>
    <row r="6322" customFormat="false" ht="12.8" hidden="false" customHeight="false" outlineLevel="0" collapsed="false">
      <c r="A6322" s="0" t="s">
        <v>1734</v>
      </c>
      <c r="B6322" s="0" t="n">
        <v>0.3514285714</v>
      </c>
      <c r="C6322" s="0" t="n">
        <v>0.000470448</v>
      </c>
      <c r="D6322" s="0" t="n">
        <v>7.93651E-005</v>
      </c>
      <c r="E6322" s="0" t="n">
        <v>0.0071428571</v>
      </c>
      <c r="F6322" s="0" t="n">
        <v>0.0016801714</v>
      </c>
      <c r="G6322" s="0" t="n">
        <v>1</v>
      </c>
      <c r="H6322" s="0" t="n">
        <v>0.23</v>
      </c>
    </row>
    <row r="6323" customFormat="false" ht="12.8" hidden="false" customHeight="false" outlineLevel="0" collapsed="false">
      <c r="A6323" s="0" t="s">
        <v>11087</v>
      </c>
      <c r="B6323" s="0" t="n">
        <v>0.0090666667</v>
      </c>
      <c r="C6323" s="0" t="n">
        <v>6.7575E-005</v>
      </c>
      <c r="D6323" s="0" t="n">
        <v>1.78197E-005</v>
      </c>
      <c r="E6323" s="0" t="n">
        <v>0.0033333333</v>
      </c>
      <c r="F6323" s="0" t="n">
        <v>0.000255</v>
      </c>
      <c r="G6323" s="0" t="n">
        <v>1</v>
      </c>
      <c r="H6323" s="0" t="n">
        <v>1</v>
      </c>
    </row>
    <row r="6324" customFormat="false" ht="12.8" hidden="false" customHeight="false" outlineLevel="0" collapsed="false">
      <c r="A6324" s="0" t="s">
        <v>11088</v>
      </c>
      <c r="B6324" s="0" t="n">
        <v>0.3495454545</v>
      </c>
      <c r="C6324" s="0" t="n">
        <v>0.0032727273</v>
      </c>
      <c r="D6324" s="0" t="n">
        <v>0.0004545455</v>
      </c>
      <c r="E6324" s="0" t="n">
        <v>0.0045454545</v>
      </c>
      <c r="F6324" s="0" t="n">
        <v>0.0043636364</v>
      </c>
      <c r="G6324" s="0" t="n">
        <v>1</v>
      </c>
      <c r="H6324" s="0" t="n">
        <v>667</v>
      </c>
    </row>
    <row r="6325" customFormat="false" ht="12.8" hidden="false" customHeight="false" outlineLevel="0" collapsed="false">
      <c r="A6325" s="0" t="s">
        <v>1735</v>
      </c>
      <c r="B6325" s="0" t="n">
        <v>0.3514285714</v>
      </c>
      <c r="C6325" s="0" t="n">
        <v>0.000470448</v>
      </c>
      <c r="D6325" s="0" t="n">
        <v>7.93651E-005</v>
      </c>
      <c r="E6325" s="0" t="n">
        <v>0.0071428571</v>
      </c>
      <c r="F6325" s="0" t="n">
        <v>0.0016801714</v>
      </c>
      <c r="G6325" s="0" t="n">
        <v>1</v>
      </c>
      <c r="H6325" s="0" t="n">
        <v>0.23</v>
      </c>
    </row>
    <row r="6326" customFormat="false" ht="12.8" hidden="false" customHeight="false" outlineLevel="0" collapsed="false">
      <c r="A6326" s="0" t="s">
        <v>11089</v>
      </c>
      <c r="B6326" s="0" t="n">
        <v>0.258</v>
      </c>
      <c r="C6326" s="0" t="n">
        <v>0.001646568</v>
      </c>
      <c r="D6326" s="0" t="n">
        <v>0.0008333333</v>
      </c>
      <c r="E6326" s="0" t="n">
        <v>0.025</v>
      </c>
      <c r="F6326" s="0" t="n">
        <v>0.0058806</v>
      </c>
      <c r="G6326" s="0" t="n">
        <v>1</v>
      </c>
      <c r="H6326" s="0" t="n">
        <v>0.46</v>
      </c>
    </row>
    <row r="6327" customFormat="false" ht="12.8" hidden="false" customHeight="false" outlineLevel="0" collapsed="false">
      <c r="A6327" s="0" t="s">
        <v>239</v>
      </c>
      <c r="B6327" s="0" t="n">
        <v>0.0645</v>
      </c>
      <c r="C6327" s="0" t="n">
        <v>0.00048</v>
      </c>
      <c r="D6327" s="0" t="n">
        <v>0.000125</v>
      </c>
      <c r="E6327" s="0" t="n">
        <v>0.02</v>
      </c>
      <c r="F6327" s="0" t="n">
        <v>0.0024</v>
      </c>
      <c r="G6327" s="0" t="n">
        <v>1</v>
      </c>
      <c r="H6327" s="0" t="n">
        <v>1.46</v>
      </c>
    </row>
    <row r="6328" customFormat="false" ht="12.8" hidden="false" customHeight="false" outlineLevel="0" collapsed="false">
      <c r="A6328" s="0" t="s">
        <v>11090</v>
      </c>
      <c r="B6328" s="0" t="n">
        <v>1.042</v>
      </c>
      <c r="C6328" s="0" t="n">
        <v>0.0144</v>
      </c>
      <c r="D6328" s="0" t="n">
        <v>0.002</v>
      </c>
      <c r="E6328" s="0" t="n">
        <v>0.02</v>
      </c>
      <c r="F6328" s="0" t="n">
        <v>0.0192</v>
      </c>
      <c r="G6328" s="0" t="n">
        <v>1</v>
      </c>
      <c r="H6328" s="0" t="n">
        <v>6689</v>
      </c>
    </row>
    <row r="6329" customFormat="false" ht="12.8" hidden="false" customHeight="false" outlineLevel="0" collapsed="false">
      <c r="A6329" s="0" t="s">
        <v>240</v>
      </c>
      <c r="B6329" s="0" t="n">
        <v>0.0645</v>
      </c>
      <c r="C6329" s="0" t="n">
        <v>0.00048</v>
      </c>
      <c r="D6329" s="0" t="n">
        <v>0.000125</v>
      </c>
      <c r="E6329" s="0" t="n">
        <v>0.02</v>
      </c>
      <c r="F6329" s="0" t="n">
        <v>0.0024</v>
      </c>
      <c r="G6329" s="0" t="n">
        <v>1</v>
      </c>
      <c r="H6329" s="0" t="n">
        <v>1.55</v>
      </c>
    </row>
    <row r="6330" customFormat="false" ht="12.8" hidden="false" customHeight="false" outlineLevel="0" collapsed="false">
      <c r="A6330" s="0" t="s">
        <v>11091</v>
      </c>
      <c r="B6330" s="0" t="n">
        <v>0.3</v>
      </c>
      <c r="C6330" s="0" t="n">
        <v>0.00912</v>
      </c>
      <c r="D6330" s="0" t="n">
        <v>0.0013333333</v>
      </c>
      <c r="E6330" s="0" t="n">
        <v>0.01</v>
      </c>
      <c r="F6330" s="0" t="n">
        <v>0.0096</v>
      </c>
      <c r="G6330" s="0" t="n">
        <v>1</v>
      </c>
      <c r="H6330" s="0" t="n">
        <v>0.62</v>
      </c>
    </row>
    <row r="6331" customFormat="false" ht="12.8" hidden="false" customHeight="false" outlineLevel="0" collapsed="false">
      <c r="A6331" s="0" t="s">
        <v>1732</v>
      </c>
      <c r="B6331" s="0" t="n">
        <v>0.3088571429</v>
      </c>
      <c r="C6331" s="0" t="n">
        <v>0.003848631</v>
      </c>
      <c r="D6331" s="0" t="n">
        <v>0.0005451339</v>
      </c>
      <c r="E6331" s="0" t="n">
        <v>0.003968254</v>
      </c>
      <c r="F6331" s="0" t="n">
        <v>0.0040511905</v>
      </c>
      <c r="G6331" s="0" t="n">
        <v>1</v>
      </c>
      <c r="H6331" s="0" t="n">
        <v>0.66</v>
      </c>
    </row>
    <row r="6332" customFormat="false" ht="12.8" hidden="false" customHeight="false" outlineLevel="0" collapsed="false">
      <c r="A6332" s="0" t="s">
        <v>11092</v>
      </c>
      <c r="B6332" s="0" t="n">
        <v>0.258</v>
      </c>
      <c r="C6332" s="0" t="n">
        <v>0.001646568</v>
      </c>
      <c r="D6332" s="0" t="n">
        <v>0.0008333333</v>
      </c>
      <c r="E6332" s="0" t="n">
        <v>0.025</v>
      </c>
      <c r="F6332" s="0" t="n">
        <v>0.0058806</v>
      </c>
      <c r="G6332" s="0" t="n">
        <v>1</v>
      </c>
      <c r="H6332" s="0" t="n">
        <v>0.46</v>
      </c>
    </row>
    <row r="6333" customFormat="false" ht="12.8" hidden="false" customHeight="false" outlineLevel="0" collapsed="false">
      <c r="A6333" s="0" t="s">
        <v>11093</v>
      </c>
      <c r="B6333" s="0" t="n">
        <v>0.6126666667</v>
      </c>
      <c r="C6333" s="0" t="n">
        <v>0.0096</v>
      </c>
      <c r="D6333" s="0" t="n">
        <v>0.0013333333</v>
      </c>
      <c r="E6333" s="0" t="n">
        <v>0.0133333333</v>
      </c>
      <c r="F6333" s="0" t="n">
        <v>0.0128</v>
      </c>
      <c r="G6333" s="0" t="n">
        <v>1</v>
      </c>
      <c r="H6333" s="0" t="n">
        <v>2353</v>
      </c>
    </row>
    <row r="6334" customFormat="false" ht="12.8" hidden="false" customHeight="false" outlineLevel="0" collapsed="false">
      <c r="A6334" s="0" t="s">
        <v>241</v>
      </c>
      <c r="B6334" s="0" t="n">
        <v>0.1217714286</v>
      </c>
      <c r="C6334" s="0" t="n">
        <v>0.0006857143</v>
      </c>
      <c r="D6334" s="0" t="n">
        <v>0.0001785714</v>
      </c>
      <c r="E6334" s="0" t="n">
        <v>0.0285714286</v>
      </c>
      <c r="F6334" s="0" t="n">
        <v>0.0034285714</v>
      </c>
      <c r="G6334" s="0" t="n">
        <v>1</v>
      </c>
      <c r="H6334" s="0" t="n">
        <v>0.7</v>
      </c>
    </row>
    <row r="6335" customFormat="false" ht="12.8" hidden="false" customHeight="false" outlineLevel="0" collapsed="false">
      <c r="A6335" s="0" t="s">
        <v>11094</v>
      </c>
      <c r="B6335" s="0" t="n">
        <v>0.6236666667</v>
      </c>
      <c r="C6335" s="0" t="n">
        <v>0.013629</v>
      </c>
      <c r="D6335" s="0" t="n">
        <v>0.0041975309</v>
      </c>
      <c r="E6335" s="0" t="n">
        <v>0.0833333333</v>
      </c>
      <c r="F6335" s="0" t="n">
        <v>0.048675</v>
      </c>
      <c r="G6335" s="0" t="n">
        <v>1</v>
      </c>
      <c r="H6335" s="0" t="n">
        <v>1.38</v>
      </c>
    </row>
    <row r="6336" customFormat="false" ht="12.8" hidden="false" customHeight="false" outlineLevel="0" collapsed="false">
      <c r="A6336" s="0" t="s">
        <v>11095</v>
      </c>
      <c r="B6336" s="0" t="n">
        <v>1.1725</v>
      </c>
      <c r="C6336" s="0" t="n">
        <v>0.01785</v>
      </c>
      <c r="D6336" s="0" t="n">
        <v>0.0053125</v>
      </c>
      <c r="E6336" s="0" t="n">
        <v>0.025</v>
      </c>
      <c r="F6336" s="0" t="n">
        <v>0.0255</v>
      </c>
      <c r="G6336" s="0" t="n">
        <v>1</v>
      </c>
      <c r="H6336" s="0" t="n">
        <v>1602</v>
      </c>
    </row>
    <row r="6337" customFormat="false" ht="12.8" hidden="false" customHeight="false" outlineLevel="0" collapsed="false">
      <c r="A6337" s="0" t="s">
        <v>11096</v>
      </c>
      <c r="B6337" s="0" t="n">
        <v>0.3495454545</v>
      </c>
      <c r="C6337" s="0" t="n">
        <v>0.0032727273</v>
      </c>
      <c r="D6337" s="0" t="n">
        <v>0.0004545455</v>
      </c>
      <c r="E6337" s="0" t="n">
        <v>0.0045454545</v>
      </c>
      <c r="F6337" s="0" t="n">
        <v>0.0043636364</v>
      </c>
      <c r="G6337" s="0" t="n">
        <v>1</v>
      </c>
      <c r="H6337" s="0" t="n">
        <v>667</v>
      </c>
    </row>
    <row r="6338" customFormat="false" ht="12.8" hidden="false" customHeight="false" outlineLevel="0" collapsed="false">
      <c r="A6338" s="0" t="s">
        <v>1733</v>
      </c>
      <c r="B6338" s="0" t="n">
        <v>0.3088571429</v>
      </c>
      <c r="C6338" s="0" t="n">
        <v>0.003848631</v>
      </c>
      <c r="D6338" s="0" t="n">
        <v>0.0005451339</v>
      </c>
      <c r="E6338" s="0" t="n">
        <v>0.003968254</v>
      </c>
      <c r="F6338" s="0" t="n">
        <v>0.0040511905</v>
      </c>
      <c r="G6338" s="0" t="n">
        <v>1</v>
      </c>
      <c r="H6338" s="0" t="n">
        <v>0.66</v>
      </c>
    </row>
    <row r="6339" customFormat="false" ht="12.8" hidden="false" customHeight="false" outlineLevel="0" collapsed="false">
      <c r="A6339" s="0" t="s">
        <v>11097</v>
      </c>
      <c r="B6339" s="0" t="n">
        <v>2.775</v>
      </c>
      <c r="C6339" s="0" t="n">
        <v>0.0224</v>
      </c>
      <c r="D6339" s="0" t="n">
        <v>0.0037037037</v>
      </c>
      <c r="E6339" s="0" t="n">
        <v>0.3333333333</v>
      </c>
      <c r="F6339" s="0" t="n">
        <v>0.08</v>
      </c>
      <c r="G6339" s="0" t="n">
        <v>1</v>
      </c>
      <c r="H6339" s="0" t="n">
        <v>1</v>
      </c>
    </row>
    <row r="6340" customFormat="false" ht="12.8" hidden="false" customHeight="false" outlineLevel="0" collapsed="false">
      <c r="A6340" s="0" t="s">
        <v>11098</v>
      </c>
      <c r="B6340" s="0" t="n">
        <v>0.0046571429</v>
      </c>
      <c r="C6340" s="0" t="n">
        <v>1.07143E-005</v>
      </c>
      <c r="D6340" s="0" t="n">
        <v>1.4392E-006</v>
      </c>
      <c r="E6340" s="0" t="n">
        <v>0.0007142857</v>
      </c>
      <c r="F6340" s="0" t="n">
        <v>5.35714E-005</v>
      </c>
      <c r="G6340" s="0" t="n">
        <v>1</v>
      </c>
      <c r="H6340" s="0" t="n">
        <v>6.3</v>
      </c>
    </row>
    <row r="6341" customFormat="false" ht="12.8" hidden="false" customHeight="false" outlineLevel="0" collapsed="false">
      <c r="A6341" s="0" t="s">
        <v>11099</v>
      </c>
      <c r="B6341" s="0" t="n">
        <v>9.1</v>
      </c>
      <c r="C6341" s="0" t="n">
        <v>0.05475</v>
      </c>
      <c r="D6341" s="0" t="n">
        <v>0.0081730769</v>
      </c>
      <c r="E6341" s="0" t="n">
        <v>0.0625</v>
      </c>
      <c r="F6341" s="0" t="n">
        <v>0.075</v>
      </c>
      <c r="G6341" s="0" t="n">
        <v>1</v>
      </c>
      <c r="H6341" s="0" t="n">
        <v>20.4</v>
      </c>
    </row>
    <row r="6342" customFormat="false" ht="12.8" hidden="false" customHeight="false" outlineLevel="0" collapsed="false">
      <c r="A6342" s="0" t="s">
        <v>11100</v>
      </c>
      <c r="B6342" s="0" t="n">
        <v>0.1455</v>
      </c>
      <c r="C6342" s="0" t="n">
        <v>0.00555</v>
      </c>
      <c r="D6342" s="0" t="n">
        <v>0.00125</v>
      </c>
      <c r="E6342" s="0" t="n">
        <v>0.0125</v>
      </c>
      <c r="F6342" s="0" t="n">
        <v>0.012</v>
      </c>
      <c r="G6342" s="0" t="n">
        <v>1</v>
      </c>
      <c r="H6342" s="0" t="n">
        <v>5.46</v>
      </c>
    </row>
    <row r="6343" customFormat="false" ht="12.8" hidden="false" customHeight="false" outlineLevel="0" collapsed="false">
      <c r="A6343" s="0" t="s">
        <v>11101</v>
      </c>
      <c r="B6343" s="0" t="n">
        <v>8.080952381</v>
      </c>
      <c r="C6343" s="0" t="n">
        <v>0.0886857143</v>
      </c>
      <c r="D6343" s="0" t="n">
        <v>0.0134920635</v>
      </c>
      <c r="E6343" s="0" t="n">
        <v>0.0476190476</v>
      </c>
      <c r="F6343" s="0" t="n">
        <v>0.0914285714</v>
      </c>
      <c r="G6343" s="0" t="n">
        <v>1</v>
      </c>
      <c r="H6343" s="0" t="n">
        <v>6.12</v>
      </c>
    </row>
    <row r="6344" customFormat="false" ht="12.8" hidden="false" customHeight="false" outlineLevel="0" collapsed="false">
      <c r="A6344" s="0" t="s">
        <v>11102</v>
      </c>
      <c r="B6344" s="0" t="n">
        <v>0.6236666667</v>
      </c>
      <c r="C6344" s="0" t="n">
        <v>0.013629</v>
      </c>
      <c r="D6344" s="0" t="n">
        <v>0.0041975309</v>
      </c>
      <c r="E6344" s="0" t="n">
        <v>0.0833333333</v>
      </c>
      <c r="F6344" s="0" t="n">
        <v>0.048675</v>
      </c>
      <c r="G6344" s="0" t="n">
        <v>1</v>
      </c>
      <c r="H6344" s="0" t="n">
        <v>1.38</v>
      </c>
    </row>
    <row r="6345" customFormat="false" ht="12.8" hidden="false" customHeight="false" outlineLevel="0" collapsed="false">
      <c r="A6345" s="0" t="s">
        <v>11103</v>
      </c>
      <c r="B6345" s="0" t="n">
        <v>2.775</v>
      </c>
      <c r="C6345" s="0" t="n">
        <v>0.0224</v>
      </c>
      <c r="D6345" s="0" t="n">
        <v>0.0037037037</v>
      </c>
      <c r="E6345" s="0" t="n">
        <v>0.3333333333</v>
      </c>
      <c r="F6345" s="0" t="n">
        <v>0.08</v>
      </c>
      <c r="G6345" s="0" t="n">
        <v>1</v>
      </c>
      <c r="H6345" s="0" t="n">
        <v>1</v>
      </c>
    </row>
    <row r="6346" customFormat="false" ht="12.8" hidden="false" customHeight="false" outlineLevel="0" collapsed="false">
      <c r="A6346" s="0" t="s">
        <v>11104</v>
      </c>
      <c r="B6346" s="0" t="n">
        <v>0.78</v>
      </c>
      <c r="C6346" s="0" t="n">
        <v>0.004923072</v>
      </c>
      <c r="D6346" s="0" t="n">
        <v>0.0012592593</v>
      </c>
      <c r="E6346" s="0" t="n">
        <v>0.1</v>
      </c>
      <c r="F6346" s="0" t="n">
        <v>0.0175824</v>
      </c>
      <c r="G6346" s="0" t="n">
        <v>1</v>
      </c>
      <c r="H6346" s="0" t="n">
        <v>4.47</v>
      </c>
    </row>
    <row r="6347" customFormat="false" ht="12.8" hidden="false" customHeight="false" outlineLevel="0" collapsed="false">
      <c r="A6347" s="0" t="s">
        <v>11105</v>
      </c>
      <c r="B6347" s="0" t="n">
        <v>0.6236666667</v>
      </c>
      <c r="C6347" s="0" t="n">
        <v>0.013629</v>
      </c>
      <c r="D6347" s="0" t="n">
        <v>0.0041975309</v>
      </c>
      <c r="E6347" s="0" t="n">
        <v>0.0833333333</v>
      </c>
      <c r="F6347" s="0" t="n">
        <v>0.048675</v>
      </c>
      <c r="G6347" s="0" t="n">
        <v>1</v>
      </c>
      <c r="H6347" s="0" t="n">
        <v>1.38</v>
      </c>
    </row>
    <row r="6348" customFormat="false" ht="12.8" hidden="false" customHeight="false" outlineLevel="0" collapsed="false">
      <c r="A6348" s="0" t="s">
        <v>11106</v>
      </c>
      <c r="B6348" s="0" t="n">
        <v>0.754</v>
      </c>
      <c r="C6348" s="0" t="n">
        <v>0.00672</v>
      </c>
      <c r="D6348" s="0" t="n">
        <v>0.0011111111</v>
      </c>
      <c r="E6348" s="0" t="n">
        <v>0.1</v>
      </c>
      <c r="F6348" s="0" t="n">
        <v>0.024</v>
      </c>
      <c r="G6348" s="0" t="n">
        <v>1</v>
      </c>
      <c r="H6348" s="0" t="n">
        <v>1</v>
      </c>
    </row>
    <row r="6349" customFormat="false" ht="12.8" hidden="false" customHeight="false" outlineLevel="0" collapsed="false">
      <c r="A6349" s="0" t="s">
        <v>11107</v>
      </c>
      <c r="B6349" s="0" t="n">
        <v>2.775</v>
      </c>
      <c r="C6349" s="0" t="n">
        <v>0.0224</v>
      </c>
      <c r="D6349" s="0" t="n">
        <v>0.0037037037</v>
      </c>
      <c r="E6349" s="0" t="n">
        <v>0.3333333333</v>
      </c>
      <c r="F6349" s="0" t="n">
        <v>0.08</v>
      </c>
      <c r="G6349" s="0" t="n">
        <v>1</v>
      </c>
      <c r="H6349" s="0" t="n">
        <v>1</v>
      </c>
    </row>
    <row r="6350" customFormat="false" ht="12.8" hidden="false" customHeight="false" outlineLevel="0" collapsed="false">
      <c r="A6350" s="0" t="s">
        <v>11108</v>
      </c>
      <c r="B6350" s="0" t="n">
        <v>0.78</v>
      </c>
      <c r="C6350" s="0" t="n">
        <v>0.004923072</v>
      </c>
      <c r="D6350" s="0" t="n">
        <v>0.0012592593</v>
      </c>
      <c r="E6350" s="0" t="n">
        <v>0.1</v>
      </c>
      <c r="F6350" s="0" t="n">
        <v>0.0175824</v>
      </c>
      <c r="G6350" s="0" t="n">
        <v>1</v>
      </c>
      <c r="H6350" s="0" t="n">
        <v>4.47</v>
      </c>
    </row>
    <row r="6351" customFormat="false" ht="12.8" hidden="false" customHeight="false" outlineLevel="0" collapsed="false">
      <c r="A6351" s="0" t="s">
        <v>11109</v>
      </c>
      <c r="B6351" s="0" t="n">
        <v>9.3666666667</v>
      </c>
      <c r="C6351" s="0" t="n">
        <v>0.0584</v>
      </c>
      <c r="D6351" s="0" t="n">
        <v>0.0087179487</v>
      </c>
      <c r="E6351" s="0" t="n">
        <v>0.0666666667</v>
      </c>
      <c r="F6351" s="0" t="n">
        <v>0.08</v>
      </c>
      <c r="G6351" s="0" t="n">
        <v>1</v>
      </c>
      <c r="H6351" s="0" t="n">
        <v>21.82</v>
      </c>
    </row>
    <row r="6352" customFormat="false" ht="12.8" hidden="false" customHeight="false" outlineLevel="0" collapsed="false">
      <c r="A6352" s="0" t="s">
        <v>11110</v>
      </c>
      <c r="B6352" s="0" t="n">
        <v>0.6236666667</v>
      </c>
      <c r="C6352" s="0" t="n">
        <v>0.013629</v>
      </c>
      <c r="D6352" s="0" t="n">
        <v>0.0041975309</v>
      </c>
      <c r="E6352" s="0" t="n">
        <v>0.0833333333</v>
      </c>
      <c r="F6352" s="0" t="n">
        <v>0.048675</v>
      </c>
      <c r="G6352" s="0" t="n">
        <v>1</v>
      </c>
      <c r="H6352" s="0" t="n">
        <v>1.38</v>
      </c>
    </row>
    <row r="6353" customFormat="false" ht="12.8" hidden="false" customHeight="false" outlineLevel="0" collapsed="false">
      <c r="A6353" s="0" t="s">
        <v>11111</v>
      </c>
      <c r="B6353" s="0" t="n">
        <v>0.8641666667</v>
      </c>
      <c r="C6353" s="0" t="n">
        <v>0.0013266667</v>
      </c>
      <c r="D6353" s="0" t="n">
        <v>0.0002777778</v>
      </c>
      <c r="E6353" s="0" t="n">
        <v>0.0138888889</v>
      </c>
      <c r="F6353" s="0" t="n">
        <v>0.0013333333</v>
      </c>
      <c r="G6353" s="0" t="n">
        <v>1</v>
      </c>
      <c r="H6353" s="0" t="n">
        <v>4.47</v>
      </c>
    </row>
    <row r="6354" customFormat="false" ht="12.8" hidden="false" customHeight="false" outlineLevel="0" collapsed="false">
      <c r="A6354" s="0" t="s">
        <v>11112</v>
      </c>
      <c r="B6354" s="0" t="n">
        <v>2.775</v>
      </c>
      <c r="C6354" s="0" t="n">
        <v>0.0224</v>
      </c>
      <c r="D6354" s="0" t="n">
        <v>0.0037037037</v>
      </c>
      <c r="E6354" s="0" t="n">
        <v>0.3333333333</v>
      </c>
      <c r="F6354" s="0" t="n">
        <v>0.08</v>
      </c>
      <c r="G6354" s="0" t="n">
        <v>1</v>
      </c>
      <c r="H6354" s="0" t="n">
        <v>1</v>
      </c>
    </row>
    <row r="6355" customFormat="false" ht="12.8" hidden="false" customHeight="false" outlineLevel="0" collapsed="false">
      <c r="A6355" s="0" t="s">
        <v>11113</v>
      </c>
      <c r="B6355" s="0" t="n">
        <v>5.4857142857</v>
      </c>
      <c r="C6355" s="0" t="n">
        <v>0.0312857143</v>
      </c>
      <c r="D6355" s="0" t="n">
        <v>0.0046703297</v>
      </c>
      <c r="E6355" s="0" t="n">
        <v>0.0357142857</v>
      </c>
      <c r="F6355" s="0" t="n">
        <v>0.0428571429</v>
      </c>
      <c r="G6355" s="0" t="n">
        <v>1</v>
      </c>
      <c r="H6355" s="0" t="n">
        <v>14.03</v>
      </c>
    </row>
    <row r="6356" customFormat="false" ht="12.8" hidden="false" customHeight="false" outlineLevel="0" collapsed="false">
      <c r="A6356" s="0" t="s">
        <v>11114</v>
      </c>
      <c r="B6356" s="0" t="n">
        <v>0.6236666667</v>
      </c>
      <c r="C6356" s="0" t="n">
        <v>0.013629</v>
      </c>
      <c r="D6356" s="0" t="n">
        <v>0.0041975309</v>
      </c>
      <c r="E6356" s="0" t="n">
        <v>0.0833333333</v>
      </c>
      <c r="F6356" s="0" t="n">
        <v>0.048675</v>
      </c>
      <c r="G6356" s="0" t="n">
        <v>1</v>
      </c>
      <c r="H6356" s="0" t="n">
        <v>1.38</v>
      </c>
    </row>
    <row r="6357" customFormat="false" ht="12.8" hidden="false" customHeight="false" outlineLevel="0" collapsed="false">
      <c r="A6357" s="0" t="s">
        <v>11115</v>
      </c>
      <c r="B6357" s="0" t="n">
        <v>1.0935</v>
      </c>
      <c r="C6357" s="0" t="n">
        <v>0.01785</v>
      </c>
      <c r="D6357" s="0" t="n">
        <v>0.0053125</v>
      </c>
      <c r="E6357" s="0" t="n">
        <v>0.025</v>
      </c>
      <c r="F6357" s="0" t="n">
        <v>0.0255</v>
      </c>
      <c r="G6357" s="0" t="n">
        <v>1</v>
      </c>
      <c r="H6357" s="0" t="n">
        <v>1948</v>
      </c>
    </row>
    <row r="6358" customFormat="false" ht="12.8" hidden="false" customHeight="false" outlineLevel="0" collapsed="false">
      <c r="A6358" s="0" t="s">
        <v>11116</v>
      </c>
      <c r="B6358" s="0" t="n">
        <v>1.417</v>
      </c>
      <c r="C6358" s="0" t="n">
        <v>0.0036672</v>
      </c>
      <c r="D6358" s="0" t="n">
        <v>0.0005333333</v>
      </c>
      <c r="E6358" s="0" t="n">
        <v>0.004</v>
      </c>
      <c r="F6358" s="0" t="n">
        <v>0.00384</v>
      </c>
      <c r="G6358" s="0" t="n">
        <v>1</v>
      </c>
      <c r="H6358" s="0" t="n">
        <v>15.49</v>
      </c>
    </row>
    <row r="6359" customFormat="false" ht="12.8" hidden="false" customHeight="false" outlineLevel="0" collapsed="false">
      <c r="A6359" s="0" t="s">
        <v>11117</v>
      </c>
      <c r="B6359" s="0" t="n">
        <v>12.3444444444</v>
      </c>
      <c r="C6359" s="0" t="n">
        <v>0.196</v>
      </c>
      <c r="D6359" s="0" t="n">
        <v>0.0581196581</v>
      </c>
      <c r="E6359" s="0" t="n">
        <v>0.0555555556</v>
      </c>
      <c r="F6359" s="0" t="n">
        <v>0.1333333333</v>
      </c>
      <c r="G6359" s="0" t="n">
        <v>1</v>
      </c>
      <c r="H6359" s="0" t="n">
        <v>5143</v>
      </c>
    </row>
    <row r="6360" customFormat="false" ht="12.8" hidden="false" customHeight="false" outlineLevel="0" collapsed="false">
      <c r="A6360" s="0" t="s">
        <v>1484</v>
      </c>
      <c r="B6360" s="0" t="n">
        <v>6.0890909091</v>
      </c>
      <c r="C6360" s="0" t="n">
        <v>0.054</v>
      </c>
      <c r="D6360" s="0" t="n">
        <v>0.0079254079</v>
      </c>
      <c r="E6360" s="0" t="n">
        <v>0.0454545455</v>
      </c>
      <c r="F6360" s="0" t="n">
        <v>0.0545454545</v>
      </c>
      <c r="G6360" s="0" t="n">
        <v>1</v>
      </c>
      <c r="H6360" s="0" t="n">
        <v>34.43</v>
      </c>
    </row>
    <row r="6361" customFormat="false" ht="12.8" hidden="false" customHeight="false" outlineLevel="0" collapsed="false">
      <c r="A6361" s="0" t="s">
        <v>11118</v>
      </c>
      <c r="B6361" s="0" t="n">
        <v>1.225</v>
      </c>
      <c r="C6361" s="0" t="n">
        <v>0.000286375</v>
      </c>
      <c r="D6361" s="0" t="n">
        <v>6.8438E-005</v>
      </c>
      <c r="E6361" s="0" t="n">
        <v>0.0166666667</v>
      </c>
      <c r="F6361" s="0" t="n">
        <v>0.0019091667</v>
      </c>
      <c r="G6361" s="0" t="n">
        <v>1</v>
      </c>
      <c r="H6361" s="0" t="n">
        <v>0.83</v>
      </c>
    </row>
    <row r="6362" customFormat="false" ht="12.8" hidden="false" customHeight="false" outlineLevel="0" collapsed="false">
      <c r="A6362" s="0" t="s">
        <v>1485</v>
      </c>
      <c r="B6362" s="0" t="n">
        <v>6.0890909091</v>
      </c>
      <c r="C6362" s="0" t="n">
        <v>0.054</v>
      </c>
      <c r="D6362" s="0" t="n">
        <v>0.0079254079</v>
      </c>
      <c r="E6362" s="0" t="n">
        <v>0.0454545455</v>
      </c>
      <c r="F6362" s="0" t="n">
        <v>0.0545454545</v>
      </c>
      <c r="G6362" s="0" t="n">
        <v>1</v>
      </c>
      <c r="H6362" s="0" t="n">
        <v>34.43</v>
      </c>
    </row>
    <row r="6363" customFormat="false" ht="12.8" hidden="false" customHeight="false" outlineLevel="0" collapsed="false">
      <c r="A6363" s="0" t="s">
        <v>11119</v>
      </c>
      <c r="B6363" s="0" t="n">
        <v>0.754</v>
      </c>
      <c r="C6363" s="0" t="n">
        <v>0.00672</v>
      </c>
      <c r="D6363" s="0" t="n">
        <v>0.0011111111</v>
      </c>
      <c r="E6363" s="0" t="n">
        <v>0.1</v>
      </c>
      <c r="F6363" s="0" t="n">
        <v>0.024</v>
      </c>
      <c r="G6363" s="0" t="n">
        <v>1</v>
      </c>
      <c r="H6363" s="0" t="n">
        <v>1</v>
      </c>
    </row>
    <row r="6364" customFormat="false" ht="12.8" hidden="false" customHeight="false" outlineLevel="0" collapsed="false">
      <c r="A6364" s="0" t="s">
        <v>1610</v>
      </c>
      <c r="B6364" s="0" t="n">
        <v>1.417</v>
      </c>
      <c r="C6364" s="0" t="n">
        <v>0.0036672</v>
      </c>
      <c r="D6364" s="0" t="n">
        <v>0.0005333333</v>
      </c>
      <c r="E6364" s="0" t="n">
        <v>0.004</v>
      </c>
      <c r="F6364" s="0" t="n">
        <v>0.00384</v>
      </c>
      <c r="G6364" s="0" t="n">
        <v>1</v>
      </c>
      <c r="H6364" s="0" t="n">
        <v>15.49</v>
      </c>
    </row>
    <row r="6365" customFormat="false" ht="12.8" hidden="false" customHeight="false" outlineLevel="0" collapsed="false">
      <c r="A6365" s="0" t="s">
        <v>11120</v>
      </c>
      <c r="B6365" s="0" t="n">
        <v>12.3444444444</v>
      </c>
      <c r="C6365" s="0" t="n">
        <v>0.196</v>
      </c>
      <c r="D6365" s="0" t="n">
        <v>0.0581196581</v>
      </c>
      <c r="E6365" s="0" t="n">
        <v>0.0555555556</v>
      </c>
      <c r="F6365" s="0" t="n">
        <v>0.1333333333</v>
      </c>
      <c r="G6365" s="0" t="n">
        <v>1</v>
      </c>
      <c r="H6365" s="0" t="n">
        <v>5143</v>
      </c>
    </row>
    <row r="6366" customFormat="false" ht="12.8" hidden="false" customHeight="false" outlineLevel="0" collapsed="false">
      <c r="A6366" s="0" t="s">
        <v>1408</v>
      </c>
      <c r="B6366" s="0" t="n">
        <v>3.47</v>
      </c>
      <c r="C6366" s="0" t="n">
        <v>0.0436363636</v>
      </c>
      <c r="D6366" s="0" t="n">
        <v>0.0064393939</v>
      </c>
      <c r="E6366" s="0" t="n">
        <v>0.0227272727</v>
      </c>
      <c r="F6366" s="0" t="n">
        <v>0.0436363636</v>
      </c>
      <c r="G6366" s="0" t="n">
        <v>1</v>
      </c>
      <c r="H6366" s="0" t="n">
        <v>8.79</v>
      </c>
    </row>
    <row r="6367" customFormat="false" ht="12.8" hidden="false" customHeight="false" outlineLevel="0" collapsed="false">
      <c r="A6367" s="0" t="s">
        <v>11121</v>
      </c>
      <c r="B6367" s="0" t="n">
        <v>0.0685714286</v>
      </c>
      <c r="C6367" s="0" t="n">
        <v>0.002001</v>
      </c>
      <c r="D6367" s="0" t="n">
        <v>0.0004260652</v>
      </c>
      <c r="E6367" s="0" t="n">
        <v>0.0071428571</v>
      </c>
      <c r="F6367" s="0" t="n">
        <v>0.0028585714</v>
      </c>
      <c r="G6367" s="0" t="n">
        <v>1</v>
      </c>
      <c r="H6367" s="0" t="n">
        <v>1</v>
      </c>
    </row>
    <row r="6368" customFormat="false" ht="12.8" hidden="false" customHeight="false" outlineLevel="0" collapsed="false">
      <c r="A6368" s="0" t="s">
        <v>11122</v>
      </c>
      <c r="B6368" s="0" t="n">
        <v>0.465</v>
      </c>
      <c r="C6368" s="0" t="n">
        <v>0.0036</v>
      </c>
      <c r="D6368" s="0" t="n">
        <v>0.0008333333</v>
      </c>
      <c r="E6368" s="0" t="n">
        <v>0.05</v>
      </c>
      <c r="F6368" s="0" t="n">
        <v>0.012</v>
      </c>
      <c r="G6368" s="0" t="n">
        <v>1</v>
      </c>
      <c r="H6368" s="0" t="n">
        <v>617</v>
      </c>
    </row>
    <row r="6369" customFormat="false" ht="12.8" hidden="false" customHeight="false" outlineLevel="0" collapsed="false">
      <c r="A6369" s="0" t="s">
        <v>11123</v>
      </c>
      <c r="B6369" s="0" t="n">
        <v>0.00512</v>
      </c>
      <c r="C6369" s="0" t="n">
        <v>6.552E-006</v>
      </c>
      <c r="D6369" s="0" t="n">
        <v>4.8921E-006</v>
      </c>
      <c r="E6369" s="0" t="n">
        <v>0.0002</v>
      </c>
      <c r="F6369" s="0" t="n">
        <v>2.34E-005</v>
      </c>
      <c r="G6369" s="0" t="n">
        <v>1</v>
      </c>
      <c r="H6369" s="0" t="n">
        <v>0.13</v>
      </c>
    </row>
    <row r="6370" customFormat="false" ht="12.8" hidden="false" customHeight="false" outlineLevel="0" collapsed="false">
      <c r="A6370" s="0" t="s">
        <v>11124</v>
      </c>
      <c r="B6370" s="0" t="n">
        <v>1.417</v>
      </c>
      <c r="C6370" s="0" t="n">
        <v>0.0036672</v>
      </c>
      <c r="D6370" s="0" t="n">
        <v>0.0005333333</v>
      </c>
      <c r="E6370" s="0" t="n">
        <v>0.004</v>
      </c>
      <c r="F6370" s="0" t="n">
        <v>0.00384</v>
      </c>
      <c r="G6370" s="0" t="n">
        <v>1</v>
      </c>
      <c r="H6370" s="0" t="n">
        <v>15.49</v>
      </c>
    </row>
    <row r="6371" customFormat="false" ht="12.8" hidden="false" customHeight="false" outlineLevel="0" collapsed="false">
      <c r="A6371" s="0" t="s">
        <v>11125</v>
      </c>
      <c r="B6371" s="0" t="n">
        <v>0.754</v>
      </c>
      <c r="C6371" s="0" t="n">
        <v>0.00672</v>
      </c>
      <c r="D6371" s="0" t="n">
        <v>0.0011111111</v>
      </c>
      <c r="E6371" s="0" t="n">
        <v>0.1</v>
      </c>
      <c r="F6371" s="0" t="n">
        <v>0.024</v>
      </c>
      <c r="G6371" s="0" t="n">
        <v>1</v>
      </c>
      <c r="H6371" s="0" t="n">
        <v>1</v>
      </c>
    </row>
    <row r="6372" customFormat="false" ht="12.8" hidden="false" customHeight="false" outlineLevel="0" collapsed="false">
      <c r="A6372" s="0" t="s">
        <v>11126</v>
      </c>
      <c r="B6372" s="0" t="n">
        <v>0.00512</v>
      </c>
      <c r="C6372" s="0" t="n">
        <v>7.942E-006</v>
      </c>
      <c r="D6372" s="0" t="n">
        <v>6.4762E-006</v>
      </c>
      <c r="E6372" s="0" t="n">
        <v>0.0002</v>
      </c>
      <c r="F6372" s="0" t="n">
        <v>2.888E-005</v>
      </c>
      <c r="G6372" s="0" t="n">
        <v>1</v>
      </c>
      <c r="H6372" s="0" t="n">
        <v>0.01</v>
      </c>
    </row>
    <row r="6373" customFormat="false" ht="12.8" hidden="false" customHeight="false" outlineLevel="0" collapsed="false">
      <c r="A6373" s="0" t="s">
        <v>11127</v>
      </c>
      <c r="B6373" s="0" t="n">
        <v>0.0279857143</v>
      </c>
      <c r="C6373" s="0" t="n">
        <v>8.03571E-005</v>
      </c>
      <c r="D6373" s="0" t="n">
        <v>4.49735E-005</v>
      </c>
      <c r="E6373" s="0" t="n">
        <v>0.005952381</v>
      </c>
      <c r="F6373" s="0" t="n">
        <v>0.0005357143</v>
      </c>
      <c r="G6373" s="0" t="n">
        <v>1</v>
      </c>
      <c r="H6373" s="0" t="n">
        <v>29.3333333333</v>
      </c>
    </row>
    <row r="6374" customFormat="false" ht="12.8" hidden="false" customHeight="false" outlineLevel="0" collapsed="false">
      <c r="A6374" s="0" t="s">
        <v>11128</v>
      </c>
      <c r="B6374" s="0" t="n">
        <v>0.754</v>
      </c>
      <c r="C6374" s="0" t="n">
        <v>0.00672</v>
      </c>
      <c r="D6374" s="0" t="n">
        <v>0.0011111111</v>
      </c>
      <c r="E6374" s="0" t="n">
        <v>0.1</v>
      </c>
      <c r="F6374" s="0" t="n">
        <v>0.024</v>
      </c>
      <c r="G6374" s="0" t="n">
        <v>1</v>
      </c>
      <c r="H6374" s="0" t="n">
        <v>1</v>
      </c>
    </row>
    <row r="6375" customFormat="false" ht="12.8" hidden="false" customHeight="false" outlineLevel="0" collapsed="false">
      <c r="A6375" s="0" t="s">
        <v>11129</v>
      </c>
      <c r="B6375" s="0" t="n">
        <v>0.6236666667</v>
      </c>
      <c r="C6375" s="0" t="n">
        <v>0.013629</v>
      </c>
      <c r="D6375" s="0" t="n">
        <v>0.0041975309</v>
      </c>
      <c r="E6375" s="0" t="n">
        <v>0.0833333333</v>
      </c>
      <c r="F6375" s="0" t="n">
        <v>0.048675</v>
      </c>
      <c r="G6375" s="0" t="n">
        <v>1</v>
      </c>
      <c r="H6375" s="0" t="n">
        <v>1.38</v>
      </c>
    </row>
    <row r="6376" customFormat="false" ht="12.8" hidden="false" customHeight="false" outlineLevel="0" collapsed="false">
      <c r="A6376" s="0" t="s">
        <v>11130</v>
      </c>
      <c r="B6376" s="0" t="n">
        <v>0.002104</v>
      </c>
      <c r="C6376" s="0" t="n">
        <v>1.856E-006</v>
      </c>
      <c r="D6376" s="0" t="n">
        <v>1.619E-006</v>
      </c>
      <c r="E6376" s="0" t="n">
        <v>0.0002</v>
      </c>
      <c r="F6376" s="0" t="n">
        <v>1.16E-005</v>
      </c>
      <c r="G6376" s="0" t="n">
        <v>1</v>
      </c>
      <c r="H6376" s="0" t="n">
        <v>1</v>
      </c>
    </row>
    <row r="6377" customFormat="false" ht="12.8" hidden="false" customHeight="false" outlineLevel="0" collapsed="false">
      <c r="A6377" s="0" t="s">
        <v>1446</v>
      </c>
      <c r="B6377" s="0" t="n">
        <v>3.5722222222</v>
      </c>
      <c r="C6377" s="0" t="n">
        <v>0.066</v>
      </c>
      <c r="D6377" s="0" t="n">
        <v>0.0096866097</v>
      </c>
      <c r="E6377" s="0" t="n">
        <v>0.0555555556</v>
      </c>
      <c r="F6377" s="0" t="n">
        <v>0.0666666667</v>
      </c>
      <c r="G6377" s="0" t="n">
        <v>1</v>
      </c>
      <c r="H6377" s="0" t="n">
        <v>45.42</v>
      </c>
    </row>
    <row r="6378" customFormat="false" ht="12.8" hidden="false" customHeight="false" outlineLevel="0" collapsed="false">
      <c r="A6378" s="0" t="s">
        <v>11131</v>
      </c>
      <c r="B6378" s="0" t="n">
        <v>18.8495833333</v>
      </c>
      <c r="C6378" s="0" t="n">
        <v>0.073125</v>
      </c>
      <c r="D6378" s="0" t="n">
        <v>0.0104938272</v>
      </c>
      <c r="E6378" s="0" t="n">
        <v>0.0416666667</v>
      </c>
      <c r="F6378" s="0" t="n">
        <v>0.075</v>
      </c>
      <c r="G6378" s="0" t="n">
        <v>1</v>
      </c>
      <c r="H6378" s="0" t="n">
        <v>1</v>
      </c>
    </row>
    <row r="6379" customFormat="false" ht="12.8" hidden="false" customHeight="false" outlineLevel="0" collapsed="false">
      <c r="A6379" s="0" t="s">
        <v>11132</v>
      </c>
      <c r="B6379" s="0" t="n">
        <v>1.417</v>
      </c>
      <c r="C6379" s="0" t="n">
        <v>0.0036672</v>
      </c>
      <c r="D6379" s="0" t="n">
        <v>0.0005333333</v>
      </c>
      <c r="E6379" s="0" t="n">
        <v>0.004</v>
      </c>
      <c r="F6379" s="0" t="n">
        <v>0.00384</v>
      </c>
      <c r="G6379" s="0" t="n">
        <v>1</v>
      </c>
      <c r="H6379" s="0" t="n">
        <v>15.49</v>
      </c>
    </row>
    <row r="6380" customFormat="false" ht="12.8" hidden="false" customHeight="false" outlineLevel="0" collapsed="false">
      <c r="A6380" s="0" t="s">
        <v>11133</v>
      </c>
      <c r="B6380" s="0" t="n">
        <v>3.5722222222</v>
      </c>
      <c r="C6380" s="0" t="n">
        <v>0.066</v>
      </c>
      <c r="D6380" s="0" t="n">
        <v>0.0096866097</v>
      </c>
      <c r="E6380" s="0" t="n">
        <v>0.0555555556</v>
      </c>
      <c r="F6380" s="0" t="n">
        <v>0.0666666667</v>
      </c>
      <c r="G6380" s="0" t="n">
        <v>1</v>
      </c>
      <c r="H6380" s="0" t="n">
        <v>45.42</v>
      </c>
    </row>
    <row r="6381" customFormat="false" ht="12.8" hidden="false" customHeight="false" outlineLevel="0" collapsed="false">
      <c r="A6381" s="0" t="s">
        <v>11134</v>
      </c>
      <c r="B6381" s="0" t="n">
        <v>2.095</v>
      </c>
      <c r="C6381" s="0" t="n">
        <v>0.0168</v>
      </c>
      <c r="D6381" s="0" t="n">
        <v>0.0027777778</v>
      </c>
      <c r="E6381" s="0" t="n">
        <v>0.25</v>
      </c>
      <c r="F6381" s="0" t="n">
        <v>0.06</v>
      </c>
      <c r="G6381" s="0" t="n">
        <v>1</v>
      </c>
      <c r="H6381" s="0" t="n">
        <v>1</v>
      </c>
    </row>
    <row r="6382" customFormat="false" ht="12.8" hidden="false" customHeight="false" outlineLevel="0" collapsed="false">
      <c r="A6382" s="0" t="s">
        <v>11135</v>
      </c>
      <c r="B6382" s="0" t="n">
        <v>18.8495833333</v>
      </c>
      <c r="C6382" s="0" t="n">
        <v>0.073125</v>
      </c>
      <c r="D6382" s="0" t="n">
        <v>0.0104938272</v>
      </c>
      <c r="E6382" s="0" t="n">
        <v>0.0416666667</v>
      </c>
      <c r="F6382" s="0" t="n">
        <v>0.075</v>
      </c>
      <c r="G6382" s="0" t="n">
        <v>1</v>
      </c>
      <c r="H6382" s="0" t="n">
        <v>1</v>
      </c>
    </row>
    <row r="6383" customFormat="false" ht="12.8" hidden="false" customHeight="false" outlineLevel="0" collapsed="false">
      <c r="A6383" s="0" t="s">
        <v>1611</v>
      </c>
      <c r="B6383" s="0" t="n">
        <v>1.417</v>
      </c>
      <c r="C6383" s="0" t="n">
        <v>0.0036672</v>
      </c>
      <c r="D6383" s="0" t="n">
        <v>0.0005333333</v>
      </c>
      <c r="E6383" s="0" t="n">
        <v>0.004</v>
      </c>
      <c r="F6383" s="0" t="n">
        <v>0.00384</v>
      </c>
      <c r="G6383" s="0" t="n">
        <v>1</v>
      </c>
      <c r="H6383" s="0" t="n">
        <v>15.49</v>
      </c>
    </row>
    <row r="6384" customFormat="false" ht="12.8" hidden="false" customHeight="false" outlineLevel="0" collapsed="false">
      <c r="A6384" s="0" t="s">
        <v>11136</v>
      </c>
      <c r="B6384" s="0" t="n">
        <v>2.095</v>
      </c>
      <c r="C6384" s="0" t="n">
        <v>0.0168</v>
      </c>
      <c r="D6384" s="0" t="n">
        <v>0.0027777778</v>
      </c>
      <c r="E6384" s="0" t="n">
        <v>0.25</v>
      </c>
      <c r="F6384" s="0" t="n">
        <v>0.06</v>
      </c>
      <c r="G6384" s="0" t="n">
        <v>1</v>
      </c>
      <c r="H6384" s="0" t="n">
        <v>1</v>
      </c>
    </row>
    <row r="6385" customFormat="false" ht="12.8" hidden="false" customHeight="false" outlineLevel="0" collapsed="false">
      <c r="A6385" s="0" t="s">
        <v>11137</v>
      </c>
      <c r="B6385" s="0" t="n">
        <v>0.42</v>
      </c>
      <c r="C6385" s="0" t="n">
        <v>0.00876</v>
      </c>
      <c r="D6385" s="0" t="n">
        <v>0.0016666667</v>
      </c>
      <c r="E6385" s="0" t="n">
        <v>0.05</v>
      </c>
      <c r="F6385" s="0" t="n">
        <v>0.024</v>
      </c>
      <c r="G6385" s="0" t="n">
        <v>1</v>
      </c>
      <c r="H6385" s="0" t="n">
        <v>1</v>
      </c>
    </row>
    <row r="6386" customFormat="false" ht="12.8" hidden="false" customHeight="false" outlineLevel="0" collapsed="false">
      <c r="A6386" s="0" t="s">
        <v>11138</v>
      </c>
      <c r="B6386" s="0" t="n">
        <v>1.225</v>
      </c>
      <c r="C6386" s="0" t="n">
        <v>0.000286375</v>
      </c>
      <c r="D6386" s="0" t="n">
        <v>6.8438E-005</v>
      </c>
      <c r="E6386" s="0" t="n">
        <v>0.0166666667</v>
      </c>
      <c r="F6386" s="0" t="n">
        <v>0.0019091667</v>
      </c>
      <c r="G6386" s="0" t="n">
        <v>1</v>
      </c>
      <c r="H6386" s="0" t="n">
        <v>0.83</v>
      </c>
    </row>
    <row r="6387" customFormat="false" ht="12.8" hidden="false" customHeight="false" outlineLevel="0" collapsed="false">
      <c r="A6387" s="0" t="s">
        <v>11139</v>
      </c>
      <c r="B6387" s="0" t="n">
        <v>1.417</v>
      </c>
      <c r="C6387" s="0" t="n">
        <v>0.0036672</v>
      </c>
      <c r="D6387" s="0" t="n">
        <v>0.0005333333</v>
      </c>
      <c r="E6387" s="0" t="n">
        <v>0.004</v>
      </c>
      <c r="F6387" s="0" t="n">
        <v>0.00384</v>
      </c>
      <c r="G6387" s="0" t="n">
        <v>1</v>
      </c>
      <c r="H6387" s="0" t="n">
        <v>15.49</v>
      </c>
    </row>
    <row r="6388" customFormat="false" ht="12.8" hidden="false" customHeight="false" outlineLevel="0" collapsed="false">
      <c r="A6388" s="0" t="s">
        <v>11140</v>
      </c>
      <c r="B6388" s="0" t="n">
        <v>12.1473684211</v>
      </c>
      <c r="C6388" s="0" t="n">
        <v>0.1856842105</v>
      </c>
      <c r="D6388" s="0" t="n">
        <v>0.0550607287</v>
      </c>
      <c r="E6388" s="0" t="n">
        <v>0.0526315789</v>
      </c>
      <c r="F6388" s="0" t="n">
        <v>0.1263157895</v>
      </c>
      <c r="G6388" s="0" t="n">
        <v>1</v>
      </c>
      <c r="H6388" s="0" t="n">
        <v>6537.58</v>
      </c>
    </row>
    <row r="6389" customFormat="false" ht="12.8" hidden="false" customHeight="false" outlineLevel="0" collapsed="false">
      <c r="A6389" s="0" t="s">
        <v>11141</v>
      </c>
      <c r="B6389" s="0" t="n">
        <v>1.881</v>
      </c>
      <c r="C6389" s="0" t="n">
        <v>0.0168</v>
      </c>
      <c r="D6389" s="0" t="n">
        <v>0.0027777778</v>
      </c>
      <c r="E6389" s="0" t="n">
        <v>0.25</v>
      </c>
      <c r="F6389" s="0" t="n">
        <v>0.06</v>
      </c>
      <c r="G6389" s="0" t="n">
        <v>1</v>
      </c>
      <c r="H6389" s="0" t="n">
        <v>1</v>
      </c>
    </row>
    <row r="6390" customFormat="false" ht="12.8" hidden="false" customHeight="false" outlineLevel="0" collapsed="false">
      <c r="A6390" s="0" t="s">
        <v>11142</v>
      </c>
      <c r="B6390" s="0" t="n">
        <v>3.7875</v>
      </c>
      <c r="C6390" s="0" t="n">
        <v>0.07425</v>
      </c>
      <c r="D6390" s="0" t="n">
        <v>0.0108974359</v>
      </c>
      <c r="E6390" s="0" t="n">
        <v>0.0625</v>
      </c>
      <c r="F6390" s="0" t="n">
        <v>0.075</v>
      </c>
      <c r="G6390" s="0" t="n">
        <v>1</v>
      </c>
      <c r="H6390" s="0" t="n">
        <v>45.42</v>
      </c>
    </row>
    <row r="6391" customFormat="false" ht="12.8" hidden="false" customHeight="false" outlineLevel="0" collapsed="false">
      <c r="A6391" s="0" t="s">
        <v>1604</v>
      </c>
      <c r="B6391" s="0" t="n">
        <v>1.417</v>
      </c>
      <c r="C6391" s="0" t="n">
        <v>0.0036672</v>
      </c>
      <c r="D6391" s="0" t="n">
        <v>0.0005333333</v>
      </c>
      <c r="E6391" s="0" t="n">
        <v>0.004</v>
      </c>
      <c r="F6391" s="0" t="n">
        <v>0.00384</v>
      </c>
      <c r="G6391" s="0" t="n">
        <v>1</v>
      </c>
      <c r="H6391" s="0" t="n">
        <v>15.49</v>
      </c>
    </row>
    <row r="6392" customFormat="false" ht="12.8" hidden="false" customHeight="false" outlineLevel="0" collapsed="false">
      <c r="A6392" s="0" t="s">
        <v>1447</v>
      </c>
      <c r="B6392" s="0" t="n">
        <v>3.5722222222</v>
      </c>
      <c r="C6392" s="0" t="n">
        <v>0.066</v>
      </c>
      <c r="D6392" s="0" t="n">
        <v>0.0096866097</v>
      </c>
      <c r="E6392" s="0" t="n">
        <v>0.0555555556</v>
      </c>
      <c r="F6392" s="0" t="n">
        <v>0.0666666667</v>
      </c>
      <c r="G6392" s="0" t="n">
        <v>1</v>
      </c>
      <c r="H6392" s="0" t="n">
        <v>45.42</v>
      </c>
    </row>
    <row r="6393" customFormat="false" ht="12.8" hidden="false" customHeight="false" outlineLevel="0" collapsed="false">
      <c r="A6393" s="0" t="s">
        <v>11143</v>
      </c>
      <c r="B6393" s="0" t="n">
        <v>0.0021714286</v>
      </c>
      <c r="C6393" s="0" t="n">
        <v>5.04E-006</v>
      </c>
      <c r="D6393" s="0" t="n">
        <v>7.937E-007</v>
      </c>
      <c r="E6393" s="0" t="n">
        <v>0.0002857143</v>
      </c>
      <c r="F6393" s="0" t="n">
        <v>3.42857E-005</v>
      </c>
      <c r="G6393" s="0" t="n">
        <v>1</v>
      </c>
      <c r="H6393" s="0" t="n">
        <v>0.0263</v>
      </c>
    </row>
    <row r="6394" customFormat="false" ht="12.8" hidden="false" customHeight="false" outlineLevel="0" collapsed="false">
      <c r="A6394" s="0" t="s">
        <v>82</v>
      </c>
      <c r="B6394" s="0" t="n">
        <v>0.850625</v>
      </c>
      <c r="C6394" s="0" t="n">
        <v>0.0056590909</v>
      </c>
      <c r="D6394" s="0" t="n">
        <v>0.000990676</v>
      </c>
      <c r="E6394" s="0" t="n">
        <v>0.0056818182</v>
      </c>
      <c r="F6394" s="0" t="n">
        <v>0.0068181818</v>
      </c>
      <c r="G6394" s="0" t="n">
        <v>1</v>
      </c>
      <c r="H6394" s="0" t="n">
        <v>4.98</v>
      </c>
    </row>
    <row r="6395" customFormat="false" ht="12.8" hidden="false" customHeight="false" outlineLevel="0" collapsed="false">
      <c r="A6395" s="0" t="s">
        <v>11144</v>
      </c>
      <c r="B6395" s="0" t="n">
        <v>2.775</v>
      </c>
      <c r="C6395" s="0" t="n">
        <v>0.0224</v>
      </c>
      <c r="D6395" s="0" t="n">
        <v>0.0037037037</v>
      </c>
      <c r="E6395" s="0" t="n">
        <v>0.3333333333</v>
      </c>
      <c r="F6395" s="0" t="n">
        <v>0.08</v>
      </c>
      <c r="G6395" s="0" t="n">
        <v>1</v>
      </c>
      <c r="H6395" s="0" t="n">
        <v>1</v>
      </c>
    </row>
    <row r="6396" customFormat="false" ht="12.8" hidden="false" customHeight="false" outlineLevel="0" collapsed="false">
      <c r="A6396" s="0" t="s">
        <v>2945</v>
      </c>
      <c r="B6396" s="0" t="n">
        <v>0.002045</v>
      </c>
      <c r="C6396" s="0" t="n">
        <v>3.6E-006</v>
      </c>
      <c r="D6396" s="0" t="n">
        <v>8.333E-007</v>
      </c>
      <c r="E6396" s="0" t="n">
        <v>5E-005</v>
      </c>
      <c r="F6396" s="0" t="n">
        <v>1.2E-005</v>
      </c>
      <c r="G6396" s="0" t="n">
        <v>1</v>
      </c>
      <c r="H6396" s="0" t="n">
        <v>1.66</v>
      </c>
    </row>
    <row r="6397" customFormat="false" ht="12.8" hidden="false" customHeight="false" outlineLevel="0" collapsed="false">
      <c r="A6397" s="0" t="s">
        <v>11145</v>
      </c>
      <c r="B6397" s="0" t="n">
        <v>3.5722222222</v>
      </c>
      <c r="C6397" s="0" t="n">
        <v>0.066</v>
      </c>
      <c r="D6397" s="0" t="n">
        <v>0.0096866097</v>
      </c>
      <c r="E6397" s="0" t="n">
        <v>0.0555555556</v>
      </c>
      <c r="F6397" s="0" t="n">
        <v>0.0666666667</v>
      </c>
      <c r="G6397" s="0" t="n">
        <v>1</v>
      </c>
      <c r="H6397" s="0" t="n">
        <v>45.42</v>
      </c>
    </row>
    <row r="6398" customFormat="false" ht="12.8" hidden="false" customHeight="false" outlineLevel="0" collapsed="false">
      <c r="A6398" s="0" t="s">
        <v>11146</v>
      </c>
      <c r="B6398" s="0" t="n">
        <v>2.775</v>
      </c>
      <c r="C6398" s="0" t="n">
        <v>0.0224</v>
      </c>
      <c r="D6398" s="0" t="n">
        <v>0.0037037037</v>
      </c>
      <c r="E6398" s="0" t="n">
        <v>0.3333333333</v>
      </c>
      <c r="F6398" s="0" t="n">
        <v>0.08</v>
      </c>
      <c r="G6398" s="0" t="n">
        <v>1</v>
      </c>
      <c r="H6398" s="0" t="n">
        <v>1</v>
      </c>
    </row>
    <row r="6399" customFormat="false" ht="12.8" hidden="false" customHeight="false" outlineLevel="0" collapsed="false">
      <c r="A6399" s="0" t="s">
        <v>81</v>
      </c>
      <c r="B6399" s="0" t="n">
        <v>0.850625</v>
      </c>
      <c r="C6399" s="0" t="n">
        <v>0.0056590909</v>
      </c>
      <c r="D6399" s="0" t="n">
        <v>0.000990676</v>
      </c>
      <c r="E6399" s="0" t="n">
        <v>0.0056818182</v>
      </c>
      <c r="F6399" s="0" t="n">
        <v>0.0068181818</v>
      </c>
      <c r="G6399" s="0" t="n">
        <v>1</v>
      </c>
      <c r="H6399" s="0" t="n">
        <v>4.95</v>
      </c>
    </row>
    <row r="6400" customFormat="false" ht="12.8" hidden="false" customHeight="false" outlineLevel="0" collapsed="false">
      <c r="A6400" s="0" t="s">
        <v>11147</v>
      </c>
      <c r="B6400" s="0" t="n">
        <v>0.00025</v>
      </c>
      <c r="C6400" s="0" t="n">
        <v>1.2E-005</v>
      </c>
      <c r="D6400" s="0" t="n">
        <v>2.7778E-006</v>
      </c>
      <c r="E6400" s="0" t="n">
        <v>0.0001666667</v>
      </c>
      <c r="F6400" s="0" t="n">
        <v>4E-005</v>
      </c>
      <c r="G6400" s="0" t="n">
        <v>1</v>
      </c>
      <c r="H6400" s="0" t="n">
        <v>11.09</v>
      </c>
    </row>
    <row r="6401" customFormat="false" ht="12.8" hidden="false" customHeight="false" outlineLevel="0" collapsed="false">
      <c r="A6401" s="0" t="s">
        <v>11148</v>
      </c>
      <c r="B6401" s="0" t="n">
        <v>2.775</v>
      </c>
      <c r="C6401" s="0" t="n">
        <v>0.0224</v>
      </c>
      <c r="D6401" s="0" t="n">
        <v>0.0037037037</v>
      </c>
      <c r="E6401" s="0" t="n">
        <v>0.3333333333</v>
      </c>
      <c r="F6401" s="0" t="n">
        <v>0.08</v>
      </c>
      <c r="G6401" s="0" t="n">
        <v>1</v>
      </c>
      <c r="H6401" s="0" t="n">
        <v>1</v>
      </c>
    </row>
    <row r="6402" customFormat="false" ht="12.8" hidden="false" customHeight="false" outlineLevel="0" collapsed="false">
      <c r="A6402" s="0" t="s">
        <v>11149</v>
      </c>
      <c r="B6402" s="0" t="n">
        <v>0.3066666667</v>
      </c>
      <c r="C6402" s="0" t="n">
        <v>0.0015</v>
      </c>
      <c r="D6402" s="0" t="n">
        <v>0.0003472222</v>
      </c>
      <c r="E6402" s="0" t="n">
        <v>0.0416666667</v>
      </c>
      <c r="F6402" s="0" t="n">
        <v>0.01</v>
      </c>
      <c r="G6402" s="0" t="n">
        <v>1</v>
      </c>
      <c r="H6402" s="0" t="n">
        <v>6.88</v>
      </c>
    </row>
    <row r="6403" customFormat="false" ht="12.8" hidden="false" customHeight="false" outlineLevel="0" collapsed="false">
      <c r="A6403" s="0" t="s">
        <v>11150</v>
      </c>
      <c r="B6403" s="0" t="n">
        <v>3.5722222222</v>
      </c>
      <c r="C6403" s="0" t="n">
        <v>0.066</v>
      </c>
      <c r="D6403" s="0" t="n">
        <v>0.0096866097</v>
      </c>
      <c r="E6403" s="0" t="n">
        <v>0.0555555556</v>
      </c>
      <c r="F6403" s="0" t="n">
        <v>0.0666666667</v>
      </c>
      <c r="G6403" s="0" t="n">
        <v>1</v>
      </c>
      <c r="H6403" s="0" t="n">
        <v>45.42</v>
      </c>
    </row>
    <row r="6404" customFormat="false" ht="12.8" hidden="false" customHeight="false" outlineLevel="0" collapsed="false">
      <c r="A6404" s="0" t="s">
        <v>11151</v>
      </c>
      <c r="B6404" s="0" t="n">
        <v>0.0808</v>
      </c>
      <c r="C6404" s="0" t="n">
        <v>0.00028917</v>
      </c>
      <c r="D6404" s="0" t="n">
        <v>6.66667E-005</v>
      </c>
      <c r="E6404" s="0" t="n">
        <v>0.004</v>
      </c>
      <c r="F6404" s="0" t="n">
        <v>0.0009639</v>
      </c>
      <c r="G6404" s="0" t="n">
        <v>1</v>
      </c>
      <c r="H6404" s="0" t="n">
        <v>1.18</v>
      </c>
    </row>
    <row r="6405" customFormat="false" ht="12.8" hidden="false" customHeight="false" outlineLevel="0" collapsed="false">
      <c r="A6405" s="0" t="s">
        <v>11152</v>
      </c>
      <c r="B6405" s="0" t="n">
        <v>13.1723684211</v>
      </c>
      <c r="C6405" s="0" t="n">
        <v>0.1856842105</v>
      </c>
      <c r="D6405" s="0" t="n">
        <v>0.0275303644</v>
      </c>
      <c r="E6405" s="0" t="n">
        <v>0.0526315789</v>
      </c>
      <c r="F6405" s="0" t="n">
        <v>0.1263157895</v>
      </c>
      <c r="G6405" s="0" t="n">
        <v>1</v>
      </c>
      <c r="H6405" s="0" t="n">
        <v>22612.52</v>
      </c>
    </row>
    <row r="6406" customFormat="false" ht="12.8" hidden="false" customHeight="false" outlineLevel="0" collapsed="false">
      <c r="A6406" s="0" t="s">
        <v>11153</v>
      </c>
      <c r="B6406" s="0" t="n">
        <v>2.775</v>
      </c>
      <c r="C6406" s="0" t="n">
        <v>0.0224</v>
      </c>
      <c r="D6406" s="0" t="n">
        <v>0.0037037037</v>
      </c>
      <c r="E6406" s="0" t="n">
        <v>0.3333333333</v>
      </c>
      <c r="F6406" s="0" t="n">
        <v>0.08</v>
      </c>
      <c r="G6406" s="0" t="n">
        <v>1</v>
      </c>
      <c r="H6406" s="0" t="n">
        <v>1</v>
      </c>
    </row>
    <row r="6407" customFormat="false" ht="12.8" hidden="false" customHeight="false" outlineLevel="0" collapsed="false">
      <c r="A6407" s="0" t="s">
        <v>11154</v>
      </c>
      <c r="B6407" s="0" t="n">
        <v>3.7875</v>
      </c>
      <c r="C6407" s="0" t="n">
        <v>0.07425</v>
      </c>
      <c r="D6407" s="0" t="n">
        <v>0.0108974359</v>
      </c>
      <c r="E6407" s="0" t="n">
        <v>0.0625</v>
      </c>
      <c r="F6407" s="0" t="n">
        <v>0.075</v>
      </c>
      <c r="G6407" s="0" t="n">
        <v>1</v>
      </c>
      <c r="H6407" s="0" t="n">
        <v>45.42</v>
      </c>
    </row>
    <row r="6408" customFormat="false" ht="12.8" hidden="false" customHeight="false" outlineLevel="0" collapsed="false">
      <c r="A6408" s="0" t="s">
        <v>1605</v>
      </c>
      <c r="B6408" s="0" t="n">
        <v>1.417</v>
      </c>
      <c r="C6408" s="0" t="n">
        <v>0.0036672</v>
      </c>
      <c r="D6408" s="0" t="n">
        <v>0.0005333333</v>
      </c>
      <c r="E6408" s="0" t="n">
        <v>0.004</v>
      </c>
      <c r="F6408" s="0" t="n">
        <v>0.00384</v>
      </c>
      <c r="G6408" s="0" t="n">
        <v>1</v>
      </c>
      <c r="H6408" s="0" t="n">
        <v>15.49</v>
      </c>
    </row>
    <row r="6409" customFormat="false" ht="12.8" hidden="false" customHeight="false" outlineLevel="0" collapsed="false">
      <c r="A6409" s="0" t="s">
        <v>249</v>
      </c>
      <c r="B6409" s="0" t="n">
        <v>0.0076166667</v>
      </c>
      <c r="C6409" s="0" t="n">
        <v>4E-005</v>
      </c>
      <c r="D6409" s="0" t="n">
        <v>1.04167E-005</v>
      </c>
      <c r="E6409" s="0" t="n">
        <v>0.0016666667</v>
      </c>
      <c r="F6409" s="0" t="n">
        <v>0.0002</v>
      </c>
      <c r="G6409" s="0" t="n">
        <v>1</v>
      </c>
      <c r="H6409" s="0" t="n">
        <v>0.07</v>
      </c>
    </row>
    <row r="6410" customFormat="false" ht="12.8" hidden="false" customHeight="false" outlineLevel="0" collapsed="false">
      <c r="A6410" s="0" t="s">
        <v>11155</v>
      </c>
      <c r="B6410" s="0" t="n">
        <v>0.17</v>
      </c>
      <c r="C6410" s="0" t="n">
        <v>0.0046728</v>
      </c>
      <c r="D6410" s="0" t="n">
        <v>0.0016790123</v>
      </c>
      <c r="E6410" s="0" t="n">
        <v>0.04</v>
      </c>
      <c r="F6410" s="0" t="n">
        <v>0.023364</v>
      </c>
      <c r="G6410" s="0" t="n">
        <v>1</v>
      </c>
      <c r="H6410" s="0" t="n">
        <v>2.96</v>
      </c>
    </row>
    <row r="6411" customFormat="false" ht="12.8" hidden="false" customHeight="false" outlineLevel="0" collapsed="false">
      <c r="A6411" s="0" t="s">
        <v>11156</v>
      </c>
      <c r="B6411" s="0" t="n">
        <v>3.5722222222</v>
      </c>
      <c r="C6411" s="0" t="n">
        <v>0.066</v>
      </c>
      <c r="D6411" s="0" t="n">
        <v>0.0096866097</v>
      </c>
      <c r="E6411" s="0" t="n">
        <v>0.0555555556</v>
      </c>
      <c r="F6411" s="0" t="n">
        <v>0.0666666667</v>
      </c>
      <c r="G6411" s="0" t="n">
        <v>1</v>
      </c>
      <c r="H6411" s="0" t="n">
        <v>46.42</v>
      </c>
    </row>
    <row r="6412" customFormat="false" ht="12.8" hidden="false" customHeight="false" outlineLevel="0" collapsed="false">
      <c r="A6412" s="0" t="s">
        <v>196</v>
      </c>
      <c r="B6412" s="0" t="n">
        <v>7.4083333333</v>
      </c>
      <c r="C6412" s="0" t="n">
        <v>0.0613125</v>
      </c>
      <c r="D6412" s="0" t="n">
        <v>0.0104938272</v>
      </c>
      <c r="E6412" s="0" t="n">
        <v>0.0416666667</v>
      </c>
      <c r="F6412" s="0" t="n">
        <v>0.068125</v>
      </c>
      <c r="G6412" s="0" t="n">
        <v>1</v>
      </c>
      <c r="H6412" s="0" t="n">
        <v>26.53</v>
      </c>
    </row>
    <row r="6413" customFormat="false" ht="12.8" hidden="false" customHeight="false" outlineLevel="0" collapsed="false">
      <c r="A6413" s="0" t="s">
        <v>11157</v>
      </c>
      <c r="B6413" s="0" t="n">
        <v>4.9222222222</v>
      </c>
      <c r="C6413" s="0" t="n">
        <v>0.0517333333</v>
      </c>
      <c r="D6413" s="0" t="n">
        <v>0.0078703704</v>
      </c>
      <c r="E6413" s="0" t="n">
        <v>0.0277777778</v>
      </c>
      <c r="F6413" s="0" t="n">
        <v>0.0533333333</v>
      </c>
      <c r="G6413" s="0" t="n">
        <v>1</v>
      </c>
      <c r="H6413" s="0" t="n">
        <v>6.75</v>
      </c>
    </row>
    <row r="6414" customFormat="false" ht="12.8" hidden="false" customHeight="false" outlineLevel="0" collapsed="false">
      <c r="A6414" s="0" t="s">
        <v>1770</v>
      </c>
      <c r="B6414" s="0" t="n">
        <v>0.17</v>
      </c>
      <c r="C6414" s="0" t="n">
        <v>0.0046728</v>
      </c>
      <c r="D6414" s="0" t="n">
        <v>0.0016790123</v>
      </c>
      <c r="E6414" s="0" t="n">
        <v>0.04</v>
      </c>
      <c r="F6414" s="0" t="n">
        <v>0.023364</v>
      </c>
      <c r="G6414" s="0" t="n">
        <v>1</v>
      </c>
      <c r="H6414" s="0" t="n">
        <v>2.96</v>
      </c>
    </row>
    <row r="6415" customFormat="false" ht="12.8" hidden="false" customHeight="false" outlineLevel="0" collapsed="false">
      <c r="A6415" s="0" t="s">
        <v>11158</v>
      </c>
      <c r="B6415" s="0" t="n">
        <v>0.00215625</v>
      </c>
      <c r="C6415" s="0" t="n">
        <v>2.625E-006</v>
      </c>
      <c r="D6415" s="0" t="n">
        <v>1.1161E-006</v>
      </c>
      <c r="E6415" s="0" t="n">
        <v>0.0003125</v>
      </c>
      <c r="F6415" s="0" t="n">
        <v>1.875E-005</v>
      </c>
      <c r="G6415" s="0" t="n">
        <v>1</v>
      </c>
      <c r="H6415" s="0" t="n">
        <v>1</v>
      </c>
    </row>
    <row r="6416" customFormat="false" ht="12.8" hidden="false" customHeight="false" outlineLevel="0" collapsed="false">
      <c r="A6416" s="0" t="s">
        <v>11159</v>
      </c>
      <c r="B6416" s="0" t="n">
        <v>9.675</v>
      </c>
      <c r="C6416" s="0" t="n">
        <v>0.1164</v>
      </c>
      <c r="D6416" s="0" t="n">
        <v>0.0177083333</v>
      </c>
      <c r="E6416" s="0" t="n">
        <v>0.0625</v>
      </c>
      <c r="F6416" s="0" t="n">
        <v>0.12</v>
      </c>
      <c r="G6416" s="0" t="n">
        <v>1</v>
      </c>
      <c r="H6416" s="0" t="n">
        <v>6.27</v>
      </c>
    </row>
    <row r="6417" customFormat="false" ht="12.8" hidden="false" customHeight="false" outlineLevel="0" collapsed="false">
      <c r="A6417" s="0" t="s">
        <v>11160</v>
      </c>
      <c r="B6417" s="0" t="n">
        <v>0.9396</v>
      </c>
      <c r="C6417" s="0" t="n">
        <v>0.01785</v>
      </c>
      <c r="D6417" s="0" t="n">
        <v>0.0053125</v>
      </c>
      <c r="E6417" s="0" t="n">
        <v>0.025</v>
      </c>
      <c r="F6417" s="0" t="n">
        <v>0.0255</v>
      </c>
      <c r="G6417" s="0" t="n">
        <v>1</v>
      </c>
      <c r="H6417" s="0" t="n">
        <v>2458</v>
      </c>
    </row>
    <row r="6418" customFormat="false" ht="12.8" hidden="false" customHeight="false" outlineLevel="0" collapsed="false">
      <c r="A6418" s="0" t="s">
        <v>11161</v>
      </c>
      <c r="B6418" s="0" t="n">
        <v>9.675</v>
      </c>
      <c r="C6418" s="0" t="n">
        <v>0.1164</v>
      </c>
      <c r="D6418" s="0" t="n">
        <v>0.0177083333</v>
      </c>
      <c r="E6418" s="0" t="n">
        <v>0.0625</v>
      </c>
      <c r="F6418" s="0" t="n">
        <v>0.12</v>
      </c>
      <c r="G6418" s="0" t="n">
        <v>1</v>
      </c>
      <c r="H6418" s="0" t="n">
        <v>6.27</v>
      </c>
    </row>
    <row r="6419" customFormat="false" ht="12.8" hidden="false" customHeight="false" outlineLevel="0" collapsed="false">
      <c r="A6419" s="0" t="s">
        <v>11162</v>
      </c>
      <c r="B6419" s="0" t="n">
        <v>3.5722222222</v>
      </c>
      <c r="C6419" s="0" t="n">
        <v>0.066</v>
      </c>
      <c r="D6419" s="0" t="n">
        <v>0.0096866097</v>
      </c>
      <c r="E6419" s="0" t="n">
        <v>0.0555555556</v>
      </c>
      <c r="F6419" s="0" t="n">
        <v>0.0666666667</v>
      </c>
      <c r="G6419" s="0" t="n">
        <v>1</v>
      </c>
      <c r="H6419" s="0" t="n">
        <v>46.42</v>
      </c>
    </row>
    <row r="6420" customFormat="false" ht="12.8" hidden="false" customHeight="false" outlineLevel="0" collapsed="false">
      <c r="A6420" s="0" t="s">
        <v>11163</v>
      </c>
      <c r="B6420" s="0" t="n">
        <v>11.8053684211</v>
      </c>
      <c r="C6420" s="0" t="n">
        <v>0.1856842105</v>
      </c>
      <c r="D6420" s="0" t="n">
        <v>0.0550607287</v>
      </c>
      <c r="E6420" s="0" t="n">
        <v>0.0526315789</v>
      </c>
      <c r="F6420" s="0" t="n">
        <v>0.1263157895</v>
      </c>
      <c r="G6420" s="0" t="n">
        <v>1</v>
      </c>
      <c r="H6420" s="0" t="n">
        <v>6448.4</v>
      </c>
    </row>
    <row r="6421" customFormat="false" ht="12.8" hidden="false" customHeight="false" outlineLevel="0" collapsed="false">
      <c r="A6421" s="0" t="s">
        <v>11164</v>
      </c>
      <c r="B6421" s="0" t="n">
        <v>3.5722222222</v>
      </c>
      <c r="C6421" s="0" t="n">
        <v>0.066</v>
      </c>
      <c r="D6421" s="0" t="n">
        <v>0.0096866097</v>
      </c>
      <c r="E6421" s="0" t="n">
        <v>0.0555555556</v>
      </c>
      <c r="F6421" s="0" t="n">
        <v>0.0666666667</v>
      </c>
      <c r="G6421" s="0" t="n">
        <v>1</v>
      </c>
      <c r="H6421" s="0" t="n">
        <v>46.42</v>
      </c>
    </row>
    <row r="6422" customFormat="false" ht="12.8" hidden="false" customHeight="false" outlineLevel="0" collapsed="false">
      <c r="A6422" s="0" t="s">
        <v>194</v>
      </c>
      <c r="B6422" s="0" t="n">
        <v>7.5783333333</v>
      </c>
      <c r="C6422" s="0" t="n">
        <v>0.0613125</v>
      </c>
      <c r="D6422" s="0" t="n">
        <v>0.0104938272</v>
      </c>
      <c r="E6422" s="0" t="n">
        <v>0.0416666667</v>
      </c>
      <c r="F6422" s="0" t="n">
        <v>0.068125</v>
      </c>
      <c r="G6422" s="0" t="n">
        <v>1</v>
      </c>
      <c r="H6422" s="0" t="n">
        <v>30.36</v>
      </c>
    </row>
    <row r="6423" customFormat="false" ht="12.8" hidden="false" customHeight="false" outlineLevel="0" collapsed="false">
      <c r="A6423" s="0" t="s">
        <v>11165</v>
      </c>
      <c r="B6423" s="0" t="n">
        <v>11.8003684211</v>
      </c>
      <c r="C6423" s="0" t="n">
        <v>0.1856842105</v>
      </c>
      <c r="D6423" s="0" t="n">
        <v>0.0550607287</v>
      </c>
      <c r="E6423" s="0" t="n">
        <v>0.0526315789</v>
      </c>
      <c r="F6423" s="0" t="n">
        <v>0.1263157895</v>
      </c>
      <c r="G6423" s="0" t="n">
        <v>1</v>
      </c>
      <c r="H6423" s="0" t="n">
        <v>6315</v>
      </c>
    </row>
    <row r="6424" customFormat="false" ht="12.8" hidden="false" customHeight="false" outlineLevel="0" collapsed="false">
      <c r="A6424" s="0" t="s">
        <v>11166</v>
      </c>
      <c r="B6424" s="0" t="n">
        <v>0.74</v>
      </c>
      <c r="C6424" s="0" t="n">
        <v>0.00672</v>
      </c>
      <c r="D6424" s="0" t="n">
        <v>0.0011111111</v>
      </c>
      <c r="E6424" s="0" t="n">
        <v>0.1</v>
      </c>
      <c r="F6424" s="0" t="n">
        <v>0.024</v>
      </c>
      <c r="G6424" s="0" t="n">
        <v>1</v>
      </c>
      <c r="H6424" s="0" t="n">
        <v>1</v>
      </c>
    </row>
    <row r="6425" customFormat="false" ht="12.8" hidden="false" customHeight="false" outlineLevel="0" collapsed="false">
      <c r="A6425" s="0" t="s">
        <v>1796</v>
      </c>
      <c r="B6425" s="0" t="n">
        <v>0.0291538462</v>
      </c>
      <c r="C6425" s="0" t="n">
        <v>0.0002713846</v>
      </c>
      <c r="D6425" s="0" t="n">
        <v>4.2735E-005</v>
      </c>
      <c r="E6425" s="0" t="n">
        <v>0.0076923077</v>
      </c>
      <c r="F6425" s="0" t="n">
        <v>0.0018461538</v>
      </c>
      <c r="G6425" s="0" t="n">
        <v>1</v>
      </c>
      <c r="H6425" s="0" t="n">
        <v>1.94</v>
      </c>
    </row>
    <row r="6426" customFormat="false" ht="12.8" hidden="false" customHeight="false" outlineLevel="0" collapsed="false">
      <c r="A6426" s="0" t="s">
        <v>11167</v>
      </c>
      <c r="B6426" s="0" t="n">
        <v>3.5722222222</v>
      </c>
      <c r="C6426" s="0" t="n">
        <v>0.066</v>
      </c>
      <c r="D6426" s="0" t="n">
        <v>0.0096866097</v>
      </c>
      <c r="E6426" s="0" t="n">
        <v>0.0555555556</v>
      </c>
      <c r="F6426" s="0" t="n">
        <v>0.0666666667</v>
      </c>
      <c r="G6426" s="0" t="n">
        <v>1</v>
      </c>
      <c r="H6426" s="0" t="n">
        <v>46.42</v>
      </c>
    </row>
    <row r="6427" customFormat="false" ht="12.8" hidden="false" customHeight="false" outlineLevel="0" collapsed="false">
      <c r="A6427" s="0" t="s">
        <v>195</v>
      </c>
      <c r="B6427" s="0" t="n">
        <v>7.5683333333</v>
      </c>
      <c r="C6427" s="0" t="n">
        <v>0.0613125</v>
      </c>
      <c r="D6427" s="0" t="n">
        <v>0.0104938272</v>
      </c>
      <c r="E6427" s="0" t="n">
        <v>0.0416666667</v>
      </c>
      <c r="F6427" s="0" t="n">
        <v>0.068125</v>
      </c>
      <c r="G6427" s="0" t="n">
        <v>1</v>
      </c>
      <c r="H6427" s="0" t="n">
        <v>26.55</v>
      </c>
    </row>
    <row r="6428" customFormat="false" ht="12.8" hidden="false" customHeight="false" outlineLevel="0" collapsed="false">
      <c r="A6428" s="0" t="s">
        <v>2974</v>
      </c>
      <c r="B6428" s="0" t="n">
        <v>11.8053684211</v>
      </c>
      <c r="C6428" s="0" t="n">
        <v>0.1856842105</v>
      </c>
      <c r="D6428" s="0" t="n">
        <v>0.0550607287</v>
      </c>
      <c r="E6428" s="0" t="n">
        <v>0.0526315789</v>
      </c>
      <c r="F6428" s="0" t="n">
        <v>0.1263157895</v>
      </c>
      <c r="G6428" s="0" t="n">
        <v>1</v>
      </c>
      <c r="H6428" s="0" t="n">
        <v>6448.4</v>
      </c>
    </row>
    <row r="6429" customFormat="false" ht="12.8" hidden="false" customHeight="false" outlineLevel="0" collapsed="false">
      <c r="A6429" s="0" t="s">
        <v>11168</v>
      </c>
      <c r="B6429" s="0" t="n">
        <v>5.4875</v>
      </c>
      <c r="C6429" s="0" t="n">
        <v>0.0582</v>
      </c>
      <c r="D6429" s="0" t="n">
        <v>0.0088541667</v>
      </c>
      <c r="E6429" s="0" t="n">
        <v>0.03125</v>
      </c>
      <c r="F6429" s="0" t="n">
        <v>0.06</v>
      </c>
      <c r="G6429" s="0" t="n">
        <v>1</v>
      </c>
      <c r="H6429" s="0" t="n">
        <v>9.4</v>
      </c>
    </row>
    <row r="6430" customFormat="false" ht="12.8" hidden="false" customHeight="false" outlineLevel="0" collapsed="false">
      <c r="A6430" s="0" t="s">
        <v>2964</v>
      </c>
      <c r="B6430" s="0" t="n">
        <v>12.0963684211</v>
      </c>
      <c r="C6430" s="0" t="n">
        <v>0.1856842105</v>
      </c>
      <c r="D6430" s="0" t="n">
        <v>0.0550607287</v>
      </c>
      <c r="E6430" s="0" t="n">
        <v>0.0526315789</v>
      </c>
      <c r="F6430" s="0" t="n">
        <v>0.1263157895</v>
      </c>
      <c r="G6430" s="0" t="n">
        <v>1</v>
      </c>
      <c r="H6430" s="0" t="n">
        <v>6463</v>
      </c>
    </row>
    <row r="6431" customFormat="false" ht="12.8" hidden="false" customHeight="false" outlineLevel="0" collapsed="false">
      <c r="A6431" s="0" t="s">
        <v>11169</v>
      </c>
      <c r="B6431" s="0" t="n">
        <v>1.35</v>
      </c>
      <c r="C6431" s="0" t="n">
        <v>0.01056</v>
      </c>
      <c r="D6431" s="0" t="n">
        <v>0.0016666667</v>
      </c>
      <c r="E6431" s="0" t="n">
        <v>0.1</v>
      </c>
      <c r="F6431" s="0" t="n">
        <v>0.048</v>
      </c>
      <c r="G6431" s="0" t="n">
        <v>1</v>
      </c>
      <c r="H6431" s="0" t="n">
        <v>1</v>
      </c>
    </row>
    <row r="6432" customFormat="false" ht="12.8" hidden="false" customHeight="false" outlineLevel="0" collapsed="false">
      <c r="A6432" s="0" t="s">
        <v>11170</v>
      </c>
      <c r="B6432" s="0" t="n">
        <v>3.5722222222</v>
      </c>
      <c r="C6432" s="0" t="n">
        <v>0.066</v>
      </c>
      <c r="D6432" s="0" t="n">
        <v>0.0096866097</v>
      </c>
      <c r="E6432" s="0" t="n">
        <v>0.0555555556</v>
      </c>
      <c r="F6432" s="0" t="n">
        <v>0.0666666667</v>
      </c>
      <c r="G6432" s="0" t="n">
        <v>1</v>
      </c>
      <c r="H6432" s="0" t="n">
        <v>46.42</v>
      </c>
    </row>
    <row r="6433" customFormat="false" ht="12.8" hidden="false" customHeight="false" outlineLevel="0" collapsed="false">
      <c r="A6433" s="0" t="s">
        <v>11171</v>
      </c>
      <c r="B6433" s="0" t="n">
        <v>0.1257285714</v>
      </c>
      <c r="C6433" s="0" t="n">
        <v>0.000470448</v>
      </c>
      <c r="D6433" s="0" t="n">
        <v>7.93651E-005</v>
      </c>
      <c r="E6433" s="0" t="n">
        <v>0.0071428571</v>
      </c>
      <c r="F6433" s="0" t="n">
        <v>0.0016801714</v>
      </c>
      <c r="G6433" s="0" t="n">
        <v>1</v>
      </c>
      <c r="H6433" s="0" t="n">
        <v>6.22</v>
      </c>
    </row>
    <row r="6434" customFormat="false" ht="12.8" hidden="false" customHeight="false" outlineLevel="0" collapsed="false">
      <c r="A6434" s="0" t="s">
        <v>11172</v>
      </c>
      <c r="B6434" s="0" t="n">
        <v>4.9222222222</v>
      </c>
      <c r="C6434" s="0" t="n">
        <v>0.0517333333</v>
      </c>
      <c r="D6434" s="0" t="n">
        <v>0.0078703704</v>
      </c>
      <c r="E6434" s="0" t="n">
        <v>0.0277777778</v>
      </c>
      <c r="F6434" s="0" t="n">
        <v>0.0533333333</v>
      </c>
      <c r="G6434" s="0" t="n">
        <v>1</v>
      </c>
      <c r="H6434" s="0" t="n">
        <v>6.75</v>
      </c>
    </row>
    <row r="6435" customFormat="false" ht="12.8" hidden="false" customHeight="false" outlineLevel="0" collapsed="false">
      <c r="A6435" s="0" t="s">
        <v>11173</v>
      </c>
      <c r="B6435" s="0" t="n">
        <v>0.0733333333</v>
      </c>
      <c r="C6435" s="0" t="n">
        <v>0.000896</v>
      </c>
      <c r="D6435" s="0" t="n">
        <v>0.0001481481</v>
      </c>
      <c r="E6435" s="0" t="n">
        <v>0.0066666667</v>
      </c>
      <c r="F6435" s="0" t="n">
        <v>0.0032</v>
      </c>
      <c r="G6435" s="0" t="n">
        <v>1</v>
      </c>
      <c r="H6435" s="0" t="n">
        <v>1</v>
      </c>
    </row>
    <row r="6436" customFormat="false" ht="12.8" hidden="false" customHeight="false" outlineLevel="0" collapsed="false">
      <c r="A6436" s="0" t="s">
        <v>11174</v>
      </c>
      <c r="B6436" s="0" t="n">
        <v>0.0733333333</v>
      </c>
      <c r="C6436" s="0" t="n">
        <v>0.000896</v>
      </c>
      <c r="D6436" s="0" t="n">
        <v>0.0001481481</v>
      </c>
      <c r="E6436" s="0" t="n">
        <v>0.0066666667</v>
      </c>
      <c r="F6436" s="0" t="n">
        <v>0.0032</v>
      </c>
      <c r="G6436" s="0" t="n">
        <v>1</v>
      </c>
      <c r="H6436" s="0" t="n">
        <v>1</v>
      </c>
    </row>
    <row r="6437" customFormat="false" ht="12.8" hidden="false" customHeight="false" outlineLevel="0" collapsed="false">
      <c r="A6437" s="0" t="s">
        <v>11175</v>
      </c>
      <c r="B6437" s="0" t="n">
        <v>0.1257285714</v>
      </c>
      <c r="C6437" s="0" t="n">
        <v>0.000470448</v>
      </c>
      <c r="D6437" s="0" t="n">
        <v>7.93651E-005</v>
      </c>
      <c r="E6437" s="0" t="n">
        <v>0.0071428571</v>
      </c>
      <c r="F6437" s="0" t="n">
        <v>0.0016801714</v>
      </c>
      <c r="G6437" s="0" t="n">
        <v>1</v>
      </c>
      <c r="H6437" s="0" t="n">
        <v>6.22</v>
      </c>
    </row>
    <row r="6438" customFormat="false" ht="12.8" hidden="false" customHeight="false" outlineLevel="0" collapsed="false">
      <c r="A6438" s="0" t="s">
        <v>11176</v>
      </c>
      <c r="B6438" s="0" t="n">
        <v>12.1473684211</v>
      </c>
      <c r="C6438" s="0" t="n">
        <v>0.1856842105</v>
      </c>
      <c r="D6438" s="0" t="n">
        <v>0.0550607287</v>
      </c>
      <c r="E6438" s="0" t="n">
        <v>0.0526315789</v>
      </c>
      <c r="F6438" s="0" t="n">
        <v>0.1263157895</v>
      </c>
      <c r="G6438" s="0" t="n">
        <v>1</v>
      </c>
      <c r="H6438" s="0" t="n">
        <v>6463</v>
      </c>
    </row>
    <row r="6439" customFormat="false" ht="12.8" hidden="false" customHeight="false" outlineLevel="0" collapsed="false">
      <c r="A6439" s="0" t="s">
        <v>11177</v>
      </c>
      <c r="B6439" s="0" t="n">
        <v>3.5722222222</v>
      </c>
      <c r="C6439" s="0" t="n">
        <v>0.066</v>
      </c>
      <c r="D6439" s="0" t="n">
        <v>0.0096866097</v>
      </c>
      <c r="E6439" s="0" t="n">
        <v>0.0555555556</v>
      </c>
      <c r="F6439" s="0" t="n">
        <v>0.0666666667</v>
      </c>
      <c r="G6439" s="0" t="n">
        <v>1</v>
      </c>
      <c r="H6439" s="0" t="n">
        <v>46.42</v>
      </c>
    </row>
    <row r="6440" customFormat="false" ht="12.8" hidden="false" customHeight="false" outlineLevel="0" collapsed="false">
      <c r="A6440" s="0" t="s">
        <v>247</v>
      </c>
      <c r="B6440" s="0" t="n">
        <v>0.7808333333</v>
      </c>
      <c r="C6440" s="0" t="n">
        <v>0.012</v>
      </c>
      <c r="D6440" s="0" t="n">
        <v>0.0020833333</v>
      </c>
      <c r="E6440" s="0" t="n">
        <v>0.0833333333</v>
      </c>
      <c r="F6440" s="0" t="n">
        <v>0.04</v>
      </c>
      <c r="G6440" s="0" t="n">
        <v>1</v>
      </c>
      <c r="H6440" s="0" t="n">
        <v>1.35</v>
      </c>
    </row>
    <row r="6441" customFormat="false" ht="12.8" hidden="false" customHeight="false" outlineLevel="0" collapsed="false">
      <c r="A6441" s="0" t="s">
        <v>11178</v>
      </c>
      <c r="B6441" s="0" t="n">
        <v>0.0010666667</v>
      </c>
      <c r="C6441" s="0" t="n">
        <v>1.2E-005</v>
      </c>
      <c r="D6441" s="0" t="n">
        <v>8.3333E-006</v>
      </c>
      <c r="E6441" s="0" t="n">
        <v>0.0003333333</v>
      </c>
      <c r="F6441" s="0" t="n">
        <v>4E-005</v>
      </c>
      <c r="G6441" s="0" t="n">
        <v>1</v>
      </c>
      <c r="H6441" s="0" t="n">
        <v>1</v>
      </c>
    </row>
    <row r="6442" customFormat="false" ht="12.8" hidden="false" customHeight="false" outlineLevel="0" collapsed="false">
      <c r="A6442" s="0" t="s">
        <v>2972</v>
      </c>
      <c r="B6442" s="0" t="n">
        <v>11.8703684211</v>
      </c>
      <c r="C6442" s="0" t="n">
        <v>0.1856842105</v>
      </c>
      <c r="D6442" s="0" t="n">
        <v>0.0550607287</v>
      </c>
      <c r="E6442" s="0" t="n">
        <v>0.0526315789</v>
      </c>
      <c r="F6442" s="0" t="n">
        <v>0.1263157895</v>
      </c>
      <c r="G6442" s="0" t="n">
        <v>1</v>
      </c>
      <c r="H6442" s="0" t="n">
        <v>6615</v>
      </c>
    </row>
    <row r="6443" customFormat="false" ht="12.8" hidden="false" customHeight="false" outlineLevel="0" collapsed="false">
      <c r="A6443" s="0" t="s">
        <v>11179</v>
      </c>
      <c r="B6443" s="0" t="n">
        <v>4.9222222222</v>
      </c>
      <c r="C6443" s="0" t="n">
        <v>0.0517333333</v>
      </c>
      <c r="D6443" s="0" t="n">
        <v>0.0078703704</v>
      </c>
      <c r="E6443" s="0" t="n">
        <v>0.0277777778</v>
      </c>
      <c r="F6443" s="0" t="n">
        <v>0.0533333333</v>
      </c>
      <c r="G6443" s="0" t="n">
        <v>1</v>
      </c>
      <c r="H6443" s="0" t="n">
        <v>6.75</v>
      </c>
    </row>
    <row r="6444" customFormat="false" ht="12.8" hidden="false" customHeight="false" outlineLevel="0" collapsed="false">
      <c r="A6444" s="0" t="s">
        <v>11180</v>
      </c>
      <c r="B6444" s="0" t="n">
        <v>3.5722222222</v>
      </c>
      <c r="C6444" s="0" t="n">
        <v>0.066</v>
      </c>
      <c r="D6444" s="0" t="n">
        <v>0.0096866097</v>
      </c>
      <c r="E6444" s="0" t="n">
        <v>0.0555555556</v>
      </c>
      <c r="F6444" s="0" t="n">
        <v>0.0666666667</v>
      </c>
      <c r="G6444" s="0" t="n">
        <v>1</v>
      </c>
      <c r="H6444" s="0" t="n">
        <v>46.42</v>
      </c>
    </row>
    <row r="6445" customFormat="false" ht="12.8" hidden="false" customHeight="false" outlineLevel="0" collapsed="false">
      <c r="A6445" s="0" t="s">
        <v>248</v>
      </c>
      <c r="B6445" s="0" t="n">
        <v>0.7298333333</v>
      </c>
      <c r="C6445" s="0" t="n">
        <v>0.012</v>
      </c>
      <c r="D6445" s="0" t="n">
        <v>0.0020833333</v>
      </c>
      <c r="E6445" s="0" t="n">
        <v>0.0833333333</v>
      </c>
      <c r="F6445" s="0" t="n">
        <v>0.04</v>
      </c>
      <c r="G6445" s="0" t="n">
        <v>1</v>
      </c>
      <c r="H6445" s="0" t="n">
        <v>1.62</v>
      </c>
    </row>
    <row r="6446" customFormat="false" ht="12.8" hidden="false" customHeight="false" outlineLevel="0" collapsed="false">
      <c r="A6446" s="0" t="s">
        <v>1501</v>
      </c>
      <c r="B6446" s="0" t="n">
        <v>0.2966666667</v>
      </c>
      <c r="C6446" s="0" t="n">
        <v>0.002195424</v>
      </c>
      <c r="D6446" s="0" t="n">
        <v>0.0003703704</v>
      </c>
      <c r="E6446" s="0" t="n">
        <v>0.0333333333</v>
      </c>
      <c r="F6446" s="0" t="n">
        <v>0.0078408</v>
      </c>
      <c r="G6446" s="0" t="n">
        <v>1</v>
      </c>
      <c r="H6446" s="0" t="n">
        <v>9.66</v>
      </c>
    </row>
    <row r="6447" customFormat="false" ht="12.8" hidden="false" customHeight="false" outlineLevel="0" collapsed="false">
      <c r="A6447" s="0" t="s">
        <v>11181</v>
      </c>
      <c r="B6447" s="0" t="n">
        <v>4.9222222222</v>
      </c>
      <c r="C6447" s="0" t="n">
        <v>0.0517333333</v>
      </c>
      <c r="D6447" s="0" t="n">
        <v>0.0078703704</v>
      </c>
      <c r="E6447" s="0" t="n">
        <v>0.0277777778</v>
      </c>
      <c r="F6447" s="0" t="n">
        <v>0.0533333333</v>
      </c>
      <c r="G6447" s="0" t="n">
        <v>1</v>
      </c>
      <c r="H6447" s="0" t="n">
        <v>6.75</v>
      </c>
    </row>
    <row r="6448" customFormat="false" ht="12.8" hidden="false" customHeight="false" outlineLevel="0" collapsed="false">
      <c r="A6448" s="0" t="s">
        <v>11182</v>
      </c>
      <c r="B6448" s="0" t="n">
        <v>3.5722222222</v>
      </c>
      <c r="C6448" s="0" t="n">
        <v>0.066</v>
      </c>
      <c r="D6448" s="0" t="n">
        <v>0.0096866097</v>
      </c>
      <c r="E6448" s="0" t="n">
        <v>0.0555555556</v>
      </c>
      <c r="F6448" s="0" t="n">
        <v>0.0666666667</v>
      </c>
      <c r="G6448" s="0" t="n">
        <v>1</v>
      </c>
      <c r="H6448" s="0" t="n">
        <v>46.42</v>
      </c>
    </row>
    <row r="6449" customFormat="false" ht="12.8" hidden="false" customHeight="false" outlineLevel="0" collapsed="false">
      <c r="A6449" s="0" t="s">
        <v>11183</v>
      </c>
      <c r="B6449" s="0" t="n">
        <v>0.685</v>
      </c>
      <c r="C6449" s="0" t="n">
        <v>0.018</v>
      </c>
      <c r="D6449" s="0" t="n">
        <v>0.0025</v>
      </c>
      <c r="E6449" s="0" t="n">
        <v>0.025</v>
      </c>
      <c r="F6449" s="0" t="n">
        <v>0.024</v>
      </c>
      <c r="G6449" s="0" t="n">
        <v>1</v>
      </c>
      <c r="H6449" s="0" t="n">
        <v>1</v>
      </c>
    </row>
    <row r="6450" customFormat="false" ht="12.8" hidden="false" customHeight="false" outlineLevel="0" collapsed="false">
      <c r="A6450" s="0" t="s">
        <v>11184</v>
      </c>
      <c r="B6450" s="0" t="n">
        <v>0.0283333333</v>
      </c>
      <c r="C6450" s="0" t="n">
        <v>0.00011977</v>
      </c>
      <c r="D6450" s="0" t="n">
        <v>1.77083E-005</v>
      </c>
      <c r="E6450" s="0" t="n">
        <v>0.0016666667</v>
      </c>
      <c r="F6450" s="0" t="n">
        <v>0.000406</v>
      </c>
      <c r="G6450" s="0" t="n">
        <v>1</v>
      </c>
      <c r="H6450" s="0" t="n">
        <v>0.66</v>
      </c>
    </row>
    <row r="6451" customFormat="false" ht="12.8" hidden="false" customHeight="false" outlineLevel="0" collapsed="false">
      <c r="A6451" s="0" t="s">
        <v>11185</v>
      </c>
      <c r="B6451" s="0" t="n">
        <v>0.072</v>
      </c>
      <c r="C6451" s="0" t="n">
        <v>0.003081</v>
      </c>
      <c r="D6451" s="0" t="n">
        <v>0.0006666667</v>
      </c>
      <c r="E6451" s="0" t="n">
        <v>0.01</v>
      </c>
      <c r="F6451" s="0" t="n">
        <v>0.00474</v>
      </c>
      <c r="G6451" s="0" t="n">
        <v>1</v>
      </c>
      <c r="H6451" s="0" t="n">
        <v>0.71</v>
      </c>
    </row>
    <row r="6452" customFormat="false" ht="12.8" hidden="false" customHeight="false" outlineLevel="0" collapsed="false">
      <c r="A6452" s="0" t="s">
        <v>11186</v>
      </c>
      <c r="B6452" s="0" t="n">
        <v>0.1419444444</v>
      </c>
      <c r="C6452" s="0" t="n">
        <v>0.0018666667</v>
      </c>
      <c r="D6452" s="0" t="n">
        <v>0.0009259259</v>
      </c>
      <c r="E6452" s="0" t="n">
        <v>0.0277777778</v>
      </c>
      <c r="F6452" s="0" t="n">
        <v>0.0066666667</v>
      </c>
      <c r="G6452" s="0" t="n">
        <v>1</v>
      </c>
      <c r="H6452" s="0" t="n">
        <v>1.32</v>
      </c>
    </row>
    <row r="6453" customFormat="false" ht="12.8" hidden="false" customHeight="false" outlineLevel="0" collapsed="false">
      <c r="A6453" s="0" t="s">
        <v>11187</v>
      </c>
      <c r="B6453" s="0" t="n">
        <v>0.0283333333</v>
      </c>
      <c r="C6453" s="0" t="n">
        <v>0.00011977</v>
      </c>
      <c r="D6453" s="0" t="n">
        <v>1.77083E-005</v>
      </c>
      <c r="E6453" s="0" t="n">
        <v>0.0016666667</v>
      </c>
      <c r="F6453" s="0" t="n">
        <v>0.000406</v>
      </c>
      <c r="G6453" s="0" t="n">
        <v>1</v>
      </c>
      <c r="H6453" s="0" t="n">
        <v>0.66</v>
      </c>
    </row>
    <row r="6454" customFormat="false" ht="12.8" hidden="false" customHeight="false" outlineLevel="0" collapsed="false">
      <c r="A6454" s="0" t="s">
        <v>11188</v>
      </c>
      <c r="B6454" s="0" t="n">
        <v>12.3994444444</v>
      </c>
      <c r="C6454" s="0" t="n">
        <v>0.196</v>
      </c>
      <c r="D6454" s="0" t="n">
        <v>0.0581196581</v>
      </c>
      <c r="E6454" s="0" t="n">
        <v>0.0555555556</v>
      </c>
      <c r="F6454" s="0" t="n">
        <v>0.1333333333</v>
      </c>
      <c r="G6454" s="0" t="n">
        <v>1</v>
      </c>
      <c r="H6454" s="0" t="n">
        <v>5442.92</v>
      </c>
    </row>
    <row r="6455" customFormat="false" ht="12.8" hidden="false" customHeight="false" outlineLevel="0" collapsed="false">
      <c r="A6455" s="0" t="s">
        <v>11189</v>
      </c>
      <c r="B6455" s="0" t="n">
        <v>1.64</v>
      </c>
      <c r="C6455" s="0" t="n">
        <v>0.036</v>
      </c>
      <c r="D6455" s="0" t="n">
        <v>0.005</v>
      </c>
      <c r="E6455" s="0" t="n">
        <v>0.05</v>
      </c>
      <c r="F6455" s="0" t="n">
        <v>0.048</v>
      </c>
      <c r="G6455" s="0" t="n">
        <v>1</v>
      </c>
      <c r="H6455" s="0" t="n">
        <v>1</v>
      </c>
    </row>
    <row r="6456" customFormat="false" ht="12.8" hidden="false" customHeight="false" outlineLevel="0" collapsed="false">
      <c r="A6456" s="0" t="s">
        <v>11190</v>
      </c>
      <c r="B6456" s="0" t="n">
        <v>0.002375</v>
      </c>
      <c r="C6456" s="0" t="n">
        <v>5.9313E-006</v>
      </c>
      <c r="D6456" s="0" t="n">
        <v>8.638E-007</v>
      </c>
      <c r="E6456" s="0" t="n">
        <v>0.000125</v>
      </c>
      <c r="F6456" s="0" t="n">
        <v>1.625E-005</v>
      </c>
      <c r="G6456" s="0" t="n">
        <v>1</v>
      </c>
      <c r="H6456" s="0" t="n">
        <v>0.0033</v>
      </c>
    </row>
    <row r="6457" customFormat="false" ht="12.8" hidden="false" customHeight="false" outlineLevel="0" collapsed="false">
      <c r="A6457" s="0" t="s">
        <v>11191</v>
      </c>
      <c r="B6457" s="0" t="n">
        <v>3.5722222222</v>
      </c>
      <c r="C6457" s="0" t="n">
        <v>0.066</v>
      </c>
      <c r="D6457" s="0" t="n">
        <v>0.0096866097</v>
      </c>
      <c r="E6457" s="0" t="n">
        <v>0.0555555556</v>
      </c>
      <c r="F6457" s="0" t="n">
        <v>0.0666666667</v>
      </c>
      <c r="G6457" s="0" t="n">
        <v>1</v>
      </c>
      <c r="H6457" s="0" t="n">
        <v>134.09</v>
      </c>
    </row>
    <row r="6458" customFormat="false" ht="12.8" hidden="false" customHeight="false" outlineLevel="0" collapsed="false">
      <c r="A6458" s="0" t="s">
        <v>11192</v>
      </c>
      <c r="B6458" s="0" t="n">
        <v>0.0283333333</v>
      </c>
      <c r="C6458" s="0" t="n">
        <v>0.00011977</v>
      </c>
      <c r="D6458" s="0" t="n">
        <v>1.77083E-005</v>
      </c>
      <c r="E6458" s="0" t="n">
        <v>0.0016666667</v>
      </c>
      <c r="F6458" s="0" t="n">
        <v>0.000406</v>
      </c>
      <c r="G6458" s="0" t="n">
        <v>1</v>
      </c>
      <c r="H6458" s="0" t="n">
        <v>0.66</v>
      </c>
    </row>
    <row r="6459" customFormat="false" ht="12.8" hidden="false" customHeight="false" outlineLevel="0" collapsed="false">
      <c r="A6459" s="0" t="s">
        <v>11193</v>
      </c>
      <c r="B6459" s="0" t="n">
        <v>1.64</v>
      </c>
      <c r="C6459" s="0" t="n">
        <v>0.036</v>
      </c>
      <c r="D6459" s="0" t="n">
        <v>0.005</v>
      </c>
      <c r="E6459" s="0" t="n">
        <v>0.05</v>
      </c>
      <c r="F6459" s="0" t="n">
        <v>0.048</v>
      </c>
      <c r="G6459" s="0" t="n">
        <v>1</v>
      </c>
      <c r="H6459" s="0" t="n">
        <v>1</v>
      </c>
    </row>
    <row r="6460" customFormat="false" ht="12.8" hidden="false" customHeight="false" outlineLevel="0" collapsed="false">
      <c r="A6460" s="0" t="s">
        <v>11194</v>
      </c>
      <c r="B6460" s="0" t="n">
        <v>0.1419444444</v>
      </c>
      <c r="C6460" s="0" t="n">
        <v>0.0018666667</v>
      </c>
      <c r="D6460" s="0" t="n">
        <v>0.0009259259</v>
      </c>
      <c r="E6460" s="0" t="n">
        <v>0.0277777778</v>
      </c>
      <c r="F6460" s="0" t="n">
        <v>0.0066666667</v>
      </c>
      <c r="G6460" s="0" t="n">
        <v>1</v>
      </c>
      <c r="H6460" s="0" t="n">
        <v>1.32</v>
      </c>
    </row>
    <row r="6461" customFormat="false" ht="12.8" hidden="false" customHeight="false" outlineLevel="0" collapsed="false">
      <c r="A6461" s="0" t="s">
        <v>11195</v>
      </c>
      <c r="B6461" s="0" t="n">
        <v>0.5384</v>
      </c>
      <c r="C6461" s="0" t="n">
        <v>0.009552</v>
      </c>
      <c r="D6461" s="0" t="n">
        <v>0.0013333333</v>
      </c>
      <c r="E6461" s="0" t="n">
        <v>0.01</v>
      </c>
      <c r="F6461" s="0" t="n">
        <v>0.0096</v>
      </c>
      <c r="G6461" s="0" t="n">
        <v>1</v>
      </c>
      <c r="H6461" s="0" t="n">
        <v>96.74</v>
      </c>
    </row>
    <row r="6462" customFormat="false" ht="12.8" hidden="false" customHeight="false" outlineLevel="0" collapsed="false">
      <c r="A6462" s="0" t="s">
        <v>11196</v>
      </c>
      <c r="B6462" s="0" t="n">
        <v>38.5555555556</v>
      </c>
      <c r="C6462" s="0" t="n">
        <v>0.294</v>
      </c>
      <c r="D6462" s="0" t="n">
        <v>0.0419753086</v>
      </c>
      <c r="E6462" s="0" t="n">
        <v>0.1111111111</v>
      </c>
      <c r="F6462" s="0" t="n">
        <v>0.2</v>
      </c>
      <c r="G6462" s="0" t="n">
        <v>1</v>
      </c>
      <c r="H6462" s="0" t="n">
        <v>1</v>
      </c>
    </row>
    <row r="6463" customFormat="false" ht="12.8" hidden="false" customHeight="false" outlineLevel="0" collapsed="false">
      <c r="A6463" s="0" t="s">
        <v>11197</v>
      </c>
      <c r="B6463" s="0" t="n">
        <v>12.3284444444</v>
      </c>
      <c r="C6463" s="0" t="n">
        <v>0.196</v>
      </c>
      <c r="D6463" s="0" t="n">
        <v>0.0581196581</v>
      </c>
      <c r="E6463" s="0" t="n">
        <v>0.0555555556</v>
      </c>
      <c r="F6463" s="0" t="n">
        <v>0.1333333333</v>
      </c>
      <c r="G6463" s="0" t="n">
        <v>1</v>
      </c>
      <c r="H6463" s="0" t="n">
        <v>5143</v>
      </c>
    </row>
    <row r="6464" customFormat="false" ht="12.8" hidden="false" customHeight="false" outlineLevel="0" collapsed="false">
      <c r="A6464" s="0" t="s">
        <v>11198</v>
      </c>
      <c r="B6464" s="0" t="n">
        <v>3.5722222222</v>
      </c>
      <c r="C6464" s="0" t="n">
        <v>0.066</v>
      </c>
      <c r="D6464" s="0" t="n">
        <v>0.0096866097</v>
      </c>
      <c r="E6464" s="0" t="n">
        <v>0.0555555556</v>
      </c>
      <c r="F6464" s="0" t="n">
        <v>0.0666666667</v>
      </c>
      <c r="G6464" s="0" t="n">
        <v>1</v>
      </c>
      <c r="H6464" s="0" t="n">
        <v>134.09</v>
      </c>
    </row>
    <row r="6465" customFormat="false" ht="12.8" hidden="false" customHeight="false" outlineLevel="0" collapsed="false">
      <c r="A6465" s="0" t="s">
        <v>11199</v>
      </c>
      <c r="B6465" s="0" t="n">
        <v>0.0283333333</v>
      </c>
      <c r="C6465" s="0" t="n">
        <v>0.00011977</v>
      </c>
      <c r="D6465" s="0" t="n">
        <v>1.77083E-005</v>
      </c>
      <c r="E6465" s="0" t="n">
        <v>0.0016666667</v>
      </c>
      <c r="F6465" s="0" t="n">
        <v>0.000406</v>
      </c>
      <c r="G6465" s="0" t="n">
        <v>1</v>
      </c>
      <c r="H6465" s="0" t="n">
        <v>0.66</v>
      </c>
    </row>
    <row r="6466" customFormat="false" ht="12.8" hidden="false" customHeight="false" outlineLevel="0" collapsed="false">
      <c r="A6466" s="0" t="s">
        <v>11200</v>
      </c>
      <c r="B6466" s="0" t="n">
        <v>0.0942857143</v>
      </c>
      <c r="C6466" s="0" t="n">
        <v>0.0010005</v>
      </c>
      <c r="D6466" s="0" t="n">
        <v>0.0002130326</v>
      </c>
      <c r="E6466" s="0" t="n">
        <v>0.0035714286</v>
      </c>
      <c r="F6466" s="0" t="n">
        <v>0.0014292857</v>
      </c>
      <c r="G6466" s="0" t="n">
        <v>1</v>
      </c>
      <c r="H6466" s="0" t="n">
        <v>1</v>
      </c>
    </row>
    <row r="6467" customFormat="false" ht="12.8" hidden="false" customHeight="false" outlineLevel="0" collapsed="false">
      <c r="A6467" s="0" t="s">
        <v>11201</v>
      </c>
      <c r="B6467" s="0" t="n">
        <v>37</v>
      </c>
      <c r="C6467" s="0" t="n">
        <v>0.2646</v>
      </c>
      <c r="D6467" s="0" t="n">
        <v>0.0377777778</v>
      </c>
      <c r="E6467" s="0" t="n">
        <v>0.1</v>
      </c>
      <c r="F6467" s="0" t="n">
        <v>0.18</v>
      </c>
      <c r="G6467" s="0" t="n">
        <v>1</v>
      </c>
      <c r="H6467" s="0" t="n">
        <v>1</v>
      </c>
    </row>
    <row r="6468" customFormat="false" ht="12.8" hidden="false" customHeight="false" outlineLevel="0" collapsed="false">
      <c r="A6468" s="0" t="s">
        <v>1492</v>
      </c>
      <c r="B6468" s="0" t="n">
        <v>8.2527272727</v>
      </c>
      <c r="C6468" s="0" t="n">
        <v>0.0436363636</v>
      </c>
      <c r="D6468" s="0" t="n">
        <v>0.0064393939</v>
      </c>
      <c r="E6468" s="0" t="n">
        <v>0.0227272727</v>
      </c>
      <c r="F6468" s="0" t="n">
        <v>0.0436363636</v>
      </c>
      <c r="G6468" s="0" t="n">
        <v>1</v>
      </c>
      <c r="H6468" s="0" t="n">
        <v>13.66</v>
      </c>
    </row>
    <row r="6469" customFormat="false" ht="12.8" hidden="false" customHeight="false" outlineLevel="0" collapsed="false">
      <c r="A6469" s="0" t="s">
        <v>11202</v>
      </c>
      <c r="B6469" s="0" t="n">
        <v>0.00202</v>
      </c>
      <c r="C6469" s="0" t="n">
        <v>7.85E-007</v>
      </c>
      <c r="D6469" s="0" t="n">
        <v>1.2319E-006</v>
      </c>
      <c r="E6469" s="0" t="n">
        <v>0.0001</v>
      </c>
      <c r="F6469" s="0" t="n">
        <v>5.992E-006</v>
      </c>
      <c r="G6469" s="0" t="n">
        <v>1</v>
      </c>
      <c r="H6469" s="0" t="n">
        <v>0.49</v>
      </c>
    </row>
    <row r="6470" customFormat="false" ht="12.8" hidden="false" customHeight="false" outlineLevel="0" collapsed="false">
      <c r="A6470" s="0" t="s">
        <v>11203</v>
      </c>
      <c r="B6470" s="0" t="n">
        <v>12.3344444444</v>
      </c>
      <c r="C6470" s="0" t="n">
        <v>0.196</v>
      </c>
      <c r="D6470" s="0" t="n">
        <v>0.0581196581</v>
      </c>
      <c r="E6470" s="0" t="n">
        <v>0.0555555556</v>
      </c>
      <c r="F6470" s="0" t="n">
        <v>0.1333333333</v>
      </c>
      <c r="G6470" s="0" t="n">
        <v>1</v>
      </c>
      <c r="H6470" s="0" t="n">
        <v>5276.32</v>
      </c>
    </row>
    <row r="6471" customFormat="false" ht="12.8" hidden="false" customHeight="false" outlineLevel="0" collapsed="false">
      <c r="A6471" s="0" t="s">
        <v>11204</v>
      </c>
      <c r="B6471" s="0" t="n">
        <v>5.4875</v>
      </c>
      <c r="C6471" s="0" t="n">
        <v>0.0582</v>
      </c>
      <c r="D6471" s="0" t="n">
        <v>0.0088541667</v>
      </c>
      <c r="E6471" s="0" t="n">
        <v>0.03125</v>
      </c>
      <c r="F6471" s="0" t="n">
        <v>0.06</v>
      </c>
      <c r="G6471" s="0" t="n">
        <v>1</v>
      </c>
      <c r="H6471" s="0" t="n">
        <v>9.4</v>
      </c>
    </row>
    <row r="6472" customFormat="false" ht="12.8" hidden="false" customHeight="false" outlineLevel="0" collapsed="false">
      <c r="A6472" s="0" t="s">
        <v>11205</v>
      </c>
      <c r="B6472" s="0" t="n">
        <v>11.8003684211</v>
      </c>
      <c r="C6472" s="0" t="n">
        <v>0.1856842105</v>
      </c>
      <c r="D6472" s="0" t="n">
        <v>0.0550607287</v>
      </c>
      <c r="E6472" s="0" t="n">
        <v>0.0526315789</v>
      </c>
      <c r="F6472" s="0" t="n">
        <v>0.1263157895</v>
      </c>
      <c r="G6472" s="0" t="n">
        <v>1</v>
      </c>
      <c r="H6472" s="0" t="n">
        <v>6315</v>
      </c>
    </row>
    <row r="6473" customFormat="false" ht="12.8" hidden="false" customHeight="false" outlineLevel="0" collapsed="false">
      <c r="A6473" s="0" t="s">
        <v>11206</v>
      </c>
      <c r="B6473" s="0" t="n">
        <v>8.5</v>
      </c>
      <c r="C6473" s="0" t="n">
        <v>0.040164096</v>
      </c>
      <c r="D6473" s="0" t="n">
        <v>0.0056666667</v>
      </c>
      <c r="E6473" s="0" t="n">
        <v>0.04</v>
      </c>
      <c r="F6473" s="0" t="n">
        <v>0.041664</v>
      </c>
      <c r="G6473" s="0" t="n">
        <v>1</v>
      </c>
      <c r="H6473" s="0" t="n">
        <v>19.52</v>
      </c>
    </row>
    <row r="6474" customFormat="false" ht="12.8" hidden="false" customHeight="false" outlineLevel="0" collapsed="false">
      <c r="A6474" s="0" t="s">
        <v>11207</v>
      </c>
      <c r="B6474" s="0" t="n">
        <v>3.5722222222</v>
      </c>
      <c r="C6474" s="0" t="n">
        <v>0.066</v>
      </c>
      <c r="D6474" s="0" t="n">
        <v>0.0096866097</v>
      </c>
      <c r="E6474" s="0" t="n">
        <v>0.0555555556</v>
      </c>
      <c r="F6474" s="0" t="n">
        <v>0.0666666667</v>
      </c>
      <c r="G6474" s="0" t="n">
        <v>1</v>
      </c>
      <c r="H6474" s="0" t="n">
        <v>134.09</v>
      </c>
    </row>
    <row r="6475" customFormat="false" ht="12.8" hidden="false" customHeight="false" outlineLevel="0" collapsed="false">
      <c r="A6475" s="0" t="s">
        <v>11208</v>
      </c>
      <c r="B6475" s="0" t="n">
        <v>1.855</v>
      </c>
      <c r="C6475" s="0" t="n">
        <v>0.0168</v>
      </c>
      <c r="D6475" s="0" t="n">
        <v>0.0027777778</v>
      </c>
      <c r="E6475" s="0" t="n">
        <v>0.25</v>
      </c>
      <c r="F6475" s="0" t="n">
        <v>0.06</v>
      </c>
      <c r="G6475" s="0" t="n">
        <v>1</v>
      </c>
      <c r="H6475" s="0" t="n">
        <v>1</v>
      </c>
    </row>
    <row r="6476" customFormat="false" ht="12.8" hidden="false" customHeight="false" outlineLevel="0" collapsed="false">
      <c r="A6476" s="0" t="s">
        <v>11209</v>
      </c>
      <c r="B6476" s="0" t="n">
        <v>2.4305555556</v>
      </c>
      <c r="C6476" s="0" t="n">
        <v>0.0139491389</v>
      </c>
      <c r="D6476" s="0" t="n">
        <v>0.0019675926</v>
      </c>
      <c r="E6476" s="0" t="n">
        <v>0.0138888889</v>
      </c>
      <c r="F6476" s="0" t="n">
        <v>0.0143805556</v>
      </c>
      <c r="G6476" s="0" t="n">
        <v>1</v>
      </c>
      <c r="H6476" s="0" t="n">
        <v>4.89</v>
      </c>
    </row>
    <row r="6477" customFormat="false" ht="12.8" hidden="false" customHeight="false" outlineLevel="0" collapsed="false">
      <c r="A6477" s="0" t="s">
        <v>11210</v>
      </c>
      <c r="B6477" s="0" t="n">
        <v>11.8473684211</v>
      </c>
      <c r="C6477" s="0" t="n">
        <v>0.1856842105</v>
      </c>
      <c r="D6477" s="0" t="n">
        <v>0.0550607287</v>
      </c>
      <c r="E6477" s="0" t="n">
        <v>0.0526315789</v>
      </c>
      <c r="F6477" s="0" t="n">
        <v>0.1263157895</v>
      </c>
      <c r="G6477" s="0" t="n">
        <v>1</v>
      </c>
      <c r="H6477" s="0" t="n">
        <v>6315</v>
      </c>
    </row>
    <row r="6478" customFormat="false" ht="12.8" hidden="false" customHeight="false" outlineLevel="0" collapsed="false">
      <c r="A6478" s="0" t="s">
        <v>11211</v>
      </c>
      <c r="B6478" s="0" t="n">
        <v>1.458</v>
      </c>
      <c r="C6478" s="0" t="n">
        <v>0.036</v>
      </c>
      <c r="D6478" s="0" t="n">
        <v>0.005</v>
      </c>
      <c r="E6478" s="0" t="n">
        <v>0.05</v>
      </c>
      <c r="F6478" s="0" t="n">
        <v>0.048</v>
      </c>
      <c r="G6478" s="0" t="n">
        <v>1</v>
      </c>
      <c r="H6478" s="0" t="n">
        <v>1</v>
      </c>
    </row>
    <row r="6479" customFormat="false" ht="12.8" hidden="false" customHeight="false" outlineLevel="0" collapsed="false">
      <c r="A6479" s="0" t="s">
        <v>11212</v>
      </c>
      <c r="B6479" s="0" t="n">
        <v>21.23</v>
      </c>
      <c r="C6479" s="0" t="n">
        <v>0.0502169</v>
      </c>
      <c r="D6479" s="0" t="n">
        <v>0.0070833333</v>
      </c>
      <c r="E6479" s="0" t="n">
        <v>0.05</v>
      </c>
      <c r="F6479" s="0" t="n">
        <v>0.05177</v>
      </c>
      <c r="G6479" s="0" t="n">
        <v>1</v>
      </c>
      <c r="H6479" s="0" t="n">
        <v>16.98</v>
      </c>
    </row>
    <row r="6480" customFormat="false" ht="12.8" hidden="false" customHeight="false" outlineLevel="0" collapsed="false">
      <c r="A6480" s="0" t="s">
        <v>11213</v>
      </c>
      <c r="B6480" s="0" t="n">
        <v>3.5722222222</v>
      </c>
      <c r="C6480" s="0" t="n">
        <v>0.066</v>
      </c>
      <c r="D6480" s="0" t="n">
        <v>0.0096866097</v>
      </c>
      <c r="E6480" s="0" t="n">
        <v>0.0555555556</v>
      </c>
      <c r="F6480" s="0" t="n">
        <v>0.0666666667</v>
      </c>
      <c r="G6480" s="0" t="n">
        <v>1</v>
      </c>
      <c r="H6480" s="0" t="n">
        <v>134.09</v>
      </c>
    </row>
    <row r="6481" customFormat="false" ht="12.8" hidden="false" customHeight="false" outlineLevel="0" collapsed="false">
      <c r="A6481" s="0" t="s">
        <v>11214</v>
      </c>
      <c r="B6481" s="0" t="n">
        <v>9.1</v>
      </c>
      <c r="C6481" s="0" t="n">
        <v>0.05475</v>
      </c>
      <c r="D6481" s="0" t="n">
        <v>0.0108974359</v>
      </c>
      <c r="E6481" s="0" t="n">
        <v>0.0625</v>
      </c>
      <c r="F6481" s="0" t="n">
        <v>0.075</v>
      </c>
      <c r="G6481" s="0" t="n">
        <v>1</v>
      </c>
      <c r="H6481" s="0" t="n">
        <v>18.19</v>
      </c>
    </row>
    <row r="6482" customFormat="false" ht="12.8" hidden="false" customHeight="false" outlineLevel="0" collapsed="false">
      <c r="A6482" s="0" t="s">
        <v>11215</v>
      </c>
      <c r="B6482" s="0" t="n">
        <v>2.8466666667</v>
      </c>
      <c r="C6482" s="0" t="n">
        <v>0.06</v>
      </c>
      <c r="D6482" s="0" t="n">
        <v>0.0083333333</v>
      </c>
      <c r="E6482" s="0" t="n">
        <v>0.0833333333</v>
      </c>
      <c r="F6482" s="0" t="n">
        <v>0.08</v>
      </c>
      <c r="G6482" s="0" t="n">
        <v>1</v>
      </c>
      <c r="H6482" s="0" t="n">
        <v>1</v>
      </c>
    </row>
    <row r="6483" customFormat="false" ht="12.8" hidden="false" customHeight="false" outlineLevel="0" collapsed="false">
      <c r="A6483" s="0" t="s">
        <v>2973</v>
      </c>
      <c r="B6483" s="0" t="n">
        <v>12.3994444444</v>
      </c>
      <c r="C6483" s="0" t="n">
        <v>0.196</v>
      </c>
      <c r="D6483" s="0" t="n">
        <v>0.0581196581</v>
      </c>
      <c r="E6483" s="0" t="n">
        <v>0.0555555556</v>
      </c>
      <c r="F6483" s="0" t="n">
        <v>0.1333333333</v>
      </c>
      <c r="G6483" s="0" t="n">
        <v>1</v>
      </c>
      <c r="H6483" s="0" t="n">
        <v>5442.92</v>
      </c>
    </row>
    <row r="6484" customFormat="false" ht="12.8" hidden="false" customHeight="false" outlineLevel="0" collapsed="false">
      <c r="A6484" s="0" t="s">
        <v>11216</v>
      </c>
      <c r="B6484" s="0" t="n">
        <v>3.0166666667</v>
      </c>
      <c r="C6484" s="0" t="n">
        <v>0.06</v>
      </c>
      <c r="D6484" s="0" t="n">
        <v>0.0083333333</v>
      </c>
      <c r="E6484" s="0" t="n">
        <v>0.0833333333</v>
      </c>
      <c r="F6484" s="0" t="n">
        <v>0.08</v>
      </c>
      <c r="G6484" s="0" t="n">
        <v>1</v>
      </c>
      <c r="H6484" s="0" t="n">
        <v>1</v>
      </c>
    </row>
    <row r="6485" customFormat="false" ht="12.8" hidden="false" customHeight="false" outlineLevel="0" collapsed="false">
      <c r="A6485" s="0" t="s">
        <v>11217</v>
      </c>
      <c r="B6485" s="0" t="n">
        <v>3.5722222222</v>
      </c>
      <c r="C6485" s="0" t="n">
        <v>0.066</v>
      </c>
      <c r="D6485" s="0" t="n">
        <v>0.0096866097</v>
      </c>
      <c r="E6485" s="0" t="n">
        <v>0.0555555556</v>
      </c>
      <c r="F6485" s="0" t="n">
        <v>0.0666666667</v>
      </c>
      <c r="G6485" s="0" t="n">
        <v>1</v>
      </c>
      <c r="H6485" s="0" t="n">
        <v>134.09</v>
      </c>
    </row>
    <row r="6486" customFormat="false" ht="12.8" hidden="false" customHeight="false" outlineLevel="0" collapsed="false">
      <c r="A6486" s="0" t="s">
        <v>11218</v>
      </c>
      <c r="B6486" s="0" t="n">
        <v>21.23</v>
      </c>
      <c r="C6486" s="0" t="n">
        <v>0.0502169</v>
      </c>
      <c r="D6486" s="0" t="n">
        <v>0.0070833333</v>
      </c>
      <c r="E6486" s="0" t="n">
        <v>0.05</v>
      </c>
      <c r="F6486" s="0" t="n">
        <v>0.05177</v>
      </c>
      <c r="G6486" s="0" t="n">
        <v>1</v>
      </c>
      <c r="H6486" s="0" t="n">
        <v>16.98</v>
      </c>
    </row>
    <row r="6487" customFormat="false" ht="12.8" hidden="false" customHeight="false" outlineLevel="0" collapsed="false">
      <c r="A6487" s="0" t="s">
        <v>11219</v>
      </c>
      <c r="B6487" s="0" t="n">
        <v>21.23</v>
      </c>
      <c r="C6487" s="0" t="n">
        <v>0.0502169</v>
      </c>
      <c r="D6487" s="0" t="n">
        <v>0.0070833333</v>
      </c>
      <c r="E6487" s="0" t="n">
        <v>0.05</v>
      </c>
      <c r="F6487" s="0" t="n">
        <v>0.05177</v>
      </c>
      <c r="G6487" s="0" t="n">
        <v>1</v>
      </c>
      <c r="H6487" s="0" t="n">
        <v>16.98</v>
      </c>
    </row>
    <row r="6488" customFormat="false" ht="12.8" hidden="false" customHeight="false" outlineLevel="0" collapsed="false">
      <c r="A6488" s="0" t="s">
        <v>2619</v>
      </c>
      <c r="B6488" s="0" t="n">
        <v>1.26</v>
      </c>
      <c r="C6488" s="0" t="n">
        <v>0.02856</v>
      </c>
      <c r="D6488" s="0" t="n">
        <v>0.0085</v>
      </c>
      <c r="E6488" s="0" t="n">
        <v>0.04</v>
      </c>
      <c r="F6488" s="0" t="n">
        <v>0.0408</v>
      </c>
      <c r="G6488" s="0" t="n">
        <v>1</v>
      </c>
      <c r="H6488" s="0" t="n">
        <v>1513</v>
      </c>
    </row>
    <row r="6489" customFormat="false" ht="12.8" hidden="false" customHeight="false" outlineLevel="0" collapsed="false">
      <c r="A6489" s="0" t="s">
        <v>11220</v>
      </c>
      <c r="B6489" s="0" t="n">
        <v>0.00065</v>
      </c>
      <c r="C6489" s="0" t="n">
        <v>7.04E-006</v>
      </c>
      <c r="D6489" s="0" t="n">
        <v>3.9535E-006</v>
      </c>
      <c r="E6489" s="0" t="n">
        <v>0.0005</v>
      </c>
      <c r="F6489" s="0" t="n">
        <v>7.04E-005</v>
      </c>
      <c r="G6489" s="0" t="n">
        <v>1</v>
      </c>
      <c r="H6489" s="0" t="n">
        <v>0.05</v>
      </c>
    </row>
    <row r="6490" customFormat="false" ht="12.8" hidden="false" customHeight="false" outlineLevel="0" collapsed="false">
      <c r="A6490" s="0" t="s">
        <v>11221</v>
      </c>
      <c r="B6490" s="0" t="n">
        <v>4.366</v>
      </c>
      <c r="C6490" s="0" t="n">
        <v>0.064</v>
      </c>
      <c r="D6490" s="0" t="n">
        <v>0.0094444444</v>
      </c>
      <c r="E6490" s="0" t="n">
        <v>0.0333333333</v>
      </c>
      <c r="F6490" s="0" t="n">
        <v>0.064</v>
      </c>
      <c r="G6490" s="0" t="n">
        <v>1</v>
      </c>
      <c r="H6490" s="0" t="n">
        <v>45.64</v>
      </c>
    </row>
    <row r="6491" customFormat="false" ht="12.8" hidden="false" customHeight="false" outlineLevel="0" collapsed="false">
      <c r="A6491" s="0" t="s">
        <v>11222</v>
      </c>
      <c r="B6491" s="0" t="n">
        <v>0.0378095238</v>
      </c>
      <c r="C6491" s="0" t="n">
        <v>0.0005714286</v>
      </c>
      <c r="D6491" s="0" t="n">
        <v>0.0001488095</v>
      </c>
      <c r="E6491" s="0" t="n">
        <v>0.0238095238</v>
      </c>
      <c r="F6491" s="0" t="n">
        <v>0.0028571429</v>
      </c>
      <c r="G6491" s="0" t="n">
        <v>1</v>
      </c>
      <c r="H6491" s="0" t="n">
        <v>0.18</v>
      </c>
    </row>
    <row r="6492" customFormat="false" ht="12.8" hidden="false" customHeight="false" outlineLevel="0" collapsed="false">
      <c r="A6492" s="0" t="s">
        <v>11223</v>
      </c>
      <c r="B6492" s="0" t="n">
        <v>21.23</v>
      </c>
      <c r="C6492" s="0" t="n">
        <v>0.0502169</v>
      </c>
      <c r="D6492" s="0" t="n">
        <v>0.0070833333</v>
      </c>
      <c r="E6492" s="0" t="n">
        <v>0.05</v>
      </c>
      <c r="F6492" s="0" t="n">
        <v>0.05177</v>
      </c>
      <c r="G6492" s="0" t="n">
        <v>1</v>
      </c>
      <c r="H6492" s="0" t="n">
        <v>16.98</v>
      </c>
    </row>
    <row r="6493" customFormat="false" ht="12.8" hidden="false" customHeight="false" outlineLevel="0" collapsed="false">
      <c r="A6493" s="0" t="s">
        <v>2608</v>
      </c>
      <c r="B6493" s="0" t="n">
        <v>1.26</v>
      </c>
      <c r="C6493" s="0" t="n">
        <v>0.02856</v>
      </c>
      <c r="D6493" s="0" t="n">
        <v>0.0085</v>
      </c>
      <c r="E6493" s="0" t="n">
        <v>0.04</v>
      </c>
      <c r="F6493" s="0" t="n">
        <v>0.0408</v>
      </c>
      <c r="G6493" s="0" t="n">
        <v>1</v>
      </c>
      <c r="H6493" s="0" t="n">
        <v>1513</v>
      </c>
    </row>
    <row r="6494" customFormat="false" ht="12.8" hidden="false" customHeight="false" outlineLevel="0" collapsed="false">
      <c r="A6494" s="0" t="s">
        <v>1741</v>
      </c>
      <c r="B6494" s="0" t="n">
        <v>2.8</v>
      </c>
      <c r="C6494" s="0" t="n">
        <v>0.0594</v>
      </c>
      <c r="D6494" s="0" t="n">
        <v>0.0087179487</v>
      </c>
      <c r="E6494" s="0" t="n">
        <v>0.05</v>
      </c>
      <c r="F6494" s="0" t="n">
        <v>0.06</v>
      </c>
      <c r="G6494" s="0" t="n">
        <v>1</v>
      </c>
      <c r="H6494" s="0" t="n">
        <v>7.49</v>
      </c>
    </row>
    <row r="6495" customFormat="false" ht="12.8" hidden="false" customHeight="false" outlineLevel="0" collapsed="false">
      <c r="A6495" s="0" t="s">
        <v>1749</v>
      </c>
      <c r="B6495" s="0" t="n">
        <v>0.211</v>
      </c>
      <c r="C6495" s="0" t="n">
        <v>0.000598752</v>
      </c>
      <c r="D6495" s="0" t="n">
        <v>0.0001010101</v>
      </c>
      <c r="E6495" s="0" t="n">
        <v>0.0090909091</v>
      </c>
      <c r="F6495" s="0" t="n">
        <v>0.0021384</v>
      </c>
      <c r="G6495" s="0" t="n">
        <v>1</v>
      </c>
      <c r="H6495" s="0" t="n">
        <v>1.83</v>
      </c>
    </row>
    <row r="6496" customFormat="false" ht="12.8" hidden="false" customHeight="false" outlineLevel="0" collapsed="false">
      <c r="A6496" s="0" t="s">
        <v>11224</v>
      </c>
      <c r="B6496" s="0" t="n">
        <v>1.26</v>
      </c>
      <c r="C6496" s="0" t="n">
        <v>0.02856</v>
      </c>
      <c r="D6496" s="0" t="n">
        <v>0.0085</v>
      </c>
      <c r="E6496" s="0" t="n">
        <v>0.04</v>
      </c>
      <c r="F6496" s="0" t="n">
        <v>0.0408</v>
      </c>
      <c r="G6496" s="0" t="n">
        <v>1</v>
      </c>
      <c r="H6496" s="0" t="n">
        <v>2269</v>
      </c>
    </row>
    <row r="6497" customFormat="false" ht="12.8" hidden="false" customHeight="false" outlineLevel="0" collapsed="false">
      <c r="A6497" s="0" t="s">
        <v>11225</v>
      </c>
      <c r="B6497" s="0" t="n">
        <v>12.6473684211</v>
      </c>
      <c r="C6497" s="0" t="n">
        <v>0.1856842105</v>
      </c>
      <c r="D6497" s="0" t="n">
        <v>0.0550607287</v>
      </c>
      <c r="E6497" s="0" t="n">
        <v>0.0526315789</v>
      </c>
      <c r="F6497" s="0" t="n">
        <v>0.1263157895</v>
      </c>
      <c r="G6497" s="0" t="n">
        <v>1</v>
      </c>
      <c r="H6497" s="0" t="n">
        <v>7228</v>
      </c>
    </row>
    <row r="6498" customFormat="false" ht="12.8" hidden="false" customHeight="false" outlineLevel="0" collapsed="false">
      <c r="A6498" s="0" t="s">
        <v>11226</v>
      </c>
      <c r="B6498" s="0" t="n">
        <v>1.26</v>
      </c>
      <c r="C6498" s="0" t="n">
        <v>0.02856</v>
      </c>
      <c r="D6498" s="0" t="n">
        <v>0.0085</v>
      </c>
      <c r="E6498" s="0" t="n">
        <v>0.04</v>
      </c>
      <c r="F6498" s="0" t="n">
        <v>0.0408</v>
      </c>
      <c r="G6498" s="0" t="n">
        <v>1</v>
      </c>
      <c r="H6498" s="0" t="n">
        <v>2318</v>
      </c>
    </row>
    <row r="6499" customFormat="false" ht="12.8" hidden="false" customHeight="false" outlineLevel="0" collapsed="false">
      <c r="A6499" s="0" t="s">
        <v>11227</v>
      </c>
      <c r="B6499" s="0" t="n">
        <v>4.7916666667</v>
      </c>
      <c r="C6499" s="0" t="n">
        <v>0.0418474167</v>
      </c>
      <c r="D6499" s="0" t="n">
        <v>0.0059027778</v>
      </c>
      <c r="E6499" s="0" t="n">
        <v>0.0416666667</v>
      </c>
      <c r="F6499" s="0" t="n">
        <v>0.0431416667</v>
      </c>
      <c r="G6499" s="0" t="n">
        <v>1</v>
      </c>
      <c r="H6499" s="0" t="n">
        <v>15.29</v>
      </c>
    </row>
    <row r="6500" customFormat="false" ht="12.8" hidden="false" customHeight="false" outlineLevel="0" collapsed="false">
      <c r="A6500" s="0" t="s">
        <v>11228</v>
      </c>
      <c r="B6500" s="0" t="n">
        <v>0.0555857143</v>
      </c>
      <c r="C6500" s="0" t="n">
        <v>0.0004571429</v>
      </c>
      <c r="D6500" s="0" t="n">
        <v>7.35931E-005</v>
      </c>
      <c r="E6500" s="0" t="n">
        <v>0.0047619048</v>
      </c>
      <c r="F6500" s="0" t="n">
        <v>0.0014285714</v>
      </c>
      <c r="G6500" s="0" t="n">
        <v>1</v>
      </c>
      <c r="H6500" s="0" t="n">
        <v>0.24</v>
      </c>
    </row>
    <row r="6501" customFormat="false" ht="12.8" hidden="false" customHeight="false" outlineLevel="0" collapsed="false">
      <c r="A6501" s="0" t="s">
        <v>11229</v>
      </c>
      <c r="B6501" s="0" t="n">
        <v>12.6433684211</v>
      </c>
      <c r="C6501" s="0" t="n">
        <v>0.1856842105</v>
      </c>
      <c r="D6501" s="0" t="n">
        <v>0.0550607287</v>
      </c>
      <c r="E6501" s="0" t="n">
        <v>0.0526315789</v>
      </c>
      <c r="F6501" s="0" t="n">
        <v>0.1263157895</v>
      </c>
      <c r="G6501" s="0" t="n">
        <v>1</v>
      </c>
      <c r="H6501" s="0" t="n">
        <v>7228</v>
      </c>
    </row>
    <row r="6502" customFormat="false" ht="12.8" hidden="false" customHeight="false" outlineLevel="0" collapsed="false">
      <c r="A6502" s="0" t="s">
        <v>2615</v>
      </c>
      <c r="B6502" s="0" t="n">
        <v>1.6382</v>
      </c>
      <c r="C6502" s="0" t="n">
        <v>0.02856</v>
      </c>
      <c r="D6502" s="0" t="n">
        <v>0.0085</v>
      </c>
      <c r="E6502" s="0" t="n">
        <v>0.04</v>
      </c>
      <c r="F6502" s="0" t="n">
        <v>0.0408</v>
      </c>
      <c r="G6502" s="0" t="n">
        <v>1</v>
      </c>
      <c r="H6502" s="0" t="n">
        <v>1762</v>
      </c>
    </row>
    <row r="6503" customFormat="false" ht="12.8" hidden="false" customHeight="false" outlineLevel="0" collapsed="false">
      <c r="A6503" s="0" t="s">
        <v>11230</v>
      </c>
      <c r="B6503" s="0" t="n">
        <v>12.3473684211</v>
      </c>
      <c r="C6503" s="0" t="n">
        <v>0.1856842105</v>
      </c>
      <c r="D6503" s="0" t="n">
        <v>0.0275303644</v>
      </c>
      <c r="E6503" s="0" t="n">
        <v>0.0526315789</v>
      </c>
      <c r="F6503" s="0" t="n">
        <v>0.1263157895</v>
      </c>
      <c r="G6503" s="0" t="n">
        <v>1</v>
      </c>
      <c r="H6503" s="0" t="n">
        <v>20294</v>
      </c>
    </row>
    <row r="6504" customFormat="false" ht="12.8" hidden="false" customHeight="false" outlineLevel="0" collapsed="false">
      <c r="A6504" s="0" t="s">
        <v>290</v>
      </c>
      <c r="B6504" s="0" t="n">
        <v>0.1136</v>
      </c>
      <c r="C6504" s="0" t="n">
        <v>0.00096</v>
      </c>
      <c r="D6504" s="0" t="n">
        <v>0.0002</v>
      </c>
      <c r="E6504" s="0" t="n">
        <v>0.02</v>
      </c>
      <c r="F6504" s="0" t="n">
        <v>0.0048</v>
      </c>
      <c r="G6504" s="0" t="n">
        <v>1</v>
      </c>
      <c r="H6504" s="0" t="n">
        <v>3.66</v>
      </c>
    </row>
    <row r="6505" customFormat="false" ht="12.8" hidden="false" customHeight="false" outlineLevel="0" collapsed="false">
      <c r="A6505" s="0" t="s">
        <v>1007</v>
      </c>
      <c r="B6505" s="0" t="n">
        <v>1.9928070175</v>
      </c>
      <c r="C6505" s="0" t="n">
        <v>0.0031157895</v>
      </c>
      <c r="D6505" s="0" t="n">
        <v>0.0009176788</v>
      </c>
      <c r="E6505" s="0" t="n">
        <v>0.0035087719</v>
      </c>
      <c r="F6505" s="0" t="n">
        <v>0.0042105263</v>
      </c>
      <c r="G6505" s="0" t="n">
        <v>1</v>
      </c>
      <c r="H6505" s="0" t="n">
        <v>1</v>
      </c>
    </row>
    <row r="6506" customFormat="false" ht="12.8" hidden="false" customHeight="false" outlineLevel="0" collapsed="false">
      <c r="A6506" s="0" t="s">
        <v>11231</v>
      </c>
      <c r="B6506" s="0" t="n">
        <v>0.3958333333</v>
      </c>
      <c r="C6506" s="0" t="n">
        <v>0.00132</v>
      </c>
      <c r="D6506" s="0" t="n">
        <v>0.0002127127</v>
      </c>
      <c r="E6506" s="0" t="n">
        <v>0.0416666667</v>
      </c>
      <c r="F6506" s="0" t="n">
        <v>0.00825</v>
      </c>
      <c r="G6506" s="0" t="n">
        <v>1</v>
      </c>
      <c r="H6506" s="0" t="n">
        <v>8.86</v>
      </c>
    </row>
    <row r="6507" customFormat="false" ht="12.8" hidden="false" customHeight="false" outlineLevel="0" collapsed="false">
      <c r="A6507" s="0" t="s">
        <v>11232</v>
      </c>
      <c r="B6507" s="0" t="n">
        <v>2.016</v>
      </c>
      <c r="C6507" s="0" t="n">
        <v>0.036</v>
      </c>
      <c r="D6507" s="0" t="n">
        <v>0.005</v>
      </c>
      <c r="E6507" s="0" t="n">
        <v>0.05</v>
      </c>
      <c r="F6507" s="0" t="n">
        <v>0.048</v>
      </c>
      <c r="G6507" s="0" t="n">
        <v>1</v>
      </c>
      <c r="H6507" s="0" t="n">
        <v>27.51</v>
      </c>
    </row>
    <row r="6508" customFormat="false" ht="12.8" hidden="false" customHeight="false" outlineLevel="0" collapsed="false">
      <c r="A6508" s="0" t="s">
        <v>11233</v>
      </c>
      <c r="B6508" s="0" t="n">
        <v>1.1625</v>
      </c>
      <c r="C6508" s="0" t="n">
        <v>0.01785</v>
      </c>
      <c r="D6508" s="0" t="n">
        <v>0.0053125</v>
      </c>
      <c r="E6508" s="0" t="n">
        <v>0.025</v>
      </c>
      <c r="F6508" s="0" t="n">
        <v>0.0255</v>
      </c>
      <c r="G6508" s="0" t="n">
        <v>1</v>
      </c>
      <c r="H6508" s="0" t="n">
        <v>1224</v>
      </c>
    </row>
    <row r="6509" customFormat="false" ht="12.8" hidden="false" customHeight="false" outlineLevel="0" collapsed="false">
      <c r="A6509" s="0" t="s">
        <v>289</v>
      </c>
      <c r="B6509" s="0" t="n">
        <v>0.1136</v>
      </c>
      <c r="C6509" s="0" t="n">
        <v>0.00096</v>
      </c>
      <c r="D6509" s="0" t="n">
        <v>0.0002</v>
      </c>
      <c r="E6509" s="0" t="n">
        <v>0.02</v>
      </c>
      <c r="F6509" s="0" t="n">
        <v>0.0048</v>
      </c>
      <c r="G6509" s="0" t="n">
        <v>1</v>
      </c>
      <c r="H6509" s="0" t="n">
        <v>4.77</v>
      </c>
    </row>
    <row r="6510" customFormat="false" ht="12.8" hidden="false" customHeight="false" outlineLevel="0" collapsed="false">
      <c r="A6510" s="0" t="s">
        <v>1936</v>
      </c>
      <c r="B6510" s="0" t="n">
        <v>2.016</v>
      </c>
      <c r="C6510" s="0" t="n">
        <v>0.036</v>
      </c>
      <c r="D6510" s="0" t="n">
        <v>0.005</v>
      </c>
      <c r="E6510" s="0" t="n">
        <v>0.05</v>
      </c>
      <c r="F6510" s="0" t="n">
        <v>0.048</v>
      </c>
      <c r="G6510" s="0" t="n">
        <v>1</v>
      </c>
      <c r="H6510" s="0" t="n">
        <v>27.51</v>
      </c>
    </row>
    <row r="6511" customFormat="false" ht="12.8" hidden="false" customHeight="false" outlineLevel="0" collapsed="false">
      <c r="A6511" s="0" t="s">
        <v>1048</v>
      </c>
      <c r="B6511" s="0" t="n">
        <v>9.0041666667</v>
      </c>
      <c r="C6511" s="0" t="n">
        <v>0.05649375</v>
      </c>
      <c r="D6511" s="0" t="n">
        <v>0.0101190476</v>
      </c>
      <c r="E6511" s="0" t="n">
        <v>0.0104166667</v>
      </c>
      <c r="F6511" s="0" t="n">
        <v>0.043125</v>
      </c>
      <c r="G6511" s="0" t="n">
        <v>1</v>
      </c>
      <c r="H6511" s="0" t="n">
        <v>18.12</v>
      </c>
    </row>
    <row r="6512" customFormat="false" ht="12.8" hidden="false" customHeight="false" outlineLevel="0" collapsed="false">
      <c r="A6512" s="0" t="s">
        <v>11234</v>
      </c>
      <c r="B6512" s="0" t="n">
        <v>0.3958333333</v>
      </c>
      <c r="C6512" s="0" t="n">
        <v>0.00132</v>
      </c>
      <c r="D6512" s="0" t="n">
        <v>0.0002127127</v>
      </c>
      <c r="E6512" s="0" t="n">
        <v>0.0416666667</v>
      </c>
      <c r="F6512" s="0" t="n">
        <v>0.00825</v>
      </c>
      <c r="G6512" s="0" t="n">
        <v>1</v>
      </c>
      <c r="H6512" s="0" t="n">
        <v>8.86</v>
      </c>
    </row>
    <row r="6513" customFormat="false" ht="12.8" hidden="false" customHeight="false" outlineLevel="0" collapsed="false">
      <c r="A6513" s="0" t="s">
        <v>2622</v>
      </c>
      <c r="B6513" s="0" t="n">
        <v>1.272</v>
      </c>
      <c r="C6513" s="0" t="n">
        <v>0.02856</v>
      </c>
      <c r="D6513" s="0" t="n">
        <v>0.0085</v>
      </c>
      <c r="E6513" s="0" t="n">
        <v>0.04</v>
      </c>
      <c r="F6513" s="0" t="n">
        <v>0.0408</v>
      </c>
      <c r="G6513" s="0" t="n">
        <v>1</v>
      </c>
      <c r="H6513" s="0" t="n">
        <v>1762</v>
      </c>
    </row>
    <row r="6514" customFormat="false" ht="12.8" hidden="false" customHeight="false" outlineLevel="0" collapsed="false">
      <c r="A6514" s="0" t="s">
        <v>2960</v>
      </c>
      <c r="B6514" s="0" t="n">
        <v>12.3433684211</v>
      </c>
      <c r="C6514" s="0" t="n">
        <v>0.1856842105</v>
      </c>
      <c r="D6514" s="0" t="n">
        <v>0.0550607287</v>
      </c>
      <c r="E6514" s="0" t="n">
        <v>0.0526315789</v>
      </c>
      <c r="F6514" s="0" t="n">
        <v>0.1263157895</v>
      </c>
      <c r="G6514" s="0" t="n">
        <v>1</v>
      </c>
      <c r="H6514" s="0" t="n">
        <v>20579.02</v>
      </c>
    </row>
    <row r="6515" customFormat="false" ht="12.8" hidden="false" customHeight="false" outlineLevel="0" collapsed="false">
      <c r="A6515" s="0" t="s">
        <v>252</v>
      </c>
      <c r="B6515" s="0" t="n">
        <v>0.0378095238</v>
      </c>
      <c r="C6515" s="0" t="n">
        <v>0.0005714286</v>
      </c>
      <c r="D6515" s="0" t="n">
        <v>0.0001488095</v>
      </c>
      <c r="E6515" s="0" t="n">
        <v>0.0238095238</v>
      </c>
      <c r="F6515" s="0" t="n">
        <v>0.0028571429</v>
      </c>
      <c r="G6515" s="0" t="n">
        <v>1</v>
      </c>
      <c r="H6515" s="0" t="n">
        <v>0.24</v>
      </c>
    </row>
    <row r="6516" customFormat="false" ht="12.8" hidden="false" customHeight="false" outlineLevel="0" collapsed="false">
      <c r="A6516" s="0" t="s">
        <v>11235</v>
      </c>
      <c r="B6516" s="0" t="n">
        <v>1.272</v>
      </c>
      <c r="C6516" s="0" t="n">
        <v>0.02856</v>
      </c>
      <c r="D6516" s="0" t="n">
        <v>0.0085</v>
      </c>
      <c r="E6516" s="0" t="n">
        <v>0.04</v>
      </c>
      <c r="F6516" s="0" t="n">
        <v>0.0408</v>
      </c>
      <c r="G6516" s="0" t="n">
        <v>1</v>
      </c>
      <c r="H6516" s="0" t="n">
        <v>1762</v>
      </c>
    </row>
    <row r="6517" customFormat="false" ht="12.8" hidden="false" customHeight="false" outlineLevel="0" collapsed="false">
      <c r="A6517" s="0" t="s">
        <v>291</v>
      </c>
      <c r="B6517" s="0" t="n">
        <v>0.1136</v>
      </c>
      <c r="C6517" s="0" t="n">
        <v>0.00096</v>
      </c>
      <c r="D6517" s="0" t="n">
        <v>0.0002</v>
      </c>
      <c r="E6517" s="0" t="n">
        <v>0.02</v>
      </c>
      <c r="F6517" s="0" t="n">
        <v>0.0048</v>
      </c>
      <c r="G6517" s="0" t="n">
        <v>1</v>
      </c>
      <c r="H6517" s="0" t="n">
        <v>3.32</v>
      </c>
    </row>
    <row r="6518" customFormat="false" ht="12.8" hidden="false" customHeight="false" outlineLevel="0" collapsed="false">
      <c r="A6518" s="0" t="s">
        <v>1008</v>
      </c>
      <c r="B6518" s="0" t="n">
        <v>1.9928070175</v>
      </c>
      <c r="C6518" s="0" t="n">
        <v>0.0031157895</v>
      </c>
      <c r="D6518" s="0" t="n">
        <v>0.0009176788</v>
      </c>
      <c r="E6518" s="0" t="n">
        <v>0.0035087719</v>
      </c>
      <c r="F6518" s="0" t="n">
        <v>0.0042105263</v>
      </c>
      <c r="G6518" s="0" t="n">
        <v>1</v>
      </c>
      <c r="H6518" s="0" t="n">
        <v>1</v>
      </c>
    </row>
    <row r="6519" customFormat="false" ht="12.8" hidden="false" customHeight="false" outlineLevel="0" collapsed="false">
      <c r="A6519" s="0" t="s">
        <v>1939</v>
      </c>
      <c r="B6519" s="0" t="n">
        <v>2.016</v>
      </c>
      <c r="C6519" s="0" t="n">
        <v>0.036</v>
      </c>
      <c r="D6519" s="0" t="n">
        <v>0.005</v>
      </c>
      <c r="E6519" s="0" t="n">
        <v>0.05</v>
      </c>
      <c r="F6519" s="0" t="n">
        <v>0.048</v>
      </c>
      <c r="G6519" s="0" t="n">
        <v>1</v>
      </c>
      <c r="H6519" s="0" t="n">
        <v>27.51</v>
      </c>
    </row>
    <row r="6520" customFormat="false" ht="12.8" hidden="false" customHeight="false" outlineLevel="0" collapsed="false">
      <c r="A6520" s="0" t="s">
        <v>1045</v>
      </c>
      <c r="B6520" s="0" t="n">
        <v>6.123125</v>
      </c>
      <c r="C6520" s="0" t="n">
        <v>0.0423703125</v>
      </c>
      <c r="D6520" s="0" t="n">
        <v>0.0075892857</v>
      </c>
      <c r="E6520" s="0" t="n">
        <v>0.0078125</v>
      </c>
      <c r="F6520" s="0" t="n">
        <v>0.03234375</v>
      </c>
      <c r="G6520" s="0" t="n">
        <v>1</v>
      </c>
      <c r="H6520" s="0" t="n">
        <v>1</v>
      </c>
    </row>
    <row r="6521" customFormat="false" ht="12.8" hidden="false" customHeight="false" outlineLevel="0" collapsed="false">
      <c r="A6521" s="0" t="s">
        <v>11236</v>
      </c>
      <c r="B6521" s="0" t="n">
        <v>1.1625</v>
      </c>
      <c r="C6521" s="0" t="n">
        <v>0.01785</v>
      </c>
      <c r="D6521" s="0" t="n">
        <v>0.0053125</v>
      </c>
      <c r="E6521" s="0" t="n">
        <v>0.025</v>
      </c>
      <c r="F6521" s="0" t="n">
        <v>0.0255</v>
      </c>
      <c r="G6521" s="0" t="n">
        <v>1</v>
      </c>
      <c r="H6521" s="0" t="n">
        <v>1342</v>
      </c>
    </row>
    <row r="6522" customFormat="false" ht="12.8" hidden="false" customHeight="false" outlineLevel="0" collapsed="false">
      <c r="A6522" s="0" t="s">
        <v>1004</v>
      </c>
      <c r="B6522" s="0" t="n">
        <v>1.4977777778</v>
      </c>
      <c r="C6522" s="0" t="n">
        <v>0.0019733333</v>
      </c>
      <c r="D6522" s="0" t="n">
        <v>0.0005811966</v>
      </c>
      <c r="E6522" s="0" t="n">
        <v>0.0022222222</v>
      </c>
      <c r="F6522" s="0" t="n">
        <v>0.0026666667</v>
      </c>
      <c r="G6522" s="0" t="n">
        <v>1</v>
      </c>
      <c r="H6522" s="0" t="n">
        <v>1</v>
      </c>
    </row>
    <row r="6523" customFormat="false" ht="12.8" hidden="false" customHeight="false" outlineLevel="0" collapsed="false">
      <c r="A6523" s="0" t="s">
        <v>337</v>
      </c>
      <c r="B6523" s="0" t="n">
        <v>0.8983728571</v>
      </c>
      <c r="C6523" s="0" t="n">
        <v>0.0102857143</v>
      </c>
      <c r="D6523" s="0" t="n">
        <v>0.0014285714</v>
      </c>
      <c r="E6523" s="0" t="n">
        <v>0.0142857143</v>
      </c>
      <c r="F6523" s="0" t="n">
        <v>0.0137142857</v>
      </c>
      <c r="G6523" s="0" t="n">
        <v>1</v>
      </c>
      <c r="H6523" s="0" t="n">
        <v>7.41</v>
      </c>
    </row>
    <row r="6524" customFormat="false" ht="12.8" hidden="false" customHeight="false" outlineLevel="0" collapsed="false">
      <c r="A6524" s="0" t="s">
        <v>2611</v>
      </c>
      <c r="B6524" s="0" t="n">
        <v>1.1625</v>
      </c>
      <c r="C6524" s="0" t="n">
        <v>0.01785</v>
      </c>
      <c r="D6524" s="0" t="n">
        <v>0.0053125</v>
      </c>
      <c r="E6524" s="0" t="n">
        <v>0.025</v>
      </c>
      <c r="F6524" s="0" t="n">
        <v>0.0255</v>
      </c>
      <c r="G6524" s="0" t="n">
        <v>1</v>
      </c>
      <c r="H6524" s="0" t="n">
        <v>1342</v>
      </c>
    </row>
    <row r="6525" customFormat="false" ht="12.8" hidden="false" customHeight="false" outlineLevel="0" collapsed="false">
      <c r="A6525" s="0" t="s">
        <v>1746</v>
      </c>
      <c r="B6525" s="0" t="n">
        <v>0.8575</v>
      </c>
      <c r="C6525" s="0" t="n">
        <v>0.00205821</v>
      </c>
      <c r="D6525" s="0" t="n">
        <v>0.0003472222</v>
      </c>
      <c r="E6525" s="0" t="n">
        <v>0.03125</v>
      </c>
      <c r="F6525" s="0" t="n">
        <v>0.00735075</v>
      </c>
      <c r="G6525" s="0" t="n">
        <v>1</v>
      </c>
      <c r="H6525" s="0" t="n">
        <v>3.28</v>
      </c>
    </row>
    <row r="6526" customFormat="false" ht="12.8" hidden="false" customHeight="false" outlineLevel="0" collapsed="false">
      <c r="A6526" s="0" t="s">
        <v>2967</v>
      </c>
      <c r="B6526" s="0" t="n">
        <v>12.1673684211</v>
      </c>
      <c r="C6526" s="0" t="n">
        <v>0.1856842105</v>
      </c>
      <c r="D6526" s="0" t="n">
        <v>0.0550607287</v>
      </c>
      <c r="E6526" s="0" t="n">
        <v>0.0526315789</v>
      </c>
      <c r="F6526" s="0" t="n">
        <v>0.1263157895</v>
      </c>
      <c r="G6526" s="0" t="n">
        <v>1</v>
      </c>
      <c r="H6526" s="0" t="n">
        <v>6762.98</v>
      </c>
    </row>
    <row r="6527" customFormat="false" ht="12.8" hidden="false" customHeight="false" outlineLevel="0" collapsed="false">
      <c r="A6527" s="0" t="s">
        <v>1047</v>
      </c>
      <c r="B6527" s="0" t="n">
        <v>9.0041666667</v>
      </c>
      <c r="C6527" s="0" t="n">
        <v>0.05649375</v>
      </c>
      <c r="D6527" s="0" t="n">
        <v>0.0101190476</v>
      </c>
      <c r="E6527" s="0" t="n">
        <v>0.0104166667</v>
      </c>
      <c r="F6527" s="0" t="n">
        <v>0.043125</v>
      </c>
      <c r="G6527" s="0" t="n">
        <v>1</v>
      </c>
      <c r="H6527" s="0" t="n">
        <v>18.12</v>
      </c>
    </row>
    <row r="6528" customFormat="false" ht="12.8" hidden="false" customHeight="false" outlineLevel="0" collapsed="false">
      <c r="A6528" s="0" t="s">
        <v>1748</v>
      </c>
      <c r="B6528" s="0" t="n">
        <v>0.8575</v>
      </c>
      <c r="C6528" s="0" t="n">
        <v>0.00205821</v>
      </c>
      <c r="D6528" s="0" t="n">
        <v>0.0003472222</v>
      </c>
      <c r="E6528" s="0" t="n">
        <v>0.03125</v>
      </c>
      <c r="F6528" s="0" t="n">
        <v>0.00735075</v>
      </c>
      <c r="G6528" s="0" t="n">
        <v>1</v>
      </c>
      <c r="H6528" s="0" t="n">
        <v>3.28</v>
      </c>
    </row>
    <row r="6529" customFormat="false" ht="12.8" hidden="false" customHeight="false" outlineLevel="0" collapsed="false">
      <c r="A6529" s="0" t="s">
        <v>2614</v>
      </c>
      <c r="B6529" s="0" t="n">
        <v>1.1625</v>
      </c>
      <c r="C6529" s="0" t="n">
        <v>0.01785</v>
      </c>
      <c r="D6529" s="0" t="n">
        <v>0.0053125</v>
      </c>
      <c r="E6529" s="0" t="n">
        <v>0.025</v>
      </c>
      <c r="F6529" s="0" t="n">
        <v>0.0255</v>
      </c>
      <c r="G6529" s="0" t="n">
        <v>1</v>
      </c>
      <c r="H6529" s="0" t="n">
        <v>1224</v>
      </c>
    </row>
    <row r="6530" customFormat="false" ht="12.8" hidden="false" customHeight="false" outlineLevel="0" collapsed="false">
      <c r="A6530" s="0" t="s">
        <v>11237</v>
      </c>
      <c r="B6530" s="0" t="n">
        <v>19.924375</v>
      </c>
      <c r="C6530" s="0" t="n">
        <v>0.1096875</v>
      </c>
      <c r="D6530" s="0" t="n">
        <v>0.0157407407</v>
      </c>
      <c r="E6530" s="0" t="n">
        <v>0.0625</v>
      </c>
      <c r="F6530" s="0" t="n">
        <v>0.1125</v>
      </c>
      <c r="G6530" s="0" t="n">
        <v>1</v>
      </c>
      <c r="H6530" s="0" t="n">
        <v>1</v>
      </c>
    </row>
    <row r="6531" customFormat="false" ht="12.8" hidden="false" customHeight="false" outlineLevel="0" collapsed="false">
      <c r="A6531" s="0" t="s">
        <v>1046</v>
      </c>
      <c r="B6531" s="0" t="n">
        <v>6.123125</v>
      </c>
      <c r="C6531" s="0" t="n">
        <v>0.0423703125</v>
      </c>
      <c r="D6531" s="0" t="n">
        <v>0.0075892857</v>
      </c>
      <c r="E6531" s="0" t="n">
        <v>0.0078125</v>
      </c>
      <c r="F6531" s="0" t="n">
        <v>0.03234375</v>
      </c>
      <c r="G6531" s="0" t="n">
        <v>1</v>
      </c>
      <c r="H6531" s="0" t="n">
        <v>1</v>
      </c>
    </row>
    <row r="6532" customFormat="false" ht="12.8" hidden="false" customHeight="false" outlineLevel="0" collapsed="false">
      <c r="A6532" s="0" t="s">
        <v>1747</v>
      </c>
      <c r="B6532" s="0" t="n">
        <v>0.8575</v>
      </c>
      <c r="C6532" s="0" t="n">
        <v>0.00205821</v>
      </c>
      <c r="D6532" s="0" t="n">
        <v>0.0003472222</v>
      </c>
      <c r="E6532" s="0" t="n">
        <v>0.03125</v>
      </c>
      <c r="F6532" s="0" t="n">
        <v>0.00735075</v>
      </c>
      <c r="G6532" s="0" t="n">
        <v>1</v>
      </c>
      <c r="H6532" s="0" t="n">
        <v>3.28</v>
      </c>
    </row>
    <row r="6533" customFormat="false" ht="12.8" hidden="false" customHeight="false" outlineLevel="0" collapsed="false">
      <c r="A6533" s="0" t="s">
        <v>11238</v>
      </c>
      <c r="B6533" s="0" t="n">
        <v>1.1625</v>
      </c>
      <c r="C6533" s="0" t="n">
        <v>0.01785</v>
      </c>
      <c r="D6533" s="0" t="n">
        <v>0.0053125</v>
      </c>
      <c r="E6533" s="0" t="n">
        <v>0.025</v>
      </c>
      <c r="F6533" s="0" t="n">
        <v>0.0255</v>
      </c>
      <c r="G6533" s="0" t="n">
        <v>1</v>
      </c>
      <c r="H6533" s="0" t="n">
        <v>1342</v>
      </c>
    </row>
    <row r="6534" customFormat="false" ht="12.8" hidden="false" customHeight="false" outlineLevel="0" collapsed="false">
      <c r="A6534" s="0" t="s">
        <v>2968</v>
      </c>
      <c r="B6534" s="0" t="n">
        <v>12.1673684211</v>
      </c>
      <c r="C6534" s="0" t="n">
        <v>0.1856842105</v>
      </c>
      <c r="D6534" s="0" t="n">
        <v>0.0275303644</v>
      </c>
      <c r="E6534" s="0" t="n">
        <v>0.0526315789</v>
      </c>
      <c r="F6534" s="0" t="n">
        <v>0.1263157895</v>
      </c>
      <c r="G6534" s="0" t="n">
        <v>1</v>
      </c>
      <c r="H6534" s="0" t="n">
        <v>6762.98</v>
      </c>
    </row>
    <row r="6535" customFormat="false" ht="12.8" hidden="false" customHeight="false" outlineLevel="0" collapsed="false">
      <c r="A6535" s="0" t="s">
        <v>1743</v>
      </c>
      <c r="B6535" s="0" t="n">
        <v>0.8575</v>
      </c>
      <c r="C6535" s="0" t="n">
        <v>0.00205821</v>
      </c>
      <c r="D6535" s="0" t="n">
        <v>0.0003472222</v>
      </c>
      <c r="E6535" s="0" t="n">
        <v>0.03125</v>
      </c>
      <c r="F6535" s="0" t="n">
        <v>0.00735075</v>
      </c>
      <c r="G6535" s="0" t="n">
        <v>1</v>
      </c>
      <c r="H6535" s="0" t="n">
        <v>3.72</v>
      </c>
    </row>
    <row r="6536" customFormat="false" ht="12.8" hidden="false" customHeight="false" outlineLevel="0" collapsed="false">
      <c r="A6536" s="0" t="s">
        <v>11239</v>
      </c>
      <c r="B6536" s="0" t="n">
        <v>2.016</v>
      </c>
      <c r="C6536" s="0" t="n">
        <v>0.036</v>
      </c>
      <c r="D6536" s="0" t="n">
        <v>0.005</v>
      </c>
      <c r="E6536" s="0" t="n">
        <v>0.05</v>
      </c>
      <c r="F6536" s="0" t="n">
        <v>0.048</v>
      </c>
      <c r="G6536" s="0" t="n">
        <v>1</v>
      </c>
      <c r="H6536" s="0" t="n">
        <v>55.12</v>
      </c>
    </row>
    <row r="6537" customFormat="false" ht="12.8" hidden="false" customHeight="false" outlineLevel="0" collapsed="false">
      <c r="A6537" s="0" t="s">
        <v>11240</v>
      </c>
      <c r="B6537" s="0" t="n">
        <v>0.0088642857</v>
      </c>
      <c r="C6537" s="0" t="n">
        <v>0.0002357143</v>
      </c>
      <c r="D6537" s="0" t="n">
        <v>8.92857E-005</v>
      </c>
      <c r="E6537" s="0" t="n">
        <v>0.0017857143</v>
      </c>
      <c r="F6537" s="0" t="n">
        <v>0.0004285714</v>
      </c>
      <c r="G6537" s="0" t="n">
        <v>1</v>
      </c>
      <c r="H6537" s="0" t="n">
        <v>68.54</v>
      </c>
    </row>
    <row r="6538" customFormat="false" ht="12.8" hidden="false" customHeight="false" outlineLevel="0" collapsed="false">
      <c r="A6538" s="0" t="s">
        <v>11241</v>
      </c>
      <c r="B6538" s="0" t="n">
        <v>1.1625</v>
      </c>
      <c r="C6538" s="0" t="n">
        <v>0.01785</v>
      </c>
      <c r="D6538" s="0" t="n">
        <v>0.0053125</v>
      </c>
      <c r="E6538" s="0" t="n">
        <v>0.025</v>
      </c>
      <c r="F6538" s="0" t="n">
        <v>0.0255</v>
      </c>
      <c r="G6538" s="0" t="n">
        <v>1</v>
      </c>
      <c r="H6538" s="0" t="n">
        <v>1342</v>
      </c>
    </row>
    <row r="6539" customFormat="false" ht="12.8" hidden="false" customHeight="false" outlineLevel="0" collapsed="false">
      <c r="A6539" s="0" t="s">
        <v>2975</v>
      </c>
      <c r="B6539" s="0" t="n">
        <v>12.0963684211</v>
      </c>
      <c r="C6539" s="0" t="n">
        <v>0.1856842105</v>
      </c>
      <c r="D6539" s="0" t="n">
        <v>0.0550607287</v>
      </c>
      <c r="E6539" s="0" t="n">
        <v>0.0526315789</v>
      </c>
      <c r="F6539" s="0" t="n">
        <v>0.1263157895</v>
      </c>
      <c r="G6539" s="0" t="n">
        <v>1</v>
      </c>
      <c r="H6539" s="0" t="n">
        <v>6596.38</v>
      </c>
    </row>
    <row r="6540" customFormat="false" ht="12.8" hidden="false" customHeight="false" outlineLevel="0" collapsed="false">
      <c r="A6540" s="0" t="s">
        <v>1332</v>
      </c>
      <c r="B6540" s="0" t="n">
        <v>0.37</v>
      </c>
      <c r="C6540" s="0" t="n">
        <v>0.00018496</v>
      </c>
      <c r="D6540" s="0" t="n">
        <v>0.0002259136</v>
      </c>
      <c r="E6540" s="0" t="n">
        <v>0.02</v>
      </c>
      <c r="F6540" s="0" t="n">
        <v>0.001088</v>
      </c>
      <c r="G6540" s="0" t="n">
        <v>1</v>
      </c>
      <c r="H6540" s="0" t="n">
        <v>1</v>
      </c>
    </row>
    <row r="6541" customFormat="false" ht="12.8" hidden="false" customHeight="false" outlineLevel="0" collapsed="false">
      <c r="A6541" s="0" t="s">
        <v>11242</v>
      </c>
      <c r="B6541" s="0" t="n">
        <v>0.8575</v>
      </c>
      <c r="C6541" s="0" t="n">
        <v>0.00205821</v>
      </c>
      <c r="D6541" s="0" t="n">
        <v>0.0003472222</v>
      </c>
      <c r="E6541" s="0" t="n">
        <v>0.03125</v>
      </c>
      <c r="F6541" s="0" t="n">
        <v>0.00735075</v>
      </c>
      <c r="G6541" s="0" t="n">
        <v>1</v>
      </c>
      <c r="H6541" s="0" t="n">
        <v>3.72</v>
      </c>
    </row>
    <row r="6542" customFormat="false" ht="12.8" hidden="false" customHeight="false" outlineLevel="0" collapsed="false">
      <c r="A6542" s="0" t="s">
        <v>2695</v>
      </c>
      <c r="B6542" s="0" t="n">
        <v>0.124</v>
      </c>
      <c r="C6542" s="0" t="n">
        <v>0.0012122</v>
      </c>
      <c r="D6542" s="0" t="n">
        <v>0.0002924731</v>
      </c>
      <c r="E6542" s="0" t="n">
        <v>0.02</v>
      </c>
      <c r="F6542" s="0" t="n">
        <v>0.00638</v>
      </c>
      <c r="G6542" s="0" t="n">
        <v>1</v>
      </c>
      <c r="H6542" s="0" t="n">
        <v>129.6666666667</v>
      </c>
    </row>
    <row r="6543" customFormat="false" ht="12.8" hidden="false" customHeight="false" outlineLevel="0" collapsed="false">
      <c r="A6543" s="0" t="s">
        <v>11243</v>
      </c>
      <c r="B6543" s="0" t="n">
        <v>1.1625</v>
      </c>
      <c r="C6543" s="0" t="n">
        <v>0.01785</v>
      </c>
      <c r="D6543" s="0" t="n">
        <v>0.0053125</v>
      </c>
      <c r="E6543" s="0" t="n">
        <v>0.025</v>
      </c>
      <c r="F6543" s="0" t="n">
        <v>0.0255</v>
      </c>
      <c r="G6543" s="0" t="n">
        <v>1</v>
      </c>
      <c r="H6543" s="0" t="n">
        <v>1342</v>
      </c>
    </row>
    <row r="6544" customFormat="false" ht="12.8" hidden="false" customHeight="false" outlineLevel="0" collapsed="false">
      <c r="A6544" s="0" t="s">
        <v>253</v>
      </c>
      <c r="B6544" s="0" t="n">
        <v>0.0267966667</v>
      </c>
      <c r="C6544" s="0" t="n">
        <v>0.00016</v>
      </c>
      <c r="D6544" s="0" t="n">
        <v>4.16667E-005</v>
      </c>
      <c r="E6544" s="0" t="n">
        <v>0.0066666667</v>
      </c>
      <c r="F6544" s="0" t="n">
        <v>0.0008</v>
      </c>
      <c r="G6544" s="0" t="n">
        <v>1</v>
      </c>
      <c r="H6544" s="0" t="n">
        <v>0.23</v>
      </c>
    </row>
    <row r="6545" customFormat="false" ht="12.8" hidden="false" customHeight="false" outlineLevel="0" collapsed="false">
      <c r="A6545" s="0" t="s">
        <v>11244</v>
      </c>
      <c r="B6545" s="0" t="n">
        <v>12.1473684211</v>
      </c>
      <c r="C6545" s="0" t="n">
        <v>0.1856842105</v>
      </c>
      <c r="D6545" s="0" t="n">
        <v>0.0275303644</v>
      </c>
      <c r="E6545" s="0" t="n">
        <v>0.0526315789</v>
      </c>
      <c r="F6545" s="0" t="n">
        <v>0.1263157895</v>
      </c>
      <c r="G6545" s="0" t="n">
        <v>1</v>
      </c>
      <c r="H6545" s="0" t="n">
        <v>6463</v>
      </c>
    </row>
    <row r="6546" customFormat="false" ht="12.8" hidden="false" customHeight="false" outlineLevel="0" collapsed="false">
      <c r="A6546" s="0" t="s">
        <v>1744</v>
      </c>
      <c r="B6546" s="0" t="n">
        <v>0.8575</v>
      </c>
      <c r="C6546" s="0" t="n">
        <v>0.00205821</v>
      </c>
      <c r="D6546" s="0" t="n">
        <v>0.0003472222</v>
      </c>
      <c r="E6546" s="0" t="n">
        <v>0.03125</v>
      </c>
      <c r="F6546" s="0" t="n">
        <v>0.00735075</v>
      </c>
      <c r="G6546" s="0" t="n">
        <v>1</v>
      </c>
      <c r="H6546" s="0" t="n">
        <v>3.72</v>
      </c>
    </row>
    <row r="6547" customFormat="false" ht="12.8" hidden="false" customHeight="false" outlineLevel="0" collapsed="false">
      <c r="A6547" s="0" t="s">
        <v>103</v>
      </c>
      <c r="B6547" s="0" t="n">
        <v>0.6</v>
      </c>
      <c r="C6547" s="0" t="n">
        <v>0.0064</v>
      </c>
      <c r="D6547" s="0" t="n">
        <v>0.0008888889</v>
      </c>
      <c r="E6547" s="0" t="n">
        <v>0.1</v>
      </c>
      <c r="F6547" s="0" t="n">
        <v>0.02</v>
      </c>
      <c r="G6547" s="0" t="n">
        <v>1</v>
      </c>
      <c r="H6547" s="0" t="n">
        <v>13.12</v>
      </c>
    </row>
    <row r="6548" customFormat="false" ht="12.8" hidden="false" customHeight="false" outlineLevel="0" collapsed="false">
      <c r="A6548" s="0" t="s">
        <v>2620</v>
      </c>
      <c r="B6548" s="0" t="n">
        <v>1.1625</v>
      </c>
      <c r="C6548" s="0" t="n">
        <v>0.01785</v>
      </c>
      <c r="D6548" s="0" t="n">
        <v>0.0053125</v>
      </c>
      <c r="E6548" s="0" t="n">
        <v>0.025</v>
      </c>
      <c r="F6548" s="0" t="n">
        <v>0.0255</v>
      </c>
      <c r="G6548" s="0" t="n">
        <v>1</v>
      </c>
      <c r="H6548" s="0" t="n">
        <v>1224</v>
      </c>
    </row>
    <row r="6549" customFormat="false" ht="12.8" hidden="false" customHeight="false" outlineLevel="0" collapsed="false">
      <c r="A6549" s="0" t="s">
        <v>2966</v>
      </c>
      <c r="B6549" s="0" t="n">
        <v>12.1023684211</v>
      </c>
      <c r="C6549" s="0" t="n">
        <v>0.1856842105</v>
      </c>
      <c r="D6549" s="0" t="n">
        <v>0.0550607287</v>
      </c>
      <c r="E6549" s="0" t="n">
        <v>0.0526315789</v>
      </c>
      <c r="F6549" s="0" t="n">
        <v>0.1263157895</v>
      </c>
      <c r="G6549" s="0" t="n">
        <v>1</v>
      </c>
      <c r="H6549" s="0" t="n">
        <v>6596.38</v>
      </c>
    </row>
    <row r="6550" customFormat="false" ht="12.8" hidden="false" customHeight="false" outlineLevel="0" collapsed="false">
      <c r="A6550" s="0" t="s">
        <v>1745</v>
      </c>
      <c r="B6550" s="0" t="n">
        <v>0.8575</v>
      </c>
      <c r="C6550" s="0" t="n">
        <v>0.00205821</v>
      </c>
      <c r="D6550" s="0" t="n">
        <v>0.0003472222</v>
      </c>
      <c r="E6550" s="0" t="n">
        <v>0.03125</v>
      </c>
      <c r="F6550" s="0" t="n">
        <v>0.00735075</v>
      </c>
      <c r="G6550" s="0" t="n">
        <v>1</v>
      </c>
      <c r="H6550" s="0" t="n">
        <v>3.28</v>
      </c>
    </row>
    <row r="6551" customFormat="false" ht="12.8" hidden="false" customHeight="false" outlineLevel="0" collapsed="false">
      <c r="A6551" s="0" t="s">
        <v>11245</v>
      </c>
      <c r="B6551" s="0" t="n">
        <v>0.8575</v>
      </c>
      <c r="C6551" s="0" t="n">
        <v>0.00205821</v>
      </c>
      <c r="D6551" s="0" t="n">
        <v>0.0003472222</v>
      </c>
      <c r="E6551" s="0" t="n">
        <v>0.03125</v>
      </c>
      <c r="F6551" s="0" t="n">
        <v>0.00735075</v>
      </c>
      <c r="G6551" s="0" t="n">
        <v>1</v>
      </c>
      <c r="H6551" s="0" t="n">
        <v>3.72</v>
      </c>
    </row>
    <row r="6552" customFormat="false" ht="12.8" hidden="false" customHeight="false" outlineLevel="0" collapsed="false">
      <c r="A6552" s="0" t="s">
        <v>2613</v>
      </c>
      <c r="B6552" s="0" t="n">
        <v>1.1625</v>
      </c>
      <c r="C6552" s="0" t="n">
        <v>0.01785</v>
      </c>
      <c r="D6552" s="0" t="n">
        <v>0.0053125</v>
      </c>
      <c r="E6552" s="0" t="n">
        <v>0.025</v>
      </c>
      <c r="F6552" s="0" t="n">
        <v>0.0255</v>
      </c>
      <c r="G6552" s="0" t="n">
        <v>1</v>
      </c>
      <c r="H6552" s="0" t="n">
        <v>1224</v>
      </c>
    </row>
    <row r="6553" customFormat="false" ht="12.8" hidden="false" customHeight="false" outlineLevel="0" collapsed="false">
      <c r="A6553" s="0" t="s">
        <v>2965</v>
      </c>
      <c r="B6553" s="0" t="n">
        <v>12.1023684211</v>
      </c>
      <c r="C6553" s="0" t="n">
        <v>0.1856842105</v>
      </c>
      <c r="D6553" s="0" t="n">
        <v>0.0550607287</v>
      </c>
      <c r="E6553" s="0" t="n">
        <v>0.0526315789</v>
      </c>
      <c r="F6553" s="0" t="n">
        <v>0.1263157895</v>
      </c>
      <c r="G6553" s="0" t="n">
        <v>1</v>
      </c>
      <c r="H6553" s="0" t="n">
        <v>6596.38</v>
      </c>
    </row>
    <row r="6554" customFormat="false" ht="12.8" hidden="false" customHeight="false" outlineLevel="0" collapsed="false">
      <c r="A6554" s="0" t="s">
        <v>1003</v>
      </c>
      <c r="B6554" s="0" t="n">
        <v>1.4977777778</v>
      </c>
      <c r="C6554" s="0" t="n">
        <v>0.0019733333</v>
      </c>
      <c r="D6554" s="0" t="n">
        <v>0.0005811966</v>
      </c>
      <c r="E6554" s="0" t="n">
        <v>0.0022222222</v>
      </c>
      <c r="F6554" s="0" t="n">
        <v>0.0026666667</v>
      </c>
      <c r="G6554" s="0" t="n">
        <v>1</v>
      </c>
      <c r="H6554" s="0" t="n">
        <v>1</v>
      </c>
    </row>
    <row r="6555" customFormat="false" ht="12.8" hidden="false" customHeight="false" outlineLevel="0" collapsed="false">
      <c r="A6555" s="0" t="s">
        <v>11246</v>
      </c>
      <c r="B6555" s="0" t="n">
        <v>0.2763</v>
      </c>
      <c r="C6555" s="0" t="n">
        <v>0.00299376</v>
      </c>
      <c r="D6555" s="0" t="n">
        <v>0.0005050505</v>
      </c>
      <c r="E6555" s="0" t="n">
        <v>0.0454545455</v>
      </c>
      <c r="F6555" s="0" t="n">
        <v>0.010692</v>
      </c>
      <c r="G6555" s="0" t="n">
        <v>1</v>
      </c>
      <c r="H6555" s="0" t="n">
        <v>0.6</v>
      </c>
    </row>
    <row r="6556" customFormat="false" ht="12.8" hidden="false" customHeight="false" outlineLevel="0" collapsed="false">
      <c r="A6556" s="0" t="s">
        <v>2621</v>
      </c>
      <c r="B6556" s="0" t="n">
        <v>0.5825</v>
      </c>
      <c r="C6556" s="0" t="n">
        <v>0.01785</v>
      </c>
      <c r="D6556" s="0" t="n">
        <v>0.0053125</v>
      </c>
      <c r="E6556" s="0" t="n">
        <v>0.025</v>
      </c>
      <c r="F6556" s="0" t="n">
        <v>0.0255</v>
      </c>
      <c r="G6556" s="0" t="n">
        <v>1</v>
      </c>
      <c r="H6556" s="0" t="n">
        <v>983</v>
      </c>
    </row>
    <row r="6557" customFormat="false" ht="12.8" hidden="false" customHeight="false" outlineLevel="0" collapsed="false">
      <c r="A6557" s="0" t="s">
        <v>250</v>
      </c>
      <c r="B6557" s="0" t="n">
        <v>0.0144012987</v>
      </c>
      <c r="C6557" s="0" t="n">
        <v>7.79221E-005</v>
      </c>
      <c r="D6557" s="0" t="n">
        <v>2.02922E-005</v>
      </c>
      <c r="E6557" s="0" t="n">
        <v>0.0032467532</v>
      </c>
      <c r="F6557" s="0" t="n">
        <v>0.0003896104</v>
      </c>
      <c r="G6557" s="0" t="n">
        <v>1</v>
      </c>
      <c r="H6557" s="0" t="n">
        <v>0.11</v>
      </c>
    </row>
    <row r="6558" customFormat="false" ht="12.8" hidden="false" customHeight="false" outlineLevel="0" collapsed="false">
      <c r="A6558" s="0" t="s">
        <v>2685</v>
      </c>
      <c r="B6558" s="0" t="n">
        <v>2.65</v>
      </c>
      <c r="C6558" s="0" t="n">
        <v>0.013172544</v>
      </c>
      <c r="D6558" s="0" t="n">
        <v>0.0033333333</v>
      </c>
      <c r="E6558" s="0" t="n">
        <v>0.2</v>
      </c>
      <c r="F6558" s="0" t="n">
        <v>0.0470448</v>
      </c>
      <c r="G6558" s="0" t="n">
        <v>1</v>
      </c>
      <c r="H6558" s="0" t="n">
        <v>1967.3333333333</v>
      </c>
    </row>
    <row r="6559" customFormat="false" ht="12.8" hidden="false" customHeight="false" outlineLevel="0" collapsed="false">
      <c r="A6559" s="0" t="s">
        <v>11247</v>
      </c>
      <c r="B6559" s="0" t="n">
        <v>0.1848370629</v>
      </c>
      <c r="C6559" s="0" t="n">
        <v>0.0016955507</v>
      </c>
      <c r="D6559" s="0" t="n">
        <v>0.0002401639</v>
      </c>
      <c r="E6559" s="0" t="n">
        <v>0.0017482517</v>
      </c>
      <c r="F6559" s="0" t="n">
        <v>0.0017847902</v>
      </c>
      <c r="G6559" s="0" t="n">
        <v>1</v>
      </c>
      <c r="H6559" s="0" t="n">
        <v>0.7</v>
      </c>
    </row>
    <row r="6560" customFormat="false" ht="12.8" hidden="false" customHeight="false" outlineLevel="0" collapsed="false">
      <c r="A6560" s="0" t="s">
        <v>11248</v>
      </c>
      <c r="B6560" s="0" t="n">
        <v>12.9533684211</v>
      </c>
      <c r="C6560" s="0" t="n">
        <v>0.1856842105</v>
      </c>
      <c r="D6560" s="0" t="n">
        <v>0.0550607287</v>
      </c>
      <c r="E6560" s="0" t="n">
        <v>0.0526315789</v>
      </c>
      <c r="F6560" s="0" t="n">
        <v>0.1263157895</v>
      </c>
      <c r="G6560" s="0" t="n">
        <v>1</v>
      </c>
      <c r="H6560" s="0" t="n">
        <v>22897.7</v>
      </c>
    </row>
    <row r="6561" customFormat="false" ht="12.8" hidden="false" customHeight="false" outlineLevel="0" collapsed="false">
      <c r="A6561" s="0" t="s">
        <v>251</v>
      </c>
      <c r="B6561" s="0" t="n">
        <v>0.00607</v>
      </c>
      <c r="C6561" s="0" t="n">
        <v>2.4E-005</v>
      </c>
      <c r="D6561" s="0" t="n">
        <v>6.25E-006</v>
      </c>
      <c r="E6561" s="0" t="n">
        <v>0.001</v>
      </c>
      <c r="F6561" s="0" t="n">
        <v>0.00012</v>
      </c>
      <c r="G6561" s="0" t="n">
        <v>1</v>
      </c>
      <c r="H6561" s="0" t="n">
        <v>0.07</v>
      </c>
    </row>
    <row r="6562" customFormat="false" ht="12.8" hidden="false" customHeight="false" outlineLevel="0" collapsed="false">
      <c r="A6562" s="0" t="s">
        <v>2612</v>
      </c>
      <c r="B6562" s="0" t="n">
        <v>0.7688</v>
      </c>
      <c r="C6562" s="0" t="n">
        <v>0.01785</v>
      </c>
      <c r="D6562" s="0" t="n">
        <v>0.0053125</v>
      </c>
      <c r="E6562" s="0" t="n">
        <v>0.025</v>
      </c>
      <c r="F6562" s="0" t="n">
        <v>0.0255</v>
      </c>
      <c r="G6562" s="0" t="n">
        <v>1</v>
      </c>
      <c r="H6562" s="0" t="n">
        <v>926</v>
      </c>
    </row>
    <row r="6563" customFormat="false" ht="12.8" hidden="false" customHeight="false" outlineLevel="0" collapsed="false">
      <c r="A6563" s="0" t="s">
        <v>11249</v>
      </c>
      <c r="B6563" s="0" t="n">
        <v>0.4467142857</v>
      </c>
      <c r="C6563" s="0" t="n">
        <v>0.00192</v>
      </c>
      <c r="D6563" s="0" t="n">
        <v>0.0003571429</v>
      </c>
      <c r="E6563" s="0" t="n">
        <v>0.0285714286</v>
      </c>
      <c r="F6563" s="0" t="n">
        <v>0.0068571429</v>
      </c>
      <c r="G6563" s="0" t="n">
        <v>1</v>
      </c>
      <c r="H6563" s="0" t="n">
        <v>1</v>
      </c>
    </row>
    <row r="6564" customFormat="false" ht="12.8" hidden="false" customHeight="false" outlineLevel="0" collapsed="false">
      <c r="A6564" s="0" t="s">
        <v>11250</v>
      </c>
      <c r="B6564" s="0" t="n">
        <v>0.7688</v>
      </c>
      <c r="C6564" s="0" t="n">
        <v>0.01785</v>
      </c>
      <c r="D6564" s="0" t="n">
        <v>0.0053125</v>
      </c>
      <c r="E6564" s="0" t="n">
        <v>0.025</v>
      </c>
      <c r="F6564" s="0" t="n">
        <v>0.0255</v>
      </c>
      <c r="G6564" s="0" t="n">
        <v>1</v>
      </c>
      <c r="H6564" s="0" t="n">
        <v>926</v>
      </c>
    </row>
    <row r="6565" customFormat="false" ht="12.8" hidden="false" customHeight="false" outlineLevel="0" collapsed="false">
      <c r="A6565" s="0" t="s">
        <v>11251</v>
      </c>
      <c r="B6565" s="0" t="n">
        <v>1.6375</v>
      </c>
      <c r="C6565" s="0" t="n">
        <v>0.0121012375</v>
      </c>
      <c r="D6565" s="0" t="n">
        <v>0.0017708333</v>
      </c>
      <c r="E6565" s="0" t="n">
        <v>0.0125</v>
      </c>
      <c r="F6565" s="0" t="n">
        <v>0.0129425</v>
      </c>
      <c r="G6565" s="0" t="n">
        <v>1</v>
      </c>
      <c r="H6565" s="0" t="n">
        <v>290</v>
      </c>
    </row>
    <row r="6566" customFormat="false" ht="12.8" hidden="false" customHeight="false" outlineLevel="0" collapsed="false">
      <c r="A6566" s="0" t="s">
        <v>11252</v>
      </c>
      <c r="B6566" s="0" t="n">
        <v>0.056031746</v>
      </c>
      <c r="C6566" s="0" t="n">
        <v>0.0005714286</v>
      </c>
      <c r="D6566" s="0" t="n">
        <v>0.0001322751</v>
      </c>
      <c r="E6566" s="0" t="n">
        <v>0.0079365079</v>
      </c>
      <c r="F6566" s="0" t="n">
        <v>0.0019047619</v>
      </c>
      <c r="G6566" s="0" t="n">
        <v>1</v>
      </c>
      <c r="H6566" s="0" t="n">
        <v>0.48</v>
      </c>
    </row>
    <row r="6567" customFormat="false" ht="12.8" hidden="false" customHeight="false" outlineLevel="0" collapsed="false">
      <c r="A6567" s="0" t="s">
        <v>2610</v>
      </c>
      <c r="B6567" s="0" t="n">
        <v>1.1625</v>
      </c>
      <c r="C6567" s="0" t="n">
        <v>0.01785</v>
      </c>
      <c r="D6567" s="0" t="n">
        <v>0.0053125</v>
      </c>
      <c r="E6567" s="0" t="n">
        <v>0.025</v>
      </c>
      <c r="F6567" s="0" t="n">
        <v>0.0255</v>
      </c>
      <c r="G6567" s="0" t="n">
        <v>1</v>
      </c>
      <c r="H6567" s="0" t="n">
        <v>1342</v>
      </c>
    </row>
    <row r="6568" customFormat="false" ht="12.8" hidden="false" customHeight="false" outlineLevel="0" collapsed="false">
      <c r="A6568" s="0" t="s">
        <v>11253</v>
      </c>
      <c r="B6568" s="0" t="n">
        <v>0.449</v>
      </c>
      <c r="C6568" s="0" t="n">
        <v>0.0036</v>
      </c>
      <c r="D6568" s="0" t="n">
        <v>0.0008333333</v>
      </c>
      <c r="E6568" s="0" t="n">
        <v>0.05</v>
      </c>
      <c r="F6568" s="0" t="n">
        <v>0.012</v>
      </c>
      <c r="G6568" s="0" t="n">
        <v>1</v>
      </c>
      <c r="H6568" s="0" t="n">
        <v>739</v>
      </c>
    </row>
    <row r="6569" customFormat="false" ht="12.8" hidden="false" customHeight="false" outlineLevel="0" collapsed="false">
      <c r="A6569" s="0" t="s">
        <v>11254</v>
      </c>
      <c r="B6569" s="0" t="n">
        <v>9.3976666667</v>
      </c>
      <c r="C6569" s="0" t="n">
        <v>0.0533333333</v>
      </c>
      <c r="D6569" s="0" t="n">
        <v>0.0074074074</v>
      </c>
      <c r="E6569" s="0" t="n">
        <v>0.0555555556</v>
      </c>
      <c r="F6569" s="0" t="n">
        <v>0.0533333333</v>
      </c>
      <c r="G6569" s="0" t="n">
        <v>1</v>
      </c>
      <c r="H6569" s="0" t="n">
        <v>978.6666666667</v>
      </c>
    </row>
    <row r="6570" customFormat="false" ht="12.8" hidden="false" customHeight="false" outlineLevel="0" collapsed="false">
      <c r="A6570" s="0" t="s">
        <v>1515</v>
      </c>
      <c r="B6570" s="0" t="n">
        <v>1.0666666667</v>
      </c>
      <c r="C6570" s="0" t="n">
        <v>0.008</v>
      </c>
      <c r="D6570" s="0" t="n">
        <v>0.0011623932</v>
      </c>
      <c r="E6570" s="0" t="n">
        <v>0.0066666667</v>
      </c>
      <c r="F6570" s="0" t="n">
        <v>0.008</v>
      </c>
      <c r="G6570" s="0" t="n">
        <v>1</v>
      </c>
      <c r="H6570" s="0" t="n">
        <v>1.54</v>
      </c>
    </row>
    <row r="6571" customFormat="false" ht="12.8" hidden="false" customHeight="false" outlineLevel="0" collapsed="false">
      <c r="A6571" s="0" t="s">
        <v>11255</v>
      </c>
      <c r="B6571" s="0" t="n">
        <v>0.044</v>
      </c>
      <c r="C6571" s="0" t="n">
        <v>9E-005</v>
      </c>
      <c r="D6571" s="0" t="n">
        <v>5.03704E-005</v>
      </c>
      <c r="E6571" s="0" t="n">
        <v>0.0066666667</v>
      </c>
      <c r="F6571" s="0" t="n">
        <v>0.0006</v>
      </c>
      <c r="G6571" s="0" t="n">
        <v>1</v>
      </c>
      <c r="H6571" s="0" t="n">
        <v>11.2566666667</v>
      </c>
    </row>
    <row r="6572" customFormat="false" ht="12.8" hidden="false" customHeight="false" outlineLevel="0" collapsed="false">
      <c r="A6572" s="0" t="s">
        <v>11256</v>
      </c>
      <c r="B6572" s="0" t="n">
        <v>11.0415555556</v>
      </c>
      <c r="C6572" s="0" t="n">
        <v>0.0533333333</v>
      </c>
      <c r="D6572" s="0" t="n">
        <v>0.0078703704</v>
      </c>
      <c r="E6572" s="0" t="n">
        <v>0.0277777778</v>
      </c>
      <c r="F6572" s="0" t="n">
        <v>0.0533333333</v>
      </c>
      <c r="G6572" s="0" t="n">
        <v>1</v>
      </c>
      <c r="H6572" s="0" t="n">
        <v>1660.0266666667</v>
      </c>
    </row>
    <row r="6573" customFormat="false" ht="12.8" hidden="false" customHeight="false" outlineLevel="0" collapsed="false">
      <c r="A6573" s="0" t="s">
        <v>11257</v>
      </c>
      <c r="B6573" s="0" t="n">
        <v>0.8575</v>
      </c>
      <c r="C6573" s="0" t="n">
        <v>0.00205821</v>
      </c>
      <c r="D6573" s="0" t="n">
        <v>0.0003472222</v>
      </c>
      <c r="E6573" s="0" t="n">
        <v>0.03125</v>
      </c>
      <c r="F6573" s="0" t="n">
        <v>0.00735075</v>
      </c>
      <c r="G6573" s="0" t="n">
        <v>1</v>
      </c>
      <c r="H6573" s="0" t="n">
        <v>3.28</v>
      </c>
    </row>
    <row r="6574" customFormat="false" ht="12.8" hidden="false" customHeight="false" outlineLevel="0" collapsed="false">
      <c r="A6574" s="0" t="s">
        <v>11258</v>
      </c>
      <c r="B6574" s="0" t="n">
        <v>12.7873684211</v>
      </c>
      <c r="C6574" s="0" t="n">
        <v>0.1856842105</v>
      </c>
      <c r="D6574" s="0" t="n">
        <v>0.0275303644</v>
      </c>
      <c r="E6574" s="0" t="n">
        <v>0.0526315789</v>
      </c>
      <c r="F6574" s="0" t="n">
        <v>0.1263157895</v>
      </c>
      <c r="G6574" s="0" t="n">
        <v>1</v>
      </c>
      <c r="H6574" s="0" t="n">
        <v>22613</v>
      </c>
    </row>
    <row r="6575" customFormat="false" ht="12.8" hidden="false" customHeight="false" outlineLevel="0" collapsed="false">
      <c r="A6575" s="0" t="s">
        <v>11259</v>
      </c>
      <c r="B6575" s="0" t="n">
        <v>0.044</v>
      </c>
      <c r="C6575" s="0" t="n">
        <v>9E-005</v>
      </c>
      <c r="D6575" s="0" t="n">
        <v>5.03704E-005</v>
      </c>
      <c r="E6575" s="0" t="n">
        <v>0.0066666667</v>
      </c>
      <c r="F6575" s="0" t="n">
        <v>0.0006</v>
      </c>
      <c r="G6575" s="0" t="n">
        <v>1</v>
      </c>
      <c r="H6575" s="0" t="n">
        <v>11.2566666667</v>
      </c>
    </row>
    <row r="6576" customFormat="false" ht="12.8" hidden="false" customHeight="false" outlineLevel="0" collapsed="false">
      <c r="A6576" s="0" t="s">
        <v>11260</v>
      </c>
      <c r="B6576" s="0" t="n">
        <v>12.8473684211</v>
      </c>
      <c r="C6576" s="0" t="n">
        <v>0.1856842105</v>
      </c>
      <c r="D6576" s="0" t="n">
        <v>0.0550607287</v>
      </c>
      <c r="E6576" s="0" t="n">
        <v>0.0526315789</v>
      </c>
      <c r="F6576" s="0" t="n">
        <v>0.1263157895</v>
      </c>
      <c r="G6576" s="0" t="n">
        <v>1</v>
      </c>
      <c r="H6576" s="0" t="n">
        <v>22613</v>
      </c>
    </row>
    <row r="6577" customFormat="false" ht="12.8" hidden="false" customHeight="false" outlineLevel="0" collapsed="false">
      <c r="A6577" s="0" t="s">
        <v>83</v>
      </c>
      <c r="B6577" s="0" t="n">
        <v>1.05425</v>
      </c>
      <c r="C6577" s="0" t="n">
        <v>0.0083</v>
      </c>
      <c r="D6577" s="0" t="n">
        <v>0.0014529915</v>
      </c>
      <c r="E6577" s="0" t="n">
        <v>0.0083333333</v>
      </c>
      <c r="F6577" s="0" t="n">
        <v>0.01</v>
      </c>
      <c r="G6577" s="0" t="n">
        <v>1</v>
      </c>
      <c r="H6577" s="0" t="n">
        <v>6.57</v>
      </c>
    </row>
    <row r="6578" customFormat="false" ht="12.8" hidden="false" customHeight="false" outlineLevel="0" collapsed="false">
      <c r="A6578" s="0" t="s">
        <v>1705</v>
      </c>
      <c r="B6578" s="0" t="n">
        <v>0.0304777778</v>
      </c>
      <c r="C6578" s="0" t="n">
        <v>0.0001463616</v>
      </c>
      <c r="D6578" s="0" t="n">
        <v>2.46914E-005</v>
      </c>
      <c r="E6578" s="0" t="n">
        <v>0.0022222222</v>
      </c>
      <c r="F6578" s="0" t="n">
        <v>0.00052272</v>
      </c>
      <c r="G6578" s="0" t="n">
        <v>1</v>
      </c>
      <c r="H6578" s="0" t="n">
        <v>0.18</v>
      </c>
    </row>
    <row r="6579" customFormat="false" ht="12.8" hidden="false" customHeight="false" outlineLevel="0" collapsed="false">
      <c r="A6579" s="0" t="s">
        <v>11261</v>
      </c>
      <c r="B6579" s="0" t="n">
        <v>0.0842</v>
      </c>
      <c r="C6579" s="0" t="n">
        <v>0.0006586272</v>
      </c>
      <c r="D6579" s="0" t="n">
        <v>0.0001111111</v>
      </c>
      <c r="E6579" s="0" t="n">
        <v>0.01</v>
      </c>
      <c r="F6579" s="0" t="n">
        <v>0.00235224</v>
      </c>
      <c r="G6579" s="0" t="n">
        <v>1</v>
      </c>
      <c r="H6579" s="0" t="n">
        <v>0.37</v>
      </c>
    </row>
    <row r="6580" customFormat="false" ht="12.8" hidden="false" customHeight="false" outlineLevel="0" collapsed="false">
      <c r="A6580" s="0" t="s">
        <v>2609</v>
      </c>
      <c r="B6580" s="0" t="n">
        <v>0.5825</v>
      </c>
      <c r="C6580" s="0" t="n">
        <v>0.01785</v>
      </c>
      <c r="D6580" s="0" t="n">
        <v>0.0053125</v>
      </c>
      <c r="E6580" s="0" t="n">
        <v>0.025</v>
      </c>
      <c r="F6580" s="0" t="n">
        <v>0.0255</v>
      </c>
      <c r="G6580" s="0" t="n">
        <v>1</v>
      </c>
      <c r="H6580" s="0" t="n">
        <v>983</v>
      </c>
    </row>
    <row r="6581" customFormat="false" ht="12.8" hidden="false" customHeight="false" outlineLevel="0" collapsed="false">
      <c r="A6581" s="0" t="s">
        <v>11262</v>
      </c>
      <c r="B6581" s="0" t="n">
        <v>0.1665833333</v>
      </c>
      <c r="C6581" s="0" t="n">
        <v>0.0013333333</v>
      </c>
      <c r="D6581" s="0" t="n">
        <v>0.0002861953</v>
      </c>
      <c r="E6581" s="0" t="n">
        <v>0.0138888889</v>
      </c>
      <c r="F6581" s="0" t="n">
        <v>0.0041666667</v>
      </c>
      <c r="G6581" s="0" t="n">
        <v>1</v>
      </c>
      <c r="H6581" s="0" t="n">
        <v>2</v>
      </c>
    </row>
    <row r="6582" customFormat="false" ht="12.8" hidden="false" customHeight="false" outlineLevel="0" collapsed="false">
      <c r="A6582" s="0" t="s">
        <v>2961</v>
      </c>
      <c r="B6582" s="0" t="n">
        <v>12.8883684211</v>
      </c>
      <c r="C6582" s="0" t="n">
        <v>0.1856842105</v>
      </c>
      <c r="D6582" s="0" t="n">
        <v>0.0275303644</v>
      </c>
      <c r="E6582" s="0" t="n">
        <v>0.0526315789</v>
      </c>
      <c r="F6582" s="0" t="n">
        <v>0.1263157895</v>
      </c>
      <c r="G6582" s="0" t="n">
        <v>1</v>
      </c>
      <c r="H6582" s="0" t="n">
        <v>22731.1</v>
      </c>
    </row>
    <row r="6583" customFormat="false" ht="12.8" hidden="false" customHeight="false" outlineLevel="0" collapsed="false">
      <c r="A6583" s="0" t="s">
        <v>11263</v>
      </c>
      <c r="B6583" s="0" t="n">
        <v>0.0140846154</v>
      </c>
      <c r="C6583" s="0" t="n">
        <v>5.06636E-005</v>
      </c>
      <c r="D6583" s="0" t="n">
        <v>8.547E-006</v>
      </c>
      <c r="E6583" s="0" t="n">
        <v>0.0007692308</v>
      </c>
      <c r="F6583" s="0" t="n">
        <v>0.0001809415</v>
      </c>
      <c r="G6583" s="0" t="n">
        <v>1</v>
      </c>
      <c r="H6583" s="0" t="n">
        <v>0.13</v>
      </c>
    </row>
    <row r="6584" customFormat="false" ht="12.8" hidden="false" customHeight="false" outlineLevel="0" collapsed="false">
      <c r="A6584" s="0" t="s">
        <v>11264</v>
      </c>
      <c r="B6584" s="0" t="n">
        <v>0.7925</v>
      </c>
      <c r="C6584" s="0" t="n">
        <v>0.01785</v>
      </c>
      <c r="D6584" s="0" t="n">
        <v>0.0053125</v>
      </c>
      <c r="E6584" s="0" t="n">
        <v>0.025</v>
      </c>
      <c r="F6584" s="0" t="n">
        <v>0.0255</v>
      </c>
      <c r="G6584" s="0" t="n">
        <v>1</v>
      </c>
      <c r="H6584" s="0" t="n">
        <v>983</v>
      </c>
    </row>
    <row r="6585" customFormat="false" ht="12.8" hidden="false" customHeight="false" outlineLevel="0" collapsed="false">
      <c r="A6585" s="0" t="s">
        <v>1825</v>
      </c>
      <c r="B6585" s="0" t="n">
        <v>3.225</v>
      </c>
      <c r="C6585" s="0" t="n">
        <v>0.02510845</v>
      </c>
      <c r="D6585" s="0" t="n">
        <v>0.0035416667</v>
      </c>
      <c r="E6585" s="0" t="n">
        <v>0.025</v>
      </c>
      <c r="F6585" s="0" t="n">
        <v>0.025885</v>
      </c>
      <c r="G6585" s="0" t="n">
        <v>1</v>
      </c>
      <c r="H6585" s="0" t="n">
        <v>14.25</v>
      </c>
    </row>
    <row r="6586" customFormat="false" ht="12.8" hidden="false" customHeight="false" outlineLevel="0" collapsed="false">
      <c r="A6586" s="0" t="s">
        <v>2684</v>
      </c>
      <c r="B6586" s="0" t="n">
        <v>2.65</v>
      </c>
      <c r="C6586" s="0" t="n">
        <v>0.013172544</v>
      </c>
      <c r="D6586" s="0" t="n">
        <v>0.0033333333</v>
      </c>
      <c r="E6586" s="0" t="n">
        <v>0.2</v>
      </c>
      <c r="F6586" s="0" t="n">
        <v>0.0470448</v>
      </c>
      <c r="G6586" s="0" t="n">
        <v>1</v>
      </c>
      <c r="H6586" s="0" t="n">
        <v>1504</v>
      </c>
    </row>
    <row r="6587" customFormat="false" ht="12.8" hidden="false" customHeight="false" outlineLevel="0" collapsed="false">
      <c r="A6587" s="0" t="s">
        <v>273</v>
      </c>
      <c r="B6587" s="0" t="n">
        <v>0.4336666667</v>
      </c>
      <c r="C6587" s="0" t="n">
        <v>0.0008</v>
      </c>
      <c r="D6587" s="0" t="n">
        <v>0.0004166667</v>
      </c>
      <c r="E6587" s="0" t="n">
        <v>0.0333333333</v>
      </c>
      <c r="F6587" s="0" t="n">
        <v>0.004</v>
      </c>
      <c r="G6587" s="0" t="n">
        <v>1</v>
      </c>
      <c r="H6587" s="0" t="n">
        <v>4.32</v>
      </c>
    </row>
    <row r="6588" customFormat="false" ht="12.8" hidden="false" customHeight="false" outlineLevel="0" collapsed="false">
      <c r="A6588" s="0" t="s">
        <v>2962</v>
      </c>
      <c r="B6588" s="0" t="n">
        <v>12.8523684211</v>
      </c>
      <c r="C6588" s="0" t="n">
        <v>0.1856842105</v>
      </c>
      <c r="D6588" s="0" t="n">
        <v>0.0275303644</v>
      </c>
      <c r="E6588" s="0" t="n">
        <v>0.0526315789</v>
      </c>
      <c r="F6588" s="0" t="n">
        <v>0.1263157895</v>
      </c>
      <c r="G6588" s="0" t="n">
        <v>1</v>
      </c>
      <c r="H6588" s="0" t="n">
        <v>22897.7</v>
      </c>
    </row>
    <row r="6589" customFormat="false" ht="12.8" hidden="false" customHeight="false" outlineLevel="0" collapsed="false">
      <c r="A6589" s="0" t="s">
        <v>2971</v>
      </c>
      <c r="B6589" s="0" t="n">
        <v>12.7143684211</v>
      </c>
      <c r="C6589" s="0" t="n">
        <v>0.1856842105</v>
      </c>
      <c r="D6589" s="0" t="n">
        <v>0.0550607287</v>
      </c>
      <c r="E6589" s="0" t="n">
        <v>0.0526315789</v>
      </c>
      <c r="F6589" s="0" t="n">
        <v>0.1263157895</v>
      </c>
      <c r="G6589" s="0" t="n">
        <v>1</v>
      </c>
      <c r="H6589" s="0" t="n">
        <v>7528.36</v>
      </c>
    </row>
    <row r="6590" customFormat="false" ht="12.8" hidden="false" customHeight="false" outlineLevel="0" collapsed="false">
      <c r="A6590" s="0" t="s">
        <v>285</v>
      </c>
      <c r="B6590" s="0" t="n">
        <v>0.0636</v>
      </c>
      <c r="C6590" s="0" t="n">
        <v>0.00096</v>
      </c>
      <c r="D6590" s="0" t="n">
        <v>0.0002</v>
      </c>
      <c r="E6590" s="0" t="n">
        <v>0.02</v>
      </c>
      <c r="F6590" s="0" t="n">
        <v>0.0048</v>
      </c>
      <c r="G6590" s="0" t="n">
        <v>1</v>
      </c>
      <c r="H6590" s="0" t="n">
        <v>2.21</v>
      </c>
    </row>
    <row r="6591" customFormat="false" ht="12.8" hidden="false" customHeight="false" outlineLevel="0" collapsed="false">
      <c r="A6591" s="0" t="s">
        <v>1389</v>
      </c>
      <c r="B6591" s="0" t="n">
        <v>2.5866666667</v>
      </c>
      <c r="C6591" s="0" t="n">
        <v>0.02</v>
      </c>
      <c r="D6591" s="0" t="n">
        <v>0.0029059829</v>
      </c>
      <c r="E6591" s="0" t="n">
        <v>0.0166666667</v>
      </c>
      <c r="F6591" s="0" t="n">
        <v>0.02</v>
      </c>
      <c r="G6591" s="0" t="n">
        <v>1</v>
      </c>
      <c r="H6591" s="0" t="n">
        <v>18.01</v>
      </c>
    </row>
    <row r="6592" customFormat="false" ht="12.8" hidden="false" customHeight="false" outlineLevel="0" collapsed="false">
      <c r="A6592" s="0" t="s">
        <v>11265</v>
      </c>
      <c r="B6592" s="0" t="n">
        <v>11.0415555556</v>
      </c>
      <c r="C6592" s="0" t="n">
        <v>0.0533333333</v>
      </c>
      <c r="D6592" s="0" t="n">
        <v>0.0078703704</v>
      </c>
      <c r="E6592" s="0" t="n">
        <v>0.0277777778</v>
      </c>
      <c r="F6592" s="0" t="n">
        <v>0.0533333333</v>
      </c>
      <c r="G6592" s="0" t="n">
        <v>1</v>
      </c>
      <c r="H6592" s="0" t="n">
        <v>1660.0266666667</v>
      </c>
    </row>
    <row r="6593" customFormat="false" ht="12.8" hidden="false" customHeight="false" outlineLevel="0" collapsed="false">
      <c r="A6593" s="0" t="s">
        <v>2977</v>
      </c>
      <c r="B6593" s="0" t="n">
        <v>12.7143684211</v>
      </c>
      <c r="C6593" s="0" t="n">
        <v>0.1856842105</v>
      </c>
      <c r="D6593" s="0" t="n">
        <v>0.0550607287</v>
      </c>
      <c r="E6593" s="0" t="n">
        <v>0.0526315789</v>
      </c>
      <c r="F6593" s="0" t="n">
        <v>0.1263157895</v>
      </c>
      <c r="G6593" s="0" t="n">
        <v>1</v>
      </c>
      <c r="H6593" s="0" t="n">
        <v>7528.36</v>
      </c>
    </row>
    <row r="6594" customFormat="false" ht="12.8" hidden="false" customHeight="false" outlineLevel="0" collapsed="false">
      <c r="A6594" s="0" t="s">
        <v>11266</v>
      </c>
      <c r="B6594" s="0" t="n">
        <v>2.5866666667</v>
      </c>
      <c r="C6594" s="0" t="n">
        <v>0.02</v>
      </c>
      <c r="D6594" s="0" t="n">
        <v>0.0029059829</v>
      </c>
      <c r="E6594" s="0" t="n">
        <v>0.0166666667</v>
      </c>
      <c r="F6594" s="0" t="n">
        <v>0.02</v>
      </c>
      <c r="G6594" s="0" t="n">
        <v>1</v>
      </c>
      <c r="H6594" s="0" t="n">
        <v>18.01</v>
      </c>
    </row>
    <row r="6595" customFormat="false" ht="12.8" hidden="false" customHeight="false" outlineLevel="0" collapsed="false">
      <c r="A6595" s="0" t="s">
        <v>286</v>
      </c>
      <c r="B6595" s="0" t="n">
        <v>0.0636</v>
      </c>
      <c r="C6595" s="0" t="n">
        <v>0.00096</v>
      </c>
      <c r="D6595" s="0" t="n">
        <v>0.0002</v>
      </c>
      <c r="E6595" s="0" t="n">
        <v>0.02</v>
      </c>
      <c r="F6595" s="0" t="n">
        <v>0.0048</v>
      </c>
      <c r="G6595" s="0" t="n">
        <v>1</v>
      </c>
      <c r="H6595" s="0" t="n">
        <v>3.38</v>
      </c>
    </row>
    <row r="6596" customFormat="false" ht="12.8" hidden="false" customHeight="false" outlineLevel="0" collapsed="false">
      <c r="A6596" s="0" t="s">
        <v>11267</v>
      </c>
      <c r="B6596" s="0" t="n">
        <v>10.3625555556</v>
      </c>
      <c r="C6596" s="0" t="n">
        <v>0.0533333333</v>
      </c>
      <c r="D6596" s="0" t="n">
        <v>0.0078703704</v>
      </c>
      <c r="E6596" s="0" t="n">
        <v>0.0277777778</v>
      </c>
      <c r="F6596" s="0" t="n">
        <v>0.0533333333</v>
      </c>
      <c r="G6596" s="0" t="n">
        <v>1</v>
      </c>
      <c r="H6596" s="0" t="n">
        <v>1374.6233333333</v>
      </c>
    </row>
    <row r="6597" customFormat="false" ht="12.8" hidden="false" customHeight="false" outlineLevel="0" collapsed="false">
      <c r="A6597" s="0" t="s">
        <v>2978</v>
      </c>
      <c r="B6597" s="0" t="n">
        <v>12.7143684211</v>
      </c>
      <c r="C6597" s="0" t="n">
        <v>0.1856842105</v>
      </c>
      <c r="D6597" s="0" t="n">
        <v>0.0550607287</v>
      </c>
      <c r="E6597" s="0" t="n">
        <v>0.0526315789</v>
      </c>
      <c r="F6597" s="0" t="n">
        <v>0.1263157895</v>
      </c>
      <c r="G6597" s="0" t="n">
        <v>1</v>
      </c>
      <c r="H6597" s="0" t="n">
        <v>7528.36</v>
      </c>
    </row>
    <row r="6598" customFormat="false" ht="12.8" hidden="false" customHeight="false" outlineLevel="0" collapsed="false">
      <c r="A6598" s="0" t="s">
        <v>1396</v>
      </c>
      <c r="B6598" s="0" t="n">
        <v>2.5866666667</v>
      </c>
      <c r="C6598" s="0" t="n">
        <v>0.02</v>
      </c>
      <c r="D6598" s="0" t="n">
        <v>0.0029059829</v>
      </c>
      <c r="E6598" s="0" t="n">
        <v>0.0166666667</v>
      </c>
      <c r="F6598" s="0" t="n">
        <v>0.02</v>
      </c>
      <c r="G6598" s="0" t="n">
        <v>1</v>
      </c>
      <c r="H6598" s="0" t="n">
        <v>18.01</v>
      </c>
    </row>
    <row r="6599" customFormat="false" ht="12.8" hidden="false" customHeight="false" outlineLevel="0" collapsed="false">
      <c r="A6599" s="0" t="s">
        <v>287</v>
      </c>
      <c r="B6599" s="0" t="n">
        <v>0.0636</v>
      </c>
      <c r="C6599" s="0" t="n">
        <v>0.00096</v>
      </c>
      <c r="D6599" s="0" t="n">
        <v>0.0002</v>
      </c>
      <c r="E6599" s="0" t="n">
        <v>0.02</v>
      </c>
      <c r="F6599" s="0" t="n">
        <v>0.0048</v>
      </c>
      <c r="G6599" s="0" t="n">
        <v>1</v>
      </c>
      <c r="H6599" s="0" t="n">
        <v>2.86</v>
      </c>
    </row>
    <row r="6600" customFormat="false" ht="12.8" hidden="false" customHeight="false" outlineLevel="0" collapsed="false">
      <c r="A6600" s="0" t="s">
        <v>11268</v>
      </c>
      <c r="B6600" s="0" t="n">
        <v>10.5225555556</v>
      </c>
      <c r="C6600" s="0" t="n">
        <v>0.0533333333</v>
      </c>
      <c r="D6600" s="0" t="n">
        <v>0.0078703704</v>
      </c>
      <c r="E6600" s="0" t="n">
        <v>0.0277777778</v>
      </c>
      <c r="F6600" s="0" t="n">
        <v>0.0533333333</v>
      </c>
      <c r="G6600" s="0" t="n">
        <v>1</v>
      </c>
      <c r="H6600" s="0" t="n">
        <v>1364.07</v>
      </c>
    </row>
    <row r="6601" customFormat="false" ht="12.8" hidden="false" customHeight="false" outlineLevel="0" collapsed="false">
      <c r="A6601" s="0" t="s">
        <v>1390</v>
      </c>
      <c r="B6601" s="0" t="n">
        <v>0.63</v>
      </c>
      <c r="C6601" s="0" t="n">
        <v>0.01181415</v>
      </c>
      <c r="D6601" s="0" t="n">
        <v>0.0065384615</v>
      </c>
      <c r="E6601" s="0" t="n">
        <v>0.05</v>
      </c>
      <c r="F6601" s="0" t="n">
        <v>0.028815</v>
      </c>
      <c r="G6601" s="0" t="n">
        <v>1</v>
      </c>
      <c r="H6601" s="0" t="n">
        <v>18.01</v>
      </c>
    </row>
    <row r="6602" customFormat="false" ht="12.8" hidden="false" customHeight="false" outlineLevel="0" collapsed="false">
      <c r="A6602" s="0" t="s">
        <v>1930</v>
      </c>
      <c r="B6602" s="0" t="n">
        <v>4.285</v>
      </c>
      <c r="C6602" s="0" t="n">
        <v>0.064</v>
      </c>
      <c r="D6602" s="0" t="n">
        <v>0.0094444444</v>
      </c>
      <c r="E6602" s="0" t="n">
        <v>0.0333333333</v>
      </c>
      <c r="F6602" s="0" t="n">
        <v>0.064</v>
      </c>
      <c r="G6602" s="0" t="n">
        <v>1</v>
      </c>
      <c r="H6602" s="0" t="n">
        <v>49.84</v>
      </c>
    </row>
    <row r="6603" customFormat="false" ht="12.8" hidden="false" customHeight="false" outlineLevel="0" collapsed="false">
      <c r="A6603" s="0" t="s">
        <v>11269</v>
      </c>
      <c r="B6603" s="0" t="n">
        <v>12.8473684211</v>
      </c>
      <c r="C6603" s="0" t="n">
        <v>0.1856842105</v>
      </c>
      <c r="D6603" s="0" t="n">
        <v>0.0550607287</v>
      </c>
      <c r="E6603" s="0" t="n">
        <v>0.0526315789</v>
      </c>
      <c r="F6603" s="0" t="n">
        <v>0.1263157895</v>
      </c>
      <c r="G6603" s="0" t="n">
        <v>1</v>
      </c>
      <c r="H6603" s="0" t="n">
        <v>22613</v>
      </c>
    </row>
    <row r="6604" customFormat="false" ht="12.8" hidden="false" customHeight="false" outlineLevel="0" collapsed="false">
      <c r="A6604" s="0" t="s">
        <v>288</v>
      </c>
      <c r="B6604" s="0" t="n">
        <v>0.1136</v>
      </c>
      <c r="C6604" s="0" t="n">
        <v>0.00096</v>
      </c>
      <c r="D6604" s="0" t="n">
        <v>0.0002</v>
      </c>
      <c r="E6604" s="0" t="n">
        <v>0.02</v>
      </c>
      <c r="F6604" s="0" t="n">
        <v>0.0048</v>
      </c>
      <c r="G6604" s="0" t="n">
        <v>1</v>
      </c>
      <c r="H6604" s="0" t="n">
        <v>4.46</v>
      </c>
    </row>
    <row r="6605" customFormat="false" ht="12.8" hidden="false" customHeight="false" outlineLevel="0" collapsed="false">
      <c r="A6605" s="0" t="s">
        <v>11270</v>
      </c>
      <c r="B6605" s="0" t="n">
        <v>11.0255555556</v>
      </c>
      <c r="C6605" s="0" t="n">
        <v>0.0533333333</v>
      </c>
      <c r="D6605" s="0" t="n">
        <v>0.0078703704</v>
      </c>
      <c r="E6605" s="0" t="n">
        <v>0.0277777778</v>
      </c>
      <c r="F6605" s="0" t="n">
        <v>0.0533333333</v>
      </c>
      <c r="G6605" s="0" t="n">
        <v>1</v>
      </c>
      <c r="H6605" s="0" t="n">
        <v>1660.0266666667</v>
      </c>
    </row>
    <row r="6606" customFormat="false" ht="12.8" hidden="false" customHeight="false" outlineLevel="0" collapsed="false">
      <c r="A6606" s="0" t="s">
        <v>11271</v>
      </c>
      <c r="B6606" s="0" t="n">
        <v>12.6433684211</v>
      </c>
      <c r="C6606" s="0" t="n">
        <v>0.1856842105</v>
      </c>
      <c r="D6606" s="0" t="n">
        <v>0.0550607287</v>
      </c>
      <c r="E6606" s="0" t="n">
        <v>0.0526315789</v>
      </c>
      <c r="F6606" s="0" t="n">
        <v>0.1263157895</v>
      </c>
      <c r="G6606" s="0" t="n">
        <v>1</v>
      </c>
      <c r="H6606" s="0" t="n">
        <v>7228</v>
      </c>
    </row>
    <row r="6607" customFormat="false" ht="12.8" hidden="false" customHeight="false" outlineLevel="0" collapsed="false">
      <c r="A6607" s="0" t="s">
        <v>1516</v>
      </c>
      <c r="B6607" s="0" t="n">
        <v>1.2666666667</v>
      </c>
      <c r="C6607" s="0" t="n">
        <v>0.008</v>
      </c>
      <c r="D6607" s="0" t="n">
        <v>0.0011623932</v>
      </c>
      <c r="E6607" s="0" t="n">
        <v>0.0066666667</v>
      </c>
      <c r="F6607" s="0" t="n">
        <v>0.008</v>
      </c>
      <c r="G6607" s="0" t="n">
        <v>1</v>
      </c>
      <c r="H6607" s="0" t="n">
        <v>1.97</v>
      </c>
    </row>
    <row r="6608" customFormat="false" ht="12.8" hidden="false" customHeight="false" outlineLevel="0" collapsed="false">
      <c r="A6608" s="0" t="s">
        <v>2969</v>
      </c>
      <c r="B6608" s="0" t="n">
        <v>12.6493684211</v>
      </c>
      <c r="C6608" s="0" t="n">
        <v>0.1856842105</v>
      </c>
      <c r="D6608" s="0" t="n">
        <v>0.0550607287</v>
      </c>
      <c r="E6608" s="0" t="n">
        <v>0.0526315789</v>
      </c>
      <c r="F6608" s="0" t="n">
        <v>0.1263157895</v>
      </c>
      <c r="G6608" s="0" t="n">
        <v>1</v>
      </c>
      <c r="H6608" s="0" t="n">
        <v>7361.76</v>
      </c>
    </row>
    <row r="6609" customFormat="false" ht="12.8" hidden="false" customHeight="false" outlineLevel="0" collapsed="false">
      <c r="A6609" s="0" t="s">
        <v>228</v>
      </c>
      <c r="B6609" s="0" t="n">
        <v>0.056031746</v>
      </c>
      <c r="C6609" s="0" t="n">
        <v>0.0005714286</v>
      </c>
      <c r="D6609" s="0" t="n">
        <v>0.0001322751</v>
      </c>
      <c r="E6609" s="0" t="n">
        <v>0.0079365079</v>
      </c>
      <c r="F6609" s="0" t="n">
        <v>0.0019047619</v>
      </c>
      <c r="G6609" s="0" t="n">
        <v>1</v>
      </c>
      <c r="H6609" s="0" t="n">
        <v>0.48</v>
      </c>
    </row>
    <row r="6610" customFormat="false" ht="12.8" hidden="false" customHeight="false" outlineLevel="0" collapsed="false">
      <c r="A6610" s="0" t="s">
        <v>11272</v>
      </c>
      <c r="B6610" s="0" t="n">
        <v>2.98</v>
      </c>
      <c r="C6610" s="0" t="n">
        <v>0.024</v>
      </c>
      <c r="D6610" s="0" t="n">
        <v>0.0034871795</v>
      </c>
      <c r="E6610" s="0" t="n">
        <v>0.02</v>
      </c>
      <c r="F6610" s="0" t="n">
        <v>0.024</v>
      </c>
      <c r="G6610" s="0" t="n">
        <v>1</v>
      </c>
      <c r="H6610" s="0" t="n">
        <v>6.69</v>
      </c>
    </row>
    <row r="6611" customFormat="false" ht="12.8" hidden="false" customHeight="false" outlineLevel="0" collapsed="false">
      <c r="A6611" s="0" t="s">
        <v>11273</v>
      </c>
      <c r="B6611" s="0" t="n">
        <v>10.3625555556</v>
      </c>
      <c r="C6611" s="0" t="n">
        <v>0.0533333333</v>
      </c>
      <c r="D6611" s="0" t="n">
        <v>0.0078703704</v>
      </c>
      <c r="E6611" s="0" t="n">
        <v>0.0277777778</v>
      </c>
      <c r="F6611" s="0" t="n">
        <v>0.0533333333</v>
      </c>
      <c r="G6611" s="0" t="n">
        <v>1</v>
      </c>
      <c r="H6611" s="0" t="n">
        <v>1252.0866666667</v>
      </c>
    </row>
    <row r="6612" customFormat="false" ht="12.8" hidden="false" customHeight="false" outlineLevel="0" collapsed="false">
      <c r="A6612" s="0" t="s">
        <v>186</v>
      </c>
      <c r="B6612" s="0" t="n">
        <v>0.0101</v>
      </c>
      <c r="C6612" s="0" t="n">
        <v>4.0062E-006</v>
      </c>
      <c r="D6612" s="0" t="n">
        <v>8.727E-007</v>
      </c>
      <c r="E6612" s="0" t="n">
        <v>0.0007692308</v>
      </c>
      <c r="F6612" s="0" t="n">
        <v>2.58462E-005</v>
      </c>
      <c r="G6612" s="0" t="n">
        <v>1</v>
      </c>
      <c r="H6612" s="0" t="n">
        <v>0.02</v>
      </c>
    </row>
    <row r="6613" customFormat="false" ht="12.8" hidden="false" customHeight="false" outlineLevel="0" collapsed="false">
      <c r="A6613" s="0" t="s">
        <v>2976</v>
      </c>
      <c r="B6613" s="0" t="n">
        <v>12.6493684211</v>
      </c>
      <c r="C6613" s="0" t="n">
        <v>0.1856842105</v>
      </c>
      <c r="D6613" s="0" t="n">
        <v>0.0550607287</v>
      </c>
      <c r="E6613" s="0" t="n">
        <v>0.0526315789</v>
      </c>
      <c r="F6613" s="0" t="n">
        <v>0.1263157895</v>
      </c>
      <c r="G6613" s="0" t="n">
        <v>1</v>
      </c>
      <c r="H6613" s="0" t="n">
        <v>7361.76</v>
      </c>
    </row>
    <row r="6614" customFormat="false" ht="12.8" hidden="false" customHeight="false" outlineLevel="0" collapsed="false">
      <c r="A6614" s="0" t="s">
        <v>11274</v>
      </c>
      <c r="B6614" s="0" t="n">
        <v>1.045</v>
      </c>
      <c r="C6614" s="0" t="n">
        <v>0.0036</v>
      </c>
      <c r="D6614" s="0" t="n">
        <v>0.0008333333</v>
      </c>
      <c r="E6614" s="0" t="n">
        <v>0.05</v>
      </c>
      <c r="F6614" s="0" t="n">
        <v>0.012</v>
      </c>
      <c r="G6614" s="0" t="n">
        <v>1</v>
      </c>
      <c r="H6614" s="0" t="n">
        <v>183.6666666667</v>
      </c>
    </row>
    <row r="6615" customFormat="false" ht="12.8" hidden="false" customHeight="false" outlineLevel="0" collapsed="false">
      <c r="A6615" s="0" t="s">
        <v>11275</v>
      </c>
      <c r="B6615" s="0" t="n">
        <v>0.63</v>
      </c>
      <c r="C6615" s="0" t="n">
        <v>0.01181415</v>
      </c>
      <c r="D6615" s="0" t="n">
        <v>0.0065384615</v>
      </c>
      <c r="E6615" s="0" t="n">
        <v>0.05</v>
      </c>
      <c r="F6615" s="0" t="n">
        <v>0.028815</v>
      </c>
      <c r="G6615" s="0" t="n">
        <v>1</v>
      </c>
      <c r="H6615" s="0" t="n">
        <v>6.69</v>
      </c>
    </row>
    <row r="6616" customFormat="false" ht="12.8" hidden="false" customHeight="false" outlineLevel="0" collapsed="false">
      <c r="A6616" s="0" t="s">
        <v>11276</v>
      </c>
      <c r="B6616" s="0" t="n">
        <v>10.5225555556</v>
      </c>
      <c r="C6616" s="0" t="n">
        <v>0.0533333333</v>
      </c>
      <c r="D6616" s="0" t="n">
        <v>0.0078703704</v>
      </c>
      <c r="E6616" s="0" t="n">
        <v>0.0277777778</v>
      </c>
      <c r="F6616" s="0" t="n">
        <v>0.0533333333</v>
      </c>
      <c r="G6616" s="0" t="n">
        <v>1</v>
      </c>
      <c r="H6616" s="0" t="n">
        <v>1364.07</v>
      </c>
    </row>
    <row r="6617" customFormat="false" ht="12.8" hidden="false" customHeight="false" outlineLevel="0" collapsed="false">
      <c r="A6617" s="0" t="s">
        <v>2970</v>
      </c>
      <c r="B6617" s="0" t="n">
        <v>12.6493684211</v>
      </c>
      <c r="C6617" s="0" t="n">
        <v>0.1856842105</v>
      </c>
      <c r="D6617" s="0" t="n">
        <v>0.0275303644</v>
      </c>
      <c r="E6617" s="0" t="n">
        <v>0.0526315789</v>
      </c>
      <c r="F6617" s="0" t="n">
        <v>0.1263157895</v>
      </c>
      <c r="G6617" s="0" t="n">
        <v>1</v>
      </c>
      <c r="H6617" s="0" t="n">
        <v>7361.76</v>
      </c>
    </row>
    <row r="6618" customFormat="false" ht="12.8" hidden="false" customHeight="false" outlineLevel="0" collapsed="false">
      <c r="A6618" s="0" t="s">
        <v>11277</v>
      </c>
      <c r="B6618" s="0" t="n">
        <v>1.8044642857</v>
      </c>
      <c r="C6618" s="0" t="n">
        <v>0.0026071429</v>
      </c>
      <c r="D6618" s="0" t="n">
        <v>0.0015567766</v>
      </c>
      <c r="E6618" s="0" t="n">
        <v>0.0029761905</v>
      </c>
      <c r="F6618" s="0" t="n">
        <v>0.0035714286</v>
      </c>
      <c r="G6618" s="0" t="n">
        <v>1</v>
      </c>
      <c r="H6618" s="0" t="n">
        <v>1.84</v>
      </c>
    </row>
    <row r="6619" customFormat="false" ht="12.8" hidden="false" customHeight="false" outlineLevel="0" collapsed="false">
      <c r="A6619" s="0" t="s">
        <v>1385</v>
      </c>
      <c r="B6619" s="0" t="n">
        <v>1.6927272727</v>
      </c>
      <c r="C6619" s="0" t="n">
        <v>0.0109090909</v>
      </c>
      <c r="D6619" s="0" t="n">
        <v>0.0015850816</v>
      </c>
      <c r="E6619" s="0" t="n">
        <v>0.0090909091</v>
      </c>
      <c r="F6619" s="0" t="n">
        <v>0.0109090909</v>
      </c>
      <c r="G6619" s="0" t="n">
        <v>1</v>
      </c>
      <c r="H6619" s="0" t="n">
        <v>6.69</v>
      </c>
    </row>
    <row r="6620" customFormat="false" ht="12.8" hidden="false" customHeight="false" outlineLevel="0" collapsed="false">
      <c r="A6620" s="0" t="s">
        <v>11278</v>
      </c>
      <c r="B6620" s="0" t="n">
        <v>11.0255555556</v>
      </c>
      <c r="C6620" s="0" t="n">
        <v>0.0533333333</v>
      </c>
      <c r="D6620" s="0" t="n">
        <v>0.0078703704</v>
      </c>
      <c r="E6620" s="0" t="n">
        <v>0.0277777778</v>
      </c>
      <c r="F6620" s="0" t="n">
        <v>0.0533333333</v>
      </c>
      <c r="G6620" s="0" t="n">
        <v>1</v>
      </c>
      <c r="H6620" s="0" t="n">
        <v>1660.0266666667</v>
      </c>
    </row>
    <row r="6621" customFormat="false" ht="12.8" hidden="false" customHeight="false" outlineLevel="0" collapsed="false">
      <c r="A6621" s="0" t="s">
        <v>1481</v>
      </c>
      <c r="B6621" s="0" t="n">
        <v>15.8654545455</v>
      </c>
      <c r="C6621" s="0" t="n">
        <v>0.0872727273</v>
      </c>
      <c r="D6621" s="0" t="n">
        <v>0.0128787879</v>
      </c>
      <c r="E6621" s="0" t="n">
        <v>0.0454545455</v>
      </c>
      <c r="F6621" s="0" t="n">
        <v>0.0872727273</v>
      </c>
      <c r="G6621" s="0" t="n">
        <v>1</v>
      </c>
      <c r="H6621" s="0" t="n">
        <v>77.36</v>
      </c>
    </row>
    <row r="6622" customFormat="false" ht="12.8" hidden="false" customHeight="false" outlineLevel="0" collapsed="false">
      <c r="A6622" s="0" t="s">
        <v>11279</v>
      </c>
      <c r="B6622" s="0" t="n">
        <v>6.5525</v>
      </c>
      <c r="C6622" s="0" t="n">
        <v>0.0605061875</v>
      </c>
      <c r="D6622" s="0" t="n">
        <v>0.0088541667</v>
      </c>
      <c r="E6622" s="0" t="n">
        <v>0.0625</v>
      </c>
      <c r="F6622" s="0" t="n">
        <v>0.0647125</v>
      </c>
      <c r="G6622" s="0" t="n">
        <v>1</v>
      </c>
      <c r="H6622" s="0" t="n">
        <v>580.4</v>
      </c>
    </row>
    <row r="6623" customFormat="false" ht="12.8" hidden="false" customHeight="false" outlineLevel="0" collapsed="false">
      <c r="A6623" s="0" t="s">
        <v>11280</v>
      </c>
      <c r="B6623" s="0" t="n">
        <v>3.57</v>
      </c>
      <c r="C6623" s="0" t="n">
        <v>0.096071912</v>
      </c>
      <c r="D6623" s="0" t="n">
        <v>0.0156321839</v>
      </c>
      <c r="E6623" s="0" t="n">
        <v>1</v>
      </c>
      <c r="F6623" s="0" t="n">
        <v>0.209764</v>
      </c>
      <c r="G6623" s="0" t="n">
        <v>1</v>
      </c>
      <c r="H6623" s="0" t="n">
        <v>400.6666666667</v>
      </c>
    </row>
    <row r="6624" customFormat="false" ht="12.8" hidden="false" customHeight="false" outlineLevel="0" collapsed="false">
      <c r="A6624" s="0" t="s">
        <v>11281</v>
      </c>
      <c r="B6624" s="0" t="n">
        <v>32.7</v>
      </c>
      <c r="C6624" s="0" t="n">
        <v>0.3712</v>
      </c>
      <c r="D6624" s="0" t="n">
        <v>0.0708333333</v>
      </c>
      <c r="E6624" s="0" t="n">
        <v>0.0833333333</v>
      </c>
      <c r="F6624" s="0" t="n">
        <v>0.16</v>
      </c>
      <c r="G6624" s="0" t="n">
        <v>1</v>
      </c>
      <c r="H6624" s="0" t="n">
        <v>10249</v>
      </c>
    </row>
    <row r="6625" customFormat="false" ht="12.8" hidden="false" customHeight="false" outlineLevel="0" collapsed="false">
      <c r="A6625" s="0" t="s">
        <v>11282</v>
      </c>
      <c r="B6625" s="0" t="n">
        <v>0.465</v>
      </c>
      <c r="C6625" s="0" t="n">
        <v>0.0036</v>
      </c>
      <c r="D6625" s="0" t="n">
        <v>0.0008333333</v>
      </c>
      <c r="E6625" s="0" t="n">
        <v>0.05</v>
      </c>
      <c r="F6625" s="0" t="n">
        <v>0.012</v>
      </c>
      <c r="G6625" s="0" t="n">
        <v>1</v>
      </c>
      <c r="H6625" s="0" t="n">
        <v>205.6666666667</v>
      </c>
    </row>
    <row r="6626" customFormat="false" ht="12.8" hidden="false" customHeight="false" outlineLevel="0" collapsed="false">
      <c r="A6626" s="0" t="s">
        <v>1483</v>
      </c>
      <c r="B6626" s="0" t="n">
        <v>16.1954545455</v>
      </c>
      <c r="C6626" s="0" t="n">
        <v>0.0872727273</v>
      </c>
      <c r="D6626" s="0" t="n">
        <v>0.0128787879</v>
      </c>
      <c r="E6626" s="0" t="n">
        <v>0.0454545455</v>
      </c>
      <c r="F6626" s="0" t="n">
        <v>0.0872727273</v>
      </c>
      <c r="G6626" s="0" t="n">
        <v>1</v>
      </c>
      <c r="H6626" s="0" t="n">
        <v>79.92</v>
      </c>
    </row>
    <row r="6627" customFormat="false" ht="12.8" hidden="false" customHeight="false" outlineLevel="0" collapsed="false">
      <c r="A6627" s="0" t="s">
        <v>1480</v>
      </c>
      <c r="B6627" s="0" t="n">
        <v>16.1954545455</v>
      </c>
      <c r="C6627" s="0" t="n">
        <v>0.0872727273</v>
      </c>
      <c r="D6627" s="0" t="n">
        <v>0.0128787879</v>
      </c>
      <c r="E6627" s="0" t="n">
        <v>0.0454545455</v>
      </c>
      <c r="F6627" s="0" t="n">
        <v>0.0872727273</v>
      </c>
      <c r="G6627" s="0" t="n">
        <v>1</v>
      </c>
      <c r="H6627" s="0" t="n">
        <v>79.92</v>
      </c>
    </row>
    <row r="6628" customFormat="false" ht="12.8" hidden="false" customHeight="false" outlineLevel="0" collapsed="false">
      <c r="A6628" s="0" t="s">
        <v>11283</v>
      </c>
      <c r="B6628" s="0" t="n">
        <v>0.5116666667</v>
      </c>
      <c r="C6628" s="0" t="n">
        <v>0.006</v>
      </c>
      <c r="D6628" s="0" t="n">
        <v>0.0008333333</v>
      </c>
      <c r="E6628" s="0" t="n">
        <v>0.0083333333</v>
      </c>
      <c r="F6628" s="0" t="n">
        <v>0.008</v>
      </c>
      <c r="G6628" s="0" t="n">
        <v>1</v>
      </c>
      <c r="H6628" s="0" t="n">
        <v>3155</v>
      </c>
    </row>
    <row r="6629" customFormat="false" ht="12.8" hidden="false" customHeight="false" outlineLevel="0" collapsed="false">
      <c r="A6629" s="0" t="s">
        <v>11284</v>
      </c>
      <c r="B6629" s="0" t="n">
        <v>1.679</v>
      </c>
      <c r="C6629" s="0" t="n">
        <v>0.048228544</v>
      </c>
      <c r="D6629" s="0" t="n">
        <v>0.0076576577</v>
      </c>
      <c r="E6629" s="0" t="n">
        <v>1</v>
      </c>
      <c r="F6629" s="0" t="n">
        <v>0.132496</v>
      </c>
      <c r="G6629" s="0" t="n">
        <v>1</v>
      </c>
      <c r="H6629" s="0" t="n">
        <v>218.6666666667</v>
      </c>
    </row>
    <row r="6630" customFormat="false" ht="12.8" hidden="false" customHeight="false" outlineLevel="0" collapsed="false">
      <c r="A6630" s="0" t="s">
        <v>11285</v>
      </c>
      <c r="B6630" s="0" t="n">
        <v>16.0911111111</v>
      </c>
      <c r="C6630" s="0" t="n">
        <v>0.1066666667</v>
      </c>
      <c r="D6630" s="0" t="n">
        <v>0.0157407407</v>
      </c>
      <c r="E6630" s="0" t="n">
        <v>0.0555555556</v>
      </c>
      <c r="F6630" s="0" t="n">
        <v>0.1066666667</v>
      </c>
      <c r="G6630" s="0" t="n">
        <v>1</v>
      </c>
      <c r="H6630" s="0" t="n">
        <v>44.43</v>
      </c>
    </row>
    <row r="6631" customFormat="false" ht="12.8" hidden="false" customHeight="false" outlineLevel="0" collapsed="false">
      <c r="A6631" s="0" t="s">
        <v>11286</v>
      </c>
      <c r="B6631" s="0" t="n">
        <v>2.9519047619</v>
      </c>
      <c r="C6631" s="0" t="n">
        <v>0.04893</v>
      </c>
      <c r="D6631" s="0" t="n">
        <v>0.008994709</v>
      </c>
      <c r="E6631" s="0" t="n">
        <v>0.005952381</v>
      </c>
      <c r="F6631" s="0" t="n">
        <v>0.021</v>
      </c>
      <c r="G6631" s="0" t="n">
        <v>1</v>
      </c>
      <c r="H6631" s="0" t="n">
        <v>226.3333333333</v>
      </c>
    </row>
    <row r="6632" customFormat="false" ht="12.8" hidden="false" customHeight="false" outlineLevel="0" collapsed="false">
      <c r="A6632" s="0" t="s">
        <v>11287</v>
      </c>
      <c r="B6632" s="0" t="n">
        <v>6.5525</v>
      </c>
      <c r="C6632" s="0" t="n">
        <v>0.0605061875</v>
      </c>
      <c r="D6632" s="0" t="n">
        <v>0.0088541667</v>
      </c>
      <c r="E6632" s="0" t="n">
        <v>0.0625</v>
      </c>
      <c r="F6632" s="0" t="n">
        <v>0.0647125</v>
      </c>
      <c r="G6632" s="0" t="n">
        <v>1</v>
      </c>
      <c r="H6632" s="0" t="n">
        <v>580.4</v>
      </c>
    </row>
    <row r="6633" customFormat="false" ht="12.8" hidden="false" customHeight="false" outlineLevel="0" collapsed="false">
      <c r="A6633" s="0" t="s">
        <v>11288</v>
      </c>
      <c r="B6633" s="0" t="n">
        <v>16.0911111111</v>
      </c>
      <c r="C6633" s="0" t="n">
        <v>0.1066666667</v>
      </c>
      <c r="D6633" s="0" t="n">
        <v>0.0157407407</v>
      </c>
      <c r="E6633" s="0" t="n">
        <v>0.0555555556</v>
      </c>
      <c r="F6633" s="0" t="n">
        <v>0.1066666667</v>
      </c>
      <c r="G6633" s="0" t="n">
        <v>1</v>
      </c>
      <c r="H6633" s="0" t="n">
        <v>44.43</v>
      </c>
    </row>
    <row r="6634" customFormat="false" ht="12.8" hidden="false" customHeight="false" outlineLevel="0" collapsed="false">
      <c r="A6634" s="0" t="s">
        <v>1456</v>
      </c>
      <c r="B6634" s="0" t="n">
        <v>12.6028571429</v>
      </c>
      <c r="C6634" s="0" t="n">
        <v>0.0848571429</v>
      </c>
      <c r="D6634" s="0" t="n">
        <v>0.0124542125</v>
      </c>
      <c r="E6634" s="0" t="n">
        <v>0.0714285714</v>
      </c>
      <c r="F6634" s="0" t="n">
        <v>0.0857142857</v>
      </c>
      <c r="G6634" s="0" t="n">
        <v>1</v>
      </c>
      <c r="H6634" s="0" t="n">
        <v>72.12</v>
      </c>
    </row>
    <row r="6635" customFormat="false" ht="12.8" hidden="false" customHeight="false" outlineLevel="0" collapsed="false">
      <c r="A6635" s="0" t="s">
        <v>11289</v>
      </c>
      <c r="B6635" s="0" t="n">
        <v>2.8919047619</v>
      </c>
      <c r="C6635" s="0" t="n">
        <v>0.04893</v>
      </c>
      <c r="D6635" s="0" t="n">
        <v>0.008994709</v>
      </c>
      <c r="E6635" s="0" t="n">
        <v>0.005952381</v>
      </c>
      <c r="F6635" s="0" t="n">
        <v>0.021</v>
      </c>
      <c r="G6635" s="0" t="n">
        <v>1</v>
      </c>
      <c r="H6635" s="0" t="n">
        <v>226.3333333333</v>
      </c>
    </row>
    <row r="6636" customFormat="false" ht="12.8" hidden="false" customHeight="false" outlineLevel="0" collapsed="false">
      <c r="A6636" s="0" t="s">
        <v>2948</v>
      </c>
      <c r="B6636" s="0" t="n">
        <v>0.094</v>
      </c>
      <c r="C6636" s="0" t="n">
        <v>0.0012</v>
      </c>
      <c r="D6636" s="0" t="n">
        <v>0.0002777778</v>
      </c>
      <c r="E6636" s="0" t="n">
        <v>0.0166666667</v>
      </c>
      <c r="F6636" s="0" t="n">
        <v>0.004</v>
      </c>
      <c r="G6636" s="0" t="n">
        <v>1</v>
      </c>
      <c r="H6636" s="0" t="n">
        <v>571</v>
      </c>
    </row>
    <row r="6637" customFormat="false" ht="12.8" hidden="false" customHeight="false" outlineLevel="0" collapsed="false">
      <c r="A6637" s="0" t="s">
        <v>1455</v>
      </c>
      <c r="B6637" s="0" t="n">
        <v>12.6028571429</v>
      </c>
      <c r="C6637" s="0" t="n">
        <v>0.0848571429</v>
      </c>
      <c r="D6637" s="0" t="n">
        <v>0.0124542125</v>
      </c>
      <c r="E6637" s="0" t="n">
        <v>0.0714285714</v>
      </c>
      <c r="F6637" s="0" t="n">
        <v>0.0857142857</v>
      </c>
      <c r="G6637" s="0" t="n">
        <v>1</v>
      </c>
      <c r="H6637" s="0" t="n">
        <v>72.12</v>
      </c>
    </row>
    <row r="6638" customFormat="false" ht="12.8" hidden="false" customHeight="false" outlineLevel="0" collapsed="false">
      <c r="A6638" s="0" t="s">
        <v>2947</v>
      </c>
      <c r="B6638" s="0" t="n">
        <v>0.094</v>
      </c>
      <c r="C6638" s="0" t="n">
        <v>0.0012</v>
      </c>
      <c r="D6638" s="0" t="n">
        <v>0.0002777778</v>
      </c>
      <c r="E6638" s="0" t="n">
        <v>0.0166666667</v>
      </c>
      <c r="F6638" s="0" t="n">
        <v>0.004</v>
      </c>
      <c r="G6638" s="0" t="n">
        <v>1</v>
      </c>
      <c r="H6638" s="0" t="n">
        <v>571</v>
      </c>
    </row>
    <row r="6639" customFormat="false" ht="12.8" hidden="false" customHeight="false" outlineLevel="0" collapsed="false">
      <c r="A6639" s="0" t="s">
        <v>11290</v>
      </c>
      <c r="B6639" s="0" t="n">
        <v>16.0054545455</v>
      </c>
      <c r="C6639" s="0" t="n">
        <v>0.0872727273</v>
      </c>
      <c r="D6639" s="0" t="n">
        <v>0.0128787879</v>
      </c>
      <c r="E6639" s="0" t="n">
        <v>0.0454545455</v>
      </c>
      <c r="F6639" s="0" t="n">
        <v>0.0872727273</v>
      </c>
      <c r="G6639" s="0" t="n">
        <v>1</v>
      </c>
      <c r="H6639" s="0" t="n">
        <v>88.53</v>
      </c>
    </row>
    <row r="6640" customFormat="false" ht="12.8" hidden="false" customHeight="false" outlineLevel="0" collapsed="false">
      <c r="A6640" s="0" t="s">
        <v>11291</v>
      </c>
      <c r="B6640" s="0" t="n">
        <v>0.0046</v>
      </c>
      <c r="C6640" s="0" t="n">
        <v>1.6038E-005</v>
      </c>
      <c r="D6640" s="0" t="n">
        <v>3.7778E-006</v>
      </c>
      <c r="E6640" s="0" t="n">
        <v>0.001</v>
      </c>
      <c r="F6640" s="0" t="n">
        <v>7.29E-005</v>
      </c>
      <c r="G6640" s="0" t="n">
        <v>1</v>
      </c>
      <c r="H6640" s="0" t="n">
        <v>0.07</v>
      </c>
    </row>
    <row r="6641" customFormat="false" ht="12.8" hidden="false" customHeight="false" outlineLevel="0" collapsed="false">
      <c r="A6641" s="0" t="s">
        <v>2946</v>
      </c>
      <c r="B6641" s="0" t="n">
        <v>0.094</v>
      </c>
      <c r="C6641" s="0" t="n">
        <v>0.0012</v>
      </c>
      <c r="D6641" s="0" t="n">
        <v>0.0002777778</v>
      </c>
      <c r="E6641" s="0" t="n">
        <v>0.0166666667</v>
      </c>
      <c r="F6641" s="0" t="n">
        <v>0.004</v>
      </c>
      <c r="G6641" s="0" t="n">
        <v>1</v>
      </c>
      <c r="H6641" s="0" t="n">
        <v>571</v>
      </c>
    </row>
    <row r="6642" customFormat="false" ht="12.8" hidden="false" customHeight="false" outlineLevel="0" collapsed="false">
      <c r="A6642" s="0" t="s">
        <v>11292</v>
      </c>
      <c r="B6642" s="0" t="n">
        <v>16.0054545455</v>
      </c>
      <c r="C6642" s="0" t="n">
        <v>0.0872727273</v>
      </c>
      <c r="D6642" s="0" t="n">
        <v>0.0128787879</v>
      </c>
      <c r="E6642" s="0" t="n">
        <v>0.0454545455</v>
      </c>
      <c r="F6642" s="0" t="n">
        <v>0.0872727273</v>
      </c>
      <c r="G6642" s="0" t="n">
        <v>1</v>
      </c>
      <c r="H6642" s="0" t="n">
        <v>88.53</v>
      </c>
    </row>
    <row r="6643" customFormat="false" ht="12.8" hidden="false" customHeight="false" outlineLevel="0" collapsed="false">
      <c r="A6643" s="0" t="s">
        <v>11293</v>
      </c>
      <c r="B6643" s="0" t="n">
        <v>2.5923076923</v>
      </c>
      <c r="C6643" s="0" t="n">
        <v>0.0456923077</v>
      </c>
      <c r="D6643" s="0" t="n">
        <v>0.0067061144</v>
      </c>
      <c r="E6643" s="0" t="n">
        <v>0.0384615385</v>
      </c>
      <c r="F6643" s="0" t="n">
        <v>0.0461538462</v>
      </c>
      <c r="G6643" s="0" t="n">
        <v>1</v>
      </c>
      <c r="H6643" s="0" t="n">
        <v>33.21</v>
      </c>
    </row>
    <row r="6644" customFormat="false" ht="12.8" hidden="false" customHeight="false" outlineLevel="0" collapsed="false">
      <c r="A6644" s="0" t="s">
        <v>11294</v>
      </c>
      <c r="B6644" s="0" t="n">
        <v>32.7</v>
      </c>
      <c r="C6644" s="0" t="n">
        <v>0.3712</v>
      </c>
      <c r="D6644" s="0" t="n">
        <v>0.0708333333</v>
      </c>
      <c r="E6644" s="0" t="n">
        <v>0.0833333333</v>
      </c>
      <c r="F6644" s="0" t="n">
        <v>0.16</v>
      </c>
      <c r="G6644" s="0" t="n">
        <v>1</v>
      </c>
      <c r="H6644" s="0" t="n">
        <v>3416.3333333333</v>
      </c>
    </row>
    <row r="6645" customFormat="false" ht="12.8" hidden="false" customHeight="false" outlineLevel="0" collapsed="false">
      <c r="A6645" s="0" t="s">
        <v>11295</v>
      </c>
      <c r="B6645" s="0" t="n">
        <v>0.1013333333</v>
      </c>
      <c r="C6645" s="0" t="n">
        <v>0.0002666667</v>
      </c>
      <c r="D6645" s="0" t="n">
        <v>0.0001162393</v>
      </c>
      <c r="E6645" s="0" t="n">
        <v>0.0002222222</v>
      </c>
      <c r="F6645" s="0" t="n">
        <v>0.0002666667</v>
      </c>
      <c r="G6645" s="0" t="n">
        <v>1</v>
      </c>
      <c r="H6645" s="0" t="n">
        <v>1</v>
      </c>
    </row>
    <row r="6646" customFormat="false" ht="12.8" hidden="false" customHeight="false" outlineLevel="0" collapsed="false">
      <c r="A6646" s="0" t="s">
        <v>11296</v>
      </c>
      <c r="B6646" s="0" t="n">
        <v>0.276</v>
      </c>
      <c r="C6646" s="0" t="n">
        <v>0.002688</v>
      </c>
      <c r="D6646" s="0" t="n">
        <v>0.0005</v>
      </c>
      <c r="E6646" s="0" t="n">
        <v>0.04</v>
      </c>
      <c r="F6646" s="0" t="n">
        <v>0.0096</v>
      </c>
      <c r="G6646" s="0" t="n">
        <v>1</v>
      </c>
      <c r="H6646" s="0" t="n">
        <v>1</v>
      </c>
    </row>
    <row r="6647" customFormat="false" ht="12.8" hidden="false" customHeight="false" outlineLevel="0" collapsed="false">
      <c r="A6647" s="0" t="s">
        <v>11297</v>
      </c>
      <c r="B6647" s="0" t="n">
        <v>2.8090909091</v>
      </c>
      <c r="C6647" s="0" t="n">
        <v>0.054</v>
      </c>
      <c r="D6647" s="0" t="n">
        <v>0.0079254079</v>
      </c>
      <c r="E6647" s="0" t="n">
        <v>0.0454545455</v>
      </c>
      <c r="F6647" s="0" t="n">
        <v>0.0545454545</v>
      </c>
      <c r="G6647" s="0" t="n">
        <v>1</v>
      </c>
      <c r="H6647" s="0" t="n">
        <v>27.92</v>
      </c>
    </row>
    <row r="6648" customFormat="false" ht="12.8" hidden="false" customHeight="false" outlineLevel="0" collapsed="false">
      <c r="A6648" s="0" t="s">
        <v>254</v>
      </c>
      <c r="B6648" s="0" t="n">
        <v>0.5035</v>
      </c>
      <c r="C6648" s="0" t="n">
        <v>0.0048</v>
      </c>
      <c r="D6648" s="0" t="n">
        <v>0.0007727273</v>
      </c>
      <c r="E6648" s="0" t="n">
        <v>0.05</v>
      </c>
      <c r="F6648" s="0" t="n">
        <v>0.015</v>
      </c>
      <c r="G6648" s="0" t="n">
        <v>1</v>
      </c>
      <c r="H6648" s="0" t="n">
        <v>1.33</v>
      </c>
    </row>
    <row r="6649" customFormat="false" ht="12.8" hidden="false" customHeight="false" outlineLevel="0" collapsed="false">
      <c r="A6649" s="0" t="s">
        <v>11298</v>
      </c>
      <c r="B6649" s="0" t="n">
        <v>2.6916666667</v>
      </c>
      <c r="C6649" s="0" t="n">
        <v>0.0495</v>
      </c>
      <c r="D6649" s="0" t="n">
        <v>0.0072649573</v>
      </c>
      <c r="E6649" s="0" t="n">
        <v>0.0416666667</v>
      </c>
      <c r="F6649" s="0" t="n">
        <v>0.05</v>
      </c>
      <c r="G6649" s="0" t="n">
        <v>1</v>
      </c>
      <c r="H6649" s="0" t="n">
        <v>27.92</v>
      </c>
    </row>
    <row r="6650" customFormat="false" ht="12.8" hidden="false" customHeight="false" outlineLevel="0" collapsed="false">
      <c r="A6650" s="0" t="s">
        <v>11299</v>
      </c>
      <c r="B6650" s="0" t="n">
        <v>0.032</v>
      </c>
      <c r="C6650" s="0" t="n">
        <v>1.242E-005</v>
      </c>
      <c r="D6650" s="0" t="n">
        <v>1.68109E-005</v>
      </c>
      <c r="E6650" s="0" t="n">
        <v>0.002</v>
      </c>
      <c r="F6650" s="0" t="n">
        <v>8.28E-005</v>
      </c>
      <c r="G6650" s="0" t="n">
        <v>1</v>
      </c>
      <c r="H6650" s="0" t="n">
        <v>0.15</v>
      </c>
    </row>
    <row r="6651" customFormat="false" ht="12.8" hidden="false" customHeight="false" outlineLevel="0" collapsed="false">
      <c r="A6651" s="0" t="s">
        <v>2959</v>
      </c>
      <c r="B6651" s="0" t="n">
        <v>12.9533684211</v>
      </c>
      <c r="C6651" s="0" t="n">
        <v>0.1856842105</v>
      </c>
      <c r="D6651" s="0" t="n">
        <v>0.0550607287</v>
      </c>
      <c r="E6651" s="0" t="n">
        <v>0.0526315789</v>
      </c>
      <c r="F6651" s="0" t="n">
        <v>0.1263157895</v>
      </c>
      <c r="G6651" s="0" t="n">
        <v>1</v>
      </c>
      <c r="H6651" s="0" t="n">
        <v>19211</v>
      </c>
    </row>
    <row r="6652" customFormat="false" ht="12.8" hidden="false" customHeight="false" outlineLevel="0" collapsed="false">
      <c r="A6652" s="0" t="s">
        <v>11300</v>
      </c>
      <c r="B6652" s="0" t="n">
        <v>1.2625</v>
      </c>
      <c r="C6652" s="0" t="n">
        <v>0.01785</v>
      </c>
      <c r="D6652" s="0" t="n">
        <v>0.0053125</v>
      </c>
      <c r="E6652" s="0" t="n">
        <v>0.025</v>
      </c>
      <c r="F6652" s="0" t="n">
        <v>0.0255</v>
      </c>
      <c r="G6652" s="0" t="n">
        <v>1</v>
      </c>
      <c r="H6652" s="0" t="n">
        <v>1470</v>
      </c>
    </row>
    <row r="6653" customFormat="false" ht="12.8" hidden="false" customHeight="false" outlineLevel="0" collapsed="false">
      <c r="A6653" s="0" t="s">
        <v>11301</v>
      </c>
      <c r="B6653" s="0" t="n">
        <v>2.6916666667</v>
      </c>
      <c r="C6653" s="0" t="n">
        <v>0.0495</v>
      </c>
      <c r="D6653" s="0" t="n">
        <v>0.0072649573</v>
      </c>
      <c r="E6653" s="0" t="n">
        <v>0.0416666667</v>
      </c>
      <c r="F6653" s="0" t="n">
        <v>0.05</v>
      </c>
      <c r="G6653" s="0" t="n">
        <v>1</v>
      </c>
      <c r="H6653" s="0" t="n">
        <v>29.13</v>
      </c>
    </row>
    <row r="6654" customFormat="false" ht="12.8" hidden="false" customHeight="false" outlineLevel="0" collapsed="false">
      <c r="A6654" s="0" t="s">
        <v>11302</v>
      </c>
      <c r="B6654" s="0" t="n">
        <v>0.0493333333</v>
      </c>
      <c r="C6654" s="0" t="n">
        <v>2.07E-005</v>
      </c>
      <c r="D6654" s="0" t="n">
        <v>2.80181E-005</v>
      </c>
      <c r="E6654" s="0" t="n">
        <v>0.0033333333</v>
      </c>
      <c r="F6654" s="0" t="n">
        <v>0.000138</v>
      </c>
      <c r="G6654" s="0" t="n">
        <v>1</v>
      </c>
      <c r="H6654" s="0" t="n">
        <v>0.14</v>
      </c>
    </row>
    <row r="6655" customFormat="false" ht="12.8" hidden="false" customHeight="false" outlineLevel="0" collapsed="false">
      <c r="A6655" s="0" t="s">
        <v>11303</v>
      </c>
      <c r="B6655" s="0" t="n">
        <v>2.6916666667</v>
      </c>
      <c r="C6655" s="0" t="n">
        <v>0.0495</v>
      </c>
      <c r="D6655" s="0" t="n">
        <v>0.0072649573</v>
      </c>
      <c r="E6655" s="0" t="n">
        <v>0.0416666667</v>
      </c>
      <c r="F6655" s="0" t="n">
        <v>0.05</v>
      </c>
      <c r="G6655" s="0" t="n">
        <v>1</v>
      </c>
      <c r="H6655" s="0" t="n">
        <v>29.13</v>
      </c>
    </row>
    <row r="6656" customFormat="false" ht="12.8" hidden="false" customHeight="false" outlineLevel="0" collapsed="false">
      <c r="A6656" s="0" t="s">
        <v>11304</v>
      </c>
      <c r="B6656" s="0" t="n">
        <v>12.6473684211</v>
      </c>
      <c r="C6656" s="0" t="n">
        <v>0.1856842105</v>
      </c>
      <c r="D6656" s="0" t="n">
        <v>0.0275303644</v>
      </c>
      <c r="E6656" s="0" t="n">
        <v>0.0526315789</v>
      </c>
      <c r="F6656" s="0" t="n">
        <v>0.1263157895</v>
      </c>
      <c r="G6656" s="0" t="n">
        <v>1</v>
      </c>
      <c r="H6656" s="0" t="n">
        <v>2409.3333333333</v>
      </c>
    </row>
    <row r="6657" customFormat="false" ht="12.8" hidden="false" customHeight="false" outlineLevel="0" collapsed="false">
      <c r="A6657" s="0" t="s">
        <v>2083</v>
      </c>
      <c r="B6657" s="0" t="n">
        <v>2.5923076923</v>
      </c>
      <c r="C6657" s="0" t="n">
        <v>0.0456923077</v>
      </c>
      <c r="D6657" s="0" t="n">
        <v>0.0067061144</v>
      </c>
      <c r="E6657" s="0" t="n">
        <v>0.0384615385</v>
      </c>
      <c r="F6657" s="0" t="n">
        <v>0.0461538462</v>
      </c>
      <c r="G6657" s="0" t="n">
        <v>1</v>
      </c>
      <c r="H6657" s="0" t="n">
        <v>13</v>
      </c>
    </row>
    <row r="6658" customFormat="false" ht="12.8" hidden="false" customHeight="false" outlineLevel="0" collapsed="false">
      <c r="A6658" s="0" t="s">
        <v>11305</v>
      </c>
      <c r="B6658" s="0" t="n">
        <v>0.785</v>
      </c>
      <c r="C6658" s="0" t="n">
        <v>0.0036</v>
      </c>
      <c r="D6658" s="0" t="n">
        <v>0.0008333333</v>
      </c>
      <c r="E6658" s="0" t="n">
        <v>0.05</v>
      </c>
      <c r="F6658" s="0" t="n">
        <v>0.012</v>
      </c>
      <c r="G6658" s="0" t="n">
        <v>1</v>
      </c>
      <c r="H6658" s="0" t="n">
        <v>1036</v>
      </c>
    </row>
    <row r="6659" customFormat="false" ht="12.8" hidden="false" customHeight="false" outlineLevel="0" collapsed="false">
      <c r="A6659" s="0" t="s">
        <v>2082</v>
      </c>
      <c r="B6659" s="0" t="n">
        <v>2.5923076923</v>
      </c>
      <c r="C6659" s="0" t="n">
        <v>0.0456923077</v>
      </c>
      <c r="D6659" s="0" t="n">
        <v>0.0067061144</v>
      </c>
      <c r="E6659" s="0" t="n">
        <v>0.0384615385</v>
      </c>
      <c r="F6659" s="0" t="n">
        <v>0.0461538462</v>
      </c>
      <c r="G6659" s="0" t="n">
        <v>1</v>
      </c>
      <c r="H6659" s="0" t="n">
        <v>13</v>
      </c>
    </row>
    <row r="6660" customFormat="false" ht="12.8" hidden="false" customHeight="false" outlineLevel="0" collapsed="false">
      <c r="A6660" s="0" t="s">
        <v>11306</v>
      </c>
      <c r="B6660" s="0" t="n">
        <v>0.4912</v>
      </c>
      <c r="C6660" s="0" t="n">
        <v>0.0036</v>
      </c>
      <c r="D6660" s="0" t="n">
        <v>0.0008333333</v>
      </c>
      <c r="E6660" s="0" t="n">
        <v>0.05</v>
      </c>
      <c r="F6660" s="0" t="n">
        <v>0.012</v>
      </c>
      <c r="G6660" s="0" t="n">
        <v>1</v>
      </c>
      <c r="H6660" s="0" t="n">
        <v>777</v>
      </c>
    </row>
    <row r="6661" customFormat="false" ht="12.8" hidden="false" customHeight="false" outlineLevel="0" collapsed="false">
      <c r="A6661" s="0" t="s">
        <v>11307</v>
      </c>
      <c r="B6661" s="0" t="n">
        <v>0.061</v>
      </c>
      <c r="C6661" s="0" t="n">
        <v>2.484E-005</v>
      </c>
      <c r="D6661" s="0" t="n">
        <v>6.72435E-005</v>
      </c>
      <c r="E6661" s="0" t="n">
        <v>0.004</v>
      </c>
      <c r="F6661" s="0" t="n">
        <v>0.0001656</v>
      </c>
      <c r="G6661" s="0" t="n">
        <v>1</v>
      </c>
      <c r="H6661" s="0" t="n">
        <v>0.16</v>
      </c>
    </row>
    <row r="6662" customFormat="false" ht="12.8" hidden="false" customHeight="false" outlineLevel="0" collapsed="false">
      <c r="A6662" s="0" t="s">
        <v>11308</v>
      </c>
      <c r="B6662" s="0" t="n">
        <v>0.765</v>
      </c>
      <c r="C6662" s="0" t="n">
        <v>0.0036</v>
      </c>
      <c r="D6662" s="0" t="n">
        <v>0.0008333333</v>
      </c>
      <c r="E6662" s="0" t="n">
        <v>0.05</v>
      </c>
      <c r="F6662" s="0" t="n">
        <v>0.012</v>
      </c>
      <c r="G6662" s="0" t="n">
        <v>1</v>
      </c>
      <c r="H6662" s="0" t="n">
        <v>994</v>
      </c>
    </row>
    <row r="6663" customFormat="false" ht="12.8" hidden="false" customHeight="false" outlineLevel="0" collapsed="false">
      <c r="A6663" s="0" t="s">
        <v>1482</v>
      </c>
      <c r="B6663" s="0" t="n">
        <v>15.8654545455</v>
      </c>
      <c r="C6663" s="0" t="n">
        <v>0.0872727273</v>
      </c>
      <c r="D6663" s="0" t="n">
        <v>0.0128787879</v>
      </c>
      <c r="E6663" s="0" t="n">
        <v>0.0454545455</v>
      </c>
      <c r="F6663" s="0" t="n">
        <v>0.0872727273</v>
      </c>
      <c r="G6663" s="0" t="n">
        <v>1</v>
      </c>
      <c r="H6663" s="0" t="n">
        <v>77.36</v>
      </c>
    </row>
    <row r="6664" customFormat="false" ht="12.8" hidden="false" customHeight="false" outlineLevel="0" collapsed="false">
      <c r="A6664" s="0" t="s">
        <v>11309</v>
      </c>
      <c r="B6664" s="0" t="n">
        <v>3.1590909091</v>
      </c>
      <c r="C6664" s="0" t="n">
        <v>0.054</v>
      </c>
      <c r="D6664" s="0" t="n">
        <v>0.0079254079</v>
      </c>
      <c r="E6664" s="0" t="n">
        <v>0.0454545455</v>
      </c>
      <c r="F6664" s="0" t="n">
        <v>0.0545454545</v>
      </c>
      <c r="G6664" s="0" t="n">
        <v>1</v>
      </c>
      <c r="H6664" s="0" t="n">
        <v>200.83</v>
      </c>
    </row>
    <row r="6665" customFormat="false" ht="12.8" hidden="false" customHeight="false" outlineLevel="0" collapsed="false">
      <c r="A6665" s="0" t="s">
        <v>279</v>
      </c>
      <c r="B6665" s="0" t="n">
        <v>0.00408</v>
      </c>
      <c r="C6665" s="0" t="n">
        <v>1.61728E-005</v>
      </c>
      <c r="D6665" s="0" t="n">
        <v>2.59048E-005</v>
      </c>
      <c r="E6665" s="0" t="n">
        <v>0.0004</v>
      </c>
      <c r="F6665" s="0" t="n">
        <v>5.776E-005</v>
      </c>
      <c r="G6665" s="0" t="n">
        <v>1</v>
      </c>
      <c r="H6665" s="0" t="n">
        <v>0.04</v>
      </c>
    </row>
    <row r="6666" customFormat="false" ht="12.8" hidden="false" customHeight="false" outlineLevel="0" collapsed="false">
      <c r="A6666" s="0" t="s">
        <v>2950</v>
      </c>
      <c r="B6666" s="0" t="n">
        <v>0.046652381</v>
      </c>
      <c r="C6666" s="0" t="n">
        <v>0.0005357143</v>
      </c>
      <c r="D6666" s="0" t="n">
        <v>0.0002453102</v>
      </c>
      <c r="E6666" s="0" t="n">
        <v>0.005952381</v>
      </c>
      <c r="F6666" s="0" t="n">
        <v>0.0017857143</v>
      </c>
      <c r="G6666" s="0" t="n">
        <v>1</v>
      </c>
      <c r="H6666" s="0" t="n">
        <v>1511</v>
      </c>
    </row>
    <row r="6667" customFormat="false" ht="12.8" hidden="false" customHeight="false" outlineLevel="0" collapsed="false">
      <c r="A6667" s="0" t="s">
        <v>1458</v>
      </c>
      <c r="B6667" s="0" t="n">
        <v>13.15</v>
      </c>
      <c r="C6667" s="0" t="n">
        <v>0.1188</v>
      </c>
      <c r="D6667" s="0" t="n">
        <v>0.0174358974</v>
      </c>
      <c r="E6667" s="0" t="n">
        <v>0.1</v>
      </c>
      <c r="F6667" s="0" t="n">
        <v>0.12</v>
      </c>
      <c r="G6667" s="0" t="n">
        <v>1</v>
      </c>
      <c r="H6667" s="0" t="n">
        <v>55.35</v>
      </c>
    </row>
    <row r="6668" customFormat="false" ht="12.8" hidden="false" customHeight="false" outlineLevel="0" collapsed="false">
      <c r="A6668" s="0" t="s">
        <v>11310</v>
      </c>
      <c r="B6668" s="0" t="n">
        <v>0.0201785714</v>
      </c>
      <c r="C6668" s="0" t="n">
        <v>0.0001928571</v>
      </c>
      <c r="D6668" s="0" t="n">
        <v>3.11355E-005</v>
      </c>
      <c r="E6668" s="0" t="n">
        <v>0.0001785714</v>
      </c>
      <c r="F6668" s="0" t="n">
        <v>0.0002142857</v>
      </c>
      <c r="G6668" s="0" t="n">
        <v>1</v>
      </c>
      <c r="H6668" s="0" t="n">
        <v>1</v>
      </c>
    </row>
    <row r="6669" customFormat="false" ht="12.8" hidden="false" customHeight="false" outlineLevel="0" collapsed="false">
      <c r="A6669" s="0" t="s">
        <v>11311</v>
      </c>
      <c r="B6669" s="0" t="n">
        <v>32.924</v>
      </c>
      <c r="C6669" s="0" t="n">
        <v>0.3712</v>
      </c>
      <c r="D6669" s="0" t="n">
        <v>0.0708333333</v>
      </c>
      <c r="E6669" s="0" t="n">
        <v>0.0833333333</v>
      </c>
      <c r="F6669" s="0" t="n">
        <v>0.16</v>
      </c>
      <c r="G6669" s="0" t="n">
        <v>1</v>
      </c>
      <c r="H6669" s="0" t="n">
        <v>8343.0666666667</v>
      </c>
    </row>
    <row r="6670" customFormat="false" ht="12.8" hidden="false" customHeight="false" outlineLevel="0" collapsed="false">
      <c r="A6670" s="0" t="s">
        <v>11312</v>
      </c>
      <c r="B6670" s="0" t="n">
        <v>33.27</v>
      </c>
      <c r="C6670" s="0" t="n">
        <v>0.3712</v>
      </c>
      <c r="D6670" s="0" t="n">
        <v>0.0708333333</v>
      </c>
      <c r="E6670" s="0" t="n">
        <v>0.0833333333</v>
      </c>
      <c r="F6670" s="0" t="n">
        <v>0.16</v>
      </c>
      <c r="G6670" s="0" t="n">
        <v>1</v>
      </c>
      <c r="H6670" s="0" t="n">
        <v>8343.0666666667</v>
      </c>
    </row>
    <row r="6671" customFormat="false" ht="12.8" hidden="false" customHeight="false" outlineLevel="0" collapsed="false">
      <c r="A6671" s="0" t="s">
        <v>11313</v>
      </c>
      <c r="B6671" s="0" t="n">
        <v>2.92</v>
      </c>
      <c r="C6671" s="0" t="n">
        <v>0.0384</v>
      </c>
      <c r="D6671" s="0" t="n">
        <v>0.0056666667</v>
      </c>
      <c r="E6671" s="0" t="n">
        <v>0.02</v>
      </c>
      <c r="F6671" s="0" t="n">
        <v>0.0384</v>
      </c>
      <c r="G6671" s="0" t="n">
        <v>1</v>
      </c>
      <c r="H6671" s="0" t="n">
        <v>5.64</v>
      </c>
    </row>
    <row r="6672" customFormat="false" ht="12.8" hidden="false" customHeight="false" outlineLevel="0" collapsed="false">
      <c r="A6672" s="0" t="s">
        <v>11314</v>
      </c>
      <c r="B6672" s="0" t="n">
        <v>32.859</v>
      </c>
      <c r="C6672" s="0" t="n">
        <v>0.3712</v>
      </c>
      <c r="D6672" s="0" t="n">
        <v>0.0708333333</v>
      </c>
      <c r="E6672" s="0" t="n">
        <v>0.0833333333</v>
      </c>
      <c r="F6672" s="0" t="n">
        <v>0.16</v>
      </c>
      <c r="G6672" s="0" t="n">
        <v>1</v>
      </c>
      <c r="H6672" s="0" t="n">
        <v>8249.3133333333</v>
      </c>
    </row>
    <row r="6673" customFormat="false" ht="12.8" hidden="false" customHeight="false" outlineLevel="0" collapsed="false">
      <c r="A6673" s="0" t="s">
        <v>1738</v>
      </c>
      <c r="B6673" s="0" t="n">
        <v>2.55</v>
      </c>
      <c r="C6673" s="0" t="n">
        <v>0.0391233333</v>
      </c>
      <c r="D6673" s="0" t="n">
        <v>0.0058119658</v>
      </c>
      <c r="E6673" s="0" t="n">
        <v>0.0333333333</v>
      </c>
      <c r="F6673" s="0" t="n">
        <v>0.0403333333</v>
      </c>
      <c r="G6673" s="0" t="n">
        <v>1</v>
      </c>
      <c r="H6673" s="0" t="n">
        <v>6.28</v>
      </c>
    </row>
    <row r="6674" customFormat="false" ht="12.8" hidden="false" customHeight="false" outlineLevel="0" collapsed="false">
      <c r="A6674" s="0" t="s">
        <v>2632</v>
      </c>
      <c r="B6674" s="0" t="n">
        <v>1.1000142857</v>
      </c>
      <c r="C6674" s="0" t="n">
        <v>0.0204</v>
      </c>
      <c r="D6674" s="0" t="n">
        <v>0.0060714286</v>
      </c>
      <c r="E6674" s="0" t="n">
        <v>0.0285714286</v>
      </c>
      <c r="F6674" s="0" t="n">
        <v>0.0291428571</v>
      </c>
      <c r="G6674" s="0" t="n">
        <v>1</v>
      </c>
      <c r="H6674" s="0" t="n">
        <v>1269</v>
      </c>
    </row>
    <row r="6675" customFormat="false" ht="12.8" hidden="false" customHeight="false" outlineLevel="0" collapsed="false">
      <c r="A6675" s="0" t="s">
        <v>2085</v>
      </c>
      <c r="B6675" s="0" t="n">
        <v>2.6916666667</v>
      </c>
      <c r="C6675" s="0" t="n">
        <v>0.0495</v>
      </c>
      <c r="D6675" s="0" t="n">
        <v>0.0072649573</v>
      </c>
      <c r="E6675" s="0" t="n">
        <v>0.0416666667</v>
      </c>
      <c r="F6675" s="0" t="n">
        <v>0.05</v>
      </c>
      <c r="G6675" s="0" t="n">
        <v>1</v>
      </c>
      <c r="H6675" s="0" t="n">
        <v>76.29</v>
      </c>
    </row>
    <row r="6676" customFormat="false" ht="12.8" hidden="false" customHeight="false" outlineLevel="0" collapsed="false">
      <c r="A6676" s="0" t="s">
        <v>2980</v>
      </c>
      <c r="B6676" s="0" t="n">
        <v>32.924</v>
      </c>
      <c r="C6676" s="0" t="n">
        <v>0.3712</v>
      </c>
      <c r="D6676" s="0" t="n">
        <v>0.0708333333</v>
      </c>
      <c r="E6676" s="0" t="n">
        <v>0.0833333333</v>
      </c>
      <c r="F6676" s="0" t="n">
        <v>0.16</v>
      </c>
      <c r="G6676" s="0" t="n">
        <v>1</v>
      </c>
      <c r="H6676" s="0" t="n">
        <v>25029.2</v>
      </c>
    </row>
    <row r="6677" customFormat="false" ht="12.8" hidden="false" customHeight="false" outlineLevel="0" collapsed="false">
      <c r="A6677" s="0" t="s">
        <v>11315</v>
      </c>
      <c r="B6677" s="0" t="n">
        <v>0.8157142857</v>
      </c>
      <c r="C6677" s="0" t="n">
        <v>0.0204</v>
      </c>
      <c r="D6677" s="0" t="n">
        <v>0.0060714286</v>
      </c>
      <c r="E6677" s="0" t="n">
        <v>0.0285714286</v>
      </c>
      <c r="F6677" s="0" t="n">
        <v>0.0291428571</v>
      </c>
      <c r="G6677" s="0" t="n">
        <v>1</v>
      </c>
      <c r="H6677" s="0" t="n">
        <v>950</v>
      </c>
    </row>
    <row r="6678" customFormat="false" ht="12.8" hidden="false" customHeight="false" outlineLevel="0" collapsed="false">
      <c r="A6678" s="0" t="s">
        <v>11316</v>
      </c>
      <c r="B6678" s="0" t="n">
        <v>0.0893333333</v>
      </c>
      <c r="C6678" s="0" t="n">
        <v>0.000448</v>
      </c>
      <c r="D6678" s="0" t="n">
        <v>8.33333E-005</v>
      </c>
      <c r="E6678" s="0" t="n">
        <v>0.0066666667</v>
      </c>
      <c r="F6678" s="0" t="n">
        <v>0.0016</v>
      </c>
      <c r="G6678" s="0" t="n">
        <v>1</v>
      </c>
      <c r="H6678" s="0" t="n">
        <v>1</v>
      </c>
    </row>
    <row r="6679" customFormat="false" ht="12.8" hidden="false" customHeight="false" outlineLevel="0" collapsed="false">
      <c r="A6679" s="0" t="s">
        <v>11317</v>
      </c>
      <c r="B6679" s="0" t="n">
        <v>32.7</v>
      </c>
      <c r="C6679" s="0" t="n">
        <v>0.3712</v>
      </c>
      <c r="D6679" s="0" t="n">
        <v>0.0708333333</v>
      </c>
      <c r="E6679" s="0" t="n">
        <v>0.0833333333</v>
      </c>
      <c r="F6679" s="0" t="n">
        <v>0.16</v>
      </c>
      <c r="G6679" s="0" t="n">
        <v>1</v>
      </c>
      <c r="H6679" s="0" t="n">
        <v>8204.6666666667</v>
      </c>
    </row>
    <row r="6680" customFormat="false" ht="12.8" hidden="false" customHeight="false" outlineLevel="0" collapsed="false">
      <c r="A6680" s="0" t="s">
        <v>1371</v>
      </c>
      <c r="B6680" s="0" t="n">
        <v>23.195</v>
      </c>
      <c r="C6680" s="0" t="n">
        <v>0.24</v>
      </c>
      <c r="D6680" s="0" t="n">
        <v>0.0354166667</v>
      </c>
      <c r="E6680" s="0" t="n">
        <v>0.125</v>
      </c>
      <c r="F6680" s="0" t="n">
        <v>0.24</v>
      </c>
      <c r="G6680" s="0" t="n">
        <v>1</v>
      </c>
      <c r="H6680" s="0" t="n">
        <v>16.66</v>
      </c>
    </row>
    <row r="6681" customFormat="false" ht="12.8" hidden="false" customHeight="false" outlineLevel="0" collapsed="false">
      <c r="A6681" s="0" t="s">
        <v>2628</v>
      </c>
      <c r="B6681" s="0" t="n">
        <v>1.0842142857</v>
      </c>
      <c r="C6681" s="0" t="n">
        <v>0.0204</v>
      </c>
      <c r="D6681" s="0" t="n">
        <v>0.0060714286</v>
      </c>
      <c r="E6681" s="0" t="n">
        <v>0.0285714286</v>
      </c>
      <c r="F6681" s="0" t="n">
        <v>0.0291428571</v>
      </c>
      <c r="G6681" s="0" t="n">
        <v>1</v>
      </c>
      <c r="H6681" s="0" t="n">
        <v>1269</v>
      </c>
    </row>
    <row r="6682" customFormat="false" ht="12.8" hidden="false" customHeight="false" outlineLevel="0" collapsed="false">
      <c r="A6682" s="0" t="s">
        <v>11318</v>
      </c>
      <c r="B6682" s="0" t="n">
        <v>19.924375</v>
      </c>
      <c r="C6682" s="0" t="n">
        <v>0.1096875</v>
      </c>
      <c r="D6682" s="0" t="n">
        <v>0.0157407407</v>
      </c>
      <c r="E6682" s="0" t="n">
        <v>0.0625</v>
      </c>
      <c r="F6682" s="0" t="n">
        <v>0.1125</v>
      </c>
      <c r="G6682" s="0" t="n">
        <v>1</v>
      </c>
      <c r="H6682" s="0" t="n">
        <v>1</v>
      </c>
    </row>
    <row r="6683" customFormat="false" ht="12.8" hidden="false" customHeight="false" outlineLevel="0" collapsed="false">
      <c r="A6683" s="0" t="s">
        <v>11319</v>
      </c>
      <c r="B6683" s="0" t="n">
        <v>2.8090909091</v>
      </c>
      <c r="C6683" s="0" t="n">
        <v>0.054</v>
      </c>
      <c r="D6683" s="0" t="n">
        <v>0.0079254079</v>
      </c>
      <c r="E6683" s="0" t="n">
        <v>0.0454545455</v>
      </c>
      <c r="F6683" s="0" t="n">
        <v>0.0545454545</v>
      </c>
      <c r="G6683" s="0" t="n">
        <v>1</v>
      </c>
      <c r="H6683" s="0" t="n">
        <v>33.21</v>
      </c>
    </row>
    <row r="6684" customFormat="false" ht="12.8" hidden="false" customHeight="false" outlineLevel="0" collapsed="false">
      <c r="A6684" s="0" t="s">
        <v>11320</v>
      </c>
      <c r="B6684" s="0" t="n">
        <v>33.205</v>
      </c>
      <c r="C6684" s="0" t="n">
        <v>0.3712</v>
      </c>
      <c r="D6684" s="0" t="n">
        <v>0.0708333333</v>
      </c>
      <c r="E6684" s="0" t="n">
        <v>0.0833333333</v>
      </c>
      <c r="F6684" s="0" t="n">
        <v>0.16</v>
      </c>
      <c r="G6684" s="0" t="n">
        <v>1</v>
      </c>
      <c r="H6684" s="0" t="n">
        <v>24747.94</v>
      </c>
    </row>
    <row r="6685" customFormat="false" ht="12.8" hidden="false" customHeight="false" outlineLevel="0" collapsed="false">
      <c r="A6685" s="0" t="s">
        <v>11321</v>
      </c>
      <c r="B6685" s="0" t="n">
        <v>32.7</v>
      </c>
      <c r="C6685" s="0" t="n">
        <v>0.3712</v>
      </c>
      <c r="D6685" s="0" t="n">
        <v>0.0708333333</v>
      </c>
      <c r="E6685" s="0" t="n">
        <v>0.0833333333</v>
      </c>
      <c r="F6685" s="0" t="n">
        <v>0.16</v>
      </c>
      <c r="G6685" s="0" t="n">
        <v>1</v>
      </c>
      <c r="H6685" s="0" t="n">
        <v>8204.6666666667</v>
      </c>
    </row>
    <row r="6686" customFormat="false" ht="12.8" hidden="false" customHeight="false" outlineLevel="0" collapsed="false">
      <c r="A6686" s="0" t="s">
        <v>1814</v>
      </c>
      <c r="B6686" s="0" t="n">
        <v>0.0006125</v>
      </c>
      <c r="C6686" s="0" t="n">
        <v>4.41E-006</v>
      </c>
      <c r="D6686" s="0" t="n">
        <v>6.944E-007</v>
      </c>
      <c r="E6686" s="0" t="n">
        <v>0.00025</v>
      </c>
      <c r="F6686" s="0" t="n">
        <v>3E-005</v>
      </c>
      <c r="G6686" s="0" t="n">
        <v>1</v>
      </c>
      <c r="H6686" s="0" t="n">
        <v>0.0195</v>
      </c>
    </row>
    <row r="6687" customFormat="false" ht="12.8" hidden="false" customHeight="false" outlineLevel="0" collapsed="false">
      <c r="A6687" s="0" t="s">
        <v>2084</v>
      </c>
      <c r="B6687" s="0" t="n">
        <v>2.6916666667</v>
      </c>
      <c r="C6687" s="0" t="n">
        <v>0.0495</v>
      </c>
      <c r="D6687" s="0" t="n">
        <v>0.0072649573</v>
      </c>
      <c r="E6687" s="0" t="n">
        <v>0.0416666667</v>
      </c>
      <c r="F6687" s="0" t="n">
        <v>0.05</v>
      </c>
      <c r="G6687" s="0" t="n">
        <v>1</v>
      </c>
      <c r="H6687" s="0" t="n">
        <v>76.29</v>
      </c>
    </row>
    <row r="6688" customFormat="false" ht="12.8" hidden="false" customHeight="false" outlineLevel="0" collapsed="false">
      <c r="A6688" s="0" t="s">
        <v>2979</v>
      </c>
      <c r="B6688" s="0" t="n">
        <v>32.859</v>
      </c>
      <c r="C6688" s="0" t="n">
        <v>0.3712</v>
      </c>
      <c r="D6688" s="0" t="n">
        <v>0.0708333333</v>
      </c>
      <c r="E6688" s="0" t="n">
        <v>0.0833333333</v>
      </c>
      <c r="F6688" s="0" t="n">
        <v>0.16</v>
      </c>
      <c r="G6688" s="0" t="n">
        <v>1</v>
      </c>
      <c r="H6688" s="0" t="n">
        <v>24747.94</v>
      </c>
    </row>
    <row r="6689" customFormat="false" ht="12.8" hidden="false" customHeight="false" outlineLevel="0" collapsed="false">
      <c r="A6689" s="0" t="s">
        <v>2087</v>
      </c>
      <c r="B6689" s="0" t="n">
        <v>3.35</v>
      </c>
      <c r="C6689" s="0" t="n">
        <v>0.0594</v>
      </c>
      <c r="D6689" s="0" t="n">
        <v>0.0087179487</v>
      </c>
      <c r="E6689" s="0" t="n">
        <v>0.05</v>
      </c>
      <c r="F6689" s="0" t="n">
        <v>0.06</v>
      </c>
      <c r="G6689" s="0" t="n">
        <v>1</v>
      </c>
      <c r="H6689" s="0" t="n">
        <v>92.93</v>
      </c>
    </row>
    <row r="6690" customFormat="false" ht="12.8" hidden="false" customHeight="false" outlineLevel="0" collapsed="false">
      <c r="A6690" s="0" t="s">
        <v>2627</v>
      </c>
      <c r="B6690" s="0" t="n">
        <v>0.8157142857</v>
      </c>
      <c r="C6690" s="0" t="n">
        <v>0.0204</v>
      </c>
      <c r="D6690" s="0" t="n">
        <v>0.0060714286</v>
      </c>
      <c r="E6690" s="0" t="n">
        <v>0.0285714286</v>
      </c>
      <c r="F6690" s="0" t="n">
        <v>0.0291428571</v>
      </c>
      <c r="G6690" s="0" t="n">
        <v>1</v>
      </c>
      <c r="H6690" s="0" t="n">
        <v>1209</v>
      </c>
    </row>
    <row r="6691" customFormat="false" ht="12.8" hidden="false" customHeight="false" outlineLevel="0" collapsed="false">
      <c r="A6691" s="0" t="s">
        <v>11322</v>
      </c>
      <c r="B6691" s="0" t="n">
        <v>32.7</v>
      </c>
      <c r="C6691" s="0" t="n">
        <v>0.3712</v>
      </c>
      <c r="D6691" s="0" t="n">
        <v>0.0708333333</v>
      </c>
      <c r="E6691" s="0" t="n">
        <v>0.0833333333</v>
      </c>
      <c r="F6691" s="0" t="n">
        <v>0.16</v>
      </c>
      <c r="G6691" s="0" t="n">
        <v>1</v>
      </c>
      <c r="H6691" s="0" t="n">
        <v>24614</v>
      </c>
    </row>
    <row r="6692" customFormat="false" ht="12.8" hidden="false" customHeight="false" outlineLevel="0" collapsed="false">
      <c r="A6692" s="0" t="s">
        <v>11323</v>
      </c>
      <c r="B6692" s="0" t="n">
        <v>0.1225</v>
      </c>
      <c r="C6692" s="0" t="n">
        <v>0.0011505</v>
      </c>
      <c r="D6692" s="0" t="n">
        <v>0.000615942</v>
      </c>
      <c r="E6692" s="0" t="n">
        <v>0.025</v>
      </c>
      <c r="F6692" s="0" t="n">
        <v>0.0057525</v>
      </c>
      <c r="G6692" s="0" t="n">
        <v>1</v>
      </c>
      <c r="H6692" s="0" t="n">
        <v>20.69</v>
      </c>
    </row>
    <row r="6693" customFormat="false" ht="12.8" hidden="false" customHeight="false" outlineLevel="0" collapsed="false">
      <c r="A6693" s="0" t="s">
        <v>11324</v>
      </c>
      <c r="B6693" s="0" t="n">
        <v>0.8157142857</v>
      </c>
      <c r="C6693" s="0" t="n">
        <v>0.0204</v>
      </c>
      <c r="D6693" s="0" t="n">
        <v>0.0060714286</v>
      </c>
      <c r="E6693" s="0" t="n">
        <v>0.0285714286</v>
      </c>
      <c r="F6693" s="0" t="n">
        <v>0.0291428571</v>
      </c>
      <c r="G6693" s="0" t="n">
        <v>1</v>
      </c>
      <c r="H6693" s="0" t="n">
        <v>1209</v>
      </c>
    </row>
    <row r="6694" customFormat="false" ht="12.8" hidden="false" customHeight="false" outlineLevel="0" collapsed="false">
      <c r="A6694" s="0" t="s">
        <v>11325</v>
      </c>
      <c r="B6694" s="0" t="n">
        <v>3.0090909091</v>
      </c>
      <c r="C6694" s="0" t="n">
        <v>0.054</v>
      </c>
      <c r="D6694" s="0" t="n">
        <v>0.0079254079</v>
      </c>
      <c r="E6694" s="0" t="n">
        <v>0.0454545455</v>
      </c>
      <c r="F6694" s="0" t="n">
        <v>0.0545454545</v>
      </c>
      <c r="G6694" s="0" t="n">
        <v>1</v>
      </c>
      <c r="H6694" s="0" t="n">
        <v>42.8</v>
      </c>
    </row>
    <row r="6695" customFormat="false" ht="12.8" hidden="false" customHeight="false" outlineLevel="0" collapsed="false">
      <c r="A6695" s="0" t="s">
        <v>11326</v>
      </c>
      <c r="B6695" s="0" t="n">
        <v>0.0966666667</v>
      </c>
      <c r="C6695" s="0" t="n">
        <v>0.000548856</v>
      </c>
      <c r="D6695" s="0" t="n">
        <v>9.25926E-005</v>
      </c>
      <c r="E6695" s="0" t="n">
        <v>0.0083333333</v>
      </c>
      <c r="F6695" s="0" t="n">
        <v>0.0019602</v>
      </c>
      <c r="G6695" s="0" t="n">
        <v>1</v>
      </c>
      <c r="H6695" s="0" t="n">
        <v>2.88</v>
      </c>
    </row>
    <row r="6696" customFormat="false" ht="12.8" hidden="false" customHeight="false" outlineLevel="0" collapsed="false">
      <c r="A6696" s="0" t="s">
        <v>11327</v>
      </c>
      <c r="B6696" s="0" t="n">
        <v>33.043</v>
      </c>
      <c r="C6696" s="0" t="n">
        <v>0.3712</v>
      </c>
      <c r="D6696" s="0" t="n">
        <v>0.0708333333</v>
      </c>
      <c r="E6696" s="0" t="n">
        <v>0.0833333333</v>
      </c>
      <c r="F6696" s="0" t="n">
        <v>0.16</v>
      </c>
      <c r="G6696" s="0" t="n">
        <v>1</v>
      </c>
      <c r="H6696" s="0" t="n">
        <v>10664.36</v>
      </c>
    </row>
    <row r="6697" customFormat="false" ht="12.8" hidden="false" customHeight="false" outlineLevel="0" collapsed="false">
      <c r="A6697" s="0" t="s">
        <v>2633</v>
      </c>
      <c r="B6697" s="0" t="n">
        <v>0.9470142857</v>
      </c>
      <c r="C6697" s="0" t="n">
        <v>0.0204</v>
      </c>
      <c r="D6697" s="0" t="n">
        <v>0.0060714286</v>
      </c>
      <c r="E6697" s="0" t="n">
        <v>0.0285714286</v>
      </c>
      <c r="F6697" s="0" t="n">
        <v>0.0291428571</v>
      </c>
      <c r="G6697" s="0" t="n">
        <v>1</v>
      </c>
      <c r="H6697" s="0" t="n">
        <v>1148</v>
      </c>
    </row>
    <row r="6698" customFormat="false" ht="12.8" hidden="false" customHeight="false" outlineLevel="0" collapsed="false">
      <c r="A6698" s="0" t="s">
        <v>11328</v>
      </c>
      <c r="B6698" s="0" t="n">
        <v>0.0030235714</v>
      </c>
      <c r="C6698" s="0" t="n">
        <v>1.6246E-006</v>
      </c>
      <c r="D6698" s="0" t="n">
        <v>2.399E-007</v>
      </c>
      <c r="E6698" s="0" t="n">
        <v>7.14286E-005</v>
      </c>
      <c r="F6698" s="0" t="n">
        <v>5.2071E-006</v>
      </c>
      <c r="G6698" s="0" t="n">
        <v>1</v>
      </c>
      <c r="H6698" s="0" t="n">
        <v>0.02</v>
      </c>
    </row>
    <row r="6699" customFormat="false" ht="12.8" hidden="false" customHeight="false" outlineLevel="0" collapsed="false">
      <c r="A6699" s="0" t="s">
        <v>11329</v>
      </c>
      <c r="B6699" s="0" t="n">
        <v>0.1225</v>
      </c>
      <c r="C6699" s="0" t="n">
        <v>0.0011505</v>
      </c>
      <c r="D6699" s="0" t="n">
        <v>0.000615942</v>
      </c>
      <c r="E6699" s="0" t="n">
        <v>0.025</v>
      </c>
      <c r="F6699" s="0" t="n">
        <v>0.0057525</v>
      </c>
      <c r="G6699" s="0" t="n">
        <v>1</v>
      </c>
      <c r="H6699" s="0" t="n">
        <v>17.95</v>
      </c>
    </row>
    <row r="6700" customFormat="false" ht="12.8" hidden="false" customHeight="false" outlineLevel="0" collapsed="false">
      <c r="A6700" s="0" t="s">
        <v>11330</v>
      </c>
      <c r="B6700" s="0" t="n">
        <v>3.2367857143</v>
      </c>
      <c r="C6700" s="0" t="n">
        <v>0.0626785714</v>
      </c>
      <c r="D6700" s="0" t="n">
        <v>0.008994709</v>
      </c>
      <c r="E6700" s="0" t="n">
        <v>0.0357142857</v>
      </c>
      <c r="F6700" s="0" t="n">
        <v>0.0642857143</v>
      </c>
      <c r="G6700" s="0" t="n">
        <v>1</v>
      </c>
      <c r="H6700" s="0" t="n">
        <v>1</v>
      </c>
    </row>
    <row r="6701" customFormat="false" ht="12.8" hidden="false" customHeight="false" outlineLevel="0" collapsed="false">
      <c r="A6701" s="0" t="s">
        <v>11331</v>
      </c>
      <c r="B6701" s="0" t="n">
        <v>32.7</v>
      </c>
      <c r="C6701" s="0" t="n">
        <v>0.3712</v>
      </c>
      <c r="D6701" s="0" t="n">
        <v>0.0708333333</v>
      </c>
      <c r="E6701" s="0" t="n">
        <v>0.0833333333</v>
      </c>
      <c r="F6701" s="0" t="n">
        <v>0.16</v>
      </c>
      <c r="G6701" s="0" t="n">
        <v>1</v>
      </c>
      <c r="H6701" s="0" t="n">
        <v>24614</v>
      </c>
    </row>
    <row r="6702" customFormat="false" ht="12.8" hidden="false" customHeight="false" outlineLevel="0" collapsed="false">
      <c r="A6702" s="0" t="s">
        <v>2086</v>
      </c>
      <c r="B6702" s="0" t="n">
        <v>3.4</v>
      </c>
      <c r="C6702" s="0" t="n">
        <v>0.0594</v>
      </c>
      <c r="D6702" s="0" t="n">
        <v>0.0087179487</v>
      </c>
      <c r="E6702" s="0" t="n">
        <v>0.05</v>
      </c>
      <c r="F6702" s="0" t="n">
        <v>0.06</v>
      </c>
      <c r="G6702" s="0" t="n">
        <v>1</v>
      </c>
      <c r="H6702" s="0" t="n">
        <v>92.93</v>
      </c>
    </row>
    <row r="6703" customFormat="false" ht="12.8" hidden="false" customHeight="false" outlineLevel="0" collapsed="false">
      <c r="A6703" s="0" t="s">
        <v>11332</v>
      </c>
      <c r="B6703" s="0" t="n">
        <v>0.6607142857</v>
      </c>
      <c r="C6703" s="0" t="n">
        <v>0.0204</v>
      </c>
      <c r="D6703" s="0" t="n">
        <v>0.0060714286</v>
      </c>
      <c r="E6703" s="0" t="n">
        <v>0.0285714286</v>
      </c>
      <c r="F6703" s="0" t="n">
        <v>0.0291428571</v>
      </c>
      <c r="G6703" s="0" t="n">
        <v>1</v>
      </c>
      <c r="H6703" s="0" t="n">
        <v>1226</v>
      </c>
    </row>
    <row r="6704" customFormat="false" ht="12.8" hidden="false" customHeight="false" outlineLevel="0" collapsed="false">
      <c r="A6704" s="0" t="s">
        <v>11333</v>
      </c>
      <c r="B6704" s="0" t="n">
        <v>0.1225</v>
      </c>
      <c r="C6704" s="0" t="n">
        <v>0.0011505</v>
      </c>
      <c r="D6704" s="0" t="n">
        <v>0.000615942</v>
      </c>
      <c r="E6704" s="0" t="n">
        <v>0.025</v>
      </c>
      <c r="F6704" s="0" t="n">
        <v>0.0057525</v>
      </c>
      <c r="G6704" s="0" t="n">
        <v>1</v>
      </c>
      <c r="H6704" s="0" t="n">
        <v>17.95</v>
      </c>
    </row>
    <row r="6705" customFormat="false" ht="12.8" hidden="false" customHeight="false" outlineLevel="0" collapsed="false">
      <c r="A6705" s="0" t="s">
        <v>11334</v>
      </c>
      <c r="B6705" s="0" t="n">
        <v>32.972</v>
      </c>
      <c r="C6705" s="0" t="n">
        <v>0.3712</v>
      </c>
      <c r="D6705" s="0" t="n">
        <v>0.0708333333</v>
      </c>
      <c r="E6705" s="0" t="n">
        <v>0.0833333333</v>
      </c>
      <c r="F6705" s="0" t="n">
        <v>0.16</v>
      </c>
      <c r="G6705" s="0" t="n">
        <v>1</v>
      </c>
      <c r="H6705" s="0" t="n">
        <v>10383.1</v>
      </c>
    </row>
    <row r="6706" customFormat="false" ht="12.8" hidden="false" customHeight="false" outlineLevel="0" collapsed="false">
      <c r="A6706" s="0" t="s">
        <v>11335</v>
      </c>
      <c r="B6706" s="0" t="n">
        <v>0.0205</v>
      </c>
      <c r="C6706" s="0" t="n">
        <v>1.323E-005</v>
      </c>
      <c r="D6706" s="0" t="n">
        <v>1.04938E-005</v>
      </c>
      <c r="E6706" s="0" t="n">
        <v>0.0025</v>
      </c>
      <c r="F6706" s="0" t="n">
        <v>0.000126</v>
      </c>
      <c r="G6706" s="0" t="n">
        <v>1</v>
      </c>
      <c r="H6706" s="0" t="n">
        <v>0.09</v>
      </c>
    </row>
    <row r="6707" customFormat="false" ht="12.8" hidden="false" customHeight="false" outlineLevel="0" collapsed="false">
      <c r="A6707" s="0" t="s">
        <v>1424</v>
      </c>
      <c r="B6707" s="0" t="n">
        <v>0.016</v>
      </c>
      <c r="C6707" s="0" t="n">
        <v>0.0001008</v>
      </c>
      <c r="D6707" s="0" t="n">
        <v>1.5873E-005</v>
      </c>
      <c r="E6707" s="0" t="n">
        <v>0.0028571429</v>
      </c>
      <c r="F6707" s="0" t="n">
        <v>0.0006857143</v>
      </c>
      <c r="G6707" s="0" t="n">
        <v>1</v>
      </c>
      <c r="H6707" s="0" t="n">
        <v>0.84</v>
      </c>
    </row>
    <row r="6708" customFormat="false" ht="12.8" hidden="false" customHeight="false" outlineLevel="0" collapsed="false">
      <c r="A6708" s="0" t="s">
        <v>11336</v>
      </c>
      <c r="B6708" s="0" t="n">
        <v>3.0590909091</v>
      </c>
      <c r="C6708" s="0" t="n">
        <v>0.054</v>
      </c>
      <c r="D6708" s="0" t="n">
        <v>0.0079254079</v>
      </c>
      <c r="E6708" s="0" t="n">
        <v>0.0454545455</v>
      </c>
      <c r="F6708" s="0" t="n">
        <v>0.0545454545</v>
      </c>
      <c r="G6708" s="0" t="n">
        <v>1</v>
      </c>
      <c r="H6708" s="0" t="n">
        <v>36.73</v>
      </c>
    </row>
    <row r="6709" customFormat="false" ht="12.8" hidden="false" customHeight="false" outlineLevel="0" collapsed="false">
      <c r="A6709" s="0" t="s">
        <v>2625</v>
      </c>
      <c r="B6709" s="0" t="n">
        <v>0.8931142857</v>
      </c>
      <c r="C6709" s="0" t="n">
        <v>0.0204</v>
      </c>
      <c r="D6709" s="0" t="n">
        <v>0.0060714286</v>
      </c>
      <c r="E6709" s="0" t="n">
        <v>0.0285714286</v>
      </c>
      <c r="F6709" s="0" t="n">
        <v>0.0291428571</v>
      </c>
      <c r="G6709" s="0" t="n">
        <v>1</v>
      </c>
      <c r="H6709" s="0" t="n">
        <v>1057</v>
      </c>
    </row>
    <row r="6710" customFormat="false" ht="12.8" hidden="false" customHeight="false" outlineLevel="0" collapsed="false">
      <c r="A6710" s="0" t="s">
        <v>11337</v>
      </c>
      <c r="B6710" s="0" t="n">
        <v>2.4552777778</v>
      </c>
      <c r="C6710" s="0" t="n">
        <v>0.04875</v>
      </c>
      <c r="D6710" s="0" t="n">
        <v>0.0069958848</v>
      </c>
      <c r="E6710" s="0" t="n">
        <v>0.0277777778</v>
      </c>
      <c r="F6710" s="0" t="n">
        <v>0.05</v>
      </c>
      <c r="G6710" s="0" t="n">
        <v>1</v>
      </c>
      <c r="H6710" s="0" t="n">
        <v>1</v>
      </c>
    </row>
    <row r="6711" customFormat="false" ht="12.8" hidden="false" customHeight="false" outlineLevel="0" collapsed="false">
      <c r="A6711" s="0" t="s">
        <v>1502</v>
      </c>
      <c r="B6711" s="0" t="n">
        <v>0.0966666667</v>
      </c>
      <c r="C6711" s="0" t="n">
        <v>0.000548856</v>
      </c>
      <c r="D6711" s="0" t="n">
        <v>9.25926E-005</v>
      </c>
      <c r="E6711" s="0" t="n">
        <v>0.0083333333</v>
      </c>
      <c r="F6711" s="0" t="n">
        <v>0.0019602</v>
      </c>
      <c r="G6711" s="0" t="n">
        <v>1</v>
      </c>
      <c r="H6711" s="0" t="n">
        <v>2.88</v>
      </c>
    </row>
    <row r="6712" customFormat="false" ht="12.8" hidden="false" customHeight="false" outlineLevel="0" collapsed="false">
      <c r="A6712" s="0" t="s">
        <v>11338</v>
      </c>
      <c r="B6712" s="0" t="n">
        <v>3.0090909091</v>
      </c>
      <c r="C6712" s="0" t="n">
        <v>0.054</v>
      </c>
      <c r="D6712" s="0" t="n">
        <v>0.0079254079</v>
      </c>
      <c r="E6712" s="0" t="n">
        <v>0.0454545455</v>
      </c>
      <c r="F6712" s="0" t="n">
        <v>0.0545454545</v>
      </c>
      <c r="G6712" s="0" t="n">
        <v>1</v>
      </c>
      <c r="H6712" s="0" t="n">
        <v>42.8</v>
      </c>
    </row>
    <row r="6713" customFormat="false" ht="12.8" hidden="false" customHeight="false" outlineLevel="0" collapsed="false">
      <c r="A6713" s="0" t="s">
        <v>2626</v>
      </c>
      <c r="B6713" s="0" t="n">
        <v>0.9340142857</v>
      </c>
      <c r="C6713" s="0" t="n">
        <v>0.0204</v>
      </c>
      <c r="D6713" s="0" t="n">
        <v>0.0060714286</v>
      </c>
      <c r="E6713" s="0" t="n">
        <v>0.0285714286</v>
      </c>
      <c r="F6713" s="0" t="n">
        <v>0.0291428571</v>
      </c>
      <c r="G6713" s="0" t="n">
        <v>1</v>
      </c>
      <c r="H6713" s="0" t="n">
        <v>1148</v>
      </c>
    </row>
    <row r="6714" customFormat="false" ht="12.8" hidden="false" customHeight="false" outlineLevel="0" collapsed="false">
      <c r="A6714" s="0" t="s">
        <v>2479</v>
      </c>
      <c r="B6714" s="0" t="n">
        <v>0.000625</v>
      </c>
      <c r="C6714" s="0" t="n">
        <v>7.5E-007</v>
      </c>
      <c r="D6714" s="0" t="n">
        <v>1.042E-007</v>
      </c>
      <c r="E6714" s="0" t="n">
        <v>0.000125</v>
      </c>
      <c r="F6714" s="0" t="n">
        <v>5E-006</v>
      </c>
      <c r="G6714" s="0" t="n">
        <v>1</v>
      </c>
      <c r="H6714" s="0" t="n">
        <v>0.9866666667</v>
      </c>
    </row>
    <row r="6715" customFormat="false" ht="12.8" hidden="false" customHeight="false" outlineLevel="0" collapsed="false">
      <c r="A6715" s="0" t="s">
        <v>11339</v>
      </c>
      <c r="B6715" s="0" t="n">
        <v>32.972</v>
      </c>
      <c r="C6715" s="0" t="n">
        <v>0.3712</v>
      </c>
      <c r="D6715" s="0" t="n">
        <v>0.0708333333</v>
      </c>
      <c r="E6715" s="0" t="n">
        <v>0.0833333333</v>
      </c>
      <c r="F6715" s="0" t="n">
        <v>0.16</v>
      </c>
      <c r="G6715" s="0" t="n">
        <v>1</v>
      </c>
      <c r="H6715" s="0" t="n">
        <v>10249</v>
      </c>
    </row>
    <row r="6716" customFormat="false" ht="12.8" hidden="false" customHeight="false" outlineLevel="0" collapsed="false">
      <c r="A6716" s="0" t="s">
        <v>1322</v>
      </c>
      <c r="B6716" s="0" t="n">
        <v>8.3385454545</v>
      </c>
      <c r="C6716" s="0" t="n">
        <v>0.0531818182</v>
      </c>
      <c r="D6716" s="0" t="n">
        <v>0.0079254079</v>
      </c>
      <c r="E6716" s="0" t="n">
        <v>0.0454545455</v>
      </c>
      <c r="F6716" s="0" t="n">
        <v>0.0545454545</v>
      </c>
      <c r="G6716" s="0" t="n">
        <v>1</v>
      </c>
      <c r="H6716" s="0" t="n">
        <v>1</v>
      </c>
    </row>
    <row r="6717" customFormat="false" ht="12.8" hidden="false" customHeight="false" outlineLevel="0" collapsed="false">
      <c r="A6717" s="0" t="s">
        <v>11340</v>
      </c>
      <c r="B6717" s="0" t="n">
        <v>8.3385454545</v>
      </c>
      <c r="C6717" s="0" t="n">
        <v>0.0531818182</v>
      </c>
      <c r="D6717" s="0" t="n">
        <v>0.0079254079</v>
      </c>
      <c r="E6717" s="0" t="n">
        <v>0.0454545455</v>
      </c>
      <c r="F6717" s="0" t="n">
        <v>0.0545454545</v>
      </c>
      <c r="G6717" s="0" t="n">
        <v>1</v>
      </c>
      <c r="H6717" s="0" t="n">
        <v>1</v>
      </c>
    </row>
    <row r="6718" customFormat="false" ht="12.8" hidden="false" customHeight="false" outlineLevel="0" collapsed="false">
      <c r="A6718" s="0" t="s">
        <v>11341</v>
      </c>
      <c r="B6718" s="0" t="n">
        <v>1.26</v>
      </c>
      <c r="C6718" s="0" t="n">
        <v>0.02856</v>
      </c>
      <c r="D6718" s="0" t="n">
        <v>0.0085</v>
      </c>
      <c r="E6718" s="0" t="n">
        <v>0.04</v>
      </c>
      <c r="F6718" s="0" t="n">
        <v>0.0408</v>
      </c>
      <c r="G6718" s="0" t="n">
        <v>1</v>
      </c>
      <c r="H6718" s="0" t="n">
        <v>2269</v>
      </c>
    </row>
    <row r="6719" customFormat="false" ht="12.8" hidden="false" customHeight="false" outlineLevel="0" collapsed="false">
      <c r="A6719" s="0" t="s">
        <v>1457</v>
      </c>
      <c r="B6719" s="0" t="n">
        <v>13.15</v>
      </c>
      <c r="C6719" s="0" t="n">
        <v>0.1188</v>
      </c>
      <c r="D6719" s="0" t="n">
        <v>0.0174358974</v>
      </c>
      <c r="E6719" s="0" t="n">
        <v>0.1</v>
      </c>
      <c r="F6719" s="0" t="n">
        <v>0.12</v>
      </c>
      <c r="G6719" s="0" t="n">
        <v>1</v>
      </c>
      <c r="H6719" s="0" t="n">
        <v>55.35</v>
      </c>
    </row>
    <row r="6720" customFormat="false" ht="12.8" hidden="false" customHeight="false" outlineLevel="0" collapsed="false">
      <c r="A6720" s="0" t="s">
        <v>11342</v>
      </c>
      <c r="B6720" s="0" t="n">
        <v>32.7</v>
      </c>
      <c r="C6720" s="0" t="n">
        <v>0.3712</v>
      </c>
      <c r="D6720" s="0" t="n">
        <v>0.0708333333</v>
      </c>
      <c r="E6720" s="0" t="n">
        <v>0.0833333333</v>
      </c>
      <c r="F6720" s="0" t="n">
        <v>0.16</v>
      </c>
      <c r="G6720" s="0" t="n">
        <v>1</v>
      </c>
      <c r="H6720" s="0" t="n">
        <v>10249</v>
      </c>
    </row>
    <row r="6721" customFormat="false" ht="12.8" hidden="false" customHeight="false" outlineLevel="0" collapsed="false">
      <c r="A6721" s="0" t="s">
        <v>11343</v>
      </c>
      <c r="B6721" s="0" t="n">
        <v>3.0590909091</v>
      </c>
      <c r="C6721" s="0" t="n">
        <v>0.054</v>
      </c>
      <c r="D6721" s="0" t="n">
        <v>0.0079254079</v>
      </c>
      <c r="E6721" s="0" t="n">
        <v>0.0454545455</v>
      </c>
      <c r="F6721" s="0" t="n">
        <v>0.0545454545</v>
      </c>
      <c r="G6721" s="0" t="n">
        <v>1</v>
      </c>
      <c r="H6721" s="0" t="n">
        <v>36.73</v>
      </c>
    </row>
    <row r="6722" customFormat="false" ht="12.8" hidden="false" customHeight="false" outlineLevel="0" collapsed="false">
      <c r="A6722" s="0" t="s">
        <v>97</v>
      </c>
      <c r="B6722" s="0" t="n">
        <v>0.5272727273</v>
      </c>
      <c r="C6722" s="0" t="n">
        <v>0.0002545455</v>
      </c>
      <c r="D6722" s="0" t="n">
        <v>0.0001180638</v>
      </c>
      <c r="E6722" s="0" t="n">
        <v>0.0454545455</v>
      </c>
      <c r="F6722" s="0" t="n">
        <v>0.0031818182</v>
      </c>
      <c r="G6722" s="0" t="n">
        <v>1</v>
      </c>
      <c r="H6722" s="0" t="n">
        <v>1.78</v>
      </c>
    </row>
    <row r="6723" customFormat="false" ht="12.8" hidden="false" customHeight="false" outlineLevel="0" collapsed="false">
      <c r="A6723" s="0" t="s">
        <v>2624</v>
      </c>
      <c r="B6723" s="0" t="n">
        <v>0.9005142857</v>
      </c>
      <c r="C6723" s="0" t="n">
        <v>0.0204</v>
      </c>
      <c r="D6723" s="0" t="n">
        <v>0.0060714286</v>
      </c>
      <c r="E6723" s="0" t="n">
        <v>0.0285714286</v>
      </c>
      <c r="F6723" s="0" t="n">
        <v>0.0291428571</v>
      </c>
      <c r="G6723" s="0" t="n">
        <v>1</v>
      </c>
      <c r="H6723" s="0" t="n">
        <v>1057</v>
      </c>
    </row>
    <row r="6724" customFormat="false" ht="12.8" hidden="false" customHeight="false" outlineLevel="0" collapsed="false">
      <c r="A6724" s="0" t="s">
        <v>11344</v>
      </c>
      <c r="B6724" s="0" t="n">
        <v>0.0216666667</v>
      </c>
      <c r="C6724" s="0" t="n">
        <v>0.0003004375</v>
      </c>
      <c r="D6724" s="0" t="n">
        <v>6.8438E-005</v>
      </c>
      <c r="E6724" s="0" t="n">
        <v>0.0083333333</v>
      </c>
      <c r="F6724" s="0" t="n">
        <v>0.00273125</v>
      </c>
      <c r="G6724" s="0" t="n">
        <v>1</v>
      </c>
      <c r="H6724" s="0" t="n">
        <v>3.88</v>
      </c>
    </row>
    <row r="6725" customFormat="false" ht="12.8" hidden="false" customHeight="false" outlineLevel="0" collapsed="false">
      <c r="A6725" s="0" t="s">
        <v>11345</v>
      </c>
      <c r="B6725" s="0" t="n">
        <v>37</v>
      </c>
      <c r="C6725" s="0" t="n">
        <v>0.2646</v>
      </c>
      <c r="D6725" s="0" t="n">
        <v>0.0377777778</v>
      </c>
      <c r="E6725" s="0" t="n">
        <v>0.1</v>
      </c>
      <c r="F6725" s="0" t="n">
        <v>0.18</v>
      </c>
      <c r="G6725" s="0" t="n">
        <v>1</v>
      </c>
      <c r="H6725" s="0" t="n">
        <v>1</v>
      </c>
    </row>
    <row r="6726" customFormat="false" ht="12.8" hidden="false" customHeight="false" outlineLevel="0" collapsed="false">
      <c r="A6726" s="0" t="s">
        <v>11346</v>
      </c>
      <c r="B6726" s="0" t="n">
        <v>1.19875</v>
      </c>
      <c r="C6726" s="0" t="n">
        <v>0.0084</v>
      </c>
      <c r="D6726" s="0" t="n">
        <v>0.0013888889</v>
      </c>
      <c r="E6726" s="0" t="n">
        <v>0.125</v>
      </c>
      <c r="F6726" s="0" t="n">
        <v>0.03</v>
      </c>
      <c r="G6726" s="0" t="n">
        <v>1</v>
      </c>
      <c r="H6726" s="0" t="n">
        <v>9.03</v>
      </c>
    </row>
    <row r="6727" customFormat="false" ht="12.8" hidden="false" customHeight="false" outlineLevel="0" collapsed="false">
      <c r="A6727" s="0" t="s">
        <v>994</v>
      </c>
      <c r="B6727" s="0" t="n">
        <v>1.0916666667</v>
      </c>
      <c r="C6727" s="0" t="n">
        <v>0.033792</v>
      </c>
      <c r="D6727" s="0" t="n">
        <v>0.007311828</v>
      </c>
      <c r="E6727" s="0" t="n">
        <v>0.0833333333</v>
      </c>
      <c r="F6727" s="0" t="n">
        <v>0.0704</v>
      </c>
      <c r="G6727" s="0" t="n">
        <v>1</v>
      </c>
      <c r="H6727" s="0" t="n">
        <v>1</v>
      </c>
    </row>
    <row r="6728" customFormat="false" ht="12.8" hidden="false" customHeight="false" outlineLevel="0" collapsed="false">
      <c r="A6728" s="0" t="s">
        <v>2840</v>
      </c>
      <c r="B6728" s="0" t="n">
        <v>1.212</v>
      </c>
      <c r="C6728" s="0" t="n">
        <v>0.0144</v>
      </c>
      <c r="D6728" s="0" t="n">
        <v>0.002</v>
      </c>
      <c r="E6728" s="0" t="n">
        <v>0.02</v>
      </c>
      <c r="F6728" s="0" t="n">
        <v>0.0192</v>
      </c>
      <c r="G6728" s="0" t="n">
        <v>1</v>
      </c>
      <c r="H6728" s="0" t="n">
        <v>3601</v>
      </c>
    </row>
    <row r="6729" customFormat="false" ht="12.8" hidden="false" customHeight="false" outlineLevel="0" collapsed="false">
      <c r="A6729" s="0" t="s">
        <v>11347</v>
      </c>
      <c r="B6729" s="0" t="n">
        <v>37</v>
      </c>
      <c r="C6729" s="0" t="n">
        <v>0.2646</v>
      </c>
      <c r="D6729" s="0" t="n">
        <v>0.0377777778</v>
      </c>
      <c r="E6729" s="0" t="n">
        <v>0.1</v>
      </c>
      <c r="F6729" s="0" t="n">
        <v>0.18</v>
      </c>
      <c r="G6729" s="0" t="n">
        <v>1</v>
      </c>
      <c r="H6729" s="0" t="n">
        <v>1</v>
      </c>
    </row>
    <row r="6730" customFormat="false" ht="12.8" hidden="false" customHeight="false" outlineLevel="0" collapsed="false">
      <c r="A6730" s="0" t="s">
        <v>995</v>
      </c>
      <c r="B6730" s="0" t="n">
        <v>1.0916666667</v>
      </c>
      <c r="C6730" s="0" t="n">
        <v>0.033792</v>
      </c>
      <c r="D6730" s="0" t="n">
        <v>0.007311828</v>
      </c>
      <c r="E6730" s="0" t="n">
        <v>0.0833333333</v>
      </c>
      <c r="F6730" s="0" t="n">
        <v>0.0704</v>
      </c>
      <c r="G6730" s="0" t="n">
        <v>1</v>
      </c>
      <c r="H6730" s="0" t="n">
        <v>1</v>
      </c>
    </row>
    <row r="6731" customFormat="false" ht="12.8" hidden="false" customHeight="false" outlineLevel="0" collapsed="false">
      <c r="A6731" s="0" t="s">
        <v>11348</v>
      </c>
      <c r="B6731" s="0" t="n">
        <v>1.212</v>
      </c>
      <c r="C6731" s="0" t="n">
        <v>0.0144</v>
      </c>
      <c r="D6731" s="0" t="n">
        <v>0.002</v>
      </c>
      <c r="E6731" s="0" t="n">
        <v>0.02</v>
      </c>
      <c r="F6731" s="0" t="n">
        <v>0.0192</v>
      </c>
      <c r="G6731" s="0" t="n">
        <v>1</v>
      </c>
      <c r="H6731" s="0" t="n">
        <v>3601</v>
      </c>
    </row>
    <row r="6732" customFormat="false" ht="12.8" hidden="false" customHeight="false" outlineLevel="0" collapsed="false">
      <c r="A6732" s="0" t="s">
        <v>11349</v>
      </c>
      <c r="B6732" s="0" t="n">
        <v>38.5555555556</v>
      </c>
      <c r="C6732" s="0" t="n">
        <v>0.294</v>
      </c>
      <c r="D6732" s="0" t="n">
        <v>0.0419753086</v>
      </c>
      <c r="E6732" s="0" t="n">
        <v>0.1111111111</v>
      </c>
      <c r="F6732" s="0" t="n">
        <v>0.2</v>
      </c>
      <c r="G6732" s="0" t="n">
        <v>1</v>
      </c>
      <c r="H6732" s="0" t="n">
        <v>1</v>
      </c>
    </row>
    <row r="6733" customFormat="false" ht="12.8" hidden="false" customHeight="false" outlineLevel="0" collapsed="false">
      <c r="A6733" s="0" t="s">
        <v>11350</v>
      </c>
      <c r="B6733" s="0" t="n">
        <v>37</v>
      </c>
      <c r="C6733" s="0" t="n">
        <v>0.2646</v>
      </c>
      <c r="D6733" s="0" t="n">
        <v>0.0377777778</v>
      </c>
      <c r="E6733" s="0" t="n">
        <v>0.1</v>
      </c>
      <c r="F6733" s="0" t="n">
        <v>0.18</v>
      </c>
      <c r="G6733" s="0" t="n">
        <v>1</v>
      </c>
      <c r="H6733" s="0" t="n">
        <v>1</v>
      </c>
    </row>
    <row r="6734" customFormat="false" ht="12.8" hidden="false" customHeight="false" outlineLevel="0" collapsed="false">
      <c r="A6734" s="0" t="s">
        <v>2352</v>
      </c>
      <c r="B6734" s="0" t="n">
        <v>1.212</v>
      </c>
      <c r="C6734" s="0" t="n">
        <v>0.0144</v>
      </c>
      <c r="D6734" s="0" t="n">
        <v>0.002</v>
      </c>
      <c r="E6734" s="0" t="n">
        <v>0.02</v>
      </c>
      <c r="F6734" s="0" t="n">
        <v>0.0192</v>
      </c>
      <c r="G6734" s="0" t="n">
        <v>1</v>
      </c>
      <c r="H6734" s="0" t="n">
        <v>3601</v>
      </c>
    </row>
    <row r="6735" customFormat="false" ht="12.8" hidden="false" customHeight="false" outlineLevel="0" collapsed="false">
      <c r="A6735" s="0" t="s">
        <v>996</v>
      </c>
      <c r="B6735" s="0" t="n">
        <v>2.2233333333</v>
      </c>
      <c r="C6735" s="0" t="n">
        <v>0.0728</v>
      </c>
      <c r="D6735" s="0" t="n">
        <v>0.0107936508</v>
      </c>
      <c r="E6735" s="0" t="n">
        <v>0.1666666667</v>
      </c>
      <c r="F6735" s="0" t="n">
        <v>0.13</v>
      </c>
      <c r="G6735" s="0" t="n">
        <v>1</v>
      </c>
      <c r="H6735" s="0" t="n">
        <v>1</v>
      </c>
    </row>
    <row r="6736" customFormat="false" ht="12.8" hidden="false" customHeight="false" outlineLevel="0" collapsed="false">
      <c r="A6736" s="0" t="s">
        <v>11351</v>
      </c>
      <c r="B6736" s="0" t="n">
        <v>37</v>
      </c>
      <c r="C6736" s="0" t="n">
        <v>0.2646</v>
      </c>
      <c r="D6736" s="0" t="n">
        <v>0.0377777778</v>
      </c>
      <c r="E6736" s="0" t="n">
        <v>0.1</v>
      </c>
      <c r="F6736" s="0" t="n">
        <v>0.18</v>
      </c>
      <c r="G6736" s="0" t="n">
        <v>1</v>
      </c>
      <c r="H6736" s="0" t="n">
        <v>1</v>
      </c>
    </row>
    <row r="6737" customFormat="false" ht="12.8" hidden="false" customHeight="false" outlineLevel="0" collapsed="false">
      <c r="A6737" s="0" t="s">
        <v>997</v>
      </c>
      <c r="B6737" s="0" t="n">
        <v>2.528</v>
      </c>
      <c r="C6737" s="0" t="n">
        <v>0.09828</v>
      </c>
      <c r="D6737" s="0" t="n">
        <v>0.0175483871</v>
      </c>
      <c r="E6737" s="0" t="n">
        <v>0.2</v>
      </c>
      <c r="F6737" s="0" t="n">
        <v>0.1638</v>
      </c>
      <c r="G6737" s="0" t="n">
        <v>1</v>
      </c>
      <c r="H6737" s="0" t="n">
        <v>1</v>
      </c>
    </row>
    <row r="6738" customFormat="false" ht="12.8" hidden="false" customHeight="false" outlineLevel="0" collapsed="false">
      <c r="A6738" s="0" t="s">
        <v>11352</v>
      </c>
      <c r="B6738" s="0" t="n">
        <v>0.0355</v>
      </c>
      <c r="C6738" s="0" t="n">
        <v>0.00028</v>
      </c>
      <c r="D6738" s="0" t="n">
        <v>4.62963E-005</v>
      </c>
      <c r="E6738" s="0" t="n">
        <v>0.0041666667</v>
      </c>
      <c r="F6738" s="0" t="n">
        <v>0.001</v>
      </c>
      <c r="G6738" s="0" t="n">
        <v>1</v>
      </c>
      <c r="H6738" s="0" t="n">
        <v>0.19</v>
      </c>
    </row>
    <row r="6739" customFormat="false" ht="12.8" hidden="false" customHeight="false" outlineLevel="0" collapsed="false">
      <c r="A6739" s="0" t="s">
        <v>11353</v>
      </c>
      <c r="B6739" s="0" t="n">
        <v>1.212</v>
      </c>
      <c r="C6739" s="0" t="n">
        <v>0.0144</v>
      </c>
      <c r="D6739" s="0" t="n">
        <v>0.002</v>
      </c>
      <c r="E6739" s="0" t="n">
        <v>0.02</v>
      </c>
      <c r="F6739" s="0" t="n">
        <v>0.0192</v>
      </c>
      <c r="G6739" s="0" t="n">
        <v>1</v>
      </c>
      <c r="H6739" s="0" t="n">
        <v>3601</v>
      </c>
    </row>
    <row r="6740" customFormat="false" ht="12.8" hidden="false" customHeight="false" outlineLevel="0" collapsed="false">
      <c r="A6740" s="0" t="s">
        <v>11354</v>
      </c>
      <c r="B6740" s="0" t="n">
        <v>0.0355</v>
      </c>
      <c r="C6740" s="0" t="n">
        <v>0.00028</v>
      </c>
      <c r="D6740" s="0" t="n">
        <v>4.62963E-005</v>
      </c>
      <c r="E6740" s="0" t="n">
        <v>0.0041666667</v>
      </c>
      <c r="F6740" s="0" t="n">
        <v>0.001</v>
      </c>
      <c r="G6740" s="0" t="n">
        <v>1</v>
      </c>
      <c r="H6740" s="0" t="n">
        <v>0.19</v>
      </c>
    </row>
    <row r="6741" customFormat="false" ht="12.8" hidden="false" customHeight="false" outlineLevel="0" collapsed="false">
      <c r="A6741" s="0" t="s">
        <v>998</v>
      </c>
      <c r="B6741" s="0" t="n">
        <v>1.578</v>
      </c>
      <c r="C6741" s="0" t="n">
        <v>0.056448</v>
      </c>
      <c r="D6741" s="0" t="n">
        <v>0.0086349206</v>
      </c>
      <c r="E6741" s="0" t="n">
        <v>0.2</v>
      </c>
      <c r="F6741" s="0" t="n">
        <v>0.1008</v>
      </c>
      <c r="G6741" s="0" t="n">
        <v>1</v>
      </c>
      <c r="H6741" s="0" t="n">
        <v>1</v>
      </c>
    </row>
    <row r="6742" customFormat="false" ht="12.8" hidden="false" customHeight="false" outlineLevel="0" collapsed="false">
      <c r="A6742" s="0" t="s">
        <v>11355</v>
      </c>
      <c r="B6742" s="0" t="n">
        <v>38.5555555556</v>
      </c>
      <c r="C6742" s="0" t="n">
        <v>0.294</v>
      </c>
      <c r="D6742" s="0" t="n">
        <v>0.0419753086</v>
      </c>
      <c r="E6742" s="0" t="n">
        <v>0.1111111111</v>
      </c>
      <c r="F6742" s="0" t="n">
        <v>0.2</v>
      </c>
      <c r="G6742" s="0" t="n">
        <v>1</v>
      </c>
      <c r="H6742" s="0" t="n">
        <v>1</v>
      </c>
    </row>
    <row r="6743" customFormat="false" ht="12.8" hidden="false" customHeight="false" outlineLevel="0" collapsed="false">
      <c r="A6743" s="0" t="s">
        <v>11356</v>
      </c>
      <c r="B6743" s="0" t="n">
        <v>0.0355</v>
      </c>
      <c r="C6743" s="0" t="n">
        <v>0.00028</v>
      </c>
      <c r="D6743" s="0" t="n">
        <v>4.62963E-005</v>
      </c>
      <c r="E6743" s="0" t="n">
        <v>0.0041666667</v>
      </c>
      <c r="F6743" s="0" t="n">
        <v>0.001</v>
      </c>
      <c r="G6743" s="0" t="n">
        <v>1</v>
      </c>
      <c r="H6743" s="0" t="n">
        <v>0.19</v>
      </c>
    </row>
    <row r="6744" customFormat="false" ht="12.8" hidden="false" customHeight="false" outlineLevel="0" collapsed="false">
      <c r="A6744" s="0" t="s">
        <v>11357</v>
      </c>
      <c r="B6744" s="0" t="n">
        <v>1.212</v>
      </c>
      <c r="C6744" s="0" t="n">
        <v>0.0144</v>
      </c>
      <c r="D6744" s="0" t="n">
        <v>0.002</v>
      </c>
      <c r="E6744" s="0" t="n">
        <v>0.02</v>
      </c>
      <c r="F6744" s="0" t="n">
        <v>0.0192</v>
      </c>
      <c r="G6744" s="0" t="n">
        <v>1</v>
      </c>
      <c r="H6744" s="0" t="n">
        <v>4366</v>
      </c>
    </row>
    <row r="6745" customFormat="false" ht="12.8" hidden="false" customHeight="false" outlineLevel="0" collapsed="false">
      <c r="A6745" s="0" t="s">
        <v>11358</v>
      </c>
      <c r="B6745" s="0" t="n">
        <v>0.7564285714</v>
      </c>
      <c r="C6745" s="0" t="n">
        <v>0.0083571429</v>
      </c>
      <c r="D6745" s="0" t="n">
        <v>0.0012454212</v>
      </c>
      <c r="E6745" s="0" t="n">
        <v>0.0071428571</v>
      </c>
      <c r="F6745" s="0" t="n">
        <v>0.0085714286</v>
      </c>
      <c r="G6745" s="0" t="n">
        <v>1</v>
      </c>
      <c r="H6745" s="0" t="n">
        <v>1</v>
      </c>
    </row>
    <row r="6746" customFormat="false" ht="12.8" hidden="false" customHeight="false" outlineLevel="0" collapsed="false">
      <c r="A6746" s="0" t="s">
        <v>11359</v>
      </c>
      <c r="B6746" s="0" t="n">
        <v>37</v>
      </c>
      <c r="C6746" s="0" t="n">
        <v>0.2646</v>
      </c>
      <c r="D6746" s="0" t="n">
        <v>0.0377777778</v>
      </c>
      <c r="E6746" s="0" t="n">
        <v>0.1</v>
      </c>
      <c r="F6746" s="0" t="n">
        <v>0.18</v>
      </c>
      <c r="G6746" s="0" t="n">
        <v>1</v>
      </c>
      <c r="H6746" s="0" t="n">
        <v>1</v>
      </c>
    </row>
    <row r="6747" customFormat="false" ht="12.8" hidden="false" customHeight="false" outlineLevel="0" collapsed="false">
      <c r="A6747" s="0" t="s">
        <v>11360</v>
      </c>
      <c r="B6747" s="0" t="n">
        <v>37</v>
      </c>
      <c r="C6747" s="0" t="n">
        <v>0.2646</v>
      </c>
      <c r="D6747" s="0" t="n">
        <v>0.0377777778</v>
      </c>
      <c r="E6747" s="0" t="n">
        <v>0.1</v>
      </c>
      <c r="F6747" s="0" t="n">
        <v>0.18</v>
      </c>
      <c r="G6747" s="0" t="n">
        <v>1</v>
      </c>
      <c r="H6747" s="0" t="n">
        <v>1</v>
      </c>
    </row>
    <row r="6748" customFormat="false" ht="12.8" hidden="false" customHeight="false" outlineLevel="0" collapsed="false">
      <c r="A6748" s="0" t="s">
        <v>11361</v>
      </c>
      <c r="B6748" s="0" t="n">
        <v>0.688</v>
      </c>
      <c r="C6748" s="0" t="n">
        <v>0.00696</v>
      </c>
      <c r="D6748" s="0" t="n">
        <v>0.0011111111</v>
      </c>
      <c r="E6748" s="0" t="n">
        <v>0.1</v>
      </c>
      <c r="F6748" s="0" t="n">
        <v>0.024</v>
      </c>
      <c r="G6748" s="0" t="n">
        <v>1</v>
      </c>
      <c r="H6748" s="0" t="n">
        <v>5.47</v>
      </c>
    </row>
    <row r="6749" customFormat="false" ht="12.8" hidden="false" customHeight="false" outlineLevel="0" collapsed="false">
      <c r="A6749" s="0" t="s">
        <v>11362</v>
      </c>
      <c r="B6749" s="0" t="n">
        <v>1.212</v>
      </c>
      <c r="C6749" s="0" t="n">
        <v>0.0144</v>
      </c>
      <c r="D6749" s="0" t="n">
        <v>0.002</v>
      </c>
      <c r="E6749" s="0" t="n">
        <v>0.02</v>
      </c>
      <c r="F6749" s="0" t="n">
        <v>0.0192</v>
      </c>
      <c r="G6749" s="0" t="n">
        <v>1</v>
      </c>
      <c r="H6749" s="0" t="n">
        <v>4366</v>
      </c>
    </row>
    <row r="6750" customFormat="false" ht="12.8" hidden="false" customHeight="false" outlineLevel="0" collapsed="false">
      <c r="A6750" s="0" t="s">
        <v>999</v>
      </c>
      <c r="B6750" s="0" t="n">
        <v>0.9616666667</v>
      </c>
      <c r="C6750" s="0" t="n">
        <v>0.029841</v>
      </c>
      <c r="D6750" s="0" t="n">
        <v>0.0053968254</v>
      </c>
      <c r="E6750" s="0" t="n">
        <v>0.0833333333</v>
      </c>
      <c r="F6750" s="0" t="n">
        <v>0.0609</v>
      </c>
      <c r="G6750" s="0" t="n">
        <v>1</v>
      </c>
      <c r="H6750" s="0" t="n">
        <v>1</v>
      </c>
    </row>
    <row r="6751" customFormat="false" ht="12.8" hidden="false" customHeight="false" outlineLevel="0" collapsed="false">
      <c r="A6751" s="0" t="s">
        <v>11363</v>
      </c>
      <c r="B6751" s="0" t="n">
        <v>1.212</v>
      </c>
      <c r="C6751" s="0" t="n">
        <v>0.0144</v>
      </c>
      <c r="D6751" s="0" t="n">
        <v>0.002</v>
      </c>
      <c r="E6751" s="0" t="n">
        <v>0.02</v>
      </c>
      <c r="F6751" s="0" t="n">
        <v>0.0192</v>
      </c>
      <c r="G6751" s="0" t="n">
        <v>1</v>
      </c>
      <c r="H6751" s="0" t="n">
        <v>4366</v>
      </c>
    </row>
    <row r="6752" customFormat="false" ht="12.8" hidden="false" customHeight="false" outlineLevel="0" collapsed="false">
      <c r="A6752" s="0" t="s">
        <v>11364</v>
      </c>
      <c r="B6752" s="0" t="n">
        <v>37</v>
      </c>
      <c r="C6752" s="0" t="n">
        <v>0.2646</v>
      </c>
      <c r="D6752" s="0" t="n">
        <v>0.0377777778</v>
      </c>
      <c r="E6752" s="0" t="n">
        <v>0.1</v>
      </c>
      <c r="F6752" s="0" t="n">
        <v>0.18</v>
      </c>
      <c r="G6752" s="0" t="n">
        <v>1</v>
      </c>
      <c r="H6752" s="0" t="n">
        <v>1</v>
      </c>
    </row>
    <row r="6753" customFormat="false" ht="12.8" hidden="false" customHeight="false" outlineLevel="0" collapsed="false">
      <c r="A6753" s="0" t="s">
        <v>11365</v>
      </c>
      <c r="B6753" s="0" t="n">
        <v>0.7564285714</v>
      </c>
      <c r="C6753" s="0" t="n">
        <v>0.0083571429</v>
      </c>
      <c r="D6753" s="0" t="n">
        <v>0.0012454212</v>
      </c>
      <c r="E6753" s="0" t="n">
        <v>0.0071428571</v>
      </c>
      <c r="F6753" s="0" t="n">
        <v>0.0085714286</v>
      </c>
      <c r="G6753" s="0" t="n">
        <v>1</v>
      </c>
      <c r="H6753" s="0" t="n">
        <v>1</v>
      </c>
    </row>
    <row r="6754" customFormat="false" ht="12.8" hidden="false" customHeight="false" outlineLevel="0" collapsed="false">
      <c r="A6754" s="0" t="s">
        <v>979</v>
      </c>
      <c r="B6754" s="0" t="n">
        <v>7.25</v>
      </c>
      <c r="C6754" s="0" t="n">
        <v>0.0567333333</v>
      </c>
      <c r="D6754" s="0" t="n">
        <v>0.0085858586</v>
      </c>
      <c r="E6754" s="0" t="n">
        <v>0.0277777778</v>
      </c>
      <c r="F6754" s="0" t="n">
        <v>0.0383333333</v>
      </c>
      <c r="G6754" s="0" t="n">
        <v>1</v>
      </c>
      <c r="H6754" s="0" t="n">
        <v>1</v>
      </c>
    </row>
    <row r="6755" customFormat="false" ht="12.8" hidden="false" customHeight="false" outlineLevel="0" collapsed="false">
      <c r="A6755" s="0" t="s">
        <v>11366</v>
      </c>
      <c r="B6755" s="0" t="n">
        <v>1.18</v>
      </c>
      <c r="C6755" s="0" t="n">
        <v>0.0144</v>
      </c>
      <c r="D6755" s="0" t="n">
        <v>0.002</v>
      </c>
      <c r="E6755" s="0" t="n">
        <v>0.02</v>
      </c>
      <c r="F6755" s="0" t="n">
        <v>0.0192</v>
      </c>
      <c r="G6755" s="0" t="n">
        <v>1</v>
      </c>
      <c r="H6755" s="0" t="n">
        <v>3601</v>
      </c>
    </row>
    <row r="6756" customFormat="false" ht="12.8" hidden="false" customHeight="false" outlineLevel="0" collapsed="false">
      <c r="A6756" s="0" t="s">
        <v>916</v>
      </c>
      <c r="B6756" s="0" t="n">
        <v>0.627</v>
      </c>
      <c r="C6756" s="0" t="n">
        <v>0.01188</v>
      </c>
      <c r="D6756" s="0" t="n">
        <v>0.0017435897</v>
      </c>
      <c r="E6756" s="0" t="n">
        <v>0.01</v>
      </c>
      <c r="F6756" s="0" t="n">
        <v>0.012</v>
      </c>
      <c r="G6756" s="0" t="n">
        <v>1</v>
      </c>
      <c r="H6756" s="0" t="n">
        <v>0</v>
      </c>
    </row>
    <row r="6757" customFormat="false" ht="12.8" hidden="false" customHeight="false" outlineLevel="0" collapsed="false">
      <c r="A6757" s="0" t="s">
        <v>11367</v>
      </c>
      <c r="B6757" s="0" t="n">
        <v>4.192</v>
      </c>
      <c r="C6757" s="0" t="n">
        <v>0.064</v>
      </c>
      <c r="D6757" s="0" t="n">
        <v>0.0094444444</v>
      </c>
      <c r="E6757" s="0" t="n">
        <v>0.0333333333</v>
      </c>
      <c r="F6757" s="0" t="n">
        <v>0.064</v>
      </c>
      <c r="G6757" s="0" t="n">
        <v>1</v>
      </c>
      <c r="H6757" s="0" t="n">
        <v>37.71</v>
      </c>
    </row>
    <row r="6758" customFormat="false" ht="12.8" hidden="false" customHeight="false" outlineLevel="0" collapsed="false">
      <c r="A6758" s="0" t="s">
        <v>11368</v>
      </c>
      <c r="B6758" s="0" t="n">
        <v>0.688</v>
      </c>
      <c r="C6758" s="0" t="n">
        <v>0.00696</v>
      </c>
      <c r="D6758" s="0" t="n">
        <v>0.0011111111</v>
      </c>
      <c r="E6758" s="0" t="n">
        <v>0.1</v>
      </c>
      <c r="F6758" s="0" t="n">
        <v>0.024</v>
      </c>
      <c r="G6758" s="0" t="n">
        <v>1</v>
      </c>
      <c r="H6758" s="0" t="n">
        <v>5.47</v>
      </c>
    </row>
    <row r="6759" customFormat="false" ht="12.8" hidden="false" customHeight="false" outlineLevel="0" collapsed="false">
      <c r="A6759" s="0" t="s">
        <v>1042</v>
      </c>
      <c r="B6759" s="0" t="n">
        <v>7.1266666667</v>
      </c>
      <c r="C6759" s="0" t="n">
        <v>0.069</v>
      </c>
      <c r="D6759" s="0" t="n">
        <v>0.0202380952</v>
      </c>
      <c r="E6759" s="0" t="n">
        <v>0.0104166667</v>
      </c>
      <c r="F6759" s="0" t="n">
        <v>0.043125</v>
      </c>
      <c r="G6759" s="0" t="n">
        <v>1</v>
      </c>
      <c r="H6759" s="0" t="n">
        <v>1</v>
      </c>
    </row>
    <row r="6760" customFormat="false" ht="12.8" hidden="false" customHeight="false" outlineLevel="0" collapsed="false">
      <c r="A6760" s="0" t="s">
        <v>11369</v>
      </c>
      <c r="B6760" s="0" t="n">
        <v>0.859</v>
      </c>
      <c r="C6760" s="0" t="n">
        <v>0.00672</v>
      </c>
      <c r="D6760" s="0" t="n">
        <v>0.0011111111</v>
      </c>
      <c r="E6760" s="0" t="n">
        <v>0.1</v>
      </c>
      <c r="F6760" s="0" t="n">
        <v>0.024</v>
      </c>
      <c r="G6760" s="0" t="n">
        <v>1</v>
      </c>
      <c r="H6760" s="0" t="n">
        <v>5.47</v>
      </c>
    </row>
    <row r="6761" customFormat="false" ht="12.8" hidden="false" customHeight="false" outlineLevel="0" collapsed="false">
      <c r="A6761" s="0" t="s">
        <v>2350</v>
      </c>
      <c r="B6761" s="0" t="n">
        <v>1.18</v>
      </c>
      <c r="C6761" s="0" t="n">
        <v>0.0144</v>
      </c>
      <c r="D6761" s="0" t="n">
        <v>0.002</v>
      </c>
      <c r="E6761" s="0" t="n">
        <v>0.02</v>
      </c>
      <c r="F6761" s="0" t="n">
        <v>0.0192</v>
      </c>
      <c r="G6761" s="0" t="n">
        <v>1</v>
      </c>
      <c r="H6761" s="0" t="n">
        <v>3601</v>
      </c>
    </row>
    <row r="6762" customFormat="false" ht="12.8" hidden="false" customHeight="false" outlineLevel="0" collapsed="false">
      <c r="A6762" s="0" t="s">
        <v>11370</v>
      </c>
      <c r="B6762" s="0" t="n">
        <v>0.0506666667</v>
      </c>
      <c r="C6762" s="0" t="n">
        <v>8.25562E-005</v>
      </c>
      <c r="D6762" s="0" t="n">
        <v>2.40113E-005</v>
      </c>
      <c r="E6762" s="0" t="n">
        <v>0.0033333333</v>
      </c>
      <c r="F6762" s="0" t="n">
        <v>0.00047175</v>
      </c>
      <c r="G6762" s="0" t="n">
        <v>1</v>
      </c>
      <c r="H6762" s="0" t="n">
        <v>1.32</v>
      </c>
    </row>
    <row r="6763" customFormat="false" ht="12.8" hidden="false" customHeight="false" outlineLevel="0" collapsed="false">
      <c r="A6763" s="0" t="s">
        <v>1043</v>
      </c>
      <c r="B6763" s="0" t="n">
        <v>7.1266666667</v>
      </c>
      <c r="C6763" s="0" t="n">
        <v>0.069</v>
      </c>
      <c r="D6763" s="0" t="n">
        <v>0.0202380952</v>
      </c>
      <c r="E6763" s="0" t="n">
        <v>0.0104166667</v>
      </c>
      <c r="F6763" s="0" t="n">
        <v>0.043125</v>
      </c>
      <c r="G6763" s="0" t="n">
        <v>1</v>
      </c>
      <c r="H6763" s="0" t="n">
        <v>1</v>
      </c>
    </row>
    <row r="6764" customFormat="false" ht="12.8" hidden="false" customHeight="false" outlineLevel="0" collapsed="false">
      <c r="A6764" s="0" t="s">
        <v>2351</v>
      </c>
      <c r="B6764" s="0" t="n">
        <v>1.18</v>
      </c>
      <c r="C6764" s="0" t="n">
        <v>0.0144</v>
      </c>
      <c r="D6764" s="0" t="n">
        <v>0.002</v>
      </c>
      <c r="E6764" s="0" t="n">
        <v>0.02</v>
      </c>
      <c r="F6764" s="0" t="n">
        <v>0.0192</v>
      </c>
      <c r="G6764" s="0" t="n">
        <v>1</v>
      </c>
      <c r="H6764" s="0" t="n">
        <v>3601</v>
      </c>
    </row>
    <row r="6765" customFormat="false" ht="12.8" hidden="false" customHeight="false" outlineLevel="0" collapsed="false">
      <c r="A6765" s="0" t="s">
        <v>11371</v>
      </c>
      <c r="B6765" s="0" t="n">
        <v>37</v>
      </c>
      <c r="C6765" s="0" t="n">
        <v>0.2646</v>
      </c>
      <c r="D6765" s="0" t="n">
        <v>0.0377777778</v>
      </c>
      <c r="E6765" s="0" t="n">
        <v>0.1</v>
      </c>
      <c r="F6765" s="0" t="n">
        <v>0.18</v>
      </c>
      <c r="G6765" s="0" t="n">
        <v>1</v>
      </c>
      <c r="H6765" s="0" t="n">
        <v>1</v>
      </c>
    </row>
    <row r="6766" customFormat="false" ht="12.8" hidden="false" customHeight="false" outlineLevel="0" collapsed="false">
      <c r="A6766" s="0" t="s">
        <v>11372</v>
      </c>
      <c r="B6766" s="0" t="n">
        <v>1.18</v>
      </c>
      <c r="C6766" s="0" t="n">
        <v>0.0144</v>
      </c>
      <c r="D6766" s="0" t="n">
        <v>0.002</v>
      </c>
      <c r="E6766" s="0" t="n">
        <v>0.02</v>
      </c>
      <c r="F6766" s="0" t="n">
        <v>0.0192</v>
      </c>
      <c r="G6766" s="0" t="n">
        <v>1</v>
      </c>
      <c r="H6766" s="0" t="n">
        <v>4366</v>
      </c>
    </row>
    <row r="6767" customFormat="false" ht="12.8" hidden="false" customHeight="false" outlineLevel="0" collapsed="false">
      <c r="A6767" s="0" t="s">
        <v>1044</v>
      </c>
      <c r="B6767" s="0" t="n">
        <v>7.9666666667</v>
      </c>
      <c r="C6767" s="0" t="n">
        <v>0.069</v>
      </c>
      <c r="D6767" s="0" t="n">
        <v>0.0202380952</v>
      </c>
      <c r="E6767" s="0" t="n">
        <v>0.0104166667</v>
      </c>
      <c r="F6767" s="0" t="n">
        <v>0.043125</v>
      </c>
      <c r="G6767" s="0" t="n">
        <v>1</v>
      </c>
      <c r="H6767" s="0" t="n">
        <v>1</v>
      </c>
    </row>
    <row r="6768" customFormat="false" ht="12.8" hidden="false" customHeight="false" outlineLevel="0" collapsed="false">
      <c r="A6768" s="0" t="s">
        <v>11373</v>
      </c>
      <c r="B6768" s="0" t="n">
        <v>4.3716666667</v>
      </c>
      <c r="C6768" s="0" t="n">
        <v>0.0418474167</v>
      </c>
      <c r="D6768" s="0" t="n">
        <v>0.0059027778</v>
      </c>
      <c r="E6768" s="0" t="n">
        <v>0.0416666667</v>
      </c>
      <c r="F6768" s="0" t="n">
        <v>0.0431416667</v>
      </c>
      <c r="G6768" s="0" t="n">
        <v>1</v>
      </c>
      <c r="H6768" s="0" t="n">
        <v>7.51</v>
      </c>
    </row>
    <row r="6769" customFormat="false" ht="12.8" hidden="false" customHeight="false" outlineLevel="0" collapsed="false">
      <c r="A6769" s="0" t="s">
        <v>11374</v>
      </c>
      <c r="B6769" s="0" t="n">
        <v>37</v>
      </c>
      <c r="C6769" s="0" t="n">
        <v>0.2646</v>
      </c>
      <c r="D6769" s="0" t="n">
        <v>0.0377777778</v>
      </c>
      <c r="E6769" s="0" t="n">
        <v>0.1</v>
      </c>
      <c r="F6769" s="0" t="n">
        <v>0.18</v>
      </c>
      <c r="G6769" s="0" t="n">
        <v>1</v>
      </c>
      <c r="H6769" s="0" t="n">
        <v>1</v>
      </c>
    </row>
    <row r="6770" customFormat="false" ht="12.8" hidden="false" customHeight="false" outlineLevel="0" collapsed="false">
      <c r="A6770" s="0" t="s">
        <v>11375</v>
      </c>
      <c r="B6770" s="0" t="n">
        <v>7.9666666667</v>
      </c>
      <c r="C6770" s="0" t="n">
        <v>0.069</v>
      </c>
      <c r="D6770" s="0" t="n">
        <v>0.0202380952</v>
      </c>
      <c r="E6770" s="0" t="n">
        <v>0.0104166667</v>
      </c>
      <c r="F6770" s="0" t="n">
        <v>0.043125</v>
      </c>
      <c r="G6770" s="0" t="n">
        <v>1</v>
      </c>
      <c r="H6770" s="0" t="n">
        <v>1</v>
      </c>
    </row>
    <row r="6771" customFormat="false" ht="12.8" hidden="false" customHeight="false" outlineLevel="0" collapsed="false">
      <c r="A6771" s="0" t="s">
        <v>11376</v>
      </c>
      <c r="B6771" s="0" t="n">
        <v>1.18</v>
      </c>
      <c r="C6771" s="0" t="n">
        <v>0.0144</v>
      </c>
      <c r="D6771" s="0" t="n">
        <v>0.002</v>
      </c>
      <c r="E6771" s="0" t="n">
        <v>0.02</v>
      </c>
      <c r="F6771" s="0" t="n">
        <v>0.0192</v>
      </c>
      <c r="G6771" s="0" t="n">
        <v>1</v>
      </c>
      <c r="H6771" s="0" t="n">
        <v>4366</v>
      </c>
    </row>
    <row r="6772" customFormat="false" ht="12.8" hidden="false" customHeight="false" outlineLevel="0" collapsed="false">
      <c r="A6772" s="0" t="s">
        <v>11377</v>
      </c>
      <c r="B6772" s="0" t="n">
        <v>38.5555555556</v>
      </c>
      <c r="C6772" s="0" t="n">
        <v>0.294</v>
      </c>
      <c r="D6772" s="0" t="n">
        <v>0.0419753086</v>
      </c>
      <c r="E6772" s="0" t="n">
        <v>0.1111111111</v>
      </c>
      <c r="F6772" s="0" t="n">
        <v>0.2</v>
      </c>
      <c r="G6772" s="0" t="n">
        <v>1</v>
      </c>
      <c r="H6772" s="0" t="n">
        <v>1</v>
      </c>
    </row>
    <row r="6773" customFormat="false" ht="12.8" hidden="false" customHeight="false" outlineLevel="0" collapsed="false">
      <c r="A6773" s="0" t="s">
        <v>11378</v>
      </c>
      <c r="B6773" s="0" t="n">
        <v>1.18</v>
      </c>
      <c r="C6773" s="0" t="n">
        <v>0.0144</v>
      </c>
      <c r="D6773" s="0" t="n">
        <v>0.002</v>
      </c>
      <c r="E6773" s="0" t="n">
        <v>0.02</v>
      </c>
      <c r="F6773" s="0" t="n">
        <v>0.0192</v>
      </c>
      <c r="G6773" s="0" t="n">
        <v>1</v>
      </c>
      <c r="H6773" s="0" t="n">
        <v>4366</v>
      </c>
    </row>
    <row r="6774" customFormat="false" ht="12.8" hidden="false" customHeight="false" outlineLevel="0" collapsed="false">
      <c r="A6774" s="0" t="s">
        <v>11379</v>
      </c>
      <c r="B6774" s="0" t="n">
        <v>4.3716666667</v>
      </c>
      <c r="C6774" s="0" t="n">
        <v>0.0418474167</v>
      </c>
      <c r="D6774" s="0" t="n">
        <v>0.0059027778</v>
      </c>
      <c r="E6774" s="0" t="n">
        <v>0.0416666667</v>
      </c>
      <c r="F6774" s="0" t="n">
        <v>0.0431416667</v>
      </c>
      <c r="G6774" s="0" t="n">
        <v>1</v>
      </c>
      <c r="H6774" s="0" t="n">
        <v>7.43</v>
      </c>
    </row>
    <row r="6775" customFormat="false" ht="12.8" hidden="false" customHeight="false" outlineLevel="0" collapsed="false">
      <c r="A6775" s="0" t="s">
        <v>893</v>
      </c>
      <c r="B6775" s="0" t="n">
        <v>0.2087619048</v>
      </c>
      <c r="C6775" s="0" t="n">
        <v>0.0016</v>
      </c>
      <c r="D6775" s="0" t="n">
        <v>0.0002380952</v>
      </c>
      <c r="E6775" s="0" t="n">
        <v>0.0238095238</v>
      </c>
      <c r="F6775" s="0" t="n">
        <v>0.0057142857</v>
      </c>
      <c r="G6775" s="0" t="n">
        <v>1</v>
      </c>
      <c r="H6775" s="0" t="n">
        <v>0</v>
      </c>
    </row>
    <row r="6776" customFormat="false" ht="12.8" hidden="false" customHeight="false" outlineLevel="0" collapsed="false">
      <c r="A6776" s="0" t="s">
        <v>11380</v>
      </c>
      <c r="B6776" s="0" t="n">
        <v>1.1033333333</v>
      </c>
      <c r="C6776" s="0" t="n">
        <v>0.012</v>
      </c>
      <c r="D6776" s="0" t="n">
        <v>0.0016666667</v>
      </c>
      <c r="E6776" s="0" t="n">
        <v>0.0166666667</v>
      </c>
      <c r="F6776" s="0" t="n">
        <v>0.016</v>
      </c>
      <c r="G6776" s="0" t="n">
        <v>1</v>
      </c>
      <c r="H6776" s="0" t="n">
        <v>4790</v>
      </c>
    </row>
    <row r="6777" customFormat="false" ht="12.8" hidden="false" customHeight="false" outlineLevel="0" collapsed="false">
      <c r="A6777" s="0" t="s">
        <v>11381</v>
      </c>
      <c r="B6777" s="0" t="n">
        <v>4.5416666667</v>
      </c>
      <c r="C6777" s="0" t="n">
        <v>0.0418474167</v>
      </c>
      <c r="D6777" s="0" t="n">
        <v>0.0059027778</v>
      </c>
      <c r="E6777" s="0" t="n">
        <v>0.0416666667</v>
      </c>
      <c r="F6777" s="0" t="n">
        <v>0.0431416667</v>
      </c>
      <c r="G6777" s="0" t="n">
        <v>1</v>
      </c>
      <c r="H6777" s="0" t="n">
        <v>18.08</v>
      </c>
    </row>
    <row r="6778" customFormat="false" ht="12.8" hidden="false" customHeight="false" outlineLevel="0" collapsed="false">
      <c r="A6778" s="0" t="s">
        <v>11382</v>
      </c>
      <c r="B6778" s="0" t="n">
        <v>37</v>
      </c>
      <c r="C6778" s="0" t="n">
        <v>0.2646</v>
      </c>
      <c r="D6778" s="0" t="n">
        <v>0.0377777778</v>
      </c>
      <c r="E6778" s="0" t="n">
        <v>0.1</v>
      </c>
      <c r="F6778" s="0" t="n">
        <v>0.18</v>
      </c>
      <c r="G6778" s="0" t="n">
        <v>1</v>
      </c>
      <c r="H6778" s="0" t="n">
        <v>1</v>
      </c>
    </row>
    <row r="6779" customFormat="false" ht="12.8" hidden="false" customHeight="false" outlineLevel="0" collapsed="false">
      <c r="A6779" s="0" t="s">
        <v>895</v>
      </c>
      <c r="B6779" s="0" t="n">
        <v>0.2087619048</v>
      </c>
      <c r="C6779" s="0" t="n">
        <v>0.0016</v>
      </c>
      <c r="D6779" s="0" t="n">
        <v>0.0002380952</v>
      </c>
      <c r="E6779" s="0" t="n">
        <v>0.0238095238</v>
      </c>
      <c r="F6779" s="0" t="n">
        <v>0.0057142857</v>
      </c>
      <c r="G6779" s="0" t="n">
        <v>1</v>
      </c>
      <c r="H6779" s="0" t="n">
        <v>0</v>
      </c>
    </row>
    <row r="6780" customFormat="false" ht="12.8" hidden="false" customHeight="false" outlineLevel="0" collapsed="false">
      <c r="A6780" s="0" t="s">
        <v>1353</v>
      </c>
      <c r="B6780" s="0" t="n">
        <v>0.3929090909</v>
      </c>
      <c r="C6780" s="0" t="n">
        <v>0.00149688</v>
      </c>
      <c r="D6780" s="0" t="n">
        <v>0.0002525253</v>
      </c>
      <c r="E6780" s="0" t="n">
        <v>0.0227272727</v>
      </c>
      <c r="F6780" s="0" t="n">
        <v>0.005346</v>
      </c>
      <c r="G6780" s="0" t="n">
        <v>1</v>
      </c>
      <c r="H6780" s="0" t="n">
        <v>28.73</v>
      </c>
    </row>
    <row r="6781" customFormat="false" ht="12.8" hidden="false" customHeight="false" outlineLevel="0" collapsed="false">
      <c r="A6781" s="0" t="s">
        <v>11383</v>
      </c>
      <c r="B6781" s="0" t="n">
        <v>0.9593333333</v>
      </c>
      <c r="C6781" s="0" t="n">
        <v>0.012</v>
      </c>
      <c r="D6781" s="0" t="n">
        <v>0.0016666667</v>
      </c>
      <c r="E6781" s="0" t="n">
        <v>0.0166666667</v>
      </c>
      <c r="F6781" s="0" t="n">
        <v>0.016</v>
      </c>
      <c r="G6781" s="0" t="n">
        <v>1</v>
      </c>
      <c r="H6781" s="0" t="n">
        <v>4630</v>
      </c>
    </row>
    <row r="6782" customFormat="false" ht="12.8" hidden="false" customHeight="false" outlineLevel="0" collapsed="false">
      <c r="A6782" s="0" t="s">
        <v>11384</v>
      </c>
      <c r="B6782" s="0" t="n">
        <v>0.2357142857</v>
      </c>
      <c r="C6782" s="0" t="n">
        <v>0.0016874671</v>
      </c>
      <c r="D6782" s="0" t="n">
        <v>0.0003331374</v>
      </c>
      <c r="E6782" s="0" t="n">
        <v>0.0238095238</v>
      </c>
      <c r="F6782" s="0" t="n">
        <v>0.0047534286</v>
      </c>
      <c r="G6782" s="0" t="n">
        <v>1</v>
      </c>
      <c r="H6782" s="0" t="n">
        <v>7.39</v>
      </c>
    </row>
    <row r="6783" customFormat="false" ht="12.8" hidden="false" customHeight="false" outlineLevel="0" collapsed="false">
      <c r="A6783" s="0" t="s">
        <v>11385</v>
      </c>
      <c r="B6783" s="0" t="n">
        <v>0.6607142857</v>
      </c>
      <c r="C6783" s="0" t="n">
        <v>0.0204</v>
      </c>
      <c r="D6783" s="0" t="n">
        <v>0.0060714286</v>
      </c>
      <c r="E6783" s="0" t="n">
        <v>0.0285714286</v>
      </c>
      <c r="F6783" s="0" t="n">
        <v>0.0291428571</v>
      </c>
      <c r="G6783" s="0" t="n">
        <v>1</v>
      </c>
      <c r="H6783" s="0" t="n">
        <v>1202</v>
      </c>
    </row>
    <row r="6784" customFormat="false" ht="12.8" hidden="false" customHeight="false" outlineLevel="0" collapsed="false">
      <c r="A6784" s="0" t="s">
        <v>11386</v>
      </c>
      <c r="B6784" s="0" t="n">
        <v>4.5416666667</v>
      </c>
      <c r="C6784" s="0" t="n">
        <v>0.0418474167</v>
      </c>
      <c r="D6784" s="0" t="n">
        <v>0.0059027778</v>
      </c>
      <c r="E6784" s="0" t="n">
        <v>0.0416666667</v>
      </c>
      <c r="F6784" s="0" t="n">
        <v>0.0431416667</v>
      </c>
      <c r="G6784" s="0" t="n">
        <v>1</v>
      </c>
      <c r="H6784" s="0" t="n">
        <v>17.9</v>
      </c>
    </row>
    <row r="6785" customFormat="false" ht="12.8" hidden="false" customHeight="false" outlineLevel="0" collapsed="false">
      <c r="A6785" s="0" t="s">
        <v>11387</v>
      </c>
      <c r="B6785" s="0" t="n">
        <v>0.79625</v>
      </c>
      <c r="C6785" s="0" t="n">
        <v>0.0051</v>
      </c>
      <c r="D6785" s="0" t="n">
        <v>0.0008333333</v>
      </c>
      <c r="E6785" s="0" t="n">
        <v>0.125</v>
      </c>
      <c r="F6785" s="0" t="n">
        <v>0.03</v>
      </c>
      <c r="G6785" s="0" t="n">
        <v>1</v>
      </c>
      <c r="H6785" s="0" t="n">
        <v>20.83</v>
      </c>
    </row>
    <row r="6786" customFormat="false" ht="12.8" hidden="false" customHeight="false" outlineLevel="0" collapsed="false">
      <c r="A6786" s="0" t="s">
        <v>1387</v>
      </c>
      <c r="B6786" s="0" t="n">
        <v>1.6927272727</v>
      </c>
      <c r="C6786" s="0" t="n">
        <v>0.0109090909</v>
      </c>
      <c r="D6786" s="0" t="n">
        <v>0.0015850816</v>
      </c>
      <c r="E6786" s="0" t="n">
        <v>0.0090909091</v>
      </c>
      <c r="F6786" s="0" t="n">
        <v>0.0109090909</v>
      </c>
      <c r="G6786" s="0" t="n">
        <v>1</v>
      </c>
      <c r="H6786" s="0" t="n">
        <v>6.92</v>
      </c>
    </row>
    <row r="6787" customFormat="false" ht="12.8" hidden="false" customHeight="false" outlineLevel="0" collapsed="false">
      <c r="A6787" s="0" t="s">
        <v>11388</v>
      </c>
      <c r="B6787" s="0" t="n">
        <v>1.036</v>
      </c>
      <c r="C6787" s="0" t="n">
        <v>0.0144</v>
      </c>
      <c r="D6787" s="0" t="n">
        <v>0.002</v>
      </c>
      <c r="E6787" s="0" t="n">
        <v>0.02</v>
      </c>
      <c r="F6787" s="0" t="n">
        <v>0.0192</v>
      </c>
      <c r="G6787" s="0" t="n">
        <v>1</v>
      </c>
      <c r="H6787" s="0" t="n">
        <v>3481</v>
      </c>
    </row>
    <row r="6788" customFormat="false" ht="12.8" hidden="false" customHeight="false" outlineLevel="0" collapsed="false">
      <c r="A6788" s="0" t="s">
        <v>11389</v>
      </c>
      <c r="B6788" s="0" t="n">
        <v>0.6607142857</v>
      </c>
      <c r="C6788" s="0" t="n">
        <v>0.0204</v>
      </c>
      <c r="D6788" s="0" t="n">
        <v>0.0060714286</v>
      </c>
      <c r="E6788" s="0" t="n">
        <v>0.0285714286</v>
      </c>
      <c r="F6788" s="0" t="n">
        <v>0.0291428571</v>
      </c>
      <c r="G6788" s="0" t="n">
        <v>1</v>
      </c>
      <c r="H6788" s="0" t="n">
        <v>945</v>
      </c>
    </row>
    <row r="6789" customFormat="false" ht="12.8" hidden="false" customHeight="false" outlineLevel="0" collapsed="false">
      <c r="A6789" s="0" t="s">
        <v>11390</v>
      </c>
      <c r="B6789" s="0" t="n">
        <v>4.5416666667</v>
      </c>
      <c r="C6789" s="0" t="n">
        <v>0.0418474167</v>
      </c>
      <c r="D6789" s="0" t="n">
        <v>0.0059027778</v>
      </c>
      <c r="E6789" s="0" t="n">
        <v>0.0416666667</v>
      </c>
      <c r="F6789" s="0" t="n">
        <v>0.0431416667</v>
      </c>
      <c r="G6789" s="0" t="n">
        <v>1</v>
      </c>
      <c r="H6789" s="0" t="n">
        <v>18.08</v>
      </c>
    </row>
    <row r="6790" customFormat="false" ht="12.8" hidden="false" customHeight="false" outlineLevel="0" collapsed="false">
      <c r="A6790" s="0" t="s">
        <v>1388</v>
      </c>
      <c r="B6790" s="0" t="n">
        <v>2.5866666667</v>
      </c>
      <c r="C6790" s="0" t="n">
        <v>0.02</v>
      </c>
      <c r="D6790" s="0" t="n">
        <v>0.0029059829</v>
      </c>
      <c r="E6790" s="0" t="n">
        <v>0.0166666667</v>
      </c>
      <c r="F6790" s="0" t="n">
        <v>0.02</v>
      </c>
      <c r="G6790" s="0" t="n">
        <v>1</v>
      </c>
      <c r="H6790" s="0" t="n">
        <v>6.92</v>
      </c>
    </row>
    <row r="6791" customFormat="false" ht="12.8" hidden="false" customHeight="false" outlineLevel="0" collapsed="false">
      <c r="A6791" s="0" t="s">
        <v>11391</v>
      </c>
      <c r="B6791" s="0" t="n">
        <v>0.79625</v>
      </c>
      <c r="C6791" s="0" t="n">
        <v>0.0051</v>
      </c>
      <c r="D6791" s="0" t="n">
        <v>0.0008333333</v>
      </c>
      <c r="E6791" s="0" t="n">
        <v>0.125</v>
      </c>
      <c r="F6791" s="0" t="n">
        <v>0.03</v>
      </c>
      <c r="G6791" s="0" t="n">
        <v>1</v>
      </c>
      <c r="H6791" s="0" t="n">
        <v>21.32</v>
      </c>
    </row>
    <row r="6792" customFormat="false" ht="12.8" hidden="false" customHeight="false" outlineLevel="0" collapsed="false">
      <c r="A6792" s="0" t="s">
        <v>11392</v>
      </c>
      <c r="B6792" s="0" t="n">
        <v>1.027</v>
      </c>
      <c r="C6792" s="0" t="n">
        <v>0.0144</v>
      </c>
      <c r="D6792" s="0" t="n">
        <v>0.002</v>
      </c>
      <c r="E6792" s="0" t="n">
        <v>0.02</v>
      </c>
      <c r="F6792" s="0" t="n">
        <v>0.0192</v>
      </c>
      <c r="G6792" s="0" t="n">
        <v>1</v>
      </c>
      <c r="H6792" s="0" t="n">
        <v>3481</v>
      </c>
    </row>
    <row r="6793" customFormat="false" ht="12.8" hidden="false" customHeight="false" outlineLevel="0" collapsed="false">
      <c r="A6793" s="0" t="s">
        <v>11393</v>
      </c>
      <c r="B6793" s="0" t="n">
        <v>5.65625</v>
      </c>
      <c r="C6793" s="0" t="n">
        <v>0.0582</v>
      </c>
      <c r="D6793" s="0" t="n">
        <v>0.0088541667</v>
      </c>
      <c r="E6793" s="0" t="n">
        <v>0.03125</v>
      </c>
      <c r="F6793" s="0" t="n">
        <v>0.06</v>
      </c>
      <c r="G6793" s="0" t="n">
        <v>1</v>
      </c>
      <c r="H6793" s="0" t="n">
        <v>39.31</v>
      </c>
    </row>
    <row r="6794" customFormat="false" ht="12.8" hidden="false" customHeight="false" outlineLevel="0" collapsed="false">
      <c r="A6794" s="0" t="s">
        <v>11394</v>
      </c>
      <c r="B6794" s="0" t="n">
        <v>0.2357142857</v>
      </c>
      <c r="C6794" s="0" t="n">
        <v>0.0016874671</v>
      </c>
      <c r="D6794" s="0" t="n">
        <v>0.0003331374</v>
      </c>
      <c r="E6794" s="0" t="n">
        <v>0.0238095238</v>
      </c>
      <c r="F6794" s="0" t="n">
        <v>0.0047534286</v>
      </c>
      <c r="G6794" s="0" t="n">
        <v>1</v>
      </c>
      <c r="H6794" s="0" t="n">
        <v>9.54</v>
      </c>
    </row>
    <row r="6795" customFormat="false" ht="12.8" hidden="false" customHeight="false" outlineLevel="0" collapsed="false">
      <c r="A6795" s="0" t="s">
        <v>11395</v>
      </c>
      <c r="B6795" s="0" t="n">
        <v>4.5416666667</v>
      </c>
      <c r="C6795" s="0" t="n">
        <v>0.0418474167</v>
      </c>
      <c r="D6795" s="0" t="n">
        <v>0.0059027778</v>
      </c>
      <c r="E6795" s="0" t="n">
        <v>0.0416666667</v>
      </c>
      <c r="F6795" s="0" t="n">
        <v>0.0431416667</v>
      </c>
      <c r="G6795" s="0" t="n">
        <v>1</v>
      </c>
      <c r="H6795" s="0" t="n">
        <v>17.9</v>
      </c>
    </row>
    <row r="6796" customFormat="false" ht="12.8" hidden="false" customHeight="false" outlineLevel="0" collapsed="false">
      <c r="A6796" s="0" t="s">
        <v>1354</v>
      </c>
      <c r="B6796" s="0" t="n">
        <v>0.3929090909</v>
      </c>
      <c r="C6796" s="0" t="n">
        <v>0.00149688</v>
      </c>
      <c r="D6796" s="0" t="n">
        <v>0.0002525253</v>
      </c>
      <c r="E6796" s="0" t="n">
        <v>0.0227272727</v>
      </c>
      <c r="F6796" s="0" t="n">
        <v>0.005346</v>
      </c>
      <c r="G6796" s="0" t="n">
        <v>1</v>
      </c>
      <c r="H6796" s="0" t="n">
        <v>27.76</v>
      </c>
    </row>
    <row r="6797" customFormat="false" ht="12.8" hidden="false" customHeight="false" outlineLevel="0" collapsed="false">
      <c r="A6797" s="0" t="s">
        <v>2268</v>
      </c>
      <c r="B6797" s="0" t="n">
        <v>1.036</v>
      </c>
      <c r="C6797" s="0" t="n">
        <v>0.0144</v>
      </c>
      <c r="D6797" s="0" t="n">
        <v>0.002</v>
      </c>
      <c r="E6797" s="0" t="n">
        <v>0.02</v>
      </c>
      <c r="F6797" s="0" t="n">
        <v>0.0192</v>
      </c>
      <c r="G6797" s="0" t="n">
        <v>1</v>
      </c>
      <c r="H6797" s="0" t="n">
        <v>3481</v>
      </c>
    </row>
    <row r="6798" customFormat="false" ht="12.8" hidden="false" customHeight="false" outlineLevel="0" collapsed="false">
      <c r="A6798" s="0" t="s">
        <v>11396</v>
      </c>
      <c r="B6798" s="0" t="n">
        <v>0.2357142857</v>
      </c>
      <c r="C6798" s="0" t="n">
        <v>0.0016874671</v>
      </c>
      <c r="D6798" s="0" t="n">
        <v>0.0003331374</v>
      </c>
      <c r="E6798" s="0" t="n">
        <v>0.0238095238</v>
      </c>
      <c r="F6798" s="0" t="n">
        <v>0.0047534286</v>
      </c>
      <c r="G6798" s="0" t="n">
        <v>1</v>
      </c>
      <c r="H6798" s="0" t="n">
        <v>7.38</v>
      </c>
    </row>
    <row r="6799" customFormat="false" ht="12.8" hidden="false" customHeight="false" outlineLevel="0" collapsed="false">
      <c r="A6799" s="0" t="s">
        <v>11397</v>
      </c>
      <c r="B6799" s="0" t="n">
        <v>4.5416666667</v>
      </c>
      <c r="C6799" s="0" t="n">
        <v>0.0418474167</v>
      </c>
      <c r="D6799" s="0" t="n">
        <v>0.0059027778</v>
      </c>
      <c r="E6799" s="0" t="n">
        <v>0.0416666667</v>
      </c>
      <c r="F6799" s="0" t="n">
        <v>0.0431416667</v>
      </c>
      <c r="G6799" s="0" t="n">
        <v>1</v>
      </c>
      <c r="H6799" s="0" t="n">
        <v>17.9</v>
      </c>
    </row>
    <row r="6800" customFormat="false" ht="12.8" hidden="false" customHeight="false" outlineLevel="0" collapsed="false">
      <c r="A6800" s="0" t="s">
        <v>11398</v>
      </c>
      <c r="B6800" s="0" t="n">
        <v>1.036</v>
      </c>
      <c r="C6800" s="0" t="n">
        <v>0.0144</v>
      </c>
      <c r="D6800" s="0" t="n">
        <v>0.002</v>
      </c>
      <c r="E6800" s="0" t="n">
        <v>0.02</v>
      </c>
      <c r="F6800" s="0" t="n">
        <v>0.0192</v>
      </c>
      <c r="G6800" s="0" t="n">
        <v>1</v>
      </c>
      <c r="H6800" s="0" t="n">
        <v>3481</v>
      </c>
    </row>
    <row r="6801" customFormat="false" ht="12.8" hidden="false" customHeight="false" outlineLevel="0" collapsed="false">
      <c r="A6801" s="0" t="s">
        <v>11399</v>
      </c>
      <c r="B6801" s="0" t="n">
        <v>0.2357142857</v>
      </c>
      <c r="C6801" s="0" t="n">
        <v>0.0016874671</v>
      </c>
      <c r="D6801" s="0" t="n">
        <v>0.0003331374</v>
      </c>
      <c r="E6801" s="0" t="n">
        <v>0.0238095238</v>
      </c>
      <c r="F6801" s="0" t="n">
        <v>0.0047534286</v>
      </c>
      <c r="G6801" s="0" t="n">
        <v>1</v>
      </c>
      <c r="H6801" s="0" t="n">
        <v>7.38</v>
      </c>
    </row>
    <row r="6802" customFormat="false" ht="12.8" hidden="false" customHeight="false" outlineLevel="0" collapsed="false">
      <c r="A6802" s="0" t="s">
        <v>11400</v>
      </c>
      <c r="B6802" s="0" t="n">
        <v>4.5416666667</v>
      </c>
      <c r="C6802" s="0" t="n">
        <v>0.0418474167</v>
      </c>
      <c r="D6802" s="0" t="n">
        <v>0.0059027778</v>
      </c>
      <c r="E6802" s="0" t="n">
        <v>0.0416666667</v>
      </c>
      <c r="F6802" s="0" t="n">
        <v>0.0431416667</v>
      </c>
      <c r="G6802" s="0" t="n">
        <v>1</v>
      </c>
      <c r="H6802" s="0" t="n">
        <v>18.08</v>
      </c>
    </row>
    <row r="6803" customFormat="false" ht="12.8" hidden="false" customHeight="false" outlineLevel="0" collapsed="false">
      <c r="A6803" s="0" t="s">
        <v>11401</v>
      </c>
      <c r="B6803" s="0" t="n">
        <v>5.65625</v>
      </c>
      <c r="C6803" s="0" t="n">
        <v>0.0582</v>
      </c>
      <c r="D6803" s="0" t="n">
        <v>0.0088541667</v>
      </c>
      <c r="E6803" s="0" t="n">
        <v>0.03125</v>
      </c>
      <c r="F6803" s="0" t="n">
        <v>0.06</v>
      </c>
      <c r="G6803" s="0" t="n">
        <v>1</v>
      </c>
      <c r="H6803" s="0" t="n">
        <v>39.31</v>
      </c>
    </row>
    <row r="6804" customFormat="false" ht="12.8" hidden="false" customHeight="false" outlineLevel="0" collapsed="false">
      <c r="A6804" s="0" t="s">
        <v>11402</v>
      </c>
      <c r="B6804" s="0" t="n">
        <v>0.2357142857</v>
      </c>
      <c r="C6804" s="0" t="n">
        <v>0.0016874671</v>
      </c>
      <c r="D6804" s="0" t="n">
        <v>0.0003331374</v>
      </c>
      <c r="E6804" s="0" t="n">
        <v>0.0238095238</v>
      </c>
      <c r="F6804" s="0" t="n">
        <v>0.0047534286</v>
      </c>
      <c r="G6804" s="0" t="n">
        <v>1</v>
      </c>
      <c r="H6804" s="0" t="n">
        <v>8.32</v>
      </c>
    </row>
    <row r="6805" customFormat="false" ht="12.8" hidden="false" customHeight="false" outlineLevel="0" collapsed="false">
      <c r="A6805" s="0" t="s">
        <v>11403</v>
      </c>
      <c r="B6805" s="0" t="n">
        <v>1.036</v>
      </c>
      <c r="C6805" s="0" t="n">
        <v>0.0144</v>
      </c>
      <c r="D6805" s="0" t="n">
        <v>0.002</v>
      </c>
      <c r="E6805" s="0" t="n">
        <v>0.02</v>
      </c>
      <c r="F6805" s="0" t="n">
        <v>0.0192</v>
      </c>
      <c r="G6805" s="0" t="n">
        <v>1</v>
      </c>
      <c r="H6805" s="0" t="n">
        <v>3481</v>
      </c>
    </row>
    <row r="6806" customFormat="false" ht="12.8" hidden="false" customHeight="false" outlineLevel="0" collapsed="false">
      <c r="A6806" s="0" t="s">
        <v>11404</v>
      </c>
      <c r="B6806" s="0" t="n">
        <v>0.2357142857</v>
      </c>
      <c r="C6806" s="0" t="n">
        <v>0.0016874671</v>
      </c>
      <c r="D6806" s="0" t="n">
        <v>0.0003331374</v>
      </c>
      <c r="E6806" s="0" t="n">
        <v>0.0238095238</v>
      </c>
      <c r="F6806" s="0" t="n">
        <v>0.0047534286</v>
      </c>
      <c r="G6806" s="0" t="n">
        <v>1</v>
      </c>
      <c r="H6806" s="0" t="n">
        <v>8.32</v>
      </c>
    </row>
    <row r="6807" customFormat="false" ht="12.8" hidden="false" customHeight="false" outlineLevel="0" collapsed="false">
      <c r="A6807" s="0" t="s">
        <v>11405</v>
      </c>
      <c r="B6807" s="0" t="n">
        <v>4.5416666667</v>
      </c>
      <c r="C6807" s="0" t="n">
        <v>0.0418474167</v>
      </c>
      <c r="D6807" s="0" t="n">
        <v>0.0059027778</v>
      </c>
      <c r="E6807" s="0" t="n">
        <v>0.0416666667</v>
      </c>
      <c r="F6807" s="0" t="n">
        <v>0.0431416667</v>
      </c>
      <c r="G6807" s="0" t="n">
        <v>1</v>
      </c>
      <c r="H6807" s="0" t="n">
        <v>17.9</v>
      </c>
    </row>
    <row r="6808" customFormat="false" ht="12.8" hidden="false" customHeight="false" outlineLevel="0" collapsed="false">
      <c r="A6808" s="0" t="s">
        <v>11406</v>
      </c>
      <c r="B6808" s="0" t="n">
        <v>0.0364</v>
      </c>
      <c r="C6808" s="0" t="n">
        <v>0.0002634509</v>
      </c>
      <c r="D6808" s="0" t="n">
        <v>4.44444E-005</v>
      </c>
      <c r="E6808" s="0" t="n">
        <v>0.004</v>
      </c>
      <c r="F6808" s="0" t="n">
        <v>0.000940896</v>
      </c>
      <c r="G6808" s="0" t="n">
        <v>1</v>
      </c>
      <c r="H6808" s="0" t="n">
        <v>0.21</v>
      </c>
    </row>
    <row r="6809" customFormat="false" ht="12.8" hidden="false" customHeight="false" outlineLevel="0" collapsed="false">
      <c r="A6809" s="0" t="s">
        <v>2839</v>
      </c>
      <c r="B6809" s="0" t="n">
        <v>1.18</v>
      </c>
      <c r="C6809" s="0" t="n">
        <v>0.0144</v>
      </c>
      <c r="D6809" s="0" t="n">
        <v>0.002</v>
      </c>
      <c r="E6809" s="0" t="n">
        <v>0.02</v>
      </c>
      <c r="F6809" s="0" t="n">
        <v>0.0192</v>
      </c>
      <c r="G6809" s="0" t="n">
        <v>1</v>
      </c>
      <c r="H6809" s="0" t="n">
        <v>3601</v>
      </c>
    </row>
    <row r="6810" customFormat="false" ht="12.8" hidden="false" customHeight="false" outlineLevel="0" collapsed="false">
      <c r="A6810" s="0" t="s">
        <v>11407</v>
      </c>
      <c r="B6810" s="0" t="n">
        <v>4.5416666667</v>
      </c>
      <c r="C6810" s="0" t="n">
        <v>0.0418474167</v>
      </c>
      <c r="D6810" s="0" t="n">
        <v>0.0059027778</v>
      </c>
      <c r="E6810" s="0" t="n">
        <v>0.0416666667</v>
      </c>
      <c r="F6810" s="0" t="n">
        <v>0.0431416667</v>
      </c>
      <c r="G6810" s="0" t="n">
        <v>1</v>
      </c>
      <c r="H6810" s="0" t="n">
        <v>18.08</v>
      </c>
    </row>
    <row r="6811" customFormat="false" ht="12.8" hidden="false" customHeight="false" outlineLevel="0" collapsed="false">
      <c r="A6811" s="0" t="s">
        <v>11408</v>
      </c>
      <c r="B6811" s="0" t="n">
        <v>0.9593333333</v>
      </c>
      <c r="C6811" s="0" t="n">
        <v>0.012</v>
      </c>
      <c r="D6811" s="0" t="n">
        <v>0.0016666667</v>
      </c>
      <c r="E6811" s="0" t="n">
        <v>0.0166666667</v>
      </c>
      <c r="F6811" s="0" t="n">
        <v>0.016</v>
      </c>
      <c r="G6811" s="0" t="n">
        <v>1</v>
      </c>
      <c r="H6811" s="0" t="n">
        <v>4630</v>
      </c>
    </row>
    <row r="6812" customFormat="false" ht="12.8" hidden="false" customHeight="false" outlineLevel="0" collapsed="false">
      <c r="A6812" s="0" t="s">
        <v>11409</v>
      </c>
      <c r="B6812" s="0" t="n">
        <v>4.5416666667</v>
      </c>
      <c r="C6812" s="0" t="n">
        <v>0.0418474167</v>
      </c>
      <c r="D6812" s="0" t="n">
        <v>0.0059027778</v>
      </c>
      <c r="E6812" s="0" t="n">
        <v>0.0416666667</v>
      </c>
      <c r="F6812" s="0" t="n">
        <v>0.0431416667</v>
      </c>
      <c r="G6812" s="0" t="n">
        <v>1</v>
      </c>
      <c r="H6812" s="0" t="n">
        <v>18.08</v>
      </c>
    </row>
    <row r="6813" customFormat="false" ht="12.8" hidden="false" customHeight="false" outlineLevel="0" collapsed="false">
      <c r="A6813" s="0" t="s">
        <v>547</v>
      </c>
      <c r="B6813" s="0" t="n">
        <v>38</v>
      </c>
      <c r="C6813" s="0" t="n">
        <v>0.3672</v>
      </c>
      <c r="D6813" s="0" t="n">
        <v>0.0666666667</v>
      </c>
      <c r="E6813" s="0" t="n">
        <v>0.5</v>
      </c>
      <c r="F6813" s="0" t="n">
        <v>0.48</v>
      </c>
      <c r="G6813" s="0" t="n">
        <v>1</v>
      </c>
      <c r="H6813" s="0" t="n">
        <v>29037</v>
      </c>
    </row>
    <row r="6814" customFormat="false" ht="12.8" hidden="false" customHeight="false" outlineLevel="0" collapsed="false">
      <c r="A6814" s="0" t="s">
        <v>1854</v>
      </c>
      <c r="B6814" s="0" t="n">
        <v>0.0087705882</v>
      </c>
      <c r="C6814" s="0" t="n">
        <v>1.03765E-005</v>
      </c>
      <c r="D6814" s="0" t="n">
        <v>1.634E-006</v>
      </c>
      <c r="E6814" s="0" t="n">
        <v>0.0005882353</v>
      </c>
      <c r="F6814" s="0" t="n">
        <v>7.05882E-005</v>
      </c>
      <c r="G6814" s="0" t="n">
        <v>1</v>
      </c>
      <c r="H6814" s="0" t="n">
        <v>0.0259</v>
      </c>
    </row>
    <row r="6815" customFormat="false" ht="12.8" hidden="false" customHeight="false" outlineLevel="0" collapsed="false">
      <c r="A6815" s="0" t="s">
        <v>11410</v>
      </c>
      <c r="B6815" s="0" t="n">
        <v>0.2357142857</v>
      </c>
      <c r="C6815" s="0" t="n">
        <v>0.0016874671</v>
      </c>
      <c r="D6815" s="0" t="n">
        <v>0.0003331374</v>
      </c>
      <c r="E6815" s="0" t="n">
        <v>0.0238095238</v>
      </c>
      <c r="F6815" s="0" t="n">
        <v>0.0047534286</v>
      </c>
      <c r="G6815" s="0" t="n">
        <v>1</v>
      </c>
      <c r="H6815" s="0" t="n">
        <v>8.24</v>
      </c>
    </row>
    <row r="6816" customFormat="false" ht="12.8" hidden="false" customHeight="false" outlineLevel="0" collapsed="false">
      <c r="A6816" s="0" t="s">
        <v>1659</v>
      </c>
      <c r="B6816" s="0" t="n">
        <v>1.73</v>
      </c>
      <c r="C6816" s="0" t="n">
        <v>0.01725</v>
      </c>
      <c r="D6816" s="0" t="n">
        <v>0.0089473684</v>
      </c>
      <c r="E6816" s="0" t="n">
        <v>0.25</v>
      </c>
      <c r="F6816" s="0" t="n">
        <v>0.08625</v>
      </c>
      <c r="G6816" s="0" t="n">
        <v>1</v>
      </c>
      <c r="H6816" s="0" t="n">
        <v>36.35</v>
      </c>
    </row>
    <row r="6817" customFormat="false" ht="12.8" hidden="false" customHeight="false" outlineLevel="0" collapsed="false">
      <c r="A6817" s="0" t="s">
        <v>2078</v>
      </c>
      <c r="B6817" s="0" t="n">
        <v>0.1811111111</v>
      </c>
      <c r="C6817" s="0" t="n">
        <v>0.0020029167</v>
      </c>
      <c r="D6817" s="0" t="n">
        <v>0.0004562534</v>
      </c>
      <c r="E6817" s="0" t="n">
        <v>0.0555555556</v>
      </c>
      <c r="F6817" s="0" t="n">
        <v>0.0182083333</v>
      </c>
      <c r="G6817" s="0" t="n">
        <v>1</v>
      </c>
      <c r="H6817" s="0" t="n">
        <v>22.68</v>
      </c>
    </row>
    <row r="6818" customFormat="false" ht="12.8" hidden="false" customHeight="false" outlineLevel="0" collapsed="false">
      <c r="A6818" s="0" t="s">
        <v>11411</v>
      </c>
      <c r="B6818" s="0" t="n">
        <v>4.5416666667</v>
      </c>
      <c r="C6818" s="0" t="n">
        <v>0.0418474167</v>
      </c>
      <c r="D6818" s="0" t="n">
        <v>0.0059027778</v>
      </c>
      <c r="E6818" s="0" t="n">
        <v>0.0416666667</v>
      </c>
      <c r="F6818" s="0" t="n">
        <v>0.0431416667</v>
      </c>
      <c r="G6818" s="0" t="n">
        <v>1</v>
      </c>
      <c r="H6818" s="0" t="n">
        <v>18.08</v>
      </c>
    </row>
    <row r="6819" customFormat="false" ht="12.8" hidden="false" customHeight="false" outlineLevel="0" collapsed="false">
      <c r="A6819" s="0" t="s">
        <v>1776</v>
      </c>
      <c r="B6819" s="0" t="n">
        <v>0.7434444444</v>
      </c>
      <c r="C6819" s="0" t="n">
        <v>0.0042666667</v>
      </c>
      <c r="D6819" s="0" t="n">
        <v>0.0006296296</v>
      </c>
      <c r="E6819" s="0" t="n">
        <v>0.0022222222</v>
      </c>
      <c r="F6819" s="0" t="n">
        <v>0.0042666667</v>
      </c>
      <c r="G6819" s="0" t="n">
        <v>1</v>
      </c>
      <c r="H6819" s="0" t="n">
        <v>1.52</v>
      </c>
    </row>
    <row r="6820" customFormat="false" ht="12.8" hidden="false" customHeight="false" outlineLevel="0" collapsed="false">
      <c r="A6820" s="0" t="s">
        <v>11412</v>
      </c>
      <c r="B6820" s="0" t="n">
        <v>0.7064285714</v>
      </c>
      <c r="C6820" s="0" t="n">
        <v>0.0114155</v>
      </c>
      <c r="D6820" s="0" t="n">
        <v>0.0023809524</v>
      </c>
      <c r="E6820" s="0" t="n">
        <v>0.0714285714</v>
      </c>
      <c r="F6820" s="0" t="n">
        <v>0.033575</v>
      </c>
      <c r="G6820" s="0" t="n">
        <v>1</v>
      </c>
      <c r="H6820" s="0" t="n">
        <v>1</v>
      </c>
    </row>
    <row r="6821" customFormat="false" ht="12.8" hidden="false" customHeight="false" outlineLevel="0" collapsed="false">
      <c r="A6821" s="0" t="s">
        <v>11413</v>
      </c>
      <c r="B6821" s="0" t="n">
        <v>1.78</v>
      </c>
      <c r="C6821" s="0" t="n">
        <v>0.0345</v>
      </c>
      <c r="D6821" s="0" t="n">
        <v>0.0178947368</v>
      </c>
      <c r="E6821" s="0" t="n">
        <v>0.5</v>
      </c>
      <c r="F6821" s="0" t="n">
        <v>0.1725</v>
      </c>
      <c r="G6821" s="0" t="n">
        <v>1</v>
      </c>
      <c r="H6821" s="0" t="n">
        <v>37.97</v>
      </c>
    </row>
    <row r="6822" customFormat="false" ht="12.8" hidden="false" customHeight="false" outlineLevel="0" collapsed="false">
      <c r="A6822" s="0" t="s">
        <v>11414</v>
      </c>
      <c r="B6822" s="0" t="n">
        <v>0.2357142857</v>
      </c>
      <c r="C6822" s="0" t="n">
        <v>0.0016874671</v>
      </c>
      <c r="D6822" s="0" t="n">
        <v>0.0003331374</v>
      </c>
      <c r="E6822" s="0" t="n">
        <v>0.0238095238</v>
      </c>
      <c r="F6822" s="0" t="n">
        <v>0.0047534286</v>
      </c>
      <c r="G6822" s="0" t="n">
        <v>1</v>
      </c>
      <c r="H6822" s="0" t="n">
        <v>6.79</v>
      </c>
    </row>
    <row r="6823" customFormat="false" ht="12.8" hidden="false" customHeight="false" outlineLevel="0" collapsed="false">
      <c r="A6823" s="0" t="s">
        <v>549</v>
      </c>
      <c r="B6823" s="0" t="n">
        <v>38</v>
      </c>
      <c r="C6823" s="0" t="n">
        <v>0.3672</v>
      </c>
      <c r="D6823" s="0" t="n">
        <v>0.0666666667</v>
      </c>
      <c r="E6823" s="0" t="n">
        <v>0.5</v>
      </c>
      <c r="F6823" s="0" t="n">
        <v>0.48</v>
      </c>
      <c r="G6823" s="0" t="n">
        <v>1</v>
      </c>
      <c r="H6823" s="0" t="n">
        <v>29137</v>
      </c>
    </row>
    <row r="6824" customFormat="false" ht="12.8" hidden="false" customHeight="false" outlineLevel="0" collapsed="false">
      <c r="A6824" s="0" t="s">
        <v>11415</v>
      </c>
      <c r="B6824" s="0" t="n">
        <v>1.96625</v>
      </c>
      <c r="C6824" s="0" t="n">
        <v>0.024375</v>
      </c>
      <c r="D6824" s="0" t="n">
        <v>0.0036324786</v>
      </c>
      <c r="E6824" s="0" t="n">
        <v>0.0208333333</v>
      </c>
      <c r="F6824" s="0" t="n">
        <v>0.025</v>
      </c>
      <c r="G6824" s="0" t="n">
        <v>1</v>
      </c>
      <c r="H6824" s="0" t="n">
        <v>1</v>
      </c>
    </row>
    <row r="6825" customFormat="false" ht="12.8" hidden="false" customHeight="false" outlineLevel="0" collapsed="false">
      <c r="A6825" s="0" t="s">
        <v>11416</v>
      </c>
      <c r="B6825" s="0" t="n">
        <v>1.73</v>
      </c>
      <c r="C6825" s="0" t="n">
        <v>0.01725</v>
      </c>
      <c r="D6825" s="0" t="n">
        <v>0.0089473684</v>
      </c>
      <c r="E6825" s="0" t="n">
        <v>0.25</v>
      </c>
      <c r="F6825" s="0" t="n">
        <v>0.08625</v>
      </c>
      <c r="G6825" s="0" t="n">
        <v>1</v>
      </c>
      <c r="H6825" s="0" t="n">
        <v>37.97</v>
      </c>
    </row>
    <row r="6826" customFormat="false" ht="12.8" hidden="false" customHeight="false" outlineLevel="0" collapsed="false">
      <c r="A6826" s="0" t="s">
        <v>989</v>
      </c>
      <c r="B6826" s="0" t="n">
        <v>1.1116666667</v>
      </c>
      <c r="C6826" s="0" t="n">
        <v>0.0363</v>
      </c>
      <c r="D6826" s="0" t="n">
        <v>0.0056666667</v>
      </c>
      <c r="E6826" s="0" t="n">
        <v>0.0833333333</v>
      </c>
      <c r="F6826" s="0" t="n">
        <v>0.0605</v>
      </c>
      <c r="G6826" s="0" t="n">
        <v>1</v>
      </c>
      <c r="H6826" s="0" t="n">
        <v>1</v>
      </c>
    </row>
    <row r="6827" customFormat="false" ht="12.8" hidden="false" customHeight="false" outlineLevel="0" collapsed="false">
      <c r="A6827" s="0" t="s">
        <v>11417</v>
      </c>
      <c r="B6827" s="0" t="n">
        <v>0.2357142857</v>
      </c>
      <c r="C6827" s="0" t="n">
        <v>0.0016874671</v>
      </c>
      <c r="D6827" s="0" t="n">
        <v>0.0003331374</v>
      </c>
      <c r="E6827" s="0" t="n">
        <v>0.0238095238</v>
      </c>
      <c r="F6827" s="0" t="n">
        <v>0.0047534286</v>
      </c>
      <c r="G6827" s="0" t="n">
        <v>1</v>
      </c>
      <c r="H6827" s="0" t="n">
        <v>6.79</v>
      </c>
    </row>
    <row r="6828" customFormat="false" ht="12.8" hidden="false" customHeight="false" outlineLevel="0" collapsed="false">
      <c r="A6828" s="0" t="s">
        <v>548</v>
      </c>
      <c r="B6828" s="0" t="n">
        <v>38</v>
      </c>
      <c r="C6828" s="0" t="n">
        <v>0.3672</v>
      </c>
      <c r="D6828" s="0" t="n">
        <v>0.0666666667</v>
      </c>
      <c r="E6828" s="0" t="n">
        <v>0.5</v>
      </c>
      <c r="F6828" s="0" t="n">
        <v>0.48</v>
      </c>
      <c r="G6828" s="0" t="n">
        <v>1</v>
      </c>
      <c r="H6828" s="0" t="n">
        <v>29037</v>
      </c>
    </row>
    <row r="6829" customFormat="false" ht="12.8" hidden="false" customHeight="false" outlineLevel="0" collapsed="false">
      <c r="A6829" s="0" t="s">
        <v>1324</v>
      </c>
      <c r="B6829" s="0" t="n">
        <v>0.7064285714</v>
      </c>
      <c r="C6829" s="0" t="n">
        <v>0.0114155</v>
      </c>
      <c r="D6829" s="0" t="n">
        <v>0.0023809524</v>
      </c>
      <c r="E6829" s="0" t="n">
        <v>0.0714285714</v>
      </c>
      <c r="F6829" s="0" t="n">
        <v>0.033575</v>
      </c>
      <c r="G6829" s="0" t="n">
        <v>1</v>
      </c>
      <c r="H6829" s="0" t="n">
        <v>1</v>
      </c>
    </row>
    <row r="6830" customFormat="false" ht="12.8" hidden="false" customHeight="false" outlineLevel="0" collapsed="false">
      <c r="A6830" s="0" t="s">
        <v>861</v>
      </c>
      <c r="B6830" s="0" t="n">
        <v>0.00205</v>
      </c>
      <c r="C6830" s="0" t="n">
        <v>1.4E-006</v>
      </c>
      <c r="D6830" s="0" t="n">
        <v>1.4167E-006</v>
      </c>
      <c r="E6830" s="0" t="n">
        <v>0.0002</v>
      </c>
      <c r="F6830" s="0" t="n">
        <v>1.4E-005</v>
      </c>
      <c r="G6830" s="0" t="n">
        <v>1</v>
      </c>
      <c r="H6830" s="0" t="n">
        <v>0</v>
      </c>
    </row>
    <row r="6831" customFormat="false" ht="12.8" hidden="false" customHeight="false" outlineLevel="0" collapsed="false">
      <c r="A6831" s="0" t="s">
        <v>11418</v>
      </c>
      <c r="B6831" s="0" t="n">
        <v>1.027</v>
      </c>
      <c r="C6831" s="0" t="n">
        <v>0.0144</v>
      </c>
      <c r="D6831" s="0" t="n">
        <v>0.002</v>
      </c>
      <c r="E6831" s="0" t="n">
        <v>0.02</v>
      </c>
      <c r="F6831" s="0" t="n">
        <v>0.0192</v>
      </c>
      <c r="G6831" s="0" t="n">
        <v>1</v>
      </c>
      <c r="H6831" s="0" t="n">
        <v>3481</v>
      </c>
    </row>
    <row r="6832" customFormat="false" ht="12.8" hidden="false" customHeight="false" outlineLevel="0" collapsed="false">
      <c r="A6832" s="0" t="s">
        <v>551</v>
      </c>
      <c r="B6832" s="0" t="n">
        <v>35</v>
      </c>
      <c r="C6832" s="0" t="n">
        <v>0.3672</v>
      </c>
      <c r="D6832" s="0" t="n">
        <v>0.0666666667</v>
      </c>
      <c r="E6832" s="0" t="n">
        <v>0.5</v>
      </c>
      <c r="F6832" s="0" t="n">
        <v>0.48</v>
      </c>
      <c r="G6832" s="0" t="n">
        <v>1</v>
      </c>
      <c r="H6832" s="0" t="n">
        <v>20671</v>
      </c>
    </row>
    <row r="6833" customFormat="false" ht="12.8" hidden="false" customHeight="false" outlineLevel="0" collapsed="false">
      <c r="A6833" s="0" t="s">
        <v>11419</v>
      </c>
      <c r="B6833" s="0" t="n">
        <v>0.2357142857</v>
      </c>
      <c r="C6833" s="0" t="n">
        <v>0.0016874671</v>
      </c>
      <c r="D6833" s="0" t="n">
        <v>0.0003331374</v>
      </c>
      <c r="E6833" s="0" t="n">
        <v>0.0238095238</v>
      </c>
      <c r="F6833" s="0" t="n">
        <v>0.0047534286</v>
      </c>
      <c r="G6833" s="0" t="n">
        <v>1</v>
      </c>
      <c r="H6833" s="0" t="n">
        <v>6.91</v>
      </c>
    </row>
    <row r="6834" customFormat="false" ht="12.8" hidden="false" customHeight="false" outlineLevel="0" collapsed="false">
      <c r="A6834" s="0" t="s">
        <v>991</v>
      </c>
      <c r="B6834" s="0" t="n">
        <v>0.9696666667</v>
      </c>
      <c r="C6834" s="0" t="n">
        <v>0.033792</v>
      </c>
      <c r="D6834" s="0" t="n">
        <v>0.007311828</v>
      </c>
      <c r="E6834" s="0" t="n">
        <v>0.0833333333</v>
      </c>
      <c r="F6834" s="0" t="n">
        <v>0.0704</v>
      </c>
      <c r="G6834" s="0" t="n">
        <v>1</v>
      </c>
      <c r="H6834" s="0" t="n">
        <v>1</v>
      </c>
    </row>
    <row r="6835" customFormat="false" ht="12.8" hidden="false" customHeight="false" outlineLevel="0" collapsed="false">
      <c r="A6835" s="0" t="s">
        <v>11420</v>
      </c>
      <c r="B6835" s="0" t="n">
        <v>0.2357142857</v>
      </c>
      <c r="C6835" s="0" t="n">
        <v>0.0016874671</v>
      </c>
      <c r="D6835" s="0" t="n">
        <v>0.0003331374</v>
      </c>
      <c r="E6835" s="0" t="n">
        <v>0.0238095238</v>
      </c>
      <c r="F6835" s="0" t="n">
        <v>0.0047534286</v>
      </c>
      <c r="G6835" s="0" t="n">
        <v>1</v>
      </c>
      <c r="H6835" s="0" t="n">
        <v>6.91</v>
      </c>
    </row>
    <row r="6836" customFormat="false" ht="12.8" hidden="false" customHeight="false" outlineLevel="0" collapsed="false">
      <c r="A6836" s="0" t="s">
        <v>550</v>
      </c>
      <c r="B6836" s="0" t="n">
        <v>38</v>
      </c>
      <c r="C6836" s="0" t="n">
        <v>0.3672</v>
      </c>
      <c r="D6836" s="0" t="n">
        <v>0.0666666667</v>
      </c>
      <c r="E6836" s="0" t="n">
        <v>0.5</v>
      </c>
      <c r="F6836" s="0" t="n">
        <v>0.48</v>
      </c>
      <c r="G6836" s="0" t="n">
        <v>1</v>
      </c>
      <c r="H6836" s="0" t="n">
        <v>29137</v>
      </c>
    </row>
    <row r="6837" customFormat="false" ht="12.8" hidden="false" customHeight="false" outlineLevel="0" collapsed="false">
      <c r="A6837" s="0" t="s">
        <v>2267</v>
      </c>
      <c r="B6837" s="0" t="n">
        <v>1.036</v>
      </c>
      <c r="C6837" s="0" t="n">
        <v>0.0144</v>
      </c>
      <c r="D6837" s="0" t="n">
        <v>0.002</v>
      </c>
      <c r="E6837" s="0" t="n">
        <v>0.02</v>
      </c>
      <c r="F6837" s="0" t="n">
        <v>0.0192</v>
      </c>
      <c r="G6837" s="0" t="n">
        <v>1</v>
      </c>
      <c r="H6837" s="0" t="n">
        <v>3481</v>
      </c>
    </row>
    <row r="6838" customFormat="false" ht="12.8" hidden="false" customHeight="false" outlineLevel="0" collapsed="false">
      <c r="A6838" s="0" t="s">
        <v>1325</v>
      </c>
      <c r="B6838" s="0" t="n">
        <v>1.96625</v>
      </c>
      <c r="C6838" s="0" t="n">
        <v>0.024375</v>
      </c>
      <c r="D6838" s="0" t="n">
        <v>0.0036324786</v>
      </c>
      <c r="E6838" s="0" t="n">
        <v>0.0208333333</v>
      </c>
      <c r="F6838" s="0" t="n">
        <v>0.025</v>
      </c>
      <c r="G6838" s="0" t="n">
        <v>1</v>
      </c>
      <c r="H6838" s="0" t="n">
        <v>1</v>
      </c>
    </row>
    <row r="6839" customFormat="false" ht="12.8" hidden="false" customHeight="false" outlineLevel="0" collapsed="false">
      <c r="A6839" s="0" t="s">
        <v>990</v>
      </c>
      <c r="B6839" s="0" t="n">
        <v>1.224</v>
      </c>
      <c r="C6839" s="0" t="n">
        <v>0.04356</v>
      </c>
      <c r="D6839" s="0" t="n">
        <v>0.0068</v>
      </c>
      <c r="E6839" s="0" t="n">
        <v>0.1</v>
      </c>
      <c r="F6839" s="0" t="n">
        <v>0.0726</v>
      </c>
      <c r="G6839" s="0" t="n">
        <v>1</v>
      </c>
      <c r="H6839" s="0" t="n">
        <v>1</v>
      </c>
    </row>
    <row r="6840" customFormat="false" ht="12.8" hidden="false" customHeight="false" outlineLevel="0" collapsed="false">
      <c r="A6840" s="0" t="s">
        <v>11421</v>
      </c>
      <c r="B6840" s="0" t="n">
        <v>0.2357142857</v>
      </c>
      <c r="C6840" s="0" t="n">
        <v>0.0016874671</v>
      </c>
      <c r="D6840" s="0" t="n">
        <v>0.0003331374</v>
      </c>
      <c r="E6840" s="0" t="n">
        <v>0.0238095238</v>
      </c>
      <c r="F6840" s="0" t="n">
        <v>0.0047534286</v>
      </c>
      <c r="G6840" s="0" t="n">
        <v>1</v>
      </c>
      <c r="H6840" s="0" t="n">
        <v>7.85</v>
      </c>
    </row>
    <row r="6841" customFormat="false" ht="12.8" hidden="false" customHeight="false" outlineLevel="0" collapsed="false">
      <c r="A6841" s="0" t="s">
        <v>553</v>
      </c>
      <c r="B6841" s="0" t="n">
        <v>35</v>
      </c>
      <c r="C6841" s="0" t="n">
        <v>0.3672</v>
      </c>
      <c r="D6841" s="0" t="n">
        <v>0.0666666667</v>
      </c>
      <c r="E6841" s="0" t="n">
        <v>0.5</v>
      </c>
      <c r="F6841" s="0" t="n">
        <v>0.48</v>
      </c>
      <c r="G6841" s="0" t="n">
        <v>1</v>
      </c>
      <c r="H6841" s="0" t="n">
        <v>19486</v>
      </c>
    </row>
    <row r="6842" customFormat="false" ht="12.8" hidden="false" customHeight="false" outlineLevel="0" collapsed="false">
      <c r="A6842" s="0" t="s">
        <v>11422</v>
      </c>
      <c r="B6842" s="0" t="n">
        <v>1.6927272727</v>
      </c>
      <c r="C6842" s="0" t="n">
        <v>0.0109090909</v>
      </c>
      <c r="D6842" s="0" t="n">
        <v>0.0015850816</v>
      </c>
      <c r="E6842" s="0" t="n">
        <v>0.0090909091</v>
      </c>
      <c r="F6842" s="0" t="n">
        <v>0.0109090909</v>
      </c>
      <c r="G6842" s="0" t="n">
        <v>1</v>
      </c>
      <c r="H6842" s="0" t="n">
        <v>6.92</v>
      </c>
    </row>
    <row r="6843" customFormat="false" ht="12.8" hidden="false" customHeight="false" outlineLevel="0" collapsed="false">
      <c r="A6843" s="0" t="s">
        <v>11423</v>
      </c>
      <c r="B6843" s="0" t="n">
        <v>1.036</v>
      </c>
      <c r="C6843" s="0" t="n">
        <v>0.0144</v>
      </c>
      <c r="D6843" s="0" t="n">
        <v>0.002</v>
      </c>
      <c r="E6843" s="0" t="n">
        <v>0.02</v>
      </c>
      <c r="F6843" s="0" t="n">
        <v>0.0192</v>
      </c>
      <c r="G6843" s="0" t="n">
        <v>1</v>
      </c>
      <c r="H6843" s="0" t="n">
        <v>3481</v>
      </c>
    </row>
    <row r="6844" customFormat="false" ht="12.8" hidden="false" customHeight="false" outlineLevel="0" collapsed="false">
      <c r="A6844" s="0" t="s">
        <v>993</v>
      </c>
      <c r="B6844" s="0" t="n">
        <v>0.9716666667</v>
      </c>
      <c r="C6844" s="0" t="n">
        <v>0.033792</v>
      </c>
      <c r="D6844" s="0" t="n">
        <v>0.007311828</v>
      </c>
      <c r="E6844" s="0" t="n">
        <v>0.0833333333</v>
      </c>
      <c r="F6844" s="0" t="n">
        <v>0.0704</v>
      </c>
      <c r="G6844" s="0" t="n">
        <v>1</v>
      </c>
      <c r="H6844" s="0" t="n">
        <v>1</v>
      </c>
    </row>
    <row r="6845" customFormat="false" ht="12.8" hidden="false" customHeight="false" outlineLevel="0" collapsed="false">
      <c r="A6845" s="0" t="s">
        <v>552</v>
      </c>
      <c r="B6845" s="0" t="n">
        <v>38</v>
      </c>
      <c r="C6845" s="0" t="n">
        <v>0.3672</v>
      </c>
      <c r="D6845" s="0" t="n">
        <v>0.0666666667</v>
      </c>
      <c r="E6845" s="0" t="n">
        <v>0.5</v>
      </c>
      <c r="F6845" s="0" t="n">
        <v>0.48</v>
      </c>
      <c r="G6845" s="0" t="n">
        <v>1</v>
      </c>
      <c r="H6845" s="0" t="n">
        <v>20671</v>
      </c>
    </row>
    <row r="6846" customFormat="false" ht="12.8" hidden="false" customHeight="false" outlineLevel="0" collapsed="false">
      <c r="A6846" s="0" t="s">
        <v>11424</v>
      </c>
      <c r="B6846" s="0" t="n">
        <v>0.2357142857</v>
      </c>
      <c r="C6846" s="0" t="n">
        <v>0.0016874671</v>
      </c>
      <c r="D6846" s="0" t="n">
        <v>0.0003331374</v>
      </c>
      <c r="E6846" s="0" t="n">
        <v>0.0238095238</v>
      </c>
      <c r="F6846" s="0" t="n">
        <v>0.0047534286</v>
      </c>
      <c r="G6846" s="0" t="n">
        <v>1</v>
      </c>
      <c r="H6846" s="0" t="n">
        <v>7.39</v>
      </c>
    </row>
    <row r="6847" customFormat="false" ht="12.8" hidden="false" customHeight="false" outlineLevel="0" collapsed="false">
      <c r="A6847" s="0" t="s">
        <v>992</v>
      </c>
      <c r="B6847" s="0" t="n">
        <v>0.9716666667</v>
      </c>
      <c r="C6847" s="0" t="n">
        <v>0.033792</v>
      </c>
      <c r="D6847" s="0" t="n">
        <v>0.007311828</v>
      </c>
      <c r="E6847" s="0" t="n">
        <v>0.0833333333</v>
      </c>
      <c r="F6847" s="0" t="n">
        <v>0.0704</v>
      </c>
      <c r="G6847" s="0" t="n">
        <v>1</v>
      </c>
      <c r="H6847" s="0" t="n">
        <v>1</v>
      </c>
    </row>
    <row r="6848" customFormat="false" ht="12.8" hidden="false" customHeight="false" outlineLevel="0" collapsed="false">
      <c r="A6848" s="0" t="s">
        <v>11425</v>
      </c>
      <c r="B6848" s="0" t="n">
        <v>2.2685714286</v>
      </c>
      <c r="C6848" s="0" t="n">
        <v>0.0210857143</v>
      </c>
      <c r="D6848" s="0" t="n">
        <v>0.0032708033</v>
      </c>
      <c r="E6848" s="0" t="n">
        <v>0.0238095238</v>
      </c>
      <c r="F6848" s="0" t="n">
        <v>0.0234285714</v>
      </c>
      <c r="G6848" s="0" t="n">
        <v>1</v>
      </c>
      <c r="H6848" s="0" t="n">
        <v>36.42</v>
      </c>
    </row>
    <row r="6849" customFormat="false" ht="12.8" hidden="false" customHeight="false" outlineLevel="0" collapsed="false">
      <c r="A6849" s="0" t="s">
        <v>11426</v>
      </c>
      <c r="B6849" s="0" t="n">
        <v>0.79625</v>
      </c>
      <c r="C6849" s="0" t="n">
        <v>0.0051</v>
      </c>
      <c r="D6849" s="0" t="n">
        <v>0.0008333333</v>
      </c>
      <c r="E6849" s="0" t="n">
        <v>0.125</v>
      </c>
      <c r="F6849" s="0" t="n">
        <v>0.03</v>
      </c>
      <c r="G6849" s="0" t="n">
        <v>1</v>
      </c>
      <c r="H6849" s="0" t="n">
        <v>20.83</v>
      </c>
    </row>
    <row r="6850" customFormat="false" ht="12.8" hidden="false" customHeight="false" outlineLevel="0" collapsed="false">
      <c r="A6850" s="0" t="s">
        <v>556</v>
      </c>
      <c r="B6850" s="0" t="n">
        <v>38</v>
      </c>
      <c r="C6850" s="0" t="n">
        <v>0.3672</v>
      </c>
      <c r="D6850" s="0" t="n">
        <v>0.0666666667</v>
      </c>
      <c r="E6850" s="0" t="n">
        <v>0.5</v>
      </c>
      <c r="F6850" s="0" t="n">
        <v>0.48</v>
      </c>
      <c r="G6850" s="0" t="n">
        <v>1</v>
      </c>
      <c r="H6850" s="0" t="n">
        <v>20280</v>
      </c>
    </row>
    <row r="6851" customFormat="false" ht="12.8" hidden="false" customHeight="false" outlineLevel="0" collapsed="false">
      <c r="A6851" s="0" t="s">
        <v>11427</v>
      </c>
      <c r="B6851" s="0" t="n">
        <v>2.2685714286</v>
      </c>
      <c r="C6851" s="0" t="n">
        <v>0.0210857143</v>
      </c>
      <c r="D6851" s="0" t="n">
        <v>0.0032708033</v>
      </c>
      <c r="E6851" s="0" t="n">
        <v>0.0238095238</v>
      </c>
      <c r="F6851" s="0" t="n">
        <v>0.0234285714</v>
      </c>
      <c r="G6851" s="0" t="n">
        <v>1</v>
      </c>
      <c r="H6851" s="0" t="n">
        <v>36.42</v>
      </c>
    </row>
    <row r="6852" customFormat="false" ht="12.8" hidden="false" customHeight="false" outlineLevel="0" collapsed="false">
      <c r="A6852" s="0" t="s">
        <v>11428</v>
      </c>
      <c r="B6852" s="0" t="n">
        <v>0.79625</v>
      </c>
      <c r="C6852" s="0" t="n">
        <v>0.0051</v>
      </c>
      <c r="D6852" s="0" t="n">
        <v>0.0008333333</v>
      </c>
      <c r="E6852" s="0" t="n">
        <v>0.125</v>
      </c>
      <c r="F6852" s="0" t="n">
        <v>0.03</v>
      </c>
      <c r="G6852" s="0" t="n">
        <v>1</v>
      </c>
      <c r="H6852" s="0" t="n">
        <v>21.32</v>
      </c>
    </row>
    <row r="6853" customFormat="false" ht="12.8" hidden="false" customHeight="false" outlineLevel="0" collapsed="false">
      <c r="A6853" s="0" t="s">
        <v>11429</v>
      </c>
      <c r="B6853" s="0" t="n">
        <v>0.79625</v>
      </c>
      <c r="C6853" s="0" t="n">
        <v>0.0051</v>
      </c>
      <c r="D6853" s="0" t="n">
        <v>0.0008333333</v>
      </c>
      <c r="E6853" s="0" t="n">
        <v>0.125</v>
      </c>
      <c r="F6853" s="0" t="n">
        <v>0.03</v>
      </c>
      <c r="G6853" s="0" t="n">
        <v>1</v>
      </c>
      <c r="H6853" s="0" t="n">
        <v>20.83</v>
      </c>
    </row>
    <row r="6854" customFormat="false" ht="12.8" hidden="false" customHeight="false" outlineLevel="0" collapsed="false">
      <c r="A6854" s="0" t="s">
        <v>11430</v>
      </c>
      <c r="B6854" s="0" t="n">
        <v>1.78</v>
      </c>
      <c r="C6854" s="0" t="n">
        <v>0.0345</v>
      </c>
      <c r="D6854" s="0" t="n">
        <v>0.0178947368</v>
      </c>
      <c r="E6854" s="0" t="n">
        <v>0.5</v>
      </c>
      <c r="F6854" s="0" t="n">
        <v>0.1725</v>
      </c>
      <c r="G6854" s="0" t="n">
        <v>1</v>
      </c>
      <c r="H6854" s="0" t="n">
        <v>37.97</v>
      </c>
    </row>
    <row r="6855" customFormat="false" ht="12.8" hidden="false" customHeight="false" outlineLevel="0" collapsed="false">
      <c r="A6855" s="0" t="s">
        <v>557</v>
      </c>
      <c r="B6855" s="0" t="n">
        <v>38</v>
      </c>
      <c r="C6855" s="0" t="n">
        <v>0.3672</v>
      </c>
      <c r="D6855" s="0" t="n">
        <v>0.0666666667</v>
      </c>
      <c r="E6855" s="0" t="n">
        <v>0.5</v>
      </c>
      <c r="F6855" s="0" t="n">
        <v>0.48</v>
      </c>
      <c r="G6855" s="0" t="n">
        <v>1</v>
      </c>
      <c r="H6855" s="0" t="n">
        <v>28646</v>
      </c>
    </row>
    <row r="6856" customFormat="false" ht="12.8" hidden="false" customHeight="false" outlineLevel="0" collapsed="false">
      <c r="A6856" s="0" t="s">
        <v>554</v>
      </c>
      <c r="B6856" s="0" t="n">
        <v>35</v>
      </c>
      <c r="C6856" s="0" t="n">
        <v>0.3672</v>
      </c>
      <c r="D6856" s="0" t="n">
        <v>0.0666666667</v>
      </c>
      <c r="E6856" s="0" t="n">
        <v>0.5</v>
      </c>
      <c r="F6856" s="0" t="n">
        <v>0.48</v>
      </c>
      <c r="G6856" s="0" t="n">
        <v>1</v>
      </c>
      <c r="H6856" s="0" t="n">
        <v>19486</v>
      </c>
    </row>
    <row r="6857" customFormat="false" ht="12.8" hidden="false" customHeight="false" outlineLevel="0" collapsed="false">
      <c r="A6857" s="0" t="s">
        <v>11431</v>
      </c>
      <c r="B6857" s="0" t="n">
        <v>0.21</v>
      </c>
      <c r="C6857" s="0" t="n">
        <v>0.00179712</v>
      </c>
      <c r="D6857" s="0" t="n">
        <v>0.0002666667</v>
      </c>
      <c r="E6857" s="0" t="n">
        <v>0.01</v>
      </c>
      <c r="F6857" s="0" t="n">
        <v>0.003744</v>
      </c>
      <c r="G6857" s="0" t="n">
        <v>1</v>
      </c>
      <c r="H6857" s="0" t="n">
        <v>1</v>
      </c>
    </row>
    <row r="6858" customFormat="false" ht="12.8" hidden="false" customHeight="false" outlineLevel="0" collapsed="false">
      <c r="A6858" s="0" t="s">
        <v>11432</v>
      </c>
      <c r="B6858" s="0" t="n">
        <v>2.2685714286</v>
      </c>
      <c r="C6858" s="0" t="n">
        <v>0.0210857143</v>
      </c>
      <c r="D6858" s="0" t="n">
        <v>0.0032708033</v>
      </c>
      <c r="E6858" s="0" t="n">
        <v>0.0238095238</v>
      </c>
      <c r="F6858" s="0" t="n">
        <v>0.0234285714</v>
      </c>
      <c r="G6858" s="0" t="n">
        <v>1</v>
      </c>
      <c r="H6858" s="0" t="n">
        <v>36.42</v>
      </c>
    </row>
    <row r="6859" customFormat="false" ht="12.8" hidden="false" customHeight="false" outlineLevel="0" collapsed="false">
      <c r="A6859" s="0" t="s">
        <v>11433</v>
      </c>
      <c r="B6859" s="0" t="n">
        <v>0.79625</v>
      </c>
      <c r="C6859" s="0" t="n">
        <v>0.0051</v>
      </c>
      <c r="D6859" s="0" t="n">
        <v>0.0008333333</v>
      </c>
      <c r="E6859" s="0" t="n">
        <v>0.125</v>
      </c>
      <c r="F6859" s="0" t="n">
        <v>0.03</v>
      </c>
      <c r="G6859" s="0" t="n">
        <v>1</v>
      </c>
      <c r="H6859" s="0" t="n">
        <v>21.06</v>
      </c>
    </row>
    <row r="6860" customFormat="false" ht="12.8" hidden="false" customHeight="false" outlineLevel="0" collapsed="false">
      <c r="A6860" s="0" t="s">
        <v>555</v>
      </c>
      <c r="B6860" s="0" t="n">
        <v>35</v>
      </c>
      <c r="C6860" s="0" t="n">
        <v>0.3672</v>
      </c>
      <c r="D6860" s="0" t="n">
        <v>0.0666666667</v>
      </c>
      <c r="E6860" s="0" t="n">
        <v>0.5</v>
      </c>
      <c r="F6860" s="0" t="n">
        <v>0.48</v>
      </c>
      <c r="G6860" s="0" t="n">
        <v>1</v>
      </c>
      <c r="H6860" s="0" t="n">
        <v>20280</v>
      </c>
    </row>
    <row r="6861" customFormat="false" ht="12.8" hidden="false" customHeight="false" outlineLevel="0" collapsed="false">
      <c r="A6861" s="0" t="s">
        <v>11434</v>
      </c>
      <c r="B6861" s="0" t="n">
        <v>1.73</v>
      </c>
      <c r="C6861" s="0" t="n">
        <v>0.01725</v>
      </c>
      <c r="D6861" s="0" t="n">
        <v>0.0089473684</v>
      </c>
      <c r="E6861" s="0" t="n">
        <v>0.25</v>
      </c>
      <c r="F6861" s="0" t="n">
        <v>0.08625</v>
      </c>
      <c r="G6861" s="0" t="n">
        <v>1</v>
      </c>
      <c r="H6861" s="0" t="n">
        <v>37.97</v>
      </c>
    </row>
    <row r="6862" customFormat="false" ht="12.8" hidden="false" customHeight="false" outlineLevel="0" collapsed="false">
      <c r="A6862" s="0" t="s">
        <v>11435</v>
      </c>
      <c r="B6862" s="0" t="n">
        <v>0.79625</v>
      </c>
      <c r="C6862" s="0" t="n">
        <v>0.0051</v>
      </c>
      <c r="D6862" s="0" t="n">
        <v>0.0008333333</v>
      </c>
      <c r="E6862" s="0" t="n">
        <v>0.125</v>
      </c>
      <c r="F6862" s="0" t="n">
        <v>0.03</v>
      </c>
      <c r="G6862" s="0" t="n">
        <v>1</v>
      </c>
      <c r="H6862" s="0" t="n">
        <v>21.25</v>
      </c>
    </row>
    <row r="6863" customFormat="false" ht="12.8" hidden="false" customHeight="false" outlineLevel="0" collapsed="false">
      <c r="A6863" s="0" t="s">
        <v>11436</v>
      </c>
      <c r="B6863" s="0" t="n">
        <v>0.9111111111</v>
      </c>
      <c r="C6863" s="0" t="n">
        <v>0.01297725</v>
      </c>
      <c r="D6863" s="0" t="n">
        <v>0.0024216524</v>
      </c>
      <c r="E6863" s="0" t="n">
        <v>0.0138888889</v>
      </c>
      <c r="F6863" s="0" t="n">
        <v>0.0166375</v>
      </c>
      <c r="G6863" s="0" t="n">
        <v>1</v>
      </c>
      <c r="H6863" s="0" t="n">
        <v>10.86</v>
      </c>
    </row>
    <row r="6864" customFormat="false" ht="12.8" hidden="false" customHeight="false" outlineLevel="0" collapsed="false">
      <c r="A6864" s="0" t="s">
        <v>563</v>
      </c>
      <c r="B6864" s="0" t="n">
        <v>35</v>
      </c>
      <c r="C6864" s="0" t="n">
        <v>0.3672</v>
      </c>
      <c r="D6864" s="0" t="n">
        <v>0.0666666667</v>
      </c>
      <c r="E6864" s="0" t="n">
        <v>0.5</v>
      </c>
      <c r="F6864" s="0" t="n">
        <v>0.48</v>
      </c>
      <c r="G6864" s="0" t="n">
        <v>1</v>
      </c>
      <c r="H6864" s="0" t="n">
        <v>19095</v>
      </c>
    </row>
    <row r="6865" customFormat="false" ht="12.8" hidden="false" customHeight="false" outlineLevel="0" collapsed="false">
      <c r="A6865" s="0" t="s">
        <v>11437</v>
      </c>
      <c r="B6865" s="0" t="n">
        <v>0.2357142857</v>
      </c>
      <c r="C6865" s="0" t="n">
        <v>0.0016874671</v>
      </c>
      <c r="D6865" s="0" t="n">
        <v>0.0003331374</v>
      </c>
      <c r="E6865" s="0" t="n">
        <v>0.0238095238</v>
      </c>
      <c r="F6865" s="0" t="n">
        <v>0.0047534286</v>
      </c>
      <c r="G6865" s="0" t="n">
        <v>1</v>
      </c>
      <c r="H6865" s="0" t="n">
        <v>7.26</v>
      </c>
    </row>
    <row r="6866" customFormat="false" ht="12.8" hidden="false" customHeight="false" outlineLevel="0" collapsed="false">
      <c r="A6866" s="0" t="s">
        <v>11438</v>
      </c>
      <c r="B6866" s="0" t="n">
        <v>2.0875</v>
      </c>
      <c r="C6866" s="0" t="n">
        <v>0.0375</v>
      </c>
      <c r="D6866" s="0" t="n">
        <v>0.0054487179</v>
      </c>
      <c r="E6866" s="0" t="n">
        <v>0.03125</v>
      </c>
      <c r="F6866" s="0" t="n">
        <v>0.0375</v>
      </c>
      <c r="G6866" s="0" t="n">
        <v>1</v>
      </c>
      <c r="H6866" s="0" t="n">
        <v>12.67</v>
      </c>
    </row>
    <row r="6867" customFormat="false" ht="12.8" hidden="false" customHeight="false" outlineLevel="0" collapsed="false">
      <c r="A6867" s="0" t="s">
        <v>11439</v>
      </c>
      <c r="B6867" s="0" t="n">
        <v>0.9111111111</v>
      </c>
      <c r="C6867" s="0" t="n">
        <v>0.01297725</v>
      </c>
      <c r="D6867" s="0" t="n">
        <v>0.0024216524</v>
      </c>
      <c r="E6867" s="0" t="n">
        <v>0.0138888889</v>
      </c>
      <c r="F6867" s="0" t="n">
        <v>0.0166375</v>
      </c>
      <c r="G6867" s="0" t="n">
        <v>1</v>
      </c>
      <c r="H6867" s="0" t="n">
        <v>10.86</v>
      </c>
    </row>
    <row r="6868" customFormat="false" ht="12.8" hidden="false" customHeight="false" outlineLevel="0" collapsed="false">
      <c r="A6868" s="0" t="s">
        <v>11440</v>
      </c>
      <c r="B6868" s="0" t="n">
        <v>0.79625</v>
      </c>
      <c r="C6868" s="0" t="n">
        <v>0.0051</v>
      </c>
      <c r="D6868" s="0" t="n">
        <v>0.0008333333</v>
      </c>
      <c r="E6868" s="0" t="n">
        <v>0.125</v>
      </c>
      <c r="F6868" s="0" t="n">
        <v>0.03</v>
      </c>
      <c r="G6868" s="0" t="n">
        <v>1</v>
      </c>
      <c r="H6868" s="0" t="n">
        <v>20.83</v>
      </c>
    </row>
    <row r="6869" customFormat="false" ht="12.8" hidden="false" customHeight="false" outlineLevel="0" collapsed="false">
      <c r="A6869" s="0" t="s">
        <v>11441</v>
      </c>
      <c r="B6869" s="0" t="n">
        <v>0.9111111111</v>
      </c>
      <c r="C6869" s="0" t="n">
        <v>0.01297725</v>
      </c>
      <c r="D6869" s="0" t="n">
        <v>0.0024216524</v>
      </c>
      <c r="E6869" s="0" t="n">
        <v>0.0138888889</v>
      </c>
      <c r="F6869" s="0" t="n">
        <v>0.0166375</v>
      </c>
      <c r="G6869" s="0" t="n">
        <v>1</v>
      </c>
      <c r="H6869" s="0" t="n">
        <v>10.86</v>
      </c>
    </row>
    <row r="6870" customFormat="false" ht="12.8" hidden="false" customHeight="false" outlineLevel="0" collapsed="false">
      <c r="A6870" s="0" t="s">
        <v>559</v>
      </c>
      <c r="B6870" s="0" t="n">
        <v>38</v>
      </c>
      <c r="C6870" s="0" t="n">
        <v>0.3672</v>
      </c>
      <c r="D6870" s="0" t="n">
        <v>0.0666666667</v>
      </c>
      <c r="E6870" s="0" t="n">
        <v>0.5</v>
      </c>
      <c r="F6870" s="0" t="n">
        <v>0.48</v>
      </c>
      <c r="G6870" s="0" t="n">
        <v>1</v>
      </c>
      <c r="H6870" s="0" t="n">
        <v>28646</v>
      </c>
    </row>
    <row r="6871" customFormat="false" ht="12.8" hidden="false" customHeight="false" outlineLevel="0" collapsed="false">
      <c r="A6871" s="0" t="s">
        <v>11442</v>
      </c>
      <c r="B6871" s="0" t="n">
        <v>0.2357142857</v>
      </c>
      <c r="C6871" s="0" t="n">
        <v>0.0016874671</v>
      </c>
      <c r="D6871" s="0" t="n">
        <v>0.0003331374</v>
      </c>
      <c r="E6871" s="0" t="n">
        <v>0.0238095238</v>
      </c>
      <c r="F6871" s="0" t="n">
        <v>0.0047534286</v>
      </c>
      <c r="G6871" s="0" t="n">
        <v>1</v>
      </c>
      <c r="H6871" s="0" t="n">
        <v>7.26</v>
      </c>
    </row>
    <row r="6872" customFormat="false" ht="12.8" hidden="false" customHeight="false" outlineLevel="0" collapsed="false">
      <c r="A6872" s="0" t="s">
        <v>11443</v>
      </c>
      <c r="B6872" s="0" t="n">
        <v>0.79625</v>
      </c>
      <c r="C6872" s="0" t="n">
        <v>0.0051</v>
      </c>
      <c r="D6872" s="0" t="n">
        <v>0.0008333333</v>
      </c>
      <c r="E6872" s="0" t="n">
        <v>0.125</v>
      </c>
      <c r="F6872" s="0" t="n">
        <v>0.03</v>
      </c>
      <c r="G6872" s="0" t="n">
        <v>1</v>
      </c>
      <c r="H6872" s="0" t="n">
        <v>20.83</v>
      </c>
    </row>
    <row r="6873" customFormat="false" ht="12.8" hidden="false" customHeight="false" outlineLevel="0" collapsed="false">
      <c r="A6873" s="0" t="s">
        <v>11444</v>
      </c>
      <c r="B6873" s="0" t="n">
        <v>1.73</v>
      </c>
      <c r="C6873" s="0" t="n">
        <v>0.01725</v>
      </c>
      <c r="D6873" s="0" t="n">
        <v>0.0089473684</v>
      </c>
      <c r="E6873" s="0" t="n">
        <v>0.25</v>
      </c>
      <c r="F6873" s="0" t="n">
        <v>0.08625</v>
      </c>
      <c r="G6873" s="0" t="n">
        <v>1</v>
      </c>
      <c r="H6873" s="0" t="n">
        <v>36.35</v>
      </c>
    </row>
    <row r="6874" customFormat="false" ht="12.8" hidden="false" customHeight="false" outlineLevel="0" collapsed="false">
      <c r="A6874" s="0" t="s">
        <v>11445</v>
      </c>
      <c r="B6874" s="0" t="n">
        <v>0.9111111111</v>
      </c>
      <c r="C6874" s="0" t="n">
        <v>0.01297725</v>
      </c>
      <c r="D6874" s="0" t="n">
        <v>0.0024216524</v>
      </c>
      <c r="E6874" s="0" t="n">
        <v>0.0138888889</v>
      </c>
      <c r="F6874" s="0" t="n">
        <v>0.0166375</v>
      </c>
      <c r="G6874" s="0" t="n">
        <v>1</v>
      </c>
      <c r="H6874" s="0" t="n">
        <v>10.86</v>
      </c>
    </row>
    <row r="6875" customFormat="false" ht="12.8" hidden="false" customHeight="false" outlineLevel="0" collapsed="false">
      <c r="A6875" s="0" t="s">
        <v>558</v>
      </c>
      <c r="B6875" s="0" t="n">
        <v>38</v>
      </c>
      <c r="C6875" s="0" t="n">
        <v>0.3672</v>
      </c>
      <c r="D6875" s="0" t="n">
        <v>0.0666666667</v>
      </c>
      <c r="E6875" s="0" t="n">
        <v>0.5</v>
      </c>
      <c r="F6875" s="0" t="n">
        <v>0.48</v>
      </c>
      <c r="G6875" s="0" t="n">
        <v>1</v>
      </c>
      <c r="H6875" s="0" t="n">
        <v>28646</v>
      </c>
    </row>
    <row r="6876" customFormat="false" ht="12.8" hidden="false" customHeight="false" outlineLevel="0" collapsed="false">
      <c r="A6876" s="0" t="s">
        <v>11446</v>
      </c>
      <c r="B6876" s="0" t="n">
        <v>0.79625</v>
      </c>
      <c r="C6876" s="0" t="n">
        <v>0.0051</v>
      </c>
      <c r="D6876" s="0" t="n">
        <v>0.0008333333</v>
      </c>
      <c r="E6876" s="0" t="n">
        <v>0.125</v>
      </c>
      <c r="F6876" s="0" t="n">
        <v>0.03</v>
      </c>
      <c r="G6876" s="0" t="n">
        <v>1</v>
      </c>
      <c r="H6876" s="0" t="n">
        <v>21.25</v>
      </c>
    </row>
    <row r="6877" customFormat="false" ht="12.8" hidden="false" customHeight="false" outlineLevel="0" collapsed="false">
      <c r="A6877" s="0" t="s">
        <v>562</v>
      </c>
      <c r="B6877" s="0" t="n">
        <v>35</v>
      </c>
      <c r="C6877" s="0" t="n">
        <v>0.3672</v>
      </c>
      <c r="D6877" s="0" t="n">
        <v>0.0666666667</v>
      </c>
      <c r="E6877" s="0" t="n">
        <v>0.5</v>
      </c>
      <c r="F6877" s="0" t="n">
        <v>0.48</v>
      </c>
      <c r="G6877" s="0" t="n">
        <v>1</v>
      </c>
      <c r="H6877" s="0" t="n">
        <v>19095</v>
      </c>
    </row>
    <row r="6878" customFormat="false" ht="12.8" hidden="false" customHeight="false" outlineLevel="0" collapsed="false">
      <c r="A6878" s="0" t="s">
        <v>11447</v>
      </c>
      <c r="B6878" s="0" t="n">
        <v>0.1633333333</v>
      </c>
      <c r="C6878" s="0" t="n">
        <v>0.00256</v>
      </c>
      <c r="D6878" s="0" t="n">
        <v>0.0004166667</v>
      </c>
      <c r="E6878" s="0" t="n">
        <v>0.0166666667</v>
      </c>
      <c r="F6878" s="0" t="n">
        <v>0.008</v>
      </c>
      <c r="G6878" s="0" t="n">
        <v>1</v>
      </c>
      <c r="H6878" s="0" t="n">
        <v>1.13</v>
      </c>
    </row>
    <row r="6879" customFormat="false" ht="12.8" hidden="false" customHeight="false" outlineLevel="0" collapsed="false">
      <c r="A6879" s="0" t="s">
        <v>11448</v>
      </c>
      <c r="B6879" s="0" t="n">
        <v>0.79625</v>
      </c>
      <c r="C6879" s="0" t="n">
        <v>0.0051</v>
      </c>
      <c r="D6879" s="0" t="n">
        <v>0.0008333333</v>
      </c>
      <c r="E6879" s="0" t="n">
        <v>0.125</v>
      </c>
      <c r="F6879" s="0" t="n">
        <v>0.03</v>
      </c>
      <c r="G6879" s="0" t="n">
        <v>1</v>
      </c>
      <c r="H6879" s="0" t="n">
        <v>20.83</v>
      </c>
    </row>
    <row r="6880" customFormat="false" ht="12.8" hidden="false" customHeight="false" outlineLevel="0" collapsed="false">
      <c r="A6880" s="0" t="s">
        <v>341</v>
      </c>
      <c r="B6880" s="0" t="n">
        <v>0.5075</v>
      </c>
      <c r="C6880" s="0" t="n">
        <v>0.0072</v>
      </c>
      <c r="D6880" s="0" t="n">
        <v>0.001</v>
      </c>
      <c r="E6880" s="0" t="n">
        <v>0.01</v>
      </c>
      <c r="F6880" s="0" t="n">
        <v>0.0096</v>
      </c>
      <c r="G6880" s="0" t="n">
        <v>1</v>
      </c>
      <c r="H6880" s="0" t="n">
        <v>7.14</v>
      </c>
    </row>
    <row r="6881" customFormat="false" ht="12.8" hidden="false" customHeight="false" outlineLevel="0" collapsed="false">
      <c r="A6881" s="0" t="s">
        <v>11449</v>
      </c>
      <c r="B6881" s="0" t="n">
        <v>1.3666666667</v>
      </c>
      <c r="C6881" s="0" t="n">
        <v>0.008</v>
      </c>
      <c r="D6881" s="0" t="n">
        <v>0.0011623932</v>
      </c>
      <c r="E6881" s="0" t="n">
        <v>0.0066666667</v>
      </c>
      <c r="F6881" s="0" t="n">
        <v>0.008</v>
      </c>
      <c r="G6881" s="0" t="n">
        <v>1</v>
      </c>
      <c r="H6881" s="0" t="n">
        <v>2.97</v>
      </c>
    </row>
    <row r="6882" customFormat="false" ht="12.8" hidden="false" customHeight="false" outlineLevel="0" collapsed="false">
      <c r="A6882" s="0" t="s">
        <v>11450</v>
      </c>
      <c r="B6882" s="0" t="n">
        <v>0.79625</v>
      </c>
      <c r="C6882" s="0" t="n">
        <v>0.0051</v>
      </c>
      <c r="D6882" s="0" t="n">
        <v>0.0008333333</v>
      </c>
      <c r="E6882" s="0" t="n">
        <v>0.125</v>
      </c>
      <c r="F6882" s="0" t="n">
        <v>0.03</v>
      </c>
      <c r="G6882" s="0" t="n">
        <v>1</v>
      </c>
      <c r="H6882" s="0" t="n">
        <v>21.32</v>
      </c>
    </row>
    <row r="6883" customFormat="false" ht="12.8" hidden="false" customHeight="false" outlineLevel="0" collapsed="false">
      <c r="A6883" s="0" t="s">
        <v>11451</v>
      </c>
      <c r="B6883" s="0" t="n">
        <v>0.71</v>
      </c>
      <c r="C6883" s="0" t="n">
        <v>0.001097712</v>
      </c>
      <c r="D6883" s="0" t="n">
        <v>0.0002777778</v>
      </c>
      <c r="E6883" s="0" t="n">
        <v>0.0166666667</v>
      </c>
      <c r="F6883" s="0" t="n">
        <v>0.0039204</v>
      </c>
      <c r="G6883" s="0" t="n">
        <v>1</v>
      </c>
      <c r="H6883" s="0" t="n">
        <v>322.88</v>
      </c>
    </row>
    <row r="6884" customFormat="false" ht="12.8" hidden="false" customHeight="false" outlineLevel="0" collapsed="false">
      <c r="A6884" s="0" t="s">
        <v>1520</v>
      </c>
      <c r="B6884" s="0" t="n">
        <v>1.0666666667</v>
      </c>
      <c r="C6884" s="0" t="n">
        <v>0.008</v>
      </c>
      <c r="D6884" s="0" t="n">
        <v>0.0011623932</v>
      </c>
      <c r="E6884" s="0" t="n">
        <v>0.0066666667</v>
      </c>
      <c r="F6884" s="0" t="n">
        <v>0.008</v>
      </c>
      <c r="G6884" s="0" t="n">
        <v>1</v>
      </c>
      <c r="H6884" s="0" t="n">
        <v>2.84</v>
      </c>
    </row>
    <row r="6885" customFormat="false" ht="12.8" hidden="false" customHeight="false" outlineLevel="0" collapsed="false">
      <c r="A6885" s="0" t="s">
        <v>11452</v>
      </c>
      <c r="B6885" s="0" t="n">
        <v>0.6041666667</v>
      </c>
      <c r="C6885" s="0" t="n">
        <v>0.0041847417</v>
      </c>
      <c r="D6885" s="0" t="n">
        <v>0.0005902778</v>
      </c>
      <c r="E6885" s="0" t="n">
        <v>0.0041666667</v>
      </c>
      <c r="F6885" s="0" t="n">
        <v>0.0043141667</v>
      </c>
      <c r="G6885" s="0" t="n">
        <v>1</v>
      </c>
      <c r="H6885" s="0" t="n">
        <v>1.7</v>
      </c>
    </row>
    <row r="6886" customFormat="false" ht="12.8" hidden="false" customHeight="false" outlineLevel="0" collapsed="false">
      <c r="A6886" s="0" t="s">
        <v>11453</v>
      </c>
      <c r="B6886" s="0" t="n">
        <v>0.79625</v>
      </c>
      <c r="C6886" s="0" t="n">
        <v>0.0051</v>
      </c>
      <c r="D6886" s="0" t="n">
        <v>0.0008333333</v>
      </c>
      <c r="E6886" s="0" t="n">
        <v>0.125</v>
      </c>
      <c r="F6886" s="0" t="n">
        <v>0.03</v>
      </c>
      <c r="G6886" s="0" t="n">
        <v>1</v>
      </c>
      <c r="H6886" s="0" t="n">
        <v>21.06</v>
      </c>
    </row>
    <row r="6887" customFormat="false" ht="12.8" hidden="false" customHeight="false" outlineLevel="0" collapsed="false">
      <c r="A6887" s="0" t="s">
        <v>339</v>
      </c>
      <c r="B6887" s="0" t="n">
        <v>0.4065</v>
      </c>
      <c r="C6887" s="0" t="n">
        <v>0.0072</v>
      </c>
      <c r="D6887" s="0" t="n">
        <v>0.001</v>
      </c>
      <c r="E6887" s="0" t="n">
        <v>0.01</v>
      </c>
      <c r="F6887" s="0" t="n">
        <v>0.0096</v>
      </c>
      <c r="G6887" s="0" t="n">
        <v>1</v>
      </c>
      <c r="H6887" s="0" t="n">
        <v>4.18</v>
      </c>
    </row>
    <row r="6888" customFormat="false" ht="12.8" hidden="false" customHeight="false" outlineLevel="0" collapsed="false">
      <c r="A6888" s="0" t="s">
        <v>1386</v>
      </c>
      <c r="B6888" s="0" t="n">
        <v>1.6927272727</v>
      </c>
      <c r="C6888" s="0" t="n">
        <v>0.0109090909</v>
      </c>
      <c r="D6888" s="0" t="n">
        <v>0.0015850816</v>
      </c>
      <c r="E6888" s="0" t="n">
        <v>0.0090909091</v>
      </c>
      <c r="F6888" s="0" t="n">
        <v>0.0109090909</v>
      </c>
      <c r="G6888" s="0" t="n">
        <v>1</v>
      </c>
      <c r="H6888" s="0" t="n">
        <v>18.01</v>
      </c>
    </row>
    <row r="6889" customFormat="false" ht="12.8" hidden="false" customHeight="false" outlineLevel="0" collapsed="false">
      <c r="A6889" s="0" t="s">
        <v>11454</v>
      </c>
      <c r="B6889" s="0" t="n">
        <v>0.79625</v>
      </c>
      <c r="C6889" s="0" t="n">
        <v>0.0051</v>
      </c>
      <c r="D6889" s="0" t="n">
        <v>0.0008333333</v>
      </c>
      <c r="E6889" s="0" t="n">
        <v>0.125</v>
      </c>
      <c r="F6889" s="0" t="n">
        <v>0.03</v>
      </c>
      <c r="G6889" s="0" t="n">
        <v>1</v>
      </c>
      <c r="H6889" s="0" t="n">
        <v>21.06</v>
      </c>
    </row>
    <row r="6890" customFormat="false" ht="12.8" hidden="false" customHeight="false" outlineLevel="0" collapsed="false">
      <c r="A6890" s="0" t="s">
        <v>560</v>
      </c>
      <c r="B6890" s="0" t="n">
        <v>38</v>
      </c>
      <c r="C6890" s="0" t="n">
        <v>0.3672</v>
      </c>
      <c r="D6890" s="0" t="n">
        <v>0.0666666667</v>
      </c>
      <c r="E6890" s="0" t="n">
        <v>0.5</v>
      </c>
      <c r="F6890" s="0" t="n">
        <v>0.48</v>
      </c>
      <c r="G6890" s="0" t="n">
        <v>1</v>
      </c>
      <c r="H6890" s="0" t="n">
        <v>28646</v>
      </c>
    </row>
    <row r="6891" customFormat="false" ht="12.8" hidden="false" customHeight="false" outlineLevel="0" collapsed="false">
      <c r="A6891" s="0" t="s">
        <v>11455</v>
      </c>
      <c r="B6891" s="0" t="n">
        <v>0.0729666667</v>
      </c>
      <c r="C6891" s="0" t="n">
        <v>0.000365904</v>
      </c>
      <c r="D6891" s="0" t="n">
        <v>9.25926E-005</v>
      </c>
      <c r="E6891" s="0" t="n">
        <v>0.0055555556</v>
      </c>
      <c r="F6891" s="0" t="n">
        <v>0.0013068</v>
      </c>
      <c r="G6891" s="0" t="n">
        <v>1</v>
      </c>
      <c r="H6891" s="0" t="n">
        <v>52</v>
      </c>
    </row>
    <row r="6892" customFormat="false" ht="12.8" hidden="false" customHeight="false" outlineLevel="0" collapsed="false">
      <c r="A6892" s="0" t="s">
        <v>340</v>
      </c>
      <c r="B6892" s="0" t="n">
        <v>0.914</v>
      </c>
      <c r="C6892" s="0" t="n">
        <v>0.0144</v>
      </c>
      <c r="D6892" s="0" t="n">
        <v>0.002</v>
      </c>
      <c r="E6892" s="0" t="n">
        <v>0.02</v>
      </c>
      <c r="F6892" s="0" t="n">
        <v>0.0192</v>
      </c>
      <c r="G6892" s="0" t="n">
        <v>1</v>
      </c>
      <c r="H6892" s="0" t="n">
        <v>11.23</v>
      </c>
    </row>
    <row r="6893" customFormat="false" ht="12.8" hidden="false" customHeight="false" outlineLevel="0" collapsed="false">
      <c r="A6893" s="0" t="s">
        <v>11456</v>
      </c>
      <c r="B6893" s="0" t="n">
        <v>0.79625</v>
      </c>
      <c r="C6893" s="0" t="n">
        <v>0.0051</v>
      </c>
      <c r="D6893" s="0" t="n">
        <v>0.0008333333</v>
      </c>
      <c r="E6893" s="0" t="n">
        <v>0.125</v>
      </c>
      <c r="F6893" s="0" t="n">
        <v>0.03</v>
      </c>
      <c r="G6893" s="0" t="n">
        <v>1</v>
      </c>
      <c r="H6893" s="0" t="n">
        <v>20.83</v>
      </c>
    </row>
    <row r="6894" customFormat="false" ht="12.8" hidden="false" customHeight="false" outlineLevel="0" collapsed="false">
      <c r="A6894" s="0" t="s">
        <v>561</v>
      </c>
      <c r="B6894" s="0" t="n">
        <v>0.1785483871</v>
      </c>
      <c r="C6894" s="0" t="n">
        <v>0.00080995</v>
      </c>
      <c r="D6894" s="0" t="n">
        <v>0.0001142473</v>
      </c>
      <c r="E6894" s="0" t="n">
        <v>0.0008064516</v>
      </c>
      <c r="F6894" s="0" t="n">
        <v>0.000835</v>
      </c>
      <c r="G6894" s="0" t="n">
        <v>1</v>
      </c>
      <c r="H6894" s="0" t="n">
        <v>122</v>
      </c>
    </row>
    <row r="6895" customFormat="false" ht="12.8" hidden="false" customHeight="false" outlineLevel="0" collapsed="false">
      <c r="A6895" s="0" t="s">
        <v>11457</v>
      </c>
      <c r="B6895" s="0" t="n">
        <v>1.3666666667</v>
      </c>
      <c r="C6895" s="0" t="n">
        <v>0.008</v>
      </c>
      <c r="D6895" s="0" t="n">
        <v>0.0011623932</v>
      </c>
      <c r="E6895" s="0" t="n">
        <v>0.0066666667</v>
      </c>
      <c r="F6895" s="0" t="n">
        <v>0.008</v>
      </c>
      <c r="G6895" s="0" t="n">
        <v>1</v>
      </c>
      <c r="H6895" s="0" t="n">
        <v>2.97</v>
      </c>
    </row>
    <row r="6896" customFormat="false" ht="12.8" hidden="false" customHeight="false" outlineLevel="0" collapsed="false">
      <c r="A6896" s="0" t="s">
        <v>11458</v>
      </c>
      <c r="B6896" s="0" t="n">
        <v>0.0729666667</v>
      </c>
      <c r="C6896" s="0" t="n">
        <v>0.000365904</v>
      </c>
      <c r="D6896" s="0" t="n">
        <v>9.25926E-005</v>
      </c>
      <c r="E6896" s="0" t="n">
        <v>0.0055555556</v>
      </c>
      <c r="F6896" s="0" t="n">
        <v>0.0013068</v>
      </c>
      <c r="G6896" s="0" t="n">
        <v>1</v>
      </c>
      <c r="H6896" s="0" t="n">
        <v>52</v>
      </c>
    </row>
    <row r="6897" customFormat="false" ht="12.8" hidden="false" customHeight="false" outlineLevel="0" collapsed="false">
      <c r="A6897" s="0" t="s">
        <v>11459</v>
      </c>
      <c r="B6897" s="0" t="n">
        <v>0.79625</v>
      </c>
      <c r="C6897" s="0" t="n">
        <v>0.0051</v>
      </c>
      <c r="D6897" s="0" t="n">
        <v>0.0008333333</v>
      </c>
      <c r="E6897" s="0" t="n">
        <v>0.125</v>
      </c>
      <c r="F6897" s="0" t="n">
        <v>0.03</v>
      </c>
      <c r="G6897" s="0" t="n">
        <v>1</v>
      </c>
      <c r="H6897" s="0" t="n">
        <v>20.83</v>
      </c>
    </row>
    <row r="6898" customFormat="false" ht="12.8" hidden="false" customHeight="false" outlineLevel="0" collapsed="false">
      <c r="A6898" s="0" t="s">
        <v>11460</v>
      </c>
      <c r="B6898" s="0" t="n">
        <v>1.3366666667</v>
      </c>
      <c r="C6898" s="0" t="n">
        <v>0.008</v>
      </c>
      <c r="D6898" s="0" t="n">
        <v>0.0011623932</v>
      </c>
      <c r="E6898" s="0" t="n">
        <v>0.0066666667</v>
      </c>
      <c r="F6898" s="0" t="n">
        <v>0.008</v>
      </c>
      <c r="G6898" s="0" t="n">
        <v>1</v>
      </c>
      <c r="H6898" s="0" t="n">
        <v>4.99</v>
      </c>
    </row>
    <row r="6899" customFormat="false" ht="12.8" hidden="false" customHeight="false" outlineLevel="0" collapsed="false">
      <c r="A6899" s="0" t="s">
        <v>11461</v>
      </c>
      <c r="B6899" s="0" t="n">
        <v>1.4083333333</v>
      </c>
      <c r="C6899" s="0" t="n">
        <v>0.025</v>
      </c>
      <c r="D6899" s="0" t="n">
        <v>0.0036324786</v>
      </c>
      <c r="E6899" s="0" t="n">
        <v>0.0208333333</v>
      </c>
      <c r="F6899" s="0" t="n">
        <v>0.025</v>
      </c>
      <c r="G6899" s="0" t="n">
        <v>1</v>
      </c>
      <c r="H6899" s="0" t="n">
        <v>9.96</v>
      </c>
    </row>
    <row r="6900" customFormat="false" ht="12.8" hidden="false" customHeight="false" outlineLevel="0" collapsed="false">
      <c r="A6900" s="0" t="s">
        <v>11462</v>
      </c>
      <c r="B6900" s="0" t="n">
        <v>4.5416666667</v>
      </c>
      <c r="C6900" s="0" t="n">
        <v>0.0418474167</v>
      </c>
      <c r="D6900" s="0" t="n">
        <v>0.0059027778</v>
      </c>
      <c r="E6900" s="0" t="n">
        <v>0.0416666667</v>
      </c>
      <c r="F6900" s="0" t="n">
        <v>0.0431416667</v>
      </c>
      <c r="G6900" s="0" t="n">
        <v>1</v>
      </c>
      <c r="H6900" s="0" t="n">
        <v>8.25</v>
      </c>
    </row>
    <row r="6901" customFormat="false" ht="12.8" hidden="false" customHeight="false" outlineLevel="0" collapsed="false">
      <c r="A6901" s="0" t="s">
        <v>1064</v>
      </c>
      <c r="B6901" s="0" t="n">
        <v>0.2939</v>
      </c>
      <c r="C6901" s="0" t="n">
        <v>0.00313538</v>
      </c>
      <c r="D6901" s="0" t="n">
        <v>0.0005396825</v>
      </c>
      <c r="E6901" s="0" t="n">
        <v>0.01</v>
      </c>
      <c r="F6901" s="0" t="n">
        <v>0.008251</v>
      </c>
      <c r="G6901" s="0" t="n">
        <v>1</v>
      </c>
      <c r="H6901" s="0" t="n">
        <v>2.2</v>
      </c>
    </row>
    <row r="6902" customFormat="false" ht="12.8" hidden="false" customHeight="false" outlineLevel="0" collapsed="false">
      <c r="A6902" s="0" t="s">
        <v>11463</v>
      </c>
      <c r="B6902" s="0" t="n">
        <v>0.79625</v>
      </c>
      <c r="C6902" s="0" t="n">
        <v>0.0051</v>
      </c>
      <c r="D6902" s="0" t="n">
        <v>0.0008333333</v>
      </c>
      <c r="E6902" s="0" t="n">
        <v>0.125</v>
      </c>
      <c r="F6902" s="0" t="n">
        <v>0.03</v>
      </c>
      <c r="G6902" s="0" t="n">
        <v>1</v>
      </c>
      <c r="H6902" s="0" t="n">
        <v>20.83</v>
      </c>
    </row>
    <row r="6903" customFormat="false" ht="12.8" hidden="false" customHeight="false" outlineLevel="0" collapsed="false">
      <c r="A6903" s="0" t="s">
        <v>11464</v>
      </c>
      <c r="B6903" s="0" t="n">
        <v>0.0037671429</v>
      </c>
      <c r="C6903" s="0" t="n">
        <v>2.496E-005</v>
      </c>
      <c r="D6903" s="0" t="n">
        <v>1.0119E-005</v>
      </c>
      <c r="E6903" s="0" t="n">
        <v>0.0002857143</v>
      </c>
      <c r="F6903" s="0" t="n">
        <v>4.8E-005</v>
      </c>
      <c r="G6903" s="0" t="n">
        <v>1</v>
      </c>
      <c r="H6903" s="0" t="n">
        <v>0.0168</v>
      </c>
    </row>
    <row r="6904" customFormat="false" ht="12.8" hidden="false" customHeight="false" outlineLevel="0" collapsed="false">
      <c r="A6904" s="0" t="s">
        <v>11465</v>
      </c>
      <c r="B6904" s="0" t="n">
        <v>0.0225</v>
      </c>
      <c r="C6904" s="0" t="n">
        <v>2.1E-005</v>
      </c>
      <c r="D6904" s="0" t="n">
        <v>1.5625E-005</v>
      </c>
      <c r="E6904" s="0" t="n">
        <v>0.0025</v>
      </c>
      <c r="F6904" s="0" t="n">
        <v>0.00015</v>
      </c>
      <c r="G6904" s="0" t="n">
        <v>1</v>
      </c>
      <c r="H6904" s="0" t="n">
        <v>0.1</v>
      </c>
    </row>
    <row r="6905" customFormat="false" ht="12.8" hidden="false" customHeight="false" outlineLevel="0" collapsed="false">
      <c r="A6905" s="0" t="s">
        <v>1519</v>
      </c>
      <c r="B6905" s="0" t="n">
        <v>1.2666666667</v>
      </c>
      <c r="C6905" s="0" t="n">
        <v>0.008</v>
      </c>
      <c r="D6905" s="0" t="n">
        <v>0.0011623932</v>
      </c>
      <c r="E6905" s="0" t="n">
        <v>0.0066666667</v>
      </c>
      <c r="F6905" s="0" t="n">
        <v>0.008</v>
      </c>
      <c r="G6905" s="0" t="n">
        <v>1</v>
      </c>
      <c r="H6905" s="0" t="n">
        <v>4.7</v>
      </c>
    </row>
    <row r="6906" customFormat="false" ht="12.8" hidden="false" customHeight="false" outlineLevel="0" collapsed="false">
      <c r="A6906" s="0" t="s">
        <v>11466</v>
      </c>
      <c r="B6906" s="0" t="n">
        <v>1.7159090909</v>
      </c>
      <c r="C6906" s="0" t="n">
        <v>0.0114129318</v>
      </c>
      <c r="D6906" s="0" t="n">
        <v>0.0016098485</v>
      </c>
      <c r="E6906" s="0" t="n">
        <v>0.0113636364</v>
      </c>
      <c r="F6906" s="0" t="n">
        <v>0.0117659091</v>
      </c>
      <c r="G6906" s="0" t="n">
        <v>1</v>
      </c>
      <c r="H6906" s="0" t="n">
        <v>15.16</v>
      </c>
    </row>
    <row r="6907" customFormat="false" ht="12.8" hidden="false" customHeight="false" outlineLevel="0" collapsed="false">
      <c r="A6907" s="0" t="s">
        <v>11467</v>
      </c>
      <c r="B6907" s="0" t="n">
        <v>1.1466666667</v>
      </c>
      <c r="C6907" s="0" t="n">
        <v>0.008</v>
      </c>
      <c r="D6907" s="0" t="n">
        <v>0.0011623932</v>
      </c>
      <c r="E6907" s="0" t="n">
        <v>0.0066666667</v>
      </c>
      <c r="F6907" s="0" t="n">
        <v>0.008</v>
      </c>
      <c r="G6907" s="0" t="n">
        <v>1</v>
      </c>
      <c r="H6907" s="0" t="n">
        <v>4.99</v>
      </c>
    </row>
    <row r="6908" customFormat="false" ht="12.8" hidden="false" customHeight="false" outlineLevel="0" collapsed="false">
      <c r="A6908" s="0" t="s">
        <v>11468</v>
      </c>
      <c r="B6908" s="0" t="n">
        <v>1.4083333333</v>
      </c>
      <c r="C6908" s="0" t="n">
        <v>0.025</v>
      </c>
      <c r="D6908" s="0" t="n">
        <v>0.0036324786</v>
      </c>
      <c r="E6908" s="0" t="n">
        <v>0.0208333333</v>
      </c>
      <c r="F6908" s="0" t="n">
        <v>0.025</v>
      </c>
      <c r="G6908" s="0" t="n">
        <v>1</v>
      </c>
      <c r="H6908" s="0" t="n">
        <v>9.96</v>
      </c>
    </row>
    <row r="6909" customFormat="false" ht="12.8" hidden="false" customHeight="false" outlineLevel="0" collapsed="false">
      <c r="A6909" s="0" t="s">
        <v>1063</v>
      </c>
      <c r="B6909" s="0" t="n">
        <v>0.2939</v>
      </c>
      <c r="C6909" s="0" t="n">
        <v>0.00313538</v>
      </c>
      <c r="D6909" s="0" t="n">
        <v>0.0005396825</v>
      </c>
      <c r="E6909" s="0" t="n">
        <v>0.01</v>
      </c>
      <c r="F6909" s="0" t="n">
        <v>0.008251</v>
      </c>
      <c r="G6909" s="0" t="n">
        <v>1</v>
      </c>
      <c r="H6909" s="0" t="n">
        <v>2.2</v>
      </c>
    </row>
    <row r="6910" customFormat="false" ht="12.8" hidden="false" customHeight="false" outlineLevel="0" collapsed="false">
      <c r="A6910" s="0" t="s">
        <v>11469</v>
      </c>
      <c r="B6910" s="0" t="n">
        <v>0.79625</v>
      </c>
      <c r="C6910" s="0" t="n">
        <v>0.0051</v>
      </c>
      <c r="D6910" s="0" t="n">
        <v>0.0008333333</v>
      </c>
      <c r="E6910" s="0" t="n">
        <v>0.125</v>
      </c>
      <c r="F6910" s="0" t="n">
        <v>0.03</v>
      </c>
      <c r="G6910" s="0" t="n">
        <v>1</v>
      </c>
      <c r="H6910" s="0" t="n">
        <v>21.06</v>
      </c>
    </row>
    <row r="6911" customFormat="false" ht="12.8" hidden="false" customHeight="false" outlineLevel="0" collapsed="false">
      <c r="A6911" s="0" t="s">
        <v>11470</v>
      </c>
      <c r="B6911" s="0" t="n">
        <v>4.5416666667</v>
      </c>
      <c r="C6911" s="0" t="n">
        <v>0.0418474167</v>
      </c>
      <c r="D6911" s="0" t="n">
        <v>0.0059027778</v>
      </c>
      <c r="E6911" s="0" t="n">
        <v>0.0416666667</v>
      </c>
      <c r="F6911" s="0" t="n">
        <v>0.0431416667</v>
      </c>
      <c r="G6911" s="0" t="n">
        <v>1</v>
      </c>
      <c r="H6911" s="0" t="n">
        <v>8.25</v>
      </c>
    </row>
    <row r="6912" customFormat="false" ht="12.8" hidden="false" customHeight="false" outlineLevel="0" collapsed="false">
      <c r="A6912" s="0" t="s">
        <v>11471</v>
      </c>
      <c r="B6912" s="0" t="n">
        <v>1.4083333333</v>
      </c>
      <c r="C6912" s="0" t="n">
        <v>0.025</v>
      </c>
      <c r="D6912" s="0" t="n">
        <v>0.0036324786</v>
      </c>
      <c r="E6912" s="0" t="n">
        <v>0.0208333333</v>
      </c>
      <c r="F6912" s="0" t="n">
        <v>0.025</v>
      </c>
      <c r="G6912" s="0" t="n">
        <v>1</v>
      </c>
      <c r="H6912" s="0" t="n">
        <v>9.96</v>
      </c>
    </row>
    <row r="6913" customFormat="false" ht="12.8" hidden="false" customHeight="false" outlineLevel="0" collapsed="false">
      <c r="A6913" s="0" t="s">
        <v>11472</v>
      </c>
      <c r="B6913" s="0" t="n">
        <v>0.0725185185</v>
      </c>
      <c r="C6913" s="0" t="n">
        <v>0.0004977778</v>
      </c>
      <c r="D6913" s="0" t="n">
        <v>8.23045E-005</v>
      </c>
      <c r="E6913" s="0" t="n">
        <v>0.0074074074</v>
      </c>
      <c r="F6913" s="0" t="n">
        <v>0.0017777778</v>
      </c>
      <c r="G6913" s="0" t="n">
        <v>1</v>
      </c>
      <c r="H6913" s="0" t="n">
        <v>0.3</v>
      </c>
    </row>
    <row r="6914" customFormat="false" ht="12.8" hidden="false" customHeight="false" outlineLevel="0" collapsed="false">
      <c r="A6914" s="0" t="s">
        <v>11473</v>
      </c>
      <c r="B6914" s="0" t="n">
        <v>1.41</v>
      </c>
      <c r="C6914" s="0" t="n">
        <v>0.0051</v>
      </c>
      <c r="D6914" s="0" t="n">
        <v>0.00125</v>
      </c>
      <c r="E6914" s="0" t="n">
        <v>0.125</v>
      </c>
      <c r="F6914" s="0" t="n">
        <v>0.03</v>
      </c>
      <c r="G6914" s="0" t="n">
        <v>1</v>
      </c>
      <c r="H6914" s="0" t="n">
        <v>472.8266666667</v>
      </c>
    </row>
    <row r="6915" customFormat="false" ht="12.8" hidden="false" customHeight="false" outlineLevel="0" collapsed="false">
      <c r="A6915" s="0" t="s">
        <v>11474</v>
      </c>
      <c r="B6915" s="0" t="n">
        <v>0.79625</v>
      </c>
      <c r="C6915" s="0" t="n">
        <v>0.0051</v>
      </c>
      <c r="D6915" s="0" t="n">
        <v>0.0008333333</v>
      </c>
      <c r="E6915" s="0" t="n">
        <v>0.125</v>
      </c>
      <c r="F6915" s="0" t="n">
        <v>0.03</v>
      </c>
      <c r="G6915" s="0" t="n">
        <v>1</v>
      </c>
      <c r="H6915" s="0" t="n">
        <v>20.38</v>
      </c>
    </row>
    <row r="6916" customFormat="false" ht="12.8" hidden="false" customHeight="false" outlineLevel="0" collapsed="false">
      <c r="A6916" s="0" t="s">
        <v>104</v>
      </c>
      <c r="B6916" s="0" t="n">
        <v>0.305</v>
      </c>
      <c r="C6916" s="0" t="n">
        <v>0.00289332</v>
      </c>
      <c r="D6916" s="0" t="n">
        <v>0.0008095238</v>
      </c>
      <c r="E6916" s="0" t="n">
        <v>0.05</v>
      </c>
      <c r="F6916" s="0" t="n">
        <v>0.03807</v>
      </c>
      <c r="G6916" s="0" t="n">
        <v>1</v>
      </c>
      <c r="H6916" s="0" t="n">
        <v>6.92</v>
      </c>
    </row>
    <row r="6917" customFormat="false" ht="12.8" hidden="false" customHeight="false" outlineLevel="0" collapsed="false">
      <c r="A6917" s="0" t="s">
        <v>11475</v>
      </c>
      <c r="B6917" s="0" t="n">
        <v>0.1065833333</v>
      </c>
      <c r="C6917" s="0" t="n">
        <v>0.00056</v>
      </c>
      <c r="D6917" s="0" t="n">
        <v>9.25926E-005</v>
      </c>
      <c r="E6917" s="0" t="n">
        <v>0.0083333333</v>
      </c>
      <c r="F6917" s="0" t="n">
        <v>0.002</v>
      </c>
      <c r="G6917" s="0" t="n">
        <v>1</v>
      </c>
      <c r="H6917" s="0" t="n">
        <v>0.37</v>
      </c>
    </row>
    <row r="6918" customFormat="false" ht="12.8" hidden="false" customHeight="false" outlineLevel="0" collapsed="false">
      <c r="A6918" s="0" t="s">
        <v>11476</v>
      </c>
      <c r="B6918" s="0" t="n">
        <v>1.7661666667</v>
      </c>
      <c r="C6918" s="0" t="n">
        <v>0.00625</v>
      </c>
      <c r="D6918" s="0" t="n">
        <v>0.0013621795</v>
      </c>
      <c r="E6918" s="0" t="n">
        <v>0.0052083333</v>
      </c>
      <c r="F6918" s="0" t="n">
        <v>0.00625</v>
      </c>
      <c r="G6918" s="0" t="n">
        <v>1</v>
      </c>
      <c r="H6918" s="0" t="n">
        <v>1291.61</v>
      </c>
    </row>
    <row r="6919" customFormat="false" ht="12.8" hidden="false" customHeight="false" outlineLevel="0" collapsed="false">
      <c r="A6919" s="0" t="s">
        <v>11477</v>
      </c>
      <c r="B6919" s="0" t="n">
        <v>1.7761666667</v>
      </c>
      <c r="C6919" s="0" t="n">
        <v>0.00625</v>
      </c>
      <c r="D6919" s="0" t="n">
        <v>0.0013621795</v>
      </c>
      <c r="E6919" s="0" t="n">
        <v>0.0052083333</v>
      </c>
      <c r="F6919" s="0" t="n">
        <v>0.00625</v>
      </c>
      <c r="G6919" s="0" t="n">
        <v>1</v>
      </c>
      <c r="H6919" s="0" t="n">
        <v>1409.32</v>
      </c>
    </row>
    <row r="6920" customFormat="false" ht="12.8" hidden="false" customHeight="false" outlineLevel="0" collapsed="false">
      <c r="A6920" s="0" t="s">
        <v>11478</v>
      </c>
      <c r="B6920" s="0" t="n">
        <v>0.79625</v>
      </c>
      <c r="C6920" s="0" t="n">
        <v>0.0051</v>
      </c>
      <c r="D6920" s="0" t="n">
        <v>0.0008333333</v>
      </c>
      <c r="E6920" s="0" t="n">
        <v>0.125</v>
      </c>
      <c r="F6920" s="0" t="n">
        <v>0.03</v>
      </c>
      <c r="G6920" s="0" t="n">
        <v>1</v>
      </c>
      <c r="H6920" s="0" t="n">
        <v>20.38</v>
      </c>
    </row>
    <row r="6921" customFormat="false" ht="12.8" hidden="false" customHeight="false" outlineLevel="0" collapsed="false">
      <c r="A6921" s="0" t="s">
        <v>11479</v>
      </c>
      <c r="B6921" s="0" t="n">
        <v>4.2</v>
      </c>
      <c r="C6921" s="0" t="n">
        <v>0.064</v>
      </c>
      <c r="D6921" s="0" t="n">
        <v>0.0283333333</v>
      </c>
      <c r="E6921" s="0" t="n">
        <v>0.0333333333</v>
      </c>
      <c r="F6921" s="0" t="n">
        <v>0.064</v>
      </c>
      <c r="G6921" s="0" t="n">
        <v>1</v>
      </c>
      <c r="H6921" s="0" t="n">
        <v>122.26</v>
      </c>
    </row>
    <row r="6922" customFormat="false" ht="12.8" hidden="false" customHeight="false" outlineLevel="0" collapsed="false">
      <c r="A6922" s="0" t="s">
        <v>11480</v>
      </c>
      <c r="B6922" s="0" t="n">
        <v>0.1065833333</v>
      </c>
      <c r="C6922" s="0" t="n">
        <v>0.00056</v>
      </c>
      <c r="D6922" s="0" t="n">
        <v>9.25926E-005</v>
      </c>
      <c r="E6922" s="0" t="n">
        <v>0.0083333333</v>
      </c>
      <c r="F6922" s="0" t="n">
        <v>0.002</v>
      </c>
      <c r="G6922" s="0" t="n">
        <v>1</v>
      </c>
      <c r="H6922" s="0" t="n">
        <v>0.37</v>
      </c>
    </row>
    <row r="6923" customFormat="false" ht="12.8" hidden="false" customHeight="false" outlineLevel="0" collapsed="false">
      <c r="A6923" s="0" t="s">
        <v>11481</v>
      </c>
      <c r="B6923" s="0" t="n">
        <v>1.41</v>
      </c>
      <c r="C6923" s="0" t="n">
        <v>0.0051</v>
      </c>
      <c r="D6923" s="0" t="n">
        <v>0.00125</v>
      </c>
      <c r="E6923" s="0" t="n">
        <v>0.125</v>
      </c>
      <c r="F6923" s="0" t="n">
        <v>0.03</v>
      </c>
      <c r="G6923" s="0" t="n">
        <v>1</v>
      </c>
      <c r="H6923" s="0" t="n">
        <v>490.1666666667</v>
      </c>
    </row>
    <row r="6924" customFormat="false" ht="12.8" hidden="false" customHeight="false" outlineLevel="0" collapsed="false">
      <c r="A6924" s="0" t="s">
        <v>2075</v>
      </c>
      <c r="B6924" s="0" t="n">
        <v>4.25</v>
      </c>
      <c r="C6924" s="0" t="n">
        <v>0.064</v>
      </c>
      <c r="D6924" s="0" t="n">
        <v>0.0283333333</v>
      </c>
      <c r="E6924" s="0" t="n">
        <v>0.0333333333</v>
      </c>
      <c r="F6924" s="0" t="n">
        <v>0.064</v>
      </c>
      <c r="G6924" s="0" t="n">
        <v>1</v>
      </c>
      <c r="H6924" s="0" t="n">
        <v>122.13</v>
      </c>
    </row>
    <row r="6925" customFormat="false" ht="12.8" hidden="false" customHeight="false" outlineLevel="0" collapsed="false">
      <c r="A6925" s="0" t="s">
        <v>1241</v>
      </c>
      <c r="B6925" s="0" t="n">
        <v>2.4140740741</v>
      </c>
      <c r="C6925" s="0" t="n">
        <v>0.0185988519</v>
      </c>
      <c r="D6925" s="0" t="n">
        <v>0.0026234568</v>
      </c>
      <c r="E6925" s="0" t="n">
        <v>0.0185185185</v>
      </c>
      <c r="F6925" s="0" t="n">
        <v>0.0191740741</v>
      </c>
      <c r="G6925" s="0" t="n">
        <v>1</v>
      </c>
      <c r="H6925" s="0" t="n">
        <v>8.9</v>
      </c>
    </row>
    <row r="6926" customFormat="false" ht="12.8" hidden="false" customHeight="false" outlineLevel="0" collapsed="false">
      <c r="A6926" s="0" t="s">
        <v>11482</v>
      </c>
      <c r="B6926" s="0" t="n">
        <v>1.41</v>
      </c>
      <c r="C6926" s="0" t="n">
        <v>0.0051</v>
      </c>
      <c r="D6926" s="0" t="n">
        <v>0.00125</v>
      </c>
      <c r="E6926" s="0" t="n">
        <v>0.125</v>
      </c>
      <c r="F6926" s="0" t="n">
        <v>0.03</v>
      </c>
      <c r="G6926" s="0" t="n">
        <v>1</v>
      </c>
      <c r="H6926" s="0" t="n">
        <v>490.1666666667</v>
      </c>
    </row>
    <row r="6927" customFormat="false" ht="12.8" hidden="false" customHeight="false" outlineLevel="0" collapsed="false">
      <c r="A6927" s="0" t="s">
        <v>11483</v>
      </c>
      <c r="B6927" s="0" t="n">
        <v>1.9727619048</v>
      </c>
      <c r="C6927" s="0" t="n">
        <v>0.0071428571</v>
      </c>
      <c r="D6927" s="0" t="n">
        <v>0.0015567766</v>
      </c>
      <c r="E6927" s="0" t="n">
        <v>0.005952381</v>
      </c>
      <c r="F6927" s="0" t="n">
        <v>0.0071428571</v>
      </c>
      <c r="G6927" s="0" t="n">
        <v>1</v>
      </c>
      <c r="H6927" s="0" t="n">
        <v>1798.52</v>
      </c>
    </row>
    <row r="6928" customFormat="false" ht="12.8" hidden="false" customHeight="false" outlineLevel="0" collapsed="false">
      <c r="A6928" s="0" t="s">
        <v>11484</v>
      </c>
      <c r="B6928" s="0" t="n">
        <v>0.79625</v>
      </c>
      <c r="C6928" s="0" t="n">
        <v>0.0051</v>
      </c>
      <c r="D6928" s="0" t="n">
        <v>0.0008333333</v>
      </c>
      <c r="E6928" s="0" t="n">
        <v>0.125</v>
      </c>
      <c r="F6928" s="0" t="n">
        <v>0.03</v>
      </c>
      <c r="G6928" s="0" t="n">
        <v>1</v>
      </c>
      <c r="H6928" s="0" t="n">
        <v>20.38</v>
      </c>
    </row>
    <row r="6929" customFormat="false" ht="12.8" hidden="false" customHeight="false" outlineLevel="0" collapsed="false">
      <c r="A6929" s="0" t="s">
        <v>338</v>
      </c>
      <c r="B6929" s="0" t="n">
        <v>0.674</v>
      </c>
      <c r="C6929" s="0" t="n">
        <v>0.0144</v>
      </c>
      <c r="D6929" s="0" t="n">
        <v>0.002</v>
      </c>
      <c r="E6929" s="0" t="n">
        <v>0.02</v>
      </c>
      <c r="F6929" s="0" t="n">
        <v>0.0192</v>
      </c>
      <c r="G6929" s="0" t="n">
        <v>1</v>
      </c>
      <c r="H6929" s="0" t="n">
        <v>6.57</v>
      </c>
    </row>
    <row r="6930" customFormat="false" ht="12.8" hidden="false" customHeight="false" outlineLevel="0" collapsed="false">
      <c r="A6930" s="0" t="s">
        <v>11485</v>
      </c>
      <c r="B6930" s="0" t="n">
        <v>0.0743</v>
      </c>
      <c r="C6930" s="0" t="n">
        <v>0.00065254</v>
      </c>
      <c r="D6930" s="0" t="n">
        <v>0.0001095008</v>
      </c>
      <c r="E6930" s="0" t="n">
        <v>0.01</v>
      </c>
      <c r="F6930" s="0" t="n">
        <v>0.0023305</v>
      </c>
      <c r="G6930" s="0" t="n">
        <v>1</v>
      </c>
      <c r="H6930" s="0" t="n">
        <v>0.35</v>
      </c>
    </row>
    <row r="6931" customFormat="false" ht="12.8" hidden="false" customHeight="false" outlineLevel="0" collapsed="false">
      <c r="A6931" s="0" t="s">
        <v>11486</v>
      </c>
      <c r="B6931" s="0" t="n">
        <v>0.79625</v>
      </c>
      <c r="C6931" s="0" t="n">
        <v>0.0051</v>
      </c>
      <c r="D6931" s="0" t="n">
        <v>0.0008333333</v>
      </c>
      <c r="E6931" s="0" t="n">
        <v>0.125</v>
      </c>
      <c r="F6931" s="0" t="n">
        <v>0.03</v>
      </c>
      <c r="G6931" s="0" t="n">
        <v>1</v>
      </c>
      <c r="H6931" s="0" t="n">
        <v>20.38</v>
      </c>
    </row>
    <row r="6932" customFormat="false" ht="12.8" hidden="false" customHeight="false" outlineLevel="0" collapsed="false">
      <c r="A6932" s="0" t="s">
        <v>11487</v>
      </c>
      <c r="B6932" s="0" t="n">
        <v>0.0743</v>
      </c>
      <c r="C6932" s="0" t="n">
        <v>0.00065254</v>
      </c>
      <c r="D6932" s="0" t="n">
        <v>0.0001095008</v>
      </c>
      <c r="E6932" s="0" t="n">
        <v>0.01</v>
      </c>
      <c r="F6932" s="0" t="n">
        <v>0.0023305</v>
      </c>
      <c r="G6932" s="0" t="n">
        <v>1</v>
      </c>
      <c r="H6932" s="0" t="n">
        <v>0.35</v>
      </c>
    </row>
    <row r="6933" customFormat="false" ht="12.8" hidden="false" customHeight="false" outlineLevel="0" collapsed="false">
      <c r="A6933" s="0" t="s">
        <v>11488</v>
      </c>
      <c r="B6933" s="0" t="n">
        <v>0.763875</v>
      </c>
      <c r="C6933" s="0" t="n">
        <v>0.00555</v>
      </c>
      <c r="D6933" s="0" t="n">
        <v>0.0008333333</v>
      </c>
      <c r="E6933" s="0" t="n">
        <v>0.0125</v>
      </c>
      <c r="F6933" s="0" t="n">
        <v>0.012</v>
      </c>
      <c r="G6933" s="0" t="n">
        <v>1</v>
      </c>
      <c r="H6933" s="0" t="n">
        <v>5.54</v>
      </c>
    </row>
    <row r="6934" customFormat="false" ht="12.8" hidden="false" customHeight="false" outlineLevel="0" collapsed="false">
      <c r="A6934" s="0" t="s">
        <v>11489</v>
      </c>
      <c r="B6934" s="0" t="n">
        <v>1.9727619048</v>
      </c>
      <c r="C6934" s="0" t="n">
        <v>0.0071428571</v>
      </c>
      <c r="D6934" s="0" t="n">
        <v>0.0015567766</v>
      </c>
      <c r="E6934" s="0" t="n">
        <v>0.005952381</v>
      </c>
      <c r="F6934" s="0" t="n">
        <v>0.0071428571</v>
      </c>
      <c r="G6934" s="0" t="n">
        <v>1</v>
      </c>
      <c r="H6934" s="0" t="n">
        <v>1798.52</v>
      </c>
    </row>
    <row r="6935" customFormat="false" ht="12.8" hidden="false" customHeight="false" outlineLevel="0" collapsed="false">
      <c r="A6935" s="0" t="s">
        <v>11490</v>
      </c>
      <c r="B6935" s="0" t="n">
        <v>0.3159230769</v>
      </c>
      <c r="C6935" s="0" t="n">
        <v>0.0023076923</v>
      </c>
      <c r="D6935" s="0" t="n">
        <v>0.0003353057</v>
      </c>
      <c r="E6935" s="0" t="n">
        <v>0.0019230769</v>
      </c>
      <c r="F6935" s="0" t="n">
        <v>0.0023076923</v>
      </c>
      <c r="G6935" s="0" t="n">
        <v>1</v>
      </c>
      <c r="H6935" s="0" t="n">
        <v>0.74</v>
      </c>
    </row>
    <row r="6936" customFormat="false" ht="12.8" hidden="false" customHeight="false" outlineLevel="0" collapsed="false">
      <c r="A6936" s="0" t="s">
        <v>11491</v>
      </c>
      <c r="B6936" s="0" t="n">
        <v>0.79625</v>
      </c>
      <c r="C6936" s="0" t="n">
        <v>0.0051</v>
      </c>
      <c r="D6936" s="0" t="n">
        <v>0.0008333333</v>
      </c>
      <c r="E6936" s="0" t="n">
        <v>0.125</v>
      </c>
      <c r="F6936" s="0" t="n">
        <v>0.03</v>
      </c>
      <c r="G6936" s="0" t="n">
        <v>1</v>
      </c>
      <c r="H6936" s="0" t="n">
        <v>20.38</v>
      </c>
    </row>
    <row r="6937" customFormat="false" ht="12.8" hidden="false" customHeight="false" outlineLevel="0" collapsed="false">
      <c r="A6937" s="0" t="s">
        <v>11492</v>
      </c>
      <c r="B6937" s="0" t="n">
        <v>1.7761666667</v>
      </c>
      <c r="C6937" s="0" t="n">
        <v>0.00625</v>
      </c>
      <c r="D6937" s="0" t="n">
        <v>0.0013621795</v>
      </c>
      <c r="E6937" s="0" t="n">
        <v>0.0052083333</v>
      </c>
      <c r="F6937" s="0" t="n">
        <v>0.00625</v>
      </c>
      <c r="G6937" s="0" t="n">
        <v>1</v>
      </c>
      <c r="H6937" s="0" t="n">
        <v>1409.32</v>
      </c>
    </row>
    <row r="6938" customFormat="false" ht="12.8" hidden="false" customHeight="false" outlineLevel="0" collapsed="false">
      <c r="A6938" s="0" t="s">
        <v>106</v>
      </c>
      <c r="B6938" s="0" t="n">
        <v>0.535</v>
      </c>
      <c r="C6938" s="0" t="n">
        <v>0.00289332</v>
      </c>
      <c r="D6938" s="0" t="n">
        <v>0.0008095238</v>
      </c>
      <c r="E6938" s="0" t="n">
        <v>0.05</v>
      </c>
      <c r="F6938" s="0" t="n">
        <v>0.03807</v>
      </c>
      <c r="G6938" s="0" t="n">
        <v>1</v>
      </c>
      <c r="H6938" s="0" t="n">
        <v>11.72</v>
      </c>
    </row>
    <row r="6939" customFormat="false" ht="12.8" hidden="false" customHeight="false" outlineLevel="0" collapsed="false">
      <c r="A6939" s="0" t="s">
        <v>1585</v>
      </c>
      <c r="B6939" s="0" t="n">
        <v>0.79625</v>
      </c>
      <c r="C6939" s="0" t="n">
        <v>0.0051</v>
      </c>
      <c r="D6939" s="0" t="n">
        <v>0.0008333333</v>
      </c>
      <c r="E6939" s="0" t="n">
        <v>0.125</v>
      </c>
      <c r="F6939" s="0" t="n">
        <v>0.03</v>
      </c>
      <c r="G6939" s="0" t="n">
        <v>1</v>
      </c>
      <c r="H6939" s="0" t="n">
        <v>20.38</v>
      </c>
    </row>
    <row r="6940" customFormat="false" ht="12.8" hidden="false" customHeight="false" outlineLevel="0" collapsed="false">
      <c r="A6940" s="0" t="s">
        <v>11493</v>
      </c>
      <c r="B6940" s="0" t="n">
        <v>1.7661666667</v>
      </c>
      <c r="C6940" s="0" t="n">
        <v>0.00625</v>
      </c>
      <c r="D6940" s="0" t="n">
        <v>0.0013621795</v>
      </c>
      <c r="E6940" s="0" t="n">
        <v>0.0052083333</v>
      </c>
      <c r="F6940" s="0" t="n">
        <v>0.00625</v>
      </c>
      <c r="G6940" s="0" t="n">
        <v>1</v>
      </c>
      <c r="H6940" s="0" t="n">
        <v>1291.61</v>
      </c>
    </row>
    <row r="6941" customFormat="false" ht="12.8" hidden="false" customHeight="false" outlineLevel="0" collapsed="false">
      <c r="A6941" s="0" t="s">
        <v>11494</v>
      </c>
      <c r="B6941" s="0" t="n">
        <v>0.0725185185</v>
      </c>
      <c r="C6941" s="0" t="n">
        <v>0.0004977778</v>
      </c>
      <c r="D6941" s="0" t="n">
        <v>8.23045E-005</v>
      </c>
      <c r="E6941" s="0" t="n">
        <v>0.0074074074</v>
      </c>
      <c r="F6941" s="0" t="n">
        <v>0.0017777778</v>
      </c>
      <c r="G6941" s="0" t="n">
        <v>1</v>
      </c>
      <c r="H6941" s="0" t="n">
        <v>0.3</v>
      </c>
    </row>
    <row r="6942" customFormat="false" ht="12.8" hidden="false" customHeight="false" outlineLevel="0" collapsed="false">
      <c r="A6942" s="0" t="s">
        <v>105</v>
      </c>
      <c r="B6942" s="0" t="n">
        <v>0.535</v>
      </c>
      <c r="C6942" s="0" t="n">
        <v>0.00289332</v>
      </c>
      <c r="D6942" s="0" t="n">
        <v>0.0008095238</v>
      </c>
      <c r="E6942" s="0" t="n">
        <v>0.05</v>
      </c>
      <c r="F6942" s="0" t="n">
        <v>0.03807</v>
      </c>
      <c r="G6942" s="0" t="n">
        <v>1</v>
      </c>
      <c r="H6942" s="0" t="n">
        <v>11.78</v>
      </c>
    </row>
    <row r="6943" customFormat="false" ht="12.8" hidden="false" customHeight="false" outlineLevel="0" collapsed="false">
      <c r="A6943" s="0" t="s">
        <v>11495</v>
      </c>
      <c r="B6943" s="0" t="n">
        <v>0.79625</v>
      </c>
      <c r="C6943" s="0" t="n">
        <v>0.0051</v>
      </c>
      <c r="D6943" s="0" t="n">
        <v>0.0008333333</v>
      </c>
      <c r="E6943" s="0" t="n">
        <v>0.125</v>
      </c>
      <c r="F6943" s="0" t="n">
        <v>0.03</v>
      </c>
      <c r="G6943" s="0" t="n">
        <v>1</v>
      </c>
      <c r="H6943" s="0" t="n">
        <v>20.38</v>
      </c>
    </row>
    <row r="6944" customFormat="false" ht="12.8" hidden="false" customHeight="false" outlineLevel="0" collapsed="false">
      <c r="A6944" s="0" t="s">
        <v>11496</v>
      </c>
      <c r="B6944" s="0" t="n">
        <v>0.79625</v>
      </c>
      <c r="C6944" s="0" t="n">
        <v>0.0051</v>
      </c>
      <c r="D6944" s="0" t="n">
        <v>0.0008333333</v>
      </c>
      <c r="E6944" s="0" t="n">
        <v>0.125</v>
      </c>
      <c r="F6944" s="0" t="n">
        <v>0.03</v>
      </c>
      <c r="G6944" s="0" t="n">
        <v>1</v>
      </c>
      <c r="H6944" s="0" t="n">
        <v>20.83</v>
      </c>
    </row>
    <row r="6945" customFormat="false" ht="12.8" hidden="false" customHeight="false" outlineLevel="0" collapsed="false">
      <c r="A6945" s="0" t="s">
        <v>11497</v>
      </c>
      <c r="B6945" s="0" t="n">
        <v>0.21</v>
      </c>
      <c r="C6945" s="0" t="n">
        <v>0.002688</v>
      </c>
      <c r="D6945" s="0" t="n">
        <v>0.0004</v>
      </c>
      <c r="E6945" s="0" t="n">
        <v>0.02</v>
      </c>
      <c r="F6945" s="0" t="n">
        <v>0.0096</v>
      </c>
      <c r="G6945" s="0" t="n">
        <v>1</v>
      </c>
      <c r="H6945" s="0" t="n">
        <v>13.29</v>
      </c>
    </row>
    <row r="6946" customFormat="false" ht="12.8" hidden="false" customHeight="false" outlineLevel="0" collapsed="false">
      <c r="A6946" s="0" t="s">
        <v>11498</v>
      </c>
      <c r="B6946" s="0" t="n">
        <v>0.0546666667</v>
      </c>
      <c r="C6946" s="0" t="n">
        <v>0.000224</v>
      </c>
      <c r="D6946" s="0" t="n">
        <v>4.16667E-005</v>
      </c>
      <c r="E6946" s="0" t="n">
        <v>0.0033333333</v>
      </c>
      <c r="F6946" s="0" t="n">
        <v>0.0008</v>
      </c>
      <c r="G6946" s="0" t="n">
        <v>1</v>
      </c>
      <c r="H6946" s="0" t="n">
        <v>1</v>
      </c>
    </row>
    <row r="6947" customFormat="false" ht="12.8" hidden="false" customHeight="false" outlineLevel="0" collapsed="false">
      <c r="A6947" s="0" t="s">
        <v>1800</v>
      </c>
      <c r="B6947" s="0" t="n">
        <v>0.003075</v>
      </c>
      <c r="C6947" s="0" t="n">
        <v>8.82E-006</v>
      </c>
      <c r="D6947" s="0" t="n">
        <v>1.3889E-006</v>
      </c>
      <c r="E6947" s="0" t="n">
        <v>0.0005</v>
      </c>
      <c r="F6947" s="0" t="n">
        <v>6E-005</v>
      </c>
      <c r="G6947" s="0" t="n">
        <v>1</v>
      </c>
      <c r="H6947" s="0" t="n">
        <v>0.0434</v>
      </c>
    </row>
    <row r="6948" customFormat="false" ht="12.8" hidden="false" customHeight="false" outlineLevel="0" collapsed="false">
      <c r="A6948" s="0" t="s">
        <v>11499</v>
      </c>
      <c r="B6948" s="0" t="n">
        <v>0.2605454545</v>
      </c>
      <c r="C6948" s="0" t="n">
        <v>0.0006109091</v>
      </c>
      <c r="D6948" s="0" t="n">
        <v>0.0001515152</v>
      </c>
      <c r="E6948" s="0" t="n">
        <v>0.0181818182</v>
      </c>
      <c r="F6948" s="0" t="n">
        <v>0.0021818182</v>
      </c>
      <c r="G6948" s="0" t="n">
        <v>1</v>
      </c>
      <c r="H6948" s="0" t="n">
        <v>1</v>
      </c>
    </row>
    <row r="6949" customFormat="false" ht="12.8" hidden="false" customHeight="false" outlineLevel="0" collapsed="false">
      <c r="A6949" s="0" t="s">
        <v>11500</v>
      </c>
      <c r="B6949" s="0" t="n">
        <v>1.9</v>
      </c>
      <c r="C6949" s="0" t="n">
        <v>0.0174</v>
      </c>
      <c r="D6949" s="0" t="n">
        <v>0.0027777778</v>
      </c>
      <c r="E6949" s="0" t="n">
        <v>0.25</v>
      </c>
      <c r="F6949" s="0" t="n">
        <v>0.06</v>
      </c>
      <c r="G6949" s="0" t="n">
        <v>1</v>
      </c>
      <c r="H6949" s="0" t="n">
        <v>15.68</v>
      </c>
    </row>
    <row r="6950" customFormat="false" ht="12.8" hidden="false" customHeight="false" outlineLevel="0" collapsed="false">
      <c r="A6950" s="0" t="s">
        <v>11501</v>
      </c>
      <c r="B6950" s="0" t="n">
        <v>0.79625</v>
      </c>
      <c r="C6950" s="0" t="n">
        <v>0.0051</v>
      </c>
      <c r="D6950" s="0" t="n">
        <v>0.0008333333</v>
      </c>
      <c r="E6950" s="0" t="n">
        <v>0.125</v>
      </c>
      <c r="F6950" s="0" t="n">
        <v>0.03</v>
      </c>
      <c r="G6950" s="0" t="n">
        <v>1</v>
      </c>
      <c r="H6950" s="0" t="n">
        <v>21.25</v>
      </c>
    </row>
    <row r="6951" customFormat="false" ht="12.8" hidden="false" customHeight="false" outlineLevel="0" collapsed="false">
      <c r="A6951" s="0" t="s">
        <v>11502</v>
      </c>
      <c r="B6951" s="0" t="n">
        <v>0.8237704918</v>
      </c>
      <c r="C6951" s="0" t="n">
        <v>0.0095901639</v>
      </c>
      <c r="D6951" s="0" t="n">
        <v>0.0014291719</v>
      </c>
      <c r="E6951" s="0" t="n">
        <v>0.0081967213</v>
      </c>
      <c r="F6951" s="0" t="n">
        <v>0.0098360656</v>
      </c>
      <c r="G6951" s="0" t="n">
        <v>1</v>
      </c>
      <c r="H6951" s="0" t="n">
        <v>1</v>
      </c>
    </row>
    <row r="6952" customFormat="false" ht="12.8" hidden="false" customHeight="false" outlineLevel="0" collapsed="false">
      <c r="A6952" s="0" t="s">
        <v>11503</v>
      </c>
      <c r="B6952" s="0" t="n">
        <v>0.79625</v>
      </c>
      <c r="C6952" s="0" t="n">
        <v>0.0051</v>
      </c>
      <c r="D6952" s="0" t="n">
        <v>0.0008333333</v>
      </c>
      <c r="E6952" s="0" t="n">
        <v>0.125</v>
      </c>
      <c r="F6952" s="0" t="n">
        <v>0.03</v>
      </c>
      <c r="G6952" s="0" t="n">
        <v>1</v>
      </c>
      <c r="H6952" s="0" t="n">
        <v>21.25</v>
      </c>
    </row>
    <row r="6953" customFormat="false" ht="12.8" hidden="false" customHeight="false" outlineLevel="0" collapsed="false">
      <c r="A6953" s="0" t="s">
        <v>1693</v>
      </c>
      <c r="B6953" s="0" t="n">
        <v>2.0875</v>
      </c>
      <c r="C6953" s="0" t="n">
        <v>0.0375</v>
      </c>
      <c r="D6953" s="0" t="n">
        <v>0.0054487179</v>
      </c>
      <c r="E6953" s="0" t="n">
        <v>0.03125</v>
      </c>
      <c r="F6953" s="0" t="n">
        <v>0.0375</v>
      </c>
      <c r="G6953" s="0" t="n">
        <v>1</v>
      </c>
      <c r="H6953" s="0" t="n">
        <v>3.1</v>
      </c>
    </row>
    <row r="6954" customFormat="false" ht="12.8" hidden="false" customHeight="false" outlineLevel="0" collapsed="false">
      <c r="A6954" s="0" t="s">
        <v>11504</v>
      </c>
      <c r="B6954" s="0" t="n">
        <v>0.8237704918</v>
      </c>
      <c r="C6954" s="0" t="n">
        <v>0.0095901639</v>
      </c>
      <c r="D6954" s="0" t="n">
        <v>0.0014291719</v>
      </c>
      <c r="E6954" s="0" t="n">
        <v>0.0081967213</v>
      </c>
      <c r="F6954" s="0" t="n">
        <v>0.0098360656</v>
      </c>
      <c r="G6954" s="0" t="n">
        <v>1</v>
      </c>
      <c r="H6954" s="0" t="n">
        <v>1</v>
      </c>
    </row>
    <row r="6955" customFormat="false" ht="12.8" hidden="false" customHeight="false" outlineLevel="0" collapsed="false">
      <c r="A6955" s="0" t="s">
        <v>11505</v>
      </c>
      <c r="B6955" s="0" t="n">
        <v>0.21</v>
      </c>
      <c r="C6955" s="0" t="n">
        <v>0.002688</v>
      </c>
      <c r="D6955" s="0" t="n">
        <v>0.0004</v>
      </c>
      <c r="E6955" s="0" t="n">
        <v>0.02</v>
      </c>
      <c r="F6955" s="0" t="n">
        <v>0.0096</v>
      </c>
      <c r="G6955" s="0" t="n">
        <v>1</v>
      </c>
      <c r="H6955" s="0" t="n">
        <v>13.29</v>
      </c>
    </row>
    <row r="6956" customFormat="false" ht="12.8" hidden="false" customHeight="false" outlineLevel="0" collapsed="false">
      <c r="A6956" s="0" t="s">
        <v>1817</v>
      </c>
      <c r="B6956" s="0" t="n">
        <v>0.0039125</v>
      </c>
      <c r="C6956" s="0" t="n">
        <v>4.41E-006</v>
      </c>
      <c r="D6956" s="0" t="n">
        <v>6.944E-007</v>
      </c>
      <c r="E6956" s="0" t="n">
        <v>0.00025</v>
      </c>
      <c r="F6956" s="0" t="n">
        <v>3E-005</v>
      </c>
      <c r="G6956" s="0" t="n">
        <v>1</v>
      </c>
      <c r="H6956" s="0" t="n">
        <v>0.04</v>
      </c>
    </row>
    <row r="6957" customFormat="false" ht="12.8" hidden="false" customHeight="false" outlineLevel="0" collapsed="false">
      <c r="A6957" s="0" t="s">
        <v>11506</v>
      </c>
      <c r="B6957" s="0" t="n">
        <v>0.79625</v>
      </c>
      <c r="C6957" s="0" t="n">
        <v>0.0051</v>
      </c>
      <c r="D6957" s="0" t="n">
        <v>0.0008333333</v>
      </c>
      <c r="E6957" s="0" t="n">
        <v>0.125</v>
      </c>
      <c r="F6957" s="0" t="n">
        <v>0.03</v>
      </c>
      <c r="G6957" s="0" t="n">
        <v>1</v>
      </c>
      <c r="H6957" s="0" t="n">
        <v>20.38</v>
      </c>
    </row>
    <row r="6958" customFormat="false" ht="12.8" hidden="false" customHeight="false" outlineLevel="0" collapsed="false">
      <c r="A6958" s="0" t="s">
        <v>11507</v>
      </c>
      <c r="B6958" s="0" t="n">
        <v>2.0875</v>
      </c>
      <c r="C6958" s="0" t="n">
        <v>0.0375</v>
      </c>
      <c r="D6958" s="0" t="n">
        <v>0.0054487179</v>
      </c>
      <c r="E6958" s="0" t="n">
        <v>0.03125</v>
      </c>
      <c r="F6958" s="0" t="n">
        <v>0.0375</v>
      </c>
      <c r="G6958" s="0" t="n">
        <v>1</v>
      </c>
      <c r="H6958" s="0" t="n">
        <v>12.66</v>
      </c>
    </row>
    <row r="6959" customFormat="false" ht="12.8" hidden="false" customHeight="false" outlineLevel="0" collapsed="false">
      <c r="A6959" s="0" t="s">
        <v>11508</v>
      </c>
      <c r="B6959" s="0" t="n">
        <v>0.79625</v>
      </c>
      <c r="C6959" s="0" t="n">
        <v>0.0051</v>
      </c>
      <c r="D6959" s="0" t="n">
        <v>0.0008333333</v>
      </c>
      <c r="E6959" s="0" t="n">
        <v>0.125</v>
      </c>
      <c r="F6959" s="0" t="n">
        <v>0.03</v>
      </c>
      <c r="G6959" s="0" t="n">
        <v>1</v>
      </c>
      <c r="H6959" s="0" t="n">
        <v>21.06</v>
      </c>
    </row>
    <row r="6960" customFormat="false" ht="12.8" hidden="false" customHeight="false" outlineLevel="0" collapsed="false">
      <c r="A6960" s="0" t="s">
        <v>11509</v>
      </c>
      <c r="B6960" s="0" t="n">
        <v>2.0091666667</v>
      </c>
      <c r="C6960" s="0" t="n">
        <v>0.00625</v>
      </c>
      <c r="D6960" s="0" t="n">
        <v>0.0013621795</v>
      </c>
      <c r="E6960" s="0" t="n">
        <v>0.0052083333</v>
      </c>
      <c r="F6960" s="0" t="n">
        <v>0.00625</v>
      </c>
      <c r="G6960" s="0" t="n">
        <v>1</v>
      </c>
      <c r="H6960" s="0" t="n">
        <v>1926.58</v>
      </c>
    </row>
    <row r="6961" customFormat="false" ht="12.8" hidden="false" customHeight="false" outlineLevel="0" collapsed="false">
      <c r="A6961" s="0" t="s">
        <v>11510</v>
      </c>
      <c r="B6961" s="0" t="n">
        <v>2.0091666667</v>
      </c>
      <c r="C6961" s="0" t="n">
        <v>0.00625</v>
      </c>
      <c r="D6961" s="0" t="n">
        <v>0.0013621795</v>
      </c>
      <c r="E6961" s="0" t="n">
        <v>0.0052083333</v>
      </c>
      <c r="F6961" s="0" t="n">
        <v>0.00625</v>
      </c>
      <c r="G6961" s="0" t="n">
        <v>1</v>
      </c>
      <c r="H6961" s="0" t="n">
        <v>1926.58</v>
      </c>
    </row>
    <row r="6962" customFormat="false" ht="12.8" hidden="false" customHeight="false" outlineLevel="0" collapsed="false">
      <c r="A6962" s="0" t="s">
        <v>11511</v>
      </c>
      <c r="B6962" s="0" t="n">
        <v>1.51</v>
      </c>
      <c r="C6962" s="0" t="n">
        <v>0.0174</v>
      </c>
      <c r="D6962" s="0" t="n">
        <v>0.0027777778</v>
      </c>
      <c r="E6962" s="0" t="n">
        <v>0.25</v>
      </c>
      <c r="F6962" s="0" t="n">
        <v>0.06</v>
      </c>
      <c r="G6962" s="0" t="n">
        <v>1</v>
      </c>
      <c r="H6962" s="0" t="n">
        <v>20.55</v>
      </c>
    </row>
    <row r="6963" customFormat="false" ht="12.8" hidden="false" customHeight="false" outlineLevel="0" collapsed="false">
      <c r="A6963" s="0" t="s">
        <v>11512</v>
      </c>
      <c r="B6963" s="0" t="n">
        <v>2.4140740741</v>
      </c>
      <c r="C6963" s="0" t="n">
        <v>0.0185988519</v>
      </c>
      <c r="D6963" s="0" t="n">
        <v>0.0026234568</v>
      </c>
      <c r="E6963" s="0" t="n">
        <v>0.0185185185</v>
      </c>
      <c r="F6963" s="0" t="n">
        <v>0.0191740741</v>
      </c>
      <c r="G6963" s="0" t="n">
        <v>1</v>
      </c>
      <c r="H6963" s="0" t="n">
        <v>8.65</v>
      </c>
    </row>
    <row r="6964" customFormat="false" ht="12.8" hidden="false" customHeight="false" outlineLevel="0" collapsed="false">
      <c r="A6964" s="0" t="s">
        <v>11513</v>
      </c>
      <c r="B6964" s="0" t="n">
        <v>0.79625</v>
      </c>
      <c r="C6964" s="0" t="n">
        <v>0.0051</v>
      </c>
      <c r="D6964" s="0" t="n">
        <v>0.0008333333</v>
      </c>
      <c r="E6964" s="0" t="n">
        <v>0.125</v>
      </c>
      <c r="F6964" s="0" t="n">
        <v>0.03</v>
      </c>
      <c r="G6964" s="0" t="n">
        <v>1</v>
      </c>
      <c r="H6964" s="0" t="n">
        <v>20.83</v>
      </c>
    </row>
    <row r="6965" customFormat="false" ht="12.8" hidden="false" customHeight="false" outlineLevel="0" collapsed="false">
      <c r="A6965" s="0" t="s">
        <v>11514</v>
      </c>
      <c r="B6965" s="0" t="n">
        <v>0.0223636364</v>
      </c>
      <c r="C6965" s="0" t="n">
        <v>1.281E-005</v>
      </c>
      <c r="D6965" s="0" t="n">
        <v>6.8994E-006</v>
      </c>
      <c r="E6965" s="0" t="n">
        <v>0.0018181818</v>
      </c>
      <c r="F6965" s="0" t="n">
        <v>0.0001164545</v>
      </c>
      <c r="G6965" s="0" t="n">
        <v>1</v>
      </c>
      <c r="H6965" s="0" t="n">
        <v>0.0951</v>
      </c>
    </row>
    <row r="6966" customFormat="false" ht="12.8" hidden="false" customHeight="false" outlineLevel="0" collapsed="false">
      <c r="A6966" s="0" t="s">
        <v>11515</v>
      </c>
      <c r="B6966" s="0" t="n">
        <v>0.79625</v>
      </c>
      <c r="C6966" s="0" t="n">
        <v>0.0051</v>
      </c>
      <c r="D6966" s="0" t="n">
        <v>0.0008333333</v>
      </c>
      <c r="E6966" s="0" t="n">
        <v>0.125</v>
      </c>
      <c r="F6966" s="0" t="n">
        <v>0.03</v>
      </c>
      <c r="G6966" s="0" t="n">
        <v>1</v>
      </c>
      <c r="H6966" s="0" t="n">
        <v>21.06</v>
      </c>
    </row>
    <row r="6967" customFormat="false" ht="12.8" hidden="false" customHeight="false" outlineLevel="0" collapsed="false">
      <c r="A6967" s="0" t="s">
        <v>11516</v>
      </c>
      <c r="B6967" s="0" t="n">
        <v>0.79625</v>
      </c>
      <c r="C6967" s="0" t="n">
        <v>0.0051</v>
      </c>
      <c r="D6967" s="0" t="n">
        <v>0.0008333333</v>
      </c>
      <c r="E6967" s="0" t="n">
        <v>0.125</v>
      </c>
      <c r="F6967" s="0" t="n">
        <v>0.03</v>
      </c>
      <c r="G6967" s="0" t="n">
        <v>1</v>
      </c>
      <c r="H6967" s="0" t="n">
        <v>20.83</v>
      </c>
    </row>
    <row r="6968" customFormat="false" ht="12.8" hidden="false" customHeight="false" outlineLevel="0" collapsed="false">
      <c r="A6968" s="0" t="s">
        <v>11517</v>
      </c>
      <c r="B6968" s="0" t="n">
        <v>0.394</v>
      </c>
      <c r="C6968" s="0" t="n">
        <v>0.00168</v>
      </c>
      <c r="D6968" s="0" t="n">
        <v>0.0003125</v>
      </c>
      <c r="E6968" s="0" t="n">
        <v>0.025</v>
      </c>
      <c r="F6968" s="0" t="n">
        <v>0.006</v>
      </c>
      <c r="G6968" s="0" t="n">
        <v>1</v>
      </c>
      <c r="H6968" s="0" t="n">
        <v>1</v>
      </c>
    </row>
    <row r="6969" customFormat="false" ht="12.8" hidden="false" customHeight="false" outlineLevel="0" collapsed="false">
      <c r="A6969" s="0" t="s">
        <v>11518</v>
      </c>
      <c r="B6969" s="0" t="n">
        <v>4.7813333333</v>
      </c>
      <c r="C6969" s="0" t="n">
        <v>0.0322699667</v>
      </c>
      <c r="D6969" s="0" t="n">
        <v>0.0047222222</v>
      </c>
      <c r="E6969" s="0" t="n">
        <v>0.0333333333</v>
      </c>
      <c r="F6969" s="0" t="n">
        <v>0.0345133333</v>
      </c>
      <c r="G6969" s="0" t="n">
        <v>1</v>
      </c>
      <c r="H6969" s="0" t="n">
        <v>5080</v>
      </c>
    </row>
    <row r="6970" customFormat="false" ht="12.8" hidden="false" customHeight="false" outlineLevel="0" collapsed="false">
      <c r="A6970" s="0" t="s">
        <v>2077</v>
      </c>
      <c r="B6970" s="0" t="n">
        <v>0.0019166667</v>
      </c>
      <c r="C6970" s="0" t="n">
        <v>2.6667E-006</v>
      </c>
      <c r="D6970" s="0" t="n">
        <v>1.3889E-006</v>
      </c>
      <c r="E6970" s="0" t="n">
        <v>8.33333E-005</v>
      </c>
      <c r="F6970" s="0" t="n">
        <v>1.33333E-005</v>
      </c>
      <c r="G6970" s="0" t="n">
        <v>1</v>
      </c>
      <c r="H6970" s="0" t="n">
        <v>0.03</v>
      </c>
    </row>
    <row r="6971" customFormat="false" ht="12.8" hidden="false" customHeight="false" outlineLevel="0" collapsed="false">
      <c r="A6971" s="0" t="s">
        <v>11519</v>
      </c>
      <c r="B6971" s="0" t="n">
        <v>1.12625</v>
      </c>
      <c r="C6971" s="0" t="n">
        <v>0.0122260417</v>
      </c>
      <c r="D6971" s="0" t="n">
        <v>0.0018162393</v>
      </c>
      <c r="E6971" s="0" t="n">
        <v>0.0104166667</v>
      </c>
      <c r="F6971" s="0" t="n">
        <v>0.0126041667</v>
      </c>
      <c r="G6971" s="0" t="n">
        <v>1</v>
      </c>
      <c r="H6971" s="0" t="n">
        <v>2.3</v>
      </c>
    </row>
    <row r="6972" customFormat="false" ht="12.8" hidden="false" customHeight="false" outlineLevel="0" collapsed="false">
      <c r="A6972" s="0" t="s">
        <v>11520</v>
      </c>
      <c r="B6972" s="0" t="n">
        <v>3.8403333333</v>
      </c>
      <c r="C6972" s="0" t="n">
        <v>0.0322699667</v>
      </c>
      <c r="D6972" s="0" t="n">
        <v>0.0047222222</v>
      </c>
      <c r="E6972" s="0" t="n">
        <v>0.0333333333</v>
      </c>
      <c r="F6972" s="0" t="n">
        <v>0.0345133333</v>
      </c>
      <c r="G6972" s="0" t="n">
        <v>1</v>
      </c>
      <c r="H6972" s="0" t="n">
        <v>4781</v>
      </c>
    </row>
    <row r="6973" customFormat="false" ht="12.8" hidden="false" customHeight="false" outlineLevel="0" collapsed="false">
      <c r="A6973" s="0" t="s">
        <v>11521</v>
      </c>
      <c r="B6973" s="0" t="n">
        <v>1.12625</v>
      </c>
      <c r="C6973" s="0" t="n">
        <v>0.0122260417</v>
      </c>
      <c r="D6973" s="0" t="n">
        <v>0.0018162393</v>
      </c>
      <c r="E6973" s="0" t="n">
        <v>0.0104166667</v>
      </c>
      <c r="F6973" s="0" t="n">
        <v>0.0126041667</v>
      </c>
      <c r="G6973" s="0" t="n">
        <v>1</v>
      </c>
      <c r="H6973" s="0" t="n">
        <v>1.97</v>
      </c>
    </row>
    <row r="6974" customFormat="false" ht="12.8" hidden="false" customHeight="false" outlineLevel="0" collapsed="false">
      <c r="A6974" s="0" t="s">
        <v>197</v>
      </c>
      <c r="B6974" s="0" t="n">
        <v>7.5183333333</v>
      </c>
      <c r="C6974" s="0" t="n">
        <v>0.0613125</v>
      </c>
      <c r="D6974" s="0" t="n">
        <v>0.0104938272</v>
      </c>
      <c r="E6974" s="0" t="n">
        <v>0.0416666667</v>
      </c>
      <c r="F6974" s="0" t="n">
        <v>0.068125</v>
      </c>
      <c r="G6974" s="0" t="n">
        <v>1</v>
      </c>
      <c r="H6974" s="0" t="n">
        <v>29.84</v>
      </c>
    </row>
    <row r="6975" customFormat="false" ht="12.8" hidden="false" customHeight="false" outlineLevel="0" collapsed="false">
      <c r="A6975" s="0" t="s">
        <v>11522</v>
      </c>
      <c r="B6975" s="0" t="n">
        <v>0.8157142857</v>
      </c>
      <c r="C6975" s="0" t="n">
        <v>0.0204</v>
      </c>
      <c r="D6975" s="0" t="n">
        <v>0.0060714286</v>
      </c>
      <c r="E6975" s="0" t="n">
        <v>0.0285714286</v>
      </c>
      <c r="F6975" s="0" t="n">
        <v>0.0291428571</v>
      </c>
      <c r="G6975" s="0" t="n">
        <v>1</v>
      </c>
      <c r="H6975" s="0" t="n">
        <v>1269</v>
      </c>
    </row>
    <row r="6976" customFormat="false" ht="12.8" hidden="false" customHeight="false" outlineLevel="0" collapsed="false">
      <c r="A6976" s="0" t="s">
        <v>1756</v>
      </c>
      <c r="B6976" s="0" t="n">
        <v>1.12625</v>
      </c>
      <c r="C6976" s="0" t="n">
        <v>0.0122260417</v>
      </c>
      <c r="D6976" s="0" t="n">
        <v>0.0018162393</v>
      </c>
      <c r="E6976" s="0" t="n">
        <v>0.0104166667</v>
      </c>
      <c r="F6976" s="0" t="n">
        <v>0.0126041667</v>
      </c>
      <c r="G6976" s="0" t="n">
        <v>1</v>
      </c>
      <c r="H6976" s="0" t="n">
        <v>2.3</v>
      </c>
    </row>
    <row r="6977" customFormat="false" ht="12.8" hidden="false" customHeight="false" outlineLevel="0" collapsed="false">
      <c r="A6977" s="0" t="s">
        <v>11523</v>
      </c>
      <c r="B6977" s="0" t="n">
        <v>0.8157142857</v>
      </c>
      <c r="C6977" s="0" t="n">
        <v>0.0204</v>
      </c>
      <c r="D6977" s="0" t="n">
        <v>0.0060714286</v>
      </c>
      <c r="E6977" s="0" t="n">
        <v>0.0285714286</v>
      </c>
      <c r="F6977" s="0" t="n">
        <v>0.0291428571</v>
      </c>
      <c r="G6977" s="0" t="n">
        <v>1</v>
      </c>
      <c r="H6977" s="0" t="n">
        <v>1269</v>
      </c>
    </row>
    <row r="6978" customFormat="false" ht="12.8" hidden="false" customHeight="false" outlineLevel="0" collapsed="false">
      <c r="A6978" s="0" t="s">
        <v>11524</v>
      </c>
      <c r="B6978" s="0" t="n">
        <v>1.12625</v>
      </c>
      <c r="C6978" s="0" t="n">
        <v>0.0122260417</v>
      </c>
      <c r="D6978" s="0" t="n">
        <v>0.0018162393</v>
      </c>
      <c r="E6978" s="0" t="n">
        <v>0.0104166667</v>
      </c>
      <c r="F6978" s="0" t="n">
        <v>0.0126041667</v>
      </c>
      <c r="G6978" s="0" t="n">
        <v>1</v>
      </c>
      <c r="H6978" s="0" t="n">
        <v>2.3</v>
      </c>
    </row>
    <row r="6979" customFormat="false" ht="12.8" hidden="false" customHeight="false" outlineLevel="0" collapsed="false">
      <c r="A6979" s="0" t="s">
        <v>11525</v>
      </c>
      <c r="B6979" s="0" t="n">
        <v>0.00128</v>
      </c>
      <c r="C6979" s="0" t="n">
        <v>7.056E-006</v>
      </c>
      <c r="D6979" s="0" t="n">
        <v>1.1111E-006</v>
      </c>
      <c r="E6979" s="0" t="n">
        <v>0.0004</v>
      </c>
      <c r="F6979" s="0" t="n">
        <v>4.8E-005</v>
      </c>
      <c r="G6979" s="0" t="n">
        <v>1</v>
      </c>
      <c r="H6979" s="0" t="n">
        <v>0.01</v>
      </c>
    </row>
    <row r="6980" customFormat="false" ht="12.8" hidden="false" customHeight="false" outlineLevel="0" collapsed="false">
      <c r="A6980" s="0" t="s">
        <v>11526</v>
      </c>
      <c r="B6980" s="0" t="n">
        <v>3.334</v>
      </c>
      <c r="C6980" s="0" t="n">
        <v>0.024202475</v>
      </c>
      <c r="D6980" s="0" t="n">
        <v>0.0035416667</v>
      </c>
      <c r="E6980" s="0" t="n">
        <v>0.025</v>
      </c>
      <c r="F6980" s="0" t="n">
        <v>0.025885</v>
      </c>
      <c r="G6980" s="0" t="n">
        <v>1</v>
      </c>
      <c r="H6980" s="0" t="n">
        <v>6574</v>
      </c>
    </row>
    <row r="6981" customFormat="false" ht="12.8" hidden="false" customHeight="false" outlineLevel="0" collapsed="false">
      <c r="A6981" s="0" t="s">
        <v>1737</v>
      </c>
      <c r="B6981" s="0" t="n">
        <v>0.0336142857</v>
      </c>
      <c r="C6981" s="0" t="n">
        <v>0.000235224</v>
      </c>
      <c r="D6981" s="0" t="n">
        <v>3.96825E-005</v>
      </c>
      <c r="E6981" s="0" t="n">
        <v>0.0035714286</v>
      </c>
      <c r="F6981" s="0" t="n">
        <v>0.0008400857</v>
      </c>
      <c r="G6981" s="0" t="n">
        <v>1</v>
      </c>
      <c r="H6981" s="0" t="n">
        <v>0.12111</v>
      </c>
    </row>
    <row r="6982" customFormat="false" ht="12.8" hidden="false" customHeight="false" outlineLevel="0" collapsed="false">
      <c r="A6982" s="0" t="s">
        <v>2004</v>
      </c>
      <c r="B6982" s="0" t="n">
        <v>2.5166666667</v>
      </c>
      <c r="C6982" s="0" t="n">
        <v>0.035</v>
      </c>
      <c r="D6982" s="0" t="n">
        <v>0.005037037</v>
      </c>
      <c r="E6982" s="0" t="n">
        <v>0.0166666667</v>
      </c>
      <c r="F6982" s="0" t="n">
        <v>0.035</v>
      </c>
      <c r="G6982" s="0" t="n">
        <v>1</v>
      </c>
      <c r="H6982" s="0" t="n">
        <v>18.18</v>
      </c>
    </row>
    <row r="6983" customFormat="false" ht="12.8" hidden="false" customHeight="false" outlineLevel="0" collapsed="false">
      <c r="A6983" s="0" t="s">
        <v>107</v>
      </c>
      <c r="B6983" s="0" t="n">
        <v>0.545</v>
      </c>
      <c r="C6983" s="0" t="n">
        <v>0.00289332</v>
      </c>
      <c r="D6983" s="0" t="n">
        <v>0.0008095238</v>
      </c>
      <c r="E6983" s="0" t="n">
        <v>0.05</v>
      </c>
      <c r="F6983" s="0" t="n">
        <v>0.03807</v>
      </c>
      <c r="G6983" s="0" t="n">
        <v>1</v>
      </c>
      <c r="H6983" s="0" t="n">
        <v>11.06</v>
      </c>
    </row>
    <row r="6984" customFormat="false" ht="12.8" hidden="false" customHeight="false" outlineLevel="0" collapsed="false">
      <c r="A6984" s="0" t="s">
        <v>11527</v>
      </c>
      <c r="B6984" s="0" t="n">
        <v>3.289</v>
      </c>
      <c r="C6984" s="0" t="n">
        <v>0.024202475</v>
      </c>
      <c r="D6984" s="0" t="n">
        <v>0.0035416667</v>
      </c>
      <c r="E6984" s="0" t="n">
        <v>0.025</v>
      </c>
      <c r="F6984" s="0" t="n">
        <v>0.025885</v>
      </c>
      <c r="G6984" s="0" t="n">
        <v>1</v>
      </c>
      <c r="H6984" s="0" t="n">
        <v>6574</v>
      </c>
    </row>
    <row r="6985" customFormat="false" ht="12.8" hidden="false" customHeight="false" outlineLevel="0" collapsed="false">
      <c r="A6985" s="0" t="s">
        <v>11528</v>
      </c>
      <c r="B6985" s="0" t="n">
        <v>1.12625</v>
      </c>
      <c r="C6985" s="0" t="n">
        <v>0.0122260417</v>
      </c>
      <c r="D6985" s="0" t="n">
        <v>0.0018162393</v>
      </c>
      <c r="E6985" s="0" t="n">
        <v>0.0104166667</v>
      </c>
      <c r="F6985" s="0" t="n">
        <v>0.0126041667</v>
      </c>
      <c r="G6985" s="0" t="n">
        <v>1</v>
      </c>
      <c r="H6985" s="0" t="n">
        <v>1.88</v>
      </c>
    </row>
    <row r="6986" customFormat="false" ht="12.8" hidden="false" customHeight="false" outlineLevel="0" collapsed="false">
      <c r="A6986" s="0" t="s">
        <v>11529</v>
      </c>
      <c r="B6986" s="0" t="n">
        <v>0.9066142857</v>
      </c>
      <c r="C6986" s="0" t="n">
        <v>0.0204</v>
      </c>
      <c r="D6986" s="0" t="n">
        <v>0.0060714286</v>
      </c>
      <c r="E6986" s="0" t="n">
        <v>0.0285714286</v>
      </c>
      <c r="F6986" s="0" t="n">
        <v>0.0291428571</v>
      </c>
      <c r="G6986" s="0" t="n">
        <v>1</v>
      </c>
      <c r="H6986" s="0" t="n">
        <v>1132</v>
      </c>
    </row>
    <row r="6987" customFormat="false" ht="12.8" hidden="false" customHeight="false" outlineLevel="0" collapsed="false">
      <c r="A6987" s="0" t="s">
        <v>342</v>
      </c>
      <c r="B6987" s="0" t="n">
        <v>0.2805</v>
      </c>
      <c r="C6987" s="0" t="n">
        <v>0.0003182</v>
      </c>
      <c r="D6987" s="0" t="n">
        <v>9.13978E-005</v>
      </c>
      <c r="E6987" s="0" t="n">
        <v>0.0025</v>
      </c>
      <c r="F6987" s="0" t="n">
        <v>0.00086</v>
      </c>
      <c r="G6987" s="0" t="n">
        <v>1</v>
      </c>
      <c r="H6987" s="0" t="n">
        <v>0.28</v>
      </c>
    </row>
    <row r="6988" customFormat="false" ht="12.8" hidden="false" customHeight="false" outlineLevel="0" collapsed="false">
      <c r="A6988" s="0" t="s">
        <v>1672</v>
      </c>
      <c r="B6988" s="0" t="n">
        <v>1.12625</v>
      </c>
      <c r="C6988" s="0" t="n">
        <v>0.0122260417</v>
      </c>
      <c r="D6988" s="0" t="n">
        <v>0.0018162393</v>
      </c>
      <c r="E6988" s="0" t="n">
        <v>0.0104166667</v>
      </c>
      <c r="F6988" s="0" t="n">
        <v>0.0126041667</v>
      </c>
      <c r="G6988" s="0" t="n">
        <v>1</v>
      </c>
      <c r="H6988" s="0" t="n">
        <v>1.88</v>
      </c>
    </row>
    <row r="6989" customFormat="false" ht="12.8" hidden="false" customHeight="false" outlineLevel="0" collapsed="false">
      <c r="A6989" s="0" t="s">
        <v>11530</v>
      </c>
      <c r="B6989" s="0" t="n">
        <v>1.0415555556</v>
      </c>
      <c r="C6989" s="0" t="n">
        <v>0.0198333333</v>
      </c>
      <c r="D6989" s="0" t="n">
        <v>0.0059027778</v>
      </c>
      <c r="E6989" s="0" t="n">
        <v>0.0277777778</v>
      </c>
      <c r="F6989" s="0" t="n">
        <v>0.0283333333</v>
      </c>
      <c r="G6989" s="0" t="n">
        <v>1</v>
      </c>
      <c r="H6989" s="0" t="n">
        <v>1264</v>
      </c>
    </row>
    <row r="6990" customFormat="false" ht="12.8" hidden="false" customHeight="false" outlineLevel="0" collapsed="false">
      <c r="A6990" s="0" t="s">
        <v>11531</v>
      </c>
      <c r="B6990" s="0" t="n">
        <v>1.12625</v>
      </c>
      <c r="C6990" s="0" t="n">
        <v>0.0122260417</v>
      </c>
      <c r="D6990" s="0" t="n">
        <v>0.0018162393</v>
      </c>
      <c r="E6990" s="0" t="n">
        <v>0.0104166667</v>
      </c>
      <c r="F6990" s="0" t="n">
        <v>0.0126041667</v>
      </c>
      <c r="G6990" s="0" t="n">
        <v>1</v>
      </c>
      <c r="H6990" s="0" t="n">
        <v>1.88</v>
      </c>
    </row>
    <row r="6991" customFormat="false" ht="12.8" hidden="false" customHeight="false" outlineLevel="0" collapsed="false">
      <c r="A6991" s="0" t="s">
        <v>1671</v>
      </c>
      <c r="B6991" s="0" t="n">
        <v>1.12625</v>
      </c>
      <c r="C6991" s="0" t="n">
        <v>0.0122260417</v>
      </c>
      <c r="D6991" s="0" t="n">
        <v>0.0018162393</v>
      </c>
      <c r="E6991" s="0" t="n">
        <v>0.0104166667</v>
      </c>
      <c r="F6991" s="0" t="n">
        <v>0.0126041667</v>
      </c>
      <c r="G6991" s="0" t="n">
        <v>1</v>
      </c>
      <c r="H6991" s="0" t="n">
        <v>1.88</v>
      </c>
    </row>
    <row r="6992" customFormat="false" ht="12.8" hidden="false" customHeight="false" outlineLevel="0" collapsed="false">
      <c r="A6992" s="0" t="s">
        <v>11532</v>
      </c>
      <c r="B6992" s="0" t="n">
        <v>1.2395833333</v>
      </c>
      <c r="C6992" s="0" t="n">
        <v>0.00625</v>
      </c>
      <c r="D6992" s="0" t="n">
        <v>0.0009081197</v>
      </c>
      <c r="E6992" s="0" t="n">
        <v>0.0052083333</v>
      </c>
      <c r="F6992" s="0" t="n">
        <v>0.00625</v>
      </c>
      <c r="G6992" s="0" t="n">
        <v>1</v>
      </c>
      <c r="H6992" s="0" t="n">
        <v>7.15</v>
      </c>
    </row>
    <row r="6993" customFormat="false" ht="12.8" hidden="false" customHeight="false" outlineLevel="0" collapsed="false">
      <c r="A6993" s="0" t="s">
        <v>2002</v>
      </c>
      <c r="B6993" s="0" t="n">
        <v>2.7966666667</v>
      </c>
      <c r="C6993" s="0" t="n">
        <v>0.035</v>
      </c>
      <c r="D6993" s="0" t="n">
        <v>0.005037037</v>
      </c>
      <c r="E6993" s="0" t="n">
        <v>0.0166666667</v>
      </c>
      <c r="F6993" s="0" t="n">
        <v>0.035</v>
      </c>
      <c r="G6993" s="0" t="n">
        <v>1</v>
      </c>
      <c r="H6993" s="0" t="n">
        <v>27.57</v>
      </c>
    </row>
    <row r="6994" customFormat="false" ht="12.8" hidden="false" customHeight="false" outlineLevel="0" collapsed="false">
      <c r="A6994" s="0" t="s">
        <v>1365</v>
      </c>
      <c r="B6994" s="0" t="n">
        <v>1.2245833333</v>
      </c>
      <c r="C6994" s="0" t="n">
        <v>0.00625</v>
      </c>
      <c r="D6994" s="0" t="n">
        <v>0.0009081197</v>
      </c>
      <c r="E6994" s="0" t="n">
        <v>0.0052083333</v>
      </c>
      <c r="F6994" s="0" t="n">
        <v>0.00625</v>
      </c>
      <c r="G6994" s="0" t="n">
        <v>1</v>
      </c>
      <c r="H6994" s="0" t="n">
        <v>7.15</v>
      </c>
    </row>
    <row r="6995" customFormat="false" ht="12.8" hidden="false" customHeight="false" outlineLevel="0" collapsed="false">
      <c r="A6995" s="0" t="s">
        <v>11533</v>
      </c>
      <c r="B6995" s="0" t="n">
        <v>0.7507142857</v>
      </c>
      <c r="C6995" s="0" t="n">
        <v>0.0204</v>
      </c>
      <c r="D6995" s="0" t="n">
        <v>0.0060714286</v>
      </c>
      <c r="E6995" s="0" t="n">
        <v>0.0285714286</v>
      </c>
      <c r="F6995" s="0" t="n">
        <v>0.0291428571</v>
      </c>
      <c r="G6995" s="0" t="n">
        <v>1</v>
      </c>
      <c r="H6995" s="0" t="n">
        <v>1211</v>
      </c>
    </row>
    <row r="6996" customFormat="false" ht="12.8" hidden="false" customHeight="false" outlineLevel="0" collapsed="false">
      <c r="A6996" s="0" t="s">
        <v>255</v>
      </c>
      <c r="B6996" s="0" t="n">
        <v>0.016712963</v>
      </c>
      <c r="C6996" s="0" t="n">
        <v>0.0001111111</v>
      </c>
      <c r="D6996" s="0" t="n">
        <v>2.89352E-005</v>
      </c>
      <c r="E6996" s="0" t="n">
        <v>0.0046296296</v>
      </c>
      <c r="F6996" s="0" t="n">
        <v>0.0005555556</v>
      </c>
      <c r="G6996" s="0" t="n">
        <v>1</v>
      </c>
      <c r="H6996" s="0" t="n">
        <v>0.2</v>
      </c>
    </row>
    <row r="6997" customFormat="false" ht="12.8" hidden="false" customHeight="false" outlineLevel="0" collapsed="false">
      <c r="A6997" s="0" t="s">
        <v>11534</v>
      </c>
      <c r="B6997" s="0" t="n">
        <v>0.0407142857</v>
      </c>
      <c r="C6997" s="0" t="n">
        <v>0.0005357143</v>
      </c>
      <c r="D6997" s="0" t="n">
        <v>7.44048E-005</v>
      </c>
      <c r="E6997" s="0" t="n">
        <v>0.0178571429</v>
      </c>
      <c r="F6997" s="0" t="n">
        <v>0.0021428571</v>
      </c>
      <c r="G6997" s="0" t="n">
        <v>1</v>
      </c>
      <c r="H6997" s="0" t="n">
        <v>275</v>
      </c>
    </row>
    <row r="6998" customFormat="false" ht="12.8" hidden="false" customHeight="false" outlineLevel="0" collapsed="false">
      <c r="A6998" s="0" t="s">
        <v>1363</v>
      </c>
      <c r="B6998" s="0" t="n">
        <v>1.2395833333</v>
      </c>
      <c r="C6998" s="0" t="n">
        <v>0.00625</v>
      </c>
      <c r="D6998" s="0" t="n">
        <v>0.0009081197</v>
      </c>
      <c r="E6998" s="0" t="n">
        <v>0.0052083333</v>
      </c>
      <c r="F6998" s="0" t="n">
        <v>0.00625</v>
      </c>
      <c r="G6998" s="0" t="n">
        <v>1</v>
      </c>
      <c r="H6998" s="0" t="n">
        <v>7.15</v>
      </c>
    </row>
    <row r="6999" customFormat="false" ht="12.8" hidden="false" customHeight="false" outlineLevel="0" collapsed="false">
      <c r="A6999" s="0" t="s">
        <v>2031</v>
      </c>
      <c r="B6999" s="0" t="n">
        <v>2.4966666667</v>
      </c>
      <c r="C6999" s="0" t="n">
        <v>0.035</v>
      </c>
      <c r="D6999" s="0" t="n">
        <v>0.005037037</v>
      </c>
      <c r="E6999" s="0" t="n">
        <v>0.0166666667</v>
      </c>
      <c r="F6999" s="0" t="n">
        <v>0.035</v>
      </c>
      <c r="G6999" s="0" t="n">
        <v>1</v>
      </c>
      <c r="H6999" s="0" t="n">
        <v>16.45</v>
      </c>
    </row>
    <row r="7000" customFormat="false" ht="12.8" hidden="false" customHeight="false" outlineLevel="0" collapsed="false">
      <c r="A7000" s="0" t="s">
        <v>11535</v>
      </c>
      <c r="B7000" s="0" t="n">
        <v>0.3643333333</v>
      </c>
      <c r="C7000" s="0" t="n">
        <v>0.001097712</v>
      </c>
      <c r="D7000" s="0" t="n">
        <v>0.0001851852</v>
      </c>
      <c r="E7000" s="0" t="n">
        <v>0.0166666667</v>
      </c>
      <c r="F7000" s="0" t="n">
        <v>0.0039204</v>
      </c>
      <c r="G7000" s="0" t="n">
        <v>1</v>
      </c>
      <c r="H7000" s="0" t="n">
        <v>11.29</v>
      </c>
    </row>
    <row r="7001" customFormat="false" ht="12.8" hidden="false" customHeight="false" outlineLevel="0" collapsed="false">
      <c r="A7001" s="0" t="s">
        <v>11536</v>
      </c>
      <c r="B7001" s="0" t="n">
        <v>7.6383333333</v>
      </c>
      <c r="C7001" s="0" t="n">
        <v>0.0613125</v>
      </c>
      <c r="D7001" s="0" t="n">
        <v>0.0104938272</v>
      </c>
      <c r="E7001" s="0" t="n">
        <v>0.0416666667</v>
      </c>
      <c r="F7001" s="0" t="n">
        <v>0.068125</v>
      </c>
      <c r="G7001" s="0" t="n">
        <v>1</v>
      </c>
      <c r="H7001" s="0" t="n">
        <v>29.29</v>
      </c>
    </row>
    <row r="7002" customFormat="false" ht="12.8" hidden="false" customHeight="false" outlineLevel="0" collapsed="false">
      <c r="A7002" s="0" t="s">
        <v>1441</v>
      </c>
      <c r="B7002" s="0" t="n">
        <v>1.258</v>
      </c>
      <c r="C7002" s="0" t="n">
        <v>0.0101694915</v>
      </c>
      <c r="D7002" s="0" t="n">
        <v>0.0014776184</v>
      </c>
      <c r="E7002" s="0" t="n">
        <v>0.0084745763</v>
      </c>
      <c r="F7002" s="0" t="n">
        <v>0.0101694915</v>
      </c>
      <c r="G7002" s="0" t="n">
        <v>1</v>
      </c>
      <c r="H7002" s="0" t="n">
        <v>1.56</v>
      </c>
    </row>
    <row r="7003" customFormat="false" ht="12.8" hidden="false" customHeight="false" outlineLevel="0" collapsed="false">
      <c r="A7003" s="0" t="s">
        <v>2003</v>
      </c>
      <c r="B7003" s="0" t="n">
        <v>2.4966666667</v>
      </c>
      <c r="C7003" s="0" t="n">
        <v>0.035</v>
      </c>
      <c r="D7003" s="0" t="n">
        <v>0.005037037</v>
      </c>
      <c r="E7003" s="0" t="n">
        <v>0.0166666667</v>
      </c>
      <c r="F7003" s="0" t="n">
        <v>0.035</v>
      </c>
      <c r="G7003" s="0" t="n">
        <v>1</v>
      </c>
      <c r="H7003" s="0" t="n">
        <v>16.45</v>
      </c>
    </row>
    <row r="7004" customFormat="false" ht="12.8" hidden="false" customHeight="false" outlineLevel="0" collapsed="false">
      <c r="A7004" s="0" t="s">
        <v>11537</v>
      </c>
      <c r="B7004" s="0" t="n">
        <v>0.09</v>
      </c>
      <c r="C7004" s="0" t="n">
        <v>0.0012</v>
      </c>
      <c r="D7004" s="0" t="n">
        <v>0.0002777778</v>
      </c>
      <c r="E7004" s="0" t="n">
        <v>0.0166666667</v>
      </c>
      <c r="F7004" s="0" t="n">
        <v>0.004</v>
      </c>
      <c r="G7004" s="0" t="n">
        <v>1</v>
      </c>
      <c r="H7004" s="0" t="n">
        <v>526</v>
      </c>
    </row>
    <row r="7005" customFormat="false" ht="12.8" hidden="false" customHeight="false" outlineLevel="0" collapsed="false">
      <c r="A7005" s="0" t="s">
        <v>1736</v>
      </c>
      <c r="B7005" s="0" t="n">
        <v>0.0336142857</v>
      </c>
      <c r="C7005" s="0" t="n">
        <v>0.000235224</v>
      </c>
      <c r="D7005" s="0" t="n">
        <v>3.96825E-005</v>
      </c>
      <c r="E7005" s="0" t="n">
        <v>0.0035714286</v>
      </c>
      <c r="F7005" s="0" t="n">
        <v>0.0008400857</v>
      </c>
      <c r="G7005" s="0" t="n">
        <v>1</v>
      </c>
      <c r="H7005" s="0" t="n">
        <v>0.12111</v>
      </c>
    </row>
    <row r="7006" customFormat="false" ht="12.8" hidden="false" customHeight="false" outlineLevel="0" collapsed="false">
      <c r="A7006" s="0" t="s">
        <v>11538</v>
      </c>
      <c r="B7006" s="0" t="n">
        <v>2.5166666667</v>
      </c>
      <c r="C7006" s="0" t="n">
        <v>0.035</v>
      </c>
      <c r="D7006" s="0" t="n">
        <v>0.005037037</v>
      </c>
      <c r="E7006" s="0" t="n">
        <v>0.0166666667</v>
      </c>
      <c r="F7006" s="0" t="n">
        <v>0.035</v>
      </c>
      <c r="G7006" s="0" t="n">
        <v>1</v>
      </c>
      <c r="H7006" s="0" t="n">
        <v>18.18</v>
      </c>
    </row>
    <row r="7007" customFormat="false" ht="12.8" hidden="false" customHeight="false" outlineLevel="0" collapsed="false">
      <c r="A7007" s="0" t="s">
        <v>1442</v>
      </c>
      <c r="B7007" s="0" t="n">
        <v>0.0025578125</v>
      </c>
      <c r="C7007" s="0" t="n">
        <v>2.7562E-006</v>
      </c>
      <c r="D7007" s="0" t="n">
        <v>4.34E-007</v>
      </c>
      <c r="E7007" s="0" t="n">
        <v>0.00015625</v>
      </c>
      <c r="F7007" s="0" t="n">
        <v>1.875E-005</v>
      </c>
      <c r="G7007" s="0" t="n">
        <v>1</v>
      </c>
      <c r="H7007" s="0" t="n">
        <v>0.016</v>
      </c>
    </row>
    <row r="7008" customFormat="false" ht="12.8" hidden="false" customHeight="false" outlineLevel="0" collapsed="false">
      <c r="A7008" s="0" t="s">
        <v>2059</v>
      </c>
      <c r="B7008" s="0" t="n">
        <v>3.4115384615</v>
      </c>
      <c r="C7008" s="0" t="n">
        <v>0.0403846154</v>
      </c>
      <c r="D7008" s="0" t="n">
        <v>0.0058119658</v>
      </c>
      <c r="E7008" s="0" t="n">
        <v>0.0192307692</v>
      </c>
      <c r="F7008" s="0" t="n">
        <v>0.0403846154</v>
      </c>
      <c r="G7008" s="0" t="n">
        <v>1</v>
      </c>
      <c r="H7008" s="0" t="n">
        <v>23.04</v>
      </c>
    </row>
    <row r="7009" customFormat="false" ht="12.8" hidden="false" customHeight="false" outlineLevel="0" collapsed="false">
      <c r="A7009" s="0" t="s">
        <v>11539</v>
      </c>
      <c r="B7009" s="0" t="n">
        <v>3.8638333333</v>
      </c>
      <c r="C7009" s="0" t="n">
        <v>0.0322699667</v>
      </c>
      <c r="D7009" s="0" t="n">
        <v>0.0047222222</v>
      </c>
      <c r="E7009" s="0" t="n">
        <v>0.0333333333</v>
      </c>
      <c r="F7009" s="0" t="n">
        <v>0.0345133333</v>
      </c>
      <c r="G7009" s="0" t="n">
        <v>1</v>
      </c>
      <c r="H7009" s="0" t="n">
        <v>4778</v>
      </c>
    </row>
    <row r="7010" customFormat="false" ht="12.8" hidden="false" customHeight="false" outlineLevel="0" collapsed="false">
      <c r="A7010" s="0" t="s">
        <v>11540</v>
      </c>
      <c r="B7010" s="0" t="n">
        <v>1.8391666667</v>
      </c>
      <c r="C7010" s="0" t="n">
        <v>0.0125</v>
      </c>
      <c r="D7010" s="0" t="n">
        <v>0.0018162393</v>
      </c>
      <c r="E7010" s="0" t="n">
        <v>0.0104166667</v>
      </c>
      <c r="F7010" s="0" t="n">
        <v>0.0125</v>
      </c>
      <c r="G7010" s="0" t="n">
        <v>1</v>
      </c>
      <c r="H7010" s="0" t="n">
        <v>14.68</v>
      </c>
    </row>
    <row r="7011" customFormat="false" ht="12.8" hidden="false" customHeight="false" outlineLevel="0" collapsed="false">
      <c r="A7011" s="0" t="s">
        <v>11541</v>
      </c>
      <c r="B7011" s="0" t="n">
        <v>3.4115384615</v>
      </c>
      <c r="C7011" s="0" t="n">
        <v>0.0403846154</v>
      </c>
      <c r="D7011" s="0" t="n">
        <v>0.0058119658</v>
      </c>
      <c r="E7011" s="0" t="n">
        <v>0.0192307692</v>
      </c>
      <c r="F7011" s="0" t="n">
        <v>0.0403846154</v>
      </c>
      <c r="G7011" s="0" t="n">
        <v>1</v>
      </c>
      <c r="H7011" s="0" t="n">
        <v>23.04</v>
      </c>
    </row>
    <row r="7012" customFormat="false" ht="12.8" hidden="false" customHeight="false" outlineLevel="0" collapsed="false">
      <c r="A7012" s="0" t="s">
        <v>1361</v>
      </c>
      <c r="B7012" s="0" t="n">
        <v>1.2145833333</v>
      </c>
      <c r="C7012" s="0" t="n">
        <v>0.00625</v>
      </c>
      <c r="D7012" s="0" t="n">
        <v>0.0009081197</v>
      </c>
      <c r="E7012" s="0" t="n">
        <v>0.0052083333</v>
      </c>
      <c r="F7012" s="0" t="n">
        <v>0.00625</v>
      </c>
      <c r="G7012" s="0" t="n">
        <v>1</v>
      </c>
      <c r="H7012" s="0" t="n">
        <v>14.68</v>
      </c>
    </row>
    <row r="7013" customFormat="false" ht="12.8" hidden="false" customHeight="false" outlineLevel="0" collapsed="false">
      <c r="A7013" s="0" t="s">
        <v>11542</v>
      </c>
      <c r="B7013" s="0" t="n">
        <v>6.056</v>
      </c>
      <c r="C7013" s="0" t="n">
        <v>0.04840495</v>
      </c>
      <c r="D7013" s="0" t="n">
        <v>0.0070833333</v>
      </c>
      <c r="E7013" s="0" t="n">
        <v>0.05</v>
      </c>
      <c r="F7013" s="0" t="n">
        <v>0.05177</v>
      </c>
      <c r="G7013" s="0" t="n">
        <v>1</v>
      </c>
      <c r="H7013" s="0" t="n">
        <v>9037</v>
      </c>
    </row>
    <row r="7014" customFormat="false" ht="12.8" hidden="false" customHeight="false" outlineLevel="0" collapsed="false">
      <c r="A7014" s="0" t="s">
        <v>2033</v>
      </c>
      <c r="B7014" s="0" t="n">
        <v>3.4115384615</v>
      </c>
      <c r="C7014" s="0" t="n">
        <v>0.0403846154</v>
      </c>
      <c r="D7014" s="0" t="n">
        <v>0.0058119658</v>
      </c>
      <c r="E7014" s="0" t="n">
        <v>0.0192307692</v>
      </c>
      <c r="F7014" s="0" t="n">
        <v>0.0403846154</v>
      </c>
      <c r="G7014" s="0" t="n">
        <v>1</v>
      </c>
      <c r="H7014" s="0" t="n">
        <v>34.45</v>
      </c>
    </row>
    <row r="7015" customFormat="false" ht="12.8" hidden="false" customHeight="false" outlineLevel="0" collapsed="false">
      <c r="A7015" s="0" t="s">
        <v>11543</v>
      </c>
      <c r="B7015" s="0" t="n">
        <v>0.0735940171</v>
      </c>
      <c r="C7015" s="0" t="n">
        <v>0.0001435897</v>
      </c>
      <c r="D7015" s="0" t="n">
        <v>8.54701E-005</v>
      </c>
      <c r="E7015" s="0" t="n">
        <v>0.0085470085</v>
      </c>
      <c r="F7015" s="0" t="n">
        <v>0.001025641</v>
      </c>
      <c r="G7015" s="0" t="n">
        <v>1</v>
      </c>
      <c r="H7015" s="0" t="n">
        <v>6.67</v>
      </c>
    </row>
    <row r="7016" customFormat="false" ht="12.8" hidden="false" customHeight="false" outlineLevel="0" collapsed="false">
      <c r="A7016" s="0" t="s">
        <v>11544</v>
      </c>
      <c r="B7016" s="0" t="n">
        <v>0.0407142857</v>
      </c>
      <c r="C7016" s="0" t="n">
        <v>0.0005357143</v>
      </c>
      <c r="D7016" s="0" t="n">
        <v>7.44048E-005</v>
      </c>
      <c r="E7016" s="0" t="n">
        <v>0.0178571429</v>
      </c>
      <c r="F7016" s="0" t="n">
        <v>0.0021428571</v>
      </c>
      <c r="G7016" s="0" t="n">
        <v>1</v>
      </c>
      <c r="H7016" s="0" t="n">
        <v>275</v>
      </c>
    </row>
    <row r="7017" customFormat="false" ht="12.8" hidden="false" customHeight="false" outlineLevel="0" collapsed="false">
      <c r="A7017" s="0" t="s">
        <v>11545</v>
      </c>
      <c r="B7017" s="0" t="n">
        <v>0.7507142857</v>
      </c>
      <c r="C7017" s="0" t="n">
        <v>0.0204</v>
      </c>
      <c r="D7017" s="0" t="n">
        <v>0.0060714286</v>
      </c>
      <c r="E7017" s="0" t="n">
        <v>0.0285714286</v>
      </c>
      <c r="F7017" s="0" t="n">
        <v>0.0291428571</v>
      </c>
      <c r="G7017" s="0" t="n">
        <v>1</v>
      </c>
      <c r="H7017" s="0" t="n">
        <v>1211</v>
      </c>
    </row>
    <row r="7018" customFormat="false" ht="12.8" hidden="false" customHeight="false" outlineLevel="0" collapsed="false">
      <c r="A7018" s="0" t="s">
        <v>11546</v>
      </c>
      <c r="B7018" s="0" t="n">
        <v>3.4115384615</v>
      </c>
      <c r="C7018" s="0" t="n">
        <v>0.0403846154</v>
      </c>
      <c r="D7018" s="0" t="n">
        <v>0.0058119658</v>
      </c>
      <c r="E7018" s="0" t="n">
        <v>0.0192307692</v>
      </c>
      <c r="F7018" s="0" t="n">
        <v>0.0403846154</v>
      </c>
      <c r="G7018" s="0" t="n">
        <v>1</v>
      </c>
      <c r="H7018" s="0" t="n">
        <v>34.45</v>
      </c>
    </row>
    <row r="7019" customFormat="false" ht="12.8" hidden="false" customHeight="false" outlineLevel="0" collapsed="false">
      <c r="A7019" s="0" t="s">
        <v>1362</v>
      </c>
      <c r="B7019" s="0" t="n">
        <v>1.2395833333</v>
      </c>
      <c r="C7019" s="0" t="n">
        <v>0.00625</v>
      </c>
      <c r="D7019" s="0" t="n">
        <v>0.0009081197</v>
      </c>
      <c r="E7019" s="0" t="n">
        <v>0.0052083333</v>
      </c>
      <c r="F7019" s="0" t="n">
        <v>0.00625</v>
      </c>
      <c r="G7019" s="0" t="n">
        <v>1</v>
      </c>
      <c r="H7019" s="0" t="n">
        <v>7.15</v>
      </c>
    </row>
    <row r="7020" customFormat="false" ht="12.8" hidden="false" customHeight="false" outlineLevel="0" collapsed="false">
      <c r="A7020" s="0" t="s">
        <v>2000</v>
      </c>
      <c r="B7020" s="0" t="n">
        <v>5.6230769231</v>
      </c>
      <c r="C7020" s="0" t="n">
        <v>0.0807692308</v>
      </c>
      <c r="D7020" s="0" t="n">
        <v>0.0116239316</v>
      </c>
      <c r="E7020" s="0" t="n">
        <v>0.0384615385</v>
      </c>
      <c r="F7020" s="0" t="n">
        <v>0.0807692308</v>
      </c>
      <c r="G7020" s="0" t="n">
        <v>1</v>
      </c>
      <c r="H7020" s="0" t="n">
        <v>34.45</v>
      </c>
    </row>
    <row r="7021" customFormat="false" ht="12.8" hidden="false" customHeight="false" outlineLevel="0" collapsed="false">
      <c r="A7021" s="0" t="s">
        <v>11547</v>
      </c>
      <c r="B7021" s="0" t="n">
        <v>0.0008777778</v>
      </c>
      <c r="C7021" s="0" t="n">
        <v>5E-005</v>
      </c>
      <c r="D7021" s="0" t="n">
        <v>2.23868E-005</v>
      </c>
      <c r="E7021" s="0" t="n">
        <v>0.0011111111</v>
      </c>
      <c r="F7021" s="0" t="n">
        <v>0.0001666667</v>
      </c>
      <c r="G7021" s="0" t="n">
        <v>1</v>
      </c>
      <c r="H7021" s="0" t="n">
        <v>23</v>
      </c>
    </row>
    <row r="7022" customFormat="false" ht="12.8" hidden="false" customHeight="false" outlineLevel="0" collapsed="false">
      <c r="A7022" s="0" t="s">
        <v>11548</v>
      </c>
      <c r="B7022" s="0" t="n">
        <v>0.3823142857</v>
      </c>
      <c r="C7022" s="0" t="n">
        <v>0.001881792</v>
      </c>
      <c r="D7022" s="0" t="n">
        <v>0.0003174603</v>
      </c>
      <c r="E7022" s="0" t="n">
        <v>0.0285714286</v>
      </c>
      <c r="F7022" s="0" t="n">
        <v>0.0067206857</v>
      </c>
      <c r="G7022" s="0" t="n">
        <v>1</v>
      </c>
      <c r="H7022" s="0" t="n">
        <v>1.06</v>
      </c>
    </row>
    <row r="7023" customFormat="false" ht="12.8" hidden="false" customHeight="false" outlineLevel="0" collapsed="false">
      <c r="A7023" s="0" t="s">
        <v>11549</v>
      </c>
      <c r="B7023" s="0" t="n">
        <v>1.6066666667</v>
      </c>
      <c r="C7023" s="0" t="n">
        <v>0.024</v>
      </c>
      <c r="D7023" s="0" t="n">
        <v>0.0033333333</v>
      </c>
      <c r="E7023" s="0" t="n">
        <v>0.0333333333</v>
      </c>
      <c r="F7023" s="0" t="n">
        <v>0.032</v>
      </c>
      <c r="G7023" s="0" t="n">
        <v>1</v>
      </c>
      <c r="H7023" s="0" t="n">
        <v>13.46</v>
      </c>
    </row>
    <row r="7024" customFormat="false" ht="12.8" hidden="false" customHeight="false" outlineLevel="0" collapsed="false">
      <c r="A7024" s="0" t="s">
        <v>2055</v>
      </c>
      <c r="B7024" s="0" t="n">
        <v>3.4115384615</v>
      </c>
      <c r="C7024" s="0" t="n">
        <v>0.0403846154</v>
      </c>
      <c r="D7024" s="0" t="n">
        <v>0.0058119658</v>
      </c>
      <c r="E7024" s="0" t="n">
        <v>0.0192307692</v>
      </c>
      <c r="F7024" s="0" t="n">
        <v>0.0403846154</v>
      </c>
      <c r="G7024" s="0" t="n">
        <v>1</v>
      </c>
      <c r="H7024" s="0" t="n">
        <v>34.45</v>
      </c>
    </row>
    <row r="7025" customFormat="false" ht="12.8" hidden="false" customHeight="false" outlineLevel="0" collapsed="false">
      <c r="A7025" s="0" t="s">
        <v>2934</v>
      </c>
      <c r="B7025" s="0" t="n">
        <v>0.0794461538</v>
      </c>
      <c r="C7025" s="0" t="n">
        <v>0.0005169231</v>
      </c>
      <c r="D7025" s="0" t="n">
        <v>0.0001282051</v>
      </c>
      <c r="E7025" s="0" t="n">
        <v>0.0076923077</v>
      </c>
      <c r="F7025" s="0" t="n">
        <v>0.0018461538</v>
      </c>
      <c r="G7025" s="0" t="n">
        <v>1</v>
      </c>
      <c r="H7025" s="0" t="n">
        <v>38</v>
      </c>
    </row>
    <row r="7026" customFormat="false" ht="12.8" hidden="false" customHeight="false" outlineLevel="0" collapsed="false">
      <c r="A7026" s="0" t="s">
        <v>1751</v>
      </c>
      <c r="B7026" s="0" t="n">
        <v>0.3823142857</v>
      </c>
      <c r="C7026" s="0" t="n">
        <v>0.001881792</v>
      </c>
      <c r="D7026" s="0" t="n">
        <v>0.0003174603</v>
      </c>
      <c r="E7026" s="0" t="n">
        <v>0.0285714286</v>
      </c>
      <c r="F7026" s="0" t="n">
        <v>0.0067206857</v>
      </c>
      <c r="G7026" s="0" t="n">
        <v>1</v>
      </c>
      <c r="H7026" s="0" t="n">
        <v>1.15</v>
      </c>
    </row>
    <row r="7027" customFormat="false" ht="12.8" hidden="false" customHeight="false" outlineLevel="0" collapsed="false">
      <c r="A7027" s="0" t="s">
        <v>11550</v>
      </c>
      <c r="B7027" s="0" t="n">
        <v>0.00274</v>
      </c>
      <c r="C7027" s="0" t="n">
        <v>1.2E-006</v>
      </c>
      <c r="D7027" s="0" t="n">
        <v>1.667E-007</v>
      </c>
      <c r="E7027" s="0" t="n">
        <v>0.0002</v>
      </c>
      <c r="F7027" s="0" t="n">
        <v>8E-006</v>
      </c>
      <c r="G7027" s="0" t="n">
        <v>1</v>
      </c>
      <c r="H7027" s="0" t="n">
        <v>0.75</v>
      </c>
    </row>
    <row r="7028" customFormat="false" ht="12.8" hidden="false" customHeight="false" outlineLevel="0" collapsed="false">
      <c r="A7028" s="0" t="s">
        <v>11551</v>
      </c>
      <c r="B7028" s="0" t="n">
        <v>0.3823142857</v>
      </c>
      <c r="C7028" s="0" t="n">
        <v>0.001881792</v>
      </c>
      <c r="D7028" s="0" t="n">
        <v>0.0003174603</v>
      </c>
      <c r="E7028" s="0" t="n">
        <v>0.0285714286</v>
      </c>
      <c r="F7028" s="0" t="n">
        <v>0.0067206857</v>
      </c>
      <c r="G7028" s="0" t="n">
        <v>1</v>
      </c>
      <c r="H7028" s="0" t="n">
        <v>1.06</v>
      </c>
    </row>
    <row r="7029" customFormat="false" ht="12.8" hidden="false" customHeight="false" outlineLevel="0" collapsed="false">
      <c r="A7029" s="0" t="s">
        <v>11552</v>
      </c>
      <c r="B7029" s="0" t="n">
        <v>6.045</v>
      </c>
      <c r="C7029" s="0" t="n">
        <v>0.04840495</v>
      </c>
      <c r="D7029" s="0" t="n">
        <v>0.0070833333</v>
      </c>
      <c r="E7029" s="0" t="n">
        <v>0.05</v>
      </c>
      <c r="F7029" s="0" t="n">
        <v>0.05177</v>
      </c>
      <c r="G7029" s="0" t="n">
        <v>1</v>
      </c>
      <c r="H7029" s="0" t="n">
        <v>9037</v>
      </c>
    </row>
    <row r="7030" customFormat="false" ht="12.8" hidden="false" customHeight="false" outlineLevel="0" collapsed="false">
      <c r="A7030" s="0" t="s">
        <v>2001</v>
      </c>
      <c r="B7030" s="0" t="n">
        <v>5.6230769231</v>
      </c>
      <c r="C7030" s="0" t="n">
        <v>0.0807692308</v>
      </c>
      <c r="D7030" s="0" t="n">
        <v>0.0116239316</v>
      </c>
      <c r="E7030" s="0" t="n">
        <v>0.0384615385</v>
      </c>
      <c r="F7030" s="0" t="n">
        <v>0.0807692308</v>
      </c>
      <c r="G7030" s="0" t="n">
        <v>1</v>
      </c>
      <c r="H7030" s="0" t="n">
        <v>34.45</v>
      </c>
    </row>
    <row r="7031" customFormat="false" ht="12.8" hidden="false" customHeight="false" outlineLevel="0" collapsed="false">
      <c r="A7031" s="0" t="s">
        <v>11553</v>
      </c>
      <c r="B7031" s="0" t="n">
        <v>3.4115384615</v>
      </c>
      <c r="C7031" s="0" t="n">
        <v>0.0403846154</v>
      </c>
      <c r="D7031" s="0" t="n">
        <v>0.0058119658</v>
      </c>
      <c r="E7031" s="0" t="n">
        <v>0.0192307692</v>
      </c>
      <c r="F7031" s="0" t="n">
        <v>0.0403846154</v>
      </c>
      <c r="G7031" s="0" t="n">
        <v>1</v>
      </c>
      <c r="H7031" s="0" t="n">
        <v>34.45</v>
      </c>
    </row>
    <row r="7032" customFormat="false" ht="12.8" hidden="false" customHeight="false" outlineLevel="0" collapsed="false">
      <c r="A7032" s="0" t="s">
        <v>1940</v>
      </c>
      <c r="B7032" s="0" t="n">
        <v>1.6066666667</v>
      </c>
      <c r="C7032" s="0" t="n">
        <v>0.024</v>
      </c>
      <c r="D7032" s="0" t="n">
        <v>0.0033333333</v>
      </c>
      <c r="E7032" s="0" t="n">
        <v>0.0333333333</v>
      </c>
      <c r="F7032" s="0" t="n">
        <v>0.032</v>
      </c>
      <c r="G7032" s="0" t="n">
        <v>1</v>
      </c>
      <c r="H7032" s="0" t="n">
        <v>13.46</v>
      </c>
    </row>
    <row r="7033" customFormat="false" ht="12.8" hidden="false" customHeight="false" outlineLevel="0" collapsed="false">
      <c r="A7033" s="0" t="s">
        <v>11554</v>
      </c>
      <c r="B7033" s="0" t="n">
        <v>0.3823142857</v>
      </c>
      <c r="C7033" s="0" t="n">
        <v>0.001881792</v>
      </c>
      <c r="D7033" s="0" t="n">
        <v>0.0003174603</v>
      </c>
      <c r="E7033" s="0" t="n">
        <v>0.0285714286</v>
      </c>
      <c r="F7033" s="0" t="n">
        <v>0.0067206857</v>
      </c>
      <c r="G7033" s="0" t="n">
        <v>1</v>
      </c>
      <c r="H7033" s="0" t="n">
        <v>1.06</v>
      </c>
    </row>
    <row r="7034" customFormat="false" ht="12.8" hidden="false" customHeight="false" outlineLevel="0" collapsed="false">
      <c r="A7034" s="0" t="s">
        <v>11555</v>
      </c>
      <c r="B7034" s="0" t="n">
        <v>1.6066666667</v>
      </c>
      <c r="C7034" s="0" t="n">
        <v>0.024</v>
      </c>
      <c r="D7034" s="0" t="n">
        <v>0.0033333333</v>
      </c>
      <c r="E7034" s="0" t="n">
        <v>0.0333333333</v>
      </c>
      <c r="F7034" s="0" t="n">
        <v>0.032</v>
      </c>
      <c r="G7034" s="0" t="n">
        <v>1</v>
      </c>
      <c r="H7034" s="0" t="n">
        <v>13.46</v>
      </c>
    </row>
    <row r="7035" customFormat="false" ht="12.8" hidden="false" customHeight="false" outlineLevel="0" collapsed="false">
      <c r="A7035" s="0" t="s">
        <v>11556</v>
      </c>
      <c r="B7035" s="0" t="n">
        <v>0.0731</v>
      </c>
      <c r="C7035" s="0" t="n">
        <v>0.00042</v>
      </c>
      <c r="D7035" s="0" t="n">
        <v>0.0001041667</v>
      </c>
      <c r="E7035" s="0" t="n">
        <v>0.00625</v>
      </c>
      <c r="F7035" s="0" t="n">
        <v>0.0015</v>
      </c>
      <c r="G7035" s="0" t="n">
        <v>1</v>
      </c>
      <c r="H7035" s="0" t="n">
        <v>38</v>
      </c>
    </row>
    <row r="7036" customFormat="false" ht="12.8" hidden="false" customHeight="false" outlineLevel="0" collapsed="false">
      <c r="A7036" s="0" t="s">
        <v>11557</v>
      </c>
      <c r="B7036" s="0" t="n">
        <v>5.6230769231</v>
      </c>
      <c r="C7036" s="0" t="n">
        <v>0.0807692308</v>
      </c>
      <c r="D7036" s="0" t="n">
        <v>0.0116239316</v>
      </c>
      <c r="E7036" s="0" t="n">
        <v>0.0384615385</v>
      </c>
      <c r="F7036" s="0" t="n">
        <v>0.0807692308</v>
      </c>
      <c r="G7036" s="0" t="n">
        <v>1</v>
      </c>
      <c r="H7036" s="0" t="n">
        <v>23.04</v>
      </c>
    </row>
    <row r="7037" customFormat="false" ht="12.8" hidden="false" customHeight="false" outlineLevel="0" collapsed="false">
      <c r="A7037" s="0" t="s">
        <v>1677</v>
      </c>
      <c r="B7037" s="0" t="n">
        <v>0.8575</v>
      </c>
      <c r="C7037" s="0" t="n">
        <v>0.00205821</v>
      </c>
      <c r="D7037" s="0" t="n">
        <v>0.0003472222</v>
      </c>
      <c r="E7037" s="0" t="n">
        <v>0.03125</v>
      </c>
      <c r="F7037" s="0" t="n">
        <v>0.00735075</v>
      </c>
      <c r="G7037" s="0" t="n">
        <v>1</v>
      </c>
      <c r="H7037" s="0" t="n">
        <v>2.83</v>
      </c>
    </row>
    <row r="7038" customFormat="false" ht="12.8" hidden="false" customHeight="false" outlineLevel="0" collapsed="false">
      <c r="A7038" s="0" t="s">
        <v>11558</v>
      </c>
      <c r="B7038" s="0" t="n">
        <v>0.8575</v>
      </c>
      <c r="C7038" s="0" t="n">
        <v>0.00205821</v>
      </c>
      <c r="D7038" s="0" t="n">
        <v>0.0003472222</v>
      </c>
      <c r="E7038" s="0" t="n">
        <v>0.03125</v>
      </c>
      <c r="F7038" s="0" t="n">
        <v>0.00735075</v>
      </c>
      <c r="G7038" s="0" t="n">
        <v>1</v>
      </c>
      <c r="H7038" s="0" t="n">
        <v>2.83</v>
      </c>
    </row>
    <row r="7039" customFormat="false" ht="12.8" hidden="false" customHeight="false" outlineLevel="0" collapsed="false">
      <c r="A7039" s="0" t="s">
        <v>11559</v>
      </c>
      <c r="B7039" s="0" t="n">
        <v>0.0731</v>
      </c>
      <c r="C7039" s="0" t="n">
        <v>0.00042</v>
      </c>
      <c r="D7039" s="0" t="n">
        <v>0.0001041667</v>
      </c>
      <c r="E7039" s="0" t="n">
        <v>0.00625</v>
      </c>
      <c r="F7039" s="0" t="n">
        <v>0.0015</v>
      </c>
      <c r="G7039" s="0" t="n">
        <v>1</v>
      </c>
      <c r="H7039" s="0" t="n">
        <v>38</v>
      </c>
    </row>
    <row r="7040" customFormat="false" ht="12.8" hidden="false" customHeight="false" outlineLevel="0" collapsed="false">
      <c r="A7040" s="0" t="s">
        <v>11560</v>
      </c>
      <c r="B7040" s="0" t="n">
        <v>3.4115384615</v>
      </c>
      <c r="C7040" s="0" t="n">
        <v>0.0403846154</v>
      </c>
      <c r="D7040" s="0" t="n">
        <v>0.0058119658</v>
      </c>
      <c r="E7040" s="0" t="n">
        <v>0.0192307692</v>
      </c>
      <c r="F7040" s="0" t="n">
        <v>0.0403846154</v>
      </c>
      <c r="G7040" s="0" t="n">
        <v>1</v>
      </c>
      <c r="H7040" s="0" t="n">
        <v>23.04</v>
      </c>
    </row>
    <row r="7041" customFormat="false" ht="12.8" hidden="false" customHeight="false" outlineLevel="0" collapsed="false">
      <c r="A7041" s="0" t="s">
        <v>11561</v>
      </c>
      <c r="B7041" s="0" t="n">
        <v>1.7266666667</v>
      </c>
      <c r="C7041" s="0" t="n">
        <v>0.0256</v>
      </c>
      <c r="D7041" s="0" t="n">
        <v>0.0055555556</v>
      </c>
      <c r="E7041" s="0" t="n">
        <v>0.1666666667</v>
      </c>
      <c r="F7041" s="0" t="n">
        <v>0.08</v>
      </c>
      <c r="G7041" s="0" t="n">
        <v>1</v>
      </c>
      <c r="H7041" s="0" t="n">
        <v>2845</v>
      </c>
    </row>
    <row r="7042" customFormat="false" ht="12.8" hidden="false" customHeight="false" outlineLevel="0" collapsed="false">
      <c r="A7042" s="0" t="s">
        <v>11562</v>
      </c>
      <c r="B7042" s="0" t="n">
        <v>0.8575</v>
      </c>
      <c r="C7042" s="0" t="n">
        <v>0.00205821</v>
      </c>
      <c r="D7042" s="0" t="n">
        <v>0.0003472222</v>
      </c>
      <c r="E7042" s="0" t="n">
        <v>0.03125</v>
      </c>
      <c r="F7042" s="0" t="n">
        <v>0.00735075</v>
      </c>
      <c r="G7042" s="0" t="n">
        <v>1</v>
      </c>
      <c r="H7042" s="0" t="n">
        <v>2.83</v>
      </c>
    </row>
    <row r="7043" customFormat="false" ht="12.8" hidden="false" customHeight="false" outlineLevel="0" collapsed="false">
      <c r="A7043" s="0" t="s">
        <v>2984</v>
      </c>
      <c r="B7043" s="0" t="n">
        <v>0.0054</v>
      </c>
      <c r="C7043" s="0" t="n">
        <v>3.36E-005</v>
      </c>
      <c r="D7043" s="0" t="n">
        <v>8.3333E-006</v>
      </c>
      <c r="E7043" s="0" t="n">
        <v>0.0005</v>
      </c>
      <c r="F7043" s="0" t="n">
        <v>0.00012</v>
      </c>
      <c r="G7043" s="0" t="n">
        <v>1</v>
      </c>
      <c r="H7043" s="0" t="n">
        <v>12</v>
      </c>
    </row>
    <row r="7044" customFormat="false" ht="12.8" hidden="false" customHeight="false" outlineLevel="0" collapsed="false">
      <c r="A7044" s="0" t="s">
        <v>1998</v>
      </c>
      <c r="B7044" s="0" t="n">
        <v>2.9815384615</v>
      </c>
      <c r="C7044" s="0" t="n">
        <v>0.0403846154</v>
      </c>
      <c r="D7044" s="0" t="n">
        <v>0.0058119658</v>
      </c>
      <c r="E7044" s="0" t="n">
        <v>0.0192307692</v>
      </c>
      <c r="F7044" s="0" t="n">
        <v>0.0403846154</v>
      </c>
      <c r="G7044" s="0" t="n">
        <v>1</v>
      </c>
      <c r="H7044" s="0" t="n">
        <v>19.79</v>
      </c>
    </row>
    <row r="7045" customFormat="false" ht="12.8" hidden="false" customHeight="false" outlineLevel="0" collapsed="false">
      <c r="A7045" s="0" t="s">
        <v>1999</v>
      </c>
      <c r="B7045" s="0" t="n">
        <v>5.6230769231</v>
      </c>
      <c r="C7045" s="0" t="n">
        <v>0.0807692308</v>
      </c>
      <c r="D7045" s="0" t="n">
        <v>0.0116239316</v>
      </c>
      <c r="E7045" s="0" t="n">
        <v>0.0384615385</v>
      </c>
      <c r="F7045" s="0" t="n">
        <v>0.0807692308</v>
      </c>
      <c r="G7045" s="0" t="n">
        <v>1</v>
      </c>
      <c r="H7045" s="0" t="n">
        <v>23.04</v>
      </c>
    </row>
    <row r="7046" customFormat="false" ht="12.8" hidden="false" customHeight="false" outlineLevel="0" collapsed="false">
      <c r="A7046" s="0" t="s">
        <v>2058</v>
      </c>
      <c r="B7046" s="0" t="n">
        <v>3.4115384615</v>
      </c>
      <c r="C7046" s="0" t="n">
        <v>0.0403846154</v>
      </c>
      <c r="D7046" s="0" t="n">
        <v>0.0058119658</v>
      </c>
      <c r="E7046" s="0" t="n">
        <v>0.0192307692</v>
      </c>
      <c r="F7046" s="0" t="n">
        <v>0.0403846154</v>
      </c>
      <c r="G7046" s="0" t="n">
        <v>1</v>
      </c>
      <c r="H7046" s="0" t="n">
        <v>23.04</v>
      </c>
    </row>
    <row r="7047" customFormat="false" ht="12.8" hidden="false" customHeight="false" outlineLevel="0" collapsed="false">
      <c r="A7047" s="0" t="s">
        <v>1750</v>
      </c>
      <c r="B7047" s="0" t="n">
        <v>0.3823142857</v>
      </c>
      <c r="C7047" s="0" t="n">
        <v>0.001881792</v>
      </c>
      <c r="D7047" s="0" t="n">
        <v>0.0003174603</v>
      </c>
      <c r="E7047" s="0" t="n">
        <v>0.0285714286</v>
      </c>
      <c r="F7047" s="0" t="n">
        <v>0.0067206857</v>
      </c>
      <c r="G7047" s="0" t="n">
        <v>1</v>
      </c>
      <c r="H7047" s="0" t="n">
        <v>1.15</v>
      </c>
    </row>
    <row r="7048" customFormat="false" ht="12.8" hidden="false" customHeight="false" outlineLevel="0" collapsed="false">
      <c r="A7048" s="0" t="s">
        <v>2933</v>
      </c>
      <c r="B7048" s="0" t="n">
        <v>0.0794461538</v>
      </c>
      <c r="C7048" s="0" t="n">
        <v>0.0005169231</v>
      </c>
      <c r="D7048" s="0" t="n">
        <v>0.0001282051</v>
      </c>
      <c r="E7048" s="0" t="n">
        <v>0.0076923077</v>
      </c>
      <c r="F7048" s="0" t="n">
        <v>0.0018461538</v>
      </c>
      <c r="G7048" s="0" t="n">
        <v>1</v>
      </c>
      <c r="H7048" s="0" t="n">
        <v>38</v>
      </c>
    </row>
    <row r="7049" customFormat="false" ht="12.8" hidden="false" customHeight="false" outlineLevel="0" collapsed="false">
      <c r="A7049" s="0" t="s">
        <v>11563</v>
      </c>
      <c r="B7049" s="0" t="n">
        <v>0.3823142857</v>
      </c>
      <c r="C7049" s="0" t="n">
        <v>0.001881792</v>
      </c>
      <c r="D7049" s="0" t="n">
        <v>0.0003174603</v>
      </c>
      <c r="E7049" s="0" t="n">
        <v>0.0285714286</v>
      </c>
      <c r="F7049" s="0" t="n">
        <v>0.0067206857</v>
      </c>
      <c r="G7049" s="0" t="n">
        <v>1</v>
      </c>
      <c r="H7049" s="0" t="n">
        <v>1.06</v>
      </c>
    </row>
    <row r="7050" customFormat="false" ht="12.8" hidden="false" customHeight="false" outlineLevel="0" collapsed="false">
      <c r="A7050" s="0" t="s">
        <v>11564</v>
      </c>
      <c r="B7050" s="0" t="n">
        <v>1.7266666667</v>
      </c>
      <c r="C7050" s="0" t="n">
        <v>0.0256</v>
      </c>
      <c r="D7050" s="0" t="n">
        <v>0.0055555556</v>
      </c>
      <c r="E7050" s="0" t="n">
        <v>0.1666666667</v>
      </c>
      <c r="F7050" s="0" t="n">
        <v>0.08</v>
      </c>
      <c r="G7050" s="0" t="n">
        <v>1</v>
      </c>
      <c r="H7050" s="0" t="n">
        <v>2845</v>
      </c>
    </row>
    <row r="7051" customFormat="false" ht="12.8" hidden="false" customHeight="false" outlineLevel="0" collapsed="false">
      <c r="A7051" s="0" t="s">
        <v>11565</v>
      </c>
      <c r="B7051" s="0" t="n">
        <v>0.0731</v>
      </c>
      <c r="C7051" s="0" t="n">
        <v>0.00042</v>
      </c>
      <c r="D7051" s="0" t="n">
        <v>0.0001041667</v>
      </c>
      <c r="E7051" s="0" t="n">
        <v>0.00625</v>
      </c>
      <c r="F7051" s="0" t="n">
        <v>0.0015</v>
      </c>
      <c r="G7051" s="0" t="n">
        <v>1</v>
      </c>
      <c r="H7051" s="0" t="n">
        <v>38</v>
      </c>
    </row>
    <row r="7052" customFormat="false" ht="12.8" hidden="false" customHeight="false" outlineLevel="0" collapsed="false">
      <c r="A7052" s="0" t="s">
        <v>2936</v>
      </c>
      <c r="B7052" s="0" t="n">
        <v>0.289</v>
      </c>
      <c r="C7052" s="0" t="n">
        <v>0.00168</v>
      </c>
      <c r="D7052" s="0" t="n">
        <v>0.0004166667</v>
      </c>
      <c r="E7052" s="0" t="n">
        <v>0.025</v>
      </c>
      <c r="F7052" s="0" t="n">
        <v>0.006</v>
      </c>
      <c r="G7052" s="0" t="n">
        <v>1</v>
      </c>
      <c r="H7052" s="0" t="n">
        <v>300</v>
      </c>
    </row>
    <row r="7053" customFormat="false" ht="12.8" hidden="false" customHeight="false" outlineLevel="0" collapsed="false">
      <c r="A7053" s="0" t="s">
        <v>11566</v>
      </c>
      <c r="B7053" s="0" t="n">
        <v>0.8575</v>
      </c>
      <c r="C7053" s="0" t="n">
        <v>0.00205821</v>
      </c>
      <c r="D7053" s="0" t="n">
        <v>0.0003472222</v>
      </c>
      <c r="E7053" s="0" t="n">
        <v>0.03125</v>
      </c>
      <c r="F7053" s="0" t="n">
        <v>0.00735075</v>
      </c>
      <c r="G7053" s="0" t="n">
        <v>1</v>
      </c>
      <c r="H7053" s="0" t="n">
        <v>2.83</v>
      </c>
    </row>
    <row r="7054" customFormat="false" ht="12.8" hidden="false" customHeight="false" outlineLevel="0" collapsed="false">
      <c r="A7054" s="0" t="s">
        <v>2032</v>
      </c>
      <c r="B7054" s="0" t="n">
        <v>2.9815384615</v>
      </c>
      <c r="C7054" s="0" t="n">
        <v>0.0403846154</v>
      </c>
      <c r="D7054" s="0" t="n">
        <v>0.0058119658</v>
      </c>
      <c r="E7054" s="0" t="n">
        <v>0.0192307692</v>
      </c>
      <c r="F7054" s="0" t="n">
        <v>0.0403846154</v>
      </c>
      <c r="G7054" s="0" t="n">
        <v>1</v>
      </c>
      <c r="H7054" s="0" t="n">
        <v>26.36</v>
      </c>
    </row>
    <row r="7055" customFormat="false" ht="12.8" hidden="false" customHeight="false" outlineLevel="0" collapsed="false">
      <c r="A7055" s="0" t="s">
        <v>11567</v>
      </c>
      <c r="B7055" s="0" t="n">
        <v>4.4</v>
      </c>
      <c r="C7055" s="0" t="n">
        <v>0.03872396</v>
      </c>
      <c r="D7055" s="0" t="n">
        <v>0.0056666667</v>
      </c>
      <c r="E7055" s="0" t="n">
        <v>0.04</v>
      </c>
      <c r="F7055" s="0" t="n">
        <v>0.041416</v>
      </c>
      <c r="G7055" s="0" t="n">
        <v>1</v>
      </c>
      <c r="H7055" s="0" t="n">
        <v>9056</v>
      </c>
    </row>
    <row r="7056" customFormat="false" ht="12.8" hidden="false" customHeight="false" outlineLevel="0" collapsed="false">
      <c r="A7056" s="0" t="s">
        <v>11568</v>
      </c>
      <c r="B7056" s="0" t="n">
        <v>2.3566666667</v>
      </c>
      <c r="C7056" s="0" t="n">
        <v>0.035</v>
      </c>
      <c r="D7056" s="0" t="n">
        <v>0.005037037</v>
      </c>
      <c r="E7056" s="0" t="n">
        <v>0.0166666667</v>
      </c>
      <c r="F7056" s="0" t="n">
        <v>0.035</v>
      </c>
      <c r="G7056" s="0" t="n">
        <v>1</v>
      </c>
      <c r="H7056" s="0" t="n">
        <v>10.59</v>
      </c>
    </row>
    <row r="7057" customFormat="false" ht="12.8" hidden="false" customHeight="false" outlineLevel="0" collapsed="false">
      <c r="A7057" s="0" t="s">
        <v>2935</v>
      </c>
      <c r="B7057" s="0" t="n">
        <v>0.289</v>
      </c>
      <c r="C7057" s="0" t="n">
        <v>0.00168</v>
      </c>
      <c r="D7057" s="0" t="n">
        <v>0.0004166667</v>
      </c>
      <c r="E7057" s="0" t="n">
        <v>0.025</v>
      </c>
      <c r="F7057" s="0" t="n">
        <v>0.006</v>
      </c>
      <c r="G7057" s="0" t="n">
        <v>1</v>
      </c>
      <c r="H7057" s="0" t="n">
        <v>300</v>
      </c>
    </row>
    <row r="7058" customFormat="false" ht="12.8" hidden="false" customHeight="false" outlineLevel="0" collapsed="false">
      <c r="A7058" s="0" t="s">
        <v>11569</v>
      </c>
      <c r="B7058" s="0" t="n">
        <v>0.8575</v>
      </c>
      <c r="C7058" s="0" t="n">
        <v>0.00205821</v>
      </c>
      <c r="D7058" s="0" t="n">
        <v>0.0003472222</v>
      </c>
      <c r="E7058" s="0" t="n">
        <v>0.03125</v>
      </c>
      <c r="F7058" s="0" t="n">
        <v>0.00735075</v>
      </c>
      <c r="G7058" s="0" t="n">
        <v>1</v>
      </c>
      <c r="H7058" s="0" t="n">
        <v>3.15</v>
      </c>
    </row>
    <row r="7059" customFormat="false" ht="12.8" hidden="false" customHeight="false" outlineLevel="0" collapsed="false">
      <c r="A7059" s="0" t="s">
        <v>11570</v>
      </c>
      <c r="B7059" s="0" t="n">
        <v>1.272</v>
      </c>
      <c r="C7059" s="0" t="n">
        <v>0.02856</v>
      </c>
      <c r="D7059" s="0" t="n">
        <v>0.0085</v>
      </c>
      <c r="E7059" s="0" t="n">
        <v>0.04</v>
      </c>
      <c r="F7059" s="0" t="n">
        <v>0.0408</v>
      </c>
      <c r="G7059" s="0" t="n">
        <v>1</v>
      </c>
      <c r="H7059" s="0" t="n">
        <v>1703</v>
      </c>
    </row>
    <row r="7060" customFormat="false" ht="12.8" hidden="false" customHeight="false" outlineLevel="0" collapsed="false">
      <c r="A7060" s="0" t="s">
        <v>2029</v>
      </c>
      <c r="B7060" s="0" t="n">
        <v>2.9815384615</v>
      </c>
      <c r="C7060" s="0" t="n">
        <v>0.0403846154</v>
      </c>
      <c r="D7060" s="0" t="n">
        <v>0.0058119658</v>
      </c>
      <c r="E7060" s="0" t="n">
        <v>0.0192307692</v>
      </c>
      <c r="F7060" s="0" t="n">
        <v>0.0403846154</v>
      </c>
      <c r="G7060" s="0" t="n">
        <v>1</v>
      </c>
      <c r="H7060" s="0" t="n">
        <v>19.79</v>
      </c>
    </row>
    <row r="7061" customFormat="false" ht="12.8" hidden="false" customHeight="false" outlineLevel="0" collapsed="false">
      <c r="A7061" s="0" t="s">
        <v>11571</v>
      </c>
      <c r="B7061" s="0" t="n">
        <v>0.272</v>
      </c>
      <c r="C7061" s="0" t="n">
        <v>0.00168</v>
      </c>
      <c r="D7061" s="0" t="n">
        <v>0.0004166667</v>
      </c>
      <c r="E7061" s="0" t="n">
        <v>0.025</v>
      </c>
      <c r="F7061" s="0" t="n">
        <v>0.006</v>
      </c>
      <c r="G7061" s="0" t="n">
        <v>1</v>
      </c>
      <c r="H7061" s="0" t="n">
        <v>300</v>
      </c>
    </row>
    <row r="7062" customFormat="false" ht="12.8" hidden="false" customHeight="false" outlineLevel="0" collapsed="false">
      <c r="A7062" s="0" t="s">
        <v>11572</v>
      </c>
      <c r="B7062" s="0" t="n">
        <v>3.089</v>
      </c>
      <c r="C7062" s="0" t="n">
        <v>0.024202475</v>
      </c>
      <c r="D7062" s="0" t="n">
        <v>0.0035416667</v>
      </c>
      <c r="E7062" s="0" t="n">
        <v>0.025</v>
      </c>
      <c r="F7062" s="0" t="n">
        <v>0.025885</v>
      </c>
      <c r="G7062" s="0" t="n">
        <v>1</v>
      </c>
      <c r="H7062" s="0" t="n">
        <v>4792</v>
      </c>
    </row>
    <row r="7063" customFormat="false" ht="12.8" hidden="false" customHeight="false" outlineLevel="0" collapsed="false">
      <c r="A7063" s="0" t="s">
        <v>11573</v>
      </c>
      <c r="B7063" s="0" t="n">
        <v>0.8575</v>
      </c>
      <c r="C7063" s="0" t="n">
        <v>0.00205821</v>
      </c>
      <c r="D7063" s="0" t="n">
        <v>0.0010416667</v>
      </c>
      <c r="E7063" s="0" t="n">
        <v>0.03125</v>
      </c>
      <c r="F7063" s="0" t="n">
        <v>0.00735075</v>
      </c>
      <c r="G7063" s="0" t="n">
        <v>1</v>
      </c>
      <c r="H7063" s="0" t="n">
        <v>2.83</v>
      </c>
    </row>
    <row r="7064" customFormat="false" ht="12.8" hidden="false" customHeight="false" outlineLevel="0" collapsed="false">
      <c r="A7064" s="0" t="s">
        <v>1997</v>
      </c>
      <c r="B7064" s="0" t="n">
        <v>2.9815384615</v>
      </c>
      <c r="C7064" s="0" t="n">
        <v>0.0403846154</v>
      </c>
      <c r="D7064" s="0" t="n">
        <v>0.0058119658</v>
      </c>
      <c r="E7064" s="0" t="n">
        <v>0.0192307692</v>
      </c>
      <c r="F7064" s="0" t="n">
        <v>0.0403846154</v>
      </c>
      <c r="G7064" s="0" t="n">
        <v>1</v>
      </c>
      <c r="H7064" s="0" t="n">
        <v>26.36</v>
      </c>
    </row>
    <row r="7065" customFormat="false" ht="12.8" hidden="false" customHeight="false" outlineLevel="0" collapsed="false">
      <c r="A7065" s="0" t="s">
        <v>2937</v>
      </c>
      <c r="B7065" s="0" t="n">
        <v>0.289</v>
      </c>
      <c r="C7065" s="0" t="n">
        <v>0.00168</v>
      </c>
      <c r="D7065" s="0" t="n">
        <v>0.0004166667</v>
      </c>
      <c r="E7065" s="0" t="n">
        <v>0.025</v>
      </c>
      <c r="F7065" s="0" t="n">
        <v>0.006</v>
      </c>
      <c r="G7065" s="0" t="n">
        <v>1</v>
      </c>
      <c r="H7065" s="0" t="n">
        <v>300</v>
      </c>
    </row>
    <row r="7066" customFormat="false" ht="12.8" hidden="false" customHeight="false" outlineLevel="0" collapsed="false">
      <c r="A7066" s="0" t="s">
        <v>11574</v>
      </c>
      <c r="B7066" s="0" t="n">
        <v>2.894</v>
      </c>
      <c r="C7066" s="0" t="n">
        <v>0.024202475</v>
      </c>
      <c r="D7066" s="0" t="n">
        <v>0.0035416667</v>
      </c>
      <c r="E7066" s="0" t="n">
        <v>0.025</v>
      </c>
      <c r="F7066" s="0" t="n">
        <v>0.025885</v>
      </c>
      <c r="G7066" s="0" t="n">
        <v>1</v>
      </c>
      <c r="H7066" s="0" t="n">
        <v>4792</v>
      </c>
    </row>
    <row r="7067" customFormat="false" ht="12.8" hidden="false" customHeight="false" outlineLevel="0" collapsed="false">
      <c r="A7067" s="0" t="s">
        <v>1676</v>
      </c>
      <c r="B7067" s="0" t="n">
        <v>0.8575</v>
      </c>
      <c r="C7067" s="0" t="n">
        <v>0.00205821</v>
      </c>
      <c r="D7067" s="0" t="n">
        <v>0.0003472222</v>
      </c>
      <c r="E7067" s="0" t="n">
        <v>0.03125</v>
      </c>
      <c r="F7067" s="0" t="n">
        <v>0.00735075</v>
      </c>
      <c r="G7067" s="0" t="n">
        <v>1</v>
      </c>
      <c r="H7067" s="0" t="n">
        <v>2.83</v>
      </c>
    </row>
    <row r="7068" customFormat="false" ht="12.8" hidden="false" customHeight="false" outlineLevel="0" collapsed="false">
      <c r="A7068" s="0" t="s">
        <v>11575</v>
      </c>
      <c r="B7068" s="0" t="n">
        <v>0.304</v>
      </c>
      <c r="C7068" s="0" t="n">
        <v>0.00168</v>
      </c>
      <c r="D7068" s="0" t="n">
        <v>0.0004166667</v>
      </c>
      <c r="E7068" s="0" t="n">
        <v>0.025</v>
      </c>
      <c r="F7068" s="0" t="n">
        <v>0.006</v>
      </c>
      <c r="G7068" s="0" t="n">
        <v>1</v>
      </c>
      <c r="H7068" s="0" t="n">
        <v>300</v>
      </c>
    </row>
    <row r="7069" customFormat="false" ht="12.8" hidden="false" customHeight="false" outlineLevel="0" collapsed="false">
      <c r="A7069" s="0" t="s">
        <v>274</v>
      </c>
      <c r="B7069" s="0" t="n">
        <v>0.8495</v>
      </c>
      <c r="C7069" s="0" t="n">
        <v>0.0015</v>
      </c>
      <c r="D7069" s="0" t="n">
        <v>0.00078125</v>
      </c>
      <c r="E7069" s="0" t="n">
        <v>0.0625</v>
      </c>
      <c r="F7069" s="0" t="n">
        <v>0.0075</v>
      </c>
      <c r="G7069" s="0" t="n">
        <v>1</v>
      </c>
      <c r="H7069" s="0" t="n">
        <v>8.53</v>
      </c>
    </row>
    <row r="7070" customFormat="false" ht="12.8" hidden="false" customHeight="false" outlineLevel="0" collapsed="false">
      <c r="A7070" s="0" t="s">
        <v>11576</v>
      </c>
      <c r="B7070" s="0" t="n">
        <v>3.8173333333</v>
      </c>
      <c r="C7070" s="0" t="n">
        <v>0.0322699667</v>
      </c>
      <c r="D7070" s="0" t="n">
        <v>0.0047222222</v>
      </c>
      <c r="E7070" s="0" t="n">
        <v>0.0333333333</v>
      </c>
      <c r="F7070" s="0" t="n">
        <v>0.0345133333</v>
      </c>
      <c r="G7070" s="0" t="n">
        <v>1</v>
      </c>
      <c r="H7070" s="0" t="n">
        <v>5082</v>
      </c>
    </row>
    <row r="7071" customFormat="false" ht="12.8" hidden="false" customHeight="false" outlineLevel="0" collapsed="false">
      <c r="A7071" s="0" t="s">
        <v>11577</v>
      </c>
      <c r="B7071" s="0" t="n">
        <v>0.8575</v>
      </c>
      <c r="C7071" s="0" t="n">
        <v>0.00205821</v>
      </c>
      <c r="D7071" s="0" t="n">
        <v>0.0003472222</v>
      </c>
      <c r="E7071" s="0" t="n">
        <v>0.03125</v>
      </c>
      <c r="F7071" s="0" t="n">
        <v>0.00735075</v>
      </c>
      <c r="G7071" s="0" t="n">
        <v>1</v>
      </c>
      <c r="H7071" s="0" t="n">
        <v>3.15</v>
      </c>
    </row>
    <row r="7072" customFormat="false" ht="12.8" hidden="false" customHeight="false" outlineLevel="0" collapsed="false">
      <c r="A7072" s="0" t="s">
        <v>11578</v>
      </c>
      <c r="B7072" s="0" t="n">
        <v>5.6230769231</v>
      </c>
      <c r="C7072" s="0" t="n">
        <v>0.0807692308</v>
      </c>
      <c r="D7072" s="0" t="n">
        <v>0.0116239316</v>
      </c>
      <c r="E7072" s="0" t="n">
        <v>0.0384615385</v>
      </c>
      <c r="F7072" s="0" t="n">
        <v>0.0807692308</v>
      </c>
      <c r="G7072" s="0" t="n">
        <v>1</v>
      </c>
      <c r="H7072" s="0" t="n">
        <v>25.59</v>
      </c>
    </row>
    <row r="7073" customFormat="false" ht="12.8" hidden="false" customHeight="false" outlineLevel="0" collapsed="false">
      <c r="A7073" s="0" t="s">
        <v>292</v>
      </c>
      <c r="B7073" s="0" t="n">
        <v>0.0636</v>
      </c>
      <c r="C7073" s="0" t="n">
        <v>0.00096</v>
      </c>
      <c r="D7073" s="0" t="n">
        <v>0.0002</v>
      </c>
      <c r="E7073" s="0" t="n">
        <v>0.02</v>
      </c>
      <c r="F7073" s="0" t="n">
        <v>0.0048</v>
      </c>
      <c r="G7073" s="0" t="n">
        <v>1</v>
      </c>
      <c r="H7073" s="0" t="n">
        <v>2</v>
      </c>
    </row>
    <row r="7074" customFormat="false" ht="12.8" hidden="false" customHeight="false" outlineLevel="0" collapsed="false">
      <c r="A7074" s="0" t="s">
        <v>11579</v>
      </c>
      <c r="B7074" s="0" t="n">
        <v>0.0207777778</v>
      </c>
      <c r="C7074" s="0" t="n">
        <v>0.0001493333</v>
      </c>
      <c r="D7074" s="0" t="n">
        <v>3.7037E-005</v>
      </c>
      <c r="E7074" s="0" t="n">
        <v>0.0022222222</v>
      </c>
      <c r="F7074" s="0" t="n">
        <v>0.0005333333</v>
      </c>
      <c r="G7074" s="0" t="n">
        <v>1</v>
      </c>
      <c r="H7074" s="0" t="n">
        <v>28</v>
      </c>
    </row>
    <row r="7075" customFormat="false" ht="12.8" hidden="false" customHeight="false" outlineLevel="0" collapsed="false">
      <c r="A7075" s="0" t="s">
        <v>1689</v>
      </c>
      <c r="B7075" s="0" t="n">
        <v>0.8575</v>
      </c>
      <c r="C7075" s="0" t="n">
        <v>0.00205821</v>
      </c>
      <c r="D7075" s="0" t="n">
        <v>0.0003472222</v>
      </c>
      <c r="E7075" s="0" t="n">
        <v>0.03125</v>
      </c>
      <c r="F7075" s="0" t="n">
        <v>0.00735075</v>
      </c>
      <c r="G7075" s="0" t="n">
        <v>1</v>
      </c>
      <c r="H7075" s="0" t="n">
        <v>3.15</v>
      </c>
    </row>
    <row r="7076" customFormat="false" ht="12.8" hidden="false" customHeight="false" outlineLevel="0" collapsed="false">
      <c r="A7076" s="0" t="s">
        <v>11580</v>
      </c>
      <c r="B7076" s="0" t="n">
        <v>3.6773333333</v>
      </c>
      <c r="C7076" s="0" t="n">
        <v>0.0322699667</v>
      </c>
      <c r="D7076" s="0" t="n">
        <v>0.0047222222</v>
      </c>
      <c r="E7076" s="0" t="n">
        <v>0.0333333333</v>
      </c>
      <c r="F7076" s="0" t="n">
        <v>0.0345133333</v>
      </c>
      <c r="G7076" s="0" t="n">
        <v>1</v>
      </c>
      <c r="H7076" s="0" t="n">
        <v>4138</v>
      </c>
    </row>
    <row r="7077" customFormat="false" ht="12.8" hidden="false" customHeight="false" outlineLevel="0" collapsed="false">
      <c r="A7077" s="0" t="s">
        <v>11581</v>
      </c>
      <c r="B7077" s="0" t="n">
        <v>0.8575</v>
      </c>
      <c r="C7077" s="0" t="n">
        <v>0.00205821</v>
      </c>
      <c r="D7077" s="0" t="n">
        <v>0.0003472222</v>
      </c>
      <c r="E7077" s="0" t="n">
        <v>0.03125</v>
      </c>
      <c r="F7077" s="0" t="n">
        <v>0.00735075</v>
      </c>
      <c r="G7077" s="0" t="n">
        <v>1</v>
      </c>
      <c r="H7077" s="0" t="n">
        <v>3.15</v>
      </c>
    </row>
    <row r="7078" customFormat="false" ht="12.8" hidden="false" customHeight="false" outlineLevel="0" collapsed="false">
      <c r="A7078" s="0" t="s">
        <v>1996</v>
      </c>
      <c r="B7078" s="0" t="n">
        <v>2.3966666667</v>
      </c>
      <c r="C7078" s="0" t="n">
        <v>0.035</v>
      </c>
      <c r="D7078" s="0" t="n">
        <v>0.005037037</v>
      </c>
      <c r="E7078" s="0" t="n">
        <v>0.0166666667</v>
      </c>
      <c r="F7078" s="0" t="n">
        <v>0.035</v>
      </c>
      <c r="G7078" s="0" t="n">
        <v>1</v>
      </c>
      <c r="H7078" s="0" t="n">
        <v>12.76</v>
      </c>
    </row>
    <row r="7079" customFormat="false" ht="12.8" hidden="false" customHeight="false" outlineLevel="0" collapsed="false">
      <c r="A7079" s="0" t="s">
        <v>11582</v>
      </c>
      <c r="B7079" s="0" t="n">
        <v>0.9467142857</v>
      </c>
      <c r="C7079" s="0" t="n">
        <v>0.0204</v>
      </c>
      <c r="D7079" s="0" t="n">
        <v>0.0060714286</v>
      </c>
      <c r="E7079" s="0" t="n">
        <v>0.0285714286</v>
      </c>
      <c r="F7079" s="0" t="n">
        <v>0.0291428571</v>
      </c>
      <c r="G7079" s="0" t="n">
        <v>1</v>
      </c>
      <c r="H7079" s="0" t="n">
        <v>1148</v>
      </c>
    </row>
    <row r="7080" customFormat="false" ht="12.8" hidden="false" customHeight="false" outlineLevel="0" collapsed="false">
      <c r="A7080" s="0" t="s">
        <v>11583</v>
      </c>
      <c r="B7080" s="0" t="n">
        <v>0.8575</v>
      </c>
      <c r="C7080" s="0" t="n">
        <v>0.00205821</v>
      </c>
      <c r="D7080" s="0" t="n">
        <v>0.0003472222</v>
      </c>
      <c r="E7080" s="0" t="n">
        <v>0.03125</v>
      </c>
      <c r="F7080" s="0" t="n">
        <v>0.00735075</v>
      </c>
      <c r="G7080" s="0" t="n">
        <v>1</v>
      </c>
      <c r="H7080" s="0" t="n">
        <v>3.15</v>
      </c>
    </row>
    <row r="7081" customFormat="false" ht="12.8" hidden="false" customHeight="false" outlineLevel="0" collapsed="false">
      <c r="A7081" s="0" t="s">
        <v>11584</v>
      </c>
      <c r="B7081" s="0" t="n">
        <v>4.7</v>
      </c>
      <c r="C7081" s="0" t="n">
        <v>0.064</v>
      </c>
      <c r="D7081" s="0" t="n">
        <v>0.0283333333</v>
      </c>
      <c r="E7081" s="0" t="n">
        <v>0.0333333333</v>
      </c>
      <c r="F7081" s="0" t="n">
        <v>0.064</v>
      </c>
      <c r="G7081" s="0" t="n">
        <v>1</v>
      </c>
      <c r="H7081" s="0" t="n">
        <v>25.59</v>
      </c>
    </row>
    <row r="7082" customFormat="false" ht="12.8" hidden="false" customHeight="false" outlineLevel="0" collapsed="false">
      <c r="A7082" s="0" t="s">
        <v>11585</v>
      </c>
      <c r="B7082" s="0" t="n">
        <v>0.8575</v>
      </c>
      <c r="C7082" s="0" t="n">
        <v>0.00205821</v>
      </c>
      <c r="D7082" s="0" t="n">
        <v>0.0003472222</v>
      </c>
      <c r="E7082" s="0" t="n">
        <v>0.03125</v>
      </c>
      <c r="F7082" s="0" t="n">
        <v>0.00735075</v>
      </c>
      <c r="G7082" s="0" t="n">
        <v>1</v>
      </c>
      <c r="H7082" s="0" t="n">
        <v>3.15</v>
      </c>
    </row>
    <row r="7083" customFormat="false" ht="12.8" hidden="false" customHeight="false" outlineLevel="0" collapsed="false">
      <c r="A7083" s="0" t="s">
        <v>11586</v>
      </c>
      <c r="B7083" s="0" t="n">
        <v>0.2556666667</v>
      </c>
      <c r="C7083" s="0" t="n">
        <v>0.002195424</v>
      </c>
      <c r="D7083" s="0" t="n">
        <v>0.0003703704</v>
      </c>
      <c r="E7083" s="0" t="n">
        <v>0.0333333333</v>
      </c>
      <c r="F7083" s="0" t="n">
        <v>0.0078408</v>
      </c>
      <c r="G7083" s="0" t="n">
        <v>1</v>
      </c>
      <c r="H7083" s="0" t="n">
        <v>0.44</v>
      </c>
    </row>
    <row r="7084" customFormat="false" ht="12.8" hidden="false" customHeight="false" outlineLevel="0" collapsed="false">
      <c r="A7084" s="0" t="s">
        <v>11587</v>
      </c>
      <c r="B7084" s="0" t="n">
        <v>1.25875</v>
      </c>
      <c r="C7084" s="0" t="n">
        <v>0.014625</v>
      </c>
      <c r="D7084" s="0" t="n">
        <v>0.0021794872</v>
      </c>
      <c r="E7084" s="0" t="n">
        <v>0.0125</v>
      </c>
      <c r="F7084" s="0" t="n">
        <v>0.015</v>
      </c>
      <c r="G7084" s="0" t="n">
        <v>1</v>
      </c>
      <c r="H7084" s="0" t="n">
        <v>1</v>
      </c>
    </row>
    <row r="7085" customFormat="false" ht="12.8" hidden="false" customHeight="false" outlineLevel="0" collapsed="false">
      <c r="A7085" s="0" t="s">
        <v>2953</v>
      </c>
      <c r="B7085" s="0" t="n">
        <v>0.3508333333</v>
      </c>
      <c r="C7085" s="0" t="n">
        <v>0.00156816</v>
      </c>
      <c r="D7085" s="0" t="n">
        <v>0.0003472222</v>
      </c>
      <c r="E7085" s="0" t="n">
        <v>0.0208333333</v>
      </c>
      <c r="F7085" s="0" t="n">
        <v>0.0049005</v>
      </c>
      <c r="G7085" s="0" t="n">
        <v>1</v>
      </c>
      <c r="H7085" s="0" t="n">
        <v>1005</v>
      </c>
    </row>
    <row r="7086" customFormat="false" ht="12.8" hidden="false" customHeight="false" outlineLevel="0" collapsed="false">
      <c r="A7086" s="0" t="s">
        <v>11588</v>
      </c>
      <c r="B7086" s="0" t="n">
        <v>1.25875</v>
      </c>
      <c r="C7086" s="0" t="n">
        <v>0.014625</v>
      </c>
      <c r="D7086" s="0" t="n">
        <v>0.0021794872</v>
      </c>
      <c r="E7086" s="0" t="n">
        <v>0.0125</v>
      </c>
      <c r="F7086" s="0" t="n">
        <v>0.015</v>
      </c>
      <c r="G7086" s="0" t="n">
        <v>1</v>
      </c>
      <c r="H7086" s="0" t="n">
        <v>1</v>
      </c>
    </row>
    <row r="7087" customFormat="false" ht="12.8" hidden="false" customHeight="false" outlineLevel="0" collapsed="false">
      <c r="A7087" s="0" t="s">
        <v>11589</v>
      </c>
      <c r="B7087" s="0" t="n">
        <v>5.6230769231</v>
      </c>
      <c r="C7087" s="0" t="n">
        <v>0.0807692308</v>
      </c>
      <c r="D7087" s="0" t="n">
        <v>0.0116239316</v>
      </c>
      <c r="E7087" s="0" t="n">
        <v>0.0384615385</v>
      </c>
      <c r="F7087" s="0" t="n">
        <v>0.0807692308</v>
      </c>
      <c r="G7087" s="0" t="n">
        <v>1</v>
      </c>
      <c r="H7087" s="0" t="n">
        <v>25.69</v>
      </c>
    </row>
    <row r="7088" customFormat="false" ht="12.8" hidden="false" customHeight="false" outlineLevel="0" collapsed="false">
      <c r="A7088" s="0" t="s">
        <v>1995</v>
      </c>
      <c r="B7088" s="0" t="n">
        <v>5.1730769231</v>
      </c>
      <c r="C7088" s="0" t="n">
        <v>0.0807692308</v>
      </c>
      <c r="D7088" s="0" t="n">
        <v>0.0116239316</v>
      </c>
      <c r="E7088" s="0" t="n">
        <v>0.0384615385</v>
      </c>
      <c r="F7088" s="0" t="n">
        <v>0.0807692308</v>
      </c>
      <c r="G7088" s="0" t="n">
        <v>1</v>
      </c>
      <c r="H7088" s="0" t="n">
        <v>18.07</v>
      </c>
    </row>
    <row r="7089" customFormat="false" ht="12.8" hidden="false" customHeight="false" outlineLevel="0" collapsed="false">
      <c r="A7089" s="0" t="s">
        <v>11590</v>
      </c>
      <c r="B7089" s="0" t="n">
        <v>0.2556666667</v>
      </c>
      <c r="C7089" s="0" t="n">
        <v>0.002195424</v>
      </c>
      <c r="D7089" s="0" t="n">
        <v>0.0011111111</v>
      </c>
      <c r="E7089" s="0" t="n">
        <v>0.0333333333</v>
      </c>
      <c r="F7089" s="0" t="n">
        <v>0.0078408</v>
      </c>
      <c r="G7089" s="0" t="n">
        <v>1</v>
      </c>
      <c r="H7089" s="0" t="n">
        <v>0.44</v>
      </c>
    </row>
    <row r="7090" customFormat="false" ht="12.8" hidden="false" customHeight="false" outlineLevel="0" collapsed="false">
      <c r="A7090" s="0" t="s">
        <v>11591</v>
      </c>
      <c r="B7090" s="0" t="n">
        <v>0.5155555556</v>
      </c>
      <c r="C7090" s="0" t="n">
        <v>0.0081633333</v>
      </c>
      <c r="D7090" s="0" t="n">
        <v>0.0018518519</v>
      </c>
      <c r="E7090" s="0" t="n">
        <v>0.0555555556</v>
      </c>
      <c r="F7090" s="0" t="n">
        <v>0.0175555556</v>
      </c>
      <c r="G7090" s="0" t="n">
        <v>1</v>
      </c>
      <c r="H7090" s="0" t="n">
        <v>1</v>
      </c>
    </row>
    <row r="7091" customFormat="false" ht="12.8" hidden="false" customHeight="false" outlineLevel="0" collapsed="false">
      <c r="A7091" s="0" t="s">
        <v>2940</v>
      </c>
      <c r="B7091" s="0" t="n">
        <v>0.274</v>
      </c>
      <c r="C7091" s="0" t="n">
        <v>0.00168</v>
      </c>
      <c r="D7091" s="0" t="n">
        <v>0.0004166667</v>
      </c>
      <c r="E7091" s="0" t="n">
        <v>0.025</v>
      </c>
      <c r="F7091" s="0" t="n">
        <v>0.006</v>
      </c>
      <c r="G7091" s="0" t="n">
        <v>1</v>
      </c>
      <c r="H7091" s="0" t="n">
        <v>300</v>
      </c>
    </row>
    <row r="7092" customFormat="false" ht="12.8" hidden="false" customHeight="false" outlineLevel="0" collapsed="false">
      <c r="A7092" s="0" t="s">
        <v>11592</v>
      </c>
      <c r="B7092" s="0" t="n">
        <v>5.6230769231</v>
      </c>
      <c r="C7092" s="0" t="n">
        <v>0.0807692308</v>
      </c>
      <c r="D7092" s="0" t="n">
        <v>0.0116239316</v>
      </c>
      <c r="E7092" s="0" t="n">
        <v>0.0384615385</v>
      </c>
      <c r="F7092" s="0" t="n">
        <v>0.0807692308</v>
      </c>
      <c r="G7092" s="0" t="n">
        <v>1</v>
      </c>
      <c r="H7092" s="0" t="n">
        <v>18.17</v>
      </c>
    </row>
    <row r="7093" customFormat="false" ht="12.8" hidden="false" customHeight="false" outlineLevel="0" collapsed="false">
      <c r="A7093" s="0" t="s">
        <v>2952</v>
      </c>
      <c r="B7093" s="0" t="n">
        <v>0.3508333333</v>
      </c>
      <c r="C7093" s="0" t="n">
        <v>0.00156816</v>
      </c>
      <c r="D7093" s="0" t="n">
        <v>0.0003472222</v>
      </c>
      <c r="E7093" s="0" t="n">
        <v>0.0208333333</v>
      </c>
      <c r="F7093" s="0" t="n">
        <v>0.0049005</v>
      </c>
      <c r="G7093" s="0" t="n">
        <v>1</v>
      </c>
      <c r="H7093" s="0" t="n">
        <v>1005</v>
      </c>
    </row>
    <row r="7094" customFormat="false" ht="12.8" hidden="false" customHeight="false" outlineLevel="0" collapsed="false">
      <c r="A7094" s="0" t="s">
        <v>825</v>
      </c>
      <c r="B7094" s="0" t="n">
        <v>0.123</v>
      </c>
      <c r="C7094" s="0" t="n">
        <v>0.00128856</v>
      </c>
      <c r="D7094" s="0" t="n">
        <v>0.0003942029</v>
      </c>
      <c r="E7094" s="0" t="n">
        <v>0.01</v>
      </c>
      <c r="F7094" s="0" t="n">
        <v>0.004602</v>
      </c>
      <c r="G7094" s="0" t="n">
        <v>1</v>
      </c>
      <c r="H7094" s="0" t="n">
        <v>0</v>
      </c>
    </row>
    <row r="7095" customFormat="false" ht="12.8" hidden="false" customHeight="false" outlineLevel="0" collapsed="false">
      <c r="A7095" s="0" t="s">
        <v>2938</v>
      </c>
      <c r="B7095" s="0" t="n">
        <v>0.274</v>
      </c>
      <c r="C7095" s="0" t="n">
        <v>0.00168</v>
      </c>
      <c r="D7095" s="0" t="n">
        <v>0.0004166667</v>
      </c>
      <c r="E7095" s="0" t="n">
        <v>0.025</v>
      </c>
      <c r="F7095" s="0" t="n">
        <v>0.006</v>
      </c>
      <c r="G7095" s="0" t="n">
        <v>1</v>
      </c>
      <c r="H7095" s="0" t="n">
        <v>300</v>
      </c>
    </row>
    <row r="7096" customFormat="false" ht="12.8" hidden="false" customHeight="false" outlineLevel="0" collapsed="false">
      <c r="A7096" s="0" t="s">
        <v>11593</v>
      </c>
      <c r="B7096" s="0" t="n">
        <v>0.391875</v>
      </c>
      <c r="C7096" s="0" t="n">
        <v>0.00555</v>
      </c>
      <c r="D7096" s="0" t="n">
        <v>0.0008333333</v>
      </c>
      <c r="E7096" s="0" t="n">
        <v>0.0125</v>
      </c>
      <c r="F7096" s="0" t="n">
        <v>0.012</v>
      </c>
      <c r="G7096" s="0" t="n">
        <v>1</v>
      </c>
      <c r="H7096" s="0" t="n">
        <v>5.26</v>
      </c>
    </row>
    <row r="7097" customFormat="false" ht="12.8" hidden="false" customHeight="false" outlineLevel="0" collapsed="false">
      <c r="A7097" s="0" t="s">
        <v>11594</v>
      </c>
      <c r="B7097" s="0" t="n">
        <v>0.2556666667</v>
      </c>
      <c r="C7097" s="0" t="n">
        <v>0.002195424</v>
      </c>
      <c r="D7097" s="0" t="n">
        <v>0.0003703704</v>
      </c>
      <c r="E7097" s="0" t="n">
        <v>0.0333333333</v>
      </c>
      <c r="F7097" s="0" t="n">
        <v>0.0078408</v>
      </c>
      <c r="G7097" s="0" t="n">
        <v>1</v>
      </c>
      <c r="H7097" s="0" t="n">
        <v>0.44</v>
      </c>
    </row>
    <row r="7098" customFormat="false" ht="12.8" hidden="false" customHeight="false" outlineLevel="0" collapsed="false">
      <c r="A7098" s="0" t="s">
        <v>2939</v>
      </c>
      <c r="B7098" s="0" t="n">
        <v>0.274</v>
      </c>
      <c r="C7098" s="0" t="n">
        <v>0.00168</v>
      </c>
      <c r="D7098" s="0" t="n">
        <v>0.0004166667</v>
      </c>
      <c r="E7098" s="0" t="n">
        <v>0.025</v>
      </c>
      <c r="F7098" s="0" t="n">
        <v>0.006</v>
      </c>
      <c r="G7098" s="0" t="n">
        <v>1</v>
      </c>
      <c r="H7098" s="0" t="n">
        <v>300</v>
      </c>
    </row>
    <row r="7099" customFormat="false" ht="12.8" hidden="false" customHeight="false" outlineLevel="0" collapsed="false">
      <c r="A7099" s="0" t="s">
        <v>1328</v>
      </c>
      <c r="B7099" s="0" t="n">
        <v>1.4416666667</v>
      </c>
      <c r="C7099" s="0" t="n">
        <v>0.0165</v>
      </c>
      <c r="D7099" s="0" t="n">
        <v>0.0024216524</v>
      </c>
      <c r="E7099" s="0" t="n">
        <v>0.0138888889</v>
      </c>
      <c r="F7099" s="0" t="n">
        <v>0.0166666667</v>
      </c>
      <c r="G7099" s="0" t="n">
        <v>1</v>
      </c>
      <c r="H7099" s="0" t="n">
        <v>1</v>
      </c>
    </row>
    <row r="7100" customFormat="false" ht="12.8" hidden="false" customHeight="false" outlineLevel="0" collapsed="false">
      <c r="A7100" s="0" t="s">
        <v>823</v>
      </c>
      <c r="B7100" s="0" t="n">
        <v>0.103</v>
      </c>
      <c r="C7100" s="0" t="n">
        <v>0.00128856</v>
      </c>
      <c r="D7100" s="0" t="n">
        <v>0.0003942029</v>
      </c>
      <c r="E7100" s="0" t="n">
        <v>0.01</v>
      </c>
      <c r="F7100" s="0" t="n">
        <v>0.004602</v>
      </c>
      <c r="G7100" s="0" t="n">
        <v>1</v>
      </c>
      <c r="H7100" s="0" t="n">
        <v>0</v>
      </c>
    </row>
    <row r="7101" customFormat="false" ht="12.8" hidden="false" customHeight="false" outlineLevel="0" collapsed="false">
      <c r="A7101" s="0" t="s">
        <v>11595</v>
      </c>
      <c r="B7101" s="0" t="n">
        <v>0.2556666667</v>
      </c>
      <c r="C7101" s="0" t="n">
        <v>0.002195424</v>
      </c>
      <c r="D7101" s="0" t="n">
        <v>0.0003703704</v>
      </c>
      <c r="E7101" s="0" t="n">
        <v>0.0333333333</v>
      </c>
      <c r="F7101" s="0" t="n">
        <v>0.0078408</v>
      </c>
      <c r="G7101" s="0" t="n">
        <v>1</v>
      </c>
      <c r="H7101" s="0" t="n">
        <v>0.44</v>
      </c>
    </row>
    <row r="7102" customFormat="false" ht="12.8" hidden="false" customHeight="false" outlineLevel="0" collapsed="false">
      <c r="A7102" s="0" t="s">
        <v>11596</v>
      </c>
      <c r="B7102" s="0" t="n">
        <v>0.09</v>
      </c>
      <c r="C7102" s="0" t="n">
        <v>0.00018</v>
      </c>
      <c r="D7102" s="0" t="n">
        <v>5E-005</v>
      </c>
      <c r="E7102" s="0" t="n">
        <v>0.02</v>
      </c>
      <c r="F7102" s="0" t="n">
        <v>0.0012</v>
      </c>
      <c r="G7102" s="0" t="n">
        <v>1</v>
      </c>
      <c r="H7102" s="0" t="n">
        <v>1</v>
      </c>
    </row>
    <row r="7103" customFormat="false" ht="12.8" hidden="false" customHeight="false" outlineLevel="0" collapsed="false">
      <c r="A7103" s="0" t="s">
        <v>11597</v>
      </c>
      <c r="B7103" s="0" t="n">
        <v>0.2556666667</v>
      </c>
      <c r="C7103" s="0" t="n">
        <v>0.002195424</v>
      </c>
      <c r="D7103" s="0" t="n">
        <v>0.0003703704</v>
      </c>
      <c r="E7103" s="0" t="n">
        <v>0.0333333333</v>
      </c>
      <c r="F7103" s="0" t="n">
        <v>0.0078408</v>
      </c>
      <c r="G7103" s="0" t="n">
        <v>1</v>
      </c>
      <c r="H7103" s="0" t="n">
        <v>0.44</v>
      </c>
    </row>
    <row r="7104" customFormat="false" ht="12.8" hidden="false" customHeight="false" outlineLevel="0" collapsed="false">
      <c r="A7104" s="0" t="s">
        <v>11598</v>
      </c>
      <c r="B7104" s="0" t="n">
        <v>0.487875</v>
      </c>
      <c r="C7104" s="0" t="n">
        <v>0.00555</v>
      </c>
      <c r="D7104" s="0" t="n">
        <v>0.0008333333</v>
      </c>
      <c r="E7104" s="0" t="n">
        <v>0.0125</v>
      </c>
      <c r="F7104" s="0" t="n">
        <v>0.012</v>
      </c>
      <c r="G7104" s="0" t="n">
        <v>1</v>
      </c>
      <c r="H7104" s="0" t="n">
        <v>6.45</v>
      </c>
    </row>
    <row r="7105" customFormat="false" ht="12.8" hidden="false" customHeight="false" outlineLevel="0" collapsed="false">
      <c r="A7105" s="0" t="s">
        <v>824</v>
      </c>
      <c r="B7105" s="0" t="n">
        <v>0.1593333333</v>
      </c>
      <c r="C7105" s="0" t="n">
        <v>0.00171808</v>
      </c>
      <c r="D7105" s="0" t="n">
        <v>0.0005256039</v>
      </c>
      <c r="E7105" s="0" t="n">
        <v>0.0133333333</v>
      </c>
      <c r="F7105" s="0" t="n">
        <v>0.006136</v>
      </c>
      <c r="G7105" s="0" t="n">
        <v>1</v>
      </c>
      <c r="H7105" s="0" t="n">
        <v>0</v>
      </c>
    </row>
    <row r="7106" customFormat="false" ht="12.8" hidden="false" customHeight="false" outlineLevel="0" collapsed="false">
      <c r="A7106" s="0" t="s">
        <v>11599</v>
      </c>
      <c r="B7106" s="0" t="n">
        <v>0.272</v>
      </c>
      <c r="C7106" s="0" t="n">
        <v>0.00168</v>
      </c>
      <c r="D7106" s="0" t="n">
        <v>0.0004166667</v>
      </c>
      <c r="E7106" s="0" t="n">
        <v>0.025</v>
      </c>
      <c r="F7106" s="0" t="n">
        <v>0.006</v>
      </c>
      <c r="G7106" s="0" t="n">
        <v>1</v>
      </c>
      <c r="H7106" s="0" t="n">
        <v>300</v>
      </c>
    </row>
    <row r="7107" customFormat="false" ht="12.8" hidden="false" customHeight="false" outlineLevel="0" collapsed="false">
      <c r="A7107" s="0" t="s">
        <v>2636</v>
      </c>
      <c r="B7107" s="0" t="n">
        <v>0.7508333333</v>
      </c>
      <c r="C7107" s="0" t="n">
        <v>0.0021333333</v>
      </c>
      <c r="D7107" s="0" t="n">
        <v>0.0005555556</v>
      </c>
      <c r="E7107" s="0" t="n">
        <v>0.0055555556</v>
      </c>
      <c r="F7107" s="0" t="n">
        <v>0.0053333333</v>
      </c>
      <c r="G7107" s="0" t="n">
        <v>1</v>
      </c>
      <c r="H7107" s="0" t="n">
        <v>2021</v>
      </c>
    </row>
    <row r="7108" customFormat="false" ht="12.8" hidden="false" customHeight="false" outlineLevel="0" collapsed="false">
      <c r="A7108" s="0" t="s">
        <v>297</v>
      </c>
      <c r="B7108" s="0" t="n">
        <v>0.0015833333</v>
      </c>
      <c r="C7108" s="0" t="n">
        <v>6.4E-006</v>
      </c>
      <c r="D7108" s="0" t="n">
        <v>8.8889E-006</v>
      </c>
      <c r="E7108" s="0" t="n">
        <v>0.0002666667</v>
      </c>
      <c r="F7108" s="0" t="n">
        <v>2.13333E-005</v>
      </c>
      <c r="G7108" s="0" t="n">
        <v>1</v>
      </c>
      <c r="H7108" s="0" t="n">
        <v>0.01</v>
      </c>
    </row>
    <row r="7109" customFormat="false" ht="12.8" hidden="false" customHeight="false" outlineLevel="0" collapsed="false">
      <c r="A7109" s="0" t="s">
        <v>11600</v>
      </c>
      <c r="B7109" s="0" t="n">
        <v>1.1625</v>
      </c>
      <c r="C7109" s="0" t="n">
        <v>0.01785</v>
      </c>
      <c r="D7109" s="0" t="n">
        <v>0.0053125</v>
      </c>
      <c r="E7109" s="0" t="n">
        <v>0.025</v>
      </c>
      <c r="F7109" s="0" t="n">
        <v>0.0255</v>
      </c>
      <c r="G7109" s="0" t="n">
        <v>1</v>
      </c>
      <c r="H7109" s="0" t="n">
        <v>981</v>
      </c>
    </row>
    <row r="7110" customFormat="false" ht="12.8" hidden="false" customHeight="false" outlineLevel="0" collapsed="false">
      <c r="A7110" s="0" t="s">
        <v>11601</v>
      </c>
      <c r="B7110" s="0" t="n">
        <v>0.1314102564</v>
      </c>
      <c r="C7110" s="0" t="n">
        <v>0.0008615385</v>
      </c>
      <c r="D7110" s="0" t="n">
        <v>0.0002136752</v>
      </c>
      <c r="E7110" s="0" t="n">
        <v>0.0128205128</v>
      </c>
      <c r="F7110" s="0" t="n">
        <v>0.0030769231</v>
      </c>
      <c r="G7110" s="0" t="n">
        <v>1</v>
      </c>
      <c r="H7110" s="0" t="n">
        <v>590</v>
      </c>
    </row>
    <row r="7111" customFormat="false" ht="12.8" hidden="false" customHeight="false" outlineLevel="0" collapsed="false">
      <c r="A7111" s="0" t="s">
        <v>11602</v>
      </c>
      <c r="B7111" s="0" t="n">
        <v>1.17</v>
      </c>
      <c r="C7111" s="0" t="n">
        <v>0.02856</v>
      </c>
      <c r="D7111" s="0" t="n">
        <v>0.0085</v>
      </c>
      <c r="E7111" s="0" t="n">
        <v>0.04</v>
      </c>
      <c r="F7111" s="0" t="n">
        <v>0.0408</v>
      </c>
      <c r="G7111" s="0" t="n">
        <v>1</v>
      </c>
      <c r="H7111" s="0" t="n">
        <v>1508</v>
      </c>
    </row>
    <row r="7112" customFormat="false" ht="12.8" hidden="false" customHeight="false" outlineLevel="0" collapsed="false">
      <c r="A7112" s="0" t="s">
        <v>11603</v>
      </c>
      <c r="B7112" s="0" t="n">
        <v>0.8203333333</v>
      </c>
      <c r="C7112" s="0" t="n">
        <v>0.01606275</v>
      </c>
      <c r="D7112" s="0" t="n">
        <v>0.0023319616</v>
      </c>
      <c r="E7112" s="0" t="n">
        <v>0.0833333333</v>
      </c>
      <c r="F7112" s="0" t="n">
        <v>0.048675</v>
      </c>
      <c r="G7112" s="0" t="n">
        <v>1</v>
      </c>
      <c r="H7112" s="0" t="n">
        <v>1.18</v>
      </c>
    </row>
    <row r="7113" customFormat="false" ht="12.8" hidden="false" customHeight="false" outlineLevel="0" collapsed="false">
      <c r="A7113" s="0" t="s">
        <v>1890</v>
      </c>
      <c r="B7113" s="0" t="n">
        <v>0.9973333333</v>
      </c>
      <c r="C7113" s="0" t="n">
        <v>0.012</v>
      </c>
      <c r="D7113" s="0" t="n">
        <v>0.0016666667</v>
      </c>
      <c r="E7113" s="0" t="n">
        <v>0.0166666667</v>
      </c>
      <c r="F7113" s="0" t="n">
        <v>0.016</v>
      </c>
      <c r="G7113" s="0" t="n">
        <v>1</v>
      </c>
      <c r="H7113" s="0" t="n">
        <v>12.27</v>
      </c>
    </row>
    <row r="7114" customFormat="false" ht="12.8" hidden="false" customHeight="false" outlineLevel="0" collapsed="false">
      <c r="A7114" s="0" t="s">
        <v>359</v>
      </c>
      <c r="B7114" s="0" t="n">
        <v>4.25</v>
      </c>
      <c r="C7114" s="0" t="n">
        <v>0.066603</v>
      </c>
      <c r="D7114" s="0" t="n">
        <v>0.0094444444</v>
      </c>
      <c r="E7114" s="0" t="n">
        <v>0.025</v>
      </c>
      <c r="F7114" s="0" t="n">
        <v>0.0447</v>
      </c>
      <c r="G7114" s="0" t="n">
        <v>1</v>
      </c>
      <c r="H7114" s="0" t="n">
        <v>6.42</v>
      </c>
    </row>
    <row r="7115" customFormat="false" ht="12.8" hidden="false" customHeight="false" outlineLevel="0" collapsed="false">
      <c r="A7115" s="0" t="s">
        <v>11604</v>
      </c>
      <c r="B7115" s="0" t="n">
        <v>0.5163333333</v>
      </c>
      <c r="C7115" s="0" t="n">
        <v>0.01606275</v>
      </c>
      <c r="D7115" s="0" t="n">
        <v>0.0023319616</v>
      </c>
      <c r="E7115" s="0" t="n">
        <v>0.0833333333</v>
      </c>
      <c r="F7115" s="0" t="n">
        <v>0.048675</v>
      </c>
      <c r="G7115" s="0" t="n">
        <v>1</v>
      </c>
      <c r="H7115" s="0" t="n">
        <v>1.16</v>
      </c>
    </row>
    <row r="7116" customFormat="false" ht="12.8" hidden="false" customHeight="false" outlineLevel="0" collapsed="false">
      <c r="A7116" s="0" t="s">
        <v>1690</v>
      </c>
      <c r="B7116" s="0" t="n">
        <v>0.8203333333</v>
      </c>
      <c r="C7116" s="0" t="n">
        <v>0.01606275</v>
      </c>
      <c r="D7116" s="0" t="n">
        <v>0.0023319616</v>
      </c>
      <c r="E7116" s="0" t="n">
        <v>0.0833333333</v>
      </c>
      <c r="F7116" s="0" t="n">
        <v>0.048675</v>
      </c>
      <c r="G7116" s="0" t="n">
        <v>1</v>
      </c>
      <c r="H7116" s="0" t="n">
        <v>1.18</v>
      </c>
    </row>
    <row r="7117" customFormat="false" ht="12.8" hidden="false" customHeight="false" outlineLevel="0" collapsed="false">
      <c r="A7117" s="0" t="s">
        <v>11605</v>
      </c>
      <c r="B7117" s="0" t="n">
        <v>0.7607407407</v>
      </c>
      <c r="C7117" s="0" t="n">
        <v>0.0048888889</v>
      </c>
      <c r="D7117" s="0" t="n">
        <v>0.0018518519</v>
      </c>
      <c r="E7117" s="0" t="n">
        <v>0.037037037</v>
      </c>
      <c r="F7117" s="0" t="n">
        <v>0.0088888889</v>
      </c>
      <c r="G7117" s="0" t="n">
        <v>1</v>
      </c>
      <c r="H7117" s="0" t="n">
        <v>530.3333333333</v>
      </c>
    </row>
    <row r="7118" customFormat="false" ht="12.8" hidden="false" customHeight="false" outlineLevel="0" collapsed="false">
      <c r="A7118" s="0" t="s">
        <v>903</v>
      </c>
      <c r="B7118" s="0" t="n">
        <v>0.0038</v>
      </c>
      <c r="C7118" s="0" t="n">
        <v>4.39085E-005</v>
      </c>
      <c r="D7118" s="0" t="n">
        <v>6.6667E-006</v>
      </c>
      <c r="E7118" s="0" t="n">
        <v>0.0006666667</v>
      </c>
      <c r="F7118" s="0" t="n">
        <v>0.000156816</v>
      </c>
      <c r="G7118" s="0" t="n">
        <v>1</v>
      </c>
      <c r="H7118" s="0" t="n">
        <v>0</v>
      </c>
    </row>
    <row r="7119" customFormat="false" ht="12.8" hidden="false" customHeight="false" outlineLevel="0" collapsed="false">
      <c r="A7119" s="0" t="s">
        <v>11606</v>
      </c>
      <c r="B7119" s="0" t="n">
        <v>0.0202</v>
      </c>
      <c r="C7119" s="0" t="n">
        <v>6.72E-005</v>
      </c>
      <c r="D7119" s="0" t="n">
        <v>1.66667E-005</v>
      </c>
      <c r="E7119" s="0" t="n">
        <v>0.002</v>
      </c>
      <c r="F7119" s="0" t="n">
        <v>0.00024</v>
      </c>
      <c r="G7119" s="0" t="n">
        <v>1</v>
      </c>
      <c r="H7119" s="0" t="n">
        <v>1</v>
      </c>
    </row>
    <row r="7120" customFormat="false" ht="12.8" hidden="false" customHeight="false" outlineLevel="0" collapsed="false">
      <c r="A7120" s="0" t="s">
        <v>970</v>
      </c>
      <c r="B7120" s="0" t="n">
        <v>2.0176190476</v>
      </c>
      <c r="C7120" s="0" t="n">
        <v>0.0071428571</v>
      </c>
      <c r="D7120" s="0" t="n">
        <v>0.001037851</v>
      </c>
      <c r="E7120" s="0" t="n">
        <v>0.005952381</v>
      </c>
      <c r="F7120" s="0" t="n">
        <v>0.0071428571</v>
      </c>
      <c r="G7120" s="0" t="n">
        <v>1</v>
      </c>
      <c r="H7120" s="0" t="n">
        <v>0</v>
      </c>
    </row>
    <row r="7121" customFormat="false" ht="12.8" hidden="false" customHeight="false" outlineLevel="0" collapsed="false">
      <c r="A7121" s="0" t="s">
        <v>11607</v>
      </c>
      <c r="B7121" s="0" t="n">
        <v>1.0753333333</v>
      </c>
      <c r="C7121" s="0" t="n">
        <v>0.012</v>
      </c>
      <c r="D7121" s="0" t="n">
        <v>0.0016666667</v>
      </c>
      <c r="E7121" s="0" t="n">
        <v>0.0166666667</v>
      </c>
      <c r="F7121" s="0" t="n">
        <v>0.016</v>
      </c>
      <c r="G7121" s="0" t="n">
        <v>1</v>
      </c>
      <c r="H7121" s="0" t="n">
        <v>12.27</v>
      </c>
    </row>
    <row r="7122" customFormat="false" ht="12.8" hidden="false" customHeight="false" outlineLevel="0" collapsed="false">
      <c r="A7122" s="0" t="s">
        <v>11608</v>
      </c>
      <c r="B7122" s="0" t="n">
        <v>1.0753333333</v>
      </c>
      <c r="C7122" s="0" t="n">
        <v>0.012</v>
      </c>
      <c r="D7122" s="0" t="n">
        <v>0.0016666667</v>
      </c>
      <c r="E7122" s="0" t="n">
        <v>0.0166666667</v>
      </c>
      <c r="F7122" s="0" t="n">
        <v>0.016</v>
      </c>
      <c r="G7122" s="0" t="n">
        <v>1</v>
      </c>
      <c r="H7122" s="0" t="n">
        <v>12.27</v>
      </c>
    </row>
    <row r="7123" customFormat="false" ht="12.8" hidden="false" customHeight="false" outlineLevel="0" collapsed="false">
      <c r="A7123" s="0" t="s">
        <v>2954</v>
      </c>
      <c r="B7123" s="0" t="n">
        <v>0.3333333333</v>
      </c>
      <c r="C7123" s="0" t="n">
        <v>0.00156816</v>
      </c>
      <c r="D7123" s="0" t="n">
        <v>0.0003472222</v>
      </c>
      <c r="E7123" s="0" t="n">
        <v>0.0208333333</v>
      </c>
      <c r="F7123" s="0" t="n">
        <v>0.0049005</v>
      </c>
      <c r="G7123" s="0" t="n">
        <v>1</v>
      </c>
      <c r="H7123" s="0" t="n">
        <v>1130</v>
      </c>
    </row>
    <row r="7124" customFormat="false" ht="12.8" hidden="false" customHeight="false" outlineLevel="0" collapsed="false">
      <c r="A7124" s="0" t="s">
        <v>971</v>
      </c>
      <c r="B7124" s="0" t="n">
        <v>2.0176190476</v>
      </c>
      <c r="C7124" s="0" t="n">
        <v>0.0071428571</v>
      </c>
      <c r="D7124" s="0" t="n">
        <v>0.001037851</v>
      </c>
      <c r="E7124" s="0" t="n">
        <v>0.005952381</v>
      </c>
      <c r="F7124" s="0" t="n">
        <v>0.0071428571</v>
      </c>
      <c r="G7124" s="0" t="n">
        <v>1</v>
      </c>
      <c r="H7124" s="0" t="n">
        <v>0</v>
      </c>
    </row>
    <row r="7125" customFormat="false" ht="12.8" hidden="false" customHeight="false" outlineLevel="0" collapsed="false">
      <c r="A7125" s="0" t="s">
        <v>11609</v>
      </c>
      <c r="B7125" s="0" t="n">
        <v>37</v>
      </c>
      <c r="C7125" s="0" t="n">
        <v>0.2646</v>
      </c>
      <c r="D7125" s="0" t="n">
        <v>0.0377777778</v>
      </c>
      <c r="E7125" s="0" t="n">
        <v>0.1</v>
      </c>
      <c r="F7125" s="0" t="n">
        <v>0.18</v>
      </c>
      <c r="G7125" s="0" t="n">
        <v>1</v>
      </c>
      <c r="H7125" s="0" t="n">
        <v>1</v>
      </c>
    </row>
    <row r="7126" customFormat="false" ht="12.8" hidden="false" customHeight="false" outlineLevel="0" collapsed="false">
      <c r="A7126" s="0" t="s">
        <v>2955</v>
      </c>
      <c r="B7126" s="0" t="n">
        <v>0.3508333333</v>
      </c>
      <c r="C7126" s="0" t="n">
        <v>0.00156816</v>
      </c>
      <c r="D7126" s="0" t="n">
        <v>0.0003472222</v>
      </c>
      <c r="E7126" s="0" t="n">
        <v>0.0208333333</v>
      </c>
      <c r="F7126" s="0" t="n">
        <v>0.0049005</v>
      </c>
      <c r="G7126" s="0" t="n">
        <v>1</v>
      </c>
      <c r="H7126" s="0" t="n">
        <v>1005</v>
      </c>
    </row>
    <row r="7127" customFormat="false" ht="12.8" hidden="false" customHeight="false" outlineLevel="0" collapsed="false">
      <c r="A7127" s="0" t="s">
        <v>11610</v>
      </c>
      <c r="B7127" s="0" t="n">
        <v>1.0753333333</v>
      </c>
      <c r="C7127" s="0" t="n">
        <v>0.012</v>
      </c>
      <c r="D7127" s="0" t="n">
        <v>0.0016666667</v>
      </c>
      <c r="E7127" s="0" t="n">
        <v>0.0166666667</v>
      </c>
      <c r="F7127" s="0" t="n">
        <v>0.016</v>
      </c>
      <c r="G7127" s="0" t="n">
        <v>1</v>
      </c>
      <c r="H7127" s="0" t="n">
        <v>12.27</v>
      </c>
    </row>
    <row r="7128" customFormat="false" ht="12.8" hidden="false" customHeight="false" outlineLevel="0" collapsed="false">
      <c r="A7128" s="0" t="s">
        <v>11611</v>
      </c>
      <c r="B7128" s="0" t="n">
        <v>0.5163333333</v>
      </c>
      <c r="C7128" s="0" t="n">
        <v>0.01606275</v>
      </c>
      <c r="D7128" s="0" t="n">
        <v>0.0023319616</v>
      </c>
      <c r="E7128" s="0" t="n">
        <v>0.0833333333</v>
      </c>
      <c r="F7128" s="0" t="n">
        <v>0.048675</v>
      </c>
      <c r="G7128" s="0" t="n">
        <v>1</v>
      </c>
      <c r="H7128" s="0" t="n">
        <v>1.16</v>
      </c>
    </row>
    <row r="7129" customFormat="false" ht="12.8" hidden="false" customHeight="false" outlineLevel="0" collapsed="false">
      <c r="A7129" s="0" t="s">
        <v>11612</v>
      </c>
      <c r="B7129" s="0" t="n">
        <v>0.01225</v>
      </c>
      <c r="C7129" s="0" t="n">
        <v>7.76533E-005</v>
      </c>
      <c r="D7129" s="0" t="n">
        <v>5.39683E-005</v>
      </c>
      <c r="E7129" s="0" t="n">
        <v>0.0016666667</v>
      </c>
      <c r="F7129" s="0" t="n">
        <v>0.0002426667</v>
      </c>
      <c r="G7129" s="0" t="n">
        <v>1</v>
      </c>
      <c r="H7129" s="0" t="n">
        <v>1</v>
      </c>
    </row>
    <row r="7130" customFormat="false" ht="12.8" hidden="false" customHeight="false" outlineLevel="0" collapsed="false">
      <c r="A7130" s="0" t="s">
        <v>11613</v>
      </c>
      <c r="B7130" s="0" t="n">
        <v>0.3333333333</v>
      </c>
      <c r="C7130" s="0" t="n">
        <v>0.00156816</v>
      </c>
      <c r="D7130" s="0" t="n">
        <v>0.0003472222</v>
      </c>
      <c r="E7130" s="0" t="n">
        <v>0.0208333333</v>
      </c>
      <c r="F7130" s="0" t="n">
        <v>0.0049005</v>
      </c>
      <c r="G7130" s="0" t="n">
        <v>1</v>
      </c>
      <c r="H7130" s="0" t="n">
        <v>1130</v>
      </c>
    </row>
    <row r="7131" customFormat="false" ht="12.8" hidden="false" customHeight="false" outlineLevel="0" collapsed="false">
      <c r="A7131" s="0" t="s">
        <v>11614</v>
      </c>
      <c r="B7131" s="0" t="n">
        <v>0.053375</v>
      </c>
      <c r="C7131" s="0" t="n">
        <v>8.1E-005</v>
      </c>
      <c r="D7131" s="0" t="n">
        <v>6.43939E-005</v>
      </c>
      <c r="E7131" s="0" t="n">
        <v>0.0025</v>
      </c>
      <c r="F7131" s="0" t="n">
        <v>0.00045</v>
      </c>
      <c r="G7131" s="0" t="n">
        <v>1</v>
      </c>
      <c r="H7131" s="0" t="n">
        <v>1</v>
      </c>
    </row>
    <row r="7132" customFormat="false" ht="12.8" hidden="false" customHeight="false" outlineLevel="0" collapsed="false">
      <c r="A7132" s="0" t="s">
        <v>11615</v>
      </c>
      <c r="B7132" s="0" t="n">
        <v>0.2278571429</v>
      </c>
      <c r="C7132" s="0" t="n">
        <v>0.0010285714</v>
      </c>
      <c r="D7132" s="0" t="n">
        <v>0.0007195767</v>
      </c>
      <c r="E7132" s="0" t="n">
        <v>0.0028571429</v>
      </c>
      <c r="F7132" s="0" t="n">
        <v>0.0017142857</v>
      </c>
      <c r="G7132" s="0" t="n">
        <v>1</v>
      </c>
      <c r="H7132" s="0" t="n">
        <v>1</v>
      </c>
    </row>
    <row r="7133" customFormat="false" ht="12.8" hidden="false" customHeight="false" outlineLevel="0" collapsed="false">
      <c r="A7133" s="0" t="s">
        <v>11616</v>
      </c>
      <c r="B7133" s="0" t="n">
        <v>0.0062</v>
      </c>
      <c r="C7133" s="0" t="n">
        <v>3E-006</v>
      </c>
      <c r="D7133" s="0" t="n">
        <v>4.167E-007</v>
      </c>
      <c r="E7133" s="0" t="n">
        <v>0.0005</v>
      </c>
      <c r="F7133" s="0" t="n">
        <v>2E-005</v>
      </c>
      <c r="G7133" s="0" t="n">
        <v>1</v>
      </c>
      <c r="H7133" s="0" t="n">
        <v>64</v>
      </c>
    </row>
    <row r="7134" customFormat="false" ht="12.8" hidden="false" customHeight="false" outlineLevel="0" collapsed="false">
      <c r="A7134" s="0" t="s">
        <v>3003</v>
      </c>
      <c r="B7134" s="0" t="n">
        <v>0.0569</v>
      </c>
      <c r="C7134" s="0" t="n">
        <v>0.0002688</v>
      </c>
      <c r="D7134" s="0" t="n">
        <v>6.66667E-005</v>
      </c>
      <c r="E7134" s="0" t="n">
        <v>0.004</v>
      </c>
      <c r="F7134" s="0" t="n">
        <v>0.00096</v>
      </c>
      <c r="G7134" s="0" t="n">
        <v>1</v>
      </c>
      <c r="H7134" s="0" t="n">
        <v>174.3</v>
      </c>
    </row>
    <row r="7135" customFormat="false" ht="12.8" hidden="false" customHeight="false" outlineLevel="0" collapsed="false">
      <c r="A7135" s="0" t="s">
        <v>11617</v>
      </c>
      <c r="B7135" s="0" t="n">
        <v>1.8391666667</v>
      </c>
      <c r="C7135" s="0" t="n">
        <v>0.0125</v>
      </c>
      <c r="D7135" s="0" t="n">
        <v>0.0018162393</v>
      </c>
      <c r="E7135" s="0" t="n">
        <v>0.0104166667</v>
      </c>
      <c r="F7135" s="0" t="n">
        <v>0.0125</v>
      </c>
      <c r="G7135" s="0" t="n">
        <v>1</v>
      </c>
      <c r="H7135" s="0" t="n">
        <v>14.68</v>
      </c>
    </row>
    <row r="7136" customFormat="false" ht="12.8" hidden="false" customHeight="false" outlineLevel="0" collapsed="false">
      <c r="A7136" s="0" t="s">
        <v>11618</v>
      </c>
      <c r="B7136" s="0" t="n">
        <v>0.35</v>
      </c>
      <c r="C7136" s="0" t="n">
        <v>0.00252</v>
      </c>
      <c r="D7136" s="0" t="n">
        <v>0.0008333333</v>
      </c>
      <c r="E7136" s="0" t="n">
        <v>0.05</v>
      </c>
      <c r="F7136" s="0" t="n">
        <v>0.012</v>
      </c>
      <c r="G7136" s="0" t="n">
        <v>1</v>
      </c>
      <c r="H7136" s="0" t="n">
        <v>0</v>
      </c>
    </row>
    <row r="7137" customFormat="false" ht="12.8" hidden="false" customHeight="false" outlineLevel="0" collapsed="false">
      <c r="A7137" s="0" t="s">
        <v>11619</v>
      </c>
      <c r="B7137" s="0" t="n">
        <v>0.276</v>
      </c>
      <c r="C7137" s="0" t="n">
        <v>0.002688</v>
      </c>
      <c r="D7137" s="0" t="n">
        <v>0.0005</v>
      </c>
      <c r="E7137" s="0" t="n">
        <v>0.04</v>
      </c>
      <c r="F7137" s="0" t="n">
        <v>0.0096</v>
      </c>
      <c r="G7137" s="0" t="n">
        <v>1</v>
      </c>
      <c r="H7137" s="0" t="n">
        <v>1</v>
      </c>
    </row>
    <row r="7138" customFormat="false" ht="12.8" hidden="false" customHeight="false" outlineLevel="0" collapsed="false">
      <c r="A7138" s="0" t="s">
        <v>11620</v>
      </c>
      <c r="B7138" s="0" t="n">
        <v>1.2145833333</v>
      </c>
      <c r="C7138" s="0" t="n">
        <v>0.00625</v>
      </c>
      <c r="D7138" s="0" t="n">
        <v>0.0009081197</v>
      </c>
      <c r="E7138" s="0" t="n">
        <v>0.0052083333</v>
      </c>
      <c r="F7138" s="0" t="n">
        <v>0.00625</v>
      </c>
      <c r="G7138" s="0" t="n">
        <v>1</v>
      </c>
      <c r="H7138" s="0" t="n">
        <v>14.68</v>
      </c>
    </row>
    <row r="7139" customFormat="false" ht="12.8" hidden="false" customHeight="false" outlineLevel="0" collapsed="false">
      <c r="A7139" s="0" t="s">
        <v>3002</v>
      </c>
      <c r="B7139" s="0" t="n">
        <v>0.0569</v>
      </c>
      <c r="C7139" s="0" t="n">
        <v>0.0002688</v>
      </c>
      <c r="D7139" s="0" t="n">
        <v>6.66667E-005</v>
      </c>
      <c r="E7139" s="0" t="n">
        <v>0.004</v>
      </c>
      <c r="F7139" s="0" t="n">
        <v>0.00096</v>
      </c>
      <c r="G7139" s="0" t="n">
        <v>1</v>
      </c>
      <c r="H7139" s="0" t="n">
        <v>174.3</v>
      </c>
    </row>
    <row r="7140" customFormat="false" ht="12.8" hidden="false" customHeight="false" outlineLevel="0" collapsed="false">
      <c r="A7140" s="0" t="s">
        <v>11621</v>
      </c>
      <c r="B7140" s="0" t="n">
        <v>0.0118</v>
      </c>
      <c r="C7140" s="0" t="n">
        <v>6.21227E-005</v>
      </c>
      <c r="D7140" s="0" t="n">
        <v>4.31746E-005</v>
      </c>
      <c r="E7140" s="0" t="n">
        <v>0.0013333333</v>
      </c>
      <c r="F7140" s="0" t="n">
        <v>0.0001941333</v>
      </c>
      <c r="G7140" s="0" t="n">
        <v>1</v>
      </c>
      <c r="H7140" s="0" t="n">
        <v>1</v>
      </c>
    </row>
    <row r="7141" customFormat="false" ht="12.8" hidden="false" customHeight="false" outlineLevel="0" collapsed="false">
      <c r="A7141" s="0" t="s">
        <v>11622</v>
      </c>
      <c r="B7141" s="0" t="n">
        <v>0.34</v>
      </c>
      <c r="C7141" s="0" t="n">
        <v>0.00252</v>
      </c>
      <c r="D7141" s="0" t="n">
        <v>0.0008333333</v>
      </c>
      <c r="E7141" s="0" t="n">
        <v>0.05</v>
      </c>
      <c r="F7141" s="0" t="n">
        <v>0.012</v>
      </c>
      <c r="G7141" s="0" t="n">
        <v>1</v>
      </c>
      <c r="H7141" s="0" t="n">
        <v>0</v>
      </c>
    </row>
    <row r="7142" customFormat="false" ht="12.8" hidden="false" customHeight="false" outlineLevel="0" collapsed="false">
      <c r="A7142" s="0" t="s">
        <v>11623</v>
      </c>
      <c r="B7142" s="0" t="n">
        <v>0.0439166667</v>
      </c>
      <c r="C7142" s="0" t="n">
        <v>0.00035</v>
      </c>
      <c r="D7142" s="0" t="n">
        <v>8.68056E-005</v>
      </c>
      <c r="E7142" s="0" t="n">
        <v>0.0052083333</v>
      </c>
      <c r="F7142" s="0" t="n">
        <v>0.00125</v>
      </c>
      <c r="G7142" s="0" t="n">
        <v>1</v>
      </c>
      <c r="H7142" s="0" t="n">
        <v>315</v>
      </c>
    </row>
    <row r="7143" customFormat="false" ht="12.8" hidden="false" customHeight="false" outlineLevel="0" collapsed="false">
      <c r="A7143" s="0" t="s">
        <v>1330</v>
      </c>
      <c r="B7143" s="0" t="n">
        <v>0.1266333333</v>
      </c>
      <c r="C7143" s="0" t="n">
        <v>0.00012</v>
      </c>
      <c r="D7143" s="0" t="n">
        <v>3.33333E-005</v>
      </c>
      <c r="E7143" s="0" t="n">
        <v>0.0133333333</v>
      </c>
      <c r="F7143" s="0" t="n">
        <v>0.0008</v>
      </c>
      <c r="G7143" s="0" t="n">
        <v>1</v>
      </c>
      <c r="H7143" s="0" t="n">
        <v>1</v>
      </c>
    </row>
    <row r="7144" customFormat="false" ht="12.8" hidden="false" customHeight="false" outlineLevel="0" collapsed="false">
      <c r="A7144" s="0" t="s">
        <v>11624</v>
      </c>
      <c r="B7144" s="0" t="n">
        <v>1.2245833333</v>
      </c>
      <c r="C7144" s="0" t="n">
        <v>0.00625</v>
      </c>
      <c r="D7144" s="0" t="n">
        <v>0.0009081197</v>
      </c>
      <c r="E7144" s="0" t="n">
        <v>0.0052083333</v>
      </c>
      <c r="F7144" s="0" t="n">
        <v>0.00625</v>
      </c>
      <c r="G7144" s="0" t="n">
        <v>1</v>
      </c>
      <c r="H7144" s="0" t="n">
        <v>7.49</v>
      </c>
    </row>
    <row r="7145" customFormat="false" ht="12.8" hidden="false" customHeight="false" outlineLevel="0" collapsed="false">
      <c r="A7145" s="0" t="s">
        <v>11625</v>
      </c>
      <c r="B7145" s="0" t="n">
        <v>1.2145833333</v>
      </c>
      <c r="C7145" s="0" t="n">
        <v>0.00625</v>
      </c>
      <c r="D7145" s="0" t="n">
        <v>0.0009081197</v>
      </c>
      <c r="E7145" s="0" t="n">
        <v>0.0052083333</v>
      </c>
      <c r="F7145" s="0" t="n">
        <v>0.00625</v>
      </c>
      <c r="G7145" s="0" t="n">
        <v>1</v>
      </c>
      <c r="H7145" s="0" t="n">
        <v>14.68</v>
      </c>
    </row>
    <row r="7146" customFormat="false" ht="12.8" hidden="false" customHeight="false" outlineLevel="0" collapsed="false">
      <c r="A7146" s="0" t="s">
        <v>11626</v>
      </c>
      <c r="B7146" s="0" t="n">
        <v>0.0439166667</v>
      </c>
      <c r="C7146" s="0" t="n">
        <v>0.00035</v>
      </c>
      <c r="D7146" s="0" t="n">
        <v>8.68056E-005</v>
      </c>
      <c r="E7146" s="0" t="n">
        <v>0.0052083333</v>
      </c>
      <c r="F7146" s="0" t="n">
        <v>0.00125</v>
      </c>
      <c r="G7146" s="0" t="n">
        <v>1</v>
      </c>
      <c r="H7146" s="0" t="n">
        <v>315</v>
      </c>
    </row>
    <row r="7147" customFormat="false" ht="12.8" hidden="false" customHeight="false" outlineLevel="0" collapsed="false">
      <c r="A7147" s="0" t="s">
        <v>11627</v>
      </c>
      <c r="B7147" s="0" t="n">
        <v>0.7733333333</v>
      </c>
      <c r="C7147" s="0" t="n">
        <v>0.0046413333</v>
      </c>
      <c r="D7147" s="0" t="n">
        <v>0.0006570048</v>
      </c>
      <c r="E7147" s="0" t="n">
        <v>0.0333333333</v>
      </c>
      <c r="F7147" s="0" t="n">
        <v>0.0078666667</v>
      </c>
      <c r="G7147" s="0" t="n">
        <v>1</v>
      </c>
      <c r="H7147" s="0" t="n">
        <v>7.43</v>
      </c>
    </row>
    <row r="7148" customFormat="false" ht="12.8" hidden="false" customHeight="false" outlineLevel="0" collapsed="false">
      <c r="A7148" s="0" t="s">
        <v>11628</v>
      </c>
      <c r="B7148" s="0" t="n">
        <v>0.0439166667</v>
      </c>
      <c r="C7148" s="0" t="n">
        <v>0.00035</v>
      </c>
      <c r="D7148" s="0" t="n">
        <v>8.68056E-005</v>
      </c>
      <c r="E7148" s="0" t="n">
        <v>0.0052083333</v>
      </c>
      <c r="F7148" s="0" t="n">
        <v>0.00125</v>
      </c>
      <c r="G7148" s="0" t="n">
        <v>1</v>
      </c>
      <c r="H7148" s="0" t="n">
        <v>315</v>
      </c>
    </row>
    <row r="7149" customFormat="false" ht="12.8" hidden="false" customHeight="false" outlineLevel="0" collapsed="false">
      <c r="A7149" s="0" t="s">
        <v>1941</v>
      </c>
      <c r="B7149" s="0" t="n">
        <v>4.34</v>
      </c>
      <c r="C7149" s="0" t="n">
        <v>0.064</v>
      </c>
      <c r="D7149" s="0" t="n">
        <v>0.0094444444</v>
      </c>
      <c r="E7149" s="0" t="n">
        <v>0.0333333333</v>
      </c>
      <c r="F7149" s="0" t="n">
        <v>0.064</v>
      </c>
      <c r="G7149" s="0" t="n">
        <v>1</v>
      </c>
      <c r="H7149" s="0" t="n">
        <v>46.97</v>
      </c>
    </row>
    <row r="7150" customFormat="false" ht="12.8" hidden="false" customHeight="false" outlineLevel="0" collapsed="false">
      <c r="A7150" s="0" t="s">
        <v>11629</v>
      </c>
      <c r="B7150" s="0" t="n">
        <v>1.8391666667</v>
      </c>
      <c r="C7150" s="0" t="n">
        <v>0.0125</v>
      </c>
      <c r="D7150" s="0" t="n">
        <v>0.0018162393</v>
      </c>
      <c r="E7150" s="0" t="n">
        <v>0.0104166667</v>
      </c>
      <c r="F7150" s="0" t="n">
        <v>0.0125</v>
      </c>
      <c r="G7150" s="0" t="n">
        <v>1</v>
      </c>
      <c r="H7150" s="0" t="n">
        <v>7.49</v>
      </c>
    </row>
    <row r="7151" customFormat="false" ht="12.8" hidden="false" customHeight="false" outlineLevel="0" collapsed="false">
      <c r="A7151" s="0" t="s">
        <v>11630</v>
      </c>
      <c r="B7151" s="0" t="n">
        <v>0.3966666667</v>
      </c>
      <c r="C7151" s="0" t="n">
        <v>0.00168</v>
      </c>
      <c r="D7151" s="0" t="n">
        <v>0.0005555556</v>
      </c>
      <c r="E7151" s="0" t="n">
        <v>0.0333333333</v>
      </c>
      <c r="F7151" s="0" t="n">
        <v>0.008</v>
      </c>
      <c r="G7151" s="0" t="n">
        <v>1</v>
      </c>
      <c r="H7151" s="0" t="n">
        <v>0</v>
      </c>
    </row>
    <row r="7152" customFormat="false" ht="12.8" hidden="false" customHeight="false" outlineLevel="0" collapsed="false">
      <c r="A7152" s="0" t="s">
        <v>11631</v>
      </c>
      <c r="B7152" s="0" t="n">
        <v>0.0515</v>
      </c>
      <c r="C7152" s="0" t="n">
        <v>0.0003</v>
      </c>
      <c r="D7152" s="0" t="n">
        <v>0.0001307692</v>
      </c>
      <c r="E7152" s="0" t="n">
        <v>0.00025</v>
      </c>
      <c r="F7152" s="0" t="n">
        <v>0.0003</v>
      </c>
      <c r="G7152" s="0" t="n">
        <v>1</v>
      </c>
      <c r="H7152" s="0" t="n">
        <v>1</v>
      </c>
    </row>
    <row r="7153" customFormat="false" ht="12.8" hidden="false" customHeight="false" outlineLevel="0" collapsed="false">
      <c r="A7153" s="0" t="s">
        <v>721</v>
      </c>
      <c r="B7153" s="0" t="n">
        <v>0.0009728571</v>
      </c>
      <c r="C7153" s="0" t="n">
        <v>3.9429E-006</v>
      </c>
      <c r="D7153" s="0" t="n">
        <v>1.4286E-006</v>
      </c>
      <c r="E7153" s="0" t="n">
        <v>0.0001428571</v>
      </c>
      <c r="F7153" s="0" t="n">
        <v>1.71429E-005</v>
      </c>
      <c r="G7153" s="0" t="n">
        <v>1</v>
      </c>
      <c r="H7153" s="0" t="n">
        <v>0.01</v>
      </c>
    </row>
    <row r="7154" customFormat="false" ht="12.8" hidden="false" customHeight="false" outlineLevel="0" collapsed="false">
      <c r="A7154" s="0" t="s">
        <v>11632</v>
      </c>
      <c r="B7154" s="0" t="n">
        <v>0.0439166667</v>
      </c>
      <c r="C7154" s="0" t="n">
        <v>0.00035</v>
      </c>
      <c r="D7154" s="0" t="n">
        <v>8.68056E-005</v>
      </c>
      <c r="E7154" s="0" t="n">
        <v>0.0052083333</v>
      </c>
      <c r="F7154" s="0" t="n">
        <v>0.00125</v>
      </c>
      <c r="G7154" s="0" t="n">
        <v>1</v>
      </c>
      <c r="H7154" s="0" t="n">
        <v>315</v>
      </c>
    </row>
    <row r="7155" customFormat="false" ht="12.8" hidden="false" customHeight="false" outlineLevel="0" collapsed="false">
      <c r="A7155" s="0" t="s">
        <v>11633</v>
      </c>
      <c r="B7155" s="0" t="n">
        <v>1.8391666667</v>
      </c>
      <c r="C7155" s="0" t="n">
        <v>0.0125</v>
      </c>
      <c r="D7155" s="0" t="n">
        <v>0.0018162393</v>
      </c>
      <c r="E7155" s="0" t="n">
        <v>0.0104166667</v>
      </c>
      <c r="F7155" s="0" t="n">
        <v>0.0125</v>
      </c>
      <c r="G7155" s="0" t="n">
        <v>1</v>
      </c>
      <c r="H7155" s="0" t="n">
        <v>7.49</v>
      </c>
    </row>
    <row r="7156" customFormat="false" ht="12.8" hidden="false" customHeight="false" outlineLevel="0" collapsed="false">
      <c r="A7156" s="0" t="s">
        <v>11634</v>
      </c>
      <c r="B7156" s="0" t="n">
        <v>0.0439166667</v>
      </c>
      <c r="C7156" s="0" t="n">
        <v>0.00035</v>
      </c>
      <c r="D7156" s="0" t="n">
        <v>8.68056E-005</v>
      </c>
      <c r="E7156" s="0" t="n">
        <v>0.0052083333</v>
      </c>
      <c r="F7156" s="0" t="n">
        <v>0.00125</v>
      </c>
      <c r="G7156" s="0" t="n">
        <v>1</v>
      </c>
      <c r="H7156" s="0" t="n">
        <v>315</v>
      </c>
    </row>
    <row r="7157" customFormat="false" ht="12.8" hidden="false" customHeight="false" outlineLevel="0" collapsed="false">
      <c r="A7157" s="0" t="s">
        <v>11635</v>
      </c>
      <c r="B7157" s="0" t="n">
        <v>0.2046666667</v>
      </c>
      <c r="C7157" s="0" t="n">
        <v>0.002195424</v>
      </c>
      <c r="D7157" s="0" t="n">
        <v>0.0003703704</v>
      </c>
      <c r="E7157" s="0" t="n">
        <v>0.0333333333</v>
      </c>
      <c r="F7157" s="0" t="n">
        <v>0.0078408</v>
      </c>
      <c r="G7157" s="0" t="n">
        <v>1</v>
      </c>
      <c r="H7157" s="0" t="n">
        <v>0.4</v>
      </c>
    </row>
    <row r="7158" customFormat="false" ht="12.8" hidden="false" customHeight="false" outlineLevel="0" collapsed="false">
      <c r="A7158" s="0" t="s">
        <v>1834</v>
      </c>
      <c r="B7158" s="0" t="n">
        <v>0.1271111111</v>
      </c>
      <c r="C7158" s="0" t="n">
        <v>0.00091476</v>
      </c>
      <c r="D7158" s="0" t="n">
        <v>0.000154321</v>
      </c>
      <c r="E7158" s="0" t="n">
        <v>0.0138888889</v>
      </c>
      <c r="F7158" s="0" t="n">
        <v>0.003267</v>
      </c>
      <c r="G7158" s="0" t="n">
        <v>1</v>
      </c>
      <c r="H7158" s="0" t="n">
        <v>5.11</v>
      </c>
    </row>
    <row r="7159" customFormat="false" ht="12.8" hidden="false" customHeight="false" outlineLevel="0" collapsed="false">
      <c r="A7159" s="0" t="s">
        <v>11636</v>
      </c>
      <c r="B7159" s="0" t="n">
        <v>0.6933333333</v>
      </c>
      <c r="C7159" s="0" t="n">
        <v>0.0046413333</v>
      </c>
      <c r="D7159" s="0" t="n">
        <v>0.0006570048</v>
      </c>
      <c r="E7159" s="0" t="n">
        <v>0.0333333333</v>
      </c>
      <c r="F7159" s="0" t="n">
        <v>0.0078666667</v>
      </c>
      <c r="G7159" s="0" t="n">
        <v>1</v>
      </c>
      <c r="H7159" s="0" t="n">
        <v>5.49</v>
      </c>
    </row>
    <row r="7160" customFormat="false" ht="12.8" hidden="false" customHeight="false" outlineLevel="0" collapsed="false">
      <c r="A7160" s="0" t="s">
        <v>1833</v>
      </c>
      <c r="B7160" s="0" t="n">
        <v>0.1288111111</v>
      </c>
      <c r="C7160" s="0" t="n">
        <v>0.00091476</v>
      </c>
      <c r="D7160" s="0" t="n">
        <v>0.000154321</v>
      </c>
      <c r="E7160" s="0" t="n">
        <v>0.0138888889</v>
      </c>
      <c r="F7160" s="0" t="n">
        <v>0.003267</v>
      </c>
      <c r="G7160" s="0" t="n">
        <v>1</v>
      </c>
      <c r="H7160" s="0" t="n">
        <v>5.11</v>
      </c>
    </row>
    <row r="7161" customFormat="false" ht="12.8" hidden="false" customHeight="false" outlineLevel="0" collapsed="false">
      <c r="A7161" s="0" t="s">
        <v>795</v>
      </c>
      <c r="B7161" s="0" t="n">
        <v>0.1794444444</v>
      </c>
      <c r="C7161" s="0" t="n">
        <v>0.0018666667</v>
      </c>
      <c r="D7161" s="0" t="n">
        <v>0.000308642</v>
      </c>
      <c r="E7161" s="0" t="n">
        <v>0.0277777778</v>
      </c>
      <c r="F7161" s="0" t="n">
        <v>0.0066666667</v>
      </c>
      <c r="G7161" s="0" t="n">
        <v>1</v>
      </c>
      <c r="H7161" s="0" t="n">
        <v>0</v>
      </c>
    </row>
    <row r="7162" customFormat="false" ht="12.8" hidden="false" customHeight="false" outlineLevel="0" collapsed="false">
      <c r="A7162" s="0" t="s">
        <v>11637</v>
      </c>
      <c r="B7162" s="0" t="n">
        <v>0.0439166667</v>
      </c>
      <c r="C7162" s="0" t="n">
        <v>0.00035</v>
      </c>
      <c r="D7162" s="0" t="n">
        <v>8.68056E-005</v>
      </c>
      <c r="E7162" s="0" t="n">
        <v>0.0052083333</v>
      </c>
      <c r="F7162" s="0" t="n">
        <v>0.00125</v>
      </c>
      <c r="G7162" s="0" t="n">
        <v>1</v>
      </c>
      <c r="H7162" s="0" t="n">
        <v>315</v>
      </c>
    </row>
    <row r="7163" customFormat="false" ht="12.8" hidden="false" customHeight="false" outlineLevel="0" collapsed="false">
      <c r="A7163" s="0" t="s">
        <v>11638</v>
      </c>
      <c r="B7163" s="0" t="n">
        <v>0.6833333333</v>
      </c>
      <c r="C7163" s="0" t="n">
        <v>0.0046413333</v>
      </c>
      <c r="D7163" s="0" t="n">
        <v>0.0006570048</v>
      </c>
      <c r="E7163" s="0" t="n">
        <v>0.0333333333</v>
      </c>
      <c r="F7163" s="0" t="n">
        <v>0.0078666667</v>
      </c>
      <c r="G7163" s="0" t="n">
        <v>1</v>
      </c>
      <c r="H7163" s="0" t="n">
        <v>5.53</v>
      </c>
    </row>
    <row r="7164" customFormat="false" ht="12.8" hidden="false" customHeight="false" outlineLevel="0" collapsed="false">
      <c r="A7164" s="0" t="s">
        <v>1832</v>
      </c>
      <c r="B7164" s="0" t="n">
        <v>0.1299111111</v>
      </c>
      <c r="C7164" s="0" t="n">
        <v>0.00091476</v>
      </c>
      <c r="D7164" s="0" t="n">
        <v>0.000154321</v>
      </c>
      <c r="E7164" s="0" t="n">
        <v>0.0138888889</v>
      </c>
      <c r="F7164" s="0" t="n">
        <v>0.003267</v>
      </c>
      <c r="G7164" s="0" t="n">
        <v>1</v>
      </c>
      <c r="H7164" s="0" t="n">
        <v>5.29</v>
      </c>
    </row>
    <row r="7165" customFormat="false" ht="12.8" hidden="false" customHeight="false" outlineLevel="0" collapsed="false">
      <c r="A7165" s="0" t="s">
        <v>11639</v>
      </c>
      <c r="B7165" s="0" t="n">
        <v>0.2046666667</v>
      </c>
      <c r="C7165" s="0" t="n">
        <v>0.002195424</v>
      </c>
      <c r="D7165" s="0" t="n">
        <v>0.0003703704</v>
      </c>
      <c r="E7165" s="0" t="n">
        <v>0.0333333333</v>
      </c>
      <c r="F7165" s="0" t="n">
        <v>0.0078408</v>
      </c>
      <c r="G7165" s="0" t="n">
        <v>1</v>
      </c>
      <c r="H7165" s="0" t="n">
        <v>0.4</v>
      </c>
    </row>
    <row r="7166" customFormat="false" ht="12.8" hidden="false" customHeight="false" outlineLevel="0" collapsed="false">
      <c r="A7166" s="0" t="s">
        <v>11640</v>
      </c>
      <c r="B7166" s="0" t="n">
        <v>0.000315</v>
      </c>
      <c r="C7166" s="0" t="n">
        <v>1.14E-006</v>
      </c>
      <c r="D7166" s="0" t="n">
        <v>1.667E-007</v>
      </c>
      <c r="E7166" s="0" t="n">
        <v>5E-005</v>
      </c>
      <c r="F7166" s="0" t="n">
        <v>6E-006</v>
      </c>
      <c r="G7166" s="0" t="n">
        <v>1</v>
      </c>
      <c r="H7166" s="0" t="n">
        <v>0</v>
      </c>
    </row>
    <row r="7167" customFormat="false" ht="12.8" hidden="false" customHeight="false" outlineLevel="0" collapsed="false">
      <c r="A7167" s="0" t="s">
        <v>11641</v>
      </c>
      <c r="B7167" s="0" t="n">
        <v>0.1314102564</v>
      </c>
      <c r="C7167" s="0" t="n">
        <v>0.0008615385</v>
      </c>
      <c r="D7167" s="0" t="n">
        <v>0.0002136752</v>
      </c>
      <c r="E7167" s="0" t="n">
        <v>0.0128205128</v>
      </c>
      <c r="F7167" s="0" t="n">
        <v>0.0030769231</v>
      </c>
      <c r="G7167" s="0" t="n">
        <v>1</v>
      </c>
      <c r="H7167" s="0" t="n">
        <v>590</v>
      </c>
    </row>
    <row r="7168" customFormat="false" ht="12.8" hidden="false" customHeight="false" outlineLevel="0" collapsed="false">
      <c r="A7168" s="0" t="s">
        <v>11642</v>
      </c>
      <c r="B7168" s="0" t="n">
        <v>0.2046666667</v>
      </c>
      <c r="C7168" s="0" t="n">
        <v>0.002195424</v>
      </c>
      <c r="D7168" s="0" t="n">
        <v>0.0003703704</v>
      </c>
      <c r="E7168" s="0" t="n">
        <v>0.0333333333</v>
      </c>
      <c r="F7168" s="0" t="n">
        <v>0.0078408</v>
      </c>
      <c r="G7168" s="0" t="n">
        <v>1</v>
      </c>
      <c r="H7168" s="0" t="n">
        <v>0.4</v>
      </c>
    </row>
    <row r="7169" customFormat="false" ht="12.8" hidden="false" customHeight="false" outlineLevel="0" collapsed="false">
      <c r="A7169" s="0" t="s">
        <v>963</v>
      </c>
      <c r="B7169" s="0" t="n">
        <v>17.6633333333</v>
      </c>
      <c r="C7169" s="0" t="n">
        <v>0.097888</v>
      </c>
      <c r="D7169" s="0" t="n">
        <v>0.0188888889</v>
      </c>
      <c r="E7169" s="0" t="n">
        <v>0.0666666667</v>
      </c>
      <c r="F7169" s="0" t="n">
        <v>0.1288</v>
      </c>
      <c r="G7169" s="0" t="n">
        <v>1</v>
      </c>
      <c r="H7169" s="0" t="n">
        <v>0</v>
      </c>
    </row>
    <row r="7170" customFormat="false" ht="12.8" hidden="false" customHeight="false" outlineLevel="0" collapsed="false">
      <c r="A7170" s="0" t="s">
        <v>1831</v>
      </c>
      <c r="B7170" s="0" t="n">
        <v>0.1299111111</v>
      </c>
      <c r="C7170" s="0" t="n">
        <v>0.00091476</v>
      </c>
      <c r="D7170" s="0" t="n">
        <v>0.000154321</v>
      </c>
      <c r="E7170" s="0" t="n">
        <v>0.0138888889</v>
      </c>
      <c r="F7170" s="0" t="n">
        <v>0.003267</v>
      </c>
      <c r="G7170" s="0" t="n">
        <v>1</v>
      </c>
      <c r="H7170" s="0" t="n">
        <v>5.29</v>
      </c>
    </row>
    <row r="7171" customFormat="false" ht="12.8" hidden="false" customHeight="false" outlineLevel="0" collapsed="false">
      <c r="A7171" s="0" t="s">
        <v>109</v>
      </c>
      <c r="B7171" s="0" t="n">
        <v>0.225</v>
      </c>
      <c r="C7171" s="0" t="n">
        <v>0.00289332</v>
      </c>
      <c r="D7171" s="0" t="n">
        <v>0.0008095238</v>
      </c>
      <c r="E7171" s="0" t="n">
        <v>0.05</v>
      </c>
      <c r="F7171" s="0" t="n">
        <v>0.03807</v>
      </c>
      <c r="G7171" s="0" t="n">
        <v>1</v>
      </c>
      <c r="H7171" s="0" t="n">
        <v>4.2</v>
      </c>
    </row>
    <row r="7172" customFormat="false" ht="12.8" hidden="false" customHeight="false" outlineLevel="0" collapsed="false">
      <c r="A7172" s="0" t="s">
        <v>822</v>
      </c>
      <c r="B7172" s="0" t="n">
        <v>0.1643333333</v>
      </c>
      <c r="C7172" s="0" t="n">
        <v>0.00171808</v>
      </c>
      <c r="D7172" s="0" t="n">
        <v>0.0005256039</v>
      </c>
      <c r="E7172" s="0" t="n">
        <v>0.0133333333</v>
      </c>
      <c r="F7172" s="0" t="n">
        <v>0.006136</v>
      </c>
      <c r="G7172" s="0" t="n">
        <v>1</v>
      </c>
      <c r="H7172" s="0" t="n">
        <v>0</v>
      </c>
    </row>
    <row r="7173" customFormat="false" ht="12.8" hidden="false" customHeight="false" outlineLevel="0" collapsed="false">
      <c r="A7173" s="0" t="s">
        <v>11643</v>
      </c>
      <c r="B7173" s="0" t="n">
        <v>0.7676666667</v>
      </c>
      <c r="C7173" s="0" t="n">
        <v>0.0056</v>
      </c>
      <c r="D7173" s="0" t="n">
        <v>0.0013888889</v>
      </c>
      <c r="E7173" s="0" t="n">
        <v>0.0833333333</v>
      </c>
      <c r="F7173" s="0" t="n">
        <v>0.02</v>
      </c>
      <c r="G7173" s="0" t="n">
        <v>1</v>
      </c>
      <c r="H7173" s="0" t="n">
        <v>2792</v>
      </c>
    </row>
    <row r="7174" customFormat="false" ht="12.8" hidden="false" customHeight="false" outlineLevel="0" collapsed="false">
      <c r="A7174" s="0" t="s">
        <v>11644</v>
      </c>
      <c r="B7174" s="0" t="n">
        <v>0.2046666667</v>
      </c>
      <c r="C7174" s="0" t="n">
        <v>0.002195424</v>
      </c>
      <c r="D7174" s="0" t="n">
        <v>0.0003703704</v>
      </c>
      <c r="E7174" s="0" t="n">
        <v>0.0333333333</v>
      </c>
      <c r="F7174" s="0" t="n">
        <v>0.0078408</v>
      </c>
      <c r="G7174" s="0" t="n">
        <v>1</v>
      </c>
      <c r="H7174" s="0" t="n">
        <v>0.4</v>
      </c>
    </row>
    <row r="7175" customFormat="false" ht="12.8" hidden="false" customHeight="false" outlineLevel="0" collapsed="false">
      <c r="A7175" s="0" t="s">
        <v>961</v>
      </c>
      <c r="B7175" s="0" t="n">
        <v>15.0733333333</v>
      </c>
      <c r="C7175" s="0" t="n">
        <v>0.097888</v>
      </c>
      <c r="D7175" s="0" t="n">
        <v>0.0188888889</v>
      </c>
      <c r="E7175" s="0" t="n">
        <v>0.0666666667</v>
      </c>
      <c r="F7175" s="0" t="n">
        <v>0.1288</v>
      </c>
      <c r="G7175" s="0" t="n">
        <v>1</v>
      </c>
      <c r="H7175" s="0" t="n">
        <v>0</v>
      </c>
    </row>
    <row r="7176" customFormat="false" ht="12.8" hidden="false" customHeight="false" outlineLevel="0" collapsed="false">
      <c r="A7176" s="0" t="s">
        <v>108</v>
      </c>
      <c r="B7176" s="0" t="n">
        <v>0.225</v>
      </c>
      <c r="C7176" s="0" t="n">
        <v>0.00289332</v>
      </c>
      <c r="D7176" s="0" t="n">
        <v>0.0008095238</v>
      </c>
      <c r="E7176" s="0" t="n">
        <v>0.05</v>
      </c>
      <c r="F7176" s="0" t="n">
        <v>0.03807</v>
      </c>
      <c r="G7176" s="0" t="n">
        <v>1</v>
      </c>
      <c r="H7176" s="0" t="n">
        <v>4.07</v>
      </c>
    </row>
    <row r="7177" customFormat="false" ht="12.8" hidden="false" customHeight="false" outlineLevel="0" collapsed="false">
      <c r="A7177" s="0" t="s">
        <v>2989</v>
      </c>
      <c r="B7177" s="0" t="n">
        <v>0.7746666667</v>
      </c>
      <c r="C7177" s="0" t="n">
        <v>0.0056</v>
      </c>
      <c r="D7177" s="0" t="n">
        <v>0.0013888889</v>
      </c>
      <c r="E7177" s="0" t="n">
        <v>0.0833333333</v>
      </c>
      <c r="F7177" s="0" t="n">
        <v>0.02</v>
      </c>
      <c r="G7177" s="0" t="n">
        <v>1</v>
      </c>
      <c r="H7177" s="0" t="n">
        <v>1289</v>
      </c>
    </row>
    <row r="7178" customFormat="false" ht="12.8" hidden="false" customHeight="false" outlineLevel="0" collapsed="false">
      <c r="A7178" s="0" t="s">
        <v>821</v>
      </c>
      <c r="B7178" s="0" t="n">
        <v>0.1643333333</v>
      </c>
      <c r="C7178" s="0" t="n">
        <v>0.00171808</v>
      </c>
      <c r="D7178" s="0" t="n">
        <v>0.0005256039</v>
      </c>
      <c r="E7178" s="0" t="n">
        <v>0.0133333333</v>
      </c>
      <c r="F7178" s="0" t="n">
        <v>0.006136</v>
      </c>
      <c r="G7178" s="0" t="n">
        <v>1</v>
      </c>
      <c r="H7178" s="0" t="n">
        <v>0</v>
      </c>
    </row>
    <row r="7179" customFormat="false" ht="12.8" hidden="false" customHeight="false" outlineLevel="0" collapsed="false">
      <c r="A7179" s="0" t="s">
        <v>11645</v>
      </c>
      <c r="B7179" s="0" t="n">
        <v>0.2046666667</v>
      </c>
      <c r="C7179" s="0" t="n">
        <v>0.002195424</v>
      </c>
      <c r="D7179" s="0" t="n">
        <v>0.0003703704</v>
      </c>
      <c r="E7179" s="0" t="n">
        <v>0.0333333333</v>
      </c>
      <c r="F7179" s="0" t="n">
        <v>0.0078408</v>
      </c>
      <c r="G7179" s="0" t="n">
        <v>1</v>
      </c>
      <c r="H7179" s="0" t="n">
        <v>0.4</v>
      </c>
    </row>
    <row r="7180" customFormat="false" ht="12.8" hidden="false" customHeight="false" outlineLevel="0" collapsed="false">
      <c r="A7180" s="0" t="s">
        <v>2987</v>
      </c>
      <c r="B7180" s="0" t="n">
        <v>0.7746666667</v>
      </c>
      <c r="C7180" s="0" t="n">
        <v>0.0056</v>
      </c>
      <c r="D7180" s="0" t="n">
        <v>0.0013888889</v>
      </c>
      <c r="E7180" s="0" t="n">
        <v>0.0833333333</v>
      </c>
      <c r="F7180" s="0" t="n">
        <v>0.02</v>
      </c>
      <c r="G7180" s="0" t="n">
        <v>1</v>
      </c>
      <c r="H7180" s="0" t="n">
        <v>1289</v>
      </c>
    </row>
    <row r="7181" customFormat="false" ht="12.8" hidden="false" customHeight="false" outlineLevel="0" collapsed="false">
      <c r="A7181" s="0" t="s">
        <v>819</v>
      </c>
      <c r="B7181" s="0" t="n">
        <v>0.1343333333</v>
      </c>
      <c r="C7181" s="0" t="n">
        <v>0.00171808</v>
      </c>
      <c r="D7181" s="0" t="n">
        <v>0.0005256039</v>
      </c>
      <c r="E7181" s="0" t="n">
        <v>0.0133333333</v>
      </c>
      <c r="F7181" s="0" t="n">
        <v>0.006136</v>
      </c>
      <c r="G7181" s="0" t="n">
        <v>1</v>
      </c>
      <c r="H7181" s="0" t="n">
        <v>0</v>
      </c>
    </row>
    <row r="7182" customFormat="false" ht="12.8" hidden="false" customHeight="false" outlineLevel="0" collapsed="false">
      <c r="A7182" s="0" t="s">
        <v>820</v>
      </c>
      <c r="B7182" s="0" t="n">
        <v>0.1143333333</v>
      </c>
      <c r="C7182" s="0" t="n">
        <v>0.00171808</v>
      </c>
      <c r="D7182" s="0" t="n">
        <v>0.0005256039</v>
      </c>
      <c r="E7182" s="0" t="n">
        <v>0.0133333333</v>
      </c>
      <c r="F7182" s="0" t="n">
        <v>0.006136</v>
      </c>
      <c r="G7182" s="0" t="n">
        <v>1</v>
      </c>
      <c r="H7182" s="0" t="n">
        <v>0</v>
      </c>
    </row>
    <row r="7183" customFormat="false" ht="12.8" hidden="false" customHeight="false" outlineLevel="0" collapsed="false">
      <c r="A7183" s="0" t="s">
        <v>11646</v>
      </c>
      <c r="B7183" s="0" t="n">
        <v>0.3396666667</v>
      </c>
      <c r="C7183" s="0" t="n">
        <v>0.002195424</v>
      </c>
      <c r="D7183" s="0" t="n">
        <v>0.0003703704</v>
      </c>
      <c r="E7183" s="0" t="n">
        <v>0.0333333333</v>
      </c>
      <c r="F7183" s="0" t="n">
        <v>0.0078408</v>
      </c>
      <c r="G7183" s="0" t="n">
        <v>1</v>
      </c>
      <c r="H7183" s="0" t="n">
        <v>0.4</v>
      </c>
    </row>
    <row r="7184" customFormat="false" ht="12.8" hidden="false" customHeight="false" outlineLevel="0" collapsed="false">
      <c r="A7184" s="0" t="s">
        <v>818</v>
      </c>
      <c r="B7184" s="0" t="n">
        <v>0.1343333333</v>
      </c>
      <c r="C7184" s="0" t="n">
        <v>0.00171808</v>
      </c>
      <c r="D7184" s="0" t="n">
        <v>0.0005256039</v>
      </c>
      <c r="E7184" s="0" t="n">
        <v>0.0133333333</v>
      </c>
      <c r="F7184" s="0" t="n">
        <v>0.006136</v>
      </c>
      <c r="G7184" s="0" t="n">
        <v>1</v>
      </c>
      <c r="H7184" s="0" t="n">
        <v>0</v>
      </c>
    </row>
    <row r="7185" customFormat="false" ht="12.8" hidden="false" customHeight="false" outlineLevel="0" collapsed="false">
      <c r="A7185" s="0" t="s">
        <v>2985</v>
      </c>
      <c r="B7185" s="0" t="n">
        <v>0.7746666667</v>
      </c>
      <c r="C7185" s="0" t="n">
        <v>0.0056</v>
      </c>
      <c r="D7185" s="0" t="n">
        <v>0.0013888889</v>
      </c>
      <c r="E7185" s="0" t="n">
        <v>0.0833333333</v>
      </c>
      <c r="F7185" s="0" t="n">
        <v>0.02</v>
      </c>
      <c r="G7185" s="0" t="n">
        <v>1</v>
      </c>
      <c r="H7185" s="0" t="n">
        <v>1289</v>
      </c>
    </row>
    <row r="7186" customFormat="false" ht="12.8" hidden="false" customHeight="false" outlineLevel="0" collapsed="false">
      <c r="A7186" s="0" t="s">
        <v>11647</v>
      </c>
      <c r="B7186" s="0" t="n">
        <v>0.358</v>
      </c>
      <c r="C7186" s="0" t="n">
        <v>0.00252</v>
      </c>
      <c r="D7186" s="0" t="n">
        <v>0.0008333333</v>
      </c>
      <c r="E7186" s="0" t="n">
        <v>0.05</v>
      </c>
      <c r="F7186" s="0" t="n">
        <v>0.012</v>
      </c>
      <c r="G7186" s="0" t="n">
        <v>1</v>
      </c>
      <c r="H7186" s="0" t="n">
        <v>0</v>
      </c>
    </row>
    <row r="7187" customFormat="false" ht="12.8" hidden="false" customHeight="false" outlineLevel="0" collapsed="false">
      <c r="A7187" s="0" t="s">
        <v>11648</v>
      </c>
      <c r="B7187" s="0" t="n">
        <v>37</v>
      </c>
      <c r="C7187" s="0" t="n">
        <v>0.2646</v>
      </c>
      <c r="D7187" s="0" t="n">
        <v>0.0377777778</v>
      </c>
      <c r="E7187" s="0" t="n">
        <v>0.1</v>
      </c>
      <c r="F7187" s="0" t="n">
        <v>0.18</v>
      </c>
      <c r="G7187" s="0" t="n">
        <v>1</v>
      </c>
      <c r="H7187" s="0" t="n">
        <v>1</v>
      </c>
    </row>
    <row r="7188" customFormat="false" ht="12.8" hidden="false" customHeight="false" outlineLevel="0" collapsed="false">
      <c r="A7188" s="0" t="s">
        <v>2988</v>
      </c>
      <c r="B7188" s="0" t="n">
        <v>0.7736666667</v>
      </c>
      <c r="C7188" s="0" t="n">
        <v>0.0056</v>
      </c>
      <c r="D7188" s="0" t="n">
        <v>0.0013888889</v>
      </c>
      <c r="E7188" s="0" t="n">
        <v>0.0833333333</v>
      </c>
      <c r="F7188" s="0" t="n">
        <v>0.02</v>
      </c>
      <c r="G7188" s="0" t="n">
        <v>1</v>
      </c>
      <c r="H7188" s="0" t="n">
        <v>1289</v>
      </c>
    </row>
    <row r="7189" customFormat="false" ht="12.8" hidden="false" customHeight="false" outlineLevel="0" collapsed="false">
      <c r="A7189" s="0" t="s">
        <v>11649</v>
      </c>
      <c r="B7189" s="0" t="n">
        <v>0.185</v>
      </c>
      <c r="C7189" s="0" t="n">
        <v>0.001646568</v>
      </c>
      <c r="D7189" s="0" t="n">
        <v>0.0002777778</v>
      </c>
      <c r="E7189" s="0" t="n">
        <v>0.025</v>
      </c>
      <c r="F7189" s="0" t="n">
        <v>0.0058806</v>
      </c>
      <c r="G7189" s="0" t="n">
        <v>1</v>
      </c>
      <c r="H7189" s="0" t="n">
        <v>0.4</v>
      </c>
    </row>
    <row r="7190" customFormat="false" ht="12.8" hidden="false" customHeight="false" outlineLevel="0" collapsed="false">
      <c r="A7190" s="0" t="s">
        <v>2986</v>
      </c>
      <c r="B7190" s="0" t="n">
        <v>0.7736666667</v>
      </c>
      <c r="C7190" s="0" t="n">
        <v>0.0056</v>
      </c>
      <c r="D7190" s="0" t="n">
        <v>0.0013888889</v>
      </c>
      <c r="E7190" s="0" t="n">
        <v>0.0833333333</v>
      </c>
      <c r="F7190" s="0" t="n">
        <v>0.02</v>
      </c>
      <c r="G7190" s="0" t="n">
        <v>1</v>
      </c>
      <c r="H7190" s="0" t="n">
        <v>1289</v>
      </c>
    </row>
    <row r="7191" customFormat="false" ht="12.8" hidden="false" customHeight="false" outlineLevel="0" collapsed="false">
      <c r="A7191" s="0" t="s">
        <v>1681</v>
      </c>
      <c r="B7191" s="0" t="n">
        <v>0.185</v>
      </c>
      <c r="C7191" s="0" t="n">
        <v>0.001646568</v>
      </c>
      <c r="D7191" s="0" t="n">
        <v>0.0002777778</v>
      </c>
      <c r="E7191" s="0" t="n">
        <v>0.025</v>
      </c>
      <c r="F7191" s="0" t="n">
        <v>0.0058806</v>
      </c>
      <c r="G7191" s="0" t="n">
        <v>1</v>
      </c>
      <c r="H7191" s="0" t="n">
        <v>360</v>
      </c>
    </row>
    <row r="7192" customFormat="false" ht="12.8" hidden="false" customHeight="false" outlineLevel="0" collapsed="false">
      <c r="A7192" s="0" t="s">
        <v>2983</v>
      </c>
      <c r="B7192" s="0" t="n">
        <v>0.7736666667</v>
      </c>
      <c r="C7192" s="0" t="n">
        <v>0.0056</v>
      </c>
      <c r="D7192" s="0" t="n">
        <v>0.0013888889</v>
      </c>
      <c r="E7192" s="0" t="n">
        <v>0.0833333333</v>
      </c>
      <c r="F7192" s="0" t="n">
        <v>0.02</v>
      </c>
      <c r="G7192" s="0" t="n">
        <v>1</v>
      </c>
      <c r="H7192" s="0" t="n">
        <v>1289</v>
      </c>
    </row>
    <row r="7193" customFormat="false" ht="12.8" hidden="false" customHeight="false" outlineLevel="0" collapsed="false">
      <c r="A7193" s="0" t="s">
        <v>11650</v>
      </c>
      <c r="B7193" s="0" t="n">
        <v>37</v>
      </c>
      <c r="C7193" s="0" t="n">
        <v>0.2646</v>
      </c>
      <c r="D7193" s="0" t="n">
        <v>0.0377777778</v>
      </c>
      <c r="E7193" s="0" t="n">
        <v>0.1</v>
      </c>
      <c r="F7193" s="0" t="n">
        <v>0.18</v>
      </c>
      <c r="G7193" s="0" t="n">
        <v>1</v>
      </c>
      <c r="H7193" s="0" t="n">
        <v>1</v>
      </c>
    </row>
    <row r="7194" customFormat="false" ht="12.8" hidden="false" customHeight="false" outlineLevel="0" collapsed="false">
      <c r="A7194" s="0" t="s">
        <v>817</v>
      </c>
      <c r="B7194" s="0" t="n">
        <v>0.051</v>
      </c>
      <c r="C7194" s="0" t="n">
        <v>0.00064428</v>
      </c>
      <c r="D7194" s="0" t="n">
        <v>0.0001971014</v>
      </c>
      <c r="E7194" s="0" t="n">
        <v>0.01</v>
      </c>
      <c r="F7194" s="0" t="n">
        <v>0.002301</v>
      </c>
      <c r="G7194" s="0" t="n">
        <v>1</v>
      </c>
      <c r="H7194" s="0" t="n">
        <v>0</v>
      </c>
    </row>
    <row r="7195" customFormat="false" ht="12.8" hidden="false" customHeight="false" outlineLevel="0" collapsed="false">
      <c r="A7195" s="0" t="s">
        <v>3004</v>
      </c>
      <c r="B7195" s="0" t="n">
        <v>0.0569</v>
      </c>
      <c r="C7195" s="0" t="n">
        <v>0.0002688</v>
      </c>
      <c r="D7195" s="0" t="n">
        <v>6.66667E-005</v>
      </c>
      <c r="E7195" s="0" t="n">
        <v>0.004</v>
      </c>
      <c r="F7195" s="0" t="n">
        <v>0.00096</v>
      </c>
      <c r="G7195" s="0" t="n">
        <v>1</v>
      </c>
      <c r="H7195" s="0" t="n">
        <v>188</v>
      </c>
    </row>
    <row r="7196" customFormat="false" ht="12.8" hidden="false" customHeight="false" outlineLevel="0" collapsed="false">
      <c r="A7196" s="0" t="s">
        <v>11651</v>
      </c>
      <c r="B7196" s="0" t="n">
        <v>0.185</v>
      </c>
      <c r="C7196" s="0" t="n">
        <v>0.001646568</v>
      </c>
      <c r="D7196" s="0" t="n">
        <v>0.0002777778</v>
      </c>
      <c r="E7196" s="0" t="n">
        <v>0.025</v>
      </c>
      <c r="F7196" s="0" t="n">
        <v>0.0058806</v>
      </c>
      <c r="G7196" s="0" t="n">
        <v>1</v>
      </c>
      <c r="H7196" s="0" t="n">
        <v>0.4</v>
      </c>
    </row>
    <row r="7197" customFormat="false" ht="12.8" hidden="false" customHeight="false" outlineLevel="0" collapsed="false">
      <c r="A7197" s="0" t="s">
        <v>880</v>
      </c>
      <c r="B7197" s="0" t="n">
        <v>0.0045</v>
      </c>
      <c r="C7197" s="0" t="n">
        <v>3.2625E-006</v>
      </c>
      <c r="D7197" s="0" t="n">
        <v>2.4217E-006</v>
      </c>
      <c r="E7197" s="0" t="n">
        <v>0.00025</v>
      </c>
      <c r="F7197" s="0" t="n">
        <v>1.8125E-005</v>
      </c>
      <c r="G7197" s="0" t="n">
        <v>1</v>
      </c>
      <c r="H7197" s="0" t="n">
        <v>0</v>
      </c>
    </row>
    <row r="7198" customFormat="false" ht="12.8" hidden="false" customHeight="false" outlineLevel="0" collapsed="false">
      <c r="A7198" s="0" t="s">
        <v>11652</v>
      </c>
      <c r="B7198" s="0" t="n">
        <v>5.6230769231</v>
      </c>
      <c r="C7198" s="0" t="n">
        <v>0.0807692308</v>
      </c>
      <c r="D7198" s="0" t="n">
        <v>0.0116239316</v>
      </c>
      <c r="E7198" s="0" t="n">
        <v>0.0384615385</v>
      </c>
      <c r="F7198" s="0" t="n">
        <v>0.0807692308</v>
      </c>
      <c r="G7198" s="0" t="n">
        <v>1</v>
      </c>
      <c r="H7198" s="0" t="n">
        <v>24.2</v>
      </c>
    </row>
    <row r="7199" customFormat="false" ht="12.8" hidden="false" customHeight="false" outlineLevel="0" collapsed="false">
      <c r="A7199" s="0" t="s">
        <v>2374</v>
      </c>
      <c r="B7199" s="0" t="n">
        <v>1.085</v>
      </c>
      <c r="C7199" s="0" t="n">
        <v>0.0144</v>
      </c>
      <c r="D7199" s="0" t="n">
        <v>0.002</v>
      </c>
      <c r="E7199" s="0" t="n">
        <v>0.02</v>
      </c>
      <c r="F7199" s="0" t="n">
        <v>0.0192</v>
      </c>
      <c r="G7199" s="0" t="n">
        <v>1</v>
      </c>
      <c r="H7199" s="0" t="n">
        <v>5889</v>
      </c>
    </row>
    <row r="7200" customFormat="false" ht="12.8" hidden="false" customHeight="false" outlineLevel="0" collapsed="false">
      <c r="A7200" s="0" t="s">
        <v>11653</v>
      </c>
      <c r="B7200" s="0" t="n">
        <v>0.5133333333</v>
      </c>
      <c r="C7200" s="0" t="n">
        <v>0.0032269967</v>
      </c>
      <c r="D7200" s="0" t="n">
        <v>0.0004722222</v>
      </c>
      <c r="E7200" s="0" t="n">
        <v>0.0033333333</v>
      </c>
      <c r="F7200" s="0" t="n">
        <v>0.0034513333</v>
      </c>
      <c r="G7200" s="0" t="n">
        <v>1</v>
      </c>
      <c r="H7200" s="0" t="n">
        <v>115</v>
      </c>
    </row>
    <row r="7201" customFormat="false" ht="12.8" hidden="false" customHeight="false" outlineLevel="0" collapsed="false">
      <c r="A7201" s="0" t="s">
        <v>11654</v>
      </c>
      <c r="B7201" s="0" t="n">
        <v>0.6273333333</v>
      </c>
      <c r="C7201" s="0" t="n">
        <v>0.0032269967</v>
      </c>
      <c r="D7201" s="0" t="n">
        <v>0.0004722222</v>
      </c>
      <c r="E7201" s="0" t="n">
        <v>0.0033333333</v>
      </c>
      <c r="F7201" s="0" t="n">
        <v>0.0034513333</v>
      </c>
      <c r="G7201" s="0" t="n">
        <v>1</v>
      </c>
      <c r="H7201" s="0" t="n">
        <v>169</v>
      </c>
    </row>
    <row r="7202" customFormat="false" ht="12.8" hidden="false" customHeight="false" outlineLevel="0" collapsed="false">
      <c r="A7202" s="0" t="s">
        <v>11655</v>
      </c>
      <c r="B7202" s="0" t="n">
        <v>0.53981</v>
      </c>
      <c r="C7202" s="0" t="n">
        <v>0.0072</v>
      </c>
      <c r="D7202" s="0" t="n">
        <v>0.001</v>
      </c>
      <c r="E7202" s="0" t="n">
        <v>0.01</v>
      </c>
      <c r="F7202" s="0" t="n">
        <v>0.0096</v>
      </c>
      <c r="G7202" s="0" t="n">
        <v>1</v>
      </c>
      <c r="H7202" s="0" t="n">
        <v>4.18</v>
      </c>
    </row>
    <row r="7203" customFormat="false" ht="12.8" hidden="false" customHeight="false" outlineLevel="0" collapsed="false">
      <c r="A7203" s="0" t="s">
        <v>11656</v>
      </c>
      <c r="B7203" s="0" t="n">
        <v>0.471375</v>
      </c>
      <c r="C7203" s="0" t="n">
        <v>0.00555</v>
      </c>
      <c r="D7203" s="0" t="n">
        <v>0.0008333333</v>
      </c>
      <c r="E7203" s="0" t="n">
        <v>0.0125</v>
      </c>
      <c r="F7203" s="0" t="n">
        <v>0.012</v>
      </c>
      <c r="G7203" s="0" t="n">
        <v>1</v>
      </c>
      <c r="H7203" s="0" t="n">
        <v>8.09</v>
      </c>
    </row>
    <row r="7204" customFormat="false" ht="12.8" hidden="false" customHeight="false" outlineLevel="0" collapsed="false">
      <c r="A7204" s="0" t="s">
        <v>11657</v>
      </c>
      <c r="B7204" s="0" t="n">
        <v>0.67431</v>
      </c>
      <c r="C7204" s="0" t="n">
        <v>0.0144</v>
      </c>
      <c r="D7204" s="0" t="n">
        <v>0.002</v>
      </c>
      <c r="E7204" s="0" t="n">
        <v>0.02</v>
      </c>
      <c r="F7204" s="0" t="n">
        <v>0.0192</v>
      </c>
      <c r="G7204" s="0" t="n">
        <v>1</v>
      </c>
      <c r="H7204" s="0" t="n">
        <v>10.86</v>
      </c>
    </row>
    <row r="7205" customFormat="false" ht="12.8" hidden="false" customHeight="false" outlineLevel="0" collapsed="false">
      <c r="A7205" s="0" t="s">
        <v>2421</v>
      </c>
      <c r="B7205" s="0" t="n">
        <v>1.085</v>
      </c>
      <c r="C7205" s="0" t="n">
        <v>0.0144</v>
      </c>
      <c r="D7205" s="0" t="n">
        <v>0.002</v>
      </c>
      <c r="E7205" s="0" t="n">
        <v>0.02</v>
      </c>
      <c r="F7205" s="0" t="n">
        <v>0.0192</v>
      </c>
      <c r="G7205" s="0" t="n">
        <v>1</v>
      </c>
      <c r="H7205" s="0" t="n">
        <v>5889</v>
      </c>
    </row>
    <row r="7206" customFormat="false" ht="12.8" hidden="false" customHeight="false" outlineLevel="0" collapsed="false">
      <c r="A7206" s="0" t="s">
        <v>11658</v>
      </c>
      <c r="B7206" s="0" t="n">
        <v>0.6273333333</v>
      </c>
      <c r="C7206" s="0" t="n">
        <v>0.0032269967</v>
      </c>
      <c r="D7206" s="0" t="n">
        <v>0.0004722222</v>
      </c>
      <c r="E7206" s="0" t="n">
        <v>0.0033333333</v>
      </c>
      <c r="F7206" s="0" t="n">
        <v>0.0034513333</v>
      </c>
      <c r="G7206" s="0" t="n">
        <v>1</v>
      </c>
      <c r="H7206" s="0" t="n">
        <v>169</v>
      </c>
    </row>
    <row r="7207" customFormat="false" ht="12.8" hidden="false" customHeight="false" outlineLevel="0" collapsed="false">
      <c r="A7207" s="0" t="s">
        <v>11659</v>
      </c>
      <c r="B7207" s="0" t="n">
        <v>5.6230769231</v>
      </c>
      <c r="C7207" s="0" t="n">
        <v>0.0807692308</v>
      </c>
      <c r="D7207" s="0" t="n">
        <v>0.0116239316</v>
      </c>
      <c r="E7207" s="0" t="n">
        <v>0.0384615385</v>
      </c>
      <c r="F7207" s="0" t="n">
        <v>0.0807692308</v>
      </c>
      <c r="G7207" s="0" t="n">
        <v>1</v>
      </c>
      <c r="H7207" s="0" t="n">
        <v>24.2</v>
      </c>
    </row>
    <row r="7208" customFormat="false" ht="12.8" hidden="false" customHeight="false" outlineLevel="0" collapsed="false">
      <c r="A7208" s="0" t="s">
        <v>11660</v>
      </c>
      <c r="B7208" s="0" t="n">
        <v>5.6230769231</v>
      </c>
      <c r="C7208" s="0" t="n">
        <v>0.0807692308</v>
      </c>
      <c r="D7208" s="0" t="n">
        <v>0.0116239316</v>
      </c>
      <c r="E7208" s="0" t="n">
        <v>0.0384615385</v>
      </c>
      <c r="F7208" s="0" t="n">
        <v>0.0807692308</v>
      </c>
      <c r="G7208" s="0" t="n">
        <v>1</v>
      </c>
      <c r="H7208" s="0" t="n">
        <v>24.2</v>
      </c>
    </row>
    <row r="7209" customFormat="false" ht="12.8" hidden="false" customHeight="false" outlineLevel="0" collapsed="false">
      <c r="A7209" s="0" t="s">
        <v>11661</v>
      </c>
      <c r="B7209" s="0" t="n">
        <v>0.1346</v>
      </c>
      <c r="C7209" s="0" t="n">
        <v>0.00137214</v>
      </c>
      <c r="D7209" s="0" t="n">
        <v>0.0003472222</v>
      </c>
      <c r="E7209" s="0" t="n">
        <v>0.0208333333</v>
      </c>
      <c r="F7209" s="0" t="n">
        <v>0.0049005</v>
      </c>
      <c r="G7209" s="0" t="n">
        <v>1</v>
      </c>
      <c r="H7209" s="0" t="n">
        <v>40.6</v>
      </c>
    </row>
    <row r="7210" customFormat="false" ht="12.8" hidden="false" customHeight="false" outlineLevel="0" collapsed="false">
      <c r="A7210" s="0" t="s">
        <v>11662</v>
      </c>
      <c r="B7210" s="0" t="n">
        <v>4.67</v>
      </c>
      <c r="C7210" s="0" t="n">
        <v>0.384</v>
      </c>
      <c r="D7210" s="0" t="n">
        <v>0.1</v>
      </c>
      <c r="E7210" s="0" t="n">
        <v>1</v>
      </c>
      <c r="F7210" s="0" t="n">
        <v>0.96</v>
      </c>
      <c r="G7210" s="0" t="n">
        <v>1</v>
      </c>
      <c r="H7210" s="0" t="n">
        <v>1290.6</v>
      </c>
    </row>
    <row r="7211" customFormat="false" ht="12.8" hidden="false" customHeight="false" outlineLevel="0" collapsed="false">
      <c r="A7211" s="0" t="s">
        <v>2373</v>
      </c>
      <c r="B7211" s="0" t="n">
        <v>1.085</v>
      </c>
      <c r="C7211" s="0" t="n">
        <v>0.0144</v>
      </c>
      <c r="D7211" s="0" t="n">
        <v>0.002</v>
      </c>
      <c r="E7211" s="0" t="n">
        <v>0.02</v>
      </c>
      <c r="F7211" s="0" t="n">
        <v>0.0192</v>
      </c>
      <c r="G7211" s="0" t="n">
        <v>1</v>
      </c>
      <c r="H7211" s="0" t="n">
        <v>5889</v>
      </c>
    </row>
    <row r="7212" customFormat="false" ht="12.8" hidden="false" customHeight="false" outlineLevel="0" collapsed="false">
      <c r="A7212" s="0" t="s">
        <v>360</v>
      </c>
      <c r="B7212" s="0" t="n">
        <v>4.4833333333</v>
      </c>
      <c r="C7212" s="0" t="n">
        <v>0.0740033333</v>
      </c>
      <c r="D7212" s="0" t="n">
        <v>0.0104938272</v>
      </c>
      <c r="E7212" s="0" t="n">
        <v>0.0277777778</v>
      </c>
      <c r="F7212" s="0" t="n">
        <v>0.0496666667</v>
      </c>
      <c r="G7212" s="0" t="n">
        <v>1</v>
      </c>
      <c r="H7212" s="0" t="n">
        <v>6.55</v>
      </c>
    </row>
    <row r="7213" customFormat="false" ht="12.8" hidden="false" customHeight="false" outlineLevel="0" collapsed="false">
      <c r="A7213" s="0" t="s">
        <v>11663</v>
      </c>
      <c r="B7213" s="0" t="n">
        <v>0.1455</v>
      </c>
      <c r="C7213" s="0" t="n">
        <v>0.00555</v>
      </c>
      <c r="D7213" s="0" t="n">
        <v>0.00125</v>
      </c>
      <c r="E7213" s="0" t="n">
        <v>0.0125</v>
      </c>
      <c r="F7213" s="0" t="n">
        <v>0.012</v>
      </c>
      <c r="G7213" s="0" t="n">
        <v>1</v>
      </c>
      <c r="H7213" s="0" t="n">
        <v>5.05</v>
      </c>
    </row>
    <row r="7214" customFormat="false" ht="12.8" hidden="false" customHeight="false" outlineLevel="0" collapsed="false">
      <c r="A7214" s="0" t="s">
        <v>11664</v>
      </c>
      <c r="B7214" s="0" t="n">
        <v>0.1346</v>
      </c>
      <c r="C7214" s="0" t="n">
        <v>0.00137214</v>
      </c>
      <c r="D7214" s="0" t="n">
        <v>0.0003472222</v>
      </c>
      <c r="E7214" s="0" t="n">
        <v>0.0208333333</v>
      </c>
      <c r="F7214" s="0" t="n">
        <v>0.0049005</v>
      </c>
      <c r="G7214" s="0" t="n">
        <v>1</v>
      </c>
      <c r="H7214" s="0" t="n">
        <v>40.6</v>
      </c>
    </row>
    <row r="7215" customFormat="false" ht="12.8" hidden="false" customHeight="false" outlineLevel="0" collapsed="false">
      <c r="A7215" s="0" t="s">
        <v>11665</v>
      </c>
      <c r="B7215" s="0" t="n">
        <v>1.085</v>
      </c>
      <c r="C7215" s="0" t="n">
        <v>0.0144</v>
      </c>
      <c r="D7215" s="0" t="n">
        <v>0.002</v>
      </c>
      <c r="E7215" s="0" t="n">
        <v>0.02</v>
      </c>
      <c r="F7215" s="0" t="n">
        <v>0.0192</v>
      </c>
      <c r="G7215" s="0" t="n">
        <v>1</v>
      </c>
      <c r="H7215" s="0" t="n">
        <v>5889</v>
      </c>
    </row>
    <row r="7216" customFormat="false" ht="12.8" hidden="false" customHeight="false" outlineLevel="0" collapsed="false">
      <c r="A7216" s="0" t="s">
        <v>11666</v>
      </c>
      <c r="B7216" s="0" t="n">
        <v>0.888875</v>
      </c>
      <c r="C7216" s="0" t="n">
        <v>0.00555</v>
      </c>
      <c r="D7216" s="0" t="n">
        <v>0.0008333333</v>
      </c>
      <c r="E7216" s="0" t="n">
        <v>0.0125</v>
      </c>
      <c r="F7216" s="0" t="n">
        <v>0.012</v>
      </c>
      <c r="G7216" s="0" t="n">
        <v>1</v>
      </c>
      <c r="H7216" s="0" t="n">
        <v>11.48</v>
      </c>
    </row>
    <row r="7217" customFormat="false" ht="12.8" hidden="false" customHeight="false" outlineLevel="0" collapsed="false">
      <c r="A7217" s="0" t="s">
        <v>11667</v>
      </c>
      <c r="B7217" s="0" t="n">
        <v>0.67431</v>
      </c>
      <c r="C7217" s="0" t="n">
        <v>0.0144</v>
      </c>
      <c r="D7217" s="0" t="n">
        <v>0.002</v>
      </c>
      <c r="E7217" s="0" t="n">
        <v>0.02</v>
      </c>
      <c r="F7217" s="0" t="n">
        <v>0.0192</v>
      </c>
      <c r="G7217" s="0" t="n">
        <v>1</v>
      </c>
      <c r="H7217" s="0" t="n">
        <v>6.57</v>
      </c>
    </row>
    <row r="7218" customFormat="false" ht="12.8" hidden="false" customHeight="false" outlineLevel="0" collapsed="false">
      <c r="A7218" s="0" t="s">
        <v>11668</v>
      </c>
      <c r="B7218" s="0" t="n">
        <v>5.6230769231</v>
      </c>
      <c r="C7218" s="0" t="n">
        <v>0.0807692308</v>
      </c>
      <c r="D7218" s="0" t="n">
        <v>0.0116239316</v>
      </c>
      <c r="E7218" s="0" t="n">
        <v>0.0384615385</v>
      </c>
      <c r="F7218" s="0" t="n">
        <v>0.0807692308</v>
      </c>
      <c r="G7218" s="0" t="n">
        <v>1</v>
      </c>
      <c r="H7218" s="0" t="n">
        <v>24.2</v>
      </c>
    </row>
    <row r="7219" customFormat="false" ht="12.8" hidden="false" customHeight="false" outlineLevel="0" collapsed="false">
      <c r="A7219" s="0" t="s">
        <v>2845</v>
      </c>
      <c r="B7219" s="0" t="n">
        <v>1.085</v>
      </c>
      <c r="C7219" s="0" t="n">
        <v>0.0144</v>
      </c>
      <c r="D7219" s="0" t="n">
        <v>0.002</v>
      </c>
      <c r="E7219" s="0" t="n">
        <v>0.02</v>
      </c>
      <c r="F7219" s="0" t="n">
        <v>0.0192</v>
      </c>
      <c r="G7219" s="0" t="n">
        <v>1</v>
      </c>
      <c r="H7219" s="0" t="n">
        <v>5889</v>
      </c>
    </row>
    <row r="7220" customFormat="false" ht="12.8" hidden="false" customHeight="false" outlineLevel="0" collapsed="false">
      <c r="A7220" s="0" t="s">
        <v>1402</v>
      </c>
      <c r="B7220" s="0" t="n">
        <v>0.0755714286</v>
      </c>
      <c r="C7220" s="0" t="n">
        <v>0.000252</v>
      </c>
      <c r="D7220" s="0" t="n">
        <v>3.96825E-005</v>
      </c>
      <c r="E7220" s="0" t="n">
        <v>0.0142857143</v>
      </c>
      <c r="F7220" s="0" t="n">
        <v>0.0017142857</v>
      </c>
      <c r="G7220" s="0" t="n">
        <v>1</v>
      </c>
      <c r="H7220" s="0" t="n">
        <v>2.29</v>
      </c>
    </row>
    <row r="7221" customFormat="false" ht="12.8" hidden="false" customHeight="false" outlineLevel="0" collapsed="false">
      <c r="A7221" s="0" t="s">
        <v>11669</v>
      </c>
      <c r="B7221" s="0" t="n">
        <v>0.2357142857</v>
      </c>
      <c r="C7221" s="0" t="n">
        <v>0.0016874671</v>
      </c>
      <c r="D7221" s="0" t="n">
        <v>0.0003331374</v>
      </c>
      <c r="E7221" s="0" t="n">
        <v>0.0238095238</v>
      </c>
      <c r="F7221" s="0" t="n">
        <v>0.0047534286</v>
      </c>
      <c r="G7221" s="0" t="n">
        <v>1</v>
      </c>
      <c r="H7221" s="0" t="n">
        <v>7.6</v>
      </c>
    </row>
    <row r="7222" customFormat="false" ht="12.8" hidden="false" customHeight="false" outlineLevel="0" collapsed="false">
      <c r="A7222" s="0" t="s">
        <v>11670</v>
      </c>
      <c r="B7222" s="0" t="n">
        <v>1.07</v>
      </c>
      <c r="C7222" s="0" t="n">
        <v>0.0144</v>
      </c>
      <c r="D7222" s="0" t="n">
        <v>0.002</v>
      </c>
      <c r="E7222" s="0" t="n">
        <v>0.02</v>
      </c>
      <c r="F7222" s="0" t="n">
        <v>0.0192</v>
      </c>
      <c r="G7222" s="0" t="n">
        <v>1</v>
      </c>
      <c r="H7222" s="0" t="n">
        <v>5966</v>
      </c>
    </row>
    <row r="7223" customFormat="false" ht="12.8" hidden="false" customHeight="false" outlineLevel="0" collapsed="false">
      <c r="A7223" s="0" t="s">
        <v>2513</v>
      </c>
      <c r="B7223" s="0" t="n">
        <v>0.0061</v>
      </c>
      <c r="C7223" s="0" t="n">
        <v>3E-006</v>
      </c>
      <c r="D7223" s="0" t="n">
        <v>4.167E-007</v>
      </c>
      <c r="E7223" s="0" t="n">
        <v>0.0005</v>
      </c>
      <c r="F7223" s="0" t="n">
        <v>2E-005</v>
      </c>
      <c r="G7223" s="0" t="n">
        <v>1</v>
      </c>
      <c r="H7223" s="0" t="n">
        <v>1.03</v>
      </c>
    </row>
    <row r="7224" customFormat="false" ht="12.8" hidden="false" customHeight="false" outlineLevel="0" collapsed="false">
      <c r="A7224" s="0" t="s">
        <v>11671</v>
      </c>
      <c r="B7224" s="0" t="n">
        <v>0.53981</v>
      </c>
      <c r="C7224" s="0" t="n">
        <v>0.0072</v>
      </c>
      <c r="D7224" s="0" t="n">
        <v>0.001</v>
      </c>
      <c r="E7224" s="0" t="n">
        <v>0.01</v>
      </c>
      <c r="F7224" s="0" t="n">
        <v>0.0096</v>
      </c>
      <c r="G7224" s="0" t="n">
        <v>1</v>
      </c>
      <c r="H7224" s="0" t="n">
        <v>6.91</v>
      </c>
    </row>
    <row r="7225" customFormat="false" ht="12.8" hidden="false" customHeight="false" outlineLevel="0" collapsed="false">
      <c r="A7225" s="0" t="s">
        <v>11672</v>
      </c>
      <c r="B7225" s="0" t="n">
        <v>1.085</v>
      </c>
      <c r="C7225" s="0" t="n">
        <v>0.0144</v>
      </c>
      <c r="D7225" s="0" t="n">
        <v>0.002</v>
      </c>
      <c r="E7225" s="0" t="n">
        <v>0.02</v>
      </c>
      <c r="F7225" s="0" t="n">
        <v>0.0192</v>
      </c>
      <c r="G7225" s="0" t="n">
        <v>1</v>
      </c>
      <c r="H7225" s="0" t="n">
        <v>5889</v>
      </c>
    </row>
    <row r="7226" customFormat="false" ht="12.8" hidden="false" customHeight="false" outlineLevel="0" collapsed="false">
      <c r="A7226" s="0" t="s">
        <v>11673</v>
      </c>
      <c r="B7226" s="0" t="n">
        <v>0.0503333333</v>
      </c>
      <c r="C7226" s="0" t="n">
        <v>0.0003226997</v>
      </c>
      <c r="D7226" s="0" t="n">
        <v>4.72222E-005</v>
      </c>
      <c r="E7226" s="0" t="n">
        <v>0.0003333333</v>
      </c>
      <c r="F7226" s="0" t="n">
        <v>0.0003451333</v>
      </c>
      <c r="G7226" s="0" t="n">
        <v>1</v>
      </c>
      <c r="H7226" s="0" t="n">
        <v>7.5366666667</v>
      </c>
    </row>
    <row r="7227" customFormat="false" ht="12.8" hidden="false" customHeight="false" outlineLevel="0" collapsed="false">
      <c r="A7227" s="0" t="s">
        <v>11674</v>
      </c>
      <c r="B7227" s="0" t="n">
        <v>0.1455</v>
      </c>
      <c r="C7227" s="0" t="n">
        <v>0.00555</v>
      </c>
      <c r="D7227" s="0" t="n">
        <v>0.00125</v>
      </c>
      <c r="E7227" s="0" t="n">
        <v>0.0125</v>
      </c>
      <c r="F7227" s="0" t="n">
        <v>0.012</v>
      </c>
      <c r="G7227" s="0" t="n">
        <v>1</v>
      </c>
      <c r="H7227" s="0" t="n">
        <v>6.67</v>
      </c>
    </row>
    <row r="7228" customFormat="false" ht="12.8" hidden="false" customHeight="false" outlineLevel="0" collapsed="false">
      <c r="A7228" s="0" t="s">
        <v>2375</v>
      </c>
      <c r="B7228" s="0" t="n">
        <v>1.0083333333</v>
      </c>
      <c r="C7228" s="0" t="n">
        <v>0.012</v>
      </c>
      <c r="D7228" s="0" t="n">
        <v>0.0016666667</v>
      </c>
      <c r="E7228" s="0" t="n">
        <v>0.0166666667</v>
      </c>
      <c r="F7228" s="0" t="n">
        <v>0.016</v>
      </c>
      <c r="G7228" s="0" t="n">
        <v>1</v>
      </c>
      <c r="H7228" s="0" t="n">
        <v>7833</v>
      </c>
    </row>
    <row r="7229" customFormat="false" ht="12.8" hidden="false" customHeight="false" outlineLevel="0" collapsed="false">
      <c r="A7229" s="0" t="s">
        <v>1401</v>
      </c>
      <c r="B7229" s="0" t="n">
        <v>0.0755714286</v>
      </c>
      <c r="C7229" s="0" t="n">
        <v>0.000252</v>
      </c>
      <c r="D7229" s="0" t="n">
        <v>3.96825E-005</v>
      </c>
      <c r="E7229" s="0" t="n">
        <v>0.0142857143</v>
      </c>
      <c r="F7229" s="0" t="n">
        <v>0.0017142857</v>
      </c>
      <c r="G7229" s="0" t="n">
        <v>1</v>
      </c>
      <c r="H7229" s="0" t="n">
        <v>2.29</v>
      </c>
    </row>
    <row r="7230" customFormat="false" ht="12.8" hidden="false" customHeight="false" outlineLevel="0" collapsed="false">
      <c r="A7230" s="0" t="s">
        <v>11675</v>
      </c>
      <c r="B7230" s="0" t="n">
        <v>0.5133333333</v>
      </c>
      <c r="C7230" s="0" t="n">
        <v>0.0032269967</v>
      </c>
      <c r="D7230" s="0" t="n">
        <v>0.0004722222</v>
      </c>
      <c r="E7230" s="0" t="n">
        <v>0.0033333333</v>
      </c>
      <c r="F7230" s="0" t="n">
        <v>0.0034513333</v>
      </c>
      <c r="G7230" s="0" t="n">
        <v>1</v>
      </c>
      <c r="H7230" s="0" t="n">
        <v>115</v>
      </c>
    </row>
    <row r="7231" customFormat="false" ht="12.8" hidden="false" customHeight="false" outlineLevel="0" collapsed="false">
      <c r="A7231" s="0" t="s">
        <v>11676</v>
      </c>
      <c r="B7231" s="0" t="n">
        <v>1.085</v>
      </c>
      <c r="C7231" s="0" t="n">
        <v>0.0144</v>
      </c>
      <c r="D7231" s="0" t="n">
        <v>0.002</v>
      </c>
      <c r="E7231" s="0" t="n">
        <v>0.02</v>
      </c>
      <c r="F7231" s="0" t="n">
        <v>0.0192</v>
      </c>
      <c r="G7231" s="0" t="n">
        <v>1</v>
      </c>
      <c r="H7231" s="0" t="n">
        <v>5889</v>
      </c>
    </row>
    <row r="7232" customFormat="false" ht="12.8" hidden="false" customHeight="false" outlineLevel="0" collapsed="false">
      <c r="A7232" s="0" t="s">
        <v>11677</v>
      </c>
      <c r="B7232" s="0" t="n">
        <v>0.0283333333</v>
      </c>
      <c r="C7232" s="0" t="n">
        <v>0.00011977</v>
      </c>
      <c r="D7232" s="0" t="n">
        <v>1.77083E-005</v>
      </c>
      <c r="E7232" s="0" t="n">
        <v>0.0016666667</v>
      </c>
      <c r="F7232" s="0" t="n">
        <v>0.000406</v>
      </c>
      <c r="G7232" s="0" t="n">
        <v>1</v>
      </c>
      <c r="H7232" s="0" t="n">
        <v>0.34</v>
      </c>
    </row>
    <row r="7233" customFormat="false" ht="12.8" hidden="false" customHeight="false" outlineLevel="0" collapsed="false">
      <c r="A7233" s="0" t="s">
        <v>11678</v>
      </c>
      <c r="B7233" s="0" t="n">
        <v>0.3563333333</v>
      </c>
      <c r="C7233" s="0" t="n">
        <v>0.0104512667</v>
      </c>
      <c r="D7233" s="0" t="n">
        <v>0.0017989418</v>
      </c>
      <c r="E7233" s="0" t="n">
        <v>0.0333333333</v>
      </c>
      <c r="F7233" s="0" t="n">
        <v>0.0275033333</v>
      </c>
      <c r="G7233" s="0" t="n">
        <v>1</v>
      </c>
      <c r="H7233" s="0" t="n">
        <v>11.03</v>
      </c>
    </row>
    <row r="7234" customFormat="false" ht="12.8" hidden="false" customHeight="false" outlineLevel="0" collapsed="false">
      <c r="A7234" s="0" t="s">
        <v>11679</v>
      </c>
      <c r="B7234" s="0" t="n">
        <v>0.0283333333</v>
      </c>
      <c r="C7234" s="0" t="n">
        <v>0.00011977</v>
      </c>
      <c r="D7234" s="0" t="n">
        <v>1.77083E-005</v>
      </c>
      <c r="E7234" s="0" t="n">
        <v>0.0016666667</v>
      </c>
      <c r="F7234" s="0" t="n">
        <v>0.000406</v>
      </c>
      <c r="G7234" s="0" t="n">
        <v>1</v>
      </c>
      <c r="H7234" s="0" t="n">
        <v>0.34</v>
      </c>
    </row>
    <row r="7235" customFormat="false" ht="12.8" hidden="false" customHeight="false" outlineLevel="0" collapsed="false">
      <c r="A7235" s="0" t="s">
        <v>2377</v>
      </c>
      <c r="B7235" s="0" t="n">
        <v>1.085</v>
      </c>
      <c r="C7235" s="0" t="n">
        <v>0.0144</v>
      </c>
      <c r="D7235" s="0" t="n">
        <v>0.002</v>
      </c>
      <c r="E7235" s="0" t="n">
        <v>0.02</v>
      </c>
      <c r="F7235" s="0" t="n">
        <v>0.0192</v>
      </c>
      <c r="G7235" s="0" t="n">
        <v>1</v>
      </c>
      <c r="H7235" s="0" t="n">
        <v>5889</v>
      </c>
    </row>
    <row r="7236" customFormat="false" ht="12.8" hidden="false" customHeight="false" outlineLevel="0" collapsed="false">
      <c r="A7236" s="0" t="s">
        <v>11680</v>
      </c>
      <c r="B7236" s="0" t="n">
        <v>0.0283333333</v>
      </c>
      <c r="C7236" s="0" t="n">
        <v>0.00011977</v>
      </c>
      <c r="D7236" s="0" t="n">
        <v>1.77083E-005</v>
      </c>
      <c r="E7236" s="0" t="n">
        <v>0.0016666667</v>
      </c>
      <c r="F7236" s="0" t="n">
        <v>0.000406</v>
      </c>
      <c r="G7236" s="0" t="n">
        <v>1</v>
      </c>
      <c r="H7236" s="0" t="n">
        <v>0.34</v>
      </c>
    </row>
    <row r="7237" customFormat="false" ht="12.8" hidden="false" customHeight="false" outlineLevel="0" collapsed="false">
      <c r="A7237" s="0" t="s">
        <v>11681</v>
      </c>
      <c r="B7237" s="0" t="n">
        <v>0.3563333333</v>
      </c>
      <c r="C7237" s="0" t="n">
        <v>0.0104512667</v>
      </c>
      <c r="D7237" s="0" t="n">
        <v>0.0017989418</v>
      </c>
      <c r="E7237" s="0" t="n">
        <v>0.0333333333</v>
      </c>
      <c r="F7237" s="0" t="n">
        <v>0.0275033333</v>
      </c>
      <c r="G7237" s="0" t="n">
        <v>1</v>
      </c>
      <c r="H7237" s="0" t="n">
        <v>11.03</v>
      </c>
    </row>
    <row r="7238" customFormat="false" ht="12.8" hidden="false" customHeight="false" outlineLevel="0" collapsed="false">
      <c r="A7238" s="0" t="s">
        <v>11682</v>
      </c>
      <c r="B7238" s="0" t="n">
        <v>1.085</v>
      </c>
      <c r="C7238" s="0" t="n">
        <v>0.0144</v>
      </c>
      <c r="D7238" s="0" t="n">
        <v>0.002</v>
      </c>
      <c r="E7238" s="0" t="n">
        <v>0.02</v>
      </c>
      <c r="F7238" s="0" t="n">
        <v>0.0192</v>
      </c>
      <c r="G7238" s="0" t="n">
        <v>1</v>
      </c>
      <c r="H7238" s="0" t="n">
        <v>5889</v>
      </c>
    </row>
    <row r="7239" customFormat="false" ht="12.8" hidden="false" customHeight="false" outlineLevel="0" collapsed="false">
      <c r="A7239" s="0" t="s">
        <v>11683</v>
      </c>
      <c r="B7239" s="0" t="n">
        <v>0.3605555556</v>
      </c>
      <c r="C7239" s="0" t="n">
        <v>0.0036252222</v>
      </c>
      <c r="D7239" s="0" t="n">
        <v>0.0006083378</v>
      </c>
      <c r="E7239" s="0" t="n">
        <v>0.0555555556</v>
      </c>
      <c r="F7239" s="0" t="n">
        <v>0.0129472222</v>
      </c>
      <c r="G7239" s="0" t="n">
        <v>1</v>
      </c>
      <c r="H7239" s="0" t="n">
        <v>43.02</v>
      </c>
    </row>
    <row r="7240" customFormat="false" ht="12.8" hidden="false" customHeight="false" outlineLevel="0" collapsed="false">
      <c r="A7240" s="0" t="s">
        <v>11684</v>
      </c>
      <c r="B7240" s="0" t="n">
        <v>0.3563333333</v>
      </c>
      <c r="C7240" s="0" t="n">
        <v>0.0104512667</v>
      </c>
      <c r="D7240" s="0" t="n">
        <v>0.0017989418</v>
      </c>
      <c r="E7240" s="0" t="n">
        <v>0.0333333333</v>
      </c>
      <c r="F7240" s="0" t="n">
        <v>0.0275033333</v>
      </c>
      <c r="G7240" s="0" t="n">
        <v>1</v>
      </c>
      <c r="H7240" s="0" t="n">
        <v>11.03</v>
      </c>
    </row>
    <row r="7241" customFormat="false" ht="12.8" hidden="false" customHeight="false" outlineLevel="0" collapsed="false">
      <c r="A7241" s="0" t="s">
        <v>11685</v>
      </c>
      <c r="B7241" s="0" t="n">
        <v>4.3</v>
      </c>
      <c r="C7241" s="0" t="n">
        <v>0.064</v>
      </c>
      <c r="D7241" s="0" t="n">
        <v>0.0094444444</v>
      </c>
      <c r="E7241" s="0" t="n">
        <v>0.0333333333</v>
      </c>
      <c r="F7241" s="0" t="n">
        <v>0.064</v>
      </c>
      <c r="G7241" s="0" t="n">
        <v>1</v>
      </c>
      <c r="H7241" s="0" t="n">
        <v>79.7</v>
      </c>
    </row>
    <row r="7242" customFormat="false" ht="12.8" hidden="false" customHeight="false" outlineLevel="0" collapsed="false">
      <c r="A7242" s="0" t="s">
        <v>11686</v>
      </c>
      <c r="B7242" s="0" t="n">
        <v>0.0283333333</v>
      </c>
      <c r="C7242" s="0" t="n">
        <v>0.00011977</v>
      </c>
      <c r="D7242" s="0" t="n">
        <v>1.77083E-005</v>
      </c>
      <c r="E7242" s="0" t="n">
        <v>0.0016666667</v>
      </c>
      <c r="F7242" s="0" t="n">
        <v>0.000406</v>
      </c>
      <c r="G7242" s="0" t="n">
        <v>1</v>
      </c>
      <c r="H7242" s="0" t="n">
        <v>0.34</v>
      </c>
    </row>
    <row r="7243" customFormat="false" ht="12.8" hidden="false" customHeight="false" outlineLevel="0" collapsed="false">
      <c r="A7243" s="0" t="s">
        <v>2376</v>
      </c>
      <c r="B7243" s="0" t="n">
        <v>1.085</v>
      </c>
      <c r="C7243" s="0" t="n">
        <v>0.0144</v>
      </c>
      <c r="D7243" s="0" t="n">
        <v>0.002</v>
      </c>
      <c r="E7243" s="0" t="n">
        <v>0.02</v>
      </c>
      <c r="F7243" s="0" t="n">
        <v>0.0192</v>
      </c>
      <c r="G7243" s="0" t="n">
        <v>1</v>
      </c>
      <c r="H7243" s="0" t="n">
        <v>5889</v>
      </c>
    </row>
    <row r="7244" customFormat="false" ht="12.8" hidden="false" customHeight="false" outlineLevel="0" collapsed="false">
      <c r="A7244" s="0" t="s">
        <v>11687</v>
      </c>
      <c r="B7244" s="0" t="n">
        <v>1.1577777778</v>
      </c>
      <c r="C7244" s="0" t="n">
        <v>0.0348375556</v>
      </c>
      <c r="D7244" s="0" t="n">
        <v>0.0059964727</v>
      </c>
      <c r="E7244" s="0" t="n">
        <v>0.1111111111</v>
      </c>
      <c r="F7244" s="0" t="n">
        <v>0.0916777778</v>
      </c>
      <c r="G7244" s="0" t="n">
        <v>1</v>
      </c>
      <c r="H7244" s="0" t="n">
        <v>25.17</v>
      </c>
    </row>
    <row r="7245" customFormat="false" ht="12.8" hidden="false" customHeight="false" outlineLevel="0" collapsed="false">
      <c r="A7245" s="0" t="s">
        <v>11688</v>
      </c>
      <c r="B7245" s="0" t="n">
        <v>0.0283333333</v>
      </c>
      <c r="C7245" s="0" t="n">
        <v>0.00011977</v>
      </c>
      <c r="D7245" s="0" t="n">
        <v>1.77083E-005</v>
      </c>
      <c r="E7245" s="0" t="n">
        <v>0.0016666667</v>
      </c>
      <c r="F7245" s="0" t="n">
        <v>0.000406</v>
      </c>
      <c r="G7245" s="0" t="n">
        <v>1</v>
      </c>
      <c r="H7245" s="0" t="n">
        <v>0.45</v>
      </c>
    </row>
    <row r="7246" customFormat="false" ht="12.8" hidden="false" customHeight="false" outlineLevel="0" collapsed="false">
      <c r="A7246" s="0" t="s">
        <v>2410</v>
      </c>
      <c r="B7246" s="0" t="n">
        <v>1.085</v>
      </c>
      <c r="C7246" s="0" t="n">
        <v>0.0144</v>
      </c>
      <c r="D7246" s="0" t="n">
        <v>0.002</v>
      </c>
      <c r="E7246" s="0" t="n">
        <v>0.02</v>
      </c>
      <c r="F7246" s="0" t="n">
        <v>0.0192</v>
      </c>
      <c r="G7246" s="0" t="n">
        <v>1</v>
      </c>
      <c r="H7246" s="0" t="n">
        <v>5889</v>
      </c>
    </row>
    <row r="7247" customFormat="false" ht="12.8" hidden="false" customHeight="false" outlineLevel="0" collapsed="false">
      <c r="A7247" s="0" t="s">
        <v>11689</v>
      </c>
      <c r="B7247" s="0" t="n">
        <v>4.67</v>
      </c>
      <c r="C7247" s="0" t="n">
        <v>0.384</v>
      </c>
      <c r="D7247" s="0" t="n">
        <v>0.1</v>
      </c>
      <c r="E7247" s="0" t="n">
        <v>1</v>
      </c>
      <c r="F7247" s="0" t="n">
        <v>0.96</v>
      </c>
      <c r="G7247" s="0" t="n">
        <v>1</v>
      </c>
      <c r="H7247" s="0" t="n">
        <v>1183.3</v>
      </c>
    </row>
    <row r="7248" customFormat="false" ht="12.8" hidden="false" customHeight="false" outlineLevel="0" collapsed="false">
      <c r="A7248" s="0" t="s">
        <v>11690</v>
      </c>
      <c r="B7248" s="0" t="n">
        <v>0.0283333333</v>
      </c>
      <c r="C7248" s="0" t="n">
        <v>0.00011977</v>
      </c>
      <c r="D7248" s="0" t="n">
        <v>1.77083E-005</v>
      </c>
      <c r="E7248" s="0" t="n">
        <v>0.0016666667</v>
      </c>
      <c r="F7248" s="0" t="n">
        <v>0.000406</v>
      </c>
      <c r="G7248" s="0" t="n">
        <v>1</v>
      </c>
      <c r="H7248" s="0" t="n">
        <v>0.45</v>
      </c>
    </row>
    <row r="7249" customFormat="false" ht="12.8" hidden="false" customHeight="false" outlineLevel="0" collapsed="false">
      <c r="A7249" s="0" t="s">
        <v>11691</v>
      </c>
      <c r="B7249" s="0" t="n">
        <v>1.085</v>
      </c>
      <c r="C7249" s="0" t="n">
        <v>0.0144</v>
      </c>
      <c r="D7249" s="0" t="n">
        <v>0.002</v>
      </c>
      <c r="E7249" s="0" t="n">
        <v>0.02</v>
      </c>
      <c r="F7249" s="0" t="n">
        <v>0.0192</v>
      </c>
      <c r="G7249" s="0" t="n">
        <v>1</v>
      </c>
      <c r="H7249" s="0" t="n">
        <v>5889</v>
      </c>
    </row>
    <row r="7250" customFormat="false" ht="12.8" hidden="false" customHeight="false" outlineLevel="0" collapsed="false">
      <c r="A7250" s="0" t="s">
        <v>11692</v>
      </c>
      <c r="B7250" s="0" t="n">
        <v>1.085</v>
      </c>
      <c r="C7250" s="0" t="n">
        <v>0.0144</v>
      </c>
      <c r="D7250" s="0" t="n">
        <v>0.002</v>
      </c>
      <c r="E7250" s="0" t="n">
        <v>0.02</v>
      </c>
      <c r="F7250" s="0" t="n">
        <v>0.0192</v>
      </c>
      <c r="G7250" s="0" t="n">
        <v>1</v>
      </c>
      <c r="H7250" s="0" t="n">
        <v>5889</v>
      </c>
    </row>
    <row r="7251" customFormat="false" ht="12.8" hidden="false" customHeight="false" outlineLevel="0" collapsed="false">
      <c r="A7251" s="0" t="s">
        <v>11693</v>
      </c>
      <c r="B7251" s="0" t="n">
        <v>0.0283333333</v>
      </c>
      <c r="C7251" s="0" t="n">
        <v>0.00011977</v>
      </c>
      <c r="D7251" s="0" t="n">
        <v>1.77083E-005</v>
      </c>
      <c r="E7251" s="0" t="n">
        <v>0.0016666667</v>
      </c>
      <c r="F7251" s="0" t="n">
        <v>0.000406</v>
      </c>
      <c r="G7251" s="0" t="n">
        <v>1</v>
      </c>
      <c r="H7251" s="0" t="n">
        <v>0.45</v>
      </c>
    </row>
    <row r="7252" customFormat="false" ht="12.8" hidden="false" customHeight="false" outlineLevel="0" collapsed="false">
      <c r="A7252" s="0" t="s">
        <v>2378</v>
      </c>
      <c r="B7252" s="0" t="n">
        <v>1.085</v>
      </c>
      <c r="C7252" s="0" t="n">
        <v>0.0144</v>
      </c>
      <c r="D7252" s="0" t="n">
        <v>0.002</v>
      </c>
      <c r="E7252" s="0" t="n">
        <v>0.02</v>
      </c>
      <c r="F7252" s="0" t="n">
        <v>0.0192</v>
      </c>
      <c r="G7252" s="0" t="n">
        <v>1</v>
      </c>
      <c r="H7252" s="0" t="n">
        <v>5889</v>
      </c>
    </row>
    <row r="7253" customFormat="false" ht="12.8" hidden="false" customHeight="false" outlineLevel="0" collapsed="false">
      <c r="A7253" s="0" t="s">
        <v>11694</v>
      </c>
      <c r="B7253" s="0" t="n">
        <v>1.1577777778</v>
      </c>
      <c r="C7253" s="0" t="n">
        <v>0.0348375556</v>
      </c>
      <c r="D7253" s="0" t="n">
        <v>0.0059964727</v>
      </c>
      <c r="E7253" s="0" t="n">
        <v>0.1111111111</v>
      </c>
      <c r="F7253" s="0" t="n">
        <v>0.0916777778</v>
      </c>
      <c r="G7253" s="0" t="n">
        <v>1</v>
      </c>
      <c r="H7253" s="0" t="n">
        <v>25.17</v>
      </c>
    </row>
    <row r="7254" customFormat="false" ht="12.8" hidden="false" customHeight="false" outlineLevel="0" collapsed="false">
      <c r="A7254" s="0" t="s">
        <v>11695</v>
      </c>
      <c r="B7254" s="0" t="n">
        <v>4.67</v>
      </c>
      <c r="C7254" s="0" t="n">
        <v>0.384</v>
      </c>
      <c r="D7254" s="0" t="n">
        <v>0.1</v>
      </c>
      <c r="E7254" s="0" t="n">
        <v>1</v>
      </c>
      <c r="F7254" s="0" t="n">
        <v>0.96</v>
      </c>
      <c r="G7254" s="0" t="n">
        <v>1</v>
      </c>
      <c r="H7254" s="0" t="n">
        <v>1209.8</v>
      </c>
    </row>
    <row r="7255" customFormat="false" ht="12.8" hidden="false" customHeight="false" outlineLevel="0" collapsed="false">
      <c r="A7255" s="0" t="s">
        <v>11696</v>
      </c>
      <c r="B7255" s="0" t="n">
        <v>1.3266666667</v>
      </c>
      <c r="C7255" s="0" t="n">
        <v>0.02415</v>
      </c>
      <c r="D7255" s="0" t="n">
        <v>0.0053968254</v>
      </c>
      <c r="E7255" s="0" t="n">
        <v>0.0666666667</v>
      </c>
      <c r="F7255" s="0" t="n">
        <v>0.0483</v>
      </c>
      <c r="G7255" s="0" t="n">
        <v>1</v>
      </c>
      <c r="H7255" s="0" t="n">
        <v>133.54</v>
      </c>
    </row>
    <row r="7256" customFormat="false" ht="12.8" hidden="false" customHeight="false" outlineLevel="0" collapsed="false">
      <c r="A7256" s="0" t="s">
        <v>2381</v>
      </c>
      <c r="B7256" s="0" t="n">
        <v>1.085</v>
      </c>
      <c r="C7256" s="0" t="n">
        <v>0.0144</v>
      </c>
      <c r="D7256" s="0" t="n">
        <v>0.002</v>
      </c>
      <c r="E7256" s="0" t="n">
        <v>0.02</v>
      </c>
      <c r="F7256" s="0" t="n">
        <v>0.0192</v>
      </c>
      <c r="G7256" s="0" t="n">
        <v>1</v>
      </c>
      <c r="H7256" s="0" t="n">
        <v>7606</v>
      </c>
    </row>
    <row r="7257" customFormat="false" ht="12.8" hidden="false" customHeight="false" outlineLevel="0" collapsed="false">
      <c r="A7257" s="0" t="s">
        <v>11697</v>
      </c>
      <c r="B7257" s="0" t="n">
        <v>0.0036322581</v>
      </c>
      <c r="C7257" s="0" t="n">
        <v>5.6903E-006</v>
      </c>
      <c r="D7257" s="0" t="n">
        <v>8.961E-007</v>
      </c>
      <c r="E7257" s="0" t="n">
        <v>0.0003225806</v>
      </c>
      <c r="F7257" s="0" t="n">
        <v>3.87097E-005</v>
      </c>
      <c r="G7257" s="0" t="n">
        <v>1</v>
      </c>
      <c r="H7257" s="0" t="n">
        <v>0.02</v>
      </c>
    </row>
    <row r="7258" customFormat="false" ht="12.8" hidden="false" customHeight="false" outlineLevel="0" collapsed="false">
      <c r="A7258" s="0" t="s">
        <v>11698</v>
      </c>
      <c r="B7258" s="0" t="n">
        <v>0.0023285714</v>
      </c>
      <c r="C7258" s="0" t="n">
        <v>1.6714E-006</v>
      </c>
      <c r="D7258" s="0" t="n">
        <v>2.264E-007</v>
      </c>
      <c r="E7258" s="0" t="n">
        <v>0.0014285714</v>
      </c>
      <c r="F7258" s="0" t="n">
        <v>1.85714E-005</v>
      </c>
      <c r="G7258" s="0" t="n">
        <v>1</v>
      </c>
      <c r="H7258" s="0" t="n">
        <v>0.09</v>
      </c>
    </row>
    <row r="7259" customFormat="false" ht="12.8" hidden="false" customHeight="false" outlineLevel="0" collapsed="false">
      <c r="A7259" s="0" t="s">
        <v>2380</v>
      </c>
      <c r="B7259" s="0" t="n">
        <v>1.085</v>
      </c>
      <c r="C7259" s="0" t="n">
        <v>0.0144</v>
      </c>
      <c r="D7259" s="0" t="n">
        <v>0.002</v>
      </c>
      <c r="E7259" s="0" t="n">
        <v>0.02</v>
      </c>
      <c r="F7259" s="0" t="n">
        <v>0.0192</v>
      </c>
      <c r="G7259" s="0" t="n">
        <v>1</v>
      </c>
      <c r="H7259" s="0" t="n">
        <v>7606</v>
      </c>
    </row>
    <row r="7260" customFormat="false" ht="12.8" hidden="false" customHeight="false" outlineLevel="0" collapsed="false">
      <c r="A7260" s="0" t="s">
        <v>11699</v>
      </c>
      <c r="B7260" s="0" t="n">
        <v>0.0023285714</v>
      </c>
      <c r="C7260" s="0" t="n">
        <v>1.6714E-006</v>
      </c>
      <c r="D7260" s="0" t="n">
        <v>2.264E-007</v>
      </c>
      <c r="E7260" s="0" t="n">
        <v>0.0014285714</v>
      </c>
      <c r="F7260" s="0" t="n">
        <v>1.85714E-005</v>
      </c>
      <c r="G7260" s="0" t="n">
        <v>1</v>
      </c>
      <c r="H7260" s="0" t="n">
        <v>0.09</v>
      </c>
    </row>
    <row r="7261" customFormat="false" ht="12.8" hidden="false" customHeight="false" outlineLevel="0" collapsed="false">
      <c r="A7261" s="0" t="s">
        <v>11700</v>
      </c>
      <c r="B7261" s="0" t="n">
        <v>1.469</v>
      </c>
      <c r="C7261" s="0" t="n">
        <v>0.0144</v>
      </c>
      <c r="D7261" s="0" t="n">
        <v>0.002</v>
      </c>
      <c r="E7261" s="0" t="n">
        <v>0.02</v>
      </c>
      <c r="F7261" s="0" t="n">
        <v>0.0192</v>
      </c>
      <c r="G7261" s="0" t="n">
        <v>1</v>
      </c>
      <c r="H7261" s="0" t="n">
        <v>6866</v>
      </c>
    </row>
    <row r="7262" customFormat="false" ht="12.8" hidden="false" customHeight="false" outlineLevel="0" collapsed="false">
      <c r="A7262" s="0" t="s">
        <v>11701</v>
      </c>
      <c r="B7262" s="0" t="n">
        <v>0.0283333333</v>
      </c>
      <c r="C7262" s="0" t="n">
        <v>0.00011977</v>
      </c>
      <c r="D7262" s="0" t="n">
        <v>1.77083E-005</v>
      </c>
      <c r="E7262" s="0" t="n">
        <v>0.0016666667</v>
      </c>
      <c r="F7262" s="0" t="n">
        <v>0.000406</v>
      </c>
      <c r="G7262" s="0" t="n">
        <v>1</v>
      </c>
      <c r="H7262" s="0" t="n">
        <v>0.45</v>
      </c>
    </row>
    <row r="7263" customFormat="false" ht="12.8" hidden="false" customHeight="false" outlineLevel="0" collapsed="false">
      <c r="A7263" s="0" t="s">
        <v>1827</v>
      </c>
      <c r="B7263" s="0" t="n">
        <v>0.7625</v>
      </c>
      <c r="C7263" s="0" t="n">
        <v>0.007363125</v>
      </c>
      <c r="D7263" s="0" t="n">
        <v>0.0015740741</v>
      </c>
      <c r="E7263" s="0" t="n">
        <v>0.125</v>
      </c>
      <c r="F7263" s="0" t="n">
        <v>0.07363125</v>
      </c>
      <c r="G7263" s="0" t="n">
        <v>1</v>
      </c>
      <c r="H7263" s="0" t="n">
        <v>33.06</v>
      </c>
    </row>
    <row r="7264" customFormat="false" ht="12.8" hidden="false" customHeight="false" outlineLevel="0" collapsed="false">
      <c r="A7264" s="0" t="s">
        <v>11702</v>
      </c>
      <c r="B7264" s="0" t="n">
        <v>0.5995</v>
      </c>
      <c r="C7264" s="0" t="n">
        <v>0.0156769</v>
      </c>
      <c r="D7264" s="0" t="n">
        <v>0.0026984127</v>
      </c>
      <c r="E7264" s="0" t="n">
        <v>0.05</v>
      </c>
      <c r="F7264" s="0" t="n">
        <v>0.041255</v>
      </c>
      <c r="G7264" s="0" t="n">
        <v>1</v>
      </c>
      <c r="H7264" s="0" t="n">
        <v>18.02</v>
      </c>
    </row>
    <row r="7265" customFormat="false" ht="12.8" hidden="false" customHeight="false" outlineLevel="0" collapsed="false">
      <c r="A7265" s="0" t="s">
        <v>2379</v>
      </c>
      <c r="B7265" s="0" t="n">
        <v>1.0083333333</v>
      </c>
      <c r="C7265" s="0" t="n">
        <v>0.012</v>
      </c>
      <c r="D7265" s="0" t="n">
        <v>0.0016666667</v>
      </c>
      <c r="E7265" s="0" t="n">
        <v>0.0166666667</v>
      </c>
      <c r="F7265" s="0" t="n">
        <v>0.016</v>
      </c>
      <c r="G7265" s="0" t="n">
        <v>1</v>
      </c>
      <c r="H7265" s="0" t="n">
        <v>7833</v>
      </c>
    </row>
    <row r="7266" customFormat="false" ht="12.8" hidden="false" customHeight="false" outlineLevel="0" collapsed="false">
      <c r="A7266" s="0" t="s">
        <v>11703</v>
      </c>
      <c r="B7266" s="0" t="n">
        <v>0.8528571429</v>
      </c>
      <c r="C7266" s="0" t="n">
        <v>0.0026785714</v>
      </c>
      <c r="D7266" s="0" t="n">
        <v>0.0003891941</v>
      </c>
      <c r="E7266" s="0" t="n">
        <v>0.0022321429</v>
      </c>
      <c r="F7266" s="0" t="n">
        <v>0.0026785714</v>
      </c>
      <c r="G7266" s="0" t="n">
        <v>1</v>
      </c>
      <c r="H7266" s="0" t="n">
        <v>14.73</v>
      </c>
    </row>
    <row r="7267" customFormat="false" ht="12.8" hidden="false" customHeight="false" outlineLevel="0" collapsed="false">
      <c r="A7267" s="0" t="s">
        <v>11704</v>
      </c>
      <c r="B7267" s="0" t="n">
        <v>1.469</v>
      </c>
      <c r="C7267" s="0" t="n">
        <v>0.0144</v>
      </c>
      <c r="D7267" s="0" t="n">
        <v>0.002</v>
      </c>
      <c r="E7267" s="0" t="n">
        <v>0.02</v>
      </c>
      <c r="F7267" s="0" t="n">
        <v>0.0192</v>
      </c>
      <c r="G7267" s="0" t="n">
        <v>1</v>
      </c>
      <c r="H7267" s="0" t="n">
        <v>6912</v>
      </c>
    </row>
    <row r="7268" customFormat="false" ht="12.8" hidden="false" customHeight="false" outlineLevel="0" collapsed="false">
      <c r="A7268" s="0" t="s">
        <v>11705</v>
      </c>
      <c r="B7268" s="0" t="n">
        <v>1.7966666667</v>
      </c>
      <c r="C7268" s="0" t="n">
        <v>0.0256</v>
      </c>
      <c r="D7268" s="0" t="n">
        <v>0.0055555556</v>
      </c>
      <c r="E7268" s="0" t="n">
        <v>0.1666666667</v>
      </c>
      <c r="F7268" s="0" t="n">
        <v>0.08</v>
      </c>
      <c r="G7268" s="0" t="n">
        <v>1</v>
      </c>
      <c r="H7268" s="0" t="n">
        <v>5862</v>
      </c>
    </row>
    <row r="7269" customFormat="false" ht="12.8" hidden="false" customHeight="false" outlineLevel="0" collapsed="false">
      <c r="A7269" s="0" t="s">
        <v>1193</v>
      </c>
      <c r="B7269" s="0" t="n">
        <v>0.08</v>
      </c>
      <c r="C7269" s="0" t="n">
        <v>0.002688</v>
      </c>
      <c r="D7269" s="0" t="n">
        <v>0.0004</v>
      </c>
      <c r="E7269" s="0" t="n">
        <v>0.02</v>
      </c>
      <c r="F7269" s="0" t="n">
        <v>0.0096</v>
      </c>
      <c r="G7269" s="0" t="n">
        <v>1</v>
      </c>
      <c r="H7269" s="0" t="n">
        <v>4.77</v>
      </c>
    </row>
    <row r="7270" customFormat="false" ht="12.8" hidden="false" customHeight="false" outlineLevel="0" collapsed="false">
      <c r="A7270" s="0" t="s">
        <v>11706</v>
      </c>
      <c r="B7270" s="0" t="n">
        <v>1.0083333333</v>
      </c>
      <c r="C7270" s="0" t="n">
        <v>0.012</v>
      </c>
      <c r="D7270" s="0" t="n">
        <v>0.0016666667</v>
      </c>
      <c r="E7270" s="0" t="n">
        <v>0.0166666667</v>
      </c>
      <c r="F7270" s="0" t="n">
        <v>0.016</v>
      </c>
      <c r="G7270" s="0" t="n">
        <v>1</v>
      </c>
      <c r="H7270" s="0" t="n">
        <v>10116</v>
      </c>
    </row>
    <row r="7271" customFormat="false" ht="12.8" hidden="false" customHeight="false" outlineLevel="0" collapsed="false">
      <c r="A7271" s="0" t="s">
        <v>11707</v>
      </c>
      <c r="B7271" s="0" t="n">
        <v>1.7966666667</v>
      </c>
      <c r="C7271" s="0" t="n">
        <v>0.0256</v>
      </c>
      <c r="D7271" s="0" t="n">
        <v>0.0055555556</v>
      </c>
      <c r="E7271" s="0" t="n">
        <v>0.1666666667</v>
      </c>
      <c r="F7271" s="0" t="n">
        <v>0.08</v>
      </c>
      <c r="G7271" s="0" t="n">
        <v>1</v>
      </c>
      <c r="H7271" s="0" t="n">
        <v>1427</v>
      </c>
    </row>
    <row r="7272" customFormat="false" ht="12.8" hidden="false" customHeight="false" outlineLevel="0" collapsed="false">
      <c r="A7272" s="0" t="s">
        <v>11708</v>
      </c>
      <c r="B7272" s="0" t="n">
        <v>5.4210769231</v>
      </c>
      <c r="C7272" s="0" t="n">
        <v>0.0807692308</v>
      </c>
      <c r="D7272" s="0" t="n">
        <v>0.0116239316</v>
      </c>
      <c r="E7272" s="0" t="n">
        <v>0.0384615385</v>
      </c>
      <c r="F7272" s="0" t="n">
        <v>0.0807692308</v>
      </c>
      <c r="G7272" s="0" t="n">
        <v>1</v>
      </c>
      <c r="H7272" s="0" t="n">
        <v>16.4</v>
      </c>
    </row>
    <row r="7273" customFormat="false" ht="12.8" hidden="false" customHeight="false" outlineLevel="0" collapsed="false">
      <c r="A7273" s="0" t="s">
        <v>11709</v>
      </c>
      <c r="B7273" s="0" t="n">
        <v>1.7966666667</v>
      </c>
      <c r="C7273" s="0" t="n">
        <v>0.0256</v>
      </c>
      <c r="D7273" s="0" t="n">
        <v>0.0055555556</v>
      </c>
      <c r="E7273" s="0" t="n">
        <v>0.1666666667</v>
      </c>
      <c r="F7273" s="0" t="n">
        <v>0.08</v>
      </c>
      <c r="G7273" s="0" t="n">
        <v>1</v>
      </c>
      <c r="H7273" s="0" t="n">
        <v>1427</v>
      </c>
    </row>
    <row r="7274" customFormat="false" ht="12.8" hidden="false" customHeight="false" outlineLevel="0" collapsed="false">
      <c r="A7274" s="0" t="s">
        <v>2382</v>
      </c>
      <c r="B7274" s="0" t="n">
        <v>1.085</v>
      </c>
      <c r="C7274" s="0" t="n">
        <v>0.0144</v>
      </c>
      <c r="D7274" s="0" t="n">
        <v>0.002</v>
      </c>
      <c r="E7274" s="0" t="n">
        <v>0.02</v>
      </c>
      <c r="F7274" s="0" t="n">
        <v>0.0192</v>
      </c>
      <c r="G7274" s="0" t="n">
        <v>1</v>
      </c>
      <c r="H7274" s="0" t="n">
        <v>7606</v>
      </c>
    </row>
    <row r="7275" customFormat="false" ht="12.8" hidden="false" customHeight="false" outlineLevel="0" collapsed="false">
      <c r="A7275" s="0" t="s">
        <v>11710</v>
      </c>
      <c r="B7275" s="0" t="n">
        <v>0.0023285714</v>
      </c>
      <c r="C7275" s="0" t="n">
        <v>1.6714E-006</v>
      </c>
      <c r="D7275" s="0" t="n">
        <v>2.264E-007</v>
      </c>
      <c r="E7275" s="0" t="n">
        <v>0.0014285714</v>
      </c>
      <c r="F7275" s="0" t="n">
        <v>1.85714E-005</v>
      </c>
      <c r="G7275" s="0" t="n">
        <v>1</v>
      </c>
      <c r="H7275" s="0" t="n">
        <v>0.09</v>
      </c>
    </row>
    <row r="7276" customFormat="false" ht="12.8" hidden="false" customHeight="false" outlineLevel="0" collapsed="false">
      <c r="A7276" s="0" t="s">
        <v>11711</v>
      </c>
      <c r="B7276" s="0" t="n">
        <v>1.7966666667</v>
      </c>
      <c r="C7276" s="0" t="n">
        <v>0.0256</v>
      </c>
      <c r="D7276" s="0" t="n">
        <v>0.0055555556</v>
      </c>
      <c r="E7276" s="0" t="n">
        <v>0.1666666667</v>
      </c>
      <c r="F7276" s="0" t="n">
        <v>0.08</v>
      </c>
      <c r="G7276" s="0" t="n">
        <v>1</v>
      </c>
      <c r="H7276" s="0" t="n">
        <v>4281</v>
      </c>
    </row>
    <row r="7277" customFormat="false" ht="12.8" hidden="false" customHeight="false" outlineLevel="0" collapsed="false">
      <c r="A7277" s="0" t="s">
        <v>11712</v>
      </c>
      <c r="B7277" s="0" t="n">
        <v>0.3563333333</v>
      </c>
      <c r="C7277" s="0" t="n">
        <v>0.0104512667</v>
      </c>
      <c r="D7277" s="0" t="n">
        <v>0.0017989418</v>
      </c>
      <c r="E7277" s="0" t="n">
        <v>0.0333333333</v>
      </c>
      <c r="F7277" s="0" t="n">
        <v>0.0275033333</v>
      </c>
      <c r="G7277" s="0" t="n">
        <v>1</v>
      </c>
      <c r="H7277" s="0" t="n">
        <v>13.26</v>
      </c>
    </row>
    <row r="7278" customFormat="false" ht="12.8" hidden="false" customHeight="false" outlineLevel="0" collapsed="false">
      <c r="A7278" s="0" t="s">
        <v>11713</v>
      </c>
      <c r="B7278" s="0" t="n">
        <v>1.085</v>
      </c>
      <c r="C7278" s="0" t="n">
        <v>0.0144</v>
      </c>
      <c r="D7278" s="0" t="n">
        <v>0.002</v>
      </c>
      <c r="E7278" s="0" t="n">
        <v>0.02</v>
      </c>
      <c r="F7278" s="0" t="n">
        <v>0.0192</v>
      </c>
      <c r="G7278" s="0" t="n">
        <v>1</v>
      </c>
      <c r="H7278" s="0" t="n">
        <v>7606</v>
      </c>
    </row>
    <row r="7279" customFormat="false" ht="12.8" hidden="false" customHeight="false" outlineLevel="0" collapsed="false">
      <c r="A7279" s="0" t="s">
        <v>11714</v>
      </c>
      <c r="B7279" s="0" t="n">
        <v>1.0083333333</v>
      </c>
      <c r="C7279" s="0" t="n">
        <v>0.012</v>
      </c>
      <c r="D7279" s="0" t="n">
        <v>0.0016666667</v>
      </c>
      <c r="E7279" s="0" t="n">
        <v>0.0166666667</v>
      </c>
      <c r="F7279" s="0" t="n">
        <v>0.016</v>
      </c>
      <c r="G7279" s="0" t="n">
        <v>1</v>
      </c>
      <c r="H7279" s="0" t="n">
        <v>10116</v>
      </c>
    </row>
    <row r="7280" customFormat="false" ht="12.8" hidden="false" customHeight="false" outlineLevel="0" collapsed="false">
      <c r="A7280" s="0" t="s">
        <v>11715</v>
      </c>
      <c r="B7280" s="0" t="n">
        <v>1.09</v>
      </c>
      <c r="C7280" s="0" t="n">
        <v>0.0144</v>
      </c>
      <c r="D7280" s="0" t="n">
        <v>0.002</v>
      </c>
      <c r="E7280" s="0" t="n">
        <v>0.02</v>
      </c>
      <c r="F7280" s="0" t="n">
        <v>0.0192</v>
      </c>
      <c r="G7280" s="0" t="n">
        <v>1</v>
      </c>
      <c r="H7280" s="0" t="n">
        <v>5050</v>
      </c>
    </row>
    <row r="7281" customFormat="false" ht="12.8" hidden="false" customHeight="false" outlineLevel="0" collapsed="false">
      <c r="A7281" s="0" t="s">
        <v>11716</v>
      </c>
      <c r="B7281" s="0" t="n">
        <v>0.2852777778</v>
      </c>
      <c r="C7281" s="0" t="n">
        <v>0.0018126111</v>
      </c>
      <c r="D7281" s="0" t="n">
        <v>0.0003041689</v>
      </c>
      <c r="E7281" s="0" t="n">
        <v>0.0277777778</v>
      </c>
      <c r="F7281" s="0" t="n">
        <v>0.0064736111</v>
      </c>
      <c r="G7281" s="0" t="n">
        <v>1</v>
      </c>
      <c r="H7281" s="0" t="n">
        <v>7.17</v>
      </c>
    </row>
    <row r="7282" customFormat="false" ht="12.8" hidden="false" customHeight="false" outlineLevel="0" collapsed="false">
      <c r="A7282" s="0" t="s">
        <v>11717</v>
      </c>
      <c r="B7282" s="0" t="n">
        <v>5.5130769231</v>
      </c>
      <c r="C7282" s="0" t="n">
        <v>0.0807692308</v>
      </c>
      <c r="D7282" s="0" t="n">
        <v>0.0116239316</v>
      </c>
      <c r="E7282" s="0" t="n">
        <v>0.0384615385</v>
      </c>
      <c r="F7282" s="0" t="n">
        <v>0.0807692308</v>
      </c>
      <c r="G7282" s="0" t="n">
        <v>1</v>
      </c>
      <c r="H7282" s="0" t="n">
        <v>23.92</v>
      </c>
    </row>
    <row r="7283" customFormat="false" ht="12.8" hidden="false" customHeight="false" outlineLevel="0" collapsed="false">
      <c r="A7283" s="0" t="s">
        <v>11718</v>
      </c>
      <c r="B7283" s="0" t="n">
        <v>0.325</v>
      </c>
      <c r="C7283" s="0" t="n">
        <v>0.005864135</v>
      </c>
      <c r="D7283" s="0" t="n">
        <v>0.0012142857</v>
      </c>
      <c r="E7283" s="0" t="n">
        <v>0.005</v>
      </c>
      <c r="F7283" s="0" t="n">
        <v>0.0054805</v>
      </c>
      <c r="G7283" s="0" t="n">
        <v>1</v>
      </c>
      <c r="H7283" s="0" t="n">
        <v>25.12</v>
      </c>
    </row>
    <row r="7284" customFormat="false" ht="12.8" hidden="false" customHeight="false" outlineLevel="0" collapsed="false">
      <c r="A7284" s="0" t="s">
        <v>11719</v>
      </c>
      <c r="B7284" s="0" t="n">
        <v>1.09</v>
      </c>
      <c r="C7284" s="0" t="n">
        <v>0.0144</v>
      </c>
      <c r="D7284" s="0" t="n">
        <v>0.002</v>
      </c>
      <c r="E7284" s="0" t="n">
        <v>0.02</v>
      </c>
      <c r="F7284" s="0" t="n">
        <v>0.0192</v>
      </c>
      <c r="G7284" s="0" t="n">
        <v>1</v>
      </c>
      <c r="H7284" s="0" t="n">
        <v>5050</v>
      </c>
    </row>
    <row r="7285" customFormat="false" ht="12.8" hidden="false" customHeight="false" outlineLevel="0" collapsed="false">
      <c r="A7285" s="0" t="s">
        <v>11720</v>
      </c>
      <c r="B7285" s="0" t="n">
        <v>5.5130769231</v>
      </c>
      <c r="C7285" s="0" t="n">
        <v>0.0807692308</v>
      </c>
      <c r="D7285" s="0" t="n">
        <v>0.0116239316</v>
      </c>
      <c r="E7285" s="0" t="n">
        <v>0.0384615385</v>
      </c>
      <c r="F7285" s="0" t="n">
        <v>0.0807692308</v>
      </c>
      <c r="G7285" s="0" t="n">
        <v>1</v>
      </c>
      <c r="H7285" s="0" t="n">
        <v>23.92</v>
      </c>
    </row>
    <row r="7286" customFormat="false" ht="12.8" hidden="false" customHeight="false" outlineLevel="0" collapsed="false">
      <c r="A7286" s="0" t="s">
        <v>11721</v>
      </c>
      <c r="B7286" s="0" t="n">
        <v>1.7966666667</v>
      </c>
      <c r="C7286" s="0" t="n">
        <v>0.0256</v>
      </c>
      <c r="D7286" s="0" t="n">
        <v>0.0055555556</v>
      </c>
      <c r="E7286" s="0" t="n">
        <v>0.1666666667</v>
      </c>
      <c r="F7286" s="0" t="n">
        <v>0.08</v>
      </c>
      <c r="G7286" s="0" t="n">
        <v>1</v>
      </c>
      <c r="H7286" s="0" t="n">
        <v>4281</v>
      </c>
    </row>
    <row r="7287" customFormat="false" ht="12.8" hidden="false" customHeight="false" outlineLevel="0" collapsed="false">
      <c r="A7287" s="0" t="s">
        <v>11722</v>
      </c>
      <c r="B7287" s="0" t="n">
        <v>0.3863333333</v>
      </c>
      <c r="C7287" s="0" t="n">
        <v>0.0104512667</v>
      </c>
      <c r="D7287" s="0" t="n">
        <v>0.0017989418</v>
      </c>
      <c r="E7287" s="0" t="n">
        <v>0.0333333333</v>
      </c>
      <c r="F7287" s="0" t="n">
        <v>0.0275033333</v>
      </c>
      <c r="G7287" s="0" t="n">
        <v>1</v>
      </c>
      <c r="H7287" s="0" t="n">
        <v>12.48</v>
      </c>
    </row>
    <row r="7288" customFormat="false" ht="12.8" hidden="false" customHeight="false" outlineLevel="0" collapsed="false">
      <c r="A7288" s="0" t="s">
        <v>11723</v>
      </c>
      <c r="B7288" s="0" t="n">
        <v>0.2633333333</v>
      </c>
      <c r="C7288" s="0" t="n">
        <v>0.0018666667</v>
      </c>
      <c r="D7288" s="0" t="n">
        <v>0.000308642</v>
      </c>
      <c r="E7288" s="0" t="n">
        <v>0.0277777778</v>
      </c>
      <c r="F7288" s="0" t="n">
        <v>0.0066666667</v>
      </c>
      <c r="G7288" s="0" t="n">
        <v>1</v>
      </c>
      <c r="H7288" s="0" t="n">
        <v>5.17</v>
      </c>
    </row>
    <row r="7289" customFormat="false" ht="12.8" hidden="false" customHeight="false" outlineLevel="0" collapsed="false">
      <c r="A7289" s="0" t="s">
        <v>11724</v>
      </c>
      <c r="B7289" s="0" t="n">
        <v>0.0061</v>
      </c>
      <c r="C7289" s="0" t="n">
        <v>3E-006</v>
      </c>
      <c r="D7289" s="0" t="n">
        <v>4.167E-007</v>
      </c>
      <c r="E7289" s="0" t="n">
        <v>0.0005</v>
      </c>
      <c r="F7289" s="0" t="n">
        <v>2E-005</v>
      </c>
      <c r="G7289" s="0" t="n">
        <v>1</v>
      </c>
      <c r="H7289" s="0" t="n">
        <v>10.92</v>
      </c>
    </row>
    <row r="7290" customFormat="false" ht="12.8" hidden="false" customHeight="false" outlineLevel="0" collapsed="false">
      <c r="A7290" s="0" t="s">
        <v>11725</v>
      </c>
      <c r="B7290" s="0" t="n">
        <v>5.5130769231</v>
      </c>
      <c r="C7290" s="0" t="n">
        <v>0.0807692308</v>
      </c>
      <c r="D7290" s="0" t="n">
        <v>0.0116239316</v>
      </c>
      <c r="E7290" s="0" t="n">
        <v>0.0384615385</v>
      </c>
      <c r="F7290" s="0" t="n">
        <v>0.0807692308</v>
      </c>
      <c r="G7290" s="0" t="n">
        <v>1</v>
      </c>
      <c r="H7290" s="0" t="n">
        <v>23.92</v>
      </c>
    </row>
    <row r="7291" customFormat="false" ht="12.8" hidden="false" customHeight="false" outlineLevel="0" collapsed="false">
      <c r="A7291" s="0" t="s">
        <v>2422</v>
      </c>
      <c r="B7291" s="0" t="n">
        <v>1.09</v>
      </c>
      <c r="C7291" s="0" t="n">
        <v>0.0144</v>
      </c>
      <c r="D7291" s="0" t="n">
        <v>0.002</v>
      </c>
      <c r="E7291" s="0" t="n">
        <v>0.02</v>
      </c>
      <c r="F7291" s="0" t="n">
        <v>0.0192</v>
      </c>
      <c r="G7291" s="0" t="n">
        <v>1</v>
      </c>
      <c r="H7291" s="0" t="n">
        <v>5050</v>
      </c>
    </row>
    <row r="7292" customFormat="false" ht="12.8" hidden="false" customHeight="false" outlineLevel="0" collapsed="false">
      <c r="A7292" s="0" t="s">
        <v>11726</v>
      </c>
      <c r="B7292" s="0" t="n">
        <v>1.83</v>
      </c>
      <c r="C7292" s="0" t="n">
        <v>0.0174</v>
      </c>
      <c r="D7292" s="0" t="n">
        <v>0.0027777778</v>
      </c>
      <c r="E7292" s="0" t="n">
        <v>0.25</v>
      </c>
      <c r="F7292" s="0" t="n">
        <v>0.06</v>
      </c>
      <c r="G7292" s="0" t="n">
        <v>1</v>
      </c>
      <c r="H7292" s="0" t="n">
        <v>25.27</v>
      </c>
    </row>
    <row r="7293" customFormat="false" ht="12.8" hidden="false" customHeight="false" outlineLevel="0" collapsed="false">
      <c r="A7293" s="0" t="s">
        <v>11727</v>
      </c>
      <c r="B7293" s="0" t="n">
        <v>0.0102</v>
      </c>
      <c r="C7293" s="0" t="n">
        <v>4.8E-005</v>
      </c>
      <c r="D7293" s="0" t="n">
        <v>1.11111E-005</v>
      </c>
      <c r="E7293" s="0" t="n">
        <v>0.0006666667</v>
      </c>
      <c r="F7293" s="0" t="n">
        <v>0.00016</v>
      </c>
      <c r="G7293" s="0" t="n">
        <v>1</v>
      </c>
      <c r="H7293" s="0" t="n">
        <v>2.0666666667</v>
      </c>
    </row>
    <row r="7294" customFormat="false" ht="12.8" hidden="false" customHeight="false" outlineLevel="0" collapsed="false">
      <c r="A7294" s="0" t="s">
        <v>2846</v>
      </c>
      <c r="B7294" s="0" t="n">
        <v>1.09</v>
      </c>
      <c r="C7294" s="0" t="n">
        <v>0.0144</v>
      </c>
      <c r="D7294" s="0" t="n">
        <v>0.002</v>
      </c>
      <c r="E7294" s="0" t="n">
        <v>0.02</v>
      </c>
      <c r="F7294" s="0" t="n">
        <v>0.0192</v>
      </c>
      <c r="G7294" s="0" t="n">
        <v>1</v>
      </c>
      <c r="H7294" s="0" t="n">
        <v>5050</v>
      </c>
    </row>
    <row r="7295" customFormat="false" ht="12.8" hidden="false" customHeight="false" outlineLevel="0" collapsed="false">
      <c r="A7295" s="0" t="s">
        <v>1858</v>
      </c>
      <c r="B7295" s="0" t="n">
        <v>5.4210769231</v>
      </c>
      <c r="C7295" s="0" t="n">
        <v>0.0807692308</v>
      </c>
      <c r="D7295" s="0" t="n">
        <v>0.0116239316</v>
      </c>
      <c r="E7295" s="0" t="n">
        <v>0.0384615385</v>
      </c>
      <c r="F7295" s="0" t="n">
        <v>0.0807692308</v>
      </c>
      <c r="G7295" s="0" t="n">
        <v>1</v>
      </c>
      <c r="H7295" s="0" t="n">
        <v>16.4</v>
      </c>
    </row>
    <row r="7296" customFormat="false" ht="12.8" hidden="false" customHeight="false" outlineLevel="0" collapsed="false">
      <c r="A7296" s="0" t="s">
        <v>1192</v>
      </c>
      <c r="B7296" s="0" t="n">
        <v>0.08</v>
      </c>
      <c r="C7296" s="0" t="n">
        <v>0.002688</v>
      </c>
      <c r="D7296" s="0" t="n">
        <v>0.0004</v>
      </c>
      <c r="E7296" s="0" t="n">
        <v>0.02</v>
      </c>
      <c r="F7296" s="0" t="n">
        <v>0.0096</v>
      </c>
      <c r="G7296" s="0" t="n">
        <v>1</v>
      </c>
      <c r="H7296" s="0" t="n">
        <v>4.77</v>
      </c>
    </row>
    <row r="7297" customFormat="false" ht="12.8" hidden="false" customHeight="false" outlineLevel="0" collapsed="false">
      <c r="A7297" s="0" t="s">
        <v>11728</v>
      </c>
      <c r="B7297" s="0" t="n">
        <v>1.09</v>
      </c>
      <c r="C7297" s="0" t="n">
        <v>0.0144</v>
      </c>
      <c r="D7297" s="0" t="n">
        <v>0.002</v>
      </c>
      <c r="E7297" s="0" t="n">
        <v>0.02</v>
      </c>
      <c r="F7297" s="0" t="n">
        <v>0.0192</v>
      </c>
      <c r="G7297" s="0" t="n">
        <v>1</v>
      </c>
      <c r="H7297" s="0" t="n">
        <v>6017</v>
      </c>
    </row>
    <row r="7298" customFormat="false" ht="12.8" hidden="false" customHeight="false" outlineLevel="0" collapsed="false">
      <c r="A7298" s="0" t="s">
        <v>11729</v>
      </c>
      <c r="B7298" s="0" t="n">
        <v>0.0283333333</v>
      </c>
      <c r="C7298" s="0" t="n">
        <v>0.00011977</v>
      </c>
      <c r="D7298" s="0" t="n">
        <v>1.77083E-005</v>
      </c>
      <c r="E7298" s="0" t="n">
        <v>0.0016666667</v>
      </c>
      <c r="F7298" s="0" t="n">
        <v>0.000406</v>
      </c>
      <c r="G7298" s="0" t="n">
        <v>1</v>
      </c>
      <c r="H7298" s="0" t="n">
        <v>0.66</v>
      </c>
    </row>
    <row r="7299" customFormat="false" ht="12.8" hidden="false" customHeight="false" outlineLevel="0" collapsed="false">
      <c r="A7299" s="0" t="s">
        <v>11730</v>
      </c>
      <c r="B7299" s="0" t="n">
        <v>1.04</v>
      </c>
      <c r="C7299" s="0" t="n">
        <v>0.0144</v>
      </c>
      <c r="D7299" s="0" t="n">
        <v>0.002</v>
      </c>
      <c r="E7299" s="0" t="n">
        <v>0.02</v>
      </c>
      <c r="F7299" s="0" t="n">
        <v>0.0192</v>
      </c>
      <c r="G7299" s="0" t="n">
        <v>1</v>
      </c>
      <c r="H7299" s="0" t="n">
        <v>6866</v>
      </c>
    </row>
    <row r="7300" customFormat="false" ht="12.8" hidden="false" customHeight="false" outlineLevel="0" collapsed="false">
      <c r="A7300" s="0" t="s">
        <v>11731</v>
      </c>
      <c r="B7300" s="0" t="n">
        <v>5.5230769231</v>
      </c>
      <c r="C7300" s="0" t="n">
        <v>0.0807692308</v>
      </c>
      <c r="D7300" s="0" t="n">
        <v>0.0116239316</v>
      </c>
      <c r="E7300" s="0" t="n">
        <v>0.0384615385</v>
      </c>
      <c r="F7300" s="0" t="n">
        <v>0.0807692308</v>
      </c>
      <c r="G7300" s="0" t="n">
        <v>1</v>
      </c>
      <c r="H7300" s="0" t="n">
        <v>16.68</v>
      </c>
    </row>
    <row r="7301" customFormat="false" ht="12.8" hidden="false" customHeight="false" outlineLevel="0" collapsed="false">
      <c r="A7301" s="0" t="s">
        <v>11732</v>
      </c>
      <c r="B7301" s="0" t="n">
        <v>0.1455</v>
      </c>
      <c r="C7301" s="0" t="n">
        <v>0.00555</v>
      </c>
      <c r="D7301" s="0" t="n">
        <v>0.00125</v>
      </c>
      <c r="E7301" s="0" t="n">
        <v>0.0125</v>
      </c>
      <c r="F7301" s="0" t="n">
        <v>0.012</v>
      </c>
      <c r="G7301" s="0" t="n">
        <v>1</v>
      </c>
      <c r="H7301" s="0" t="n">
        <v>4.11</v>
      </c>
    </row>
    <row r="7302" customFormat="false" ht="12.8" hidden="false" customHeight="false" outlineLevel="0" collapsed="false">
      <c r="A7302" s="0" t="s">
        <v>2445</v>
      </c>
      <c r="B7302" s="0" t="n">
        <v>1.09</v>
      </c>
      <c r="C7302" s="0" t="n">
        <v>0.0144</v>
      </c>
      <c r="D7302" s="0" t="n">
        <v>0.002</v>
      </c>
      <c r="E7302" s="0" t="n">
        <v>0.02</v>
      </c>
      <c r="F7302" s="0" t="n">
        <v>0.0192</v>
      </c>
      <c r="G7302" s="0" t="n">
        <v>1</v>
      </c>
      <c r="H7302" s="0" t="n">
        <v>6017</v>
      </c>
    </row>
    <row r="7303" customFormat="false" ht="12.8" hidden="false" customHeight="false" outlineLevel="0" collapsed="false">
      <c r="A7303" s="0" t="s">
        <v>11733</v>
      </c>
      <c r="B7303" s="0" t="n">
        <v>0.0283333333</v>
      </c>
      <c r="C7303" s="0" t="n">
        <v>0.00011977</v>
      </c>
      <c r="D7303" s="0" t="n">
        <v>1.77083E-005</v>
      </c>
      <c r="E7303" s="0" t="n">
        <v>0.0016666667</v>
      </c>
      <c r="F7303" s="0" t="n">
        <v>0.000406</v>
      </c>
      <c r="G7303" s="0" t="n">
        <v>1</v>
      </c>
      <c r="H7303" s="0" t="n">
        <v>0.66</v>
      </c>
    </row>
    <row r="7304" customFormat="false" ht="12.8" hidden="false" customHeight="false" outlineLevel="0" collapsed="false">
      <c r="A7304" s="0" t="s">
        <v>11734</v>
      </c>
      <c r="B7304" s="0" t="n">
        <v>1.7966666667</v>
      </c>
      <c r="C7304" s="0" t="n">
        <v>0.0256</v>
      </c>
      <c r="D7304" s="0" t="n">
        <v>0.0055555556</v>
      </c>
      <c r="E7304" s="0" t="n">
        <v>0.1666666667</v>
      </c>
      <c r="F7304" s="0" t="n">
        <v>0.08</v>
      </c>
      <c r="G7304" s="0" t="n">
        <v>1</v>
      </c>
      <c r="H7304" s="0" t="n">
        <v>5883</v>
      </c>
    </row>
    <row r="7305" customFormat="false" ht="12.8" hidden="false" customHeight="false" outlineLevel="0" collapsed="false">
      <c r="A7305" s="0" t="s">
        <v>11735</v>
      </c>
      <c r="B7305" s="0" t="n">
        <v>0.466</v>
      </c>
      <c r="C7305" s="0" t="n">
        <v>0.00336</v>
      </c>
      <c r="D7305" s="0" t="n">
        <v>0.0005555556</v>
      </c>
      <c r="E7305" s="0" t="n">
        <v>0.05</v>
      </c>
      <c r="F7305" s="0" t="n">
        <v>0.012</v>
      </c>
      <c r="G7305" s="0" t="n">
        <v>1</v>
      </c>
      <c r="H7305" s="0" t="n">
        <v>32.4</v>
      </c>
    </row>
    <row r="7306" customFormat="false" ht="12.8" hidden="false" customHeight="false" outlineLevel="0" collapsed="false">
      <c r="A7306" s="0" t="s">
        <v>11736</v>
      </c>
      <c r="B7306" s="0" t="n">
        <v>1.04</v>
      </c>
      <c r="C7306" s="0" t="n">
        <v>0.0144</v>
      </c>
      <c r="D7306" s="0" t="n">
        <v>0.002</v>
      </c>
      <c r="E7306" s="0" t="n">
        <v>0.02</v>
      </c>
      <c r="F7306" s="0" t="n">
        <v>0.0192</v>
      </c>
      <c r="G7306" s="0" t="n">
        <v>1</v>
      </c>
      <c r="H7306" s="0" t="n">
        <v>6912</v>
      </c>
    </row>
    <row r="7307" customFormat="false" ht="12.8" hidden="false" customHeight="false" outlineLevel="0" collapsed="false">
      <c r="A7307" s="0" t="s">
        <v>11737</v>
      </c>
      <c r="B7307" s="0" t="n">
        <v>5.5230769231</v>
      </c>
      <c r="C7307" s="0" t="n">
        <v>0.0807692308</v>
      </c>
      <c r="D7307" s="0" t="n">
        <v>0.0116239316</v>
      </c>
      <c r="E7307" s="0" t="n">
        <v>0.0384615385</v>
      </c>
      <c r="F7307" s="0" t="n">
        <v>0.0807692308</v>
      </c>
      <c r="G7307" s="0" t="n">
        <v>1</v>
      </c>
      <c r="H7307" s="0" t="n">
        <v>16.69</v>
      </c>
    </row>
    <row r="7308" customFormat="false" ht="12.8" hidden="false" customHeight="false" outlineLevel="0" collapsed="false">
      <c r="A7308" s="0" t="s">
        <v>11738</v>
      </c>
      <c r="B7308" s="0" t="n">
        <v>1.09</v>
      </c>
      <c r="C7308" s="0" t="n">
        <v>0.0144</v>
      </c>
      <c r="D7308" s="0" t="n">
        <v>0.002</v>
      </c>
      <c r="E7308" s="0" t="n">
        <v>0.02</v>
      </c>
      <c r="F7308" s="0" t="n">
        <v>0.0192</v>
      </c>
      <c r="G7308" s="0" t="n">
        <v>1</v>
      </c>
      <c r="H7308" s="0" t="n">
        <v>6017</v>
      </c>
    </row>
    <row r="7309" customFormat="false" ht="12.8" hidden="false" customHeight="false" outlineLevel="0" collapsed="false">
      <c r="A7309" s="0" t="s">
        <v>11739</v>
      </c>
      <c r="B7309" s="0" t="n">
        <v>0.365</v>
      </c>
      <c r="C7309" s="0" t="n">
        <v>0.005864135</v>
      </c>
      <c r="D7309" s="0" t="n">
        <v>0.0012142857</v>
      </c>
      <c r="E7309" s="0" t="n">
        <v>0.005</v>
      </c>
      <c r="F7309" s="0" t="n">
        <v>0.0054805</v>
      </c>
      <c r="G7309" s="0" t="n">
        <v>1</v>
      </c>
      <c r="H7309" s="0" t="n">
        <v>24.87</v>
      </c>
    </row>
    <row r="7310" customFormat="false" ht="12.8" hidden="false" customHeight="false" outlineLevel="0" collapsed="false">
      <c r="A7310" s="0" t="s">
        <v>11740</v>
      </c>
      <c r="B7310" s="0" t="n">
        <v>1.7966666667</v>
      </c>
      <c r="C7310" s="0" t="n">
        <v>0.0256</v>
      </c>
      <c r="D7310" s="0" t="n">
        <v>0.0055555556</v>
      </c>
      <c r="E7310" s="0" t="n">
        <v>0.1666666667</v>
      </c>
      <c r="F7310" s="0" t="n">
        <v>0.08</v>
      </c>
      <c r="G7310" s="0" t="n">
        <v>1</v>
      </c>
      <c r="H7310" s="0" t="n">
        <v>1427</v>
      </c>
    </row>
    <row r="7311" customFormat="false" ht="12.8" hidden="false" customHeight="false" outlineLevel="0" collapsed="false">
      <c r="A7311" s="0" t="s">
        <v>11741</v>
      </c>
      <c r="B7311" s="0" t="n">
        <v>0.456</v>
      </c>
      <c r="C7311" s="0" t="n">
        <v>0.00336</v>
      </c>
      <c r="D7311" s="0" t="n">
        <v>0.0005555556</v>
      </c>
      <c r="E7311" s="0" t="n">
        <v>0.05</v>
      </c>
      <c r="F7311" s="0" t="n">
        <v>0.012</v>
      </c>
      <c r="G7311" s="0" t="n">
        <v>1</v>
      </c>
      <c r="H7311" s="0" t="n">
        <v>32.4</v>
      </c>
    </row>
    <row r="7312" customFormat="false" ht="12.8" hidden="false" customHeight="false" outlineLevel="0" collapsed="false">
      <c r="A7312" s="0" t="s">
        <v>11742</v>
      </c>
      <c r="B7312" s="0" t="n">
        <v>1.7966666667</v>
      </c>
      <c r="C7312" s="0" t="n">
        <v>0.0256</v>
      </c>
      <c r="D7312" s="0" t="n">
        <v>0.0055555556</v>
      </c>
      <c r="E7312" s="0" t="n">
        <v>0.1666666667</v>
      </c>
      <c r="F7312" s="0" t="n">
        <v>0.08</v>
      </c>
      <c r="G7312" s="0" t="n">
        <v>1</v>
      </c>
      <c r="H7312" s="0" t="n">
        <v>1427</v>
      </c>
    </row>
    <row r="7313" customFormat="false" ht="12.8" hidden="false" customHeight="false" outlineLevel="0" collapsed="false">
      <c r="A7313" s="0" t="s">
        <v>11743</v>
      </c>
      <c r="B7313" s="0" t="n">
        <v>5.6230769231</v>
      </c>
      <c r="C7313" s="0" t="n">
        <v>0.0807692308</v>
      </c>
      <c r="D7313" s="0" t="n">
        <v>0.0116239316</v>
      </c>
      <c r="E7313" s="0" t="n">
        <v>0.0384615385</v>
      </c>
      <c r="F7313" s="0" t="n">
        <v>0.0807692308</v>
      </c>
      <c r="G7313" s="0" t="n">
        <v>1</v>
      </c>
      <c r="H7313" s="0" t="n">
        <v>16.69</v>
      </c>
    </row>
    <row r="7314" customFormat="false" ht="12.8" hidden="false" customHeight="false" outlineLevel="0" collapsed="false">
      <c r="A7314" s="0" t="s">
        <v>11744</v>
      </c>
      <c r="B7314" s="0" t="n">
        <v>1.7966666667</v>
      </c>
      <c r="C7314" s="0" t="n">
        <v>0.0256</v>
      </c>
      <c r="D7314" s="0" t="n">
        <v>0.0055555556</v>
      </c>
      <c r="E7314" s="0" t="n">
        <v>0.1666666667</v>
      </c>
      <c r="F7314" s="0" t="n">
        <v>0.08</v>
      </c>
      <c r="G7314" s="0" t="n">
        <v>1</v>
      </c>
      <c r="H7314" s="0" t="n">
        <v>1427</v>
      </c>
    </row>
    <row r="7315" customFormat="false" ht="12.8" hidden="false" customHeight="false" outlineLevel="0" collapsed="false">
      <c r="A7315" s="0" t="s">
        <v>11745</v>
      </c>
      <c r="B7315" s="0" t="n">
        <v>0.3863333333</v>
      </c>
      <c r="C7315" s="0" t="n">
        <v>0.0104512667</v>
      </c>
      <c r="D7315" s="0" t="n">
        <v>0.0017989418</v>
      </c>
      <c r="E7315" s="0" t="n">
        <v>0.0333333333</v>
      </c>
      <c r="F7315" s="0" t="n">
        <v>0.0275033333</v>
      </c>
      <c r="G7315" s="0" t="n">
        <v>1</v>
      </c>
      <c r="H7315" s="0" t="n">
        <v>12.48</v>
      </c>
    </row>
    <row r="7316" customFormat="false" ht="12.8" hidden="false" customHeight="false" outlineLevel="0" collapsed="false">
      <c r="A7316" s="0" t="s">
        <v>11746</v>
      </c>
      <c r="B7316" s="0" t="n">
        <v>0.2852777778</v>
      </c>
      <c r="C7316" s="0" t="n">
        <v>0.0018126111</v>
      </c>
      <c r="D7316" s="0" t="n">
        <v>0.0003041689</v>
      </c>
      <c r="E7316" s="0" t="n">
        <v>0.0277777778</v>
      </c>
      <c r="F7316" s="0" t="n">
        <v>0.0064736111</v>
      </c>
      <c r="G7316" s="0" t="n">
        <v>1</v>
      </c>
      <c r="H7316" s="0" t="n">
        <v>7.17</v>
      </c>
    </row>
    <row r="7317" customFormat="false" ht="12.8" hidden="false" customHeight="false" outlineLevel="0" collapsed="false">
      <c r="A7317" s="0" t="s">
        <v>11747</v>
      </c>
      <c r="B7317" s="0" t="n">
        <v>5.5230769231</v>
      </c>
      <c r="C7317" s="0" t="n">
        <v>0.0807692308</v>
      </c>
      <c r="D7317" s="0" t="n">
        <v>0.0116239316</v>
      </c>
      <c r="E7317" s="0" t="n">
        <v>0.0384615385</v>
      </c>
      <c r="F7317" s="0" t="n">
        <v>0.0807692308</v>
      </c>
      <c r="G7317" s="0" t="n">
        <v>1</v>
      </c>
      <c r="H7317" s="0" t="n">
        <v>16.68</v>
      </c>
    </row>
    <row r="7318" customFormat="false" ht="12.8" hidden="false" customHeight="false" outlineLevel="0" collapsed="false">
      <c r="A7318" s="0" t="s">
        <v>11748</v>
      </c>
      <c r="B7318" s="0" t="n">
        <v>7.9133333333</v>
      </c>
      <c r="C7318" s="0" t="n">
        <v>0.0836948333</v>
      </c>
      <c r="D7318" s="0" t="n">
        <v>0.0118055556</v>
      </c>
      <c r="E7318" s="0" t="n">
        <v>0.0833333333</v>
      </c>
      <c r="F7318" s="0" t="n">
        <v>0.0862833333</v>
      </c>
      <c r="G7318" s="0" t="n">
        <v>1</v>
      </c>
      <c r="H7318" s="0" t="n">
        <v>1534</v>
      </c>
    </row>
    <row r="7319" customFormat="false" ht="12.8" hidden="false" customHeight="false" outlineLevel="0" collapsed="false">
      <c r="A7319" s="0" t="s">
        <v>11749</v>
      </c>
      <c r="B7319" s="0" t="n">
        <v>0.003025</v>
      </c>
      <c r="C7319" s="0" t="n">
        <v>3.75E-006</v>
      </c>
      <c r="D7319" s="0" t="n">
        <v>5.037E-007</v>
      </c>
      <c r="E7319" s="0" t="n">
        <v>0.00025</v>
      </c>
      <c r="F7319" s="0" t="n">
        <v>1.875E-005</v>
      </c>
      <c r="G7319" s="0" t="n">
        <v>1</v>
      </c>
      <c r="H7319" s="0" t="n">
        <v>0.7833333333</v>
      </c>
    </row>
    <row r="7320" customFormat="false" ht="12.8" hidden="false" customHeight="false" outlineLevel="0" collapsed="false">
      <c r="A7320" s="0" t="s">
        <v>2409</v>
      </c>
      <c r="B7320" s="0" t="n">
        <v>1.07</v>
      </c>
      <c r="C7320" s="0" t="n">
        <v>0.0144</v>
      </c>
      <c r="D7320" s="0" t="n">
        <v>0.002</v>
      </c>
      <c r="E7320" s="0" t="n">
        <v>0.02</v>
      </c>
      <c r="F7320" s="0" t="n">
        <v>0.0192</v>
      </c>
      <c r="G7320" s="0" t="n">
        <v>1</v>
      </c>
      <c r="H7320" s="0" t="n">
        <v>5966</v>
      </c>
    </row>
    <row r="7321" customFormat="false" ht="12.8" hidden="false" customHeight="false" outlineLevel="0" collapsed="false">
      <c r="A7321" s="0" t="s">
        <v>584</v>
      </c>
      <c r="B7321" s="0" t="n">
        <v>7.9133333333</v>
      </c>
      <c r="C7321" s="0" t="n">
        <v>0.0836948333</v>
      </c>
      <c r="D7321" s="0" t="n">
        <v>0.0118055556</v>
      </c>
      <c r="E7321" s="0" t="n">
        <v>0.0833333333</v>
      </c>
      <c r="F7321" s="0" t="n">
        <v>0.0862833333</v>
      </c>
      <c r="G7321" s="0" t="n">
        <v>1</v>
      </c>
      <c r="H7321" s="0" t="n">
        <v>1534</v>
      </c>
    </row>
    <row r="7322" customFormat="false" ht="12.8" hidden="false" customHeight="false" outlineLevel="0" collapsed="false">
      <c r="A7322" s="0" t="s">
        <v>11750</v>
      </c>
      <c r="B7322" s="0" t="n">
        <v>0.0005066667</v>
      </c>
      <c r="C7322" s="0" t="n">
        <v>2E-007</v>
      </c>
      <c r="D7322" s="0" t="n">
        <v>2.78E-008</v>
      </c>
      <c r="E7322" s="0" t="n">
        <v>3.33333E-005</v>
      </c>
      <c r="F7322" s="0" t="n">
        <v>1.3333E-006</v>
      </c>
      <c r="G7322" s="0" t="n">
        <v>1</v>
      </c>
      <c r="H7322" s="0" t="n">
        <v>0.3</v>
      </c>
    </row>
    <row r="7323" customFormat="false" ht="12.8" hidden="false" customHeight="false" outlineLevel="0" collapsed="false">
      <c r="A7323" s="0" t="s">
        <v>11751</v>
      </c>
      <c r="B7323" s="0" t="n">
        <v>0.9933333333</v>
      </c>
      <c r="C7323" s="0" t="n">
        <v>0.012</v>
      </c>
      <c r="D7323" s="0" t="n">
        <v>0.0016666667</v>
      </c>
      <c r="E7323" s="0" t="n">
        <v>0.0166666667</v>
      </c>
      <c r="F7323" s="0" t="n">
        <v>0.016</v>
      </c>
      <c r="G7323" s="0" t="n">
        <v>1</v>
      </c>
      <c r="H7323" s="0" t="n">
        <v>7934</v>
      </c>
    </row>
    <row r="7324" customFormat="false" ht="12.8" hidden="false" customHeight="false" outlineLevel="0" collapsed="false">
      <c r="A7324" s="0" t="s">
        <v>11752</v>
      </c>
      <c r="B7324" s="0" t="n">
        <v>6.7814285714</v>
      </c>
      <c r="C7324" s="0" t="n">
        <v>0.0717384286</v>
      </c>
      <c r="D7324" s="0" t="n">
        <v>0.0101190476</v>
      </c>
      <c r="E7324" s="0" t="n">
        <v>0.0714285714</v>
      </c>
      <c r="F7324" s="0" t="n">
        <v>0.0739571429</v>
      </c>
      <c r="G7324" s="0" t="n">
        <v>1</v>
      </c>
      <c r="H7324" s="0" t="n">
        <v>1440</v>
      </c>
    </row>
    <row r="7325" customFormat="false" ht="12.8" hidden="false" customHeight="false" outlineLevel="0" collapsed="false">
      <c r="A7325" s="0" t="s">
        <v>11753</v>
      </c>
      <c r="B7325" s="0" t="n">
        <v>0.365</v>
      </c>
      <c r="C7325" s="0" t="n">
        <v>0.005864135</v>
      </c>
      <c r="D7325" s="0" t="n">
        <v>0.0012142857</v>
      </c>
      <c r="E7325" s="0" t="n">
        <v>0.005</v>
      </c>
      <c r="F7325" s="0" t="n">
        <v>0.0054805</v>
      </c>
      <c r="G7325" s="0" t="n">
        <v>1</v>
      </c>
      <c r="H7325" s="0" t="n">
        <v>24.87</v>
      </c>
    </row>
    <row r="7326" customFormat="false" ht="12.8" hidden="false" customHeight="false" outlineLevel="0" collapsed="false">
      <c r="A7326" s="0" t="s">
        <v>11754</v>
      </c>
      <c r="B7326" s="0" t="n">
        <v>1.074</v>
      </c>
      <c r="C7326" s="0" t="n">
        <v>0.0144</v>
      </c>
      <c r="D7326" s="0" t="n">
        <v>0.002</v>
      </c>
      <c r="E7326" s="0" t="n">
        <v>0.02</v>
      </c>
      <c r="F7326" s="0" t="n">
        <v>0.0192</v>
      </c>
      <c r="G7326" s="0" t="n">
        <v>1</v>
      </c>
      <c r="H7326" s="0" t="n">
        <v>7585</v>
      </c>
    </row>
    <row r="7327" customFormat="false" ht="12.8" hidden="false" customHeight="false" outlineLevel="0" collapsed="false">
      <c r="A7327" s="0" t="s">
        <v>11755</v>
      </c>
      <c r="B7327" s="0" t="n">
        <v>6.7814285714</v>
      </c>
      <c r="C7327" s="0" t="n">
        <v>0.0717384286</v>
      </c>
      <c r="D7327" s="0" t="n">
        <v>0.0101190476</v>
      </c>
      <c r="E7327" s="0" t="n">
        <v>0.0714285714</v>
      </c>
      <c r="F7327" s="0" t="n">
        <v>0.0739571429</v>
      </c>
      <c r="G7327" s="0" t="n">
        <v>1</v>
      </c>
      <c r="H7327" s="0" t="n">
        <v>1440</v>
      </c>
    </row>
    <row r="7328" customFormat="false" ht="12.8" hidden="false" customHeight="false" outlineLevel="0" collapsed="false">
      <c r="A7328" s="0" t="s">
        <v>1377</v>
      </c>
      <c r="B7328" s="0" t="n">
        <v>0.061</v>
      </c>
      <c r="C7328" s="0" t="n">
        <v>0.00021142</v>
      </c>
      <c r="D7328" s="0" t="n">
        <v>4.39276E-005</v>
      </c>
      <c r="E7328" s="0" t="n">
        <v>0.01</v>
      </c>
      <c r="F7328" s="0" t="n">
        <v>0.000961</v>
      </c>
      <c r="G7328" s="0" t="n">
        <v>1</v>
      </c>
      <c r="H7328" s="0" t="n">
        <v>0.51</v>
      </c>
    </row>
    <row r="7329" customFormat="false" ht="12.8" hidden="false" customHeight="false" outlineLevel="0" collapsed="false">
      <c r="A7329" s="0" t="s">
        <v>11756</v>
      </c>
      <c r="B7329" s="0" t="n">
        <v>0.5974528571</v>
      </c>
      <c r="C7329" s="0" t="n">
        <v>0.0102857143</v>
      </c>
      <c r="D7329" s="0" t="n">
        <v>0.0014285714</v>
      </c>
      <c r="E7329" s="0" t="n">
        <v>0.0142857143</v>
      </c>
      <c r="F7329" s="0" t="n">
        <v>0.0137142857</v>
      </c>
      <c r="G7329" s="0" t="n">
        <v>1</v>
      </c>
      <c r="H7329" s="0" t="n">
        <v>9.12</v>
      </c>
    </row>
    <row r="7330" customFormat="false" ht="12.8" hidden="false" customHeight="false" outlineLevel="0" collapsed="false">
      <c r="A7330" s="0" t="s">
        <v>11757</v>
      </c>
      <c r="B7330" s="0" t="n">
        <v>1.074</v>
      </c>
      <c r="C7330" s="0" t="n">
        <v>0.0144</v>
      </c>
      <c r="D7330" s="0" t="n">
        <v>0.002</v>
      </c>
      <c r="E7330" s="0" t="n">
        <v>0.02</v>
      </c>
      <c r="F7330" s="0" t="n">
        <v>0.0192</v>
      </c>
      <c r="G7330" s="0" t="n">
        <v>1</v>
      </c>
      <c r="H7330" s="0" t="n">
        <v>7585</v>
      </c>
    </row>
    <row r="7331" customFormat="false" ht="12.8" hidden="false" customHeight="false" outlineLevel="0" collapsed="false">
      <c r="A7331" s="0" t="s">
        <v>11758</v>
      </c>
      <c r="B7331" s="0" t="n">
        <v>6.7814285714</v>
      </c>
      <c r="C7331" s="0" t="n">
        <v>0.0717384286</v>
      </c>
      <c r="D7331" s="0" t="n">
        <v>0.0101190476</v>
      </c>
      <c r="E7331" s="0" t="n">
        <v>0.0714285714</v>
      </c>
      <c r="F7331" s="0" t="n">
        <v>0.0739571429</v>
      </c>
      <c r="G7331" s="0" t="n">
        <v>1</v>
      </c>
      <c r="H7331" s="0" t="n">
        <v>1303</v>
      </c>
    </row>
    <row r="7332" customFormat="false" ht="12.8" hidden="false" customHeight="false" outlineLevel="0" collapsed="false">
      <c r="A7332" s="0" t="s">
        <v>2533</v>
      </c>
      <c r="B7332" s="0" t="n">
        <v>0.0152</v>
      </c>
      <c r="C7332" s="0" t="n">
        <v>0.000144</v>
      </c>
      <c r="D7332" s="0" t="n">
        <v>3.33333E-005</v>
      </c>
      <c r="E7332" s="0" t="n">
        <v>0.002</v>
      </c>
      <c r="F7332" s="0" t="n">
        <v>0.00048</v>
      </c>
      <c r="G7332" s="0" t="n">
        <v>1</v>
      </c>
      <c r="H7332" s="0" t="n">
        <v>5.25</v>
      </c>
    </row>
    <row r="7333" customFormat="false" ht="12.8" hidden="false" customHeight="false" outlineLevel="0" collapsed="false">
      <c r="A7333" s="0" t="s">
        <v>11759</v>
      </c>
      <c r="B7333" s="0" t="n">
        <v>0.53981</v>
      </c>
      <c r="C7333" s="0" t="n">
        <v>0.0072</v>
      </c>
      <c r="D7333" s="0" t="n">
        <v>0.001</v>
      </c>
      <c r="E7333" s="0" t="n">
        <v>0.01</v>
      </c>
      <c r="F7333" s="0" t="n">
        <v>0.0096</v>
      </c>
      <c r="G7333" s="0" t="n">
        <v>1</v>
      </c>
      <c r="H7333" s="0" t="n">
        <v>5.88</v>
      </c>
    </row>
    <row r="7334" customFormat="false" ht="12.8" hidden="false" customHeight="false" outlineLevel="0" collapsed="false">
      <c r="A7334" s="0" t="s">
        <v>2363</v>
      </c>
      <c r="B7334" s="0" t="n">
        <v>0.9973333333</v>
      </c>
      <c r="C7334" s="0" t="n">
        <v>0.012</v>
      </c>
      <c r="D7334" s="0" t="n">
        <v>0.0016666667</v>
      </c>
      <c r="E7334" s="0" t="n">
        <v>0.0166666667</v>
      </c>
      <c r="F7334" s="0" t="n">
        <v>0.016</v>
      </c>
      <c r="G7334" s="0" t="n">
        <v>1</v>
      </c>
      <c r="H7334" s="0" t="n">
        <v>10088</v>
      </c>
    </row>
    <row r="7335" customFormat="false" ht="12.8" hidden="false" customHeight="false" outlineLevel="0" collapsed="false">
      <c r="A7335" s="0" t="s">
        <v>11760</v>
      </c>
      <c r="B7335" s="0" t="n">
        <v>6.7814285714</v>
      </c>
      <c r="C7335" s="0" t="n">
        <v>0.0717384286</v>
      </c>
      <c r="D7335" s="0" t="n">
        <v>0.0101190476</v>
      </c>
      <c r="E7335" s="0" t="n">
        <v>0.0714285714</v>
      </c>
      <c r="F7335" s="0" t="n">
        <v>0.0739571429</v>
      </c>
      <c r="G7335" s="0" t="n">
        <v>1</v>
      </c>
      <c r="H7335" s="0" t="n">
        <v>1303</v>
      </c>
    </row>
    <row r="7336" customFormat="false" ht="12.8" hidden="false" customHeight="false" outlineLevel="0" collapsed="false">
      <c r="A7336" s="0" t="s">
        <v>11761</v>
      </c>
      <c r="B7336" s="0" t="n">
        <v>4.3</v>
      </c>
      <c r="C7336" s="0" t="n">
        <v>0.064</v>
      </c>
      <c r="D7336" s="0" t="n">
        <v>0.0283333333</v>
      </c>
      <c r="E7336" s="0" t="n">
        <v>0.0333333333</v>
      </c>
      <c r="F7336" s="0" t="n">
        <v>0.064</v>
      </c>
      <c r="G7336" s="0" t="n">
        <v>1</v>
      </c>
      <c r="H7336" s="0" t="n">
        <v>79.7</v>
      </c>
    </row>
    <row r="7337" customFormat="false" ht="12.8" hidden="false" customHeight="false" outlineLevel="0" collapsed="false">
      <c r="A7337" s="0" t="s">
        <v>2474</v>
      </c>
      <c r="B7337" s="0" t="n">
        <v>0.0106</v>
      </c>
      <c r="C7337" s="0" t="n">
        <v>0.00015</v>
      </c>
      <c r="D7337" s="0" t="n">
        <v>2.01481E-005</v>
      </c>
      <c r="E7337" s="0" t="n">
        <v>0.01</v>
      </c>
      <c r="F7337" s="0" t="n">
        <v>0.00075</v>
      </c>
      <c r="G7337" s="0" t="n">
        <v>1</v>
      </c>
      <c r="H7337" s="0" t="n">
        <v>9</v>
      </c>
    </row>
    <row r="7338" customFormat="false" ht="12.8" hidden="false" customHeight="false" outlineLevel="0" collapsed="false">
      <c r="A7338" s="0" t="s">
        <v>11762</v>
      </c>
      <c r="B7338" s="0" t="n">
        <v>1.212</v>
      </c>
      <c r="C7338" s="0" t="n">
        <v>0.0144</v>
      </c>
      <c r="D7338" s="0" t="n">
        <v>0.002</v>
      </c>
      <c r="E7338" s="0" t="n">
        <v>0.02</v>
      </c>
      <c r="F7338" s="0" t="n">
        <v>0.0192</v>
      </c>
      <c r="G7338" s="0" t="n">
        <v>1</v>
      </c>
      <c r="H7338" s="0" t="n">
        <v>7585</v>
      </c>
    </row>
    <row r="7339" customFormat="false" ht="12.8" hidden="false" customHeight="false" outlineLevel="0" collapsed="false">
      <c r="A7339" s="0" t="s">
        <v>11763</v>
      </c>
      <c r="B7339" s="0" t="n">
        <v>0.5974528571</v>
      </c>
      <c r="C7339" s="0" t="n">
        <v>0.0102857143</v>
      </c>
      <c r="D7339" s="0" t="n">
        <v>0.0014285714</v>
      </c>
      <c r="E7339" s="0" t="n">
        <v>0.0142857143</v>
      </c>
      <c r="F7339" s="0" t="n">
        <v>0.0137142857</v>
      </c>
      <c r="G7339" s="0" t="n">
        <v>1</v>
      </c>
      <c r="H7339" s="0" t="n">
        <v>9.12</v>
      </c>
    </row>
    <row r="7340" customFormat="false" ht="12.8" hidden="false" customHeight="false" outlineLevel="0" collapsed="false">
      <c r="A7340" s="0" t="s">
        <v>11764</v>
      </c>
      <c r="B7340" s="0" t="n">
        <v>4.3</v>
      </c>
      <c r="C7340" s="0" t="n">
        <v>0.064</v>
      </c>
      <c r="D7340" s="0" t="n">
        <v>0.0283333333</v>
      </c>
      <c r="E7340" s="0" t="n">
        <v>0.0333333333</v>
      </c>
      <c r="F7340" s="0" t="n">
        <v>0.064</v>
      </c>
      <c r="G7340" s="0" t="n">
        <v>1</v>
      </c>
      <c r="H7340" s="0" t="n">
        <v>79.7</v>
      </c>
    </row>
    <row r="7341" customFormat="false" ht="12.8" hidden="false" customHeight="false" outlineLevel="0" collapsed="false">
      <c r="A7341" s="0" t="s">
        <v>11765</v>
      </c>
      <c r="B7341" s="0" t="n">
        <v>1.212</v>
      </c>
      <c r="C7341" s="0" t="n">
        <v>0.0144</v>
      </c>
      <c r="D7341" s="0" t="n">
        <v>0.002</v>
      </c>
      <c r="E7341" s="0" t="n">
        <v>0.02</v>
      </c>
      <c r="F7341" s="0" t="n">
        <v>0.0192</v>
      </c>
      <c r="G7341" s="0" t="n">
        <v>1</v>
      </c>
      <c r="H7341" s="0" t="n">
        <v>7585</v>
      </c>
    </row>
    <row r="7342" customFormat="false" ht="12.8" hidden="false" customHeight="false" outlineLevel="0" collapsed="false">
      <c r="A7342" s="0" t="s">
        <v>11766</v>
      </c>
      <c r="B7342" s="0" t="n">
        <v>0.53981</v>
      </c>
      <c r="C7342" s="0" t="n">
        <v>0.0072</v>
      </c>
      <c r="D7342" s="0" t="n">
        <v>0.001</v>
      </c>
      <c r="E7342" s="0" t="n">
        <v>0.01</v>
      </c>
      <c r="F7342" s="0" t="n">
        <v>0.0096</v>
      </c>
      <c r="G7342" s="0" t="n">
        <v>1</v>
      </c>
      <c r="H7342" s="0" t="n">
        <v>5.83</v>
      </c>
    </row>
    <row r="7343" customFormat="false" ht="12.8" hidden="false" customHeight="false" outlineLevel="0" collapsed="false">
      <c r="A7343" s="0" t="s">
        <v>11767</v>
      </c>
      <c r="B7343" s="0" t="n">
        <v>0.53981</v>
      </c>
      <c r="C7343" s="0" t="n">
        <v>0.0072</v>
      </c>
      <c r="D7343" s="0" t="n">
        <v>0.001</v>
      </c>
      <c r="E7343" s="0" t="n">
        <v>0.01</v>
      </c>
      <c r="F7343" s="0" t="n">
        <v>0.0096</v>
      </c>
      <c r="G7343" s="0" t="n">
        <v>1</v>
      </c>
      <c r="H7343" s="0" t="n">
        <v>5.74</v>
      </c>
    </row>
    <row r="7344" customFormat="false" ht="12.8" hidden="false" customHeight="false" outlineLevel="0" collapsed="false">
      <c r="A7344" s="0" t="s">
        <v>11768</v>
      </c>
      <c r="B7344" s="0" t="n">
        <v>0.492</v>
      </c>
      <c r="C7344" s="0" t="n">
        <v>0.0072</v>
      </c>
      <c r="D7344" s="0" t="n">
        <v>0.0016666667</v>
      </c>
      <c r="E7344" s="0" t="n">
        <v>0.05</v>
      </c>
      <c r="F7344" s="0" t="n">
        <v>0.024</v>
      </c>
      <c r="G7344" s="0" t="n">
        <v>1</v>
      </c>
      <c r="H7344" s="0" t="n">
        <v>205</v>
      </c>
    </row>
    <row r="7345" customFormat="false" ht="12.8" hidden="false" customHeight="false" outlineLevel="0" collapsed="false">
      <c r="A7345" s="0" t="s">
        <v>11769</v>
      </c>
      <c r="B7345" s="0" t="n">
        <v>0.2136666667</v>
      </c>
      <c r="C7345" s="0" t="n">
        <v>0.0003333333</v>
      </c>
      <c r="D7345" s="0" t="n">
        <v>4.62963E-005</v>
      </c>
      <c r="E7345" s="0" t="n">
        <v>0.0111111111</v>
      </c>
      <c r="F7345" s="0" t="n">
        <v>0.0013333333</v>
      </c>
      <c r="G7345" s="0" t="n">
        <v>1</v>
      </c>
      <c r="H7345" s="0" t="n">
        <v>98.4</v>
      </c>
    </row>
    <row r="7346" customFormat="false" ht="12.8" hidden="false" customHeight="false" outlineLevel="0" collapsed="false">
      <c r="A7346" s="0" t="s">
        <v>11770</v>
      </c>
      <c r="B7346" s="0" t="n">
        <v>1.7966666667</v>
      </c>
      <c r="C7346" s="0" t="n">
        <v>0.0256</v>
      </c>
      <c r="D7346" s="0" t="n">
        <v>0.0055555556</v>
      </c>
      <c r="E7346" s="0" t="n">
        <v>0.1666666667</v>
      </c>
      <c r="F7346" s="0" t="n">
        <v>0.08</v>
      </c>
      <c r="G7346" s="0" t="n">
        <v>1</v>
      </c>
      <c r="H7346" s="0" t="n">
        <v>1427</v>
      </c>
    </row>
    <row r="7347" customFormat="false" ht="12.8" hidden="false" customHeight="false" outlineLevel="0" collapsed="false">
      <c r="A7347" s="0" t="s">
        <v>11771</v>
      </c>
      <c r="B7347" s="0" t="n">
        <v>1.7966666667</v>
      </c>
      <c r="C7347" s="0" t="n">
        <v>0.0256</v>
      </c>
      <c r="D7347" s="0" t="n">
        <v>0.0055555556</v>
      </c>
      <c r="E7347" s="0" t="n">
        <v>0.1666666667</v>
      </c>
      <c r="F7347" s="0" t="n">
        <v>0.08</v>
      </c>
      <c r="G7347" s="0" t="n">
        <v>1</v>
      </c>
      <c r="H7347" s="0" t="n">
        <v>5883</v>
      </c>
    </row>
    <row r="7348" customFormat="false" ht="12.8" hidden="false" customHeight="false" outlineLevel="0" collapsed="false">
      <c r="A7348" s="0" t="s">
        <v>2788</v>
      </c>
      <c r="B7348" s="0" t="n">
        <v>7.4666666667</v>
      </c>
      <c r="C7348" s="0" t="n">
        <v>0.0645399333</v>
      </c>
      <c r="D7348" s="0" t="n">
        <v>0.0094444444</v>
      </c>
      <c r="E7348" s="0" t="n">
        <v>0.0666666667</v>
      </c>
      <c r="F7348" s="0" t="n">
        <v>0.0690266667</v>
      </c>
      <c r="G7348" s="0" t="n">
        <v>1</v>
      </c>
      <c r="H7348" s="0" t="n">
        <v>843.67</v>
      </c>
    </row>
    <row r="7349" customFormat="false" ht="12.8" hidden="false" customHeight="false" outlineLevel="0" collapsed="false">
      <c r="A7349" s="0" t="s">
        <v>2364</v>
      </c>
      <c r="B7349" s="0" t="n">
        <v>1.1353333333</v>
      </c>
      <c r="C7349" s="0" t="n">
        <v>0.012</v>
      </c>
      <c r="D7349" s="0" t="n">
        <v>0.0016666667</v>
      </c>
      <c r="E7349" s="0" t="n">
        <v>0.0166666667</v>
      </c>
      <c r="F7349" s="0" t="n">
        <v>0.016</v>
      </c>
      <c r="G7349" s="0" t="n">
        <v>1</v>
      </c>
      <c r="H7349" s="0" t="n">
        <v>10088</v>
      </c>
    </row>
    <row r="7350" customFormat="false" ht="12.8" hidden="false" customHeight="false" outlineLevel="0" collapsed="false">
      <c r="A7350" s="0" t="s">
        <v>11772</v>
      </c>
      <c r="B7350" s="0" t="n">
        <v>0.5974528571</v>
      </c>
      <c r="C7350" s="0" t="n">
        <v>0.0102857143</v>
      </c>
      <c r="D7350" s="0" t="n">
        <v>0.0014285714</v>
      </c>
      <c r="E7350" s="0" t="n">
        <v>0.0142857143</v>
      </c>
      <c r="F7350" s="0" t="n">
        <v>0.0137142857</v>
      </c>
      <c r="G7350" s="0" t="n">
        <v>1</v>
      </c>
      <c r="H7350" s="0" t="n">
        <v>7.47</v>
      </c>
    </row>
    <row r="7351" customFormat="false" ht="12.8" hidden="false" customHeight="false" outlineLevel="0" collapsed="false">
      <c r="A7351" s="0" t="s">
        <v>2842</v>
      </c>
      <c r="B7351" s="0" t="n">
        <v>1.18</v>
      </c>
      <c r="C7351" s="0" t="n">
        <v>0.0144</v>
      </c>
      <c r="D7351" s="0" t="n">
        <v>0.002</v>
      </c>
      <c r="E7351" s="0" t="n">
        <v>0.02</v>
      </c>
      <c r="F7351" s="0" t="n">
        <v>0.0192</v>
      </c>
      <c r="G7351" s="0" t="n">
        <v>1</v>
      </c>
      <c r="H7351" s="0" t="n">
        <v>4241</v>
      </c>
    </row>
    <row r="7352" customFormat="false" ht="12.8" hidden="false" customHeight="false" outlineLevel="0" collapsed="false">
      <c r="A7352" s="0" t="s">
        <v>11773</v>
      </c>
      <c r="B7352" s="0" t="n">
        <v>1.7966666667</v>
      </c>
      <c r="C7352" s="0" t="n">
        <v>0.0256</v>
      </c>
      <c r="D7352" s="0" t="n">
        <v>0.0055555556</v>
      </c>
      <c r="E7352" s="0" t="n">
        <v>0.1666666667</v>
      </c>
      <c r="F7352" s="0" t="n">
        <v>0.08</v>
      </c>
      <c r="G7352" s="0" t="n">
        <v>1</v>
      </c>
      <c r="H7352" s="0" t="n">
        <v>5862</v>
      </c>
    </row>
    <row r="7353" customFormat="false" ht="12.8" hidden="false" customHeight="false" outlineLevel="0" collapsed="false">
      <c r="A7353" s="0" t="s">
        <v>2365</v>
      </c>
      <c r="B7353" s="0" t="n">
        <v>1.18</v>
      </c>
      <c r="C7353" s="0" t="n">
        <v>0.0144</v>
      </c>
      <c r="D7353" s="0" t="n">
        <v>0.002</v>
      </c>
      <c r="E7353" s="0" t="n">
        <v>0.02</v>
      </c>
      <c r="F7353" s="0" t="n">
        <v>0.0192</v>
      </c>
      <c r="G7353" s="0" t="n">
        <v>1</v>
      </c>
      <c r="H7353" s="0" t="n">
        <v>4241</v>
      </c>
    </row>
    <row r="7354" customFormat="false" ht="12.8" hidden="false" customHeight="false" outlineLevel="0" collapsed="false">
      <c r="A7354" s="0" t="s">
        <v>2731</v>
      </c>
      <c r="B7354" s="0" t="n">
        <v>0.6611428571</v>
      </c>
      <c r="C7354" s="0" t="n">
        <v>0.0069149929</v>
      </c>
      <c r="D7354" s="0" t="n">
        <v>0.0010119048</v>
      </c>
      <c r="E7354" s="0" t="n">
        <v>0.0071428571</v>
      </c>
      <c r="F7354" s="0" t="n">
        <v>0.0073957143</v>
      </c>
      <c r="G7354" s="0" t="n">
        <v>1</v>
      </c>
      <c r="H7354" s="0" t="n">
        <v>31.4333333333</v>
      </c>
    </row>
    <row r="7355" customFormat="false" ht="12.8" hidden="false" customHeight="false" outlineLevel="0" collapsed="false">
      <c r="A7355" s="0" t="s">
        <v>2366</v>
      </c>
      <c r="B7355" s="0" t="n">
        <v>1.18</v>
      </c>
      <c r="C7355" s="0" t="n">
        <v>0.0144</v>
      </c>
      <c r="D7355" s="0" t="n">
        <v>0.002</v>
      </c>
      <c r="E7355" s="0" t="n">
        <v>0.02</v>
      </c>
      <c r="F7355" s="0" t="n">
        <v>0.0192</v>
      </c>
      <c r="G7355" s="0" t="n">
        <v>1</v>
      </c>
      <c r="H7355" s="0" t="n">
        <v>4241</v>
      </c>
    </row>
    <row r="7356" customFormat="false" ht="12.8" hidden="false" customHeight="false" outlineLevel="0" collapsed="false">
      <c r="A7356" s="0" t="s">
        <v>11774</v>
      </c>
      <c r="B7356" s="0" t="n">
        <v>0.5995</v>
      </c>
      <c r="C7356" s="0" t="n">
        <v>0.0156769</v>
      </c>
      <c r="D7356" s="0" t="n">
        <v>0.0026984127</v>
      </c>
      <c r="E7356" s="0" t="n">
        <v>0.05</v>
      </c>
      <c r="F7356" s="0" t="n">
        <v>0.041255</v>
      </c>
      <c r="G7356" s="0" t="n">
        <v>1</v>
      </c>
      <c r="H7356" s="0" t="n">
        <v>18.02</v>
      </c>
    </row>
    <row r="7357" customFormat="false" ht="12.8" hidden="false" customHeight="false" outlineLevel="0" collapsed="false">
      <c r="A7357" s="0" t="s">
        <v>11775</v>
      </c>
      <c r="B7357" s="0" t="n">
        <v>7.9133333333</v>
      </c>
      <c r="C7357" s="0" t="n">
        <v>0.0836948333</v>
      </c>
      <c r="D7357" s="0" t="n">
        <v>0.0118055556</v>
      </c>
      <c r="E7357" s="0" t="n">
        <v>0.0833333333</v>
      </c>
      <c r="F7357" s="0" t="n">
        <v>0.0862833333</v>
      </c>
      <c r="G7357" s="0" t="n">
        <v>1</v>
      </c>
      <c r="H7357" s="0" t="n">
        <v>1747</v>
      </c>
    </row>
    <row r="7358" customFormat="false" ht="12.8" hidden="false" customHeight="false" outlineLevel="0" collapsed="false">
      <c r="A7358" s="0" t="s">
        <v>11776</v>
      </c>
      <c r="B7358" s="0" t="n">
        <v>1.18</v>
      </c>
      <c r="C7358" s="0" t="n">
        <v>0.0144</v>
      </c>
      <c r="D7358" s="0" t="n">
        <v>0.002</v>
      </c>
      <c r="E7358" s="0" t="n">
        <v>0.02</v>
      </c>
      <c r="F7358" s="0" t="n">
        <v>0.0192</v>
      </c>
      <c r="G7358" s="0" t="n">
        <v>1</v>
      </c>
      <c r="H7358" s="0" t="n">
        <v>4241</v>
      </c>
    </row>
    <row r="7359" customFormat="false" ht="12.8" hidden="false" customHeight="false" outlineLevel="0" collapsed="false">
      <c r="A7359" s="0" t="s">
        <v>11777</v>
      </c>
      <c r="B7359" s="0" t="n">
        <v>0.5995</v>
      </c>
      <c r="C7359" s="0" t="n">
        <v>0.0156769</v>
      </c>
      <c r="D7359" s="0" t="n">
        <v>0.0026984127</v>
      </c>
      <c r="E7359" s="0" t="n">
        <v>0.05</v>
      </c>
      <c r="F7359" s="0" t="n">
        <v>0.041255</v>
      </c>
      <c r="G7359" s="0" t="n">
        <v>1</v>
      </c>
      <c r="H7359" s="0" t="n">
        <v>18.02</v>
      </c>
    </row>
    <row r="7360" customFormat="false" ht="12.8" hidden="false" customHeight="false" outlineLevel="0" collapsed="false">
      <c r="A7360" s="0" t="s">
        <v>11778</v>
      </c>
      <c r="B7360" s="0" t="n">
        <v>0.1395</v>
      </c>
      <c r="C7360" s="0" t="n">
        <v>0.0009599625</v>
      </c>
      <c r="D7360" s="0" t="n">
        <v>0.0001660156</v>
      </c>
      <c r="E7360" s="0" t="n">
        <v>0.0125</v>
      </c>
      <c r="F7360" s="0" t="n">
        <v>0.0027825</v>
      </c>
      <c r="G7360" s="0" t="n">
        <v>1</v>
      </c>
      <c r="H7360" s="0" t="n">
        <v>1.07</v>
      </c>
    </row>
    <row r="7361" customFormat="false" ht="12.8" hidden="false" customHeight="false" outlineLevel="0" collapsed="false">
      <c r="A7361" s="0" t="s">
        <v>11779</v>
      </c>
      <c r="B7361" s="0" t="n">
        <v>7.9133333333</v>
      </c>
      <c r="C7361" s="0" t="n">
        <v>0.0836948333</v>
      </c>
      <c r="D7361" s="0" t="n">
        <v>0.0118055556</v>
      </c>
      <c r="E7361" s="0" t="n">
        <v>0.0833333333</v>
      </c>
      <c r="F7361" s="0" t="n">
        <v>0.0862833333</v>
      </c>
      <c r="G7361" s="0" t="n">
        <v>1</v>
      </c>
      <c r="H7361" s="0" t="n">
        <v>1747</v>
      </c>
    </row>
    <row r="7362" customFormat="false" ht="12.8" hidden="false" customHeight="false" outlineLevel="0" collapsed="false">
      <c r="A7362" s="0" t="s">
        <v>11780</v>
      </c>
      <c r="B7362" s="0" t="n">
        <v>0.00405</v>
      </c>
      <c r="C7362" s="0" t="n">
        <v>1.5E-006</v>
      </c>
      <c r="D7362" s="0" t="n">
        <v>2.083E-007</v>
      </c>
      <c r="E7362" s="0" t="n">
        <v>0.00025</v>
      </c>
      <c r="F7362" s="0" t="n">
        <v>1E-005</v>
      </c>
      <c r="G7362" s="0" t="n">
        <v>1</v>
      </c>
      <c r="H7362" s="0" t="n">
        <v>3</v>
      </c>
    </row>
    <row r="7363" customFormat="false" ht="12.8" hidden="false" customHeight="false" outlineLevel="0" collapsed="false">
      <c r="A7363" s="0" t="s">
        <v>2367</v>
      </c>
      <c r="B7363" s="0" t="n">
        <v>1.18</v>
      </c>
      <c r="C7363" s="0" t="n">
        <v>0.0144</v>
      </c>
      <c r="D7363" s="0" t="n">
        <v>0.002</v>
      </c>
      <c r="E7363" s="0" t="n">
        <v>0.02</v>
      </c>
      <c r="F7363" s="0" t="n">
        <v>0.0192</v>
      </c>
      <c r="G7363" s="0" t="n">
        <v>1</v>
      </c>
      <c r="H7363" s="0" t="n">
        <v>5028</v>
      </c>
    </row>
    <row r="7364" customFormat="false" ht="12.8" hidden="false" customHeight="false" outlineLevel="0" collapsed="false">
      <c r="A7364" s="0" t="s">
        <v>11781</v>
      </c>
      <c r="B7364" s="0" t="n">
        <v>7.9133333333</v>
      </c>
      <c r="C7364" s="0" t="n">
        <v>0.0836948333</v>
      </c>
      <c r="D7364" s="0" t="n">
        <v>0.0118055556</v>
      </c>
      <c r="E7364" s="0" t="n">
        <v>0.0833333333</v>
      </c>
      <c r="F7364" s="0" t="n">
        <v>0.0862833333</v>
      </c>
      <c r="G7364" s="0" t="n">
        <v>1</v>
      </c>
      <c r="H7364" s="0" t="n">
        <v>1675</v>
      </c>
    </row>
    <row r="7365" customFormat="false" ht="12.8" hidden="false" customHeight="false" outlineLevel="0" collapsed="false">
      <c r="A7365" s="0" t="s">
        <v>2472</v>
      </c>
      <c r="B7365" s="0" t="n">
        <v>0.0047666667</v>
      </c>
      <c r="C7365" s="0" t="n">
        <v>2E-006</v>
      </c>
      <c r="D7365" s="0" t="n">
        <v>2.778E-007</v>
      </c>
      <c r="E7365" s="0" t="n">
        <v>0.0003333333</v>
      </c>
      <c r="F7365" s="0" t="n">
        <v>1.33333E-005</v>
      </c>
      <c r="G7365" s="0" t="n">
        <v>1</v>
      </c>
      <c r="H7365" s="0" t="n">
        <v>3</v>
      </c>
    </row>
    <row r="7366" customFormat="false" ht="12.8" hidden="false" customHeight="false" outlineLevel="0" collapsed="false">
      <c r="A7366" s="0" t="s">
        <v>2368</v>
      </c>
      <c r="B7366" s="0" t="n">
        <v>1.18</v>
      </c>
      <c r="C7366" s="0" t="n">
        <v>0.0144</v>
      </c>
      <c r="D7366" s="0" t="n">
        <v>0.002</v>
      </c>
      <c r="E7366" s="0" t="n">
        <v>0.02</v>
      </c>
      <c r="F7366" s="0" t="n">
        <v>0.0192</v>
      </c>
      <c r="G7366" s="0" t="n">
        <v>1</v>
      </c>
      <c r="H7366" s="0" t="n">
        <v>5028</v>
      </c>
    </row>
    <row r="7367" customFormat="false" ht="12.8" hidden="false" customHeight="false" outlineLevel="0" collapsed="false">
      <c r="A7367" s="0" t="s">
        <v>11782</v>
      </c>
      <c r="B7367" s="0" t="n">
        <v>7.9133333333</v>
      </c>
      <c r="C7367" s="0" t="n">
        <v>0.0836948333</v>
      </c>
      <c r="D7367" s="0" t="n">
        <v>0.0118055556</v>
      </c>
      <c r="E7367" s="0" t="n">
        <v>0.0833333333</v>
      </c>
      <c r="F7367" s="0" t="n">
        <v>0.0862833333</v>
      </c>
      <c r="G7367" s="0" t="n">
        <v>1</v>
      </c>
      <c r="H7367" s="0" t="n">
        <v>1675</v>
      </c>
    </row>
    <row r="7368" customFormat="false" ht="12.8" hidden="false" customHeight="false" outlineLevel="0" collapsed="false">
      <c r="A7368" s="0" t="s">
        <v>11783</v>
      </c>
      <c r="B7368" s="0" t="n">
        <v>0.5995</v>
      </c>
      <c r="C7368" s="0" t="n">
        <v>0.0156769</v>
      </c>
      <c r="D7368" s="0" t="n">
        <v>0.0026984127</v>
      </c>
      <c r="E7368" s="0" t="n">
        <v>0.05</v>
      </c>
      <c r="F7368" s="0" t="n">
        <v>0.041255</v>
      </c>
      <c r="G7368" s="0" t="n">
        <v>1</v>
      </c>
      <c r="H7368" s="0" t="n">
        <v>19.19</v>
      </c>
    </row>
    <row r="7369" customFormat="false" ht="12.8" hidden="false" customHeight="false" outlineLevel="0" collapsed="false">
      <c r="A7369" s="0" t="s">
        <v>2436</v>
      </c>
      <c r="B7369" s="0" t="n">
        <v>1.1033333333</v>
      </c>
      <c r="C7369" s="0" t="n">
        <v>0.012</v>
      </c>
      <c r="D7369" s="0" t="n">
        <v>0.0016666667</v>
      </c>
      <c r="E7369" s="0" t="n">
        <v>0.0166666667</v>
      </c>
      <c r="F7369" s="0" t="n">
        <v>0.016</v>
      </c>
      <c r="G7369" s="0" t="n">
        <v>1</v>
      </c>
      <c r="H7369" s="0" t="n">
        <v>5640</v>
      </c>
    </row>
    <row r="7370" customFormat="false" ht="12.8" hidden="false" customHeight="false" outlineLevel="0" collapsed="false">
      <c r="A7370" s="0" t="s">
        <v>11784</v>
      </c>
      <c r="B7370" s="0" t="n">
        <v>1.18</v>
      </c>
      <c r="C7370" s="0" t="n">
        <v>0.0144</v>
      </c>
      <c r="D7370" s="0" t="n">
        <v>0.002</v>
      </c>
      <c r="E7370" s="0" t="n">
        <v>0.02</v>
      </c>
      <c r="F7370" s="0" t="n">
        <v>0.0192</v>
      </c>
      <c r="G7370" s="0" t="n">
        <v>1</v>
      </c>
      <c r="H7370" s="0" t="n">
        <v>5028</v>
      </c>
    </row>
    <row r="7371" customFormat="false" ht="12.8" hidden="false" customHeight="false" outlineLevel="0" collapsed="false">
      <c r="A7371" s="0" t="s">
        <v>11785</v>
      </c>
      <c r="B7371" s="0" t="n">
        <v>0.53925</v>
      </c>
      <c r="C7371" s="0" t="n">
        <v>0.009</v>
      </c>
      <c r="D7371" s="0" t="n">
        <v>0.0020833333</v>
      </c>
      <c r="E7371" s="0" t="n">
        <v>0.0625</v>
      </c>
      <c r="F7371" s="0" t="n">
        <v>0.03</v>
      </c>
      <c r="G7371" s="0" t="n">
        <v>1</v>
      </c>
      <c r="H7371" s="0" t="n">
        <v>195</v>
      </c>
    </row>
    <row r="7372" customFormat="false" ht="12.8" hidden="false" customHeight="false" outlineLevel="0" collapsed="false">
      <c r="A7372" s="0" t="s">
        <v>2142</v>
      </c>
      <c r="B7372" s="0" t="n">
        <v>0.00304</v>
      </c>
      <c r="C7372" s="0" t="n">
        <v>1.2E-005</v>
      </c>
      <c r="D7372" s="0" t="n">
        <v>1.6667E-006</v>
      </c>
      <c r="E7372" s="0" t="n">
        <v>0.0004</v>
      </c>
      <c r="F7372" s="0" t="n">
        <v>4.8E-005</v>
      </c>
      <c r="G7372" s="0" t="n">
        <v>1</v>
      </c>
      <c r="H7372" s="0" t="n">
        <v>1.05</v>
      </c>
    </row>
    <row r="7373" customFormat="false" ht="12.8" hidden="false" customHeight="false" outlineLevel="0" collapsed="false">
      <c r="A7373" s="0" t="s">
        <v>11786</v>
      </c>
      <c r="B7373" s="0" t="n">
        <v>0.5995</v>
      </c>
      <c r="C7373" s="0" t="n">
        <v>0.0156769</v>
      </c>
      <c r="D7373" s="0" t="n">
        <v>0.0026984127</v>
      </c>
      <c r="E7373" s="0" t="n">
        <v>0.05</v>
      </c>
      <c r="F7373" s="0" t="n">
        <v>0.041255</v>
      </c>
      <c r="G7373" s="0" t="n">
        <v>1</v>
      </c>
      <c r="H7373" s="0" t="n">
        <v>13.95</v>
      </c>
    </row>
    <row r="7374" customFormat="false" ht="12.8" hidden="false" customHeight="false" outlineLevel="0" collapsed="false">
      <c r="A7374" s="0" t="s">
        <v>11787</v>
      </c>
      <c r="B7374" s="0" t="n">
        <v>2.35</v>
      </c>
      <c r="C7374" s="0" t="n">
        <v>0.032</v>
      </c>
      <c r="D7374" s="0" t="n">
        <v>0.0047222222</v>
      </c>
      <c r="E7374" s="0" t="n">
        <v>0.0166666667</v>
      </c>
      <c r="F7374" s="0" t="n">
        <v>0.032</v>
      </c>
      <c r="G7374" s="0" t="n">
        <v>1</v>
      </c>
      <c r="H7374" s="0" t="n">
        <v>53.97</v>
      </c>
    </row>
    <row r="7375" customFormat="false" ht="12.8" hidden="false" customHeight="false" outlineLevel="0" collapsed="false">
      <c r="A7375" s="0" t="s">
        <v>11788</v>
      </c>
      <c r="B7375" s="0" t="n">
        <v>0.7883333333</v>
      </c>
      <c r="C7375" s="0" t="n">
        <v>0.0083694833</v>
      </c>
      <c r="D7375" s="0" t="n">
        <v>0.0011805556</v>
      </c>
      <c r="E7375" s="0" t="n">
        <v>0.0083333333</v>
      </c>
      <c r="F7375" s="0" t="n">
        <v>0.0086283333</v>
      </c>
      <c r="G7375" s="0" t="n">
        <v>1</v>
      </c>
      <c r="H7375" s="0" t="n">
        <v>2.28</v>
      </c>
    </row>
    <row r="7376" customFormat="false" ht="12.8" hidden="false" customHeight="false" outlineLevel="0" collapsed="false">
      <c r="A7376" s="0" t="s">
        <v>11789</v>
      </c>
      <c r="B7376" s="0" t="n">
        <v>0.5995</v>
      </c>
      <c r="C7376" s="0" t="n">
        <v>0.0156769</v>
      </c>
      <c r="D7376" s="0" t="n">
        <v>0.0026984127</v>
      </c>
      <c r="E7376" s="0" t="n">
        <v>0.05</v>
      </c>
      <c r="F7376" s="0" t="n">
        <v>0.041255</v>
      </c>
      <c r="G7376" s="0" t="n">
        <v>1</v>
      </c>
      <c r="H7376" s="0" t="n">
        <v>19.19</v>
      </c>
    </row>
    <row r="7377" customFormat="false" ht="12.8" hidden="false" customHeight="false" outlineLevel="0" collapsed="false">
      <c r="A7377" s="0" t="s">
        <v>2843</v>
      </c>
      <c r="B7377" s="0" t="n">
        <v>1.206</v>
      </c>
      <c r="C7377" s="0" t="n">
        <v>0.0144</v>
      </c>
      <c r="D7377" s="0" t="n">
        <v>0.002</v>
      </c>
      <c r="E7377" s="0" t="n">
        <v>0.02</v>
      </c>
      <c r="F7377" s="0" t="n">
        <v>0.0192</v>
      </c>
      <c r="G7377" s="0" t="n">
        <v>1</v>
      </c>
      <c r="H7377" s="0" t="n">
        <v>4241</v>
      </c>
    </row>
    <row r="7378" customFormat="false" ht="12.8" hidden="false" customHeight="false" outlineLevel="0" collapsed="false">
      <c r="A7378" s="0" t="s">
        <v>11790</v>
      </c>
      <c r="B7378" s="0" t="n">
        <v>2.55</v>
      </c>
      <c r="C7378" s="0" t="n">
        <v>0.032</v>
      </c>
      <c r="D7378" s="0" t="n">
        <v>0.0047222222</v>
      </c>
      <c r="E7378" s="0" t="n">
        <v>0.0166666667</v>
      </c>
      <c r="F7378" s="0" t="n">
        <v>0.032</v>
      </c>
      <c r="G7378" s="0" t="n">
        <v>1</v>
      </c>
      <c r="H7378" s="0" t="n">
        <v>79.7</v>
      </c>
    </row>
    <row r="7379" customFormat="false" ht="12.8" hidden="false" customHeight="false" outlineLevel="0" collapsed="false">
      <c r="A7379" s="0" t="s">
        <v>2370</v>
      </c>
      <c r="B7379" s="0" t="n">
        <v>1.206</v>
      </c>
      <c r="C7379" s="0" t="n">
        <v>0.0144</v>
      </c>
      <c r="D7379" s="0" t="n">
        <v>0.002</v>
      </c>
      <c r="E7379" s="0" t="n">
        <v>0.02</v>
      </c>
      <c r="F7379" s="0" t="n">
        <v>0.0192</v>
      </c>
      <c r="G7379" s="0" t="n">
        <v>1</v>
      </c>
      <c r="H7379" s="0" t="n">
        <v>4241</v>
      </c>
    </row>
    <row r="7380" customFormat="false" ht="12.8" hidden="false" customHeight="false" outlineLevel="0" collapsed="false">
      <c r="A7380" s="0" t="s">
        <v>11791</v>
      </c>
      <c r="B7380" s="0" t="n">
        <v>0.0008777778</v>
      </c>
      <c r="C7380" s="0" t="n">
        <v>5E-005</v>
      </c>
      <c r="D7380" s="0" t="n">
        <v>2.23868E-005</v>
      </c>
      <c r="E7380" s="0" t="n">
        <v>0.0011111111</v>
      </c>
      <c r="F7380" s="0" t="n">
        <v>0.0001666667</v>
      </c>
      <c r="G7380" s="0" t="n">
        <v>1</v>
      </c>
      <c r="H7380" s="0" t="n">
        <v>23</v>
      </c>
    </row>
    <row r="7381" customFormat="false" ht="12.8" hidden="false" customHeight="false" outlineLevel="0" collapsed="false">
      <c r="A7381" s="0" t="s">
        <v>2369</v>
      </c>
      <c r="B7381" s="0" t="n">
        <v>1.206</v>
      </c>
      <c r="C7381" s="0" t="n">
        <v>0.0144</v>
      </c>
      <c r="D7381" s="0" t="n">
        <v>0.002</v>
      </c>
      <c r="E7381" s="0" t="n">
        <v>0.02</v>
      </c>
      <c r="F7381" s="0" t="n">
        <v>0.0192</v>
      </c>
      <c r="G7381" s="0" t="n">
        <v>1</v>
      </c>
      <c r="H7381" s="0" t="n">
        <v>4241</v>
      </c>
    </row>
    <row r="7382" customFormat="false" ht="12.8" hidden="false" customHeight="false" outlineLevel="0" collapsed="false">
      <c r="A7382" s="0" t="s">
        <v>11792</v>
      </c>
      <c r="B7382" s="0" t="n">
        <v>1.206</v>
      </c>
      <c r="C7382" s="0" t="n">
        <v>0.0144</v>
      </c>
      <c r="D7382" s="0" t="n">
        <v>0.002</v>
      </c>
      <c r="E7382" s="0" t="n">
        <v>0.02</v>
      </c>
      <c r="F7382" s="0" t="n">
        <v>0.0192</v>
      </c>
      <c r="G7382" s="0" t="n">
        <v>1</v>
      </c>
      <c r="H7382" s="0" t="n">
        <v>5028</v>
      </c>
    </row>
    <row r="7383" customFormat="false" ht="12.8" hidden="false" customHeight="false" outlineLevel="0" collapsed="false">
      <c r="A7383" s="0" t="s">
        <v>11793</v>
      </c>
      <c r="B7383" s="0" t="n">
        <v>0.5995</v>
      </c>
      <c r="C7383" s="0" t="n">
        <v>0.0156769</v>
      </c>
      <c r="D7383" s="0" t="n">
        <v>0.0026984127</v>
      </c>
      <c r="E7383" s="0" t="n">
        <v>0.05</v>
      </c>
      <c r="F7383" s="0" t="n">
        <v>0.041255</v>
      </c>
      <c r="G7383" s="0" t="n">
        <v>1</v>
      </c>
      <c r="H7383" s="0" t="n">
        <v>13.95</v>
      </c>
    </row>
    <row r="7384" customFormat="false" ht="12.8" hidden="false" customHeight="false" outlineLevel="0" collapsed="false">
      <c r="A7384" s="0" t="s">
        <v>11794</v>
      </c>
      <c r="B7384" s="0" t="n">
        <v>1.206</v>
      </c>
      <c r="C7384" s="0" t="n">
        <v>0.0144</v>
      </c>
      <c r="D7384" s="0" t="n">
        <v>0.002</v>
      </c>
      <c r="E7384" s="0" t="n">
        <v>0.02</v>
      </c>
      <c r="F7384" s="0" t="n">
        <v>0.0192</v>
      </c>
      <c r="G7384" s="0" t="n">
        <v>1</v>
      </c>
      <c r="H7384" s="0" t="n">
        <v>4241</v>
      </c>
    </row>
    <row r="7385" customFormat="false" ht="12.8" hidden="false" customHeight="false" outlineLevel="0" collapsed="false">
      <c r="A7385" s="0" t="s">
        <v>11795</v>
      </c>
      <c r="B7385" s="0" t="n">
        <v>0.114575</v>
      </c>
      <c r="C7385" s="0" t="n">
        <v>0.000421875</v>
      </c>
      <c r="D7385" s="0" t="n">
        <v>0.0002361111</v>
      </c>
      <c r="E7385" s="0" t="n">
        <v>0.03125</v>
      </c>
      <c r="F7385" s="0" t="n">
        <v>0.0028125</v>
      </c>
      <c r="G7385" s="0" t="n">
        <v>1</v>
      </c>
      <c r="H7385" s="0" t="n">
        <v>51.3333333333</v>
      </c>
    </row>
    <row r="7386" customFormat="false" ht="12.8" hidden="false" customHeight="false" outlineLevel="0" collapsed="false">
      <c r="A7386" s="0" t="s">
        <v>11796</v>
      </c>
      <c r="B7386" s="0" t="n">
        <v>0.114575</v>
      </c>
      <c r="C7386" s="0" t="n">
        <v>0.000421875</v>
      </c>
      <c r="D7386" s="0" t="n">
        <v>0.0002361111</v>
      </c>
      <c r="E7386" s="0" t="n">
        <v>0.03125</v>
      </c>
      <c r="F7386" s="0" t="n">
        <v>0.0028125</v>
      </c>
      <c r="G7386" s="0" t="n">
        <v>1</v>
      </c>
      <c r="H7386" s="0" t="n">
        <v>51.3333333333</v>
      </c>
    </row>
    <row r="7387" customFormat="false" ht="12.8" hidden="false" customHeight="false" outlineLevel="0" collapsed="false">
      <c r="A7387" s="0" t="s">
        <v>11797</v>
      </c>
      <c r="B7387" s="0" t="n">
        <v>0.3863333333</v>
      </c>
      <c r="C7387" s="0" t="n">
        <v>0.0104512667</v>
      </c>
      <c r="D7387" s="0" t="n">
        <v>0.0017989418</v>
      </c>
      <c r="E7387" s="0" t="n">
        <v>0.0333333333</v>
      </c>
      <c r="F7387" s="0" t="n">
        <v>0.0275033333</v>
      </c>
      <c r="G7387" s="0" t="n">
        <v>1</v>
      </c>
      <c r="H7387" s="0" t="n">
        <v>4.14</v>
      </c>
    </row>
    <row r="7388" customFormat="false" ht="12.8" hidden="false" customHeight="false" outlineLevel="0" collapsed="false">
      <c r="A7388" s="0" t="s">
        <v>11798</v>
      </c>
      <c r="B7388" s="0" t="n">
        <v>1.206</v>
      </c>
      <c r="C7388" s="0" t="n">
        <v>0.0144</v>
      </c>
      <c r="D7388" s="0" t="n">
        <v>0.002</v>
      </c>
      <c r="E7388" s="0" t="n">
        <v>0.02</v>
      </c>
      <c r="F7388" s="0" t="n">
        <v>0.0192</v>
      </c>
      <c r="G7388" s="0" t="n">
        <v>1</v>
      </c>
      <c r="H7388" s="0" t="n">
        <v>5028</v>
      </c>
    </row>
    <row r="7389" customFormat="false" ht="12.8" hidden="false" customHeight="false" outlineLevel="0" collapsed="false">
      <c r="A7389" s="0" t="s">
        <v>11799</v>
      </c>
      <c r="B7389" s="0" t="n">
        <v>0.53925</v>
      </c>
      <c r="C7389" s="0" t="n">
        <v>0.009</v>
      </c>
      <c r="D7389" s="0" t="n">
        <v>0.0020833333</v>
      </c>
      <c r="E7389" s="0" t="n">
        <v>0.0625</v>
      </c>
      <c r="F7389" s="0" t="n">
        <v>0.03</v>
      </c>
      <c r="G7389" s="0" t="n">
        <v>1</v>
      </c>
      <c r="H7389" s="0" t="n">
        <v>195</v>
      </c>
    </row>
    <row r="7390" customFormat="false" ht="12.8" hidden="false" customHeight="false" outlineLevel="0" collapsed="false">
      <c r="A7390" s="0" t="s">
        <v>11800</v>
      </c>
      <c r="B7390" s="0" t="n">
        <v>0.53925</v>
      </c>
      <c r="C7390" s="0" t="n">
        <v>0.009</v>
      </c>
      <c r="D7390" s="0" t="n">
        <v>0.0020833333</v>
      </c>
      <c r="E7390" s="0" t="n">
        <v>0.0625</v>
      </c>
      <c r="F7390" s="0" t="n">
        <v>0.03</v>
      </c>
      <c r="G7390" s="0" t="n">
        <v>1</v>
      </c>
      <c r="H7390" s="0" t="n">
        <v>195</v>
      </c>
    </row>
    <row r="7391" customFormat="false" ht="12.8" hidden="false" customHeight="false" outlineLevel="0" collapsed="false">
      <c r="A7391" s="0" t="s">
        <v>11801</v>
      </c>
      <c r="B7391" s="0" t="n">
        <v>0.3863333333</v>
      </c>
      <c r="C7391" s="0" t="n">
        <v>0.0104512667</v>
      </c>
      <c r="D7391" s="0" t="n">
        <v>0.0017989418</v>
      </c>
      <c r="E7391" s="0" t="n">
        <v>0.0333333333</v>
      </c>
      <c r="F7391" s="0" t="n">
        <v>0.0275033333</v>
      </c>
      <c r="G7391" s="0" t="n">
        <v>1</v>
      </c>
      <c r="H7391" s="0" t="n">
        <v>11.19</v>
      </c>
    </row>
    <row r="7392" customFormat="false" ht="12.8" hidden="false" customHeight="false" outlineLevel="0" collapsed="false">
      <c r="A7392" s="0" t="s">
        <v>2371</v>
      </c>
      <c r="B7392" s="0" t="n">
        <v>1.206</v>
      </c>
      <c r="C7392" s="0" t="n">
        <v>0.0144</v>
      </c>
      <c r="D7392" s="0" t="n">
        <v>0.002</v>
      </c>
      <c r="E7392" s="0" t="n">
        <v>0.02</v>
      </c>
      <c r="F7392" s="0" t="n">
        <v>0.0192</v>
      </c>
      <c r="G7392" s="0" t="n">
        <v>1</v>
      </c>
      <c r="H7392" s="0" t="n">
        <v>5028</v>
      </c>
    </row>
    <row r="7393" customFormat="false" ht="12.8" hidden="false" customHeight="false" outlineLevel="0" collapsed="false">
      <c r="A7393" s="0" t="s">
        <v>343</v>
      </c>
      <c r="B7393" s="0" t="n">
        <v>0.4565</v>
      </c>
      <c r="C7393" s="0" t="n">
        <v>0.0072</v>
      </c>
      <c r="D7393" s="0" t="n">
        <v>0.001</v>
      </c>
      <c r="E7393" s="0" t="n">
        <v>0.01</v>
      </c>
      <c r="F7393" s="0" t="n">
        <v>0.0096</v>
      </c>
      <c r="G7393" s="0" t="n">
        <v>1</v>
      </c>
      <c r="H7393" s="0" t="n">
        <v>5.74</v>
      </c>
    </row>
    <row r="7394" customFormat="false" ht="12.8" hidden="false" customHeight="false" outlineLevel="0" collapsed="false">
      <c r="A7394" s="0" t="s">
        <v>11802</v>
      </c>
      <c r="B7394" s="0" t="n">
        <v>0.161375</v>
      </c>
      <c r="C7394" s="0" t="n">
        <v>0.000421875</v>
      </c>
      <c r="D7394" s="0" t="n">
        <v>0.0002361111</v>
      </c>
      <c r="E7394" s="0" t="n">
        <v>0.03125</v>
      </c>
      <c r="F7394" s="0" t="n">
        <v>0.0028125</v>
      </c>
      <c r="G7394" s="0" t="n">
        <v>1</v>
      </c>
      <c r="H7394" s="0" t="n">
        <v>51.3333333333</v>
      </c>
    </row>
    <row r="7395" customFormat="false" ht="12.8" hidden="false" customHeight="false" outlineLevel="0" collapsed="false">
      <c r="A7395" s="0" t="s">
        <v>11803</v>
      </c>
      <c r="B7395" s="0" t="n">
        <v>0.2916666667</v>
      </c>
      <c r="C7395" s="0" t="n">
        <v>0.0002255</v>
      </c>
      <c r="D7395" s="0" t="n">
        <v>4.66392E-005</v>
      </c>
      <c r="E7395" s="0" t="n">
        <v>0.0083333333</v>
      </c>
      <c r="F7395" s="0" t="n">
        <v>0.001025</v>
      </c>
      <c r="G7395" s="0" t="n">
        <v>1</v>
      </c>
      <c r="H7395" s="0" t="n">
        <v>6.8</v>
      </c>
    </row>
    <row r="7396" customFormat="false" ht="12.8" hidden="false" customHeight="false" outlineLevel="0" collapsed="false">
      <c r="A7396" s="0" t="s">
        <v>2844</v>
      </c>
      <c r="B7396" s="0" t="n">
        <v>1.085</v>
      </c>
      <c r="C7396" s="0" t="n">
        <v>0.0144</v>
      </c>
      <c r="D7396" s="0" t="n">
        <v>0.002</v>
      </c>
      <c r="E7396" s="0" t="n">
        <v>0.02</v>
      </c>
      <c r="F7396" s="0" t="n">
        <v>0.0192</v>
      </c>
      <c r="G7396" s="0" t="n">
        <v>1</v>
      </c>
      <c r="H7396" s="0" t="n">
        <v>5889</v>
      </c>
    </row>
    <row r="7397" customFormat="false" ht="12.8" hidden="false" customHeight="false" outlineLevel="0" collapsed="false">
      <c r="A7397" s="0" t="s">
        <v>11804</v>
      </c>
      <c r="B7397" s="0" t="n">
        <v>0.1348</v>
      </c>
      <c r="C7397" s="0" t="n">
        <v>0.0001728896</v>
      </c>
      <c r="D7397" s="0" t="n">
        <v>4.16667E-005</v>
      </c>
      <c r="E7397" s="0" t="n">
        <v>0.01</v>
      </c>
      <c r="F7397" s="0" t="n">
        <v>0.00117612</v>
      </c>
      <c r="G7397" s="0" t="n">
        <v>1</v>
      </c>
      <c r="H7397" s="0" t="n">
        <v>59</v>
      </c>
    </row>
    <row r="7398" customFormat="false" ht="12.8" hidden="false" customHeight="false" outlineLevel="0" collapsed="false">
      <c r="A7398" s="0" t="s">
        <v>2441</v>
      </c>
      <c r="B7398" s="0" t="n">
        <v>1.1293333333</v>
      </c>
      <c r="C7398" s="0" t="n">
        <v>0.012</v>
      </c>
      <c r="D7398" s="0" t="n">
        <v>0.0016666667</v>
      </c>
      <c r="E7398" s="0" t="n">
        <v>0.0166666667</v>
      </c>
      <c r="F7398" s="0" t="n">
        <v>0.016</v>
      </c>
      <c r="G7398" s="0" t="n">
        <v>1</v>
      </c>
      <c r="H7398" s="0" t="n">
        <v>5640</v>
      </c>
    </row>
    <row r="7399" customFormat="false" ht="12.8" hidden="false" customHeight="false" outlineLevel="0" collapsed="false">
      <c r="A7399" s="0" t="s">
        <v>11805</v>
      </c>
      <c r="B7399" s="0" t="n">
        <v>0.53925</v>
      </c>
      <c r="C7399" s="0" t="n">
        <v>0.009</v>
      </c>
      <c r="D7399" s="0" t="n">
        <v>0.0020833333</v>
      </c>
      <c r="E7399" s="0" t="n">
        <v>0.0625</v>
      </c>
      <c r="F7399" s="0" t="n">
        <v>0.03</v>
      </c>
      <c r="G7399" s="0" t="n">
        <v>1</v>
      </c>
      <c r="H7399" s="0" t="n">
        <v>195</v>
      </c>
    </row>
    <row r="7400" customFormat="false" ht="12.8" hidden="false" customHeight="false" outlineLevel="0" collapsed="false">
      <c r="A7400" s="0" t="s">
        <v>11806</v>
      </c>
      <c r="B7400" s="0" t="n">
        <v>0.9264</v>
      </c>
      <c r="C7400" s="0" t="n">
        <v>0.007744792</v>
      </c>
      <c r="D7400" s="0" t="n">
        <v>0.0011333333</v>
      </c>
      <c r="E7400" s="0" t="n">
        <v>0.008</v>
      </c>
      <c r="F7400" s="0" t="n">
        <v>0.0082832</v>
      </c>
      <c r="G7400" s="0" t="n">
        <v>1</v>
      </c>
      <c r="H7400" s="0" t="n">
        <v>131.8</v>
      </c>
    </row>
    <row r="7401" customFormat="false" ht="12.8" hidden="false" customHeight="false" outlineLevel="0" collapsed="false">
      <c r="A7401" s="0" t="s">
        <v>11807</v>
      </c>
      <c r="B7401" s="0" t="n">
        <v>0.492</v>
      </c>
      <c r="C7401" s="0" t="n">
        <v>0.0072</v>
      </c>
      <c r="D7401" s="0" t="n">
        <v>0.0016666667</v>
      </c>
      <c r="E7401" s="0" t="n">
        <v>0.05</v>
      </c>
      <c r="F7401" s="0" t="n">
        <v>0.024</v>
      </c>
      <c r="G7401" s="0" t="n">
        <v>1</v>
      </c>
      <c r="H7401" s="0" t="n">
        <v>205</v>
      </c>
    </row>
    <row r="7402" customFormat="false" ht="12.8" hidden="false" customHeight="false" outlineLevel="0" collapsed="false">
      <c r="A7402" s="0" t="s">
        <v>11808</v>
      </c>
      <c r="B7402" s="0" t="n">
        <v>1.73</v>
      </c>
      <c r="C7402" s="0" t="n">
        <v>0.01725</v>
      </c>
      <c r="D7402" s="0" t="n">
        <v>0.0089473684</v>
      </c>
      <c r="E7402" s="0" t="n">
        <v>0.25</v>
      </c>
      <c r="F7402" s="0" t="n">
        <v>0.08625</v>
      </c>
      <c r="G7402" s="0" t="n">
        <v>1</v>
      </c>
      <c r="H7402" s="0" t="n">
        <v>37.97</v>
      </c>
    </row>
    <row r="7403" customFormat="false" ht="12.8" hidden="false" customHeight="false" outlineLevel="0" collapsed="false">
      <c r="A7403" s="0" t="s">
        <v>11809</v>
      </c>
      <c r="B7403" s="0" t="n">
        <v>0.738</v>
      </c>
      <c r="C7403" s="0" t="n">
        <v>0.00336</v>
      </c>
      <c r="D7403" s="0" t="n">
        <v>0.0008333333</v>
      </c>
      <c r="E7403" s="0" t="n">
        <v>0.05</v>
      </c>
      <c r="F7403" s="0" t="n">
        <v>0.012</v>
      </c>
      <c r="G7403" s="0" t="n">
        <v>1</v>
      </c>
      <c r="H7403" s="0" t="n">
        <v>466.3333333333</v>
      </c>
    </row>
    <row r="7404" customFormat="false" ht="12.8" hidden="false" customHeight="false" outlineLevel="0" collapsed="false">
      <c r="A7404" s="0" t="s">
        <v>1142</v>
      </c>
      <c r="B7404" s="0" t="n">
        <v>10.3784615385</v>
      </c>
      <c r="C7404" s="0" t="n">
        <v>0.0772567692</v>
      </c>
      <c r="D7404" s="0" t="n">
        <v>0.0108974359</v>
      </c>
      <c r="E7404" s="0" t="n">
        <v>0.0769230769</v>
      </c>
      <c r="F7404" s="0" t="n">
        <v>0.0796461538</v>
      </c>
      <c r="G7404" s="0" t="n">
        <v>1</v>
      </c>
      <c r="H7404" s="0" t="n">
        <v>82.74</v>
      </c>
    </row>
    <row r="7405" customFormat="false" ht="12.8" hidden="false" customHeight="false" outlineLevel="0" collapsed="false">
      <c r="A7405" s="0" t="s">
        <v>11810</v>
      </c>
      <c r="B7405" s="0" t="n">
        <v>0.1348</v>
      </c>
      <c r="C7405" s="0" t="n">
        <v>0.0001728896</v>
      </c>
      <c r="D7405" s="0" t="n">
        <v>4.16667E-005</v>
      </c>
      <c r="E7405" s="0" t="n">
        <v>0.01</v>
      </c>
      <c r="F7405" s="0" t="n">
        <v>0.00117612</v>
      </c>
      <c r="G7405" s="0" t="n">
        <v>1</v>
      </c>
      <c r="H7405" s="0" t="n">
        <v>59</v>
      </c>
    </row>
    <row r="7406" customFormat="false" ht="12.8" hidden="false" customHeight="false" outlineLevel="0" collapsed="false">
      <c r="A7406" s="0" t="s">
        <v>11811</v>
      </c>
      <c r="B7406" s="0" t="n">
        <v>0.9241</v>
      </c>
      <c r="C7406" s="0" t="n">
        <v>0.007744792</v>
      </c>
      <c r="D7406" s="0" t="n">
        <v>0.0011333333</v>
      </c>
      <c r="E7406" s="0" t="n">
        <v>0.008</v>
      </c>
      <c r="F7406" s="0" t="n">
        <v>0.0082832</v>
      </c>
      <c r="G7406" s="0" t="n">
        <v>1</v>
      </c>
      <c r="H7406" s="0" t="n">
        <v>132.8</v>
      </c>
    </row>
    <row r="7407" customFormat="false" ht="12.8" hidden="false" customHeight="false" outlineLevel="0" collapsed="false">
      <c r="A7407" s="0" t="s">
        <v>1141</v>
      </c>
      <c r="B7407" s="0" t="n">
        <v>7.7422222222</v>
      </c>
      <c r="C7407" s="0" t="n">
        <v>0.0557965556</v>
      </c>
      <c r="D7407" s="0" t="n">
        <v>0.0078703704</v>
      </c>
      <c r="E7407" s="0" t="n">
        <v>0.0555555556</v>
      </c>
      <c r="F7407" s="0" t="n">
        <v>0.0575222222</v>
      </c>
      <c r="G7407" s="0" t="n">
        <v>1</v>
      </c>
      <c r="H7407" s="0" t="n">
        <v>55.18</v>
      </c>
    </row>
    <row r="7408" customFormat="false" ht="12.8" hidden="false" customHeight="false" outlineLevel="0" collapsed="false">
      <c r="A7408" s="0" t="s">
        <v>11812</v>
      </c>
      <c r="B7408" s="0" t="n">
        <v>1.085</v>
      </c>
      <c r="C7408" s="0" t="n">
        <v>0.0144</v>
      </c>
      <c r="D7408" s="0" t="n">
        <v>0.002</v>
      </c>
      <c r="E7408" s="0" t="n">
        <v>0.02</v>
      </c>
      <c r="F7408" s="0" t="n">
        <v>0.0192</v>
      </c>
      <c r="G7408" s="0" t="n">
        <v>1</v>
      </c>
      <c r="H7408" s="0" t="n">
        <v>5889</v>
      </c>
    </row>
    <row r="7409" customFormat="false" ht="12.8" hidden="false" customHeight="false" outlineLevel="0" collapsed="false">
      <c r="A7409" s="0" t="s">
        <v>11813</v>
      </c>
      <c r="B7409" s="0" t="n">
        <v>1.73</v>
      </c>
      <c r="C7409" s="0" t="n">
        <v>0.01725</v>
      </c>
      <c r="D7409" s="0" t="n">
        <v>0.0089473684</v>
      </c>
      <c r="E7409" s="0" t="n">
        <v>0.25</v>
      </c>
      <c r="F7409" s="0" t="n">
        <v>0.08625</v>
      </c>
      <c r="G7409" s="0" t="n">
        <v>1</v>
      </c>
      <c r="H7409" s="0" t="n">
        <v>37.97</v>
      </c>
    </row>
    <row r="7410" customFormat="false" ht="12.8" hidden="false" customHeight="false" outlineLevel="0" collapsed="false">
      <c r="A7410" s="0" t="s">
        <v>11814</v>
      </c>
      <c r="B7410" s="0" t="n">
        <v>1.085</v>
      </c>
      <c r="C7410" s="0" t="n">
        <v>0.0144</v>
      </c>
      <c r="D7410" s="0" t="n">
        <v>0.002</v>
      </c>
      <c r="E7410" s="0" t="n">
        <v>0.02</v>
      </c>
      <c r="F7410" s="0" t="n">
        <v>0.0192</v>
      </c>
      <c r="G7410" s="0" t="n">
        <v>1</v>
      </c>
      <c r="H7410" s="0" t="n">
        <v>5889</v>
      </c>
    </row>
    <row r="7411" customFormat="false" ht="12.8" hidden="false" customHeight="false" outlineLevel="0" collapsed="false">
      <c r="A7411" s="0" t="s">
        <v>11815</v>
      </c>
      <c r="B7411" s="0" t="n">
        <v>0.9275</v>
      </c>
      <c r="C7411" s="0" t="n">
        <v>0.007744792</v>
      </c>
      <c r="D7411" s="0" t="n">
        <v>0.0011333333</v>
      </c>
      <c r="E7411" s="0" t="n">
        <v>0.008</v>
      </c>
      <c r="F7411" s="0" t="n">
        <v>0.0082832</v>
      </c>
      <c r="G7411" s="0" t="n">
        <v>1</v>
      </c>
      <c r="H7411" s="0" t="n">
        <v>131.8</v>
      </c>
    </row>
    <row r="7412" customFormat="false" ht="12.8" hidden="false" customHeight="false" outlineLevel="0" collapsed="false">
      <c r="A7412" s="0" t="s">
        <v>11816</v>
      </c>
      <c r="B7412" s="0" t="n">
        <v>0.53925</v>
      </c>
      <c r="C7412" s="0" t="n">
        <v>0.009</v>
      </c>
      <c r="D7412" s="0" t="n">
        <v>0.0020833333</v>
      </c>
      <c r="E7412" s="0" t="n">
        <v>0.0625</v>
      </c>
      <c r="F7412" s="0" t="n">
        <v>0.03</v>
      </c>
      <c r="G7412" s="0" t="n">
        <v>1</v>
      </c>
      <c r="H7412" s="0" t="n">
        <v>195</v>
      </c>
    </row>
    <row r="7413" customFormat="false" ht="12.8" hidden="false" customHeight="false" outlineLevel="0" collapsed="false">
      <c r="A7413" s="0" t="s">
        <v>11817</v>
      </c>
      <c r="B7413" s="0" t="n">
        <v>0.246026087</v>
      </c>
      <c r="C7413" s="0" t="n">
        <v>0.0007304348</v>
      </c>
      <c r="D7413" s="0" t="n">
        <v>0.0001811594</v>
      </c>
      <c r="E7413" s="0" t="n">
        <v>0.0108695652</v>
      </c>
      <c r="F7413" s="0" t="n">
        <v>0.0026086957</v>
      </c>
      <c r="G7413" s="0" t="n">
        <v>1</v>
      </c>
      <c r="H7413" s="0" t="n">
        <v>239.3333333333</v>
      </c>
    </row>
    <row r="7414" customFormat="false" ht="12.8" hidden="false" customHeight="false" outlineLevel="0" collapsed="false">
      <c r="A7414" s="0" t="s">
        <v>2372</v>
      </c>
      <c r="B7414" s="0" t="n">
        <v>1.085</v>
      </c>
      <c r="C7414" s="0" t="n">
        <v>0.0144</v>
      </c>
      <c r="D7414" s="0" t="n">
        <v>0.002</v>
      </c>
      <c r="E7414" s="0" t="n">
        <v>0.02</v>
      </c>
      <c r="F7414" s="0" t="n">
        <v>0.0192</v>
      </c>
      <c r="G7414" s="0" t="n">
        <v>1</v>
      </c>
      <c r="H7414" s="0" t="n">
        <v>5889</v>
      </c>
    </row>
    <row r="7415" customFormat="false" ht="12.8" hidden="false" customHeight="false" outlineLevel="0" collapsed="false">
      <c r="A7415" s="0" t="s">
        <v>11818</v>
      </c>
      <c r="B7415" s="0" t="n">
        <v>0.9175</v>
      </c>
      <c r="C7415" s="0" t="n">
        <v>0.007744792</v>
      </c>
      <c r="D7415" s="0" t="n">
        <v>0.0011333333</v>
      </c>
      <c r="E7415" s="0" t="n">
        <v>0.008</v>
      </c>
      <c r="F7415" s="0" t="n">
        <v>0.0082832</v>
      </c>
      <c r="G7415" s="0" t="n">
        <v>1</v>
      </c>
      <c r="H7415" s="0" t="n">
        <v>132.8</v>
      </c>
    </row>
    <row r="7416" customFormat="false" ht="12.8" hidden="false" customHeight="false" outlineLevel="0" collapsed="false">
      <c r="A7416" s="0" t="s">
        <v>11819</v>
      </c>
      <c r="B7416" s="0" t="n">
        <v>0.53925</v>
      </c>
      <c r="C7416" s="0" t="n">
        <v>0.009</v>
      </c>
      <c r="D7416" s="0" t="n">
        <v>0.0020833333</v>
      </c>
      <c r="E7416" s="0" t="n">
        <v>0.0625</v>
      </c>
      <c r="F7416" s="0" t="n">
        <v>0.03</v>
      </c>
      <c r="G7416" s="0" t="n">
        <v>1</v>
      </c>
      <c r="H7416" s="0" t="n">
        <v>195</v>
      </c>
    </row>
    <row r="7417" customFormat="false" ht="12.8" hidden="false" customHeight="false" outlineLevel="0" collapsed="false">
      <c r="A7417" s="0" t="s">
        <v>11820</v>
      </c>
      <c r="B7417" s="0" t="n">
        <v>0.738</v>
      </c>
      <c r="C7417" s="0" t="n">
        <v>0.00336</v>
      </c>
      <c r="D7417" s="0" t="n">
        <v>0.0008333333</v>
      </c>
      <c r="E7417" s="0" t="n">
        <v>0.05</v>
      </c>
      <c r="F7417" s="0" t="n">
        <v>0.012</v>
      </c>
      <c r="G7417" s="0" t="n">
        <v>1</v>
      </c>
      <c r="H7417" s="0" t="n">
        <v>466.3333333333</v>
      </c>
    </row>
    <row r="7418" customFormat="false" ht="12.8" hidden="false" customHeight="false" outlineLevel="0" collapsed="false">
      <c r="A7418" s="0" t="s">
        <v>1859</v>
      </c>
      <c r="B7418" s="0" t="n">
        <v>2.3666666667</v>
      </c>
      <c r="C7418" s="0" t="n">
        <v>0.035</v>
      </c>
      <c r="D7418" s="0" t="n">
        <v>0.005037037</v>
      </c>
      <c r="E7418" s="0" t="n">
        <v>0.0166666667</v>
      </c>
      <c r="F7418" s="0" t="n">
        <v>0.035</v>
      </c>
      <c r="G7418" s="0" t="n">
        <v>1</v>
      </c>
      <c r="H7418" s="0" t="n">
        <v>9.81</v>
      </c>
    </row>
    <row r="7419" customFormat="false" ht="12.8" hidden="false" customHeight="false" outlineLevel="0" collapsed="false">
      <c r="A7419" s="0" t="s">
        <v>11821</v>
      </c>
      <c r="B7419" s="0" t="n">
        <v>0.3112857143</v>
      </c>
      <c r="C7419" s="0" t="n">
        <v>0.0006</v>
      </c>
      <c r="D7419" s="0" t="n">
        <v>0.0001488095</v>
      </c>
      <c r="E7419" s="0" t="n">
        <v>0.0089285714</v>
      </c>
      <c r="F7419" s="0" t="n">
        <v>0.0021428571</v>
      </c>
      <c r="G7419" s="0" t="n">
        <v>1</v>
      </c>
      <c r="H7419" s="0" t="n">
        <v>217.5566666667</v>
      </c>
    </row>
    <row r="7420" customFormat="false" ht="12.8" hidden="false" customHeight="false" outlineLevel="0" collapsed="false">
      <c r="A7420" s="0" t="s">
        <v>2362</v>
      </c>
      <c r="B7420" s="0" t="n">
        <v>1.085</v>
      </c>
      <c r="C7420" s="0" t="n">
        <v>0.0144</v>
      </c>
      <c r="D7420" s="0" t="n">
        <v>0.002</v>
      </c>
      <c r="E7420" s="0" t="n">
        <v>0.02</v>
      </c>
      <c r="F7420" s="0" t="n">
        <v>0.0192</v>
      </c>
      <c r="G7420" s="0" t="n">
        <v>1</v>
      </c>
      <c r="H7420" s="0" t="n">
        <v>4466</v>
      </c>
    </row>
    <row r="7421" customFormat="false" ht="12.8" hidden="false" customHeight="false" outlineLevel="0" collapsed="false">
      <c r="A7421" s="0" t="s">
        <v>1871</v>
      </c>
      <c r="B7421" s="0" t="n">
        <v>2.4086666667</v>
      </c>
      <c r="C7421" s="0" t="n">
        <v>0.035</v>
      </c>
      <c r="D7421" s="0" t="n">
        <v>0.005037037</v>
      </c>
      <c r="E7421" s="0" t="n">
        <v>0.0166666667</v>
      </c>
      <c r="F7421" s="0" t="n">
        <v>0.035</v>
      </c>
      <c r="G7421" s="0" t="n">
        <v>1</v>
      </c>
      <c r="H7421" s="0" t="n">
        <v>8.77</v>
      </c>
    </row>
    <row r="7422" customFormat="false" ht="12.8" hidden="false" customHeight="false" outlineLevel="0" collapsed="false">
      <c r="A7422" s="0" t="s">
        <v>11822</v>
      </c>
      <c r="B7422" s="0" t="n">
        <v>0.0703333333</v>
      </c>
      <c r="C7422" s="0" t="n">
        <v>0.0007</v>
      </c>
      <c r="D7422" s="0" t="n">
        <v>0.0001736111</v>
      </c>
      <c r="E7422" s="0" t="n">
        <v>0.0104166667</v>
      </c>
      <c r="F7422" s="0" t="n">
        <v>0.0025</v>
      </c>
      <c r="G7422" s="0" t="n">
        <v>1</v>
      </c>
      <c r="H7422" s="0" t="n">
        <v>9</v>
      </c>
    </row>
    <row r="7423" customFormat="false" ht="12.8" hidden="false" customHeight="false" outlineLevel="0" collapsed="false">
      <c r="A7423" s="0" t="s">
        <v>11823</v>
      </c>
      <c r="B7423" s="0" t="n">
        <v>0.099</v>
      </c>
      <c r="C7423" s="0" t="n">
        <v>0.000336</v>
      </c>
      <c r="D7423" s="0" t="n">
        <v>8.33333E-005</v>
      </c>
      <c r="E7423" s="0" t="n">
        <v>0.005</v>
      </c>
      <c r="F7423" s="0" t="n">
        <v>0.0012</v>
      </c>
      <c r="G7423" s="0" t="n">
        <v>1</v>
      </c>
      <c r="H7423" s="0" t="n">
        <v>160</v>
      </c>
    </row>
    <row r="7424" customFormat="false" ht="12.8" hidden="false" customHeight="false" outlineLevel="0" collapsed="false">
      <c r="A7424" s="0" t="s">
        <v>11824</v>
      </c>
      <c r="B7424" s="0" t="n">
        <v>4.3716666667</v>
      </c>
      <c r="C7424" s="0" t="n">
        <v>0.0418474167</v>
      </c>
      <c r="D7424" s="0" t="n">
        <v>0.0059027778</v>
      </c>
      <c r="E7424" s="0" t="n">
        <v>0.0416666667</v>
      </c>
      <c r="F7424" s="0" t="n">
        <v>0.0431416667</v>
      </c>
      <c r="G7424" s="0" t="n">
        <v>1</v>
      </c>
      <c r="H7424" s="0" t="n">
        <v>20.71</v>
      </c>
    </row>
    <row r="7425" customFormat="false" ht="12.8" hidden="false" customHeight="false" outlineLevel="0" collapsed="false">
      <c r="A7425" s="0" t="s">
        <v>11825</v>
      </c>
      <c r="B7425" s="0" t="n">
        <v>1.085</v>
      </c>
      <c r="C7425" s="0" t="n">
        <v>0.0144</v>
      </c>
      <c r="D7425" s="0" t="n">
        <v>0.002</v>
      </c>
      <c r="E7425" s="0" t="n">
        <v>0.02</v>
      </c>
      <c r="F7425" s="0" t="n">
        <v>0.0192</v>
      </c>
      <c r="G7425" s="0" t="n">
        <v>1</v>
      </c>
      <c r="H7425" s="0" t="n">
        <v>5112</v>
      </c>
    </row>
    <row r="7426" customFormat="false" ht="12.8" hidden="false" customHeight="false" outlineLevel="0" collapsed="false">
      <c r="A7426" s="0" t="s">
        <v>11826</v>
      </c>
      <c r="B7426" s="0" t="n">
        <v>2.3666666667</v>
      </c>
      <c r="C7426" s="0" t="n">
        <v>0.035</v>
      </c>
      <c r="D7426" s="0" t="n">
        <v>0.005037037</v>
      </c>
      <c r="E7426" s="0" t="n">
        <v>0.0166666667</v>
      </c>
      <c r="F7426" s="0" t="n">
        <v>0.035</v>
      </c>
      <c r="G7426" s="0" t="n">
        <v>1</v>
      </c>
      <c r="H7426" s="0" t="n">
        <v>9.81</v>
      </c>
    </row>
    <row r="7427" customFormat="false" ht="12.8" hidden="false" customHeight="false" outlineLevel="0" collapsed="false">
      <c r="A7427" s="0" t="s">
        <v>11827</v>
      </c>
      <c r="B7427" s="0" t="n">
        <v>0.3112857143</v>
      </c>
      <c r="C7427" s="0" t="n">
        <v>0.0006</v>
      </c>
      <c r="D7427" s="0" t="n">
        <v>0.0001488095</v>
      </c>
      <c r="E7427" s="0" t="n">
        <v>0.0089285714</v>
      </c>
      <c r="F7427" s="0" t="n">
        <v>0.0021428571</v>
      </c>
      <c r="G7427" s="0" t="n">
        <v>1</v>
      </c>
      <c r="H7427" s="0" t="n">
        <v>217.5566666667</v>
      </c>
    </row>
    <row r="7428" customFormat="false" ht="12.8" hidden="false" customHeight="false" outlineLevel="0" collapsed="false">
      <c r="A7428" s="0" t="s">
        <v>2418</v>
      </c>
      <c r="B7428" s="0" t="n">
        <v>1.085</v>
      </c>
      <c r="C7428" s="0" t="n">
        <v>0.0144</v>
      </c>
      <c r="D7428" s="0" t="n">
        <v>0.002</v>
      </c>
      <c r="E7428" s="0" t="n">
        <v>0.02</v>
      </c>
      <c r="F7428" s="0" t="n">
        <v>0.0192</v>
      </c>
      <c r="G7428" s="0" t="n">
        <v>1</v>
      </c>
      <c r="H7428" s="0" t="n">
        <v>5112</v>
      </c>
    </row>
    <row r="7429" customFormat="false" ht="12.8" hidden="false" customHeight="false" outlineLevel="0" collapsed="false">
      <c r="A7429" s="0" t="s">
        <v>11828</v>
      </c>
      <c r="B7429" s="0" t="n">
        <v>0.277626087</v>
      </c>
      <c r="C7429" s="0" t="n">
        <v>0.0007304348</v>
      </c>
      <c r="D7429" s="0" t="n">
        <v>0.0001811594</v>
      </c>
      <c r="E7429" s="0" t="n">
        <v>0.0108695652</v>
      </c>
      <c r="F7429" s="0" t="n">
        <v>0.0026086957</v>
      </c>
      <c r="G7429" s="0" t="n">
        <v>1</v>
      </c>
      <c r="H7429" s="0" t="n">
        <v>174.3333333333</v>
      </c>
    </row>
    <row r="7430" customFormat="false" ht="12.8" hidden="false" customHeight="false" outlineLevel="0" collapsed="false">
      <c r="A7430" s="0" t="s">
        <v>11829</v>
      </c>
      <c r="B7430" s="0" t="n">
        <v>0.00162</v>
      </c>
      <c r="C7430" s="0" t="n">
        <v>6E-006</v>
      </c>
      <c r="D7430" s="0" t="n">
        <v>8.333E-007</v>
      </c>
      <c r="E7430" s="0" t="n">
        <v>0.0002</v>
      </c>
      <c r="F7430" s="0" t="n">
        <v>2.4E-005</v>
      </c>
      <c r="G7430" s="0" t="n">
        <v>1</v>
      </c>
      <c r="H7430" s="0" t="n">
        <v>1.67</v>
      </c>
    </row>
    <row r="7431" customFormat="false" ht="12.8" hidden="false" customHeight="false" outlineLevel="0" collapsed="false">
      <c r="A7431" s="0" t="s">
        <v>2144</v>
      </c>
      <c r="B7431" s="0" t="n">
        <v>3.914</v>
      </c>
      <c r="C7431" s="0" t="n">
        <v>0.07425</v>
      </c>
      <c r="D7431" s="0" t="n">
        <v>0.0108974359</v>
      </c>
      <c r="E7431" s="0" t="n">
        <v>0.0625</v>
      </c>
      <c r="F7431" s="0" t="n">
        <v>0.075</v>
      </c>
      <c r="G7431" s="0" t="n">
        <v>1</v>
      </c>
      <c r="H7431" s="0" t="n">
        <v>38500</v>
      </c>
    </row>
    <row r="7432" customFormat="false" ht="12.8" hidden="false" customHeight="false" outlineLevel="0" collapsed="false">
      <c r="A7432" s="0" t="s">
        <v>11830</v>
      </c>
      <c r="B7432" s="0" t="n">
        <v>4.3716666667</v>
      </c>
      <c r="C7432" s="0" t="n">
        <v>0.0418474167</v>
      </c>
      <c r="D7432" s="0" t="n">
        <v>0.0059027778</v>
      </c>
      <c r="E7432" s="0" t="n">
        <v>0.0416666667</v>
      </c>
      <c r="F7432" s="0" t="n">
        <v>0.0431416667</v>
      </c>
      <c r="G7432" s="0" t="n">
        <v>1</v>
      </c>
      <c r="H7432" s="0" t="n">
        <v>20.71</v>
      </c>
    </row>
    <row r="7433" customFormat="false" ht="12.8" hidden="false" customHeight="false" outlineLevel="0" collapsed="false">
      <c r="A7433" s="0" t="s">
        <v>11831</v>
      </c>
      <c r="B7433" s="0" t="n">
        <v>1.085</v>
      </c>
      <c r="C7433" s="0" t="n">
        <v>0.0144</v>
      </c>
      <c r="D7433" s="0" t="n">
        <v>0.002</v>
      </c>
      <c r="E7433" s="0" t="n">
        <v>0.02</v>
      </c>
      <c r="F7433" s="0" t="n">
        <v>0.0192</v>
      </c>
      <c r="G7433" s="0" t="n">
        <v>1</v>
      </c>
      <c r="H7433" s="0" t="n">
        <v>5112</v>
      </c>
    </row>
    <row r="7434" customFormat="false" ht="12.8" hidden="false" customHeight="false" outlineLevel="0" collapsed="false">
      <c r="A7434" s="0" t="s">
        <v>11832</v>
      </c>
      <c r="B7434" s="0" t="n">
        <v>0.277626087</v>
      </c>
      <c r="C7434" s="0" t="n">
        <v>0.0007304348</v>
      </c>
      <c r="D7434" s="0" t="n">
        <v>0.0001811594</v>
      </c>
      <c r="E7434" s="0" t="n">
        <v>0.0108695652</v>
      </c>
      <c r="F7434" s="0" t="n">
        <v>0.0026086957</v>
      </c>
      <c r="G7434" s="0" t="n">
        <v>1</v>
      </c>
      <c r="H7434" s="0" t="n">
        <v>174.3333333333</v>
      </c>
    </row>
    <row r="7435" customFormat="false" ht="12.8" hidden="false" customHeight="false" outlineLevel="0" collapsed="false">
      <c r="A7435" s="0" t="s">
        <v>11833</v>
      </c>
      <c r="B7435" s="0" t="n">
        <v>0.0283333333</v>
      </c>
      <c r="C7435" s="0" t="n">
        <v>0.00011977</v>
      </c>
      <c r="D7435" s="0" t="n">
        <v>1.77083E-005</v>
      </c>
      <c r="E7435" s="0" t="n">
        <v>0.0016666667</v>
      </c>
      <c r="F7435" s="0" t="n">
        <v>0.000406</v>
      </c>
      <c r="G7435" s="0" t="n">
        <v>1</v>
      </c>
      <c r="H7435" s="0" t="n">
        <v>0.41</v>
      </c>
    </row>
    <row r="7436" customFormat="false" ht="12.8" hidden="false" customHeight="false" outlineLevel="0" collapsed="false">
      <c r="A7436" s="0" t="s">
        <v>2407</v>
      </c>
      <c r="B7436" s="0" t="n">
        <v>1.085</v>
      </c>
      <c r="C7436" s="0" t="n">
        <v>0.0144</v>
      </c>
      <c r="D7436" s="0" t="n">
        <v>0.002</v>
      </c>
      <c r="E7436" s="0" t="n">
        <v>0.02</v>
      </c>
      <c r="F7436" s="0" t="n">
        <v>0.0192</v>
      </c>
      <c r="G7436" s="0" t="n">
        <v>1</v>
      </c>
      <c r="H7436" s="0" t="n">
        <v>4466</v>
      </c>
    </row>
    <row r="7437" customFormat="false" ht="12.8" hidden="false" customHeight="false" outlineLevel="0" collapsed="false">
      <c r="A7437" s="0" t="s">
        <v>11834</v>
      </c>
      <c r="B7437" s="0" t="n">
        <v>0.246026087</v>
      </c>
      <c r="C7437" s="0" t="n">
        <v>0.0007304348</v>
      </c>
      <c r="D7437" s="0" t="n">
        <v>0.0001811594</v>
      </c>
      <c r="E7437" s="0" t="n">
        <v>0.0108695652</v>
      </c>
      <c r="F7437" s="0" t="n">
        <v>0.0026086957</v>
      </c>
      <c r="G7437" s="0" t="n">
        <v>1</v>
      </c>
      <c r="H7437" s="0" t="n">
        <v>239.3333333333</v>
      </c>
    </row>
    <row r="7438" customFormat="false" ht="12.8" hidden="false" customHeight="false" outlineLevel="0" collapsed="false">
      <c r="A7438" s="0" t="s">
        <v>11835</v>
      </c>
      <c r="B7438" s="0" t="n">
        <v>0.0283333333</v>
      </c>
      <c r="C7438" s="0" t="n">
        <v>0.00011977</v>
      </c>
      <c r="D7438" s="0" t="n">
        <v>1.77083E-005</v>
      </c>
      <c r="E7438" s="0" t="n">
        <v>0.0016666667</v>
      </c>
      <c r="F7438" s="0" t="n">
        <v>0.000406</v>
      </c>
      <c r="G7438" s="0" t="n">
        <v>1</v>
      </c>
      <c r="H7438" s="0" t="n">
        <v>0.41</v>
      </c>
    </row>
    <row r="7439" customFormat="false" ht="12.8" hidden="false" customHeight="false" outlineLevel="0" collapsed="false">
      <c r="A7439" s="0" t="s">
        <v>11836</v>
      </c>
      <c r="B7439" s="0" t="n">
        <v>1.085</v>
      </c>
      <c r="C7439" s="0" t="n">
        <v>0.0144</v>
      </c>
      <c r="D7439" s="0" t="n">
        <v>0.002</v>
      </c>
      <c r="E7439" s="0" t="n">
        <v>0.02</v>
      </c>
      <c r="F7439" s="0" t="n">
        <v>0.0192</v>
      </c>
      <c r="G7439" s="0" t="n">
        <v>1</v>
      </c>
      <c r="H7439" s="0" t="n">
        <v>4466</v>
      </c>
    </row>
    <row r="7440" customFormat="false" ht="12.8" hidden="false" customHeight="false" outlineLevel="0" collapsed="false">
      <c r="A7440" s="0" t="s">
        <v>11837</v>
      </c>
      <c r="B7440" s="0" t="n">
        <v>7.6622222222</v>
      </c>
      <c r="C7440" s="0" t="n">
        <v>0.0634865</v>
      </c>
      <c r="D7440" s="0" t="n">
        <v>0.0096866097</v>
      </c>
      <c r="E7440" s="0" t="n">
        <v>0.0555555556</v>
      </c>
      <c r="F7440" s="0" t="n">
        <v>0.06545</v>
      </c>
      <c r="G7440" s="0" t="n">
        <v>1</v>
      </c>
      <c r="H7440" s="0" t="n">
        <v>85.24</v>
      </c>
    </row>
    <row r="7441" customFormat="false" ht="12.8" hidden="false" customHeight="false" outlineLevel="0" collapsed="false">
      <c r="A7441" s="0" t="s">
        <v>11838</v>
      </c>
      <c r="B7441" s="0" t="n">
        <v>5</v>
      </c>
      <c r="C7441" s="0" t="n">
        <v>0.0768</v>
      </c>
      <c r="D7441" s="0" t="n">
        <v>0.0113333333</v>
      </c>
      <c r="E7441" s="0" t="n">
        <v>0.04</v>
      </c>
      <c r="F7441" s="0" t="n">
        <v>0.0768</v>
      </c>
      <c r="G7441" s="0" t="n">
        <v>1</v>
      </c>
      <c r="H7441" s="0" t="n">
        <v>123.06</v>
      </c>
    </row>
    <row r="7442" customFormat="false" ht="12.8" hidden="false" customHeight="false" outlineLevel="0" collapsed="false">
      <c r="A7442" s="0" t="s">
        <v>11839</v>
      </c>
      <c r="B7442" s="0" t="n">
        <v>0.0424444444</v>
      </c>
      <c r="C7442" s="0" t="n">
        <v>0.0001813333</v>
      </c>
      <c r="D7442" s="0" t="n">
        <v>8.88889E-005</v>
      </c>
      <c r="E7442" s="0" t="n">
        <v>0.0002222222</v>
      </c>
      <c r="F7442" s="0" t="n">
        <v>0.0002133333</v>
      </c>
      <c r="G7442" s="0" t="n">
        <v>1</v>
      </c>
      <c r="H7442" s="0" t="n">
        <v>0.38</v>
      </c>
    </row>
    <row r="7443" customFormat="false" ht="12.8" hidden="false" customHeight="false" outlineLevel="0" collapsed="false">
      <c r="A7443" s="0" t="s">
        <v>11840</v>
      </c>
      <c r="B7443" s="0" t="n">
        <v>7.6622222222</v>
      </c>
      <c r="C7443" s="0" t="n">
        <v>0.0634865</v>
      </c>
      <c r="D7443" s="0" t="n">
        <v>0.0096866097</v>
      </c>
      <c r="E7443" s="0" t="n">
        <v>0.0555555556</v>
      </c>
      <c r="F7443" s="0" t="n">
        <v>0.06545</v>
      </c>
      <c r="G7443" s="0" t="n">
        <v>1</v>
      </c>
      <c r="H7443" s="0" t="n">
        <v>92.62</v>
      </c>
    </row>
    <row r="7444" customFormat="false" ht="12.8" hidden="false" customHeight="false" outlineLevel="0" collapsed="false">
      <c r="A7444" s="0" t="s">
        <v>11841</v>
      </c>
      <c r="B7444" s="0" t="n">
        <v>5</v>
      </c>
      <c r="C7444" s="0" t="n">
        <v>0.0768</v>
      </c>
      <c r="D7444" s="0" t="n">
        <v>0.034</v>
      </c>
      <c r="E7444" s="0" t="n">
        <v>0.04</v>
      </c>
      <c r="F7444" s="0" t="n">
        <v>0.0768</v>
      </c>
      <c r="G7444" s="0" t="n">
        <v>1</v>
      </c>
      <c r="H7444" s="0" t="n">
        <v>123.06</v>
      </c>
    </row>
    <row r="7445" customFormat="false" ht="12.8" hidden="false" customHeight="false" outlineLevel="0" collapsed="false">
      <c r="A7445" s="0" t="s">
        <v>1272</v>
      </c>
      <c r="B7445" s="0" t="n">
        <v>0.688</v>
      </c>
      <c r="C7445" s="0" t="n">
        <v>0.00696</v>
      </c>
      <c r="D7445" s="0" t="n">
        <v>0.0011111111</v>
      </c>
      <c r="E7445" s="0" t="n">
        <v>0.1</v>
      </c>
      <c r="F7445" s="0" t="n">
        <v>0.024</v>
      </c>
      <c r="G7445" s="0" t="n">
        <v>1</v>
      </c>
      <c r="H7445" s="0" t="n">
        <v>5.47</v>
      </c>
    </row>
    <row r="7446" customFormat="false" ht="12.8" hidden="false" customHeight="false" outlineLevel="0" collapsed="false">
      <c r="A7446" s="0" t="s">
        <v>11842</v>
      </c>
      <c r="B7446" s="0" t="n">
        <v>7.55</v>
      </c>
      <c r="C7446" s="0" t="n">
        <v>0.714</v>
      </c>
      <c r="D7446" s="0" t="n">
        <v>0.2125</v>
      </c>
      <c r="E7446" s="0" t="n">
        <v>1</v>
      </c>
      <c r="F7446" s="0" t="n">
        <v>1.02</v>
      </c>
      <c r="G7446" s="0" t="n">
        <v>1</v>
      </c>
      <c r="H7446" s="0" t="n">
        <v>2192.6</v>
      </c>
    </row>
    <row r="7447" customFormat="false" ht="12.8" hidden="false" customHeight="false" outlineLevel="0" collapsed="false">
      <c r="A7447" s="0" t="s">
        <v>11843</v>
      </c>
      <c r="B7447" s="0" t="n">
        <v>1.085</v>
      </c>
      <c r="C7447" s="0" t="n">
        <v>0.0144</v>
      </c>
      <c r="D7447" s="0" t="n">
        <v>0.002</v>
      </c>
      <c r="E7447" s="0" t="n">
        <v>0.02</v>
      </c>
      <c r="F7447" s="0" t="n">
        <v>0.0192</v>
      </c>
      <c r="G7447" s="0" t="n">
        <v>1</v>
      </c>
      <c r="H7447" s="0" t="n">
        <v>5112</v>
      </c>
    </row>
    <row r="7448" customFormat="false" ht="12.8" hidden="false" customHeight="false" outlineLevel="0" collapsed="false">
      <c r="A7448" s="0" t="s">
        <v>11844</v>
      </c>
      <c r="B7448" s="0" t="n">
        <v>0.2877777778</v>
      </c>
      <c r="C7448" s="0" t="n">
        <v>0.0014933333</v>
      </c>
      <c r="D7448" s="0" t="n">
        <v>0.0003703704</v>
      </c>
      <c r="E7448" s="0" t="n">
        <v>0.0222222222</v>
      </c>
      <c r="F7448" s="0" t="n">
        <v>0.0053333333</v>
      </c>
      <c r="G7448" s="0" t="n">
        <v>1</v>
      </c>
      <c r="H7448" s="0" t="n">
        <v>660</v>
      </c>
    </row>
    <row r="7449" customFormat="false" ht="12.8" hidden="false" customHeight="false" outlineLevel="0" collapsed="false">
      <c r="A7449" s="0" t="s">
        <v>1500</v>
      </c>
      <c r="B7449" s="0" t="n">
        <v>0.3147142857</v>
      </c>
      <c r="C7449" s="0" t="n">
        <v>0.001881792</v>
      </c>
      <c r="D7449" s="0" t="n">
        <v>0.0003174603</v>
      </c>
      <c r="E7449" s="0" t="n">
        <v>0.0285714286</v>
      </c>
      <c r="F7449" s="0" t="n">
        <v>0.0067206857</v>
      </c>
      <c r="G7449" s="0" t="n">
        <v>1</v>
      </c>
      <c r="H7449" s="0" t="n">
        <v>8.02</v>
      </c>
    </row>
    <row r="7450" customFormat="false" ht="12.8" hidden="false" customHeight="false" outlineLevel="0" collapsed="false">
      <c r="A7450" s="0" t="s">
        <v>11845</v>
      </c>
      <c r="B7450" s="0" t="n">
        <v>1.1577777778</v>
      </c>
      <c r="C7450" s="0" t="n">
        <v>0.0348375556</v>
      </c>
      <c r="D7450" s="0" t="n">
        <v>0.0059964727</v>
      </c>
      <c r="E7450" s="0" t="n">
        <v>0.1111111111</v>
      </c>
      <c r="F7450" s="0" t="n">
        <v>0.0916777778</v>
      </c>
      <c r="G7450" s="0" t="n">
        <v>1</v>
      </c>
      <c r="H7450" s="0" t="n">
        <v>43.74</v>
      </c>
    </row>
    <row r="7451" customFormat="false" ht="12.8" hidden="false" customHeight="false" outlineLevel="0" collapsed="false">
      <c r="A7451" s="0" t="s">
        <v>11846</v>
      </c>
      <c r="B7451" s="0" t="n">
        <v>0.2637777778</v>
      </c>
      <c r="C7451" s="0" t="n">
        <v>0.0014933333</v>
      </c>
      <c r="D7451" s="0" t="n">
        <v>0.0003703704</v>
      </c>
      <c r="E7451" s="0" t="n">
        <v>0.0222222222</v>
      </c>
      <c r="F7451" s="0" t="n">
        <v>0.0053333333</v>
      </c>
      <c r="G7451" s="0" t="n">
        <v>1</v>
      </c>
      <c r="H7451" s="0" t="n">
        <v>659.6666666667</v>
      </c>
    </row>
    <row r="7452" customFormat="false" ht="12.8" hidden="false" customHeight="false" outlineLevel="0" collapsed="false">
      <c r="A7452" s="0" t="s">
        <v>1271</v>
      </c>
      <c r="B7452" s="0" t="n">
        <v>1.135</v>
      </c>
      <c r="C7452" s="0" t="n">
        <v>0.0087</v>
      </c>
      <c r="D7452" s="0" t="n">
        <v>0.0013888889</v>
      </c>
      <c r="E7452" s="0" t="n">
        <v>0.125</v>
      </c>
      <c r="F7452" s="0" t="n">
        <v>0.03</v>
      </c>
      <c r="G7452" s="0" t="n">
        <v>1</v>
      </c>
      <c r="H7452" s="0" t="n">
        <v>11.95</v>
      </c>
    </row>
    <row r="7453" customFormat="false" ht="12.8" hidden="false" customHeight="false" outlineLevel="0" collapsed="false">
      <c r="A7453" s="0" t="s">
        <v>11847</v>
      </c>
      <c r="B7453" s="0" t="n">
        <v>0.3563333333</v>
      </c>
      <c r="C7453" s="0" t="n">
        <v>0.0104512667</v>
      </c>
      <c r="D7453" s="0" t="n">
        <v>0.0017989418</v>
      </c>
      <c r="E7453" s="0" t="n">
        <v>0.0333333333</v>
      </c>
      <c r="F7453" s="0" t="n">
        <v>0.0275033333</v>
      </c>
      <c r="G7453" s="0" t="n">
        <v>1</v>
      </c>
      <c r="H7453" s="0" t="n">
        <v>14.01</v>
      </c>
    </row>
    <row r="7454" customFormat="false" ht="12.8" hidden="false" customHeight="false" outlineLevel="0" collapsed="false">
      <c r="A7454" s="0" t="s">
        <v>11848</v>
      </c>
      <c r="B7454" s="0" t="n">
        <v>0.0403444444</v>
      </c>
      <c r="C7454" s="0" t="n">
        <v>0.0003733333</v>
      </c>
      <c r="D7454" s="0" t="n">
        <v>9.25926E-005</v>
      </c>
      <c r="E7454" s="0" t="n">
        <v>0.0055555556</v>
      </c>
      <c r="F7454" s="0" t="n">
        <v>0.0013333333</v>
      </c>
      <c r="G7454" s="0" t="n">
        <v>1</v>
      </c>
      <c r="H7454" s="0" t="n">
        <v>11.11</v>
      </c>
    </row>
    <row r="7455" customFormat="false" ht="12.8" hidden="false" customHeight="false" outlineLevel="0" collapsed="false">
      <c r="A7455" s="0" t="s">
        <v>11849</v>
      </c>
      <c r="B7455" s="0" t="n">
        <v>1.085</v>
      </c>
      <c r="C7455" s="0" t="n">
        <v>0.0144</v>
      </c>
      <c r="D7455" s="0" t="n">
        <v>0.002</v>
      </c>
      <c r="E7455" s="0" t="n">
        <v>0.02</v>
      </c>
      <c r="F7455" s="0" t="n">
        <v>0.0192</v>
      </c>
      <c r="G7455" s="0" t="n">
        <v>1</v>
      </c>
      <c r="H7455" s="0" t="n">
        <v>4466</v>
      </c>
    </row>
    <row r="7456" customFormat="false" ht="12.8" hidden="false" customHeight="false" outlineLevel="0" collapsed="false">
      <c r="A7456" s="0" t="s">
        <v>11850</v>
      </c>
      <c r="B7456" s="0" t="n">
        <v>7.55</v>
      </c>
      <c r="C7456" s="0" t="n">
        <v>0.714</v>
      </c>
      <c r="D7456" s="0" t="n">
        <v>0.2125</v>
      </c>
      <c r="E7456" s="0" t="n">
        <v>1</v>
      </c>
      <c r="F7456" s="0" t="n">
        <v>1.02</v>
      </c>
      <c r="G7456" s="0" t="n">
        <v>1</v>
      </c>
      <c r="H7456" s="0" t="n">
        <v>1999.6</v>
      </c>
    </row>
    <row r="7457" customFormat="false" ht="12.8" hidden="false" customHeight="false" outlineLevel="0" collapsed="false">
      <c r="A7457" s="0" t="s">
        <v>11851</v>
      </c>
      <c r="B7457" s="0" t="n">
        <v>5</v>
      </c>
      <c r="C7457" s="0" t="n">
        <v>0.0768</v>
      </c>
      <c r="D7457" s="0" t="n">
        <v>0.034</v>
      </c>
      <c r="E7457" s="0" t="n">
        <v>0.04</v>
      </c>
      <c r="F7457" s="0" t="n">
        <v>0.0768</v>
      </c>
      <c r="G7457" s="0" t="n">
        <v>1</v>
      </c>
      <c r="H7457" s="0" t="n">
        <v>123.06</v>
      </c>
    </row>
    <row r="7458" customFormat="false" ht="12.8" hidden="false" customHeight="false" outlineLevel="0" collapsed="false">
      <c r="A7458" s="0" t="s">
        <v>11852</v>
      </c>
      <c r="B7458" s="0" t="n">
        <v>7.55</v>
      </c>
      <c r="C7458" s="0" t="n">
        <v>0.714</v>
      </c>
      <c r="D7458" s="0" t="n">
        <v>0.2125</v>
      </c>
      <c r="E7458" s="0" t="n">
        <v>1</v>
      </c>
      <c r="F7458" s="0" t="n">
        <v>1.02</v>
      </c>
      <c r="G7458" s="0" t="n">
        <v>1</v>
      </c>
      <c r="H7458" s="0" t="n">
        <v>1999.6</v>
      </c>
    </row>
    <row r="7459" customFormat="false" ht="12.8" hidden="false" customHeight="false" outlineLevel="0" collapsed="false">
      <c r="A7459" s="0" t="s">
        <v>11853</v>
      </c>
      <c r="B7459" s="0" t="n">
        <v>0.0942857143</v>
      </c>
      <c r="C7459" s="0" t="n">
        <v>0.0010005</v>
      </c>
      <c r="D7459" s="0" t="n">
        <v>0.0002130326</v>
      </c>
      <c r="E7459" s="0" t="n">
        <v>0.0035714286</v>
      </c>
      <c r="F7459" s="0" t="n">
        <v>0.0014292857</v>
      </c>
      <c r="G7459" s="0" t="n">
        <v>1</v>
      </c>
      <c r="H7459" s="0" t="n">
        <v>170</v>
      </c>
    </row>
    <row r="7460" customFormat="false" ht="12.8" hidden="false" customHeight="false" outlineLevel="0" collapsed="false">
      <c r="A7460" s="0" t="s">
        <v>1860</v>
      </c>
      <c r="B7460" s="0" t="n">
        <v>2.4086666667</v>
      </c>
      <c r="C7460" s="0" t="n">
        <v>0.035</v>
      </c>
      <c r="D7460" s="0" t="n">
        <v>0.005037037</v>
      </c>
      <c r="E7460" s="0" t="n">
        <v>0.0166666667</v>
      </c>
      <c r="F7460" s="0" t="n">
        <v>0.035</v>
      </c>
      <c r="G7460" s="0" t="n">
        <v>1</v>
      </c>
      <c r="H7460" s="0" t="n">
        <v>8.77</v>
      </c>
    </row>
    <row r="7461" customFormat="false" ht="12.8" hidden="false" customHeight="false" outlineLevel="0" collapsed="false">
      <c r="A7461" s="0" t="s">
        <v>11854</v>
      </c>
      <c r="B7461" s="0" t="n">
        <v>7.55</v>
      </c>
      <c r="C7461" s="0" t="n">
        <v>0.714</v>
      </c>
      <c r="D7461" s="0" t="n">
        <v>0.2125</v>
      </c>
      <c r="E7461" s="0" t="n">
        <v>1</v>
      </c>
      <c r="F7461" s="0" t="n">
        <v>1.02</v>
      </c>
      <c r="G7461" s="0" t="n">
        <v>1</v>
      </c>
      <c r="H7461" s="0" t="n">
        <v>2192.6</v>
      </c>
    </row>
    <row r="7462" customFormat="false" ht="12.8" hidden="false" customHeight="false" outlineLevel="0" collapsed="false">
      <c r="A7462" s="0" t="s">
        <v>2419</v>
      </c>
      <c r="B7462" s="0" t="n">
        <v>1.085</v>
      </c>
      <c r="C7462" s="0" t="n">
        <v>0.0144</v>
      </c>
      <c r="D7462" s="0" t="n">
        <v>0.002</v>
      </c>
      <c r="E7462" s="0" t="n">
        <v>0.02</v>
      </c>
      <c r="F7462" s="0" t="n">
        <v>0.0192</v>
      </c>
      <c r="G7462" s="0" t="n">
        <v>1</v>
      </c>
      <c r="H7462" s="0" t="n">
        <v>5112</v>
      </c>
    </row>
    <row r="7463" customFormat="false" ht="12.8" hidden="false" customHeight="false" outlineLevel="0" collapsed="false">
      <c r="A7463" s="0" t="s">
        <v>1499</v>
      </c>
      <c r="B7463" s="0" t="n">
        <v>0.3147142857</v>
      </c>
      <c r="C7463" s="0" t="n">
        <v>0.001881792</v>
      </c>
      <c r="D7463" s="0" t="n">
        <v>0.0003174603</v>
      </c>
      <c r="E7463" s="0" t="n">
        <v>0.0285714286</v>
      </c>
      <c r="F7463" s="0" t="n">
        <v>0.0067206857</v>
      </c>
      <c r="G7463" s="0" t="n">
        <v>1</v>
      </c>
      <c r="H7463" s="0" t="n">
        <v>8.02</v>
      </c>
    </row>
    <row r="7464" customFormat="false" ht="12.8" hidden="false" customHeight="false" outlineLevel="0" collapsed="false">
      <c r="A7464" s="0" t="s">
        <v>1242</v>
      </c>
      <c r="B7464" s="0" t="n">
        <v>2.3740740741</v>
      </c>
      <c r="C7464" s="0" t="n">
        <v>0.0185988519</v>
      </c>
      <c r="D7464" s="0" t="n">
        <v>0.0026234568</v>
      </c>
      <c r="E7464" s="0" t="n">
        <v>0.0185185185</v>
      </c>
      <c r="F7464" s="0" t="n">
        <v>0.0191740741</v>
      </c>
      <c r="G7464" s="0" t="n">
        <v>1</v>
      </c>
      <c r="H7464" s="0" t="n">
        <v>15.35</v>
      </c>
    </row>
    <row r="7465" customFormat="false" ht="12.8" hidden="false" customHeight="false" outlineLevel="0" collapsed="false">
      <c r="A7465" s="0" t="s">
        <v>11855</v>
      </c>
      <c r="B7465" s="0" t="n">
        <v>2.775</v>
      </c>
      <c r="C7465" s="0" t="n">
        <v>0.0224</v>
      </c>
      <c r="D7465" s="0" t="n">
        <v>0.0037037037</v>
      </c>
      <c r="E7465" s="0" t="n">
        <v>0.3333333333</v>
      </c>
      <c r="F7465" s="0" t="n">
        <v>0.08</v>
      </c>
      <c r="G7465" s="0" t="n">
        <v>1</v>
      </c>
      <c r="H7465" s="0" t="n">
        <v>7313</v>
      </c>
    </row>
    <row r="7466" customFormat="false" ht="12.8" hidden="false" customHeight="false" outlineLevel="0" collapsed="false">
      <c r="A7466" s="0" t="s">
        <v>11856</v>
      </c>
      <c r="B7466" s="0" t="n">
        <v>0.3035</v>
      </c>
      <c r="C7466" s="0" t="n">
        <v>0.00336</v>
      </c>
      <c r="D7466" s="0" t="n">
        <v>0.0008333333</v>
      </c>
      <c r="E7466" s="0" t="n">
        <v>0.05</v>
      </c>
      <c r="F7466" s="0" t="n">
        <v>0.012</v>
      </c>
      <c r="G7466" s="0" t="n">
        <v>1</v>
      </c>
      <c r="H7466" s="0" t="n">
        <v>38</v>
      </c>
    </row>
    <row r="7467" customFormat="false" ht="12.8" hidden="false" customHeight="false" outlineLevel="0" collapsed="false">
      <c r="A7467" s="0" t="s">
        <v>11857</v>
      </c>
      <c r="B7467" s="0" t="n">
        <v>0.3563333333</v>
      </c>
      <c r="C7467" s="0" t="n">
        <v>0.0104512667</v>
      </c>
      <c r="D7467" s="0" t="n">
        <v>0.0017989418</v>
      </c>
      <c r="E7467" s="0" t="n">
        <v>0.0333333333</v>
      </c>
      <c r="F7467" s="0" t="n">
        <v>0.0275033333</v>
      </c>
      <c r="G7467" s="0" t="n">
        <v>1</v>
      </c>
      <c r="H7467" s="0" t="n">
        <v>14.01</v>
      </c>
    </row>
    <row r="7468" customFormat="false" ht="12.8" hidden="false" customHeight="false" outlineLevel="0" collapsed="false">
      <c r="A7468" s="0" t="s">
        <v>11858</v>
      </c>
      <c r="B7468" s="0" t="n">
        <v>1.085</v>
      </c>
      <c r="C7468" s="0" t="n">
        <v>0.0144</v>
      </c>
      <c r="D7468" s="0" t="n">
        <v>0.002</v>
      </c>
      <c r="E7468" s="0" t="n">
        <v>0.02</v>
      </c>
      <c r="F7468" s="0" t="n">
        <v>0.0192</v>
      </c>
      <c r="G7468" s="0" t="n">
        <v>1</v>
      </c>
      <c r="H7468" s="0" t="n">
        <v>4466</v>
      </c>
    </row>
    <row r="7469" customFormat="false" ht="12.8" hidden="false" customHeight="false" outlineLevel="0" collapsed="false">
      <c r="A7469" s="0" t="s">
        <v>2005</v>
      </c>
      <c r="B7469" s="0" t="n">
        <v>2.4066666667</v>
      </c>
      <c r="C7469" s="0" t="n">
        <v>0.035</v>
      </c>
      <c r="D7469" s="0" t="n">
        <v>0.005037037</v>
      </c>
      <c r="E7469" s="0" t="n">
        <v>0.0166666667</v>
      </c>
      <c r="F7469" s="0" t="n">
        <v>0.035</v>
      </c>
      <c r="G7469" s="0" t="n">
        <v>1</v>
      </c>
      <c r="H7469" s="0" t="n">
        <v>8.77</v>
      </c>
    </row>
    <row r="7470" customFormat="false" ht="12.8" hidden="false" customHeight="false" outlineLevel="0" collapsed="false">
      <c r="A7470" s="0" t="s">
        <v>11859</v>
      </c>
      <c r="B7470" s="0" t="n">
        <v>7.55</v>
      </c>
      <c r="C7470" s="0" t="n">
        <v>0.714</v>
      </c>
      <c r="D7470" s="0" t="n">
        <v>0.2125</v>
      </c>
      <c r="E7470" s="0" t="n">
        <v>1</v>
      </c>
      <c r="F7470" s="0" t="n">
        <v>1.02</v>
      </c>
      <c r="G7470" s="0" t="n">
        <v>1</v>
      </c>
      <c r="H7470" s="0" t="n">
        <v>2060.5</v>
      </c>
    </row>
    <row r="7471" customFormat="false" ht="12.8" hidden="false" customHeight="false" outlineLevel="0" collapsed="false">
      <c r="A7471" s="0" t="s">
        <v>11860</v>
      </c>
      <c r="B7471" s="0" t="n">
        <v>5</v>
      </c>
      <c r="C7471" s="0" t="n">
        <v>0.0768</v>
      </c>
      <c r="D7471" s="0" t="n">
        <v>0.0113333333</v>
      </c>
      <c r="E7471" s="0" t="n">
        <v>0.04</v>
      </c>
      <c r="F7471" s="0" t="n">
        <v>0.0768</v>
      </c>
      <c r="G7471" s="0" t="n">
        <v>1</v>
      </c>
      <c r="H7471" s="0" t="n">
        <v>123.06</v>
      </c>
    </row>
    <row r="7472" customFormat="false" ht="12.8" hidden="false" customHeight="false" outlineLevel="0" collapsed="false">
      <c r="A7472" s="0" t="s">
        <v>11861</v>
      </c>
      <c r="B7472" s="0" t="n">
        <v>0.2813</v>
      </c>
      <c r="C7472" s="0" t="n">
        <v>0.00336</v>
      </c>
      <c r="D7472" s="0" t="n">
        <v>0.0008333333</v>
      </c>
      <c r="E7472" s="0" t="n">
        <v>0.05</v>
      </c>
      <c r="F7472" s="0" t="n">
        <v>0.012</v>
      </c>
      <c r="G7472" s="0" t="n">
        <v>1</v>
      </c>
      <c r="H7472" s="0" t="n">
        <v>27.3333333333</v>
      </c>
    </row>
    <row r="7473" customFormat="false" ht="12.8" hidden="false" customHeight="false" outlineLevel="0" collapsed="false">
      <c r="A7473" s="0" t="s">
        <v>2408</v>
      </c>
      <c r="B7473" s="0" t="n">
        <v>1.085</v>
      </c>
      <c r="C7473" s="0" t="n">
        <v>0.0144</v>
      </c>
      <c r="D7473" s="0" t="n">
        <v>0.002</v>
      </c>
      <c r="E7473" s="0" t="n">
        <v>0.02</v>
      </c>
      <c r="F7473" s="0" t="n">
        <v>0.0192</v>
      </c>
      <c r="G7473" s="0" t="n">
        <v>1</v>
      </c>
      <c r="H7473" s="0" t="n">
        <v>4466</v>
      </c>
    </row>
    <row r="7474" customFormat="false" ht="12.8" hidden="false" customHeight="false" outlineLevel="0" collapsed="false">
      <c r="A7474" s="0" t="s">
        <v>11862</v>
      </c>
      <c r="B7474" s="0" t="n">
        <v>2.3426666667</v>
      </c>
      <c r="C7474" s="0" t="n">
        <v>0.035</v>
      </c>
      <c r="D7474" s="0" t="n">
        <v>0.005037037</v>
      </c>
      <c r="E7474" s="0" t="n">
        <v>0.0166666667</v>
      </c>
      <c r="F7474" s="0" t="n">
        <v>0.035</v>
      </c>
      <c r="G7474" s="0" t="n">
        <v>1</v>
      </c>
      <c r="H7474" s="0" t="n">
        <v>8.77</v>
      </c>
    </row>
    <row r="7475" customFormat="false" ht="12.8" hidden="false" customHeight="false" outlineLevel="0" collapsed="false">
      <c r="A7475" s="0" t="s">
        <v>11863</v>
      </c>
      <c r="B7475" s="0" t="n">
        <v>2.5226666667</v>
      </c>
      <c r="C7475" s="0" t="n">
        <v>0.035</v>
      </c>
      <c r="D7475" s="0" t="n">
        <v>0.005037037</v>
      </c>
      <c r="E7475" s="0" t="n">
        <v>0.0166666667</v>
      </c>
      <c r="F7475" s="0" t="n">
        <v>0.035</v>
      </c>
      <c r="G7475" s="0" t="n">
        <v>1</v>
      </c>
      <c r="H7475" s="0" t="n">
        <v>10.39</v>
      </c>
    </row>
    <row r="7476" customFormat="false" ht="12.8" hidden="false" customHeight="false" outlineLevel="0" collapsed="false">
      <c r="A7476" s="0" t="s">
        <v>11864</v>
      </c>
      <c r="B7476" s="0" t="n">
        <v>4.67</v>
      </c>
      <c r="C7476" s="0" t="n">
        <v>0.384</v>
      </c>
      <c r="D7476" s="0" t="n">
        <v>0.1</v>
      </c>
      <c r="E7476" s="0" t="n">
        <v>1</v>
      </c>
      <c r="F7476" s="0" t="n">
        <v>0.96</v>
      </c>
      <c r="G7476" s="0" t="n">
        <v>1</v>
      </c>
      <c r="H7476" s="0" t="n">
        <v>860.2</v>
      </c>
    </row>
    <row r="7477" customFormat="false" ht="12.8" hidden="false" customHeight="false" outlineLevel="0" collapsed="false">
      <c r="A7477" s="0" t="s">
        <v>1326</v>
      </c>
      <c r="B7477" s="0" t="n">
        <v>0.1386666667</v>
      </c>
      <c r="C7477" s="0" t="n">
        <v>0.00078</v>
      </c>
      <c r="D7477" s="0" t="n">
        <v>0.0002098765</v>
      </c>
      <c r="E7477" s="0" t="n">
        <v>0.0166666667</v>
      </c>
      <c r="F7477" s="0" t="n">
        <v>0.003</v>
      </c>
      <c r="G7477" s="0" t="n">
        <v>1</v>
      </c>
      <c r="H7477" s="0" t="n">
        <v>1</v>
      </c>
    </row>
    <row r="7478" customFormat="false" ht="12.8" hidden="false" customHeight="false" outlineLevel="0" collapsed="false">
      <c r="A7478" s="0" t="s">
        <v>11865</v>
      </c>
      <c r="B7478" s="0" t="n">
        <v>0.385</v>
      </c>
      <c r="C7478" s="0" t="n">
        <v>0.004662</v>
      </c>
      <c r="D7478" s="0" t="n">
        <v>0.000662768</v>
      </c>
      <c r="E7478" s="0" t="n">
        <v>0.1</v>
      </c>
      <c r="F7478" s="0" t="n">
        <v>0.042</v>
      </c>
      <c r="G7478" s="0" t="n">
        <v>1</v>
      </c>
      <c r="H7478" s="0" t="n">
        <v>9.93</v>
      </c>
    </row>
    <row r="7479" customFormat="false" ht="12.8" hidden="false" customHeight="false" outlineLevel="0" collapsed="false">
      <c r="A7479" s="0" t="s">
        <v>11866</v>
      </c>
      <c r="B7479" s="0" t="n">
        <v>0.9933333333</v>
      </c>
      <c r="C7479" s="0" t="n">
        <v>0.012</v>
      </c>
      <c r="D7479" s="0" t="n">
        <v>0.0016666667</v>
      </c>
      <c r="E7479" s="0" t="n">
        <v>0.0166666667</v>
      </c>
      <c r="F7479" s="0" t="n">
        <v>0.016</v>
      </c>
      <c r="G7479" s="0" t="n">
        <v>1</v>
      </c>
      <c r="H7479" s="0" t="n">
        <v>5966</v>
      </c>
    </row>
    <row r="7480" customFormat="false" ht="12.8" hidden="false" customHeight="false" outlineLevel="0" collapsed="false">
      <c r="A7480" s="0" t="s">
        <v>11867</v>
      </c>
      <c r="B7480" s="0" t="n">
        <v>2.775</v>
      </c>
      <c r="C7480" s="0" t="n">
        <v>0.0224</v>
      </c>
      <c r="D7480" s="0" t="n">
        <v>0.0037037037</v>
      </c>
      <c r="E7480" s="0" t="n">
        <v>0.3333333333</v>
      </c>
      <c r="F7480" s="0" t="n">
        <v>0.08</v>
      </c>
      <c r="G7480" s="0" t="n">
        <v>1</v>
      </c>
      <c r="H7480" s="0" t="n">
        <v>7313</v>
      </c>
    </row>
    <row r="7481" customFormat="false" ht="12.8" hidden="false" customHeight="false" outlineLevel="0" collapsed="false">
      <c r="A7481" s="0" t="s">
        <v>11868</v>
      </c>
      <c r="B7481" s="0" t="n">
        <v>0.8077777778</v>
      </c>
      <c r="C7481" s="0" t="n">
        <v>0.0348375556</v>
      </c>
      <c r="D7481" s="0" t="n">
        <v>0.0059964727</v>
      </c>
      <c r="E7481" s="0" t="n">
        <v>0.1111111111</v>
      </c>
      <c r="F7481" s="0" t="n">
        <v>0.0916777778</v>
      </c>
      <c r="G7481" s="0" t="n">
        <v>1</v>
      </c>
      <c r="H7481" s="0" t="n">
        <v>40.49</v>
      </c>
    </row>
    <row r="7482" customFormat="false" ht="12.8" hidden="false" customHeight="false" outlineLevel="0" collapsed="false">
      <c r="A7482" s="0" t="s">
        <v>11869</v>
      </c>
      <c r="B7482" s="0" t="n">
        <v>2.5226666667</v>
      </c>
      <c r="C7482" s="0" t="n">
        <v>0.035</v>
      </c>
      <c r="D7482" s="0" t="n">
        <v>0.005037037</v>
      </c>
      <c r="E7482" s="0" t="n">
        <v>0.0166666667</v>
      </c>
      <c r="F7482" s="0" t="n">
        <v>0.035</v>
      </c>
      <c r="G7482" s="0" t="n">
        <v>1</v>
      </c>
      <c r="H7482" s="0" t="n">
        <v>10.39</v>
      </c>
    </row>
    <row r="7483" customFormat="false" ht="12.8" hidden="false" customHeight="false" outlineLevel="0" collapsed="false">
      <c r="A7483" s="0" t="s">
        <v>11870</v>
      </c>
      <c r="B7483" s="0" t="n">
        <v>0.00144</v>
      </c>
      <c r="C7483" s="0" t="n">
        <v>1.2E-006</v>
      </c>
      <c r="D7483" s="0" t="n">
        <v>1.667E-007</v>
      </c>
      <c r="E7483" s="0" t="n">
        <v>0.0002</v>
      </c>
      <c r="F7483" s="0" t="n">
        <v>8E-006</v>
      </c>
      <c r="G7483" s="0" t="n">
        <v>1</v>
      </c>
      <c r="H7483" s="0" t="n">
        <v>1.4333333333</v>
      </c>
    </row>
    <row r="7484" customFormat="false" ht="12.8" hidden="false" customHeight="false" outlineLevel="0" collapsed="false">
      <c r="A7484" s="0" t="s">
        <v>2420</v>
      </c>
      <c r="B7484" s="0" t="n">
        <v>1.07</v>
      </c>
      <c r="C7484" s="0" t="n">
        <v>0.0144</v>
      </c>
      <c r="D7484" s="0" t="n">
        <v>0.002</v>
      </c>
      <c r="E7484" s="0" t="n">
        <v>0.02</v>
      </c>
      <c r="F7484" s="0" t="n">
        <v>0.0192</v>
      </c>
      <c r="G7484" s="0" t="n">
        <v>1</v>
      </c>
      <c r="H7484" s="0" t="n">
        <v>5966</v>
      </c>
    </row>
    <row r="7485" customFormat="false" ht="12.8" hidden="false" customHeight="false" outlineLevel="0" collapsed="false">
      <c r="A7485" s="0" t="s">
        <v>11871</v>
      </c>
      <c r="B7485" s="0" t="n">
        <v>2.775</v>
      </c>
      <c r="C7485" s="0" t="n">
        <v>0.0224</v>
      </c>
      <c r="D7485" s="0" t="n">
        <v>0.0037037037</v>
      </c>
      <c r="E7485" s="0" t="n">
        <v>0.3333333333</v>
      </c>
      <c r="F7485" s="0" t="n">
        <v>0.08</v>
      </c>
      <c r="G7485" s="0" t="n">
        <v>1</v>
      </c>
      <c r="H7485" s="0" t="n">
        <v>7313</v>
      </c>
    </row>
    <row r="7486" customFormat="false" ht="12.8" hidden="false" customHeight="false" outlineLevel="0" collapsed="false">
      <c r="A7486" s="0" t="s">
        <v>11872</v>
      </c>
      <c r="B7486" s="0" t="n">
        <v>4.25</v>
      </c>
      <c r="C7486" s="0" t="n">
        <v>0.064</v>
      </c>
      <c r="D7486" s="0" t="n">
        <v>0.0283333333</v>
      </c>
      <c r="E7486" s="0" t="n">
        <v>0.0333333333</v>
      </c>
      <c r="F7486" s="0" t="n">
        <v>0.064</v>
      </c>
      <c r="G7486" s="0" t="n">
        <v>1</v>
      </c>
      <c r="H7486" s="0" t="n">
        <v>122.26</v>
      </c>
    </row>
    <row r="7487" customFormat="false" ht="12.8" hidden="false" customHeight="false" outlineLevel="0" collapsed="false">
      <c r="A7487" s="0" t="s">
        <v>11873</v>
      </c>
      <c r="B7487" s="0" t="n">
        <v>0.295</v>
      </c>
      <c r="C7487" s="0" t="n">
        <v>0.002052</v>
      </c>
      <c r="D7487" s="0" t="n">
        <v>0.0002972028</v>
      </c>
      <c r="E7487" s="0" t="n">
        <v>0.1</v>
      </c>
      <c r="F7487" s="0" t="n">
        <v>0.036</v>
      </c>
      <c r="G7487" s="0" t="n">
        <v>1</v>
      </c>
      <c r="H7487" s="0" t="n">
        <v>6.24</v>
      </c>
    </row>
    <row r="7488" customFormat="false" ht="12.8" hidden="false" customHeight="false" outlineLevel="0" collapsed="false">
      <c r="A7488" s="0" t="s">
        <v>11874</v>
      </c>
      <c r="B7488" s="0" t="n">
        <v>0.475</v>
      </c>
      <c r="C7488" s="0" t="n">
        <v>0.00468</v>
      </c>
      <c r="D7488" s="0" t="n">
        <v>0.000662768</v>
      </c>
      <c r="E7488" s="0" t="n">
        <v>0.1</v>
      </c>
      <c r="F7488" s="0" t="n">
        <v>0.06</v>
      </c>
      <c r="G7488" s="0" t="n">
        <v>1</v>
      </c>
      <c r="H7488" s="0" t="n">
        <v>11.73</v>
      </c>
    </row>
    <row r="7489" customFormat="false" ht="12.8" hidden="false" customHeight="false" outlineLevel="0" collapsed="false">
      <c r="A7489" s="0" t="s">
        <v>11875</v>
      </c>
      <c r="B7489" s="0" t="n">
        <v>0.026</v>
      </c>
      <c r="C7489" s="0" t="n">
        <v>3E-005</v>
      </c>
      <c r="D7489" s="0" t="n">
        <v>4.1667E-006</v>
      </c>
      <c r="E7489" s="0" t="n">
        <v>0.005</v>
      </c>
      <c r="F7489" s="0" t="n">
        <v>0.0002</v>
      </c>
      <c r="G7489" s="0" t="n">
        <v>1</v>
      </c>
      <c r="H7489" s="0" t="n">
        <v>24.1933333333</v>
      </c>
    </row>
    <row r="7490" customFormat="false" ht="12.8" hidden="false" customHeight="false" outlineLevel="0" collapsed="false">
      <c r="A7490" s="0" t="s">
        <v>11876</v>
      </c>
      <c r="B7490" s="0" t="n">
        <v>2.775</v>
      </c>
      <c r="C7490" s="0" t="n">
        <v>0.0224</v>
      </c>
      <c r="D7490" s="0" t="n">
        <v>0.0037037037</v>
      </c>
      <c r="E7490" s="0" t="n">
        <v>0.3333333333</v>
      </c>
      <c r="F7490" s="0" t="n">
        <v>0.08</v>
      </c>
      <c r="G7490" s="0" t="n">
        <v>1</v>
      </c>
      <c r="H7490" s="0" t="n">
        <v>7313</v>
      </c>
    </row>
    <row r="7491" customFormat="false" ht="12.8" hidden="false" customHeight="false" outlineLevel="0" collapsed="false">
      <c r="A7491" s="0" t="s">
        <v>2074</v>
      </c>
      <c r="B7491" s="0" t="n">
        <v>4.2</v>
      </c>
      <c r="C7491" s="0" t="n">
        <v>0.064</v>
      </c>
      <c r="D7491" s="0" t="n">
        <v>0.0283333333</v>
      </c>
      <c r="E7491" s="0" t="n">
        <v>0.0333333333</v>
      </c>
      <c r="F7491" s="0" t="n">
        <v>0.064</v>
      </c>
      <c r="G7491" s="0" t="n">
        <v>1</v>
      </c>
      <c r="H7491" s="0" t="n">
        <v>122.13</v>
      </c>
    </row>
    <row r="7492" customFormat="false" ht="12.8" hidden="false" customHeight="false" outlineLevel="0" collapsed="false">
      <c r="A7492" s="0" t="s">
        <v>11877</v>
      </c>
      <c r="B7492" s="0" t="n">
        <v>2.5226666667</v>
      </c>
      <c r="C7492" s="0" t="n">
        <v>0.035</v>
      </c>
      <c r="D7492" s="0" t="n">
        <v>0.005037037</v>
      </c>
      <c r="E7492" s="0" t="n">
        <v>0.0166666667</v>
      </c>
      <c r="F7492" s="0" t="n">
        <v>0.035</v>
      </c>
      <c r="G7492" s="0" t="n">
        <v>1</v>
      </c>
      <c r="H7492" s="0" t="n">
        <v>10.39</v>
      </c>
    </row>
    <row r="7493" customFormat="false" ht="12.8" hidden="false" customHeight="false" outlineLevel="0" collapsed="false">
      <c r="A7493" s="0" t="s">
        <v>11878</v>
      </c>
      <c r="B7493" s="0" t="n">
        <v>0.475</v>
      </c>
      <c r="C7493" s="0" t="n">
        <v>0.00468</v>
      </c>
      <c r="D7493" s="0" t="n">
        <v>0.000662768</v>
      </c>
      <c r="E7493" s="0" t="n">
        <v>0.1</v>
      </c>
      <c r="F7493" s="0" t="n">
        <v>0.06</v>
      </c>
      <c r="G7493" s="0" t="n">
        <v>1</v>
      </c>
      <c r="H7493" s="0" t="n">
        <v>11.73</v>
      </c>
    </row>
    <row r="7494" customFormat="false" ht="12.8" hidden="false" customHeight="false" outlineLevel="0" collapsed="false">
      <c r="A7494" s="0" t="s">
        <v>11879</v>
      </c>
      <c r="B7494" s="0" t="n">
        <v>0.8077777778</v>
      </c>
      <c r="C7494" s="0" t="n">
        <v>0.0348375556</v>
      </c>
      <c r="D7494" s="0" t="n">
        <v>0.0059964727</v>
      </c>
      <c r="E7494" s="0" t="n">
        <v>0.1111111111</v>
      </c>
      <c r="F7494" s="0" t="n">
        <v>0.0916777778</v>
      </c>
      <c r="G7494" s="0" t="n">
        <v>1</v>
      </c>
      <c r="H7494" s="0" t="n">
        <v>40.49</v>
      </c>
    </row>
    <row r="7495" customFormat="false" ht="12.8" hidden="false" customHeight="false" outlineLevel="0" collapsed="false">
      <c r="A7495" s="0" t="s">
        <v>11880</v>
      </c>
      <c r="B7495" s="0" t="n">
        <v>2.775</v>
      </c>
      <c r="C7495" s="0" t="n">
        <v>0.0224</v>
      </c>
      <c r="D7495" s="0" t="n">
        <v>0.0037037037</v>
      </c>
      <c r="E7495" s="0" t="n">
        <v>0.3333333333</v>
      </c>
      <c r="F7495" s="0" t="n">
        <v>0.08</v>
      </c>
      <c r="G7495" s="0" t="n">
        <v>1</v>
      </c>
      <c r="H7495" s="0" t="n">
        <v>7313</v>
      </c>
    </row>
    <row r="7496" customFormat="false" ht="12.8" hidden="false" customHeight="false" outlineLevel="0" collapsed="false">
      <c r="A7496" s="0" t="s">
        <v>11881</v>
      </c>
      <c r="B7496" s="0" t="n">
        <v>1.07</v>
      </c>
      <c r="C7496" s="0" t="n">
        <v>0.0144</v>
      </c>
      <c r="D7496" s="0" t="n">
        <v>0.002</v>
      </c>
      <c r="E7496" s="0" t="n">
        <v>0.02</v>
      </c>
      <c r="F7496" s="0" t="n">
        <v>0.0192</v>
      </c>
      <c r="G7496" s="0" t="n">
        <v>1</v>
      </c>
      <c r="H7496" s="0" t="n">
        <v>5966</v>
      </c>
    </row>
    <row r="7497" customFormat="false" ht="12.8" hidden="false" customHeight="false" outlineLevel="0" collapsed="false">
      <c r="A7497" s="0" t="s">
        <v>11882</v>
      </c>
      <c r="B7497" s="0" t="n">
        <v>1.07</v>
      </c>
      <c r="C7497" s="0" t="n">
        <v>0.0144</v>
      </c>
      <c r="D7497" s="0" t="n">
        <v>0.002</v>
      </c>
      <c r="E7497" s="0" t="n">
        <v>0.02</v>
      </c>
      <c r="F7497" s="0" t="n">
        <v>0.0192</v>
      </c>
      <c r="G7497" s="0" t="n">
        <v>1</v>
      </c>
      <c r="H7497" s="0" t="n">
        <v>5966</v>
      </c>
    </row>
    <row r="7498" customFormat="false" ht="12.8" hidden="false" customHeight="false" outlineLevel="0" collapsed="false">
      <c r="A7498" s="0" t="s">
        <v>11883</v>
      </c>
      <c r="B7498" s="0" t="n">
        <v>2.775</v>
      </c>
      <c r="C7498" s="0" t="n">
        <v>0.0224</v>
      </c>
      <c r="D7498" s="0" t="n">
        <v>0.0037037037</v>
      </c>
      <c r="E7498" s="0" t="n">
        <v>0.3333333333</v>
      </c>
      <c r="F7498" s="0" t="n">
        <v>0.08</v>
      </c>
      <c r="G7498" s="0" t="n">
        <v>1</v>
      </c>
      <c r="H7498" s="0" t="n">
        <v>7313</v>
      </c>
    </row>
    <row r="7499" customFormat="false" ht="12.8" hidden="false" customHeight="false" outlineLevel="0" collapsed="false">
      <c r="A7499" s="0" t="s">
        <v>11884</v>
      </c>
      <c r="B7499" s="0" t="n">
        <v>0.5974528571</v>
      </c>
      <c r="C7499" s="0" t="n">
        <v>0.0102857143</v>
      </c>
      <c r="D7499" s="0" t="n">
        <v>0.0014285714</v>
      </c>
      <c r="E7499" s="0" t="n">
        <v>0.0142857143</v>
      </c>
      <c r="F7499" s="0" t="n">
        <v>0.0137142857</v>
      </c>
      <c r="G7499" s="0" t="n">
        <v>1</v>
      </c>
      <c r="H7499" s="0" t="n">
        <v>7.47</v>
      </c>
    </row>
    <row r="7500" customFormat="false" ht="12.8" hidden="false" customHeight="false" outlineLevel="0" collapsed="false">
      <c r="A7500" s="0" t="s">
        <v>11885</v>
      </c>
      <c r="B7500" s="0" t="n">
        <v>0.3825</v>
      </c>
      <c r="C7500" s="0" t="n">
        <v>0.0026957813</v>
      </c>
      <c r="D7500" s="0" t="n">
        <v>0.000372807</v>
      </c>
      <c r="E7500" s="0" t="n">
        <v>0.03125</v>
      </c>
      <c r="F7500" s="0" t="n">
        <v>0.0089859375</v>
      </c>
      <c r="G7500" s="0" t="n">
        <v>1</v>
      </c>
      <c r="H7500" s="0" t="n">
        <v>22.84</v>
      </c>
    </row>
    <row r="7501" customFormat="false" ht="12.8" hidden="false" customHeight="false" outlineLevel="0" collapsed="false">
      <c r="A7501" s="0" t="s">
        <v>11886</v>
      </c>
      <c r="B7501" s="0" t="n">
        <v>0.001984</v>
      </c>
      <c r="C7501" s="0" t="n">
        <v>2.016E-006</v>
      </c>
      <c r="D7501" s="0" t="n">
        <v>5.551E-006</v>
      </c>
      <c r="E7501" s="0" t="n">
        <v>0.0002</v>
      </c>
      <c r="F7501" s="0" t="n">
        <v>1.344E-005</v>
      </c>
      <c r="G7501" s="0" t="n">
        <v>1</v>
      </c>
      <c r="H7501" s="0" t="n">
        <v>0.03</v>
      </c>
    </row>
    <row r="7502" customFormat="false" ht="12.8" hidden="false" customHeight="false" outlineLevel="0" collapsed="false">
      <c r="A7502" s="0" t="s">
        <v>11887</v>
      </c>
      <c r="B7502" s="0" t="n">
        <v>0.2325</v>
      </c>
      <c r="C7502" s="0" t="n">
        <v>0.002556</v>
      </c>
      <c r="D7502" s="0" t="n">
        <v>0.0003679654</v>
      </c>
      <c r="E7502" s="0" t="n">
        <v>0.05</v>
      </c>
      <c r="F7502" s="0" t="n">
        <v>0.018</v>
      </c>
      <c r="G7502" s="0" t="n">
        <v>1</v>
      </c>
      <c r="H7502" s="0" t="n">
        <v>5.97</v>
      </c>
    </row>
    <row r="7503" customFormat="false" ht="12.8" hidden="false" customHeight="false" outlineLevel="0" collapsed="false">
      <c r="A7503" s="0" t="s">
        <v>11888</v>
      </c>
      <c r="B7503" s="0" t="n">
        <v>1.07</v>
      </c>
      <c r="C7503" s="0" t="n">
        <v>0.0144</v>
      </c>
      <c r="D7503" s="0" t="n">
        <v>0.002</v>
      </c>
      <c r="E7503" s="0" t="n">
        <v>0.02</v>
      </c>
      <c r="F7503" s="0" t="n">
        <v>0.0192</v>
      </c>
      <c r="G7503" s="0" t="n">
        <v>1</v>
      </c>
      <c r="H7503" s="0" t="n">
        <v>5966</v>
      </c>
    </row>
    <row r="7504" customFormat="false" ht="12.8" hidden="false" customHeight="false" outlineLevel="0" collapsed="false">
      <c r="A7504" s="0" t="s">
        <v>11889</v>
      </c>
      <c r="B7504" s="0" t="n">
        <v>0.00079</v>
      </c>
      <c r="C7504" s="0" t="n">
        <v>7.2E-006</v>
      </c>
      <c r="D7504" s="0" t="n">
        <v>1.6667E-006</v>
      </c>
      <c r="E7504" s="0" t="n">
        <v>0.0001</v>
      </c>
      <c r="F7504" s="0" t="n">
        <v>2.4E-005</v>
      </c>
      <c r="G7504" s="0" t="n">
        <v>1</v>
      </c>
      <c r="H7504" s="0" t="n">
        <v>0.4966666667</v>
      </c>
    </row>
    <row r="7505" customFormat="false" ht="12.8" hidden="false" customHeight="false" outlineLevel="0" collapsed="false">
      <c r="A7505" s="0" t="s">
        <v>11890</v>
      </c>
      <c r="B7505" s="0" t="n">
        <v>0.0112</v>
      </c>
      <c r="C7505" s="0" t="n">
        <v>6.72E-005</v>
      </c>
      <c r="D7505" s="0" t="n">
        <v>1.66667E-005</v>
      </c>
      <c r="E7505" s="0" t="n">
        <v>0.001</v>
      </c>
      <c r="F7505" s="0" t="n">
        <v>0.00024</v>
      </c>
      <c r="G7505" s="0" t="n">
        <v>1</v>
      </c>
      <c r="H7505" s="0" t="n">
        <v>14.5</v>
      </c>
    </row>
    <row r="7506" customFormat="false" ht="12.8" hidden="false" customHeight="false" outlineLevel="0" collapsed="false">
      <c r="A7506" s="0" t="s">
        <v>11891</v>
      </c>
      <c r="B7506" s="0" t="n">
        <v>1.07</v>
      </c>
      <c r="C7506" s="0" t="n">
        <v>0.0144</v>
      </c>
      <c r="D7506" s="0" t="n">
        <v>0.002</v>
      </c>
      <c r="E7506" s="0" t="n">
        <v>0.02</v>
      </c>
      <c r="F7506" s="0" t="n">
        <v>0.0192</v>
      </c>
      <c r="G7506" s="0" t="n">
        <v>1</v>
      </c>
      <c r="H7506" s="0" t="n">
        <v>5966</v>
      </c>
    </row>
    <row r="7507" customFormat="false" ht="12.8" hidden="false" customHeight="false" outlineLevel="0" collapsed="false">
      <c r="A7507" s="0" t="s">
        <v>11892</v>
      </c>
      <c r="B7507" s="0" t="n">
        <v>0.445</v>
      </c>
      <c r="C7507" s="0" t="n">
        <v>0.004346375</v>
      </c>
      <c r="D7507" s="0" t="n">
        <v>0.0007083333</v>
      </c>
      <c r="E7507" s="0" t="n">
        <v>0.05</v>
      </c>
      <c r="F7507" s="0" t="n">
        <v>0.0149875</v>
      </c>
      <c r="G7507" s="0" t="n">
        <v>1</v>
      </c>
      <c r="H7507" s="0" t="n">
        <v>23.48</v>
      </c>
    </row>
    <row r="7508" customFormat="false" ht="12.8" hidden="false" customHeight="false" outlineLevel="0" collapsed="false">
      <c r="A7508" s="0" t="s">
        <v>11893</v>
      </c>
      <c r="B7508" s="0" t="n">
        <v>1.2516486486</v>
      </c>
      <c r="C7508" s="0" t="n">
        <v>0.0130824189</v>
      </c>
      <c r="D7508" s="0" t="n">
        <v>0.0019144144</v>
      </c>
      <c r="E7508" s="0" t="n">
        <v>0.0135135135</v>
      </c>
      <c r="F7508" s="0" t="n">
        <v>0.0139918919</v>
      </c>
      <c r="G7508" s="0" t="n">
        <v>1</v>
      </c>
      <c r="H7508" s="0" t="n">
        <v>117.3333333333</v>
      </c>
    </row>
    <row r="7509" customFormat="false" ht="12.8" hidden="false" customHeight="false" outlineLevel="0" collapsed="false">
      <c r="A7509" s="0" t="s">
        <v>11894</v>
      </c>
      <c r="B7509" s="0" t="n">
        <v>4.25</v>
      </c>
      <c r="C7509" s="0" t="n">
        <v>0.064</v>
      </c>
      <c r="D7509" s="0" t="n">
        <v>0.0283333333</v>
      </c>
      <c r="E7509" s="0" t="n">
        <v>0.0333333333</v>
      </c>
      <c r="F7509" s="0" t="n">
        <v>0.064</v>
      </c>
      <c r="G7509" s="0" t="n">
        <v>1</v>
      </c>
      <c r="H7509" s="0" t="n">
        <v>67.49</v>
      </c>
    </row>
    <row r="7510" customFormat="false" ht="12.8" hidden="false" customHeight="false" outlineLevel="0" collapsed="false">
      <c r="A7510" s="0" t="s">
        <v>11895</v>
      </c>
      <c r="B7510" s="0" t="n">
        <v>1.07</v>
      </c>
      <c r="C7510" s="0" t="n">
        <v>0.0144</v>
      </c>
      <c r="D7510" s="0" t="n">
        <v>0.002</v>
      </c>
      <c r="E7510" s="0" t="n">
        <v>0.02</v>
      </c>
      <c r="F7510" s="0" t="n">
        <v>0.0192</v>
      </c>
      <c r="G7510" s="0" t="n">
        <v>1</v>
      </c>
      <c r="H7510" s="0" t="n">
        <v>5966</v>
      </c>
    </row>
    <row r="7511" customFormat="false" ht="12.8" hidden="false" customHeight="false" outlineLevel="0" collapsed="false">
      <c r="A7511" s="0" t="s">
        <v>11896</v>
      </c>
      <c r="B7511" s="0" t="n">
        <v>0.445</v>
      </c>
      <c r="C7511" s="0" t="n">
        <v>0.004346375</v>
      </c>
      <c r="D7511" s="0" t="n">
        <v>0.0007083333</v>
      </c>
      <c r="E7511" s="0" t="n">
        <v>0.05</v>
      </c>
      <c r="F7511" s="0" t="n">
        <v>0.0149875</v>
      </c>
      <c r="G7511" s="0" t="n">
        <v>1</v>
      </c>
      <c r="H7511" s="0" t="n">
        <v>23.48</v>
      </c>
    </row>
    <row r="7512" customFormat="false" ht="12.8" hidden="false" customHeight="false" outlineLevel="0" collapsed="false">
      <c r="A7512" s="0" t="s">
        <v>11897</v>
      </c>
      <c r="B7512" s="0" t="n">
        <v>0.53981</v>
      </c>
      <c r="C7512" s="0" t="n">
        <v>0.0072</v>
      </c>
      <c r="D7512" s="0" t="n">
        <v>0.001</v>
      </c>
      <c r="E7512" s="0" t="n">
        <v>0.01</v>
      </c>
      <c r="F7512" s="0" t="n">
        <v>0.0096</v>
      </c>
      <c r="G7512" s="0" t="n">
        <v>1</v>
      </c>
      <c r="H7512" s="0" t="n">
        <v>5.74</v>
      </c>
    </row>
    <row r="7513" customFormat="false" ht="12.8" hidden="false" customHeight="false" outlineLevel="0" collapsed="false">
      <c r="A7513" s="0" t="s">
        <v>11898</v>
      </c>
      <c r="B7513" s="0" t="n">
        <v>0.21443</v>
      </c>
      <c r="C7513" s="0" t="n">
        <v>0.00144</v>
      </c>
      <c r="D7513" s="0" t="n">
        <v>0.0005230769</v>
      </c>
      <c r="E7513" s="0" t="n">
        <v>0.002</v>
      </c>
      <c r="F7513" s="0" t="n">
        <v>0.0024</v>
      </c>
      <c r="G7513" s="0" t="n">
        <v>1</v>
      </c>
      <c r="H7513" s="0" t="n">
        <v>3.47</v>
      </c>
    </row>
    <row r="7514" customFormat="false" ht="12.8" hidden="false" customHeight="false" outlineLevel="0" collapsed="false">
      <c r="A7514" s="0" t="s">
        <v>1742</v>
      </c>
      <c r="B7514" s="0" t="n">
        <v>3.325</v>
      </c>
      <c r="C7514" s="0" t="n">
        <v>0.0489041667</v>
      </c>
      <c r="D7514" s="0" t="n">
        <v>0.0072649573</v>
      </c>
      <c r="E7514" s="0" t="n">
        <v>0.0416666667</v>
      </c>
      <c r="F7514" s="0" t="n">
        <v>0.0504166667</v>
      </c>
      <c r="G7514" s="0" t="n">
        <v>1</v>
      </c>
      <c r="H7514" s="0" t="n">
        <v>13.31</v>
      </c>
    </row>
    <row r="7515" customFormat="false" ht="12.8" hidden="false" customHeight="false" outlineLevel="0" collapsed="false">
      <c r="A7515" s="0" t="s">
        <v>11899</v>
      </c>
      <c r="B7515" s="0" t="n">
        <v>2.8506666667</v>
      </c>
      <c r="C7515" s="0" t="n">
        <v>0.035</v>
      </c>
      <c r="D7515" s="0" t="n">
        <v>0.005037037</v>
      </c>
      <c r="E7515" s="0" t="n">
        <v>0.0166666667</v>
      </c>
      <c r="F7515" s="0" t="n">
        <v>0.035</v>
      </c>
      <c r="G7515" s="0" t="n">
        <v>1</v>
      </c>
      <c r="H7515" s="0" t="n">
        <v>16.6</v>
      </c>
    </row>
    <row r="7516" customFormat="false" ht="12.8" hidden="false" customHeight="false" outlineLevel="0" collapsed="false">
      <c r="A7516" s="0" t="s">
        <v>11900</v>
      </c>
      <c r="B7516" s="0" t="n">
        <v>4.85</v>
      </c>
      <c r="C7516" s="0" t="n">
        <v>0.384</v>
      </c>
      <c r="D7516" s="0" t="n">
        <v>0.1</v>
      </c>
      <c r="E7516" s="0" t="n">
        <v>1</v>
      </c>
      <c r="F7516" s="0" t="n">
        <v>0.96</v>
      </c>
      <c r="G7516" s="0" t="n">
        <v>1</v>
      </c>
      <c r="H7516" s="0" t="n">
        <v>2093</v>
      </c>
    </row>
    <row r="7517" customFormat="false" ht="12.8" hidden="false" customHeight="false" outlineLevel="0" collapsed="false">
      <c r="A7517" s="0" t="s">
        <v>11901</v>
      </c>
      <c r="B7517" s="0" t="n">
        <v>0.6941666667</v>
      </c>
      <c r="C7517" s="0" t="n">
        <v>0.0058016667</v>
      </c>
      <c r="D7517" s="0" t="n">
        <v>0.000821256</v>
      </c>
      <c r="E7517" s="0" t="n">
        <v>0.0416666667</v>
      </c>
      <c r="F7517" s="0" t="n">
        <v>0.0098333333</v>
      </c>
      <c r="G7517" s="0" t="n">
        <v>1</v>
      </c>
      <c r="H7517" s="0" t="n">
        <v>4.24</v>
      </c>
    </row>
    <row r="7518" customFormat="false" ht="12.8" hidden="false" customHeight="false" outlineLevel="0" collapsed="false">
      <c r="A7518" s="0" t="s">
        <v>11902</v>
      </c>
      <c r="B7518" s="0" t="n">
        <v>0.3908333333</v>
      </c>
      <c r="C7518" s="0" t="n">
        <v>0.0002276042</v>
      </c>
      <c r="D7518" s="0" t="n">
        <v>4.58246E-005</v>
      </c>
      <c r="E7518" s="0" t="n">
        <v>0.0069444444</v>
      </c>
      <c r="F7518" s="0" t="n">
        <v>0.0009895833</v>
      </c>
      <c r="G7518" s="0" t="n">
        <v>1</v>
      </c>
      <c r="H7518" s="0" t="n">
        <v>4</v>
      </c>
    </row>
    <row r="7519" customFormat="false" ht="12.8" hidden="false" customHeight="false" outlineLevel="0" collapsed="false">
      <c r="A7519" s="0" t="s">
        <v>1870</v>
      </c>
      <c r="B7519" s="0" t="n">
        <v>2.8506666667</v>
      </c>
      <c r="C7519" s="0" t="n">
        <v>0.035</v>
      </c>
      <c r="D7519" s="0" t="n">
        <v>0.005037037</v>
      </c>
      <c r="E7519" s="0" t="n">
        <v>0.0166666667</v>
      </c>
      <c r="F7519" s="0" t="n">
        <v>0.035</v>
      </c>
      <c r="G7519" s="0" t="n">
        <v>1</v>
      </c>
      <c r="H7519" s="0" t="n">
        <v>16.6</v>
      </c>
    </row>
    <row r="7520" customFormat="false" ht="12.8" hidden="false" customHeight="false" outlineLevel="0" collapsed="false">
      <c r="A7520" s="0" t="s">
        <v>11903</v>
      </c>
      <c r="B7520" s="0" t="n">
        <v>0.001875</v>
      </c>
      <c r="C7520" s="0" t="n">
        <v>6E-006</v>
      </c>
      <c r="D7520" s="0" t="n">
        <v>1.3889E-006</v>
      </c>
      <c r="E7520" s="0" t="n">
        <v>8.33333E-005</v>
      </c>
      <c r="F7520" s="0" t="n">
        <v>2E-005</v>
      </c>
      <c r="G7520" s="0" t="n">
        <v>1</v>
      </c>
      <c r="H7520" s="0" t="n">
        <v>6.5</v>
      </c>
    </row>
    <row r="7521" customFormat="false" ht="12.8" hidden="false" customHeight="false" outlineLevel="0" collapsed="false">
      <c r="A7521" s="0" t="s">
        <v>11904</v>
      </c>
      <c r="B7521" s="0" t="n">
        <v>0.754</v>
      </c>
      <c r="C7521" s="0" t="n">
        <v>0.00672</v>
      </c>
      <c r="D7521" s="0" t="n">
        <v>0.0011111111</v>
      </c>
      <c r="E7521" s="0" t="n">
        <v>0.1</v>
      </c>
      <c r="F7521" s="0" t="n">
        <v>0.024</v>
      </c>
      <c r="G7521" s="0" t="n">
        <v>1</v>
      </c>
      <c r="H7521" s="0" t="n">
        <v>2975</v>
      </c>
    </row>
    <row r="7522" customFormat="false" ht="12.8" hidden="false" customHeight="false" outlineLevel="0" collapsed="false">
      <c r="A7522" s="0" t="s">
        <v>11905</v>
      </c>
      <c r="B7522" s="0" t="n">
        <v>4.85</v>
      </c>
      <c r="C7522" s="0" t="n">
        <v>0.384</v>
      </c>
      <c r="D7522" s="0" t="n">
        <v>0.1</v>
      </c>
      <c r="E7522" s="0" t="n">
        <v>1</v>
      </c>
      <c r="F7522" s="0" t="n">
        <v>0.96</v>
      </c>
      <c r="G7522" s="0" t="n">
        <v>1</v>
      </c>
      <c r="H7522" s="0" t="n">
        <v>2044.9</v>
      </c>
    </row>
    <row r="7523" customFormat="false" ht="12.8" hidden="false" customHeight="false" outlineLevel="0" collapsed="false">
      <c r="A7523" s="0" t="s">
        <v>11906</v>
      </c>
      <c r="B7523" s="0" t="n">
        <v>1.07</v>
      </c>
      <c r="C7523" s="0" t="n">
        <v>0.0144</v>
      </c>
      <c r="D7523" s="0" t="n">
        <v>0.002</v>
      </c>
      <c r="E7523" s="0" t="n">
        <v>0.02</v>
      </c>
      <c r="F7523" s="0" t="n">
        <v>0.0192</v>
      </c>
      <c r="G7523" s="0" t="n">
        <v>1</v>
      </c>
      <c r="H7523" s="0" t="n">
        <v>5966</v>
      </c>
    </row>
    <row r="7524" customFormat="false" ht="12.8" hidden="false" customHeight="false" outlineLevel="0" collapsed="false">
      <c r="A7524" s="0" t="s">
        <v>1869</v>
      </c>
      <c r="B7524" s="0" t="n">
        <v>2.8506666667</v>
      </c>
      <c r="C7524" s="0" t="n">
        <v>0.035</v>
      </c>
      <c r="D7524" s="0" t="n">
        <v>0.005037037</v>
      </c>
      <c r="E7524" s="0" t="n">
        <v>0.0166666667</v>
      </c>
      <c r="F7524" s="0" t="n">
        <v>0.035</v>
      </c>
      <c r="G7524" s="0" t="n">
        <v>1</v>
      </c>
      <c r="H7524" s="0" t="n">
        <v>16.6</v>
      </c>
    </row>
    <row r="7525" customFormat="false" ht="12.8" hidden="false" customHeight="false" outlineLevel="0" collapsed="false">
      <c r="A7525" s="0" t="s">
        <v>11907</v>
      </c>
      <c r="B7525" s="0" t="n">
        <v>0.00218</v>
      </c>
      <c r="C7525" s="0" t="n">
        <v>1.44E-005</v>
      </c>
      <c r="D7525" s="0" t="n">
        <v>3.3333E-006</v>
      </c>
      <c r="E7525" s="0" t="n">
        <v>0.0002</v>
      </c>
      <c r="F7525" s="0" t="n">
        <v>4.8E-005</v>
      </c>
      <c r="G7525" s="0" t="n">
        <v>1</v>
      </c>
      <c r="H7525" s="0" t="n">
        <v>1.0333333333</v>
      </c>
    </row>
    <row r="7526" customFormat="false" ht="12.8" hidden="false" customHeight="false" outlineLevel="0" collapsed="false">
      <c r="A7526" s="0" t="s">
        <v>11908</v>
      </c>
      <c r="B7526" s="0" t="n">
        <v>7.6</v>
      </c>
      <c r="C7526" s="0" t="n">
        <v>0.714</v>
      </c>
      <c r="D7526" s="0" t="n">
        <v>0.2125</v>
      </c>
      <c r="E7526" s="0" t="n">
        <v>1</v>
      </c>
      <c r="F7526" s="0" t="n">
        <v>1.02</v>
      </c>
      <c r="G7526" s="0" t="n">
        <v>1</v>
      </c>
      <c r="H7526" s="0" t="n">
        <v>2044.9</v>
      </c>
    </row>
    <row r="7527" customFormat="false" ht="12.8" hidden="false" customHeight="false" outlineLevel="0" collapsed="false">
      <c r="A7527" s="0" t="s">
        <v>199</v>
      </c>
      <c r="B7527" s="0" t="n">
        <v>0.148</v>
      </c>
      <c r="C7527" s="0" t="n">
        <v>0.000695304</v>
      </c>
      <c r="D7527" s="0" t="n">
        <v>9.85507E-005</v>
      </c>
      <c r="E7527" s="0" t="n">
        <v>0.004</v>
      </c>
      <c r="F7527" s="0" t="n">
        <v>0.0018792</v>
      </c>
      <c r="G7527" s="0" t="n">
        <v>1</v>
      </c>
      <c r="H7527" s="0" t="n">
        <v>2.14</v>
      </c>
    </row>
    <row r="7528" customFormat="false" ht="12.8" hidden="false" customHeight="false" outlineLevel="0" collapsed="false">
      <c r="A7528" s="0" t="s">
        <v>11909</v>
      </c>
      <c r="B7528" s="0" t="n">
        <v>1.07</v>
      </c>
      <c r="C7528" s="0" t="n">
        <v>0.0144</v>
      </c>
      <c r="D7528" s="0" t="n">
        <v>0.002</v>
      </c>
      <c r="E7528" s="0" t="n">
        <v>0.02</v>
      </c>
      <c r="F7528" s="0" t="n">
        <v>0.0192</v>
      </c>
      <c r="G7528" s="0" t="n">
        <v>1</v>
      </c>
      <c r="H7528" s="0" t="n">
        <v>5966</v>
      </c>
    </row>
    <row r="7529" customFormat="false" ht="12.8" hidden="false" customHeight="false" outlineLevel="0" collapsed="false">
      <c r="A7529" s="0" t="s">
        <v>11910</v>
      </c>
      <c r="B7529" s="0" t="n">
        <v>0.754</v>
      </c>
      <c r="C7529" s="0" t="n">
        <v>0.00672</v>
      </c>
      <c r="D7529" s="0" t="n">
        <v>0.0011111111</v>
      </c>
      <c r="E7529" s="0" t="n">
        <v>0.1</v>
      </c>
      <c r="F7529" s="0" t="n">
        <v>0.024</v>
      </c>
      <c r="G7529" s="0" t="n">
        <v>1</v>
      </c>
      <c r="H7529" s="0" t="n">
        <v>2975</v>
      </c>
    </row>
    <row r="7530" customFormat="false" ht="12.8" hidden="false" customHeight="false" outlineLevel="0" collapsed="false">
      <c r="A7530" s="0" t="s">
        <v>11911</v>
      </c>
      <c r="B7530" s="0" t="n">
        <v>0.1455</v>
      </c>
      <c r="C7530" s="0" t="n">
        <v>0.00555</v>
      </c>
      <c r="D7530" s="0" t="n">
        <v>0.00125</v>
      </c>
      <c r="E7530" s="0" t="n">
        <v>0.0125</v>
      </c>
      <c r="F7530" s="0" t="n">
        <v>0.012</v>
      </c>
      <c r="G7530" s="0" t="n">
        <v>1</v>
      </c>
      <c r="H7530" s="0" t="n">
        <v>4.58</v>
      </c>
    </row>
    <row r="7531" customFormat="false" ht="12.8" hidden="false" customHeight="false" outlineLevel="0" collapsed="false">
      <c r="A7531" s="0" t="s">
        <v>258</v>
      </c>
      <c r="B7531" s="0" t="n">
        <v>0.00637</v>
      </c>
      <c r="C7531" s="0" t="n">
        <v>2.4E-005</v>
      </c>
      <c r="D7531" s="0" t="n">
        <v>6.25E-006</v>
      </c>
      <c r="E7531" s="0" t="n">
        <v>0.001</v>
      </c>
      <c r="F7531" s="0" t="n">
        <v>0.00012</v>
      </c>
      <c r="G7531" s="0" t="n">
        <v>1</v>
      </c>
      <c r="H7531" s="0" t="n">
        <v>0.14</v>
      </c>
    </row>
    <row r="7532" customFormat="false" ht="12.8" hidden="false" customHeight="false" outlineLevel="0" collapsed="false">
      <c r="A7532" s="0" t="s">
        <v>11912</v>
      </c>
      <c r="B7532" s="0" t="n">
        <v>0.754</v>
      </c>
      <c r="C7532" s="0" t="n">
        <v>0.00672</v>
      </c>
      <c r="D7532" s="0" t="n">
        <v>0.0011111111</v>
      </c>
      <c r="E7532" s="0" t="n">
        <v>0.1</v>
      </c>
      <c r="F7532" s="0" t="n">
        <v>0.024</v>
      </c>
      <c r="G7532" s="0" t="n">
        <v>1</v>
      </c>
      <c r="H7532" s="0" t="n">
        <v>2975</v>
      </c>
    </row>
    <row r="7533" customFormat="false" ht="12.8" hidden="false" customHeight="false" outlineLevel="0" collapsed="false">
      <c r="A7533" s="0" t="s">
        <v>11913</v>
      </c>
      <c r="B7533" s="0" t="n">
        <v>0.3908333333</v>
      </c>
      <c r="C7533" s="0" t="n">
        <v>0.0002276042</v>
      </c>
      <c r="D7533" s="0" t="n">
        <v>4.58246E-005</v>
      </c>
      <c r="E7533" s="0" t="n">
        <v>0.0069444444</v>
      </c>
      <c r="F7533" s="0" t="n">
        <v>0.0009895833</v>
      </c>
      <c r="G7533" s="0" t="n">
        <v>1</v>
      </c>
      <c r="H7533" s="0" t="n">
        <v>4</v>
      </c>
    </row>
    <row r="7534" customFormat="false" ht="12.8" hidden="false" customHeight="false" outlineLevel="0" collapsed="false">
      <c r="A7534" s="0" t="s">
        <v>11914</v>
      </c>
      <c r="B7534" s="0" t="n">
        <v>1.07</v>
      </c>
      <c r="C7534" s="0" t="n">
        <v>0.0144</v>
      </c>
      <c r="D7534" s="0" t="n">
        <v>0.002</v>
      </c>
      <c r="E7534" s="0" t="n">
        <v>0.02</v>
      </c>
      <c r="F7534" s="0" t="n">
        <v>0.0192</v>
      </c>
      <c r="G7534" s="0" t="n">
        <v>1</v>
      </c>
      <c r="H7534" s="0" t="n">
        <v>5966</v>
      </c>
    </row>
    <row r="7535" customFormat="false" ht="12.8" hidden="false" customHeight="false" outlineLevel="0" collapsed="false">
      <c r="A7535" s="0" t="s">
        <v>11915</v>
      </c>
      <c r="B7535" s="0" t="n">
        <v>0.1455</v>
      </c>
      <c r="C7535" s="0" t="n">
        <v>0.00555</v>
      </c>
      <c r="D7535" s="0" t="n">
        <v>0.00125</v>
      </c>
      <c r="E7535" s="0" t="n">
        <v>0.0125</v>
      </c>
      <c r="F7535" s="0" t="n">
        <v>0.012</v>
      </c>
      <c r="G7535" s="0" t="n">
        <v>1</v>
      </c>
      <c r="H7535" s="0" t="n">
        <v>4.58</v>
      </c>
    </row>
    <row r="7536" customFormat="false" ht="12.8" hidden="false" customHeight="false" outlineLevel="0" collapsed="false">
      <c r="A7536" s="0" t="s">
        <v>11916</v>
      </c>
      <c r="B7536" s="0" t="n">
        <v>4.25</v>
      </c>
      <c r="C7536" s="0" t="n">
        <v>0.064</v>
      </c>
      <c r="D7536" s="0" t="n">
        <v>0.0283333333</v>
      </c>
      <c r="E7536" s="0" t="n">
        <v>0.0333333333</v>
      </c>
      <c r="F7536" s="0" t="n">
        <v>0.064</v>
      </c>
      <c r="G7536" s="0" t="n">
        <v>1</v>
      </c>
      <c r="H7536" s="0" t="n">
        <v>248.56</v>
      </c>
    </row>
    <row r="7537" customFormat="false" ht="12.8" hidden="false" customHeight="false" outlineLevel="0" collapsed="false">
      <c r="A7537" s="0" t="s">
        <v>11917</v>
      </c>
      <c r="B7537" s="0" t="n">
        <v>0.6635714286</v>
      </c>
      <c r="C7537" s="0" t="n">
        <v>0.0027351964</v>
      </c>
      <c r="D7537" s="0" t="n">
        <v>0.0012265512</v>
      </c>
      <c r="E7537" s="0" t="n">
        <v>0.0714285714</v>
      </c>
      <c r="F7537" s="0" t="n">
        <v>0.0089678571</v>
      </c>
      <c r="G7537" s="0" t="n">
        <v>1</v>
      </c>
      <c r="H7537" s="0" t="n">
        <v>13.11</v>
      </c>
    </row>
    <row r="7538" customFormat="false" ht="12.8" hidden="false" customHeight="false" outlineLevel="0" collapsed="false">
      <c r="A7538" s="0" t="s">
        <v>11918</v>
      </c>
      <c r="B7538" s="0" t="n">
        <v>1.07</v>
      </c>
      <c r="C7538" s="0" t="n">
        <v>0.0144</v>
      </c>
      <c r="D7538" s="0" t="n">
        <v>0.002</v>
      </c>
      <c r="E7538" s="0" t="n">
        <v>0.02</v>
      </c>
      <c r="F7538" s="0" t="n">
        <v>0.0192</v>
      </c>
      <c r="G7538" s="0" t="n">
        <v>1</v>
      </c>
      <c r="H7538" s="0" t="n">
        <v>5966</v>
      </c>
    </row>
    <row r="7539" customFormat="false" ht="12.8" hidden="false" customHeight="false" outlineLevel="0" collapsed="false">
      <c r="A7539" s="0" t="s">
        <v>11919</v>
      </c>
      <c r="B7539" s="0" t="n">
        <v>7.6</v>
      </c>
      <c r="C7539" s="0" t="n">
        <v>0.714</v>
      </c>
      <c r="D7539" s="0" t="n">
        <v>0.2125</v>
      </c>
      <c r="E7539" s="0" t="n">
        <v>1</v>
      </c>
      <c r="F7539" s="0" t="n">
        <v>1.02</v>
      </c>
      <c r="G7539" s="0" t="n">
        <v>1</v>
      </c>
      <c r="H7539" s="0" t="n">
        <v>2092.6</v>
      </c>
    </row>
    <row r="7540" customFormat="false" ht="12.8" hidden="false" customHeight="false" outlineLevel="0" collapsed="false">
      <c r="A7540" s="0" t="s">
        <v>1864</v>
      </c>
      <c r="B7540" s="0" t="n">
        <v>2.4086666667</v>
      </c>
      <c r="C7540" s="0" t="n">
        <v>0.035</v>
      </c>
      <c r="D7540" s="0" t="n">
        <v>0.005037037</v>
      </c>
      <c r="E7540" s="0" t="n">
        <v>0.0166666667</v>
      </c>
      <c r="F7540" s="0" t="n">
        <v>0.035</v>
      </c>
      <c r="G7540" s="0" t="n">
        <v>1</v>
      </c>
      <c r="H7540" s="0" t="n">
        <v>8.77</v>
      </c>
    </row>
    <row r="7541" customFormat="false" ht="12.8" hidden="false" customHeight="false" outlineLevel="0" collapsed="false">
      <c r="A7541" s="0" t="s">
        <v>11920</v>
      </c>
      <c r="B7541" s="0" t="n">
        <v>0.53981</v>
      </c>
      <c r="C7541" s="0" t="n">
        <v>0.0072</v>
      </c>
      <c r="D7541" s="0" t="n">
        <v>0.001</v>
      </c>
      <c r="E7541" s="0" t="n">
        <v>0.01</v>
      </c>
      <c r="F7541" s="0" t="n">
        <v>0.0096</v>
      </c>
      <c r="G7541" s="0" t="n">
        <v>1</v>
      </c>
      <c r="H7541" s="0" t="n">
        <v>4.75</v>
      </c>
    </row>
    <row r="7542" customFormat="false" ht="12.8" hidden="false" customHeight="false" outlineLevel="0" collapsed="false">
      <c r="A7542" s="0" t="s">
        <v>257</v>
      </c>
      <c r="B7542" s="0" t="n">
        <v>0.055032967</v>
      </c>
      <c r="C7542" s="0" t="n">
        <v>0.0001318681</v>
      </c>
      <c r="D7542" s="0" t="n">
        <v>3.43407E-005</v>
      </c>
      <c r="E7542" s="0" t="n">
        <v>0.0054945055</v>
      </c>
      <c r="F7542" s="0" t="n">
        <v>0.0006593407</v>
      </c>
      <c r="G7542" s="0" t="n">
        <v>1</v>
      </c>
      <c r="H7542" s="0" t="n">
        <v>1.53</v>
      </c>
    </row>
    <row r="7543" customFormat="false" ht="12.8" hidden="false" customHeight="false" outlineLevel="0" collapsed="false">
      <c r="A7543" s="0" t="s">
        <v>11921</v>
      </c>
      <c r="B7543" s="0" t="n">
        <v>0.9933333333</v>
      </c>
      <c r="C7543" s="0" t="n">
        <v>0.012</v>
      </c>
      <c r="D7543" s="0" t="n">
        <v>0.0016666667</v>
      </c>
      <c r="E7543" s="0" t="n">
        <v>0.0166666667</v>
      </c>
      <c r="F7543" s="0" t="n">
        <v>0.016</v>
      </c>
      <c r="G7543" s="0" t="n">
        <v>1</v>
      </c>
      <c r="H7543" s="0" t="n">
        <v>7934</v>
      </c>
    </row>
    <row r="7544" customFormat="false" ht="12.8" hidden="false" customHeight="false" outlineLevel="0" collapsed="false">
      <c r="A7544" s="0" t="s">
        <v>11922</v>
      </c>
      <c r="B7544" s="0" t="n">
        <v>3.325</v>
      </c>
      <c r="C7544" s="0" t="n">
        <v>0.048</v>
      </c>
      <c r="D7544" s="0" t="n">
        <v>0.02125</v>
      </c>
      <c r="E7544" s="0" t="n">
        <v>0.025</v>
      </c>
      <c r="F7544" s="0" t="n">
        <v>0.048</v>
      </c>
      <c r="G7544" s="0" t="n">
        <v>1</v>
      </c>
      <c r="H7544" s="0" t="n">
        <v>248.56</v>
      </c>
    </row>
    <row r="7545" customFormat="false" ht="12.8" hidden="false" customHeight="false" outlineLevel="0" collapsed="false">
      <c r="A7545" s="0" t="s">
        <v>11923</v>
      </c>
      <c r="B7545" s="0" t="n">
        <v>0.295</v>
      </c>
      <c r="C7545" s="0" t="n">
        <v>0.002052</v>
      </c>
      <c r="D7545" s="0" t="n">
        <v>0.0002972028</v>
      </c>
      <c r="E7545" s="0" t="n">
        <v>0.1</v>
      </c>
      <c r="F7545" s="0" t="n">
        <v>0.036</v>
      </c>
      <c r="G7545" s="0" t="n">
        <v>1</v>
      </c>
      <c r="H7545" s="0" t="n">
        <v>6.24</v>
      </c>
    </row>
    <row r="7546" customFormat="false" ht="12.8" hidden="false" customHeight="false" outlineLevel="0" collapsed="false">
      <c r="A7546" s="0" t="s">
        <v>11924</v>
      </c>
      <c r="B7546" s="0" t="n">
        <v>2.4086666667</v>
      </c>
      <c r="C7546" s="0" t="n">
        <v>0.035</v>
      </c>
      <c r="D7546" s="0" t="n">
        <v>0.005037037</v>
      </c>
      <c r="E7546" s="0" t="n">
        <v>0.0166666667</v>
      </c>
      <c r="F7546" s="0" t="n">
        <v>0.035</v>
      </c>
      <c r="G7546" s="0" t="n">
        <v>1</v>
      </c>
      <c r="H7546" s="0" t="n">
        <v>8.77</v>
      </c>
    </row>
    <row r="7547" customFormat="false" ht="12.8" hidden="false" customHeight="false" outlineLevel="0" collapsed="false">
      <c r="A7547" s="0" t="s">
        <v>11925</v>
      </c>
      <c r="B7547" s="0" t="n">
        <v>0.67431</v>
      </c>
      <c r="C7547" s="0" t="n">
        <v>0.0144</v>
      </c>
      <c r="D7547" s="0" t="n">
        <v>0.002</v>
      </c>
      <c r="E7547" s="0" t="n">
        <v>0.02</v>
      </c>
      <c r="F7547" s="0" t="n">
        <v>0.0192</v>
      </c>
      <c r="G7547" s="0" t="n">
        <v>1</v>
      </c>
      <c r="H7547" s="0" t="n">
        <v>7.6</v>
      </c>
    </row>
    <row r="7548" customFormat="false" ht="12.8" hidden="false" customHeight="false" outlineLevel="0" collapsed="false">
      <c r="A7548" s="0" t="s">
        <v>256</v>
      </c>
      <c r="B7548" s="0" t="n">
        <v>0.060032967</v>
      </c>
      <c r="C7548" s="0" t="n">
        <v>0.0001318681</v>
      </c>
      <c r="D7548" s="0" t="n">
        <v>3.43407E-005</v>
      </c>
      <c r="E7548" s="0" t="n">
        <v>0.0054945055</v>
      </c>
      <c r="F7548" s="0" t="n">
        <v>0.0006593407</v>
      </c>
      <c r="G7548" s="0" t="n">
        <v>1</v>
      </c>
      <c r="H7548" s="0" t="n">
        <v>1.53</v>
      </c>
    </row>
    <row r="7549" customFormat="false" ht="12.8" hidden="false" customHeight="false" outlineLevel="0" collapsed="false">
      <c r="A7549" s="0" t="s">
        <v>11926</v>
      </c>
      <c r="B7549" s="0" t="n">
        <v>0.9933333333</v>
      </c>
      <c r="C7549" s="0" t="n">
        <v>0.012</v>
      </c>
      <c r="D7549" s="0" t="n">
        <v>0.0016666667</v>
      </c>
      <c r="E7549" s="0" t="n">
        <v>0.0166666667</v>
      </c>
      <c r="F7549" s="0" t="n">
        <v>0.016</v>
      </c>
      <c r="G7549" s="0" t="n">
        <v>1</v>
      </c>
      <c r="H7549" s="0" t="n">
        <v>5920</v>
      </c>
    </row>
    <row r="7550" customFormat="false" ht="12.8" hidden="false" customHeight="false" outlineLevel="0" collapsed="false">
      <c r="A7550" s="0" t="s">
        <v>2070</v>
      </c>
      <c r="B7550" s="0" t="n">
        <v>2.5</v>
      </c>
      <c r="C7550" s="0" t="n">
        <v>0.032</v>
      </c>
      <c r="D7550" s="0" t="n">
        <v>0.0141666667</v>
      </c>
      <c r="E7550" s="0" t="n">
        <v>0.0166666667</v>
      </c>
      <c r="F7550" s="0" t="n">
        <v>0.032</v>
      </c>
      <c r="G7550" s="0" t="n">
        <v>1</v>
      </c>
      <c r="H7550" s="0" t="n">
        <v>228.77</v>
      </c>
    </row>
    <row r="7551" customFormat="false" ht="12.8" hidden="false" customHeight="false" outlineLevel="0" collapsed="false">
      <c r="A7551" s="0" t="s">
        <v>11927</v>
      </c>
      <c r="B7551" s="0" t="n">
        <v>0.4962318841</v>
      </c>
      <c r="C7551" s="0" t="n">
        <v>0.0021391304</v>
      </c>
      <c r="D7551" s="0" t="n">
        <v>0.0002986386</v>
      </c>
      <c r="E7551" s="0" t="n">
        <v>0.0036231884</v>
      </c>
      <c r="F7551" s="0" t="n">
        <v>0.0035652174</v>
      </c>
      <c r="G7551" s="0" t="n">
        <v>1</v>
      </c>
      <c r="H7551" s="0" t="n">
        <v>2.6</v>
      </c>
    </row>
    <row r="7552" customFormat="false" ht="12.8" hidden="false" customHeight="false" outlineLevel="0" collapsed="false">
      <c r="A7552" s="0" t="s">
        <v>11928</v>
      </c>
      <c r="B7552" s="0" t="n">
        <v>0.6635714286</v>
      </c>
      <c r="C7552" s="0" t="n">
        <v>0.0027351964</v>
      </c>
      <c r="D7552" s="0" t="n">
        <v>0.0012265512</v>
      </c>
      <c r="E7552" s="0" t="n">
        <v>0.0714285714</v>
      </c>
      <c r="F7552" s="0" t="n">
        <v>0.0089678571</v>
      </c>
      <c r="G7552" s="0" t="n">
        <v>1</v>
      </c>
      <c r="H7552" s="0" t="n">
        <v>13.11</v>
      </c>
    </row>
    <row r="7553" customFormat="false" ht="12.8" hidden="false" customHeight="false" outlineLevel="0" collapsed="false">
      <c r="A7553" s="0" t="s">
        <v>11929</v>
      </c>
      <c r="B7553" s="0" t="n">
        <v>2.4086666667</v>
      </c>
      <c r="C7553" s="0" t="n">
        <v>0.035</v>
      </c>
      <c r="D7553" s="0" t="n">
        <v>0.005037037</v>
      </c>
      <c r="E7553" s="0" t="n">
        <v>0.0166666667</v>
      </c>
      <c r="F7553" s="0" t="n">
        <v>0.035</v>
      </c>
      <c r="G7553" s="0" t="n">
        <v>1</v>
      </c>
      <c r="H7553" s="0" t="n">
        <v>8.77</v>
      </c>
    </row>
    <row r="7554" customFormat="false" ht="12.8" hidden="false" customHeight="false" outlineLevel="0" collapsed="false">
      <c r="A7554" s="0" t="s">
        <v>11930</v>
      </c>
      <c r="B7554" s="0" t="n">
        <v>5.5130769231</v>
      </c>
      <c r="C7554" s="0" t="n">
        <v>0.0807692308</v>
      </c>
      <c r="D7554" s="0" t="n">
        <v>0.0116239316</v>
      </c>
      <c r="E7554" s="0" t="n">
        <v>0.0384615385</v>
      </c>
      <c r="F7554" s="0" t="n">
        <v>0.0807692308</v>
      </c>
      <c r="G7554" s="0" t="n">
        <v>1</v>
      </c>
      <c r="H7554" s="0" t="n">
        <v>23.92</v>
      </c>
    </row>
    <row r="7555" customFormat="false" ht="12.8" hidden="false" customHeight="false" outlineLevel="0" collapsed="false">
      <c r="A7555" s="0" t="s">
        <v>11931</v>
      </c>
      <c r="B7555" s="0" t="n">
        <v>0.8077777778</v>
      </c>
      <c r="C7555" s="0" t="n">
        <v>0.0348375556</v>
      </c>
      <c r="D7555" s="0" t="n">
        <v>0.0059964727</v>
      </c>
      <c r="E7555" s="0" t="n">
        <v>0.1111111111</v>
      </c>
      <c r="F7555" s="0" t="n">
        <v>0.0916777778</v>
      </c>
      <c r="G7555" s="0" t="n">
        <v>1</v>
      </c>
      <c r="H7555" s="0" t="n">
        <v>80.95</v>
      </c>
    </row>
    <row r="7556" customFormat="false" ht="12.8" hidden="false" customHeight="false" outlineLevel="0" collapsed="false">
      <c r="A7556" s="0" t="s">
        <v>11932</v>
      </c>
      <c r="B7556" s="0" t="n">
        <v>1.042</v>
      </c>
      <c r="C7556" s="0" t="n">
        <v>0.0144</v>
      </c>
      <c r="D7556" s="0" t="n">
        <v>0.002</v>
      </c>
      <c r="E7556" s="0" t="n">
        <v>0.02</v>
      </c>
      <c r="F7556" s="0" t="n">
        <v>0.0192</v>
      </c>
      <c r="G7556" s="0" t="n">
        <v>1</v>
      </c>
      <c r="H7556" s="0" t="n">
        <v>5171</v>
      </c>
    </row>
    <row r="7557" customFormat="false" ht="12.8" hidden="false" customHeight="false" outlineLevel="0" collapsed="false">
      <c r="A7557" s="0" t="s">
        <v>3192</v>
      </c>
      <c r="B7557" s="0" t="n">
        <v>0.0483333333</v>
      </c>
      <c r="C7557" s="0" t="n">
        <v>0.000304</v>
      </c>
      <c r="D7557" s="0" t="n">
        <v>4.44444E-005</v>
      </c>
      <c r="E7557" s="0" t="n">
        <v>0.0003333333</v>
      </c>
      <c r="F7557" s="0" t="n">
        <v>0.00032</v>
      </c>
      <c r="G7557" s="0" t="n">
        <v>1</v>
      </c>
      <c r="H7557" s="0" t="n">
        <v>0.14</v>
      </c>
    </row>
    <row r="7558" customFormat="false" ht="12.8" hidden="false" customHeight="false" outlineLevel="0" collapsed="false">
      <c r="A7558" s="0" t="s">
        <v>3067</v>
      </c>
      <c r="B7558" s="0" t="n">
        <v>1.4844444444</v>
      </c>
      <c r="C7558" s="0" t="n">
        <v>0.0253333333</v>
      </c>
      <c r="D7558" s="0" t="n">
        <v>0.0037037037</v>
      </c>
      <c r="E7558" s="0" t="n">
        <v>0.0277777778</v>
      </c>
      <c r="F7558" s="0" t="n">
        <v>0.0266666667</v>
      </c>
      <c r="G7558" s="0" t="n">
        <v>1</v>
      </c>
      <c r="H7558" s="0" t="n">
        <v>9.9</v>
      </c>
    </row>
    <row r="7559" customFormat="false" ht="12.8" hidden="false" customHeight="false" outlineLevel="0" collapsed="false">
      <c r="A7559" s="0" t="s">
        <v>11933</v>
      </c>
      <c r="B7559" s="0" t="n">
        <v>5.5130769231</v>
      </c>
      <c r="C7559" s="0" t="n">
        <v>0.0807692308</v>
      </c>
      <c r="D7559" s="0" t="n">
        <v>0.0116239316</v>
      </c>
      <c r="E7559" s="0" t="n">
        <v>0.0384615385</v>
      </c>
      <c r="F7559" s="0" t="n">
        <v>0.0807692308</v>
      </c>
      <c r="G7559" s="0" t="n">
        <v>1</v>
      </c>
      <c r="H7559" s="0" t="n">
        <v>23.92</v>
      </c>
    </row>
    <row r="7560" customFormat="false" ht="12.8" hidden="false" customHeight="false" outlineLevel="0" collapsed="false">
      <c r="A7560" s="0" t="s">
        <v>11934</v>
      </c>
      <c r="B7560" s="0" t="n">
        <v>5</v>
      </c>
      <c r="C7560" s="0" t="n">
        <v>0.0768</v>
      </c>
      <c r="D7560" s="0" t="n">
        <v>0.034</v>
      </c>
      <c r="E7560" s="0" t="n">
        <v>0.04</v>
      </c>
      <c r="F7560" s="0" t="n">
        <v>0.0768</v>
      </c>
      <c r="G7560" s="0" t="n">
        <v>1</v>
      </c>
      <c r="H7560" s="0" t="n">
        <v>96.51</v>
      </c>
    </row>
    <row r="7561" customFormat="false" ht="12.8" hidden="false" customHeight="false" outlineLevel="0" collapsed="false">
      <c r="A7561" s="0" t="s">
        <v>11935</v>
      </c>
      <c r="B7561" s="0" t="n">
        <v>0.8077777778</v>
      </c>
      <c r="C7561" s="0" t="n">
        <v>0.0348375556</v>
      </c>
      <c r="D7561" s="0" t="n">
        <v>0.0059964727</v>
      </c>
      <c r="E7561" s="0" t="n">
        <v>0.1111111111</v>
      </c>
      <c r="F7561" s="0" t="n">
        <v>0.0916777778</v>
      </c>
      <c r="G7561" s="0" t="n">
        <v>1</v>
      </c>
      <c r="H7561" s="0" t="n">
        <v>80.95</v>
      </c>
    </row>
    <row r="7562" customFormat="false" ht="12.8" hidden="false" customHeight="false" outlineLevel="0" collapsed="false">
      <c r="A7562" s="0" t="s">
        <v>11936</v>
      </c>
      <c r="B7562" s="0" t="n">
        <v>5.5130769231</v>
      </c>
      <c r="C7562" s="0" t="n">
        <v>0.0807692308</v>
      </c>
      <c r="D7562" s="0" t="n">
        <v>0.0116239316</v>
      </c>
      <c r="E7562" s="0" t="n">
        <v>0.0384615385</v>
      </c>
      <c r="F7562" s="0" t="n">
        <v>0.0807692308</v>
      </c>
      <c r="G7562" s="0" t="n">
        <v>1</v>
      </c>
      <c r="H7562" s="0" t="n">
        <v>23.92</v>
      </c>
    </row>
    <row r="7563" customFormat="false" ht="12.8" hidden="false" customHeight="false" outlineLevel="0" collapsed="false">
      <c r="A7563" s="0" t="s">
        <v>11937</v>
      </c>
      <c r="B7563" s="0" t="n">
        <v>1.042</v>
      </c>
      <c r="C7563" s="0" t="n">
        <v>0.0144</v>
      </c>
      <c r="D7563" s="0" t="n">
        <v>0.002</v>
      </c>
      <c r="E7563" s="0" t="n">
        <v>0.02</v>
      </c>
      <c r="F7563" s="0" t="n">
        <v>0.0192</v>
      </c>
      <c r="G7563" s="0" t="n">
        <v>1</v>
      </c>
      <c r="H7563" s="0" t="n">
        <v>5171</v>
      </c>
    </row>
    <row r="7564" customFormat="false" ht="12.8" hidden="false" customHeight="false" outlineLevel="0" collapsed="false">
      <c r="A7564" s="0" t="s">
        <v>11938</v>
      </c>
      <c r="B7564" s="0" t="n">
        <v>0.3008333333</v>
      </c>
      <c r="C7564" s="0" t="n">
        <v>0.0034905565</v>
      </c>
      <c r="D7564" s="0" t="n">
        <v>0.0007227891</v>
      </c>
      <c r="E7564" s="0" t="n">
        <v>0.0029761905</v>
      </c>
      <c r="F7564" s="0" t="n">
        <v>0.0032622024</v>
      </c>
      <c r="G7564" s="0" t="n">
        <v>1</v>
      </c>
      <c r="H7564" s="0" t="n">
        <v>22.07</v>
      </c>
    </row>
    <row r="7565" customFormat="false" ht="12.8" hidden="false" customHeight="false" outlineLevel="0" collapsed="false">
      <c r="A7565" s="0" t="s">
        <v>11939</v>
      </c>
      <c r="B7565" s="0" t="n">
        <v>5</v>
      </c>
      <c r="C7565" s="0" t="n">
        <v>0.0768</v>
      </c>
      <c r="D7565" s="0" t="n">
        <v>0.034</v>
      </c>
      <c r="E7565" s="0" t="n">
        <v>0.04</v>
      </c>
      <c r="F7565" s="0" t="n">
        <v>0.0768</v>
      </c>
      <c r="G7565" s="0" t="n">
        <v>1</v>
      </c>
      <c r="H7565" s="0" t="n">
        <v>96.51</v>
      </c>
    </row>
    <row r="7566" customFormat="false" ht="12.8" hidden="false" customHeight="false" outlineLevel="0" collapsed="false">
      <c r="A7566" s="0" t="s">
        <v>11940</v>
      </c>
      <c r="B7566" s="0" t="n">
        <v>1.042</v>
      </c>
      <c r="C7566" s="0" t="n">
        <v>0.0144</v>
      </c>
      <c r="D7566" s="0" t="n">
        <v>0.002</v>
      </c>
      <c r="E7566" s="0" t="n">
        <v>0.02</v>
      </c>
      <c r="F7566" s="0" t="n">
        <v>0.0192</v>
      </c>
      <c r="G7566" s="0" t="n">
        <v>1</v>
      </c>
      <c r="H7566" s="0" t="n">
        <v>5171</v>
      </c>
    </row>
    <row r="7567" customFormat="false" ht="12.8" hidden="false" customHeight="false" outlineLevel="0" collapsed="false">
      <c r="A7567" s="0" t="s">
        <v>11941</v>
      </c>
      <c r="B7567" s="0" t="n">
        <v>5</v>
      </c>
      <c r="C7567" s="0" t="n">
        <v>0.0768</v>
      </c>
      <c r="D7567" s="0" t="n">
        <v>0.034</v>
      </c>
      <c r="E7567" s="0" t="n">
        <v>0.04</v>
      </c>
      <c r="F7567" s="0" t="n">
        <v>0.0768</v>
      </c>
      <c r="G7567" s="0" t="n">
        <v>1</v>
      </c>
      <c r="H7567" s="0" t="n">
        <v>96.51</v>
      </c>
    </row>
    <row r="7568" customFormat="false" ht="12.8" hidden="false" customHeight="false" outlineLevel="0" collapsed="false">
      <c r="A7568" s="0" t="s">
        <v>11942</v>
      </c>
      <c r="B7568" s="0" t="n">
        <v>0.7541666667</v>
      </c>
      <c r="C7568" s="0" t="n">
        <v>0.0058016667</v>
      </c>
      <c r="D7568" s="0" t="n">
        <v>0.000821256</v>
      </c>
      <c r="E7568" s="0" t="n">
        <v>0.0416666667</v>
      </c>
      <c r="F7568" s="0" t="n">
        <v>0.0098333333</v>
      </c>
      <c r="G7568" s="0" t="n">
        <v>1</v>
      </c>
      <c r="H7568" s="0" t="n">
        <v>5.51</v>
      </c>
    </row>
    <row r="7569" customFormat="false" ht="12.8" hidden="false" customHeight="false" outlineLevel="0" collapsed="false">
      <c r="A7569" s="0" t="s">
        <v>11943</v>
      </c>
      <c r="B7569" s="0" t="n">
        <v>5.1</v>
      </c>
      <c r="C7569" s="0" t="n">
        <v>0.0768</v>
      </c>
      <c r="D7569" s="0" t="n">
        <v>0.034</v>
      </c>
      <c r="E7569" s="0" t="n">
        <v>0.04</v>
      </c>
      <c r="F7569" s="0" t="n">
        <v>0.0768</v>
      </c>
      <c r="G7569" s="0" t="n">
        <v>1</v>
      </c>
      <c r="H7569" s="0" t="n">
        <v>117.06</v>
      </c>
    </row>
    <row r="7570" customFormat="false" ht="12.8" hidden="false" customHeight="false" outlineLevel="0" collapsed="false">
      <c r="A7570" s="0" t="s">
        <v>11944</v>
      </c>
      <c r="B7570" s="0" t="n">
        <v>2.2685714286</v>
      </c>
      <c r="C7570" s="0" t="n">
        <v>0.0210857143</v>
      </c>
      <c r="D7570" s="0" t="n">
        <v>0.0032708033</v>
      </c>
      <c r="E7570" s="0" t="n">
        <v>0.0238095238</v>
      </c>
      <c r="F7570" s="0" t="n">
        <v>0.0234285714</v>
      </c>
      <c r="G7570" s="0" t="n">
        <v>1</v>
      </c>
      <c r="H7570" s="0" t="n">
        <v>36.42</v>
      </c>
    </row>
    <row r="7571" customFormat="false" ht="12.8" hidden="false" customHeight="false" outlineLevel="0" collapsed="false">
      <c r="A7571" s="0" t="s">
        <v>11945</v>
      </c>
      <c r="B7571" s="0" t="n">
        <v>4.7</v>
      </c>
      <c r="C7571" s="0" t="n">
        <v>0.384</v>
      </c>
      <c r="D7571" s="0" t="n">
        <v>0.1</v>
      </c>
      <c r="E7571" s="0" t="n">
        <v>1</v>
      </c>
      <c r="F7571" s="0" t="n">
        <v>0.96</v>
      </c>
      <c r="G7571" s="0" t="n">
        <v>1</v>
      </c>
      <c r="H7571" s="0" t="n">
        <v>1183.3</v>
      </c>
    </row>
    <row r="7572" customFormat="false" ht="12.8" hidden="false" customHeight="false" outlineLevel="0" collapsed="false">
      <c r="A7572" s="0" t="s">
        <v>11946</v>
      </c>
      <c r="B7572" s="0" t="n">
        <v>4.7</v>
      </c>
      <c r="C7572" s="0" t="n">
        <v>0.384</v>
      </c>
      <c r="D7572" s="0" t="n">
        <v>0.1</v>
      </c>
      <c r="E7572" s="0" t="n">
        <v>1</v>
      </c>
      <c r="F7572" s="0" t="n">
        <v>0.96</v>
      </c>
      <c r="G7572" s="0" t="n">
        <v>1</v>
      </c>
      <c r="H7572" s="0" t="n">
        <v>1183.3</v>
      </c>
    </row>
    <row r="7573" customFormat="false" ht="12.8" hidden="false" customHeight="false" outlineLevel="0" collapsed="false">
      <c r="A7573" s="0" t="s">
        <v>11947</v>
      </c>
      <c r="B7573" s="0" t="n">
        <v>1.1353333333</v>
      </c>
      <c r="C7573" s="0" t="n">
        <v>0.012</v>
      </c>
      <c r="D7573" s="0" t="n">
        <v>0.0016666667</v>
      </c>
      <c r="E7573" s="0" t="n">
        <v>0.0166666667</v>
      </c>
      <c r="F7573" s="0" t="n">
        <v>0.016</v>
      </c>
      <c r="G7573" s="0" t="n">
        <v>1</v>
      </c>
      <c r="H7573" s="0" t="n">
        <v>4790</v>
      </c>
    </row>
    <row r="7574" customFormat="false" ht="12.8" hidden="false" customHeight="false" outlineLevel="0" collapsed="false">
      <c r="A7574" s="0" t="s">
        <v>11948</v>
      </c>
      <c r="B7574" s="0" t="n">
        <v>5.1</v>
      </c>
      <c r="C7574" s="0" t="n">
        <v>0.0768</v>
      </c>
      <c r="D7574" s="0" t="n">
        <v>0.034</v>
      </c>
      <c r="E7574" s="0" t="n">
        <v>0.04</v>
      </c>
      <c r="F7574" s="0" t="n">
        <v>0.0768</v>
      </c>
      <c r="G7574" s="0" t="n">
        <v>1</v>
      </c>
      <c r="H7574" s="0" t="n">
        <v>117.06</v>
      </c>
    </row>
    <row r="7575" customFormat="false" ht="12.8" hidden="false" customHeight="false" outlineLevel="0" collapsed="false">
      <c r="A7575" s="0" t="s">
        <v>11949</v>
      </c>
      <c r="B7575" s="0" t="n">
        <v>0.8077777778</v>
      </c>
      <c r="C7575" s="0" t="n">
        <v>0.0348375556</v>
      </c>
      <c r="D7575" s="0" t="n">
        <v>0.0059964727</v>
      </c>
      <c r="E7575" s="0" t="n">
        <v>0.1111111111</v>
      </c>
      <c r="F7575" s="0" t="n">
        <v>0.0916777778</v>
      </c>
      <c r="G7575" s="0" t="n">
        <v>1</v>
      </c>
      <c r="H7575" s="0" t="n">
        <v>80.95</v>
      </c>
    </row>
    <row r="7576" customFormat="false" ht="12.8" hidden="false" customHeight="false" outlineLevel="0" collapsed="false">
      <c r="A7576" s="0" t="s">
        <v>11950</v>
      </c>
      <c r="B7576" s="0" t="n">
        <v>0.0283333333</v>
      </c>
      <c r="C7576" s="0" t="n">
        <v>0.00011977</v>
      </c>
      <c r="D7576" s="0" t="n">
        <v>1.77083E-005</v>
      </c>
      <c r="E7576" s="0" t="n">
        <v>0.0016666667</v>
      </c>
      <c r="F7576" s="0" t="n">
        <v>0.000406</v>
      </c>
      <c r="G7576" s="0" t="n">
        <v>1</v>
      </c>
      <c r="H7576" s="0" t="n">
        <v>0.66</v>
      </c>
    </row>
    <row r="7577" customFormat="false" ht="12.8" hidden="false" customHeight="false" outlineLevel="0" collapsed="false">
      <c r="A7577" s="0" t="s">
        <v>11951</v>
      </c>
      <c r="B7577" s="0" t="n">
        <v>0.8077777778</v>
      </c>
      <c r="C7577" s="0" t="n">
        <v>0.0348375556</v>
      </c>
      <c r="D7577" s="0" t="n">
        <v>0.0059964727</v>
      </c>
      <c r="E7577" s="0" t="n">
        <v>0.1111111111</v>
      </c>
      <c r="F7577" s="0" t="n">
        <v>0.0916777778</v>
      </c>
      <c r="G7577" s="0" t="n">
        <v>1</v>
      </c>
      <c r="H7577" s="0" t="n">
        <v>80.95</v>
      </c>
    </row>
    <row r="7578" customFormat="false" ht="12.8" hidden="false" customHeight="false" outlineLevel="0" collapsed="false">
      <c r="A7578" s="0" t="s">
        <v>11952</v>
      </c>
      <c r="B7578" s="0" t="n">
        <v>4.7</v>
      </c>
      <c r="C7578" s="0" t="n">
        <v>0.384</v>
      </c>
      <c r="D7578" s="0" t="n">
        <v>0.1</v>
      </c>
      <c r="E7578" s="0" t="n">
        <v>1</v>
      </c>
      <c r="F7578" s="0" t="n">
        <v>0.96</v>
      </c>
      <c r="G7578" s="0" t="n">
        <v>1</v>
      </c>
      <c r="H7578" s="0" t="n">
        <v>1290.6</v>
      </c>
    </row>
    <row r="7579" customFormat="false" ht="12.8" hidden="false" customHeight="false" outlineLevel="0" collapsed="false">
      <c r="A7579" s="0" t="s">
        <v>11953</v>
      </c>
      <c r="B7579" s="0" t="n">
        <v>1.042</v>
      </c>
      <c r="C7579" s="0" t="n">
        <v>0.0144</v>
      </c>
      <c r="D7579" s="0" t="n">
        <v>0.002</v>
      </c>
      <c r="E7579" s="0" t="n">
        <v>0.02</v>
      </c>
      <c r="F7579" s="0" t="n">
        <v>0.0192</v>
      </c>
      <c r="G7579" s="0" t="n">
        <v>1</v>
      </c>
      <c r="H7579" s="0" t="n">
        <v>5171</v>
      </c>
    </row>
    <row r="7580" customFormat="false" ht="12.8" hidden="false" customHeight="false" outlineLevel="0" collapsed="false">
      <c r="A7580" s="0" t="s">
        <v>11954</v>
      </c>
      <c r="B7580" s="0" t="n">
        <v>1.042</v>
      </c>
      <c r="C7580" s="0" t="n">
        <v>0.0144</v>
      </c>
      <c r="D7580" s="0" t="n">
        <v>0.002</v>
      </c>
      <c r="E7580" s="0" t="n">
        <v>0.02</v>
      </c>
      <c r="F7580" s="0" t="n">
        <v>0.0192</v>
      </c>
      <c r="G7580" s="0" t="n">
        <v>1</v>
      </c>
      <c r="H7580" s="0" t="n">
        <v>5171</v>
      </c>
    </row>
    <row r="7581" customFormat="false" ht="12.8" hidden="false" customHeight="false" outlineLevel="0" collapsed="false">
      <c r="A7581" s="0" t="s">
        <v>11955</v>
      </c>
      <c r="B7581" s="0" t="n">
        <v>4.7</v>
      </c>
      <c r="C7581" s="0" t="n">
        <v>0.384</v>
      </c>
      <c r="D7581" s="0" t="n">
        <v>0.1</v>
      </c>
      <c r="E7581" s="0" t="n">
        <v>1</v>
      </c>
      <c r="F7581" s="0" t="n">
        <v>0.96</v>
      </c>
      <c r="G7581" s="0" t="n">
        <v>1</v>
      </c>
      <c r="H7581" s="0" t="n">
        <v>1290.6</v>
      </c>
    </row>
    <row r="7582" customFormat="false" ht="12.8" hidden="false" customHeight="false" outlineLevel="0" collapsed="false">
      <c r="A7582" s="0" t="s">
        <v>11956</v>
      </c>
      <c r="B7582" s="0" t="n">
        <v>5.1</v>
      </c>
      <c r="C7582" s="0" t="n">
        <v>0.0768</v>
      </c>
      <c r="D7582" s="0" t="n">
        <v>0.034</v>
      </c>
      <c r="E7582" s="0" t="n">
        <v>0.04</v>
      </c>
      <c r="F7582" s="0" t="n">
        <v>0.0768</v>
      </c>
      <c r="G7582" s="0" t="n">
        <v>1</v>
      </c>
      <c r="H7582" s="0" t="n">
        <v>117.06</v>
      </c>
    </row>
    <row r="7583" customFormat="false" ht="12.8" hidden="false" customHeight="false" outlineLevel="0" collapsed="false">
      <c r="A7583" s="0" t="s">
        <v>11957</v>
      </c>
      <c r="B7583" s="0" t="n">
        <v>2.2685714286</v>
      </c>
      <c r="C7583" s="0" t="n">
        <v>0.0210857143</v>
      </c>
      <c r="D7583" s="0" t="n">
        <v>0.0032708033</v>
      </c>
      <c r="E7583" s="0" t="n">
        <v>0.0238095238</v>
      </c>
      <c r="F7583" s="0" t="n">
        <v>0.0234285714</v>
      </c>
      <c r="G7583" s="0" t="n">
        <v>1</v>
      </c>
      <c r="H7583" s="0" t="n">
        <v>36.42</v>
      </c>
    </row>
    <row r="7584" customFormat="false" ht="12.8" hidden="false" customHeight="false" outlineLevel="0" collapsed="false">
      <c r="A7584" s="0" t="s">
        <v>11958</v>
      </c>
      <c r="B7584" s="0" t="n">
        <v>2.2685714286</v>
      </c>
      <c r="C7584" s="0" t="n">
        <v>0.0210857143</v>
      </c>
      <c r="D7584" s="0" t="n">
        <v>0.0032708033</v>
      </c>
      <c r="E7584" s="0" t="n">
        <v>0.0238095238</v>
      </c>
      <c r="F7584" s="0" t="n">
        <v>0.0234285714</v>
      </c>
      <c r="G7584" s="0" t="n">
        <v>1</v>
      </c>
      <c r="H7584" s="0" t="n">
        <v>36.42</v>
      </c>
    </row>
    <row r="7585" customFormat="false" ht="12.8" hidden="false" customHeight="false" outlineLevel="0" collapsed="false">
      <c r="A7585" s="0" t="s">
        <v>11959</v>
      </c>
      <c r="B7585" s="0" t="n">
        <v>0.8077777778</v>
      </c>
      <c r="C7585" s="0" t="n">
        <v>0.0348375556</v>
      </c>
      <c r="D7585" s="0" t="n">
        <v>0.0059964727</v>
      </c>
      <c r="E7585" s="0" t="n">
        <v>0.1111111111</v>
      </c>
      <c r="F7585" s="0" t="n">
        <v>0.0916777778</v>
      </c>
      <c r="G7585" s="0" t="n">
        <v>1</v>
      </c>
      <c r="H7585" s="0" t="n">
        <v>80.95</v>
      </c>
    </row>
    <row r="7586" customFormat="false" ht="12.8" hidden="false" customHeight="false" outlineLevel="0" collapsed="false">
      <c r="A7586" s="0" t="s">
        <v>11960</v>
      </c>
      <c r="B7586" s="0" t="n">
        <v>1.042</v>
      </c>
      <c r="C7586" s="0" t="n">
        <v>0.0144</v>
      </c>
      <c r="D7586" s="0" t="n">
        <v>0.002</v>
      </c>
      <c r="E7586" s="0" t="n">
        <v>0.02</v>
      </c>
      <c r="F7586" s="0" t="n">
        <v>0.0192</v>
      </c>
      <c r="G7586" s="0" t="n">
        <v>1</v>
      </c>
      <c r="H7586" s="0" t="n">
        <v>5171</v>
      </c>
    </row>
    <row r="7587" customFormat="false" ht="12.8" hidden="false" customHeight="false" outlineLevel="0" collapsed="false">
      <c r="A7587" s="0" t="s">
        <v>11961</v>
      </c>
      <c r="B7587" s="0" t="n">
        <v>0.0565</v>
      </c>
      <c r="C7587" s="0" t="n">
        <v>5.88E-005</v>
      </c>
      <c r="D7587" s="0" t="n">
        <v>9.2593E-006</v>
      </c>
      <c r="E7587" s="0" t="n">
        <v>0.0033333333</v>
      </c>
      <c r="F7587" s="0" t="n">
        <v>0.0004</v>
      </c>
      <c r="G7587" s="0" t="n">
        <v>1</v>
      </c>
      <c r="H7587" s="0" t="n">
        <v>0.6</v>
      </c>
    </row>
    <row r="7588" customFormat="false" ht="12.8" hidden="false" customHeight="false" outlineLevel="0" collapsed="false">
      <c r="A7588" s="0" t="s">
        <v>11962</v>
      </c>
      <c r="B7588" s="0" t="n">
        <v>2.2685714286</v>
      </c>
      <c r="C7588" s="0" t="n">
        <v>0.0210857143</v>
      </c>
      <c r="D7588" s="0" t="n">
        <v>0.0032708033</v>
      </c>
      <c r="E7588" s="0" t="n">
        <v>0.0238095238</v>
      </c>
      <c r="F7588" s="0" t="n">
        <v>0.0234285714</v>
      </c>
      <c r="G7588" s="0" t="n">
        <v>1</v>
      </c>
      <c r="H7588" s="0" t="n">
        <v>46.1</v>
      </c>
    </row>
    <row r="7589" customFormat="false" ht="12.8" hidden="false" customHeight="false" outlineLevel="0" collapsed="false">
      <c r="A7589" s="0" t="s">
        <v>11963</v>
      </c>
      <c r="B7589" s="0" t="n">
        <v>4.7</v>
      </c>
      <c r="C7589" s="0" t="n">
        <v>0.384</v>
      </c>
      <c r="D7589" s="0" t="n">
        <v>0.1</v>
      </c>
      <c r="E7589" s="0" t="n">
        <v>1</v>
      </c>
      <c r="F7589" s="0" t="n">
        <v>0.96</v>
      </c>
      <c r="G7589" s="0" t="n">
        <v>1</v>
      </c>
      <c r="H7589" s="0" t="n">
        <v>902.8</v>
      </c>
    </row>
    <row r="7590" customFormat="false" ht="12.8" hidden="false" customHeight="false" outlineLevel="0" collapsed="false">
      <c r="A7590" s="0" t="s">
        <v>11964</v>
      </c>
      <c r="B7590" s="0" t="n">
        <v>0.8077777778</v>
      </c>
      <c r="C7590" s="0" t="n">
        <v>0.0348375556</v>
      </c>
      <c r="D7590" s="0" t="n">
        <v>0.0059964727</v>
      </c>
      <c r="E7590" s="0" t="n">
        <v>0.1111111111</v>
      </c>
      <c r="F7590" s="0" t="n">
        <v>0.0916777778</v>
      </c>
      <c r="G7590" s="0" t="n">
        <v>1</v>
      </c>
      <c r="H7590" s="0" t="n">
        <v>80.95</v>
      </c>
    </row>
    <row r="7591" customFormat="false" ht="12.8" hidden="false" customHeight="false" outlineLevel="0" collapsed="false">
      <c r="A7591" s="0" t="s">
        <v>2841</v>
      </c>
      <c r="B7591" s="0" t="n">
        <v>1.042</v>
      </c>
      <c r="C7591" s="0" t="n">
        <v>0.0144</v>
      </c>
      <c r="D7591" s="0" t="n">
        <v>0.002</v>
      </c>
      <c r="E7591" s="0" t="n">
        <v>0.02</v>
      </c>
      <c r="F7591" s="0" t="n">
        <v>0.0192</v>
      </c>
      <c r="G7591" s="0" t="n">
        <v>1</v>
      </c>
      <c r="H7591" s="0" t="n">
        <v>5171</v>
      </c>
    </row>
    <row r="7592" customFormat="false" ht="12.8" hidden="false" customHeight="false" outlineLevel="0" collapsed="false">
      <c r="A7592" s="0" t="s">
        <v>11965</v>
      </c>
      <c r="B7592" s="0" t="n">
        <v>5.1</v>
      </c>
      <c r="C7592" s="0" t="n">
        <v>0.0768</v>
      </c>
      <c r="D7592" s="0" t="n">
        <v>0.034</v>
      </c>
      <c r="E7592" s="0" t="n">
        <v>0.04</v>
      </c>
      <c r="F7592" s="0" t="n">
        <v>0.0768</v>
      </c>
      <c r="G7592" s="0" t="n">
        <v>1</v>
      </c>
      <c r="H7592" s="0" t="n">
        <v>117.06</v>
      </c>
    </row>
    <row r="7593" customFormat="false" ht="12.8" hidden="false" customHeight="false" outlineLevel="0" collapsed="false">
      <c r="A7593" s="0" t="s">
        <v>11966</v>
      </c>
      <c r="B7593" s="0" t="n">
        <v>1.042</v>
      </c>
      <c r="C7593" s="0" t="n">
        <v>0.0144</v>
      </c>
      <c r="D7593" s="0" t="n">
        <v>0.002</v>
      </c>
      <c r="E7593" s="0" t="n">
        <v>0.02</v>
      </c>
      <c r="F7593" s="0" t="n">
        <v>0.0192</v>
      </c>
      <c r="G7593" s="0" t="n">
        <v>1</v>
      </c>
      <c r="H7593" s="0" t="n">
        <v>5171</v>
      </c>
    </row>
    <row r="7594" customFormat="false" ht="12.8" hidden="false" customHeight="false" outlineLevel="0" collapsed="false">
      <c r="A7594" s="0" t="s">
        <v>11967</v>
      </c>
      <c r="B7594" s="0" t="n">
        <v>5.1</v>
      </c>
      <c r="C7594" s="0" t="n">
        <v>0.0768</v>
      </c>
      <c r="D7594" s="0" t="n">
        <v>0.034</v>
      </c>
      <c r="E7594" s="0" t="n">
        <v>0.04</v>
      </c>
      <c r="F7594" s="0" t="n">
        <v>0.0768</v>
      </c>
      <c r="G7594" s="0" t="n">
        <v>1</v>
      </c>
      <c r="H7594" s="0" t="n">
        <v>117.06</v>
      </c>
    </row>
    <row r="7595" customFormat="false" ht="12.8" hidden="false" customHeight="false" outlineLevel="0" collapsed="false">
      <c r="A7595" s="0" t="s">
        <v>11968</v>
      </c>
      <c r="B7595" s="0" t="n">
        <v>4.67</v>
      </c>
      <c r="C7595" s="0" t="n">
        <v>0.384</v>
      </c>
      <c r="D7595" s="0" t="n">
        <v>0.1</v>
      </c>
      <c r="E7595" s="0" t="n">
        <v>1</v>
      </c>
      <c r="F7595" s="0" t="n">
        <v>0.96</v>
      </c>
      <c r="G7595" s="0" t="n">
        <v>1</v>
      </c>
      <c r="H7595" s="0" t="n">
        <v>1209.8</v>
      </c>
    </row>
    <row r="7596" customFormat="false" ht="12.8" hidden="false" customHeight="false" outlineLevel="0" collapsed="false">
      <c r="A7596" s="0" t="s">
        <v>11969</v>
      </c>
      <c r="B7596" s="0" t="n">
        <v>2.2685714286</v>
      </c>
      <c r="C7596" s="0" t="n">
        <v>0.0210857143</v>
      </c>
      <c r="D7596" s="0" t="n">
        <v>0.0032708033</v>
      </c>
      <c r="E7596" s="0" t="n">
        <v>0.0238095238</v>
      </c>
      <c r="F7596" s="0" t="n">
        <v>0.0234285714</v>
      </c>
      <c r="G7596" s="0" t="n">
        <v>1</v>
      </c>
      <c r="H7596" s="0" t="n">
        <v>46.1</v>
      </c>
    </row>
    <row r="7597" customFormat="false" ht="12.8" hidden="false" customHeight="false" outlineLevel="0" collapsed="false">
      <c r="A7597" s="0" t="s">
        <v>2354</v>
      </c>
      <c r="B7597" s="0" t="n">
        <v>1.042</v>
      </c>
      <c r="C7597" s="0" t="n">
        <v>0.0144</v>
      </c>
      <c r="D7597" s="0" t="n">
        <v>0.002</v>
      </c>
      <c r="E7597" s="0" t="n">
        <v>0.02</v>
      </c>
      <c r="F7597" s="0" t="n">
        <v>0.0192</v>
      </c>
      <c r="G7597" s="0" t="n">
        <v>1</v>
      </c>
      <c r="H7597" s="0" t="n">
        <v>5171</v>
      </c>
    </row>
    <row r="7598" customFormat="false" ht="12.8" hidden="false" customHeight="false" outlineLevel="0" collapsed="false">
      <c r="A7598" s="0" t="s">
        <v>11970</v>
      </c>
      <c r="B7598" s="0" t="n">
        <v>2.2685714286</v>
      </c>
      <c r="C7598" s="0" t="n">
        <v>0.0210857143</v>
      </c>
      <c r="D7598" s="0" t="n">
        <v>0.0032708033</v>
      </c>
      <c r="E7598" s="0" t="n">
        <v>0.0238095238</v>
      </c>
      <c r="F7598" s="0" t="n">
        <v>0.0234285714</v>
      </c>
      <c r="G7598" s="0" t="n">
        <v>1</v>
      </c>
      <c r="H7598" s="0" t="n">
        <v>46.1</v>
      </c>
    </row>
    <row r="7599" customFormat="false" ht="12.8" hidden="false" customHeight="false" outlineLevel="0" collapsed="false">
      <c r="A7599" s="0" t="s">
        <v>11971</v>
      </c>
      <c r="B7599" s="0" t="n">
        <v>4.67</v>
      </c>
      <c r="C7599" s="0" t="n">
        <v>0.384</v>
      </c>
      <c r="D7599" s="0" t="n">
        <v>0.1</v>
      </c>
      <c r="E7599" s="0" t="n">
        <v>1</v>
      </c>
      <c r="F7599" s="0" t="n">
        <v>0.96</v>
      </c>
      <c r="G7599" s="0" t="n">
        <v>1</v>
      </c>
      <c r="H7599" s="0" t="n">
        <v>1209.8</v>
      </c>
    </row>
    <row r="7600" customFormat="false" ht="12.8" hidden="false" customHeight="false" outlineLevel="0" collapsed="false">
      <c r="A7600" s="0" t="s">
        <v>11972</v>
      </c>
      <c r="B7600" s="0" t="n">
        <v>0.8528571429</v>
      </c>
      <c r="C7600" s="0" t="n">
        <v>0.0026785714</v>
      </c>
      <c r="D7600" s="0" t="n">
        <v>0.0003891941</v>
      </c>
      <c r="E7600" s="0" t="n">
        <v>0.0022321429</v>
      </c>
      <c r="F7600" s="0" t="n">
        <v>0.0026785714</v>
      </c>
      <c r="G7600" s="0" t="n">
        <v>1</v>
      </c>
      <c r="H7600" s="0" t="n">
        <v>14.73</v>
      </c>
    </row>
    <row r="7601" customFormat="false" ht="12.8" hidden="false" customHeight="false" outlineLevel="0" collapsed="false">
      <c r="A7601" s="0" t="s">
        <v>11973</v>
      </c>
      <c r="B7601" s="0" t="n">
        <v>2.2685714286</v>
      </c>
      <c r="C7601" s="0" t="n">
        <v>0.0210857143</v>
      </c>
      <c r="D7601" s="0" t="n">
        <v>0.0032708033</v>
      </c>
      <c r="E7601" s="0" t="n">
        <v>0.0238095238</v>
      </c>
      <c r="F7601" s="0" t="n">
        <v>0.0234285714</v>
      </c>
      <c r="G7601" s="0" t="n">
        <v>1</v>
      </c>
      <c r="H7601" s="0" t="n">
        <v>46.1</v>
      </c>
    </row>
    <row r="7602" customFormat="false" ht="12.8" hidden="false" customHeight="false" outlineLevel="0" collapsed="false">
      <c r="A7602" s="0" t="s">
        <v>11974</v>
      </c>
      <c r="B7602" s="0" t="n">
        <v>0.2908333333</v>
      </c>
      <c r="C7602" s="0" t="n">
        <v>0.0034905565</v>
      </c>
      <c r="D7602" s="0" t="n">
        <v>0.0007227891</v>
      </c>
      <c r="E7602" s="0" t="n">
        <v>0.0029761905</v>
      </c>
      <c r="F7602" s="0" t="n">
        <v>0.0032622024</v>
      </c>
      <c r="G7602" s="0" t="n">
        <v>1</v>
      </c>
      <c r="H7602" s="0" t="n">
        <v>27.16</v>
      </c>
    </row>
    <row r="7603" customFormat="false" ht="12.8" hidden="false" customHeight="false" outlineLevel="0" collapsed="false">
      <c r="A7603" s="0" t="s">
        <v>11975</v>
      </c>
      <c r="B7603" s="0" t="n">
        <v>0.0613</v>
      </c>
      <c r="C7603" s="0" t="n">
        <v>4.248E-005</v>
      </c>
      <c r="D7603" s="0" t="n">
        <v>1.09501E-005</v>
      </c>
      <c r="E7603" s="0" t="n">
        <v>0.001</v>
      </c>
      <c r="F7603" s="0" t="n">
        <v>0.000236</v>
      </c>
      <c r="G7603" s="0" t="n">
        <v>1</v>
      </c>
      <c r="H7603" s="0" t="n">
        <v>0.35</v>
      </c>
    </row>
    <row r="7604" customFormat="false" ht="12.8" hidden="false" customHeight="false" outlineLevel="0" collapsed="false">
      <c r="A7604" s="0" t="s">
        <v>11976</v>
      </c>
      <c r="B7604" s="0" t="n">
        <v>0.3224074074</v>
      </c>
      <c r="C7604" s="0" t="n">
        <v>0.0054297546</v>
      </c>
      <c r="D7604" s="0" t="n">
        <v>0.0011243386</v>
      </c>
      <c r="E7604" s="0" t="n">
        <v>0.0046296296</v>
      </c>
      <c r="F7604" s="0" t="n">
        <v>0.005074537</v>
      </c>
      <c r="G7604" s="0" t="n">
        <v>1</v>
      </c>
      <c r="H7604" s="0" t="n">
        <v>22.4</v>
      </c>
    </row>
    <row r="7605" customFormat="false" ht="12.8" hidden="false" customHeight="false" outlineLevel="0" collapsed="false">
      <c r="A7605" s="0" t="s">
        <v>3191</v>
      </c>
      <c r="B7605" s="0" t="n">
        <v>0.0483333333</v>
      </c>
      <c r="C7605" s="0" t="n">
        <v>0.000304</v>
      </c>
      <c r="D7605" s="0" t="n">
        <v>4.44444E-005</v>
      </c>
      <c r="E7605" s="0" t="n">
        <v>0.0003333333</v>
      </c>
      <c r="F7605" s="0" t="n">
        <v>0.00032</v>
      </c>
      <c r="G7605" s="0" t="n">
        <v>1</v>
      </c>
      <c r="H7605" s="0" t="n">
        <v>0.35</v>
      </c>
    </row>
    <row r="7606" customFormat="false" ht="12.8" hidden="false" customHeight="false" outlineLevel="0" collapsed="false">
      <c r="A7606" s="0" t="s">
        <v>11977</v>
      </c>
      <c r="B7606" s="0" t="n">
        <v>5.4830769231</v>
      </c>
      <c r="C7606" s="0" t="n">
        <v>0.0807692308</v>
      </c>
      <c r="D7606" s="0" t="n">
        <v>0.0116239316</v>
      </c>
      <c r="E7606" s="0" t="n">
        <v>0.0384615385</v>
      </c>
      <c r="F7606" s="0" t="n">
        <v>0.0807692308</v>
      </c>
      <c r="G7606" s="0" t="n">
        <v>1</v>
      </c>
      <c r="H7606" s="0" t="n">
        <v>17.97</v>
      </c>
    </row>
    <row r="7607" customFormat="false" ht="12.8" hidden="false" customHeight="false" outlineLevel="0" collapsed="false">
      <c r="A7607" s="0" t="s">
        <v>11978</v>
      </c>
      <c r="B7607" s="0" t="n">
        <v>1.042</v>
      </c>
      <c r="C7607" s="0" t="n">
        <v>0.0144</v>
      </c>
      <c r="D7607" s="0" t="n">
        <v>0.002</v>
      </c>
      <c r="E7607" s="0" t="n">
        <v>0.02</v>
      </c>
      <c r="F7607" s="0" t="n">
        <v>0.0192</v>
      </c>
      <c r="G7607" s="0" t="n">
        <v>1</v>
      </c>
      <c r="H7607" s="0" t="n">
        <v>5171</v>
      </c>
    </row>
    <row r="7608" customFormat="false" ht="12.8" hidden="false" customHeight="false" outlineLevel="0" collapsed="false">
      <c r="A7608" s="0" t="s">
        <v>11979</v>
      </c>
      <c r="B7608" s="0" t="n">
        <v>4.67</v>
      </c>
      <c r="C7608" s="0" t="n">
        <v>0.384</v>
      </c>
      <c r="D7608" s="0" t="n">
        <v>0.1</v>
      </c>
      <c r="E7608" s="0" t="n">
        <v>1</v>
      </c>
      <c r="F7608" s="0" t="n">
        <v>0.96</v>
      </c>
      <c r="G7608" s="0" t="n">
        <v>1</v>
      </c>
      <c r="H7608" s="0" t="n">
        <v>839</v>
      </c>
    </row>
    <row r="7609" customFormat="false" ht="12.8" hidden="false" customHeight="false" outlineLevel="0" collapsed="false">
      <c r="A7609" s="0" t="s">
        <v>11980</v>
      </c>
      <c r="B7609" s="0" t="n">
        <v>0.8077777778</v>
      </c>
      <c r="C7609" s="0" t="n">
        <v>0.0348375556</v>
      </c>
      <c r="D7609" s="0" t="n">
        <v>0.0059964727</v>
      </c>
      <c r="E7609" s="0" t="n">
        <v>0.1111111111</v>
      </c>
      <c r="F7609" s="0" t="n">
        <v>0.0916777778</v>
      </c>
      <c r="G7609" s="0" t="n">
        <v>1</v>
      </c>
      <c r="H7609" s="0" t="n">
        <v>80.95</v>
      </c>
    </row>
    <row r="7610" customFormat="false" ht="12.8" hidden="false" customHeight="false" outlineLevel="0" collapsed="false">
      <c r="A7610" s="0" t="s">
        <v>11981</v>
      </c>
      <c r="B7610" s="0" t="n">
        <v>5.4830769231</v>
      </c>
      <c r="C7610" s="0" t="n">
        <v>0.0807692308</v>
      </c>
      <c r="D7610" s="0" t="n">
        <v>0.0116239316</v>
      </c>
      <c r="E7610" s="0" t="n">
        <v>0.0384615385</v>
      </c>
      <c r="F7610" s="0" t="n">
        <v>0.0807692308</v>
      </c>
      <c r="G7610" s="0" t="n">
        <v>1</v>
      </c>
      <c r="H7610" s="0" t="n">
        <v>29.39</v>
      </c>
    </row>
    <row r="7611" customFormat="false" ht="12.8" hidden="false" customHeight="false" outlineLevel="0" collapsed="false">
      <c r="A7611" s="0" t="s">
        <v>11982</v>
      </c>
      <c r="B7611" s="0" t="n">
        <v>0.3008333333</v>
      </c>
      <c r="C7611" s="0" t="n">
        <v>0.0034905565</v>
      </c>
      <c r="D7611" s="0" t="n">
        <v>0.0007227891</v>
      </c>
      <c r="E7611" s="0" t="n">
        <v>0.0029761905</v>
      </c>
      <c r="F7611" s="0" t="n">
        <v>0.0032622024</v>
      </c>
      <c r="G7611" s="0" t="n">
        <v>1</v>
      </c>
      <c r="H7611" s="0" t="n">
        <v>22.07</v>
      </c>
    </row>
    <row r="7612" customFormat="false" ht="12.8" hidden="false" customHeight="false" outlineLevel="0" collapsed="false">
      <c r="A7612" s="0" t="s">
        <v>11983</v>
      </c>
      <c r="B7612" s="0" t="n">
        <v>1.042</v>
      </c>
      <c r="C7612" s="0" t="n">
        <v>0.0144</v>
      </c>
      <c r="D7612" s="0" t="n">
        <v>0.002</v>
      </c>
      <c r="E7612" s="0" t="n">
        <v>0.02</v>
      </c>
      <c r="F7612" s="0" t="n">
        <v>0.0192</v>
      </c>
      <c r="G7612" s="0" t="n">
        <v>1</v>
      </c>
      <c r="H7612" s="0" t="n">
        <v>5171</v>
      </c>
    </row>
    <row r="7613" customFormat="false" ht="12.8" hidden="false" customHeight="false" outlineLevel="0" collapsed="false">
      <c r="A7613" s="0" t="s">
        <v>11984</v>
      </c>
      <c r="B7613" s="0" t="n">
        <v>4.67</v>
      </c>
      <c r="C7613" s="0" t="n">
        <v>0.384</v>
      </c>
      <c r="D7613" s="0" t="n">
        <v>0.1</v>
      </c>
      <c r="E7613" s="0" t="n">
        <v>1</v>
      </c>
      <c r="F7613" s="0" t="n">
        <v>0.96</v>
      </c>
      <c r="G7613" s="0" t="n">
        <v>1</v>
      </c>
      <c r="H7613" s="0" t="n">
        <v>860.2</v>
      </c>
    </row>
    <row r="7614" customFormat="false" ht="12.8" hidden="false" customHeight="false" outlineLevel="0" collapsed="false">
      <c r="A7614" s="0" t="s">
        <v>11985</v>
      </c>
      <c r="B7614" s="0" t="n">
        <v>4.67</v>
      </c>
      <c r="C7614" s="0" t="n">
        <v>0.384</v>
      </c>
      <c r="D7614" s="0" t="n">
        <v>0.1</v>
      </c>
      <c r="E7614" s="0" t="n">
        <v>1</v>
      </c>
      <c r="F7614" s="0" t="n">
        <v>0.96</v>
      </c>
      <c r="G7614" s="0" t="n">
        <v>1</v>
      </c>
      <c r="H7614" s="0" t="n">
        <v>839</v>
      </c>
    </row>
    <row r="7615" customFormat="false" ht="12.8" hidden="false" customHeight="false" outlineLevel="0" collapsed="false">
      <c r="A7615" s="0" t="s">
        <v>2448</v>
      </c>
      <c r="B7615" s="0" t="n">
        <v>1.042</v>
      </c>
      <c r="C7615" s="0" t="n">
        <v>0.0144</v>
      </c>
      <c r="D7615" s="0" t="n">
        <v>0.002</v>
      </c>
      <c r="E7615" s="0" t="n">
        <v>0.02</v>
      </c>
      <c r="F7615" s="0" t="n">
        <v>0.0192</v>
      </c>
      <c r="G7615" s="0" t="n">
        <v>1</v>
      </c>
      <c r="H7615" s="0" t="n">
        <v>5171</v>
      </c>
    </row>
    <row r="7616" customFormat="false" ht="12.8" hidden="false" customHeight="false" outlineLevel="0" collapsed="false">
      <c r="A7616" s="0" t="s">
        <v>11986</v>
      </c>
      <c r="B7616" s="0" t="n">
        <v>0.8077777778</v>
      </c>
      <c r="C7616" s="0" t="n">
        <v>0.0348375556</v>
      </c>
      <c r="D7616" s="0" t="n">
        <v>0.0059964727</v>
      </c>
      <c r="E7616" s="0" t="n">
        <v>0.1111111111</v>
      </c>
      <c r="F7616" s="0" t="n">
        <v>0.0916777778</v>
      </c>
      <c r="G7616" s="0" t="n">
        <v>1</v>
      </c>
      <c r="H7616" s="0" t="n">
        <v>80.95</v>
      </c>
    </row>
    <row r="7617" customFormat="false" ht="12.8" hidden="false" customHeight="false" outlineLevel="0" collapsed="false">
      <c r="A7617" s="0" t="s">
        <v>11987</v>
      </c>
      <c r="B7617" s="0" t="n">
        <v>2.2685714286</v>
      </c>
      <c r="C7617" s="0" t="n">
        <v>0.0210857143</v>
      </c>
      <c r="D7617" s="0" t="n">
        <v>0.0032708033</v>
      </c>
      <c r="E7617" s="0" t="n">
        <v>0.0238095238</v>
      </c>
      <c r="F7617" s="0" t="n">
        <v>0.0234285714</v>
      </c>
      <c r="G7617" s="0" t="n">
        <v>1</v>
      </c>
      <c r="H7617" s="0" t="n">
        <v>46.1</v>
      </c>
    </row>
    <row r="7618" customFormat="false" ht="12.8" hidden="false" customHeight="false" outlineLevel="0" collapsed="false">
      <c r="A7618" s="0" t="s">
        <v>188</v>
      </c>
      <c r="B7618" s="0" t="n">
        <v>0.3105555556</v>
      </c>
      <c r="C7618" s="0" t="n">
        <v>0.0008666667</v>
      </c>
      <c r="D7618" s="0" t="n">
        <v>0.0001736111</v>
      </c>
      <c r="E7618" s="0" t="n">
        <v>0.0277777778</v>
      </c>
      <c r="F7618" s="0" t="n">
        <v>0.0066666667</v>
      </c>
      <c r="G7618" s="0" t="n">
        <v>1</v>
      </c>
      <c r="H7618" s="0" t="n">
        <v>4.94</v>
      </c>
    </row>
    <row r="7619" customFormat="false" ht="12.8" hidden="false" customHeight="false" outlineLevel="0" collapsed="false">
      <c r="A7619" s="0" t="s">
        <v>2353</v>
      </c>
      <c r="B7619" s="0" t="n">
        <v>0.9653333333</v>
      </c>
      <c r="C7619" s="0" t="n">
        <v>0.012</v>
      </c>
      <c r="D7619" s="0" t="n">
        <v>0.0016666667</v>
      </c>
      <c r="E7619" s="0" t="n">
        <v>0.0166666667</v>
      </c>
      <c r="F7619" s="0" t="n">
        <v>0.016</v>
      </c>
      <c r="G7619" s="0" t="n">
        <v>1</v>
      </c>
      <c r="H7619" s="0" t="n">
        <v>6877</v>
      </c>
    </row>
    <row r="7620" customFormat="false" ht="12.8" hidden="false" customHeight="false" outlineLevel="0" collapsed="false">
      <c r="A7620" s="0" t="s">
        <v>11988</v>
      </c>
      <c r="B7620" s="0" t="n">
        <v>5.1</v>
      </c>
      <c r="C7620" s="0" t="n">
        <v>0.0768</v>
      </c>
      <c r="D7620" s="0" t="n">
        <v>0.034</v>
      </c>
      <c r="E7620" s="0" t="n">
        <v>0.04</v>
      </c>
      <c r="F7620" s="0" t="n">
        <v>0.0768</v>
      </c>
      <c r="G7620" s="0" t="n">
        <v>1</v>
      </c>
      <c r="H7620" s="0" t="n">
        <v>117.06</v>
      </c>
    </row>
    <row r="7621" customFormat="false" ht="12.8" hidden="false" customHeight="false" outlineLevel="0" collapsed="false">
      <c r="A7621" s="0" t="s">
        <v>11989</v>
      </c>
      <c r="B7621" s="0" t="n">
        <v>4.7</v>
      </c>
      <c r="C7621" s="0" t="n">
        <v>0.384</v>
      </c>
      <c r="D7621" s="0" t="n">
        <v>0.1</v>
      </c>
      <c r="E7621" s="0" t="n">
        <v>1</v>
      </c>
      <c r="F7621" s="0" t="n">
        <v>0.96</v>
      </c>
      <c r="G7621" s="0" t="n">
        <v>1</v>
      </c>
      <c r="H7621" s="0" t="n">
        <v>902.8</v>
      </c>
    </row>
    <row r="7622" customFormat="false" ht="12.8" hidden="false" customHeight="false" outlineLevel="0" collapsed="false">
      <c r="A7622" s="0" t="s">
        <v>11990</v>
      </c>
      <c r="B7622" s="0" t="n">
        <v>0.8077777778</v>
      </c>
      <c r="C7622" s="0" t="n">
        <v>0.0348375556</v>
      </c>
      <c r="D7622" s="0" t="n">
        <v>0.0059964727</v>
      </c>
      <c r="E7622" s="0" t="n">
        <v>0.1111111111</v>
      </c>
      <c r="F7622" s="0" t="n">
        <v>0.0916777778</v>
      </c>
      <c r="G7622" s="0" t="n">
        <v>1</v>
      </c>
      <c r="H7622" s="0" t="n">
        <v>80.95</v>
      </c>
    </row>
    <row r="7623" customFormat="false" ht="12.8" hidden="false" customHeight="false" outlineLevel="0" collapsed="false">
      <c r="A7623" s="0" t="s">
        <v>11991</v>
      </c>
      <c r="B7623" s="0" t="n">
        <v>0.3224074074</v>
      </c>
      <c r="C7623" s="0" t="n">
        <v>0.0054297546</v>
      </c>
      <c r="D7623" s="0" t="n">
        <v>0.0011243386</v>
      </c>
      <c r="E7623" s="0" t="n">
        <v>0.0046296296</v>
      </c>
      <c r="F7623" s="0" t="n">
        <v>0.005074537</v>
      </c>
      <c r="G7623" s="0" t="n">
        <v>1</v>
      </c>
      <c r="H7623" s="0" t="n">
        <v>22.4</v>
      </c>
    </row>
    <row r="7624" customFormat="false" ht="12.8" hidden="false" customHeight="false" outlineLevel="0" collapsed="false">
      <c r="A7624" s="0" t="s">
        <v>189</v>
      </c>
      <c r="B7624" s="0" t="n">
        <v>0.3105555556</v>
      </c>
      <c r="C7624" s="0" t="n">
        <v>0.0008666667</v>
      </c>
      <c r="D7624" s="0" t="n">
        <v>0.0001736111</v>
      </c>
      <c r="E7624" s="0" t="n">
        <v>0.0277777778</v>
      </c>
      <c r="F7624" s="0" t="n">
        <v>0.0066666667</v>
      </c>
      <c r="G7624" s="0" t="n">
        <v>1</v>
      </c>
      <c r="H7624" s="0" t="n">
        <v>4.94</v>
      </c>
    </row>
    <row r="7625" customFormat="false" ht="12.8" hidden="false" customHeight="false" outlineLevel="0" collapsed="false">
      <c r="A7625" s="0" t="s">
        <v>344</v>
      </c>
      <c r="B7625" s="0" t="n">
        <v>0.7791428571</v>
      </c>
      <c r="C7625" s="0" t="n">
        <v>0.0102857143</v>
      </c>
      <c r="D7625" s="0" t="n">
        <v>0.0014285714</v>
      </c>
      <c r="E7625" s="0" t="n">
        <v>0.0142857143</v>
      </c>
      <c r="F7625" s="0" t="n">
        <v>0.0137142857</v>
      </c>
      <c r="G7625" s="0" t="n">
        <v>1</v>
      </c>
      <c r="H7625" s="0" t="n">
        <v>7.41</v>
      </c>
    </row>
    <row r="7626" customFormat="false" ht="12.8" hidden="false" customHeight="false" outlineLevel="0" collapsed="false">
      <c r="A7626" s="0" t="s">
        <v>11992</v>
      </c>
      <c r="B7626" s="0" t="n">
        <v>0.0983</v>
      </c>
      <c r="C7626" s="0" t="n">
        <v>0.000944</v>
      </c>
      <c r="D7626" s="0" t="n">
        <v>0.0001407867</v>
      </c>
      <c r="E7626" s="0" t="n">
        <v>0.01</v>
      </c>
      <c r="F7626" s="0" t="n">
        <v>0.00236</v>
      </c>
      <c r="G7626" s="0" t="n">
        <v>1</v>
      </c>
      <c r="H7626" s="0" t="n">
        <v>0.69</v>
      </c>
    </row>
    <row r="7627" customFormat="false" ht="12.8" hidden="false" customHeight="false" outlineLevel="0" collapsed="false">
      <c r="A7627" s="0" t="s">
        <v>11993</v>
      </c>
      <c r="B7627" s="0" t="n">
        <v>1.1577777778</v>
      </c>
      <c r="C7627" s="0" t="n">
        <v>0.0348375556</v>
      </c>
      <c r="D7627" s="0" t="n">
        <v>0.0059964727</v>
      </c>
      <c r="E7627" s="0" t="n">
        <v>0.1111111111</v>
      </c>
      <c r="F7627" s="0" t="n">
        <v>0.0916777778</v>
      </c>
      <c r="G7627" s="0" t="n">
        <v>1</v>
      </c>
      <c r="H7627" s="0" t="n">
        <v>38.54</v>
      </c>
    </row>
    <row r="7628" customFormat="false" ht="12.8" hidden="false" customHeight="false" outlineLevel="0" collapsed="false">
      <c r="A7628" s="0" t="s">
        <v>11994</v>
      </c>
      <c r="B7628" s="0" t="n">
        <v>0.23</v>
      </c>
      <c r="C7628" s="0" t="n">
        <v>0.001008</v>
      </c>
      <c r="D7628" s="0" t="n">
        <v>0.0005</v>
      </c>
      <c r="E7628" s="0" t="n">
        <v>0.02</v>
      </c>
      <c r="F7628" s="0" t="n">
        <v>0.0048</v>
      </c>
      <c r="G7628" s="0" t="n">
        <v>1</v>
      </c>
      <c r="H7628" s="0" t="n">
        <v>1.07</v>
      </c>
    </row>
    <row r="7629" customFormat="false" ht="12.8" hidden="false" customHeight="false" outlineLevel="0" collapsed="false">
      <c r="A7629" s="0" t="s">
        <v>11995</v>
      </c>
      <c r="B7629" s="0" t="n">
        <v>0.2060333333</v>
      </c>
      <c r="C7629" s="0" t="n">
        <v>0.0028</v>
      </c>
      <c r="D7629" s="0" t="n">
        <v>0.0006944444</v>
      </c>
      <c r="E7629" s="0" t="n">
        <v>0.0416666667</v>
      </c>
      <c r="F7629" s="0" t="n">
        <v>0.01</v>
      </c>
      <c r="G7629" s="0" t="n">
        <v>1</v>
      </c>
      <c r="H7629" s="0" t="n">
        <v>129.3333333333</v>
      </c>
    </row>
    <row r="7630" customFormat="false" ht="12.8" hidden="false" customHeight="false" outlineLevel="0" collapsed="false">
      <c r="A7630" s="0" t="s">
        <v>11996</v>
      </c>
      <c r="B7630" s="0" t="n">
        <v>0.0983</v>
      </c>
      <c r="C7630" s="0" t="n">
        <v>0.000944</v>
      </c>
      <c r="D7630" s="0" t="n">
        <v>0.0001407867</v>
      </c>
      <c r="E7630" s="0" t="n">
        <v>0.01</v>
      </c>
      <c r="F7630" s="0" t="n">
        <v>0.00236</v>
      </c>
      <c r="G7630" s="0" t="n">
        <v>1</v>
      </c>
      <c r="H7630" s="0" t="n">
        <v>0.69</v>
      </c>
    </row>
    <row r="7631" customFormat="false" ht="12.8" hidden="false" customHeight="false" outlineLevel="0" collapsed="false">
      <c r="A7631" s="0" t="s">
        <v>2447</v>
      </c>
      <c r="B7631" s="0" t="n">
        <v>1.042</v>
      </c>
      <c r="C7631" s="0" t="n">
        <v>0.0144</v>
      </c>
      <c r="D7631" s="0" t="n">
        <v>0.002</v>
      </c>
      <c r="E7631" s="0" t="n">
        <v>0.02</v>
      </c>
      <c r="F7631" s="0" t="n">
        <v>0.0192</v>
      </c>
      <c r="G7631" s="0" t="n">
        <v>1</v>
      </c>
      <c r="H7631" s="0" t="n">
        <v>5171</v>
      </c>
    </row>
    <row r="7632" customFormat="false" ht="12.8" hidden="false" customHeight="false" outlineLevel="0" collapsed="false">
      <c r="A7632" s="0" t="s">
        <v>1873</v>
      </c>
      <c r="B7632" s="0" t="n">
        <v>0.1925</v>
      </c>
      <c r="C7632" s="0" t="n">
        <v>0.0036</v>
      </c>
      <c r="D7632" s="0" t="n">
        <v>0.0005555556</v>
      </c>
      <c r="E7632" s="0" t="n">
        <v>0.025</v>
      </c>
      <c r="F7632" s="0" t="n">
        <v>0.012</v>
      </c>
      <c r="G7632" s="0" t="n">
        <v>1</v>
      </c>
      <c r="H7632" s="0" t="n">
        <v>3.08</v>
      </c>
    </row>
    <row r="7633" customFormat="false" ht="12.8" hidden="false" customHeight="false" outlineLevel="0" collapsed="false">
      <c r="A7633" s="0" t="s">
        <v>11997</v>
      </c>
      <c r="B7633" s="0" t="n">
        <v>0.6635714286</v>
      </c>
      <c r="C7633" s="0" t="n">
        <v>0.0027351964</v>
      </c>
      <c r="D7633" s="0" t="n">
        <v>0.0012265512</v>
      </c>
      <c r="E7633" s="0" t="n">
        <v>0.0714285714</v>
      </c>
      <c r="F7633" s="0" t="n">
        <v>0.0089678571</v>
      </c>
      <c r="G7633" s="0" t="n">
        <v>1</v>
      </c>
      <c r="H7633" s="0" t="n">
        <v>13.09</v>
      </c>
    </row>
    <row r="7634" customFormat="false" ht="12.8" hidden="false" customHeight="false" outlineLevel="0" collapsed="false">
      <c r="A7634" s="0" t="s">
        <v>11998</v>
      </c>
      <c r="B7634" s="0" t="n">
        <v>1.1577777778</v>
      </c>
      <c r="C7634" s="0" t="n">
        <v>0.0348375556</v>
      </c>
      <c r="D7634" s="0" t="n">
        <v>0.0059964727</v>
      </c>
      <c r="E7634" s="0" t="n">
        <v>0.1111111111</v>
      </c>
      <c r="F7634" s="0" t="n">
        <v>0.0916777778</v>
      </c>
      <c r="G7634" s="0" t="n">
        <v>1</v>
      </c>
      <c r="H7634" s="0" t="n">
        <v>38.54</v>
      </c>
    </row>
    <row r="7635" customFormat="false" ht="12.8" hidden="false" customHeight="false" outlineLevel="0" collapsed="false">
      <c r="A7635" s="0" t="s">
        <v>11999</v>
      </c>
      <c r="B7635" s="0" t="n">
        <v>1.042</v>
      </c>
      <c r="C7635" s="0" t="n">
        <v>0.0144</v>
      </c>
      <c r="D7635" s="0" t="n">
        <v>0.002</v>
      </c>
      <c r="E7635" s="0" t="n">
        <v>0.02</v>
      </c>
      <c r="F7635" s="0" t="n">
        <v>0.0192</v>
      </c>
      <c r="G7635" s="0" t="n">
        <v>1</v>
      </c>
      <c r="H7635" s="0" t="n">
        <v>5171</v>
      </c>
    </row>
    <row r="7636" customFormat="false" ht="12.8" hidden="false" customHeight="false" outlineLevel="0" collapsed="false">
      <c r="A7636" s="0" t="s">
        <v>12000</v>
      </c>
      <c r="B7636" s="0" t="n">
        <v>0.1925</v>
      </c>
      <c r="C7636" s="0" t="n">
        <v>0.0036</v>
      </c>
      <c r="D7636" s="0" t="n">
        <v>0.0005555556</v>
      </c>
      <c r="E7636" s="0" t="n">
        <v>0.025</v>
      </c>
      <c r="F7636" s="0" t="n">
        <v>0.012</v>
      </c>
      <c r="G7636" s="0" t="n">
        <v>1</v>
      </c>
      <c r="H7636" s="0" t="n">
        <v>3.08</v>
      </c>
    </row>
    <row r="7637" customFormat="false" ht="12.8" hidden="false" customHeight="false" outlineLevel="0" collapsed="false">
      <c r="A7637" s="0" t="s">
        <v>2129</v>
      </c>
      <c r="B7637" s="0" t="n">
        <v>0.00116</v>
      </c>
      <c r="C7637" s="0" t="n">
        <v>3E-006</v>
      </c>
      <c r="D7637" s="0" t="n">
        <v>4.167E-007</v>
      </c>
      <c r="E7637" s="0" t="n">
        <v>0.0001</v>
      </c>
      <c r="F7637" s="0" t="n">
        <v>1.2E-005</v>
      </c>
      <c r="G7637" s="0" t="n">
        <v>1</v>
      </c>
      <c r="H7637" s="0" t="n">
        <v>0.8833333333</v>
      </c>
    </row>
    <row r="7638" customFormat="false" ht="12.8" hidden="false" customHeight="false" outlineLevel="0" collapsed="false">
      <c r="A7638" s="0" t="s">
        <v>12001</v>
      </c>
      <c r="B7638" s="0" t="n">
        <v>0.021625</v>
      </c>
      <c r="C7638" s="0" t="n">
        <v>0.0003416562</v>
      </c>
      <c r="D7638" s="0" t="n">
        <v>0.0001698641</v>
      </c>
      <c r="E7638" s="0" t="n">
        <v>0.0104166667</v>
      </c>
      <c r="F7638" s="0" t="n">
        <v>0.001178125</v>
      </c>
      <c r="G7638" s="0" t="n">
        <v>1</v>
      </c>
      <c r="H7638" s="0" t="n">
        <v>0.2</v>
      </c>
    </row>
    <row r="7639" customFormat="false" ht="12.8" hidden="false" customHeight="false" outlineLevel="0" collapsed="false">
      <c r="A7639" s="0" t="s">
        <v>12002</v>
      </c>
      <c r="B7639" s="0" t="n">
        <v>0.6635714286</v>
      </c>
      <c r="C7639" s="0" t="n">
        <v>0.0027351964</v>
      </c>
      <c r="D7639" s="0" t="n">
        <v>0.0012265512</v>
      </c>
      <c r="E7639" s="0" t="n">
        <v>0.0714285714</v>
      </c>
      <c r="F7639" s="0" t="n">
        <v>0.0089678571</v>
      </c>
      <c r="G7639" s="0" t="n">
        <v>1</v>
      </c>
      <c r="H7639" s="0" t="n">
        <v>13.09</v>
      </c>
    </row>
    <row r="7640" customFormat="false" ht="12.8" hidden="false" customHeight="false" outlineLevel="0" collapsed="false">
      <c r="A7640" s="0" t="s">
        <v>12003</v>
      </c>
      <c r="B7640" s="0" t="n">
        <v>0.1925</v>
      </c>
      <c r="C7640" s="0" t="n">
        <v>0.0036</v>
      </c>
      <c r="D7640" s="0" t="n">
        <v>0.0005555556</v>
      </c>
      <c r="E7640" s="0" t="n">
        <v>0.025</v>
      </c>
      <c r="F7640" s="0" t="n">
        <v>0.012</v>
      </c>
      <c r="G7640" s="0" t="n">
        <v>1</v>
      </c>
      <c r="H7640" s="0" t="n">
        <v>2.3</v>
      </c>
    </row>
    <row r="7641" customFormat="false" ht="12.8" hidden="false" customHeight="false" outlineLevel="0" collapsed="false">
      <c r="A7641" s="0" t="s">
        <v>2357</v>
      </c>
      <c r="B7641" s="0" t="n">
        <v>1.14</v>
      </c>
      <c r="C7641" s="0" t="n">
        <v>0.0144</v>
      </c>
      <c r="D7641" s="0" t="n">
        <v>0.002</v>
      </c>
      <c r="E7641" s="0" t="n">
        <v>0.02</v>
      </c>
      <c r="F7641" s="0" t="n">
        <v>0.0192</v>
      </c>
      <c r="G7641" s="0" t="n">
        <v>1</v>
      </c>
      <c r="H7641" s="0" t="n">
        <v>6789</v>
      </c>
    </row>
    <row r="7642" customFormat="false" ht="12.8" hidden="false" customHeight="false" outlineLevel="0" collapsed="false">
      <c r="A7642" s="0" t="s">
        <v>12004</v>
      </c>
      <c r="B7642" s="0" t="n">
        <v>0.675</v>
      </c>
      <c r="C7642" s="0" t="n">
        <v>0.007625</v>
      </c>
      <c r="D7642" s="0" t="n">
        <v>0.0010897436</v>
      </c>
      <c r="E7642" s="0" t="n">
        <v>0.03125</v>
      </c>
      <c r="F7642" s="0" t="n">
        <v>0.038125</v>
      </c>
      <c r="G7642" s="0" t="n">
        <v>1</v>
      </c>
      <c r="H7642" s="0" t="n">
        <v>9.47</v>
      </c>
    </row>
    <row r="7643" customFormat="false" ht="12.8" hidden="false" customHeight="false" outlineLevel="0" collapsed="false">
      <c r="A7643" s="0" t="s">
        <v>12005</v>
      </c>
      <c r="B7643" s="0" t="n">
        <v>0.021625</v>
      </c>
      <c r="C7643" s="0" t="n">
        <v>0.0003416562</v>
      </c>
      <c r="D7643" s="0" t="n">
        <v>0.0001698641</v>
      </c>
      <c r="E7643" s="0" t="n">
        <v>0.0104166667</v>
      </c>
      <c r="F7643" s="0" t="n">
        <v>0.001178125</v>
      </c>
      <c r="G7643" s="0" t="n">
        <v>1</v>
      </c>
      <c r="H7643" s="0" t="n">
        <v>0.2</v>
      </c>
    </row>
    <row r="7644" customFormat="false" ht="12.8" hidden="false" customHeight="false" outlineLevel="0" collapsed="false">
      <c r="A7644" s="0" t="s">
        <v>12006</v>
      </c>
      <c r="B7644" s="0" t="n">
        <v>1.1577777778</v>
      </c>
      <c r="C7644" s="0" t="n">
        <v>0.0348375556</v>
      </c>
      <c r="D7644" s="0" t="n">
        <v>0.0059964727</v>
      </c>
      <c r="E7644" s="0" t="n">
        <v>0.1111111111</v>
      </c>
      <c r="F7644" s="0" t="n">
        <v>0.0916777778</v>
      </c>
      <c r="G7644" s="0" t="n">
        <v>1</v>
      </c>
      <c r="H7644" s="0" t="n">
        <v>38.54</v>
      </c>
    </row>
    <row r="7645" customFormat="false" ht="12.8" hidden="false" customHeight="false" outlineLevel="0" collapsed="false">
      <c r="A7645" s="0" t="s">
        <v>2356</v>
      </c>
      <c r="B7645" s="0" t="n">
        <v>0.9653333333</v>
      </c>
      <c r="C7645" s="0" t="n">
        <v>0.012</v>
      </c>
      <c r="D7645" s="0" t="n">
        <v>0.0016666667</v>
      </c>
      <c r="E7645" s="0" t="n">
        <v>0.0166666667</v>
      </c>
      <c r="F7645" s="0" t="n">
        <v>0.016</v>
      </c>
      <c r="G7645" s="0" t="n">
        <v>1</v>
      </c>
      <c r="H7645" s="0" t="n">
        <v>6877</v>
      </c>
    </row>
    <row r="7646" customFormat="false" ht="12.8" hidden="false" customHeight="false" outlineLevel="0" collapsed="false">
      <c r="A7646" s="0" t="s">
        <v>12007</v>
      </c>
      <c r="B7646" s="0" t="n">
        <v>0.1925</v>
      </c>
      <c r="C7646" s="0" t="n">
        <v>0.0036</v>
      </c>
      <c r="D7646" s="0" t="n">
        <v>0.0005555556</v>
      </c>
      <c r="E7646" s="0" t="n">
        <v>0.025</v>
      </c>
      <c r="F7646" s="0" t="n">
        <v>0.012</v>
      </c>
      <c r="G7646" s="0" t="n">
        <v>1</v>
      </c>
      <c r="H7646" s="0" t="n">
        <v>2.3</v>
      </c>
    </row>
    <row r="7647" customFormat="false" ht="12.8" hidden="false" customHeight="false" outlineLevel="0" collapsed="false">
      <c r="A7647" s="0" t="s">
        <v>12008</v>
      </c>
      <c r="B7647" s="0" t="n">
        <v>1.042</v>
      </c>
      <c r="C7647" s="0" t="n">
        <v>0.0144</v>
      </c>
      <c r="D7647" s="0" t="n">
        <v>0.002</v>
      </c>
      <c r="E7647" s="0" t="n">
        <v>0.02</v>
      </c>
      <c r="F7647" s="0" t="n">
        <v>0.0192</v>
      </c>
      <c r="G7647" s="0" t="n">
        <v>1</v>
      </c>
      <c r="H7647" s="0" t="n">
        <v>5171</v>
      </c>
    </row>
    <row r="7648" customFormat="false" ht="12.8" hidden="false" customHeight="false" outlineLevel="0" collapsed="false">
      <c r="A7648" s="0" t="s">
        <v>12009</v>
      </c>
      <c r="B7648" s="0" t="n">
        <v>2.2685714286</v>
      </c>
      <c r="C7648" s="0" t="n">
        <v>0.0210857143</v>
      </c>
      <c r="D7648" s="0" t="n">
        <v>0.0032708033</v>
      </c>
      <c r="E7648" s="0" t="n">
        <v>0.0238095238</v>
      </c>
      <c r="F7648" s="0" t="n">
        <v>0.0234285714</v>
      </c>
      <c r="G7648" s="0" t="n">
        <v>1</v>
      </c>
      <c r="H7648" s="0" t="n">
        <v>46.1</v>
      </c>
    </row>
    <row r="7649" customFormat="false" ht="12.8" hidden="false" customHeight="false" outlineLevel="0" collapsed="false">
      <c r="A7649" s="0" t="s">
        <v>12010</v>
      </c>
      <c r="B7649" s="0" t="n">
        <v>2.4826666667</v>
      </c>
      <c r="C7649" s="0" t="n">
        <v>0.035</v>
      </c>
      <c r="D7649" s="0" t="n">
        <v>0.005037037</v>
      </c>
      <c r="E7649" s="0" t="n">
        <v>0.0166666667</v>
      </c>
      <c r="F7649" s="0" t="n">
        <v>0.035</v>
      </c>
      <c r="G7649" s="0" t="n">
        <v>1</v>
      </c>
      <c r="H7649" s="0" t="n">
        <v>11.56</v>
      </c>
    </row>
    <row r="7650" customFormat="false" ht="12.8" hidden="false" customHeight="false" outlineLevel="0" collapsed="false">
      <c r="A7650" s="0" t="s">
        <v>12011</v>
      </c>
      <c r="B7650" s="0" t="n">
        <v>1.1577777778</v>
      </c>
      <c r="C7650" s="0" t="n">
        <v>0.0348375556</v>
      </c>
      <c r="D7650" s="0" t="n">
        <v>0.0059964727</v>
      </c>
      <c r="E7650" s="0" t="n">
        <v>0.1111111111</v>
      </c>
      <c r="F7650" s="0" t="n">
        <v>0.0916777778</v>
      </c>
      <c r="G7650" s="0" t="n">
        <v>1</v>
      </c>
      <c r="H7650" s="0" t="n">
        <v>25.17</v>
      </c>
    </row>
    <row r="7651" customFormat="false" ht="12.8" hidden="false" customHeight="false" outlineLevel="0" collapsed="false">
      <c r="A7651" s="0" t="s">
        <v>12012</v>
      </c>
      <c r="B7651" s="0" t="n">
        <v>1.042</v>
      </c>
      <c r="C7651" s="0" t="n">
        <v>0.0144</v>
      </c>
      <c r="D7651" s="0" t="n">
        <v>0.002</v>
      </c>
      <c r="E7651" s="0" t="n">
        <v>0.02</v>
      </c>
      <c r="F7651" s="0" t="n">
        <v>0.0192</v>
      </c>
      <c r="G7651" s="0" t="n">
        <v>1</v>
      </c>
      <c r="H7651" s="0" t="n">
        <v>5171</v>
      </c>
    </row>
    <row r="7652" customFormat="false" ht="12.8" hidden="false" customHeight="false" outlineLevel="0" collapsed="false">
      <c r="A7652" s="0" t="s">
        <v>12013</v>
      </c>
      <c r="B7652" s="0" t="n">
        <v>9.51</v>
      </c>
      <c r="C7652" s="0" t="n">
        <v>0.0714223125</v>
      </c>
      <c r="D7652" s="0" t="n">
        <v>0.0108974359</v>
      </c>
      <c r="E7652" s="0" t="n">
        <v>0.0625</v>
      </c>
      <c r="F7652" s="0" t="n">
        <v>0.07363125</v>
      </c>
      <c r="G7652" s="0" t="n">
        <v>1</v>
      </c>
      <c r="H7652" s="0" t="n">
        <v>52.55</v>
      </c>
    </row>
    <row r="7653" customFormat="false" ht="12.8" hidden="false" customHeight="false" outlineLevel="0" collapsed="false">
      <c r="A7653" s="0" t="s">
        <v>12014</v>
      </c>
      <c r="B7653" s="0" t="n">
        <v>0.015</v>
      </c>
      <c r="C7653" s="0" t="n">
        <v>3.5E-005</v>
      </c>
      <c r="D7653" s="0" t="n">
        <v>5.2469E-006</v>
      </c>
      <c r="E7653" s="0" t="n">
        <v>8.33333E-005</v>
      </c>
      <c r="F7653" s="0" t="n">
        <v>5E-005</v>
      </c>
      <c r="G7653" s="0" t="n">
        <v>1</v>
      </c>
      <c r="H7653" s="0" t="n">
        <v>0.04</v>
      </c>
    </row>
    <row r="7654" customFormat="false" ht="12.8" hidden="false" customHeight="false" outlineLevel="0" collapsed="false">
      <c r="A7654" s="0" t="s">
        <v>12015</v>
      </c>
      <c r="B7654" s="0" t="n">
        <v>1.1722222222</v>
      </c>
      <c r="C7654" s="0" t="n">
        <v>0.0055796556</v>
      </c>
      <c r="D7654" s="0" t="n">
        <v>0.000787037</v>
      </c>
      <c r="E7654" s="0" t="n">
        <v>0.0055555556</v>
      </c>
      <c r="F7654" s="0" t="n">
        <v>0.0057522222</v>
      </c>
      <c r="G7654" s="0" t="n">
        <v>1</v>
      </c>
      <c r="H7654" s="0" t="n">
        <v>4.81</v>
      </c>
    </row>
    <row r="7655" customFormat="false" ht="12.8" hidden="false" customHeight="false" outlineLevel="0" collapsed="false">
      <c r="A7655" s="0" t="s">
        <v>12016</v>
      </c>
      <c r="B7655" s="0" t="n">
        <v>4.2855555556</v>
      </c>
      <c r="C7655" s="0" t="n">
        <v>0.066</v>
      </c>
      <c r="D7655" s="0" t="n">
        <v>0.0096866097</v>
      </c>
      <c r="E7655" s="0" t="n">
        <v>0.0555555556</v>
      </c>
      <c r="F7655" s="0" t="n">
        <v>0.0666666667</v>
      </c>
      <c r="G7655" s="0" t="n">
        <v>1</v>
      </c>
      <c r="H7655" s="0" t="n">
        <v>38500</v>
      </c>
    </row>
    <row r="7656" customFormat="false" ht="12.8" hidden="false" customHeight="false" outlineLevel="0" collapsed="false">
      <c r="A7656" s="0" t="s">
        <v>2355</v>
      </c>
      <c r="B7656" s="0" t="n">
        <v>1.042</v>
      </c>
      <c r="C7656" s="0" t="n">
        <v>0.0144</v>
      </c>
      <c r="D7656" s="0" t="n">
        <v>0.002</v>
      </c>
      <c r="E7656" s="0" t="n">
        <v>0.02</v>
      </c>
      <c r="F7656" s="0" t="n">
        <v>0.0192</v>
      </c>
      <c r="G7656" s="0" t="n">
        <v>1</v>
      </c>
      <c r="H7656" s="0" t="n">
        <v>5171</v>
      </c>
    </row>
    <row r="7657" customFormat="false" ht="12.8" hidden="false" customHeight="false" outlineLevel="0" collapsed="false">
      <c r="A7657" s="0" t="s">
        <v>12017</v>
      </c>
      <c r="B7657" s="0" t="n">
        <v>1.86</v>
      </c>
      <c r="C7657" s="0" t="n">
        <v>0.01725</v>
      </c>
      <c r="D7657" s="0" t="n">
        <v>0.0089473684</v>
      </c>
      <c r="E7657" s="0" t="n">
        <v>0.25</v>
      </c>
      <c r="F7657" s="0" t="n">
        <v>0.08625</v>
      </c>
      <c r="G7657" s="0" t="n">
        <v>1</v>
      </c>
      <c r="H7657" s="0" t="n">
        <v>75.49</v>
      </c>
    </row>
    <row r="7658" customFormat="false" ht="12.8" hidden="false" customHeight="false" outlineLevel="0" collapsed="false">
      <c r="A7658" s="0" t="s">
        <v>12018</v>
      </c>
      <c r="B7658" s="0" t="n">
        <v>0.1925</v>
      </c>
      <c r="C7658" s="0" t="n">
        <v>0.0036</v>
      </c>
      <c r="D7658" s="0" t="n">
        <v>0.0005555556</v>
      </c>
      <c r="E7658" s="0" t="n">
        <v>0.025</v>
      </c>
      <c r="F7658" s="0" t="n">
        <v>0.012</v>
      </c>
      <c r="G7658" s="0" t="n">
        <v>1</v>
      </c>
      <c r="H7658" s="0" t="n">
        <v>3.08</v>
      </c>
    </row>
    <row r="7659" customFormat="false" ht="12.8" hidden="false" customHeight="false" outlineLevel="0" collapsed="false">
      <c r="A7659" s="0" t="s">
        <v>12019</v>
      </c>
      <c r="B7659" s="0" t="n">
        <v>1.1577777778</v>
      </c>
      <c r="C7659" s="0" t="n">
        <v>0.0348375556</v>
      </c>
      <c r="D7659" s="0" t="n">
        <v>0.0059964727</v>
      </c>
      <c r="E7659" s="0" t="n">
        <v>0.1111111111</v>
      </c>
      <c r="F7659" s="0" t="n">
        <v>0.0916777778</v>
      </c>
      <c r="G7659" s="0" t="n">
        <v>1</v>
      </c>
      <c r="H7659" s="0" t="n">
        <v>38.54</v>
      </c>
    </row>
    <row r="7660" customFormat="false" ht="12.8" hidden="false" customHeight="false" outlineLevel="0" collapsed="false">
      <c r="A7660" s="0" t="s">
        <v>12020</v>
      </c>
      <c r="B7660" s="0" t="n">
        <v>4.2855555556</v>
      </c>
      <c r="C7660" s="0" t="n">
        <v>0.066</v>
      </c>
      <c r="D7660" s="0" t="n">
        <v>0.0096866097</v>
      </c>
      <c r="E7660" s="0" t="n">
        <v>0.0555555556</v>
      </c>
      <c r="F7660" s="0" t="n">
        <v>0.0666666667</v>
      </c>
      <c r="G7660" s="0" t="n">
        <v>1</v>
      </c>
      <c r="H7660" s="0" t="n">
        <v>38500</v>
      </c>
    </row>
    <row r="7661" customFormat="false" ht="12.8" hidden="false" customHeight="false" outlineLevel="0" collapsed="false">
      <c r="A7661" s="0" t="s">
        <v>12021</v>
      </c>
      <c r="B7661" s="0" t="n">
        <v>1.86</v>
      </c>
      <c r="C7661" s="0" t="n">
        <v>0.01725</v>
      </c>
      <c r="D7661" s="0" t="n">
        <v>0.0089473684</v>
      </c>
      <c r="E7661" s="0" t="n">
        <v>0.25</v>
      </c>
      <c r="F7661" s="0" t="n">
        <v>0.08625</v>
      </c>
      <c r="G7661" s="0" t="n">
        <v>1</v>
      </c>
      <c r="H7661" s="0" t="n">
        <v>75.49</v>
      </c>
    </row>
    <row r="7662" customFormat="false" ht="12.8" hidden="false" customHeight="false" outlineLevel="0" collapsed="false">
      <c r="A7662" s="0" t="s">
        <v>1861</v>
      </c>
      <c r="B7662" s="0" t="n">
        <v>2.4826666667</v>
      </c>
      <c r="C7662" s="0" t="n">
        <v>0.035</v>
      </c>
      <c r="D7662" s="0" t="n">
        <v>0.005037037</v>
      </c>
      <c r="E7662" s="0" t="n">
        <v>0.0166666667</v>
      </c>
      <c r="F7662" s="0" t="n">
        <v>0.035</v>
      </c>
      <c r="G7662" s="0" t="n">
        <v>1</v>
      </c>
      <c r="H7662" s="0" t="n">
        <v>11.56</v>
      </c>
    </row>
    <row r="7663" customFormat="false" ht="12.8" hidden="false" customHeight="false" outlineLevel="0" collapsed="false">
      <c r="A7663" s="0" t="s">
        <v>12022</v>
      </c>
      <c r="B7663" s="0" t="n">
        <v>9.51</v>
      </c>
      <c r="C7663" s="0" t="n">
        <v>0.0714223125</v>
      </c>
      <c r="D7663" s="0" t="n">
        <v>0.0108974359</v>
      </c>
      <c r="E7663" s="0" t="n">
        <v>0.0625</v>
      </c>
      <c r="F7663" s="0" t="n">
        <v>0.07363125</v>
      </c>
      <c r="G7663" s="0" t="n">
        <v>1</v>
      </c>
      <c r="H7663" s="0" t="n">
        <v>64.4</v>
      </c>
    </row>
    <row r="7664" customFormat="false" ht="12.8" hidden="false" customHeight="false" outlineLevel="0" collapsed="false">
      <c r="A7664" s="0" t="s">
        <v>12023</v>
      </c>
      <c r="B7664" s="0" t="n">
        <v>5</v>
      </c>
      <c r="C7664" s="0" t="n">
        <v>0.0768</v>
      </c>
      <c r="D7664" s="0" t="n">
        <v>0.034</v>
      </c>
      <c r="E7664" s="0" t="n">
        <v>0.04</v>
      </c>
      <c r="F7664" s="0" t="n">
        <v>0.0768</v>
      </c>
      <c r="G7664" s="0" t="n">
        <v>1</v>
      </c>
      <c r="H7664" s="0" t="n">
        <v>96.51</v>
      </c>
    </row>
    <row r="7665" customFormat="false" ht="12.8" hidden="false" customHeight="false" outlineLevel="0" collapsed="false">
      <c r="A7665" s="0" t="s">
        <v>12024</v>
      </c>
      <c r="B7665" s="0" t="n">
        <v>1.0553333333</v>
      </c>
      <c r="C7665" s="0" t="n">
        <v>0.012</v>
      </c>
      <c r="D7665" s="0" t="n">
        <v>0.0016666667</v>
      </c>
      <c r="E7665" s="0" t="n">
        <v>0.0166666667</v>
      </c>
      <c r="F7665" s="0" t="n">
        <v>0.016</v>
      </c>
      <c r="G7665" s="0" t="n">
        <v>1</v>
      </c>
      <c r="H7665" s="0" t="n">
        <v>9029</v>
      </c>
    </row>
    <row r="7666" customFormat="false" ht="12.8" hidden="false" customHeight="false" outlineLevel="0" collapsed="false">
      <c r="A7666" s="0" t="s">
        <v>12025</v>
      </c>
      <c r="B7666" s="0" t="n">
        <v>0.01375</v>
      </c>
      <c r="C7666" s="0" t="n">
        <v>2.1E-005</v>
      </c>
      <c r="D7666" s="0" t="n">
        <v>1.5625E-005</v>
      </c>
      <c r="E7666" s="0" t="n">
        <v>0.0025</v>
      </c>
      <c r="F7666" s="0" t="n">
        <v>0.00015</v>
      </c>
      <c r="G7666" s="0" t="n">
        <v>1</v>
      </c>
      <c r="H7666" s="0" t="n">
        <v>0.11</v>
      </c>
    </row>
    <row r="7667" customFormat="false" ht="12.8" hidden="false" customHeight="false" outlineLevel="0" collapsed="false">
      <c r="A7667" s="0" t="s">
        <v>12026</v>
      </c>
      <c r="B7667" s="0" t="n">
        <v>0.0022666667</v>
      </c>
      <c r="C7667" s="0" t="n">
        <v>7.7913E-006</v>
      </c>
      <c r="D7667" s="0" t="n">
        <v>4.9275E-006</v>
      </c>
      <c r="E7667" s="0" t="n">
        <v>0.0001333333</v>
      </c>
      <c r="F7667" s="0" t="n">
        <v>2.39733E-005</v>
      </c>
      <c r="G7667" s="0" t="n">
        <v>1</v>
      </c>
      <c r="H7667" s="0" t="n">
        <v>0.03</v>
      </c>
    </row>
    <row r="7668" customFormat="false" ht="12.8" hidden="false" customHeight="false" outlineLevel="0" collapsed="false">
      <c r="A7668" s="0" t="s">
        <v>12027</v>
      </c>
      <c r="B7668" s="0" t="n">
        <v>0.675</v>
      </c>
      <c r="C7668" s="0" t="n">
        <v>0.007625</v>
      </c>
      <c r="D7668" s="0" t="n">
        <v>0.0010897436</v>
      </c>
      <c r="E7668" s="0" t="n">
        <v>0.03125</v>
      </c>
      <c r="F7668" s="0" t="n">
        <v>0.038125</v>
      </c>
      <c r="G7668" s="0" t="n">
        <v>1</v>
      </c>
      <c r="H7668" s="0" t="n">
        <v>9.47</v>
      </c>
    </row>
    <row r="7669" customFormat="false" ht="12.8" hidden="false" customHeight="false" outlineLevel="0" collapsed="false">
      <c r="A7669" s="0" t="s">
        <v>12028</v>
      </c>
      <c r="B7669" s="0" t="n">
        <v>1.1577777778</v>
      </c>
      <c r="C7669" s="0" t="n">
        <v>0.0348375556</v>
      </c>
      <c r="D7669" s="0" t="n">
        <v>0.0059964727</v>
      </c>
      <c r="E7669" s="0" t="n">
        <v>0.1111111111</v>
      </c>
      <c r="F7669" s="0" t="n">
        <v>0.0916777778</v>
      </c>
      <c r="G7669" s="0" t="n">
        <v>1</v>
      </c>
      <c r="H7669" s="0" t="n">
        <v>38.54</v>
      </c>
    </row>
    <row r="7670" customFormat="false" ht="12.8" hidden="false" customHeight="false" outlineLevel="0" collapsed="false">
      <c r="A7670" s="0" t="s">
        <v>12029</v>
      </c>
      <c r="B7670" s="0" t="n">
        <v>5</v>
      </c>
      <c r="C7670" s="0" t="n">
        <v>0.0768</v>
      </c>
      <c r="D7670" s="0" t="n">
        <v>0.034</v>
      </c>
      <c r="E7670" s="0" t="n">
        <v>0.04</v>
      </c>
      <c r="F7670" s="0" t="n">
        <v>0.0768</v>
      </c>
      <c r="G7670" s="0" t="n">
        <v>1</v>
      </c>
      <c r="H7670" s="0" t="n">
        <v>96.51</v>
      </c>
    </row>
    <row r="7671" customFormat="false" ht="12.8" hidden="false" customHeight="false" outlineLevel="0" collapsed="false">
      <c r="A7671" s="0" t="s">
        <v>12030</v>
      </c>
      <c r="B7671" s="0" t="n">
        <v>0.675</v>
      </c>
      <c r="C7671" s="0" t="n">
        <v>0.007625</v>
      </c>
      <c r="D7671" s="0" t="n">
        <v>0.0010897436</v>
      </c>
      <c r="E7671" s="0" t="n">
        <v>0.03125</v>
      </c>
      <c r="F7671" s="0" t="n">
        <v>0.038125</v>
      </c>
      <c r="G7671" s="0" t="n">
        <v>1</v>
      </c>
      <c r="H7671" s="0" t="n">
        <v>9.47</v>
      </c>
    </row>
    <row r="7672" customFormat="false" ht="12.8" hidden="false" customHeight="false" outlineLevel="0" collapsed="false">
      <c r="A7672" s="0" t="s">
        <v>12031</v>
      </c>
      <c r="B7672" s="0" t="n">
        <v>2.6166666667</v>
      </c>
      <c r="C7672" s="0" t="n">
        <v>0.035</v>
      </c>
      <c r="D7672" s="0" t="n">
        <v>0.005037037</v>
      </c>
      <c r="E7672" s="0" t="n">
        <v>0.0166666667</v>
      </c>
      <c r="F7672" s="0" t="n">
        <v>0.035</v>
      </c>
      <c r="G7672" s="0" t="n">
        <v>1</v>
      </c>
      <c r="H7672" s="0" t="n">
        <v>18.39</v>
      </c>
    </row>
    <row r="7673" customFormat="false" ht="12.8" hidden="false" customHeight="false" outlineLevel="0" collapsed="false">
      <c r="A7673" s="0" t="s">
        <v>12032</v>
      </c>
      <c r="B7673" s="0" t="n">
        <v>0.0115</v>
      </c>
      <c r="C7673" s="0" t="n">
        <v>1.428E-005</v>
      </c>
      <c r="D7673" s="0" t="n">
        <v>1.18056E-005</v>
      </c>
      <c r="E7673" s="0" t="n">
        <v>0.001</v>
      </c>
      <c r="F7673" s="0" t="n">
        <v>8.4E-005</v>
      </c>
      <c r="G7673" s="0" t="n">
        <v>1</v>
      </c>
      <c r="H7673" s="0" t="n">
        <v>0.06</v>
      </c>
    </row>
    <row r="7674" customFormat="false" ht="12.8" hidden="false" customHeight="false" outlineLevel="0" collapsed="false">
      <c r="A7674" s="0" t="s">
        <v>12033</v>
      </c>
      <c r="B7674" s="0" t="n">
        <v>1.1577777778</v>
      </c>
      <c r="C7674" s="0" t="n">
        <v>0.0348375556</v>
      </c>
      <c r="D7674" s="0" t="n">
        <v>0.0059964727</v>
      </c>
      <c r="E7674" s="0" t="n">
        <v>0.1111111111</v>
      </c>
      <c r="F7674" s="0" t="n">
        <v>0.0916777778</v>
      </c>
      <c r="G7674" s="0" t="n">
        <v>1</v>
      </c>
      <c r="H7674" s="0" t="n">
        <v>38.54</v>
      </c>
    </row>
    <row r="7675" customFormat="false" ht="12.8" hidden="false" customHeight="false" outlineLevel="0" collapsed="false">
      <c r="A7675" s="0" t="s">
        <v>2360</v>
      </c>
      <c r="B7675" s="0" t="n">
        <v>1.132</v>
      </c>
      <c r="C7675" s="0" t="n">
        <v>0.0144</v>
      </c>
      <c r="D7675" s="0" t="n">
        <v>0.002</v>
      </c>
      <c r="E7675" s="0" t="n">
        <v>0.02</v>
      </c>
      <c r="F7675" s="0" t="n">
        <v>0.0192</v>
      </c>
      <c r="G7675" s="0" t="n">
        <v>1</v>
      </c>
      <c r="H7675" s="0" t="n">
        <v>6789</v>
      </c>
    </row>
    <row r="7676" customFormat="false" ht="12.8" hidden="false" customHeight="false" outlineLevel="0" collapsed="false">
      <c r="A7676" s="0" t="s">
        <v>12034</v>
      </c>
      <c r="B7676" s="0" t="n">
        <v>5.2380769231</v>
      </c>
      <c r="C7676" s="0" t="n">
        <v>0.0807692308</v>
      </c>
      <c r="D7676" s="0" t="n">
        <v>0.0116239316</v>
      </c>
      <c r="E7676" s="0" t="n">
        <v>0.0384615385</v>
      </c>
      <c r="F7676" s="0" t="n">
        <v>0.0807692308</v>
      </c>
      <c r="G7676" s="0" t="n">
        <v>1</v>
      </c>
      <c r="H7676" s="0" t="n">
        <v>25</v>
      </c>
    </row>
    <row r="7677" customFormat="false" ht="12.8" hidden="false" customHeight="false" outlineLevel="0" collapsed="false">
      <c r="A7677" s="0" t="s">
        <v>12035</v>
      </c>
      <c r="B7677" s="0" t="n">
        <v>1.085</v>
      </c>
      <c r="C7677" s="0" t="n">
        <v>0.0144</v>
      </c>
      <c r="D7677" s="0" t="n">
        <v>0.002</v>
      </c>
      <c r="E7677" s="0" t="n">
        <v>0.02</v>
      </c>
      <c r="F7677" s="0" t="n">
        <v>0.0192</v>
      </c>
      <c r="G7677" s="0" t="n">
        <v>1</v>
      </c>
      <c r="H7677" s="0" t="n">
        <v>4466</v>
      </c>
    </row>
    <row r="7678" customFormat="false" ht="12.8" hidden="false" customHeight="false" outlineLevel="0" collapsed="false">
      <c r="A7678" s="0" t="s">
        <v>12036</v>
      </c>
      <c r="B7678" s="0" t="n">
        <v>0.0283333333</v>
      </c>
      <c r="C7678" s="0" t="n">
        <v>0.00011977</v>
      </c>
      <c r="D7678" s="0" t="n">
        <v>1.77083E-005</v>
      </c>
      <c r="E7678" s="0" t="n">
        <v>0.0016666667</v>
      </c>
      <c r="F7678" s="0" t="n">
        <v>0.000406</v>
      </c>
      <c r="G7678" s="0" t="n">
        <v>1</v>
      </c>
      <c r="H7678" s="0" t="n">
        <v>0.41</v>
      </c>
    </row>
    <row r="7679" customFormat="false" ht="12.8" hidden="false" customHeight="false" outlineLevel="0" collapsed="false">
      <c r="A7679" s="0" t="s">
        <v>12037</v>
      </c>
      <c r="B7679" s="0" t="n">
        <v>0.0283333333</v>
      </c>
      <c r="C7679" s="0" t="n">
        <v>0.00011977</v>
      </c>
      <c r="D7679" s="0" t="n">
        <v>1.77083E-005</v>
      </c>
      <c r="E7679" s="0" t="n">
        <v>0.0016666667</v>
      </c>
      <c r="F7679" s="0" t="n">
        <v>0.000406</v>
      </c>
      <c r="G7679" s="0" t="n">
        <v>1</v>
      </c>
      <c r="H7679" s="0" t="n">
        <v>0.41</v>
      </c>
    </row>
    <row r="7680" customFormat="false" ht="12.8" hidden="false" customHeight="false" outlineLevel="0" collapsed="false">
      <c r="A7680" s="0" t="s">
        <v>12038</v>
      </c>
      <c r="B7680" s="0" t="n">
        <v>5.2380769231</v>
      </c>
      <c r="C7680" s="0" t="n">
        <v>0.0807692308</v>
      </c>
      <c r="D7680" s="0" t="n">
        <v>0.0116239316</v>
      </c>
      <c r="E7680" s="0" t="n">
        <v>0.0384615385</v>
      </c>
      <c r="F7680" s="0" t="n">
        <v>0.0807692308</v>
      </c>
      <c r="G7680" s="0" t="n">
        <v>1</v>
      </c>
      <c r="H7680" s="0" t="n">
        <v>25</v>
      </c>
    </row>
    <row r="7681" customFormat="false" ht="12.8" hidden="false" customHeight="false" outlineLevel="0" collapsed="false">
      <c r="A7681" s="0" t="s">
        <v>2361</v>
      </c>
      <c r="B7681" s="0" t="n">
        <v>1.085</v>
      </c>
      <c r="C7681" s="0" t="n">
        <v>0.0144</v>
      </c>
      <c r="D7681" s="0" t="n">
        <v>0.002</v>
      </c>
      <c r="E7681" s="0" t="n">
        <v>0.02</v>
      </c>
      <c r="F7681" s="0" t="n">
        <v>0.0192</v>
      </c>
      <c r="G7681" s="0" t="n">
        <v>1</v>
      </c>
      <c r="H7681" s="0" t="n">
        <v>4466</v>
      </c>
    </row>
    <row r="7682" customFormat="false" ht="12.8" hidden="false" customHeight="false" outlineLevel="0" collapsed="false">
      <c r="A7682" s="0" t="s">
        <v>12039</v>
      </c>
      <c r="B7682" s="0" t="n">
        <v>0.6635714286</v>
      </c>
      <c r="C7682" s="0" t="n">
        <v>0.0027351964</v>
      </c>
      <c r="D7682" s="0" t="n">
        <v>0.0012265512</v>
      </c>
      <c r="E7682" s="0" t="n">
        <v>0.0714285714</v>
      </c>
      <c r="F7682" s="0" t="n">
        <v>0.0089678571</v>
      </c>
      <c r="G7682" s="0" t="n">
        <v>1</v>
      </c>
      <c r="H7682" s="0" t="n">
        <v>13.09</v>
      </c>
    </row>
    <row r="7683" customFormat="false" ht="12.8" hidden="false" customHeight="false" outlineLevel="0" collapsed="false">
      <c r="A7683" s="0" t="s">
        <v>12040</v>
      </c>
      <c r="B7683" s="0" t="n">
        <v>0.1925</v>
      </c>
      <c r="C7683" s="0" t="n">
        <v>0.0036</v>
      </c>
      <c r="D7683" s="0" t="n">
        <v>0.0005555556</v>
      </c>
      <c r="E7683" s="0" t="n">
        <v>0.025</v>
      </c>
      <c r="F7683" s="0" t="n">
        <v>0.012</v>
      </c>
      <c r="G7683" s="0" t="n">
        <v>1</v>
      </c>
      <c r="H7683" s="0" t="n">
        <v>2.3</v>
      </c>
    </row>
    <row r="7684" customFormat="false" ht="12.8" hidden="false" customHeight="false" outlineLevel="0" collapsed="false">
      <c r="A7684" s="0" t="s">
        <v>12041</v>
      </c>
      <c r="B7684" s="0" t="n">
        <v>0.675</v>
      </c>
      <c r="C7684" s="0" t="n">
        <v>0.007625</v>
      </c>
      <c r="D7684" s="0" t="n">
        <v>0.0010897436</v>
      </c>
      <c r="E7684" s="0" t="n">
        <v>0.03125</v>
      </c>
      <c r="F7684" s="0" t="n">
        <v>0.038125</v>
      </c>
      <c r="G7684" s="0" t="n">
        <v>1</v>
      </c>
      <c r="H7684" s="0" t="n">
        <v>9.47</v>
      </c>
    </row>
    <row r="7685" customFormat="false" ht="12.8" hidden="false" customHeight="false" outlineLevel="0" collapsed="false">
      <c r="A7685" s="0" t="s">
        <v>12042</v>
      </c>
      <c r="B7685" s="0" t="n">
        <v>0.00125</v>
      </c>
      <c r="C7685" s="0" t="n">
        <v>2.704E-006</v>
      </c>
      <c r="D7685" s="0" t="n">
        <v>2.4217E-006</v>
      </c>
      <c r="E7685" s="0" t="n">
        <v>0.00025</v>
      </c>
      <c r="F7685" s="0" t="n">
        <v>1.69E-005</v>
      </c>
      <c r="G7685" s="0" t="n">
        <v>1</v>
      </c>
      <c r="H7685" s="0" t="n">
        <v>0.02</v>
      </c>
    </row>
    <row r="7686" customFormat="false" ht="12.8" hidden="false" customHeight="false" outlineLevel="0" collapsed="false">
      <c r="A7686" s="0" t="s">
        <v>12043</v>
      </c>
      <c r="B7686" s="0" t="n">
        <v>0.6635714286</v>
      </c>
      <c r="C7686" s="0" t="n">
        <v>0.0027351964</v>
      </c>
      <c r="D7686" s="0" t="n">
        <v>0.0012265512</v>
      </c>
      <c r="E7686" s="0" t="n">
        <v>0.0714285714</v>
      </c>
      <c r="F7686" s="0" t="n">
        <v>0.0089678571</v>
      </c>
      <c r="G7686" s="0" t="n">
        <v>1</v>
      </c>
      <c r="H7686" s="0" t="n">
        <v>13.09</v>
      </c>
    </row>
    <row r="7687" customFormat="false" ht="12.8" hidden="false" customHeight="false" outlineLevel="0" collapsed="false">
      <c r="A7687" s="0" t="s">
        <v>12044</v>
      </c>
      <c r="B7687" s="0" t="n">
        <v>0.0011666667</v>
      </c>
      <c r="C7687" s="0" t="n">
        <v>1.8027E-006</v>
      </c>
      <c r="D7687" s="0" t="n">
        <v>1.6144E-006</v>
      </c>
      <c r="E7687" s="0" t="n">
        <v>0.0001666667</v>
      </c>
      <c r="F7687" s="0" t="n">
        <v>1.12667E-005</v>
      </c>
      <c r="G7687" s="0" t="n">
        <v>1</v>
      </c>
      <c r="H7687" s="0" t="n">
        <v>0.01</v>
      </c>
    </row>
    <row r="7688" customFormat="false" ht="12.8" hidden="false" customHeight="false" outlineLevel="0" collapsed="false">
      <c r="A7688" s="0" t="s">
        <v>2358</v>
      </c>
      <c r="B7688" s="0" t="n">
        <v>1.14</v>
      </c>
      <c r="C7688" s="0" t="n">
        <v>0.0144</v>
      </c>
      <c r="D7688" s="0" t="n">
        <v>0.002</v>
      </c>
      <c r="E7688" s="0" t="n">
        <v>0.02</v>
      </c>
      <c r="F7688" s="0" t="n">
        <v>0.0192</v>
      </c>
      <c r="G7688" s="0" t="n">
        <v>1</v>
      </c>
      <c r="H7688" s="0" t="n">
        <v>6789</v>
      </c>
    </row>
    <row r="7689" customFormat="false" ht="12.8" hidden="false" customHeight="false" outlineLevel="0" collapsed="false">
      <c r="A7689" s="0" t="s">
        <v>12045</v>
      </c>
      <c r="B7689" s="0" t="n">
        <v>0.1925</v>
      </c>
      <c r="C7689" s="0" t="n">
        <v>0.0036</v>
      </c>
      <c r="D7689" s="0" t="n">
        <v>0.0005555556</v>
      </c>
      <c r="E7689" s="0" t="n">
        <v>0.025</v>
      </c>
      <c r="F7689" s="0" t="n">
        <v>0.012</v>
      </c>
      <c r="G7689" s="0" t="n">
        <v>1</v>
      </c>
      <c r="H7689" s="0" t="n">
        <v>2.3</v>
      </c>
    </row>
    <row r="7690" customFormat="false" ht="12.8" hidden="false" customHeight="false" outlineLevel="0" collapsed="false">
      <c r="A7690" s="0" t="s">
        <v>12046</v>
      </c>
      <c r="B7690" s="0" t="n">
        <v>0.675</v>
      </c>
      <c r="C7690" s="0" t="n">
        <v>0.007625</v>
      </c>
      <c r="D7690" s="0" t="n">
        <v>0.0010897436</v>
      </c>
      <c r="E7690" s="0" t="n">
        <v>0.03125</v>
      </c>
      <c r="F7690" s="0" t="n">
        <v>0.038125</v>
      </c>
      <c r="G7690" s="0" t="n">
        <v>1</v>
      </c>
      <c r="H7690" s="0" t="n">
        <v>9.47</v>
      </c>
    </row>
    <row r="7691" customFormat="false" ht="12.8" hidden="false" customHeight="false" outlineLevel="0" collapsed="false">
      <c r="A7691" s="0" t="s">
        <v>12047</v>
      </c>
      <c r="B7691" s="0" t="n">
        <v>0.675</v>
      </c>
      <c r="C7691" s="0" t="n">
        <v>0.007625</v>
      </c>
      <c r="D7691" s="0" t="n">
        <v>0.0010897436</v>
      </c>
      <c r="E7691" s="0" t="n">
        <v>0.03125</v>
      </c>
      <c r="F7691" s="0" t="n">
        <v>0.038125</v>
      </c>
      <c r="G7691" s="0" t="n">
        <v>1</v>
      </c>
      <c r="H7691" s="0" t="n">
        <v>9.47</v>
      </c>
    </row>
    <row r="7692" customFormat="false" ht="12.8" hidden="false" customHeight="false" outlineLevel="0" collapsed="false">
      <c r="A7692" s="0" t="s">
        <v>12048</v>
      </c>
      <c r="B7692" s="0" t="n">
        <v>2.5166666667</v>
      </c>
      <c r="C7692" s="0" t="n">
        <v>0.035</v>
      </c>
      <c r="D7692" s="0" t="n">
        <v>0.005037037</v>
      </c>
      <c r="E7692" s="0" t="n">
        <v>0.0166666667</v>
      </c>
      <c r="F7692" s="0" t="n">
        <v>0.035</v>
      </c>
      <c r="G7692" s="0" t="n">
        <v>1</v>
      </c>
      <c r="H7692" s="0" t="n">
        <v>18.91</v>
      </c>
    </row>
    <row r="7693" customFormat="false" ht="12.8" hidden="false" customHeight="false" outlineLevel="0" collapsed="false">
      <c r="A7693" s="0" t="s">
        <v>12049</v>
      </c>
      <c r="B7693" s="0" t="n">
        <v>5</v>
      </c>
      <c r="C7693" s="0" t="n">
        <v>0.0768</v>
      </c>
      <c r="D7693" s="0" t="n">
        <v>0.034</v>
      </c>
      <c r="E7693" s="0" t="n">
        <v>0.04</v>
      </c>
      <c r="F7693" s="0" t="n">
        <v>0.0768</v>
      </c>
      <c r="G7693" s="0" t="n">
        <v>1</v>
      </c>
      <c r="H7693" s="0" t="n">
        <v>96.51</v>
      </c>
    </row>
    <row r="7694" customFormat="false" ht="12.8" hidden="false" customHeight="false" outlineLevel="0" collapsed="false">
      <c r="A7694" s="0" t="s">
        <v>2359</v>
      </c>
      <c r="B7694" s="0" t="n">
        <v>1.132</v>
      </c>
      <c r="C7694" s="0" t="n">
        <v>0.0144</v>
      </c>
      <c r="D7694" s="0" t="n">
        <v>0.002</v>
      </c>
      <c r="E7694" s="0" t="n">
        <v>0.02</v>
      </c>
      <c r="F7694" s="0" t="n">
        <v>0.0192</v>
      </c>
      <c r="G7694" s="0" t="n">
        <v>1</v>
      </c>
      <c r="H7694" s="0" t="n">
        <v>6789</v>
      </c>
    </row>
    <row r="7695" customFormat="false" ht="12.8" hidden="false" customHeight="false" outlineLevel="0" collapsed="false">
      <c r="A7695" s="0" t="s">
        <v>12050</v>
      </c>
      <c r="B7695" s="0" t="n">
        <v>1.1577777778</v>
      </c>
      <c r="C7695" s="0" t="n">
        <v>0.0348375556</v>
      </c>
      <c r="D7695" s="0" t="n">
        <v>0.0059964727</v>
      </c>
      <c r="E7695" s="0" t="n">
        <v>0.1111111111</v>
      </c>
      <c r="F7695" s="0" t="n">
        <v>0.0916777778</v>
      </c>
      <c r="G7695" s="0" t="n">
        <v>1</v>
      </c>
      <c r="H7695" s="0" t="n">
        <v>38.54</v>
      </c>
    </row>
    <row r="7696" customFormat="false" ht="12.8" hidden="false" customHeight="false" outlineLevel="0" collapsed="false">
      <c r="A7696" s="0" t="s">
        <v>12051</v>
      </c>
      <c r="B7696" s="0" t="n">
        <v>0.675</v>
      </c>
      <c r="C7696" s="0" t="n">
        <v>0.007625</v>
      </c>
      <c r="D7696" s="0" t="n">
        <v>0.0010897436</v>
      </c>
      <c r="E7696" s="0" t="n">
        <v>0.03125</v>
      </c>
      <c r="F7696" s="0" t="n">
        <v>0.038125</v>
      </c>
      <c r="G7696" s="0" t="n">
        <v>1</v>
      </c>
      <c r="H7696" s="0" t="n">
        <v>9.47</v>
      </c>
    </row>
    <row r="7697" customFormat="false" ht="12.8" hidden="false" customHeight="false" outlineLevel="0" collapsed="false">
      <c r="A7697" s="0" t="s">
        <v>12052</v>
      </c>
      <c r="B7697" s="0" t="n">
        <v>2.6376666667</v>
      </c>
      <c r="C7697" s="0" t="n">
        <v>0.035</v>
      </c>
      <c r="D7697" s="0" t="n">
        <v>0.005037037</v>
      </c>
      <c r="E7697" s="0" t="n">
        <v>0.0166666667</v>
      </c>
      <c r="F7697" s="0" t="n">
        <v>0.035</v>
      </c>
      <c r="G7697" s="0" t="n">
        <v>1</v>
      </c>
      <c r="H7697" s="0" t="n">
        <v>21.13</v>
      </c>
    </row>
    <row r="7698" customFormat="false" ht="12.8" hidden="false" customHeight="false" outlineLevel="0" collapsed="false">
      <c r="A7698" s="0" t="s">
        <v>12053</v>
      </c>
      <c r="B7698" s="0" t="n">
        <v>9.8671428571</v>
      </c>
      <c r="C7698" s="0" t="n">
        <v>0.0816255</v>
      </c>
      <c r="D7698" s="0" t="n">
        <v>0.0124542125</v>
      </c>
      <c r="E7698" s="0" t="n">
        <v>0.0714285714</v>
      </c>
      <c r="F7698" s="0" t="n">
        <v>0.08415</v>
      </c>
      <c r="G7698" s="0" t="n">
        <v>1</v>
      </c>
      <c r="H7698" s="0" t="n">
        <v>95.26</v>
      </c>
    </row>
    <row r="7699" customFormat="false" ht="12.8" hidden="false" customHeight="false" outlineLevel="0" collapsed="false">
      <c r="A7699" s="0" t="s">
        <v>12054</v>
      </c>
      <c r="B7699" s="0" t="n">
        <v>1.1577777778</v>
      </c>
      <c r="C7699" s="0" t="n">
        <v>0.0348375556</v>
      </c>
      <c r="D7699" s="0" t="n">
        <v>0.0059964727</v>
      </c>
      <c r="E7699" s="0" t="n">
        <v>0.1111111111</v>
      </c>
      <c r="F7699" s="0" t="n">
        <v>0.0916777778</v>
      </c>
      <c r="G7699" s="0" t="n">
        <v>1</v>
      </c>
      <c r="H7699" s="0" t="n">
        <v>38.54</v>
      </c>
    </row>
    <row r="7700" customFormat="false" ht="12.8" hidden="false" customHeight="false" outlineLevel="0" collapsed="false">
      <c r="A7700" s="0" t="s">
        <v>12055</v>
      </c>
      <c r="B7700" s="0" t="n">
        <v>5</v>
      </c>
      <c r="C7700" s="0" t="n">
        <v>0.0768</v>
      </c>
      <c r="D7700" s="0" t="n">
        <v>0.034</v>
      </c>
      <c r="E7700" s="0" t="n">
        <v>0.04</v>
      </c>
      <c r="F7700" s="0" t="n">
        <v>0.0768</v>
      </c>
      <c r="G7700" s="0" t="n">
        <v>1</v>
      </c>
      <c r="H7700" s="0" t="n">
        <v>104.67</v>
      </c>
    </row>
    <row r="7701" customFormat="false" ht="12.8" hidden="false" customHeight="false" outlineLevel="0" collapsed="false">
      <c r="A7701" s="0" t="s">
        <v>12056</v>
      </c>
      <c r="B7701" s="0" t="n">
        <v>1.0633333333</v>
      </c>
      <c r="C7701" s="0" t="n">
        <v>0.012</v>
      </c>
      <c r="D7701" s="0" t="n">
        <v>0.0016666667</v>
      </c>
      <c r="E7701" s="0" t="n">
        <v>0.0166666667</v>
      </c>
      <c r="F7701" s="0" t="n">
        <v>0.016</v>
      </c>
      <c r="G7701" s="0" t="n">
        <v>1</v>
      </c>
      <c r="H7701" s="0" t="n">
        <v>9029</v>
      </c>
    </row>
    <row r="7702" customFormat="false" ht="12.8" hidden="false" customHeight="false" outlineLevel="0" collapsed="false">
      <c r="A7702" s="0" t="s">
        <v>12057</v>
      </c>
      <c r="B7702" s="0" t="n">
        <v>9.8671428571</v>
      </c>
      <c r="C7702" s="0" t="n">
        <v>0.0816255</v>
      </c>
      <c r="D7702" s="0" t="n">
        <v>0.0124542125</v>
      </c>
      <c r="E7702" s="0" t="n">
        <v>0.0714285714</v>
      </c>
      <c r="F7702" s="0" t="n">
        <v>0.08415</v>
      </c>
      <c r="G7702" s="0" t="n">
        <v>1</v>
      </c>
      <c r="H7702" s="0" t="n">
        <v>95.13</v>
      </c>
    </row>
    <row r="7703" customFormat="false" ht="12.8" hidden="false" customHeight="false" outlineLevel="0" collapsed="false">
      <c r="A7703" s="0" t="s">
        <v>12058</v>
      </c>
      <c r="B7703" s="0" t="n">
        <v>0.0026</v>
      </c>
      <c r="C7703" s="0" t="n">
        <v>8.424E-006</v>
      </c>
      <c r="D7703" s="0" t="n">
        <v>4.359E-006</v>
      </c>
      <c r="E7703" s="0" t="n">
        <v>0.0004</v>
      </c>
      <c r="F7703" s="0" t="n">
        <v>4.212E-005</v>
      </c>
      <c r="G7703" s="0" t="n">
        <v>1</v>
      </c>
      <c r="H7703" s="0" t="n">
        <v>0.08</v>
      </c>
    </row>
    <row r="7704" customFormat="false" ht="12.8" hidden="false" customHeight="false" outlineLevel="0" collapsed="false">
      <c r="A7704" s="0" t="s">
        <v>12059</v>
      </c>
      <c r="B7704" s="0" t="n">
        <v>1.09</v>
      </c>
      <c r="C7704" s="0" t="n">
        <v>0.0144</v>
      </c>
      <c r="D7704" s="0" t="n">
        <v>0.002</v>
      </c>
      <c r="E7704" s="0" t="n">
        <v>0.02</v>
      </c>
      <c r="F7704" s="0" t="n">
        <v>0.0192</v>
      </c>
      <c r="G7704" s="0" t="n">
        <v>1</v>
      </c>
      <c r="H7704" s="0" t="n">
        <v>6161</v>
      </c>
    </row>
    <row r="7705" customFormat="false" ht="12.8" hidden="false" customHeight="false" outlineLevel="0" collapsed="false">
      <c r="A7705" s="0" t="s">
        <v>12060</v>
      </c>
      <c r="B7705" s="0" t="n">
        <v>2.4446666667</v>
      </c>
      <c r="C7705" s="0" t="n">
        <v>0.035</v>
      </c>
      <c r="D7705" s="0" t="n">
        <v>0.005037037</v>
      </c>
      <c r="E7705" s="0" t="n">
        <v>0.0166666667</v>
      </c>
      <c r="F7705" s="0" t="n">
        <v>0.035</v>
      </c>
      <c r="G7705" s="0" t="n">
        <v>1</v>
      </c>
      <c r="H7705" s="0" t="n">
        <v>11.87</v>
      </c>
    </row>
    <row r="7706" customFormat="false" ht="12.8" hidden="false" customHeight="false" outlineLevel="0" collapsed="false">
      <c r="A7706" s="0" t="s">
        <v>12061</v>
      </c>
      <c r="B7706" s="0" t="n">
        <v>0.0233333333</v>
      </c>
      <c r="C7706" s="0" t="n">
        <v>0.000352</v>
      </c>
      <c r="D7706" s="0" t="n">
        <v>8.33333E-005</v>
      </c>
      <c r="E7706" s="0" t="n">
        <v>0.0066666667</v>
      </c>
      <c r="F7706" s="0" t="n">
        <v>0.0016</v>
      </c>
      <c r="G7706" s="0" t="n">
        <v>1</v>
      </c>
      <c r="H7706" s="0" t="n">
        <v>5</v>
      </c>
    </row>
    <row r="7707" customFormat="false" ht="12.8" hidden="false" customHeight="false" outlineLevel="0" collapsed="false">
      <c r="A7707" s="0" t="s">
        <v>12062</v>
      </c>
      <c r="B7707" s="0" t="n">
        <v>0.1246296296</v>
      </c>
      <c r="C7707" s="0" t="n">
        <v>0.0006453704</v>
      </c>
      <c r="D7707" s="0" t="n">
        <v>8.99471E-005</v>
      </c>
      <c r="E7707" s="0" t="n">
        <v>0.0092592593</v>
      </c>
      <c r="F7707" s="0" t="n">
        <v>0.0031481481</v>
      </c>
      <c r="G7707" s="0" t="n">
        <v>1</v>
      </c>
      <c r="H7707" s="0" t="n">
        <v>1.83</v>
      </c>
    </row>
    <row r="7708" customFormat="false" ht="12.8" hidden="false" customHeight="false" outlineLevel="0" collapsed="false">
      <c r="A7708" s="0" t="s">
        <v>12063</v>
      </c>
      <c r="B7708" s="0" t="n">
        <v>2.4446666667</v>
      </c>
      <c r="C7708" s="0" t="n">
        <v>0.035</v>
      </c>
      <c r="D7708" s="0" t="n">
        <v>0.005037037</v>
      </c>
      <c r="E7708" s="0" t="n">
        <v>0.0166666667</v>
      </c>
      <c r="F7708" s="0" t="n">
        <v>0.035</v>
      </c>
      <c r="G7708" s="0" t="n">
        <v>1</v>
      </c>
      <c r="H7708" s="0" t="n">
        <v>11.87</v>
      </c>
    </row>
    <row r="7709" customFormat="false" ht="12.8" hidden="false" customHeight="false" outlineLevel="0" collapsed="false">
      <c r="A7709" s="0" t="s">
        <v>2399</v>
      </c>
      <c r="B7709" s="0" t="n">
        <v>1.09</v>
      </c>
      <c r="C7709" s="0" t="n">
        <v>0.0144</v>
      </c>
      <c r="D7709" s="0" t="n">
        <v>0.002</v>
      </c>
      <c r="E7709" s="0" t="n">
        <v>0.02</v>
      </c>
      <c r="F7709" s="0" t="n">
        <v>0.0192</v>
      </c>
      <c r="G7709" s="0" t="n">
        <v>1</v>
      </c>
      <c r="H7709" s="0" t="n">
        <v>6170</v>
      </c>
    </row>
    <row r="7710" customFormat="false" ht="12.8" hidden="false" customHeight="false" outlineLevel="0" collapsed="false">
      <c r="A7710" s="0" t="s">
        <v>12064</v>
      </c>
      <c r="B7710" s="0" t="n">
        <v>2.4446666667</v>
      </c>
      <c r="C7710" s="0" t="n">
        <v>0.035</v>
      </c>
      <c r="D7710" s="0" t="n">
        <v>0.005037037</v>
      </c>
      <c r="E7710" s="0" t="n">
        <v>0.0166666667</v>
      </c>
      <c r="F7710" s="0" t="n">
        <v>0.035</v>
      </c>
      <c r="G7710" s="0" t="n">
        <v>1</v>
      </c>
      <c r="H7710" s="0" t="n">
        <v>11.87</v>
      </c>
    </row>
    <row r="7711" customFormat="false" ht="12.8" hidden="false" customHeight="false" outlineLevel="0" collapsed="false">
      <c r="A7711" s="0" t="s">
        <v>12065</v>
      </c>
      <c r="B7711" s="0" t="n">
        <v>0.022</v>
      </c>
      <c r="C7711" s="0" t="n">
        <v>0.0002112</v>
      </c>
      <c r="D7711" s="0" t="n">
        <v>5E-005</v>
      </c>
      <c r="E7711" s="0" t="n">
        <v>0.004</v>
      </c>
      <c r="F7711" s="0" t="n">
        <v>0.00096</v>
      </c>
      <c r="G7711" s="0" t="n">
        <v>1</v>
      </c>
      <c r="H7711" s="0" t="n">
        <v>4</v>
      </c>
    </row>
    <row r="7712" customFormat="false" ht="12.8" hidden="false" customHeight="false" outlineLevel="0" collapsed="false">
      <c r="A7712" s="0" t="s">
        <v>12066</v>
      </c>
      <c r="B7712" s="0" t="n">
        <v>0.1246296296</v>
      </c>
      <c r="C7712" s="0" t="n">
        <v>0.0006453704</v>
      </c>
      <c r="D7712" s="0" t="n">
        <v>8.99471E-005</v>
      </c>
      <c r="E7712" s="0" t="n">
        <v>0.0092592593</v>
      </c>
      <c r="F7712" s="0" t="n">
        <v>0.0031481481</v>
      </c>
      <c r="G7712" s="0" t="n">
        <v>1</v>
      </c>
      <c r="H7712" s="0" t="n">
        <v>1.83</v>
      </c>
    </row>
    <row r="7713" customFormat="false" ht="12.8" hidden="false" customHeight="false" outlineLevel="0" collapsed="false">
      <c r="A7713" s="0" t="s">
        <v>326</v>
      </c>
      <c r="B7713" s="0" t="n">
        <v>0.3345</v>
      </c>
      <c r="C7713" s="0" t="n">
        <v>0.0072</v>
      </c>
      <c r="D7713" s="0" t="n">
        <v>0.001</v>
      </c>
      <c r="E7713" s="0" t="n">
        <v>0.01</v>
      </c>
      <c r="F7713" s="0" t="n">
        <v>0.0096</v>
      </c>
      <c r="G7713" s="0" t="n">
        <v>1</v>
      </c>
      <c r="H7713" s="0" t="n">
        <v>5.03</v>
      </c>
    </row>
    <row r="7714" customFormat="false" ht="12.8" hidden="false" customHeight="false" outlineLevel="0" collapsed="false">
      <c r="A7714" s="0" t="s">
        <v>2431</v>
      </c>
      <c r="B7714" s="0" t="n">
        <v>1.09</v>
      </c>
      <c r="C7714" s="0" t="n">
        <v>0.0144</v>
      </c>
      <c r="D7714" s="0" t="n">
        <v>0.002</v>
      </c>
      <c r="E7714" s="0" t="n">
        <v>0.02</v>
      </c>
      <c r="F7714" s="0" t="n">
        <v>0.0192</v>
      </c>
      <c r="G7714" s="0" t="n">
        <v>1</v>
      </c>
      <c r="H7714" s="0" t="n">
        <v>6170</v>
      </c>
    </row>
    <row r="7715" customFormat="false" ht="12.8" hidden="false" customHeight="false" outlineLevel="0" collapsed="false">
      <c r="A7715" s="0" t="s">
        <v>12067</v>
      </c>
      <c r="B7715" s="0" t="n">
        <v>0.1246296296</v>
      </c>
      <c r="C7715" s="0" t="n">
        <v>0.0006453704</v>
      </c>
      <c r="D7715" s="0" t="n">
        <v>8.99471E-005</v>
      </c>
      <c r="E7715" s="0" t="n">
        <v>0.0092592593</v>
      </c>
      <c r="F7715" s="0" t="n">
        <v>0.0031481481</v>
      </c>
      <c r="G7715" s="0" t="n">
        <v>1</v>
      </c>
      <c r="H7715" s="0" t="n">
        <v>1.83</v>
      </c>
    </row>
    <row r="7716" customFormat="false" ht="12.8" hidden="false" customHeight="false" outlineLevel="0" collapsed="false">
      <c r="A7716" s="0" t="s">
        <v>325</v>
      </c>
      <c r="B7716" s="0" t="n">
        <v>0.519</v>
      </c>
      <c r="C7716" s="0" t="n">
        <v>0.0144</v>
      </c>
      <c r="D7716" s="0" t="n">
        <v>0.002</v>
      </c>
      <c r="E7716" s="0" t="n">
        <v>0.02</v>
      </c>
      <c r="F7716" s="0" t="n">
        <v>0.0192</v>
      </c>
      <c r="G7716" s="0" t="n">
        <v>1</v>
      </c>
      <c r="H7716" s="0" t="n">
        <v>8.2</v>
      </c>
    </row>
    <row r="7717" customFormat="false" ht="12.8" hidden="false" customHeight="false" outlineLevel="0" collapsed="false">
      <c r="A7717" s="0" t="s">
        <v>12068</v>
      </c>
      <c r="B7717" s="0" t="n">
        <v>1.09</v>
      </c>
      <c r="C7717" s="0" t="n">
        <v>0.0144</v>
      </c>
      <c r="D7717" s="0" t="n">
        <v>0.002</v>
      </c>
      <c r="E7717" s="0" t="n">
        <v>0.02</v>
      </c>
      <c r="F7717" s="0" t="n">
        <v>0.0192</v>
      </c>
      <c r="G7717" s="0" t="n">
        <v>1</v>
      </c>
      <c r="H7717" s="0" t="n">
        <v>6170</v>
      </c>
    </row>
    <row r="7718" customFormat="false" ht="12.8" hidden="false" customHeight="false" outlineLevel="0" collapsed="false">
      <c r="A7718" s="0" t="s">
        <v>12069</v>
      </c>
      <c r="B7718" s="0" t="n">
        <v>2.4446666667</v>
      </c>
      <c r="C7718" s="0" t="n">
        <v>0.035</v>
      </c>
      <c r="D7718" s="0" t="n">
        <v>0.005037037</v>
      </c>
      <c r="E7718" s="0" t="n">
        <v>0.0166666667</v>
      </c>
      <c r="F7718" s="0" t="n">
        <v>0.035</v>
      </c>
      <c r="G7718" s="0" t="n">
        <v>1</v>
      </c>
      <c r="H7718" s="0" t="n">
        <v>11.87</v>
      </c>
    </row>
    <row r="7719" customFormat="false" ht="12.8" hidden="false" customHeight="false" outlineLevel="0" collapsed="false">
      <c r="A7719" s="0" t="s">
        <v>12070</v>
      </c>
      <c r="B7719" s="0" t="n">
        <v>0.1246296296</v>
      </c>
      <c r="C7719" s="0" t="n">
        <v>0.0006453704</v>
      </c>
      <c r="D7719" s="0" t="n">
        <v>8.99471E-005</v>
      </c>
      <c r="E7719" s="0" t="n">
        <v>0.0092592593</v>
      </c>
      <c r="F7719" s="0" t="n">
        <v>0.0031481481</v>
      </c>
      <c r="G7719" s="0" t="n">
        <v>1</v>
      </c>
      <c r="H7719" s="0" t="n">
        <v>1.83</v>
      </c>
    </row>
    <row r="7720" customFormat="false" ht="12.8" hidden="false" customHeight="false" outlineLevel="0" collapsed="false">
      <c r="A7720" s="0" t="s">
        <v>12071</v>
      </c>
      <c r="B7720" s="0" t="n">
        <v>1.09</v>
      </c>
      <c r="C7720" s="0" t="n">
        <v>0.0144</v>
      </c>
      <c r="D7720" s="0" t="n">
        <v>0.002</v>
      </c>
      <c r="E7720" s="0" t="n">
        <v>0.02</v>
      </c>
      <c r="F7720" s="0" t="n">
        <v>0.0192</v>
      </c>
      <c r="G7720" s="0" t="n">
        <v>1</v>
      </c>
      <c r="H7720" s="0" t="n">
        <v>7991</v>
      </c>
    </row>
    <row r="7721" customFormat="false" ht="12.8" hidden="false" customHeight="false" outlineLevel="0" collapsed="false">
      <c r="A7721" s="0" t="s">
        <v>1862</v>
      </c>
      <c r="B7721" s="0" t="n">
        <v>2.5226666667</v>
      </c>
      <c r="C7721" s="0" t="n">
        <v>0.035</v>
      </c>
      <c r="D7721" s="0" t="n">
        <v>0.005037037</v>
      </c>
      <c r="E7721" s="0" t="n">
        <v>0.0166666667</v>
      </c>
      <c r="F7721" s="0" t="n">
        <v>0.035</v>
      </c>
      <c r="G7721" s="0" t="n">
        <v>1</v>
      </c>
      <c r="H7721" s="0" t="n">
        <v>10.45</v>
      </c>
    </row>
    <row r="7722" customFormat="false" ht="12.8" hidden="false" customHeight="false" outlineLevel="0" collapsed="false">
      <c r="A7722" s="0" t="s">
        <v>12072</v>
      </c>
      <c r="B7722" s="0" t="n">
        <v>0.09625</v>
      </c>
      <c r="C7722" s="0" t="n">
        <v>0.00066</v>
      </c>
      <c r="D7722" s="0" t="n">
        <v>0.00015625</v>
      </c>
      <c r="E7722" s="0" t="n">
        <v>0.0125</v>
      </c>
      <c r="F7722" s="0" t="n">
        <v>0.003</v>
      </c>
      <c r="G7722" s="0" t="n">
        <v>1</v>
      </c>
      <c r="H7722" s="0" t="n">
        <v>4.5</v>
      </c>
    </row>
    <row r="7723" customFormat="false" ht="12.8" hidden="false" customHeight="false" outlineLevel="0" collapsed="false">
      <c r="A7723" s="0" t="s">
        <v>2442</v>
      </c>
      <c r="B7723" s="0" t="n">
        <v>1.0133333333</v>
      </c>
      <c r="C7723" s="0" t="n">
        <v>0.012</v>
      </c>
      <c r="D7723" s="0" t="n">
        <v>0.0016666667</v>
      </c>
      <c r="E7723" s="0" t="n">
        <v>0.0166666667</v>
      </c>
      <c r="F7723" s="0" t="n">
        <v>0.016</v>
      </c>
      <c r="G7723" s="0" t="n">
        <v>1</v>
      </c>
      <c r="H7723" s="0" t="n">
        <v>8206</v>
      </c>
    </row>
    <row r="7724" customFormat="false" ht="12.8" hidden="false" customHeight="false" outlineLevel="0" collapsed="false">
      <c r="A7724" s="0" t="s">
        <v>12073</v>
      </c>
      <c r="B7724" s="0" t="n">
        <v>2.5226666667</v>
      </c>
      <c r="C7724" s="0" t="n">
        <v>0.035</v>
      </c>
      <c r="D7724" s="0" t="n">
        <v>0.005037037</v>
      </c>
      <c r="E7724" s="0" t="n">
        <v>0.0166666667</v>
      </c>
      <c r="F7724" s="0" t="n">
        <v>0.035</v>
      </c>
      <c r="G7724" s="0" t="n">
        <v>1</v>
      </c>
      <c r="H7724" s="0" t="n">
        <v>10.45</v>
      </c>
    </row>
    <row r="7725" customFormat="false" ht="12.8" hidden="false" customHeight="false" outlineLevel="0" collapsed="false">
      <c r="A7725" s="0" t="s">
        <v>12074</v>
      </c>
      <c r="B7725" s="0" t="n">
        <v>0.3233333333</v>
      </c>
      <c r="C7725" s="0" t="n">
        <v>0.000352</v>
      </c>
      <c r="D7725" s="0" t="n">
        <v>8.33333E-005</v>
      </c>
      <c r="E7725" s="0" t="n">
        <v>0.0066666667</v>
      </c>
      <c r="F7725" s="0" t="n">
        <v>0.0016</v>
      </c>
      <c r="G7725" s="0" t="n">
        <v>1</v>
      </c>
      <c r="H7725" s="0" t="n">
        <v>1.5</v>
      </c>
    </row>
    <row r="7726" customFormat="false" ht="12.8" hidden="false" customHeight="false" outlineLevel="0" collapsed="false">
      <c r="A7726" s="0" t="s">
        <v>12075</v>
      </c>
      <c r="B7726" s="0" t="n">
        <v>1.09</v>
      </c>
      <c r="C7726" s="0" t="n">
        <v>0.0144</v>
      </c>
      <c r="D7726" s="0" t="n">
        <v>0.002</v>
      </c>
      <c r="E7726" s="0" t="n">
        <v>0.02</v>
      </c>
      <c r="F7726" s="0" t="n">
        <v>0.0192</v>
      </c>
      <c r="G7726" s="0" t="n">
        <v>1</v>
      </c>
      <c r="H7726" s="0" t="n">
        <v>6170</v>
      </c>
    </row>
    <row r="7727" customFormat="false" ht="12.8" hidden="false" customHeight="false" outlineLevel="0" collapsed="false">
      <c r="A7727" s="0" t="s">
        <v>2006</v>
      </c>
      <c r="B7727" s="0" t="n">
        <v>2.6666666667</v>
      </c>
      <c r="C7727" s="0" t="n">
        <v>0.035</v>
      </c>
      <c r="D7727" s="0" t="n">
        <v>0.005037037</v>
      </c>
      <c r="E7727" s="0" t="n">
        <v>0.0166666667</v>
      </c>
      <c r="F7727" s="0" t="n">
        <v>0.035</v>
      </c>
      <c r="G7727" s="0" t="n">
        <v>1</v>
      </c>
      <c r="H7727" s="0" t="n">
        <v>10.45</v>
      </c>
    </row>
    <row r="7728" customFormat="false" ht="12.8" hidden="false" customHeight="false" outlineLevel="0" collapsed="false">
      <c r="A7728" s="0" t="s">
        <v>1872</v>
      </c>
      <c r="B7728" s="0" t="n">
        <v>2.5226666667</v>
      </c>
      <c r="C7728" s="0" t="n">
        <v>0.035</v>
      </c>
      <c r="D7728" s="0" t="n">
        <v>0.005037037</v>
      </c>
      <c r="E7728" s="0" t="n">
        <v>0.0166666667</v>
      </c>
      <c r="F7728" s="0" t="n">
        <v>0.035</v>
      </c>
      <c r="G7728" s="0" t="n">
        <v>1</v>
      </c>
      <c r="H7728" s="0" t="n">
        <v>10.45</v>
      </c>
    </row>
    <row r="7729" customFormat="false" ht="12.8" hidden="false" customHeight="false" outlineLevel="0" collapsed="false">
      <c r="A7729" s="0" t="s">
        <v>12076</v>
      </c>
      <c r="B7729" s="0" t="n">
        <v>1.09</v>
      </c>
      <c r="C7729" s="0" t="n">
        <v>0.0144</v>
      </c>
      <c r="D7729" s="0" t="n">
        <v>0.002</v>
      </c>
      <c r="E7729" s="0" t="n">
        <v>0.02</v>
      </c>
      <c r="F7729" s="0" t="n">
        <v>0.0192</v>
      </c>
      <c r="G7729" s="0" t="n">
        <v>1</v>
      </c>
      <c r="H7729" s="0" t="n">
        <v>6170</v>
      </c>
    </row>
    <row r="7730" customFormat="false" ht="12.8" hidden="false" customHeight="false" outlineLevel="0" collapsed="false">
      <c r="A7730" s="0" t="s">
        <v>12077</v>
      </c>
      <c r="B7730" s="0" t="n">
        <v>0.1246296296</v>
      </c>
      <c r="C7730" s="0" t="n">
        <v>0.0006453704</v>
      </c>
      <c r="D7730" s="0" t="n">
        <v>8.99471E-005</v>
      </c>
      <c r="E7730" s="0" t="n">
        <v>0.0092592593</v>
      </c>
      <c r="F7730" s="0" t="n">
        <v>0.0031481481</v>
      </c>
      <c r="G7730" s="0" t="n">
        <v>1</v>
      </c>
      <c r="H7730" s="0" t="n">
        <v>1.83</v>
      </c>
    </row>
    <row r="7731" customFormat="false" ht="12.8" hidden="false" customHeight="false" outlineLevel="0" collapsed="false">
      <c r="A7731" s="0" t="s">
        <v>1523</v>
      </c>
      <c r="B7731" s="0" t="n">
        <v>1.4</v>
      </c>
      <c r="C7731" s="0" t="n">
        <v>0.003293136</v>
      </c>
      <c r="D7731" s="0" t="n">
        <v>0.0005555556</v>
      </c>
      <c r="E7731" s="0" t="n">
        <v>0.05</v>
      </c>
      <c r="F7731" s="0" t="n">
        <v>0.0117612</v>
      </c>
      <c r="G7731" s="0" t="n">
        <v>1</v>
      </c>
      <c r="H7731" s="0" t="n">
        <v>8.28</v>
      </c>
    </row>
    <row r="7732" customFormat="false" ht="12.8" hidden="false" customHeight="false" outlineLevel="0" collapsed="false">
      <c r="A7732" s="0" t="s">
        <v>12078</v>
      </c>
      <c r="B7732" s="0" t="n">
        <v>1.09</v>
      </c>
      <c r="C7732" s="0" t="n">
        <v>0.0144</v>
      </c>
      <c r="D7732" s="0" t="n">
        <v>0.002</v>
      </c>
      <c r="E7732" s="0" t="n">
        <v>0.02</v>
      </c>
      <c r="F7732" s="0" t="n">
        <v>0.0192</v>
      </c>
      <c r="G7732" s="0" t="n">
        <v>1</v>
      </c>
      <c r="H7732" s="0" t="n">
        <v>6170</v>
      </c>
    </row>
    <row r="7733" customFormat="false" ht="12.8" hidden="false" customHeight="false" outlineLevel="0" collapsed="false">
      <c r="A7733" s="0" t="s">
        <v>12079</v>
      </c>
      <c r="B7733" s="0" t="n">
        <v>0.0217333333</v>
      </c>
      <c r="C7733" s="0" t="n">
        <v>0.0001148</v>
      </c>
      <c r="D7733" s="0" t="n">
        <v>1.71717E-005</v>
      </c>
      <c r="E7733" s="0" t="n">
        <v>0.0016666667</v>
      </c>
      <c r="F7733" s="0" t="n">
        <v>0.00041</v>
      </c>
      <c r="G7733" s="0" t="n">
        <v>1</v>
      </c>
      <c r="H7733" s="0" t="n">
        <v>2.33</v>
      </c>
    </row>
    <row r="7734" customFormat="false" ht="12.8" hidden="false" customHeight="false" outlineLevel="0" collapsed="false">
      <c r="A7734" s="0" t="s">
        <v>12080</v>
      </c>
      <c r="B7734" s="0" t="n">
        <v>1.4</v>
      </c>
      <c r="C7734" s="0" t="n">
        <v>0.003293136</v>
      </c>
      <c r="D7734" s="0" t="n">
        <v>0.0005555556</v>
      </c>
      <c r="E7734" s="0" t="n">
        <v>0.05</v>
      </c>
      <c r="F7734" s="0" t="n">
        <v>0.0117612</v>
      </c>
      <c r="G7734" s="0" t="n">
        <v>1</v>
      </c>
      <c r="H7734" s="0" t="n">
        <v>8.28</v>
      </c>
    </row>
    <row r="7735" customFormat="false" ht="12.8" hidden="false" customHeight="false" outlineLevel="0" collapsed="false">
      <c r="A7735" s="0" t="s">
        <v>12081</v>
      </c>
      <c r="B7735" s="0" t="n">
        <v>0.0217333333</v>
      </c>
      <c r="C7735" s="0" t="n">
        <v>0.0001148</v>
      </c>
      <c r="D7735" s="0" t="n">
        <v>1.71717E-005</v>
      </c>
      <c r="E7735" s="0" t="n">
        <v>0.0016666667</v>
      </c>
      <c r="F7735" s="0" t="n">
        <v>0.00041</v>
      </c>
      <c r="G7735" s="0" t="n">
        <v>1</v>
      </c>
      <c r="H7735" s="0" t="n">
        <v>2.33</v>
      </c>
    </row>
    <row r="7736" customFormat="false" ht="12.8" hidden="false" customHeight="false" outlineLevel="0" collapsed="false">
      <c r="A7736" s="0" t="s">
        <v>12082</v>
      </c>
      <c r="B7736" s="0" t="n">
        <v>1.09</v>
      </c>
      <c r="C7736" s="0" t="n">
        <v>0.0144</v>
      </c>
      <c r="D7736" s="0" t="n">
        <v>0.002</v>
      </c>
      <c r="E7736" s="0" t="n">
        <v>0.02</v>
      </c>
      <c r="F7736" s="0" t="n">
        <v>0.0192</v>
      </c>
      <c r="G7736" s="0" t="n">
        <v>1</v>
      </c>
      <c r="H7736" s="0" t="n">
        <v>6170</v>
      </c>
    </row>
    <row r="7737" customFormat="false" ht="12.8" hidden="false" customHeight="false" outlineLevel="0" collapsed="false">
      <c r="A7737" s="0" t="s">
        <v>12083</v>
      </c>
      <c r="B7737" s="0" t="n">
        <v>1.09</v>
      </c>
      <c r="C7737" s="0" t="n">
        <v>0.0144</v>
      </c>
      <c r="D7737" s="0" t="n">
        <v>0.002</v>
      </c>
      <c r="E7737" s="0" t="n">
        <v>0.02</v>
      </c>
      <c r="F7737" s="0" t="n">
        <v>0.0192</v>
      </c>
      <c r="G7737" s="0" t="n">
        <v>1</v>
      </c>
      <c r="H7737" s="0" t="n">
        <v>6170</v>
      </c>
    </row>
    <row r="7738" customFormat="false" ht="12.8" hidden="false" customHeight="false" outlineLevel="0" collapsed="false">
      <c r="A7738" s="0" t="s">
        <v>12084</v>
      </c>
      <c r="B7738" s="0" t="n">
        <v>1.09</v>
      </c>
      <c r="C7738" s="0" t="n">
        <v>0.0144</v>
      </c>
      <c r="D7738" s="0" t="n">
        <v>0.002</v>
      </c>
      <c r="E7738" s="0" t="n">
        <v>0.02</v>
      </c>
      <c r="F7738" s="0" t="n">
        <v>0.0192</v>
      </c>
      <c r="G7738" s="0" t="n">
        <v>1</v>
      </c>
      <c r="H7738" s="0" t="n">
        <v>6170</v>
      </c>
    </row>
    <row r="7739" customFormat="false" ht="12.8" hidden="false" customHeight="false" outlineLevel="0" collapsed="false">
      <c r="A7739" s="0" t="s">
        <v>1491</v>
      </c>
      <c r="B7739" s="0" t="n">
        <v>12.9866666667</v>
      </c>
      <c r="C7739" s="0" t="n">
        <v>0.064</v>
      </c>
      <c r="D7739" s="0" t="n">
        <v>0.0094444444</v>
      </c>
      <c r="E7739" s="0" t="n">
        <v>0.0333333333</v>
      </c>
      <c r="F7739" s="0" t="n">
        <v>0.064</v>
      </c>
      <c r="G7739" s="0" t="n">
        <v>1</v>
      </c>
      <c r="H7739" s="0" t="n">
        <v>24.62</v>
      </c>
    </row>
    <row r="7740" customFormat="false" ht="12.8" hidden="false" customHeight="false" outlineLevel="0" collapsed="false">
      <c r="A7740" s="0" t="s">
        <v>324</v>
      </c>
      <c r="B7740" s="0" t="n">
        <v>0.3345</v>
      </c>
      <c r="C7740" s="0" t="n">
        <v>0.0072</v>
      </c>
      <c r="D7740" s="0" t="n">
        <v>0.001</v>
      </c>
      <c r="E7740" s="0" t="n">
        <v>0.01</v>
      </c>
      <c r="F7740" s="0" t="n">
        <v>0.0096</v>
      </c>
      <c r="G7740" s="0" t="n">
        <v>1</v>
      </c>
      <c r="H7740" s="0" t="n">
        <v>9.44</v>
      </c>
    </row>
    <row r="7741" customFormat="false" ht="12.8" hidden="false" customHeight="false" outlineLevel="0" collapsed="false">
      <c r="A7741" s="0" t="s">
        <v>12085</v>
      </c>
      <c r="B7741" s="0" t="n">
        <v>0.8086666667</v>
      </c>
      <c r="C7741" s="0" t="n">
        <v>0.0008</v>
      </c>
      <c r="D7741" s="0" t="n">
        <v>0.0004166667</v>
      </c>
      <c r="E7741" s="0" t="n">
        <v>0.0333333333</v>
      </c>
      <c r="F7741" s="0" t="n">
        <v>0.004</v>
      </c>
      <c r="G7741" s="0" t="n">
        <v>1</v>
      </c>
      <c r="H7741" s="0" t="n">
        <v>0</v>
      </c>
    </row>
    <row r="7742" customFormat="false" ht="12.8" hidden="false" customHeight="false" outlineLevel="0" collapsed="false">
      <c r="A7742" s="0" t="s">
        <v>12086</v>
      </c>
      <c r="B7742" s="0" t="n">
        <v>1.09</v>
      </c>
      <c r="C7742" s="0" t="n">
        <v>0.0144</v>
      </c>
      <c r="D7742" s="0" t="n">
        <v>0.002</v>
      </c>
      <c r="E7742" s="0" t="n">
        <v>0.02</v>
      </c>
      <c r="F7742" s="0" t="n">
        <v>0.0192</v>
      </c>
      <c r="G7742" s="0" t="n">
        <v>1</v>
      </c>
      <c r="H7742" s="0" t="n">
        <v>6170</v>
      </c>
    </row>
    <row r="7743" customFormat="false" ht="12.8" hidden="false" customHeight="false" outlineLevel="0" collapsed="false">
      <c r="A7743" s="0" t="s">
        <v>1496</v>
      </c>
      <c r="B7743" s="0" t="n">
        <v>0.207</v>
      </c>
      <c r="C7743" s="0" t="n">
        <v>0.001646568</v>
      </c>
      <c r="D7743" s="0" t="n">
        <v>0.0002777778</v>
      </c>
      <c r="E7743" s="0" t="n">
        <v>0.025</v>
      </c>
      <c r="F7743" s="0" t="n">
        <v>0.0058806</v>
      </c>
      <c r="G7743" s="0" t="n">
        <v>1</v>
      </c>
      <c r="H7743" s="0" t="n">
        <v>5.27</v>
      </c>
    </row>
    <row r="7744" customFormat="false" ht="12.8" hidden="false" customHeight="false" outlineLevel="0" collapsed="false">
      <c r="A7744" s="0" t="s">
        <v>323</v>
      </c>
      <c r="B7744" s="0" t="n">
        <v>0.569</v>
      </c>
      <c r="C7744" s="0" t="n">
        <v>0.0144</v>
      </c>
      <c r="D7744" s="0" t="n">
        <v>0.002</v>
      </c>
      <c r="E7744" s="0" t="n">
        <v>0.02</v>
      </c>
      <c r="F7744" s="0" t="n">
        <v>0.0192</v>
      </c>
      <c r="G7744" s="0" t="n">
        <v>1</v>
      </c>
      <c r="H7744" s="0" t="n">
        <v>15.19</v>
      </c>
    </row>
    <row r="7745" customFormat="false" ht="12.8" hidden="false" customHeight="false" outlineLevel="0" collapsed="false">
      <c r="A7745" s="0" t="s">
        <v>12087</v>
      </c>
      <c r="B7745" s="0" t="n">
        <v>0.1246296296</v>
      </c>
      <c r="C7745" s="0" t="n">
        <v>0.0006453704</v>
      </c>
      <c r="D7745" s="0" t="n">
        <v>8.99471E-005</v>
      </c>
      <c r="E7745" s="0" t="n">
        <v>0.0092592593</v>
      </c>
      <c r="F7745" s="0" t="n">
        <v>0.0031481481</v>
      </c>
      <c r="G7745" s="0" t="n">
        <v>1</v>
      </c>
      <c r="H7745" s="0" t="n">
        <v>1.83</v>
      </c>
    </row>
    <row r="7746" customFormat="false" ht="12.8" hidden="false" customHeight="false" outlineLevel="0" collapsed="false">
      <c r="A7746" s="0" t="s">
        <v>12088</v>
      </c>
      <c r="B7746" s="0" t="n">
        <v>1.09</v>
      </c>
      <c r="C7746" s="0" t="n">
        <v>0.0144</v>
      </c>
      <c r="D7746" s="0" t="n">
        <v>0.002</v>
      </c>
      <c r="E7746" s="0" t="n">
        <v>0.02</v>
      </c>
      <c r="F7746" s="0" t="n">
        <v>0.0192</v>
      </c>
      <c r="G7746" s="0" t="n">
        <v>1</v>
      </c>
      <c r="H7746" s="0" t="n">
        <v>6170</v>
      </c>
    </row>
    <row r="7747" customFormat="false" ht="12.8" hidden="false" customHeight="false" outlineLevel="0" collapsed="false">
      <c r="A7747" s="0" t="s">
        <v>1521</v>
      </c>
      <c r="B7747" s="0" t="n">
        <v>1.4</v>
      </c>
      <c r="C7747" s="0" t="n">
        <v>0.003293136</v>
      </c>
      <c r="D7747" s="0" t="n">
        <v>0.0005555556</v>
      </c>
      <c r="E7747" s="0" t="n">
        <v>0.05</v>
      </c>
      <c r="F7747" s="0" t="n">
        <v>0.0117612</v>
      </c>
      <c r="G7747" s="0" t="n">
        <v>1</v>
      </c>
      <c r="H7747" s="0" t="n">
        <v>8.28</v>
      </c>
    </row>
    <row r="7748" customFormat="false" ht="12.8" hidden="false" customHeight="false" outlineLevel="0" collapsed="false">
      <c r="A7748" s="0" t="s">
        <v>12089</v>
      </c>
      <c r="B7748" s="0" t="n">
        <v>0.0217333333</v>
      </c>
      <c r="C7748" s="0" t="n">
        <v>0.0001148</v>
      </c>
      <c r="D7748" s="0" t="n">
        <v>1.71717E-005</v>
      </c>
      <c r="E7748" s="0" t="n">
        <v>0.0016666667</v>
      </c>
      <c r="F7748" s="0" t="n">
        <v>0.00041</v>
      </c>
      <c r="G7748" s="0" t="n">
        <v>1</v>
      </c>
      <c r="H7748" s="0" t="n">
        <v>2.33</v>
      </c>
    </row>
    <row r="7749" customFormat="false" ht="12.8" hidden="false" customHeight="false" outlineLevel="0" collapsed="false">
      <c r="A7749" s="0" t="s">
        <v>2437</v>
      </c>
      <c r="B7749" s="0" t="n">
        <v>1.0133333333</v>
      </c>
      <c r="C7749" s="0" t="n">
        <v>0.012</v>
      </c>
      <c r="D7749" s="0" t="n">
        <v>0.0016666667</v>
      </c>
      <c r="E7749" s="0" t="n">
        <v>0.0166666667</v>
      </c>
      <c r="F7749" s="0" t="n">
        <v>0.016</v>
      </c>
      <c r="G7749" s="0" t="n">
        <v>1</v>
      </c>
      <c r="H7749" s="0" t="n">
        <v>8206</v>
      </c>
    </row>
    <row r="7750" customFormat="false" ht="12.8" hidden="false" customHeight="false" outlineLevel="0" collapsed="false">
      <c r="A7750" s="0" t="s">
        <v>12090</v>
      </c>
      <c r="B7750" s="0" t="n">
        <v>1.4</v>
      </c>
      <c r="C7750" s="0" t="n">
        <v>0.003293136</v>
      </c>
      <c r="D7750" s="0" t="n">
        <v>0.0005555556</v>
      </c>
      <c r="E7750" s="0" t="n">
        <v>0.05</v>
      </c>
      <c r="F7750" s="0" t="n">
        <v>0.0117612</v>
      </c>
      <c r="G7750" s="0" t="n">
        <v>1</v>
      </c>
      <c r="H7750" s="0" t="n">
        <v>8.28</v>
      </c>
    </row>
    <row r="7751" customFormat="false" ht="12.8" hidden="false" customHeight="false" outlineLevel="0" collapsed="false">
      <c r="A7751" s="0" t="s">
        <v>12091</v>
      </c>
      <c r="B7751" s="0" t="n">
        <v>0.0217333333</v>
      </c>
      <c r="C7751" s="0" t="n">
        <v>0.0001148</v>
      </c>
      <c r="D7751" s="0" t="n">
        <v>1.71717E-005</v>
      </c>
      <c r="E7751" s="0" t="n">
        <v>0.0016666667</v>
      </c>
      <c r="F7751" s="0" t="n">
        <v>0.00041</v>
      </c>
      <c r="G7751" s="0" t="n">
        <v>1</v>
      </c>
      <c r="H7751" s="0" t="n">
        <v>2.33</v>
      </c>
    </row>
    <row r="7752" customFormat="false" ht="12.8" hidden="false" customHeight="false" outlineLevel="0" collapsed="false">
      <c r="A7752" s="0" t="s">
        <v>12092</v>
      </c>
      <c r="B7752" s="0" t="n">
        <v>5.2</v>
      </c>
      <c r="C7752" s="0" t="n">
        <v>0.088804</v>
      </c>
      <c r="D7752" s="0" t="n">
        <v>0.0125925926</v>
      </c>
      <c r="E7752" s="0" t="n">
        <v>0.0333333333</v>
      </c>
      <c r="F7752" s="0" t="n">
        <v>0.0596</v>
      </c>
      <c r="G7752" s="0" t="n">
        <v>1</v>
      </c>
      <c r="H7752" s="0" t="n">
        <v>42.12</v>
      </c>
    </row>
    <row r="7753" customFormat="false" ht="12.8" hidden="false" customHeight="false" outlineLevel="0" collapsed="false">
      <c r="A7753" s="0" t="s">
        <v>12093</v>
      </c>
      <c r="B7753" s="0" t="n">
        <v>1.04</v>
      </c>
      <c r="C7753" s="0" t="n">
        <v>0.0144</v>
      </c>
      <c r="D7753" s="0" t="n">
        <v>0.002</v>
      </c>
      <c r="E7753" s="0" t="n">
        <v>0.02</v>
      </c>
      <c r="F7753" s="0" t="n">
        <v>0.0192</v>
      </c>
      <c r="G7753" s="0" t="n">
        <v>1</v>
      </c>
      <c r="H7753" s="0" t="n">
        <v>6912</v>
      </c>
    </row>
    <row r="7754" customFormat="false" ht="12.8" hidden="false" customHeight="false" outlineLevel="0" collapsed="false">
      <c r="A7754" s="0" t="s">
        <v>12094</v>
      </c>
      <c r="B7754" s="0" t="n">
        <v>1.04</v>
      </c>
      <c r="C7754" s="0" t="n">
        <v>0.0144</v>
      </c>
      <c r="D7754" s="0" t="n">
        <v>0.002</v>
      </c>
      <c r="E7754" s="0" t="n">
        <v>0.02</v>
      </c>
      <c r="F7754" s="0" t="n">
        <v>0.0192</v>
      </c>
      <c r="G7754" s="0" t="n">
        <v>1</v>
      </c>
      <c r="H7754" s="0" t="n">
        <v>6866</v>
      </c>
    </row>
    <row r="7755" customFormat="false" ht="12.8" hidden="false" customHeight="false" outlineLevel="0" collapsed="false">
      <c r="A7755" s="0" t="s">
        <v>12095</v>
      </c>
      <c r="B7755" s="0" t="n">
        <v>0.1455</v>
      </c>
      <c r="C7755" s="0" t="n">
        <v>0.00555</v>
      </c>
      <c r="D7755" s="0" t="n">
        <v>0.00125</v>
      </c>
      <c r="E7755" s="0" t="n">
        <v>0.0125</v>
      </c>
      <c r="F7755" s="0" t="n">
        <v>0.012</v>
      </c>
      <c r="G7755" s="0" t="n">
        <v>1</v>
      </c>
      <c r="H7755" s="0" t="n">
        <v>16.4</v>
      </c>
    </row>
    <row r="7756" customFormat="false" ht="12.8" hidden="false" customHeight="false" outlineLevel="0" collapsed="false">
      <c r="A7756" s="0" t="s">
        <v>12096</v>
      </c>
      <c r="B7756" s="0" t="n">
        <v>5.2</v>
      </c>
      <c r="C7756" s="0" t="n">
        <v>0.088804</v>
      </c>
      <c r="D7756" s="0" t="n">
        <v>0.0125925926</v>
      </c>
      <c r="E7756" s="0" t="n">
        <v>0.0333333333</v>
      </c>
      <c r="F7756" s="0" t="n">
        <v>0.0596</v>
      </c>
      <c r="G7756" s="0" t="n">
        <v>1</v>
      </c>
      <c r="H7756" s="0" t="n">
        <v>19.68</v>
      </c>
    </row>
    <row r="7757" customFormat="false" ht="12.8" hidden="false" customHeight="false" outlineLevel="0" collapsed="false">
      <c r="A7757" s="0" t="s">
        <v>12097</v>
      </c>
      <c r="B7757" s="0" t="n">
        <v>1.04</v>
      </c>
      <c r="C7757" s="0" t="n">
        <v>0.0144</v>
      </c>
      <c r="D7757" s="0" t="n">
        <v>0.002</v>
      </c>
      <c r="E7757" s="0" t="n">
        <v>0.02</v>
      </c>
      <c r="F7757" s="0" t="n">
        <v>0.0192</v>
      </c>
      <c r="G7757" s="0" t="n">
        <v>1</v>
      </c>
      <c r="H7757" s="0" t="n">
        <v>6912</v>
      </c>
    </row>
    <row r="7758" customFormat="false" ht="12.8" hidden="false" customHeight="false" outlineLevel="0" collapsed="false">
      <c r="A7758" s="0" t="s">
        <v>12098</v>
      </c>
      <c r="B7758" s="0" t="n">
        <v>13.2</v>
      </c>
      <c r="C7758" s="0" t="n">
        <v>0.266412</v>
      </c>
      <c r="D7758" s="0" t="n">
        <v>0.0377777778</v>
      </c>
      <c r="E7758" s="0" t="n">
        <v>0.1</v>
      </c>
      <c r="F7758" s="0" t="n">
        <v>0.1788</v>
      </c>
      <c r="G7758" s="0" t="n">
        <v>1</v>
      </c>
      <c r="H7758" s="0" t="n">
        <v>14.83</v>
      </c>
    </row>
    <row r="7759" customFormat="false" ht="12.8" hidden="false" customHeight="false" outlineLevel="0" collapsed="false">
      <c r="A7759" s="0" t="s">
        <v>12099</v>
      </c>
      <c r="B7759" s="0" t="n">
        <v>1.04</v>
      </c>
      <c r="C7759" s="0" t="n">
        <v>0.0144</v>
      </c>
      <c r="D7759" s="0" t="n">
        <v>0.002</v>
      </c>
      <c r="E7759" s="0" t="n">
        <v>0.02</v>
      </c>
      <c r="F7759" s="0" t="n">
        <v>0.0192</v>
      </c>
      <c r="G7759" s="0" t="n">
        <v>1</v>
      </c>
      <c r="H7759" s="0" t="n">
        <v>6912</v>
      </c>
    </row>
    <row r="7760" customFormat="false" ht="12.8" hidden="false" customHeight="false" outlineLevel="0" collapsed="false">
      <c r="A7760" s="0" t="s">
        <v>2443</v>
      </c>
      <c r="B7760" s="0" t="n">
        <v>0.9633333333</v>
      </c>
      <c r="C7760" s="0" t="n">
        <v>0.012</v>
      </c>
      <c r="D7760" s="0" t="n">
        <v>0.0016666667</v>
      </c>
      <c r="E7760" s="0" t="n">
        <v>0.0166666667</v>
      </c>
      <c r="F7760" s="0" t="n">
        <v>0.016</v>
      </c>
      <c r="G7760" s="0" t="n">
        <v>1</v>
      </c>
      <c r="H7760" s="0" t="n">
        <v>9193</v>
      </c>
    </row>
    <row r="7761" customFormat="false" ht="12.8" hidden="false" customHeight="false" outlineLevel="0" collapsed="false">
      <c r="A7761" s="0" t="s">
        <v>12100</v>
      </c>
      <c r="B7761" s="0" t="n">
        <v>0.1455</v>
      </c>
      <c r="C7761" s="0" t="n">
        <v>0.00555</v>
      </c>
      <c r="D7761" s="0" t="n">
        <v>0.00125</v>
      </c>
      <c r="E7761" s="0" t="n">
        <v>0.0125</v>
      </c>
      <c r="F7761" s="0" t="n">
        <v>0.012</v>
      </c>
      <c r="G7761" s="0" t="n">
        <v>1</v>
      </c>
      <c r="H7761" s="0" t="n">
        <v>10.39</v>
      </c>
    </row>
    <row r="7762" customFormat="false" ht="12.8" hidden="false" customHeight="false" outlineLevel="0" collapsed="false">
      <c r="A7762" s="0" t="s">
        <v>12101</v>
      </c>
      <c r="B7762" s="0" t="n">
        <v>1.04</v>
      </c>
      <c r="C7762" s="0" t="n">
        <v>0.0144</v>
      </c>
      <c r="D7762" s="0" t="n">
        <v>0.002</v>
      </c>
      <c r="E7762" s="0" t="n">
        <v>0.02</v>
      </c>
      <c r="F7762" s="0" t="n">
        <v>0.0192</v>
      </c>
      <c r="G7762" s="0" t="n">
        <v>1</v>
      </c>
      <c r="H7762" s="0" t="n">
        <v>6912</v>
      </c>
    </row>
    <row r="7763" customFormat="false" ht="12.8" hidden="false" customHeight="false" outlineLevel="0" collapsed="false">
      <c r="A7763" s="0" t="s">
        <v>12102</v>
      </c>
      <c r="B7763" s="0" t="n">
        <v>0.1455</v>
      </c>
      <c r="C7763" s="0" t="n">
        <v>0.00555</v>
      </c>
      <c r="D7763" s="0" t="n">
        <v>0.00125</v>
      </c>
      <c r="E7763" s="0" t="n">
        <v>0.0125</v>
      </c>
      <c r="F7763" s="0" t="n">
        <v>0.012</v>
      </c>
      <c r="G7763" s="0" t="n">
        <v>1</v>
      </c>
      <c r="H7763" s="0" t="n">
        <v>21.87</v>
      </c>
    </row>
    <row r="7764" customFormat="false" ht="12.8" hidden="false" customHeight="false" outlineLevel="0" collapsed="false">
      <c r="A7764" s="0" t="s">
        <v>101</v>
      </c>
      <c r="B7764" s="0" t="n">
        <v>0.2604166667</v>
      </c>
      <c r="C7764" s="0" t="n">
        <v>0.0004940625</v>
      </c>
      <c r="D7764" s="0" t="n">
        <v>0.0003935185</v>
      </c>
      <c r="E7764" s="0" t="n">
        <v>0.0208333333</v>
      </c>
      <c r="F7764" s="0" t="n">
        <v>0.0019375</v>
      </c>
      <c r="G7764" s="0" t="n">
        <v>1</v>
      </c>
      <c r="H7764" s="0" t="n">
        <v>2.98</v>
      </c>
    </row>
    <row r="7765" customFormat="false" ht="12.8" hidden="false" customHeight="false" outlineLevel="0" collapsed="false">
      <c r="A7765" s="0" t="s">
        <v>12103</v>
      </c>
      <c r="B7765" s="0" t="n">
        <v>1.0133333333</v>
      </c>
      <c r="C7765" s="0" t="n">
        <v>0.012</v>
      </c>
      <c r="D7765" s="0" t="n">
        <v>0.0016666667</v>
      </c>
      <c r="E7765" s="0" t="n">
        <v>0.0166666667</v>
      </c>
      <c r="F7765" s="0" t="n">
        <v>0.016</v>
      </c>
      <c r="G7765" s="0" t="n">
        <v>1</v>
      </c>
      <c r="H7765" s="0" t="n">
        <v>10628</v>
      </c>
    </row>
    <row r="7766" customFormat="false" ht="12.8" hidden="false" customHeight="false" outlineLevel="0" collapsed="false">
      <c r="A7766" s="0" t="s">
        <v>12104</v>
      </c>
      <c r="B7766" s="0" t="n">
        <v>5.18</v>
      </c>
      <c r="C7766" s="0" t="n">
        <v>0.088804</v>
      </c>
      <c r="D7766" s="0" t="n">
        <v>0.0125925926</v>
      </c>
      <c r="E7766" s="0" t="n">
        <v>0.0333333333</v>
      </c>
      <c r="F7766" s="0" t="n">
        <v>0.0596</v>
      </c>
      <c r="G7766" s="0" t="n">
        <v>1</v>
      </c>
      <c r="H7766" s="0" t="n">
        <v>6.58</v>
      </c>
    </row>
    <row r="7767" customFormat="false" ht="12.8" hidden="false" customHeight="false" outlineLevel="0" collapsed="false">
      <c r="A7767" s="0" t="s">
        <v>366</v>
      </c>
      <c r="B7767" s="0" t="n">
        <v>5.18</v>
      </c>
      <c r="C7767" s="0" t="n">
        <v>0.088804</v>
      </c>
      <c r="D7767" s="0" t="n">
        <v>0.0125925926</v>
      </c>
      <c r="E7767" s="0" t="n">
        <v>0.0333333333</v>
      </c>
      <c r="F7767" s="0" t="n">
        <v>0.0596</v>
      </c>
      <c r="G7767" s="0" t="n">
        <v>1</v>
      </c>
      <c r="H7767" s="0" t="n">
        <v>6.33</v>
      </c>
    </row>
    <row r="7768" customFormat="false" ht="12.8" hidden="false" customHeight="false" outlineLevel="0" collapsed="false">
      <c r="A7768" s="0" t="s">
        <v>12105</v>
      </c>
      <c r="B7768" s="0" t="n">
        <v>1.09</v>
      </c>
      <c r="C7768" s="0" t="n">
        <v>0.0144</v>
      </c>
      <c r="D7768" s="0" t="n">
        <v>0.002</v>
      </c>
      <c r="E7768" s="0" t="n">
        <v>0.02</v>
      </c>
      <c r="F7768" s="0" t="n">
        <v>0.0192</v>
      </c>
      <c r="G7768" s="0" t="n">
        <v>1</v>
      </c>
      <c r="H7768" s="0" t="n">
        <v>7991</v>
      </c>
    </row>
    <row r="7769" customFormat="false" ht="12.8" hidden="false" customHeight="false" outlineLevel="0" collapsed="false">
      <c r="A7769" s="0" t="s">
        <v>12106</v>
      </c>
      <c r="B7769" s="0" t="n">
        <v>1.09</v>
      </c>
      <c r="C7769" s="0" t="n">
        <v>0.0144</v>
      </c>
      <c r="D7769" s="0" t="n">
        <v>0.002</v>
      </c>
      <c r="E7769" s="0" t="n">
        <v>0.02</v>
      </c>
      <c r="F7769" s="0" t="n">
        <v>0.0192</v>
      </c>
      <c r="G7769" s="0" t="n">
        <v>1</v>
      </c>
      <c r="H7769" s="0" t="n">
        <v>7991</v>
      </c>
    </row>
    <row r="7770" customFormat="false" ht="12.8" hidden="false" customHeight="false" outlineLevel="0" collapsed="false">
      <c r="A7770" s="0" t="s">
        <v>363</v>
      </c>
      <c r="B7770" s="0" t="n">
        <v>5.18</v>
      </c>
      <c r="C7770" s="0" t="n">
        <v>0.088804</v>
      </c>
      <c r="D7770" s="0" t="n">
        <v>0.0125925926</v>
      </c>
      <c r="E7770" s="0" t="n">
        <v>0.0333333333</v>
      </c>
      <c r="F7770" s="0" t="n">
        <v>0.0596</v>
      </c>
      <c r="G7770" s="0" t="n">
        <v>1</v>
      </c>
      <c r="H7770" s="0" t="n">
        <v>6.63</v>
      </c>
    </row>
    <row r="7771" customFormat="false" ht="12.8" hidden="false" customHeight="false" outlineLevel="0" collapsed="false">
      <c r="A7771" s="0" t="s">
        <v>364</v>
      </c>
      <c r="B7771" s="0" t="n">
        <v>5.18</v>
      </c>
      <c r="C7771" s="0" t="n">
        <v>0.088804</v>
      </c>
      <c r="D7771" s="0" t="n">
        <v>0.0125925926</v>
      </c>
      <c r="E7771" s="0" t="n">
        <v>0.0333333333</v>
      </c>
      <c r="F7771" s="0" t="n">
        <v>0.0596</v>
      </c>
      <c r="G7771" s="0" t="n">
        <v>1</v>
      </c>
      <c r="H7771" s="0" t="n">
        <v>6.75</v>
      </c>
    </row>
    <row r="7772" customFormat="false" ht="12.8" hidden="false" customHeight="false" outlineLevel="0" collapsed="false">
      <c r="A7772" s="0" t="s">
        <v>365</v>
      </c>
      <c r="B7772" s="0" t="n">
        <v>4.93</v>
      </c>
      <c r="C7772" s="0" t="n">
        <v>0.08325375</v>
      </c>
      <c r="D7772" s="0" t="n">
        <v>0.0118055556</v>
      </c>
      <c r="E7772" s="0" t="n">
        <v>0.03125</v>
      </c>
      <c r="F7772" s="0" t="n">
        <v>0.055875</v>
      </c>
      <c r="G7772" s="0" t="n">
        <v>1</v>
      </c>
      <c r="H7772" s="0" t="n">
        <v>7.46</v>
      </c>
    </row>
    <row r="7773" customFormat="false" ht="12.8" hidden="false" customHeight="false" outlineLevel="0" collapsed="false">
      <c r="A7773" s="0" t="s">
        <v>12107</v>
      </c>
      <c r="B7773" s="0" t="n">
        <v>0.157</v>
      </c>
      <c r="C7773" s="0" t="n">
        <v>0.0024</v>
      </c>
      <c r="D7773" s="0" t="n">
        <v>0.0005</v>
      </c>
      <c r="E7773" s="0" t="n">
        <v>0.1</v>
      </c>
      <c r="F7773" s="0" t="n">
        <v>0.012</v>
      </c>
      <c r="G7773" s="0" t="n">
        <v>1</v>
      </c>
      <c r="H7773" s="0" t="n">
        <v>3.48</v>
      </c>
    </row>
    <row r="7774" customFormat="false" ht="12.8" hidden="false" customHeight="false" outlineLevel="0" collapsed="false">
      <c r="A7774" s="0" t="s">
        <v>12108</v>
      </c>
      <c r="B7774" s="0" t="n">
        <v>1.04</v>
      </c>
      <c r="C7774" s="0" t="n">
        <v>0.0144</v>
      </c>
      <c r="D7774" s="0" t="n">
        <v>0.002</v>
      </c>
      <c r="E7774" s="0" t="n">
        <v>0.02</v>
      </c>
      <c r="F7774" s="0" t="n">
        <v>0.0192</v>
      </c>
      <c r="G7774" s="0" t="n">
        <v>1</v>
      </c>
      <c r="H7774" s="0" t="n">
        <v>6912</v>
      </c>
    </row>
    <row r="7775" customFormat="false" ht="12.8" hidden="false" customHeight="false" outlineLevel="0" collapsed="false">
      <c r="A7775" s="0" t="s">
        <v>1010</v>
      </c>
      <c r="B7775" s="0" t="n">
        <v>0.0050666667</v>
      </c>
      <c r="C7775" s="0" t="n">
        <v>2.175E-006</v>
      </c>
      <c r="D7775" s="0" t="n">
        <v>1.4035E-006</v>
      </c>
      <c r="E7775" s="0" t="n">
        <v>0.0003333333</v>
      </c>
      <c r="F7775" s="0" t="n">
        <v>1.74E-005</v>
      </c>
      <c r="G7775" s="0" t="n">
        <v>1</v>
      </c>
      <c r="H7775" s="0" t="n">
        <v>1</v>
      </c>
    </row>
    <row r="7776" customFormat="false" ht="12.8" hidden="false" customHeight="false" outlineLevel="0" collapsed="false">
      <c r="A7776" s="0" t="s">
        <v>12109</v>
      </c>
      <c r="B7776" s="0" t="n">
        <v>1.1426666667</v>
      </c>
      <c r="C7776" s="0" t="n">
        <v>0.0209025333</v>
      </c>
      <c r="D7776" s="0" t="n">
        <v>0.0035978836</v>
      </c>
      <c r="E7776" s="0" t="n">
        <v>0.0666666667</v>
      </c>
      <c r="F7776" s="0" t="n">
        <v>0.0550066667</v>
      </c>
      <c r="G7776" s="0" t="n">
        <v>1</v>
      </c>
      <c r="H7776" s="0" t="n">
        <v>75.81</v>
      </c>
    </row>
    <row r="7777" customFormat="false" ht="12.8" hidden="false" customHeight="false" outlineLevel="0" collapsed="false">
      <c r="A7777" s="0" t="s">
        <v>12110</v>
      </c>
      <c r="B7777" s="0" t="n">
        <v>0.157</v>
      </c>
      <c r="C7777" s="0" t="n">
        <v>0.0024</v>
      </c>
      <c r="D7777" s="0" t="n">
        <v>0.0005</v>
      </c>
      <c r="E7777" s="0" t="n">
        <v>0.1</v>
      </c>
      <c r="F7777" s="0" t="n">
        <v>0.012</v>
      </c>
      <c r="G7777" s="0" t="n">
        <v>1</v>
      </c>
      <c r="H7777" s="0" t="n">
        <v>2.96</v>
      </c>
    </row>
    <row r="7778" customFormat="false" ht="12.8" hidden="false" customHeight="false" outlineLevel="0" collapsed="false">
      <c r="A7778" s="0" t="s">
        <v>2432</v>
      </c>
      <c r="B7778" s="0" t="n">
        <v>1.04</v>
      </c>
      <c r="C7778" s="0" t="n">
        <v>0.0144</v>
      </c>
      <c r="D7778" s="0" t="n">
        <v>0.002</v>
      </c>
      <c r="E7778" s="0" t="n">
        <v>0.02</v>
      </c>
      <c r="F7778" s="0" t="n">
        <v>0.0192</v>
      </c>
      <c r="G7778" s="0" t="n">
        <v>1</v>
      </c>
      <c r="H7778" s="0" t="n">
        <v>6912</v>
      </c>
    </row>
    <row r="7779" customFormat="false" ht="12.8" hidden="false" customHeight="false" outlineLevel="0" collapsed="false">
      <c r="A7779" s="0" t="s">
        <v>12111</v>
      </c>
      <c r="B7779" s="0" t="n">
        <v>1.09</v>
      </c>
      <c r="C7779" s="0" t="n">
        <v>0.0144</v>
      </c>
      <c r="D7779" s="0" t="n">
        <v>0.002</v>
      </c>
      <c r="E7779" s="0" t="n">
        <v>0.02</v>
      </c>
      <c r="F7779" s="0" t="n">
        <v>0.0192</v>
      </c>
      <c r="G7779" s="0" t="n">
        <v>1</v>
      </c>
      <c r="H7779" s="0" t="n">
        <v>7991</v>
      </c>
    </row>
    <row r="7780" customFormat="false" ht="12.8" hidden="false" customHeight="false" outlineLevel="0" collapsed="false">
      <c r="A7780" s="0" t="s">
        <v>367</v>
      </c>
      <c r="B7780" s="0" t="n">
        <v>5.4657142857</v>
      </c>
      <c r="C7780" s="0" t="n">
        <v>0.0951471429</v>
      </c>
      <c r="D7780" s="0" t="n">
        <v>0.0134920635</v>
      </c>
      <c r="E7780" s="0" t="n">
        <v>0.0357142857</v>
      </c>
      <c r="F7780" s="0" t="n">
        <v>0.0638571429</v>
      </c>
      <c r="G7780" s="0" t="n">
        <v>1</v>
      </c>
      <c r="H7780" s="0" t="n">
        <v>7.5</v>
      </c>
    </row>
    <row r="7781" customFormat="false" ht="12.8" hidden="false" customHeight="false" outlineLevel="0" collapsed="false">
      <c r="A7781" s="0" t="s">
        <v>12112</v>
      </c>
      <c r="B7781" s="0" t="n">
        <v>1.0133333333</v>
      </c>
      <c r="C7781" s="0" t="n">
        <v>0.012</v>
      </c>
      <c r="D7781" s="0" t="n">
        <v>0.0016666667</v>
      </c>
      <c r="E7781" s="0" t="n">
        <v>0.0166666667</v>
      </c>
      <c r="F7781" s="0" t="n">
        <v>0.016</v>
      </c>
      <c r="G7781" s="0" t="n">
        <v>1</v>
      </c>
      <c r="H7781" s="0" t="n">
        <v>10628</v>
      </c>
    </row>
    <row r="7782" customFormat="false" ht="12.8" hidden="false" customHeight="false" outlineLevel="0" collapsed="false">
      <c r="A7782" s="0" t="s">
        <v>368</v>
      </c>
      <c r="B7782" s="0" t="n">
        <v>3.68</v>
      </c>
      <c r="C7782" s="0" t="n">
        <v>0.0555025</v>
      </c>
      <c r="D7782" s="0" t="n">
        <v>0.0078703704</v>
      </c>
      <c r="E7782" s="0" t="n">
        <v>0.0208333333</v>
      </c>
      <c r="F7782" s="0" t="n">
        <v>0.03725</v>
      </c>
      <c r="G7782" s="0" t="n">
        <v>1</v>
      </c>
      <c r="H7782" s="0" t="n">
        <v>6.11</v>
      </c>
    </row>
    <row r="7783" customFormat="false" ht="12.8" hidden="false" customHeight="false" outlineLevel="0" collapsed="false">
      <c r="A7783" s="0" t="s">
        <v>12113</v>
      </c>
      <c r="B7783" s="0" t="n">
        <v>1.0626666667</v>
      </c>
      <c r="C7783" s="0" t="n">
        <v>0.0209025333</v>
      </c>
      <c r="D7783" s="0" t="n">
        <v>0.0035978836</v>
      </c>
      <c r="E7783" s="0" t="n">
        <v>0.0666666667</v>
      </c>
      <c r="F7783" s="0" t="n">
        <v>0.0550066667</v>
      </c>
      <c r="G7783" s="0" t="n">
        <v>1</v>
      </c>
      <c r="H7783" s="0" t="n">
        <v>32.88</v>
      </c>
    </row>
    <row r="7784" customFormat="false" ht="12.8" hidden="false" customHeight="false" outlineLevel="0" collapsed="false">
      <c r="A7784" s="0" t="s">
        <v>440</v>
      </c>
      <c r="B7784" s="0" t="n">
        <v>0.395</v>
      </c>
      <c r="C7784" s="0" t="n">
        <v>0.004662</v>
      </c>
      <c r="D7784" s="0" t="n">
        <v>0.000662768</v>
      </c>
      <c r="E7784" s="0" t="n">
        <v>0.1</v>
      </c>
      <c r="F7784" s="0" t="n">
        <v>0.042</v>
      </c>
      <c r="G7784" s="0" t="n">
        <v>1</v>
      </c>
      <c r="H7784" s="0" t="n">
        <v>9.73</v>
      </c>
    </row>
    <row r="7785" customFormat="false" ht="12.8" hidden="false" customHeight="false" outlineLevel="0" collapsed="false">
      <c r="A7785" s="0" t="s">
        <v>12114</v>
      </c>
      <c r="B7785" s="0" t="n">
        <v>1.09</v>
      </c>
      <c r="C7785" s="0" t="n">
        <v>0.0144</v>
      </c>
      <c r="D7785" s="0" t="n">
        <v>0.002</v>
      </c>
      <c r="E7785" s="0" t="n">
        <v>0.02</v>
      </c>
      <c r="F7785" s="0" t="n">
        <v>0.0192</v>
      </c>
      <c r="G7785" s="0" t="n">
        <v>1</v>
      </c>
      <c r="H7785" s="0" t="n">
        <v>6214</v>
      </c>
    </row>
    <row r="7786" customFormat="false" ht="12.8" hidden="false" customHeight="false" outlineLevel="0" collapsed="false">
      <c r="A7786" s="0" t="s">
        <v>12115</v>
      </c>
      <c r="B7786" s="0" t="n">
        <v>1.855</v>
      </c>
      <c r="C7786" s="0" t="n">
        <v>0.0168</v>
      </c>
      <c r="D7786" s="0" t="n">
        <v>0.0027777778</v>
      </c>
      <c r="E7786" s="0" t="n">
        <v>0.25</v>
      </c>
      <c r="F7786" s="0" t="n">
        <v>0.06</v>
      </c>
      <c r="G7786" s="0" t="n">
        <v>1</v>
      </c>
      <c r="H7786" s="0" t="n">
        <v>4760</v>
      </c>
    </row>
    <row r="7787" customFormat="false" ht="12.8" hidden="false" customHeight="false" outlineLevel="0" collapsed="false">
      <c r="A7787" s="0" t="s">
        <v>12116</v>
      </c>
      <c r="B7787" s="0" t="n">
        <v>4.215</v>
      </c>
      <c r="C7787" s="0" t="n">
        <v>0.064</v>
      </c>
      <c r="D7787" s="0" t="n">
        <v>0.0094444444</v>
      </c>
      <c r="E7787" s="0" t="n">
        <v>0.0333333333</v>
      </c>
      <c r="F7787" s="0" t="n">
        <v>0.064</v>
      </c>
      <c r="G7787" s="0" t="n">
        <v>1</v>
      </c>
      <c r="H7787" s="0" t="n">
        <v>18.6</v>
      </c>
    </row>
    <row r="7788" customFormat="false" ht="12.8" hidden="false" customHeight="false" outlineLevel="0" collapsed="false">
      <c r="A7788" s="0" t="s">
        <v>12117</v>
      </c>
      <c r="B7788" s="0" t="n">
        <v>1.0626666667</v>
      </c>
      <c r="C7788" s="0" t="n">
        <v>0.0209025333</v>
      </c>
      <c r="D7788" s="0" t="n">
        <v>0.0035978836</v>
      </c>
      <c r="E7788" s="0" t="n">
        <v>0.0666666667</v>
      </c>
      <c r="F7788" s="0" t="n">
        <v>0.0550066667</v>
      </c>
      <c r="G7788" s="0" t="n">
        <v>1</v>
      </c>
      <c r="H7788" s="0" t="n">
        <v>32.88</v>
      </c>
    </row>
    <row r="7789" customFormat="false" ht="12.8" hidden="false" customHeight="false" outlineLevel="0" collapsed="false">
      <c r="A7789" s="0" t="s">
        <v>439</v>
      </c>
      <c r="B7789" s="0" t="n">
        <v>0.455</v>
      </c>
      <c r="C7789" s="0" t="n">
        <v>0.00468</v>
      </c>
      <c r="D7789" s="0" t="n">
        <v>0.000662768</v>
      </c>
      <c r="E7789" s="0" t="n">
        <v>0.1</v>
      </c>
      <c r="F7789" s="0" t="n">
        <v>0.06</v>
      </c>
      <c r="G7789" s="0" t="n">
        <v>1</v>
      </c>
      <c r="H7789" s="0" t="n">
        <v>10.6</v>
      </c>
    </row>
    <row r="7790" customFormat="false" ht="12.8" hidden="false" customHeight="false" outlineLevel="0" collapsed="false">
      <c r="A7790" s="0" t="s">
        <v>12118</v>
      </c>
      <c r="B7790" s="0" t="n">
        <v>1.0626666667</v>
      </c>
      <c r="C7790" s="0" t="n">
        <v>0.0209025333</v>
      </c>
      <c r="D7790" s="0" t="n">
        <v>0.0035978836</v>
      </c>
      <c r="E7790" s="0" t="n">
        <v>0.0666666667</v>
      </c>
      <c r="F7790" s="0" t="n">
        <v>0.0550066667</v>
      </c>
      <c r="G7790" s="0" t="n">
        <v>1</v>
      </c>
      <c r="H7790" s="0" t="n">
        <v>32.88</v>
      </c>
    </row>
    <row r="7791" customFormat="false" ht="12.8" hidden="false" customHeight="false" outlineLevel="0" collapsed="false">
      <c r="A7791" s="0" t="s">
        <v>12119</v>
      </c>
      <c r="B7791" s="0" t="n">
        <v>1.458</v>
      </c>
      <c r="C7791" s="0" t="n">
        <v>0.036</v>
      </c>
      <c r="D7791" s="0" t="n">
        <v>0.005</v>
      </c>
      <c r="E7791" s="0" t="n">
        <v>0.05</v>
      </c>
      <c r="F7791" s="0" t="n">
        <v>0.048</v>
      </c>
      <c r="G7791" s="0" t="n">
        <v>1</v>
      </c>
      <c r="H7791" s="0" t="n">
        <v>2692</v>
      </c>
    </row>
    <row r="7792" customFormat="false" ht="12.8" hidden="false" customHeight="false" outlineLevel="0" collapsed="false">
      <c r="A7792" s="0" t="s">
        <v>2398</v>
      </c>
      <c r="B7792" s="0" t="n">
        <v>1.206</v>
      </c>
      <c r="C7792" s="0" t="n">
        <v>0.0144</v>
      </c>
      <c r="D7792" s="0" t="n">
        <v>0.002</v>
      </c>
      <c r="E7792" s="0" t="n">
        <v>0.02</v>
      </c>
      <c r="F7792" s="0" t="n">
        <v>0.0192</v>
      </c>
      <c r="G7792" s="0" t="n">
        <v>1</v>
      </c>
      <c r="H7792" s="0" t="n">
        <v>6260</v>
      </c>
    </row>
    <row r="7793" customFormat="false" ht="12.8" hidden="false" customHeight="false" outlineLevel="0" collapsed="false">
      <c r="A7793" s="0" t="s">
        <v>12120</v>
      </c>
      <c r="B7793" s="0" t="n">
        <v>0.395</v>
      </c>
      <c r="C7793" s="0" t="n">
        <v>0.004662</v>
      </c>
      <c r="D7793" s="0" t="n">
        <v>0.000662768</v>
      </c>
      <c r="E7793" s="0" t="n">
        <v>0.1</v>
      </c>
      <c r="F7793" s="0" t="n">
        <v>0.042</v>
      </c>
      <c r="G7793" s="0" t="n">
        <v>1</v>
      </c>
      <c r="H7793" s="0" t="n">
        <v>9.73</v>
      </c>
    </row>
    <row r="7794" customFormat="false" ht="12.8" hidden="false" customHeight="false" outlineLevel="0" collapsed="false">
      <c r="A7794" s="0" t="s">
        <v>1885</v>
      </c>
      <c r="B7794" s="0" t="n">
        <v>1.871</v>
      </c>
      <c r="C7794" s="0" t="n">
        <v>0.036</v>
      </c>
      <c r="D7794" s="0" t="n">
        <v>0.005</v>
      </c>
      <c r="E7794" s="0" t="n">
        <v>0.05</v>
      </c>
      <c r="F7794" s="0" t="n">
        <v>0.048</v>
      </c>
      <c r="G7794" s="0" t="n">
        <v>1</v>
      </c>
      <c r="H7794" s="0" t="n">
        <v>27.98</v>
      </c>
    </row>
    <row r="7795" customFormat="false" ht="12.8" hidden="false" customHeight="false" outlineLevel="0" collapsed="false">
      <c r="A7795" s="0" t="s">
        <v>12121</v>
      </c>
      <c r="B7795" s="0" t="n">
        <v>1.0133333333</v>
      </c>
      <c r="C7795" s="0" t="n">
        <v>0.012</v>
      </c>
      <c r="D7795" s="0" t="n">
        <v>0.0016666667</v>
      </c>
      <c r="E7795" s="0" t="n">
        <v>0.0166666667</v>
      </c>
      <c r="F7795" s="0" t="n">
        <v>0.016</v>
      </c>
      <c r="G7795" s="0" t="n">
        <v>1</v>
      </c>
      <c r="H7795" s="0" t="n">
        <v>8325</v>
      </c>
    </row>
    <row r="7796" customFormat="false" ht="12.8" hidden="false" customHeight="false" outlineLevel="0" collapsed="false">
      <c r="A7796" s="0" t="s">
        <v>12122</v>
      </c>
      <c r="B7796" s="0" t="n">
        <v>3.0166666667</v>
      </c>
      <c r="C7796" s="0" t="n">
        <v>0.06</v>
      </c>
      <c r="D7796" s="0" t="n">
        <v>0.0083333333</v>
      </c>
      <c r="E7796" s="0" t="n">
        <v>0.0833333333</v>
      </c>
      <c r="F7796" s="0" t="n">
        <v>0.08</v>
      </c>
      <c r="G7796" s="0" t="n">
        <v>1</v>
      </c>
      <c r="H7796" s="0" t="n">
        <v>8026</v>
      </c>
    </row>
    <row r="7797" customFormat="false" ht="12.8" hidden="false" customHeight="false" outlineLevel="0" collapsed="false">
      <c r="A7797" s="0" t="s">
        <v>442</v>
      </c>
      <c r="B7797" s="0" t="n">
        <v>0.275</v>
      </c>
      <c r="C7797" s="0" t="n">
        <v>0.002052</v>
      </c>
      <c r="D7797" s="0" t="n">
        <v>0.0002972028</v>
      </c>
      <c r="E7797" s="0" t="n">
        <v>0.1</v>
      </c>
      <c r="F7797" s="0" t="n">
        <v>0.036</v>
      </c>
      <c r="G7797" s="0" t="n">
        <v>1</v>
      </c>
      <c r="H7797" s="0" t="n">
        <v>5.76</v>
      </c>
    </row>
    <row r="7798" customFormat="false" ht="12.8" hidden="false" customHeight="false" outlineLevel="0" collapsed="false">
      <c r="A7798" s="0" t="s">
        <v>361</v>
      </c>
      <c r="B7798" s="0" t="n">
        <v>4.18</v>
      </c>
      <c r="C7798" s="0" t="n">
        <v>0.066603</v>
      </c>
      <c r="D7798" s="0" t="n">
        <v>0.0094444444</v>
      </c>
      <c r="E7798" s="0" t="n">
        <v>0.025</v>
      </c>
      <c r="F7798" s="0" t="n">
        <v>0.0447</v>
      </c>
      <c r="G7798" s="0" t="n">
        <v>1</v>
      </c>
      <c r="H7798" s="0" t="n">
        <v>6.74</v>
      </c>
    </row>
    <row r="7799" customFormat="false" ht="12.8" hidden="false" customHeight="false" outlineLevel="0" collapsed="false">
      <c r="A7799" s="0" t="s">
        <v>2428</v>
      </c>
      <c r="B7799" s="0" t="n">
        <v>1.206</v>
      </c>
      <c r="C7799" s="0" t="n">
        <v>0.0144</v>
      </c>
      <c r="D7799" s="0" t="n">
        <v>0.002</v>
      </c>
      <c r="E7799" s="0" t="n">
        <v>0.02</v>
      </c>
      <c r="F7799" s="0" t="n">
        <v>0.0192</v>
      </c>
      <c r="G7799" s="0" t="n">
        <v>1</v>
      </c>
      <c r="H7799" s="0" t="n">
        <v>6260</v>
      </c>
    </row>
    <row r="7800" customFormat="false" ht="12.8" hidden="false" customHeight="false" outlineLevel="0" collapsed="false">
      <c r="A7800" s="0" t="s">
        <v>12123</v>
      </c>
      <c r="B7800" s="0" t="n">
        <v>2.01</v>
      </c>
      <c r="C7800" s="0" t="n">
        <v>0.036</v>
      </c>
      <c r="D7800" s="0" t="n">
        <v>0.005</v>
      </c>
      <c r="E7800" s="0" t="n">
        <v>0.05</v>
      </c>
      <c r="F7800" s="0" t="n">
        <v>0.048</v>
      </c>
      <c r="G7800" s="0" t="n">
        <v>1</v>
      </c>
      <c r="H7800" s="0" t="n">
        <v>18.13</v>
      </c>
    </row>
    <row r="7801" customFormat="false" ht="12.8" hidden="false" customHeight="false" outlineLevel="0" collapsed="false">
      <c r="A7801" s="0" t="s">
        <v>12124</v>
      </c>
      <c r="B7801" s="0" t="n">
        <v>1.0626666667</v>
      </c>
      <c r="C7801" s="0" t="n">
        <v>0.0209025333</v>
      </c>
      <c r="D7801" s="0" t="n">
        <v>0.0035978836</v>
      </c>
      <c r="E7801" s="0" t="n">
        <v>0.0666666667</v>
      </c>
      <c r="F7801" s="0" t="n">
        <v>0.0550066667</v>
      </c>
      <c r="G7801" s="0" t="n">
        <v>1</v>
      </c>
      <c r="H7801" s="0" t="n">
        <v>32.88</v>
      </c>
    </row>
    <row r="7802" customFormat="false" ht="12.8" hidden="false" customHeight="false" outlineLevel="0" collapsed="false">
      <c r="A7802" s="0" t="s">
        <v>441</v>
      </c>
      <c r="B7802" s="0" t="n">
        <v>0.395</v>
      </c>
      <c r="C7802" s="0" t="n">
        <v>0.004662</v>
      </c>
      <c r="D7802" s="0" t="n">
        <v>0.000662768</v>
      </c>
      <c r="E7802" s="0" t="n">
        <v>0.1</v>
      </c>
      <c r="F7802" s="0" t="n">
        <v>0.042</v>
      </c>
      <c r="G7802" s="0" t="n">
        <v>1</v>
      </c>
      <c r="H7802" s="0" t="n">
        <v>10.31</v>
      </c>
    </row>
    <row r="7803" customFormat="false" ht="12.8" hidden="false" customHeight="false" outlineLevel="0" collapsed="false">
      <c r="A7803" s="0" t="s">
        <v>12125</v>
      </c>
      <c r="B7803" s="0" t="n">
        <v>2.01</v>
      </c>
      <c r="C7803" s="0" t="n">
        <v>0.036</v>
      </c>
      <c r="D7803" s="0" t="n">
        <v>0.005</v>
      </c>
      <c r="E7803" s="0" t="n">
        <v>0.05</v>
      </c>
      <c r="F7803" s="0" t="n">
        <v>0.048</v>
      </c>
      <c r="G7803" s="0" t="n">
        <v>1</v>
      </c>
      <c r="H7803" s="0" t="n">
        <v>18.13</v>
      </c>
    </row>
    <row r="7804" customFormat="false" ht="12.8" hidden="false" customHeight="false" outlineLevel="0" collapsed="false">
      <c r="A7804" s="0" t="s">
        <v>12126</v>
      </c>
      <c r="B7804" s="0" t="n">
        <v>1.206</v>
      </c>
      <c r="C7804" s="0" t="n">
        <v>0.0144</v>
      </c>
      <c r="D7804" s="0" t="n">
        <v>0.002</v>
      </c>
      <c r="E7804" s="0" t="n">
        <v>0.02</v>
      </c>
      <c r="F7804" s="0" t="n">
        <v>0.0192</v>
      </c>
      <c r="G7804" s="0" t="n">
        <v>1</v>
      </c>
      <c r="H7804" s="0" t="n">
        <v>6260</v>
      </c>
    </row>
    <row r="7805" customFormat="false" ht="12.8" hidden="false" customHeight="false" outlineLevel="0" collapsed="false">
      <c r="A7805" s="0" t="s">
        <v>12127</v>
      </c>
      <c r="B7805" s="0" t="n">
        <v>0.0009766667</v>
      </c>
      <c r="C7805" s="0" t="n">
        <v>5.1307E-006</v>
      </c>
      <c r="D7805" s="0" t="n">
        <v>6.6667E-006</v>
      </c>
      <c r="E7805" s="0" t="n">
        <v>8.33333E-005</v>
      </c>
      <c r="F7805" s="0" t="n">
        <v>1.60333E-005</v>
      </c>
      <c r="G7805" s="0" t="n">
        <v>1</v>
      </c>
      <c r="H7805" s="0" t="n">
        <v>0.01</v>
      </c>
    </row>
    <row r="7806" customFormat="false" ht="12.8" hidden="false" customHeight="false" outlineLevel="0" collapsed="false">
      <c r="A7806" s="0" t="s">
        <v>362</v>
      </c>
      <c r="B7806" s="0" t="n">
        <v>5.18</v>
      </c>
      <c r="C7806" s="0" t="n">
        <v>0.088804</v>
      </c>
      <c r="D7806" s="0" t="n">
        <v>0.0125925926</v>
      </c>
      <c r="E7806" s="0" t="n">
        <v>0.0333333333</v>
      </c>
      <c r="F7806" s="0" t="n">
        <v>0.0596</v>
      </c>
      <c r="G7806" s="0" t="n">
        <v>1</v>
      </c>
      <c r="H7806" s="0" t="n">
        <v>6.63</v>
      </c>
    </row>
    <row r="7807" customFormat="false" ht="12.8" hidden="false" customHeight="false" outlineLevel="0" collapsed="false">
      <c r="A7807" s="0" t="s">
        <v>12128</v>
      </c>
      <c r="B7807" s="0" t="n">
        <v>0.275</v>
      </c>
      <c r="C7807" s="0" t="n">
        <v>0.002052</v>
      </c>
      <c r="D7807" s="0" t="n">
        <v>0.0002972028</v>
      </c>
      <c r="E7807" s="0" t="n">
        <v>0.1</v>
      </c>
      <c r="F7807" s="0" t="n">
        <v>0.036</v>
      </c>
      <c r="G7807" s="0" t="n">
        <v>1</v>
      </c>
      <c r="H7807" s="0" t="n">
        <v>5.76</v>
      </c>
    </row>
    <row r="7808" customFormat="false" ht="12.8" hidden="false" customHeight="false" outlineLevel="0" collapsed="false">
      <c r="A7808" s="0" t="s">
        <v>12129</v>
      </c>
      <c r="B7808" s="0" t="n">
        <v>1.206</v>
      </c>
      <c r="C7808" s="0" t="n">
        <v>0.0144</v>
      </c>
      <c r="D7808" s="0" t="n">
        <v>0.002</v>
      </c>
      <c r="E7808" s="0" t="n">
        <v>0.02</v>
      </c>
      <c r="F7808" s="0" t="n">
        <v>0.0192</v>
      </c>
      <c r="G7808" s="0" t="n">
        <v>1</v>
      </c>
      <c r="H7808" s="0" t="n">
        <v>6260</v>
      </c>
    </row>
    <row r="7809" customFormat="false" ht="12.8" hidden="false" customHeight="false" outlineLevel="0" collapsed="false">
      <c r="A7809" s="0" t="s">
        <v>12130</v>
      </c>
      <c r="B7809" s="0" t="n">
        <v>1.5415833333</v>
      </c>
      <c r="C7809" s="0" t="n">
        <v>0.014625</v>
      </c>
      <c r="D7809" s="0" t="n">
        <v>0.0020987654</v>
      </c>
      <c r="E7809" s="0" t="n">
        <v>0.0083333333</v>
      </c>
      <c r="F7809" s="0" t="n">
        <v>0.015</v>
      </c>
      <c r="G7809" s="0" t="n">
        <v>1</v>
      </c>
      <c r="H7809" s="0" t="n">
        <v>1</v>
      </c>
    </row>
    <row r="7810" customFormat="false" ht="12.8" hidden="false" customHeight="false" outlineLevel="0" collapsed="false">
      <c r="A7810" s="0" t="s">
        <v>12131</v>
      </c>
      <c r="B7810" s="0" t="n">
        <v>2.016</v>
      </c>
      <c r="C7810" s="0" t="n">
        <v>0.036</v>
      </c>
      <c r="D7810" s="0" t="n">
        <v>0.005</v>
      </c>
      <c r="E7810" s="0" t="n">
        <v>0.05</v>
      </c>
      <c r="F7810" s="0" t="n">
        <v>0.048</v>
      </c>
      <c r="G7810" s="0" t="n">
        <v>1</v>
      </c>
      <c r="H7810" s="0" t="n">
        <v>18.13</v>
      </c>
    </row>
    <row r="7811" customFormat="false" ht="12.8" hidden="false" customHeight="false" outlineLevel="0" collapsed="false">
      <c r="A7811" s="0" t="s">
        <v>12132</v>
      </c>
      <c r="B7811" s="0" t="n">
        <v>1.09</v>
      </c>
      <c r="C7811" s="0" t="n">
        <v>0.0144</v>
      </c>
      <c r="D7811" s="0" t="n">
        <v>0.002</v>
      </c>
      <c r="E7811" s="0" t="n">
        <v>0.02</v>
      </c>
      <c r="F7811" s="0" t="n">
        <v>0.0192</v>
      </c>
      <c r="G7811" s="0" t="n">
        <v>1</v>
      </c>
      <c r="H7811" s="0" t="n">
        <v>6260</v>
      </c>
    </row>
    <row r="7812" customFormat="false" ht="12.8" hidden="false" customHeight="false" outlineLevel="0" collapsed="false">
      <c r="A7812" s="0" t="s">
        <v>444</v>
      </c>
      <c r="B7812" s="0" t="n">
        <v>0.275</v>
      </c>
      <c r="C7812" s="0" t="n">
        <v>0.002052</v>
      </c>
      <c r="D7812" s="0" t="n">
        <v>0.0002972028</v>
      </c>
      <c r="E7812" s="0" t="n">
        <v>0.1</v>
      </c>
      <c r="F7812" s="0" t="n">
        <v>0.036</v>
      </c>
      <c r="G7812" s="0" t="n">
        <v>1</v>
      </c>
      <c r="H7812" s="0" t="n">
        <v>5.76</v>
      </c>
    </row>
    <row r="7813" customFormat="false" ht="12.8" hidden="false" customHeight="false" outlineLevel="0" collapsed="false">
      <c r="A7813" s="0" t="s">
        <v>12133</v>
      </c>
      <c r="B7813" s="0" t="n">
        <v>1.0626666667</v>
      </c>
      <c r="C7813" s="0" t="n">
        <v>0.0209025333</v>
      </c>
      <c r="D7813" s="0" t="n">
        <v>0.0035978836</v>
      </c>
      <c r="E7813" s="0" t="n">
        <v>0.0666666667</v>
      </c>
      <c r="F7813" s="0" t="n">
        <v>0.0550066667</v>
      </c>
      <c r="G7813" s="0" t="n">
        <v>1</v>
      </c>
      <c r="H7813" s="0" t="n">
        <v>32.88</v>
      </c>
    </row>
    <row r="7814" customFormat="false" ht="12.8" hidden="false" customHeight="false" outlineLevel="0" collapsed="false">
      <c r="A7814" s="0" t="s">
        <v>443</v>
      </c>
      <c r="B7814" s="0" t="n">
        <v>0.275</v>
      </c>
      <c r="C7814" s="0" t="n">
        <v>0.002052</v>
      </c>
      <c r="D7814" s="0" t="n">
        <v>0.0002972028</v>
      </c>
      <c r="E7814" s="0" t="n">
        <v>0.1</v>
      </c>
      <c r="F7814" s="0" t="n">
        <v>0.036</v>
      </c>
      <c r="G7814" s="0" t="n">
        <v>1</v>
      </c>
      <c r="H7814" s="0" t="n">
        <v>6.05</v>
      </c>
    </row>
    <row r="7815" customFormat="false" ht="12.8" hidden="false" customHeight="false" outlineLevel="0" collapsed="false">
      <c r="A7815" s="0" t="s">
        <v>2397</v>
      </c>
      <c r="B7815" s="0" t="n">
        <v>1.1033333333</v>
      </c>
      <c r="C7815" s="0" t="n">
        <v>0.012</v>
      </c>
      <c r="D7815" s="0" t="n">
        <v>0.0016666667</v>
      </c>
      <c r="E7815" s="0" t="n">
        <v>0.0166666667</v>
      </c>
      <c r="F7815" s="0" t="n">
        <v>0.016</v>
      </c>
      <c r="G7815" s="0" t="n">
        <v>1</v>
      </c>
      <c r="H7815" s="0" t="n">
        <v>9563</v>
      </c>
    </row>
    <row r="7816" customFormat="false" ht="12.8" hidden="false" customHeight="false" outlineLevel="0" collapsed="false">
      <c r="A7816" s="0" t="s">
        <v>12134</v>
      </c>
      <c r="B7816" s="0" t="n">
        <v>0.5995</v>
      </c>
      <c r="C7816" s="0" t="n">
        <v>0.0156769</v>
      </c>
      <c r="D7816" s="0" t="n">
        <v>0.0026984127</v>
      </c>
      <c r="E7816" s="0" t="n">
        <v>0.05</v>
      </c>
      <c r="F7816" s="0" t="n">
        <v>0.041255</v>
      </c>
      <c r="G7816" s="0" t="n">
        <v>1</v>
      </c>
      <c r="H7816" s="0" t="n">
        <v>18.27</v>
      </c>
    </row>
    <row r="7817" customFormat="false" ht="12.8" hidden="false" customHeight="false" outlineLevel="0" collapsed="false">
      <c r="A7817" s="0" t="s">
        <v>12135</v>
      </c>
      <c r="B7817" s="0" t="n">
        <v>1.0626666667</v>
      </c>
      <c r="C7817" s="0" t="n">
        <v>0.0209025333</v>
      </c>
      <c r="D7817" s="0" t="n">
        <v>0.0035978836</v>
      </c>
      <c r="E7817" s="0" t="n">
        <v>0.0666666667</v>
      </c>
      <c r="F7817" s="0" t="n">
        <v>0.0550066667</v>
      </c>
      <c r="G7817" s="0" t="n">
        <v>1</v>
      </c>
      <c r="H7817" s="0" t="n">
        <v>32.88</v>
      </c>
    </row>
    <row r="7818" customFormat="false" ht="12.8" hidden="false" customHeight="false" outlineLevel="0" collapsed="false">
      <c r="A7818" s="0" t="s">
        <v>2427</v>
      </c>
      <c r="B7818" s="0" t="n">
        <v>1.09</v>
      </c>
      <c r="C7818" s="0" t="n">
        <v>0.0144</v>
      </c>
      <c r="D7818" s="0" t="n">
        <v>0.002</v>
      </c>
      <c r="E7818" s="0" t="n">
        <v>0.02</v>
      </c>
      <c r="F7818" s="0" t="n">
        <v>0.0192</v>
      </c>
      <c r="G7818" s="0" t="n">
        <v>1</v>
      </c>
      <c r="H7818" s="0" t="n">
        <v>6260</v>
      </c>
    </row>
    <row r="7819" customFormat="false" ht="12.8" hidden="false" customHeight="false" outlineLevel="0" collapsed="false">
      <c r="A7819" s="0" t="s">
        <v>445</v>
      </c>
      <c r="B7819" s="0" t="n">
        <v>0.275</v>
      </c>
      <c r="C7819" s="0" t="n">
        <v>0.002052</v>
      </c>
      <c r="D7819" s="0" t="n">
        <v>0.0002972028</v>
      </c>
      <c r="E7819" s="0" t="n">
        <v>0.1</v>
      </c>
      <c r="F7819" s="0" t="n">
        <v>0.036</v>
      </c>
      <c r="G7819" s="0" t="n">
        <v>1</v>
      </c>
      <c r="H7819" s="0" t="n">
        <v>6.05</v>
      </c>
    </row>
    <row r="7820" customFormat="false" ht="12.8" hidden="false" customHeight="false" outlineLevel="0" collapsed="false">
      <c r="A7820" s="0" t="s">
        <v>12136</v>
      </c>
      <c r="B7820" s="0" t="n">
        <v>2.0875</v>
      </c>
      <c r="C7820" s="0" t="n">
        <v>0.0375</v>
      </c>
      <c r="D7820" s="0" t="n">
        <v>0.0054487179</v>
      </c>
      <c r="E7820" s="0" t="n">
        <v>0.03125</v>
      </c>
      <c r="F7820" s="0" t="n">
        <v>0.0375</v>
      </c>
      <c r="G7820" s="0" t="n">
        <v>1</v>
      </c>
      <c r="H7820" s="0" t="n">
        <v>13.23</v>
      </c>
    </row>
    <row r="7821" customFormat="false" ht="12.8" hidden="false" customHeight="false" outlineLevel="0" collapsed="false">
      <c r="A7821" s="0" t="s">
        <v>12137</v>
      </c>
      <c r="B7821" s="0" t="n">
        <v>1.09</v>
      </c>
      <c r="C7821" s="0" t="n">
        <v>0.0144</v>
      </c>
      <c r="D7821" s="0" t="n">
        <v>0.002</v>
      </c>
      <c r="E7821" s="0" t="n">
        <v>0.02</v>
      </c>
      <c r="F7821" s="0" t="n">
        <v>0.0192</v>
      </c>
      <c r="G7821" s="0" t="n">
        <v>1</v>
      </c>
      <c r="H7821" s="0" t="n">
        <v>6260</v>
      </c>
    </row>
    <row r="7822" customFormat="false" ht="12.8" hidden="false" customHeight="false" outlineLevel="0" collapsed="false">
      <c r="A7822" s="0" t="s">
        <v>12138</v>
      </c>
      <c r="B7822" s="0" t="n">
        <v>1.0626666667</v>
      </c>
      <c r="C7822" s="0" t="n">
        <v>0.0209025333</v>
      </c>
      <c r="D7822" s="0" t="n">
        <v>0.0035978836</v>
      </c>
      <c r="E7822" s="0" t="n">
        <v>0.0666666667</v>
      </c>
      <c r="F7822" s="0" t="n">
        <v>0.0550066667</v>
      </c>
      <c r="G7822" s="0" t="n">
        <v>1</v>
      </c>
      <c r="H7822" s="0" t="n">
        <v>32.88</v>
      </c>
    </row>
    <row r="7823" customFormat="false" ht="12.8" hidden="false" customHeight="false" outlineLevel="0" collapsed="false">
      <c r="A7823" s="0" t="s">
        <v>12139</v>
      </c>
      <c r="B7823" s="0" t="n">
        <v>0.275</v>
      </c>
      <c r="C7823" s="0" t="n">
        <v>0.002052</v>
      </c>
      <c r="D7823" s="0" t="n">
        <v>0.0002972028</v>
      </c>
      <c r="E7823" s="0" t="n">
        <v>0.1</v>
      </c>
      <c r="F7823" s="0" t="n">
        <v>0.036</v>
      </c>
      <c r="G7823" s="0" t="n">
        <v>1</v>
      </c>
      <c r="H7823" s="0" t="n">
        <v>5.76</v>
      </c>
    </row>
    <row r="7824" customFormat="false" ht="12.8" hidden="false" customHeight="false" outlineLevel="0" collapsed="false">
      <c r="A7824" s="0" t="s">
        <v>446</v>
      </c>
      <c r="B7824" s="0" t="n">
        <v>0.405</v>
      </c>
      <c r="C7824" s="0" t="n">
        <v>0.00468</v>
      </c>
      <c r="D7824" s="0" t="n">
        <v>0.000662768</v>
      </c>
      <c r="E7824" s="0" t="n">
        <v>0.1</v>
      </c>
      <c r="F7824" s="0" t="n">
        <v>0.06</v>
      </c>
      <c r="G7824" s="0" t="n">
        <v>1</v>
      </c>
      <c r="H7824" s="0" t="n">
        <v>10.09</v>
      </c>
    </row>
    <row r="7825" customFormat="false" ht="12.8" hidden="false" customHeight="false" outlineLevel="0" collapsed="false">
      <c r="A7825" s="0" t="s">
        <v>12140</v>
      </c>
      <c r="B7825" s="0" t="n">
        <v>1.1426666667</v>
      </c>
      <c r="C7825" s="0" t="n">
        <v>0.0209025333</v>
      </c>
      <c r="D7825" s="0" t="n">
        <v>0.0035978836</v>
      </c>
      <c r="E7825" s="0" t="n">
        <v>0.0666666667</v>
      </c>
      <c r="F7825" s="0" t="n">
        <v>0.0550066667</v>
      </c>
      <c r="G7825" s="0" t="n">
        <v>1</v>
      </c>
      <c r="H7825" s="0" t="n">
        <v>32.88</v>
      </c>
    </row>
    <row r="7826" customFormat="false" ht="12.8" hidden="false" customHeight="false" outlineLevel="0" collapsed="false">
      <c r="A7826" s="0" t="s">
        <v>12141</v>
      </c>
      <c r="B7826" s="0" t="n">
        <v>1.09</v>
      </c>
      <c r="C7826" s="0" t="n">
        <v>0.0144</v>
      </c>
      <c r="D7826" s="0" t="n">
        <v>0.002</v>
      </c>
      <c r="E7826" s="0" t="n">
        <v>0.02</v>
      </c>
      <c r="F7826" s="0" t="n">
        <v>0.0192</v>
      </c>
      <c r="G7826" s="0" t="n">
        <v>1</v>
      </c>
      <c r="H7826" s="0" t="n">
        <v>6260</v>
      </c>
    </row>
    <row r="7827" customFormat="false" ht="12.8" hidden="false" customHeight="false" outlineLevel="0" collapsed="false">
      <c r="A7827" s="0" t="s">
        <v>12142</v>
      </c>
      <c r="B7827" s="0" t="n">
        <v>1.0626666667</v>
      </c>
      <c r="C7827" s="0" t="n">
        <v>0.0209025333</v>
      </c>
      <c r="D7827" s="0" t="n">
        <v>0.0035978836</v>
      </c>
      <c r="E7827" s="0" t="n">
        <v>0.0666666667</v>
      </c>
      <c r="F7827" s="0" t="n">
        <v>0.0550066667</v>
      </c>
      <c r="G7827" s="0" t="n">
        <v>1</v>
      </c>
      <c r="H7827" s="0" t="n">
        <v>32.88</v>
      </c>
    </row>
    <row r="7828" customFormat="false" ht="12.8" hidden="false" customHeight="false" outlineLevel="0" collapsed="false">
      <c r="A7828" s="0" t="s">
        <v>447</v>
      </c>
      <c r="B7828" s="0" t="n">
        <v>0.455</v>
      </c>
      <c r="C7828" s="0" t="n">
        <v>0.00468</v>
      </c>
      <c r="D7828" s="0" t="n">
        <v>0.000662768</v>
      </c>
      <c r="E7828" s="0" t="n">
        <v>0.1</v>
      </c>
      <c r="F7828" s="0" t="n">
        <v>0.06</v>
      </c>
      <c r="G7828" s="0" t="n">
        <v>1</v>
      </c>
      <c r="H7828" s="0" t="n">
        <v>11.25</v>
      </c>
    </row>
    <row r="7829" customFormat="false" ht="12.8" hidden="false" customHeight="false" outlineLevel="0" collapsed="false">
      <c r="A7829" s="0" t="s">
        <v>12143</v>
      </c>
      <c r="B7829" s="0" t="n">
        <v>1.0626666667</v>
      </c>
      <c r="C7829" s="0" t="n">
        <v>0.0209025333</v>
      </c>
      <c r="D7829" s="0" t="n">
        <v>0.0035978836</v>
      </c>
      <c r="E7829" s="0" t="n">
        <v>0.0666666667</v>
      </c>
      <c r="F7829" s="0" t="n">
        <v>0.0550066667</v>
      </c>
      <c r="G7829" s="0" t="n">
        <v>1</v>
      </c>
      <c r="H7829" s="0" t="n">
        <v>32.88</v>
      </c>
    </row>
    <row r="7830" customFormat="false" ht="12.8" hidden="false" customHeight="false" outlineLevel="0" collapsed="false">
      <c r="A7830" s="0" t="s">
        <v>12144</v>
      </c>
      <c r="B7830" s="0" t="n">
        <v>0.405</v>
      </c>
      <c r="C7830" s="0" t="n">
        <v>0.00468</v>
      </c>
      <c r="D7830" s="0" t="n">
        <v>0.000662768</v>
      </c>
      <c r="E7830" s="0" t="n">
        <v>0.1</v>
      </c>
      <c r="F7830" s="0" t="n">
        <v>0.06</v>
      </c>
      <c r="G7830" s="0" t="n">
        <v>1</v>
      </c>
      <c r="H7830" s="0" t="n">
        <v>10.09</v>
      </c>
    </row>
    <row r="7831" customFormat="false" ht="12.8" hidden="false" customHeight="false" outlineLevel="0" collapsed="false">
      <c r="A7831" s="0" t="s">
        <v>12145</v>
      </c>
      <c r="B7831" s="0" t="n">
        <v>1.09</v>
      </c>
      <c r="C7831" s="0" t="n">
        <v>0.0144</v>
      </c>
      <c r="D7831" s="0" t="n">
        <v>0.002</v>
      </c>
      <c r="E7831" s="0" t="n">
        <v>0.02</v>
      </c>
      <c r="F7831" s="0" t="n">
        <v>0.0192</v>
      </c>
      <c r="G7831" s="0" t="n">
        <v>1</v>
      </c>
      <c r="H7831" s="0" t="n">
        <v>6260</v>
      </c>
    </row>
    <row r="7832" customFormat="false" ht="12.8" hidden="false" customHeight="false" outlineLevel="0" collapsed="false">
      <c r="A7832" s="0" t="s">
        <v>12146</v>
      </c>
      <c r="B7832" s="0" t="n">
        <v>2.2685714286</v>
      </c>
      <c r="C7832" s="0" t="n">
        <v>0.0210857143</v>
      </c>
      <c r="D7832" s="0" t="n">
        <v>0.0032708033</v>
      </c>
      <c r="E7832" s="0" t="n">
        <v>0.0238095238</v>
      </c>
      <c r="F7832" s="0" t="n">
        <v>0.0234285714</v>
      </c>
      <c r="G7832" s="0" t="n">
        <v>1</v>
      </c>
      <c r="H7832" s="0" t="n">
        <v>46.1</v>
      </c>
    </row>
    <row r="7833" customFormat="false" ht="12.8" hidden="false" customHeight="false" outlineLevel="0" collapsed="false">
      <c r="A7833" s="0" t="s">
        <v>12147</v>
      </c>
      <c r="B7833" s="0" t="n">
        <v>0.455</v>
      </c>
      <c r="C7833" s="0" t="n">
        <v>0.00468</v>
      </c>
      <c r="D7833" s="0" t="n">
        <v>0.000662768</v>
      </c>
      <c r="E7833" s="0" t="n">
        <v>0.1</v>
      </c>
      <c r="F7833" s="0" t="n">
        <v>0.06</v>
      </c>
      <c r="G7833" s="0" t="n">
        <v>1</v>
      </c>
      <c r="H7833" s="0" t="n">
        <v>11.3</v>
      </c>
    </row>
    <row r="7834" customFormat="false" ht="12.8" hidden="false" customHeight="false" outlineLevel="0" collapsed="false">
      <c r="A7834" s="0" t="s">
        <v>12148</v>
      </c>
      <c r="B7834" s="0" t="n">
        <v>2.3606666667</v>
      </c>
      <c r="C7834" s="0" t="n">
        <v>0.035</v>
      </c>
      <c r="D7834" s="0" t="n">
        <v>0.005037037</v>
      </c>
      <c r="E7834" s="0" t="n">
        <v>0.0166666667</v>
      </c>
      <c r="F7834" s="0" t="n">
        <v>0.035</v>
      </c>
      <c r="G7834" s="0" t="n">
        <v>1</v>
      </c>
      <c r="H7834" s="0" t="n">
        <v>9.7</v>
      </c>
    </row>
    <row r="7835" customFormat="false" ht="12.8" hidden="false" customHeight="false" outlineLevel="0" collapsed="false">
      <c r="A7835" s="0" t="s">
        <v>2430</v>
      </c>
      <c r="B7835" s="0" t="n">
        <v>1.21</v>
      </c>
      <c r="C7835" s="0" t="n">
        <v>0.0144</v>
      </c>
      <c r="D7835" s="0" t="n">
        <v>0.002</v>
      </c>
      <c r="E7835" s="0" t="n">
        <v>0.02</v>
      </c>
      <c r="F7835" s="0" t="n">
        <v>0.0192</v>
      </c>
      <c r="G7835" s="0" t="n">
        <v>1</v>
      </c>
      <c r="H7835" s="0" t="n">
        <v>7979</v>
      </c>
    </row>
    <row r="7836" customFormat="false" ht="12.8" hidden="false" customHeight="false" outlineLevel="0" collapsed="false">
      <c r="A7836" s="0" t="s">
        <v>12149</v>
      </c>
      <c r="B7836" s="0" t="n">
        <v>1.1577777778</v>
      </c>
      <c r="C7836" s="0" t="n">
        <v>0.0348375556</v>
      </c>
      <c r="D7836" s="0" t="n">
        <v>0.0059964727</v>
      </c>
      <c r="E7836" s="0" t="n">
        <v>0.1111111111</v>
      </c>
      <c r="F7836" s="0" t="n">
        <v>0.0916777778</v>
      </c>
      <c r="G7836" s="0" t="n">
        <v>1</v>
      </c>
      <c r="H7836" s="0" t="n">
        <v>43.74</v>
      </c>
    </row>
    <row r="7837" customFormat="false" ht="12.8" hidden="false" customHeight="false" outlineLevel="0" collapsed="false">
      <c r="A7837" s="0" t="s">
        <v>12150</v>
      </c>
      <c r="B7837" s="0" t="n">
        <v>2.2685714286</v>
      </c>
      <c r="C7837" s="0" t="n">
        <v>0.0210857143</v>
      </c>
      <c r="D7837" s="0" t="n">
        <v>0.0032708033</v>
      </c>
      <c r="E7837" s="0" t="n">
        <v>0.0238095238</v>
      </c>
      <c r="F7837" s="0" t="n">
        <v>0.0234285714</v>
      </c>
      <c r="G7837" s="0" t="n">
        <v>1</v>
      </c>
      <c r="H7837" s="0" t="n">
        <v>46.1</v>
      </c>
    </row>
    <row r="7838" customFormat="false" ht="12.8" hidden="false" customHeight="false" outlineLevel="0" collapsed="false">
      <c r="A7838" s="0" t="s">
        <v>12151</v>
      </c>
      <c r="B7838" s="0" t="n">
        <v>1.21</v>
      </c>
      <c r="C7838" s="0" t="n">
        <v>0.0144</v>
      </c>
      <c r="D7838" s="0" t="n">
        <v>0.002</v>
      </c>
      <c r="E7838" s="0" t="n">
        <v>0.02</v>
      </c>
      <c r="F7838" s="0" t="n">
        <v>0.0192</v>
      </c>
      <c r="G7838" s="0" t="n">
        <v>1</v>
      </c>
      <c r="H7838" s="0" t="n">
        <v>7979</v>
      </c>
    </row>
    <row r="7839" customFormat="false" ht="12.8" hidden="false" customHeight="false" outlineLevel="0" collapsed="false">
      <c r="A7839" s="0" t="s">
        <v>12152</v>
      </c>
      <c r="B7839" s="0" t="n">
        <v>1.1577777778</v>
      </c>
      <c r="C7839" s="0" t="n">
        <v>0.0348375556</v>
      </c>
      <c r="D7839" s="0" t="n">
        <v>0.0059964727</v>
      </c>
      <c r="E7839" s="0" t="n">
        <v>0.1111111111</v>
      </c>
      <c r="F7839" s="0" t="n">
        <v>0.0916777778</v>
      </c>
      <c r="G7839" s="0" t="n">
        <v>1</v>
      </c>
      <c r="H7839" s="0" t="n">
        <v>43.74</v>
      </c>
    </row>
    <row r="7840" customFormat="false" ht="12.8" hidden="false" customHeight="false" outlineLevel="0" collapsed="false">
      <c r="A7840" s="0" t="s">
        <v>12153</v>
      </c>
      <c r="B7840" s="0" t="n">
        <v>0.2326666667</v>
      </c>
      <c r="C7840" s="0" t="n">
        <v>0.001048725</v>
      </c>
      <c r="D7840" s="0" t="n">
        <v>0.0001493193</v>
      </c>
      <c r="E7840" s="0" t="n">
        <v>0.0166666667</v>
      </c>
      <c r="F7840" s="0" t="n">
        <v>0.0038841667</v>
      </c>
      <c r="G7840" s="0" t="n">
        <v>1</v>
      </c>
      <c r="H7840" s="0" t="n">
        <v>10.28</v>
      </c>
    </row>
    <row r="7841" customFormat="false" ht="12.8" hidden="false" customHeight="false" outlineLevel="0" collapsed="false">
      <c r="A7841" s="0" t="s">
        <v>12154</v>
      </c>
      <c r="B7841" s="0" t="n">
        <v>0.298</v>
      </c>
      <c r="C7841" s="0" t="n">
        <v>0.0003528</v>
      </c>
      <c r="D7841" s="0" t="n">
        <v>5.55556E-005</v>
      </c>
      <c r="E7841" s="0" t="n">
        <v>0.02</v>
      </c>
      <c r="F7841" s="0" t="n">
        <v>0.0024</v>
      </c>
      <c r="G7841" s="0" t="n">
        <v>1</v>
      </c>
      <c r="H7841" s="0" t="n">
        <v>1.1</v>
      </c>
    </row>
    <row r="7842" customFormat="false" ht="12.8" hidden="false" customHeight="false" outlineLevel="0" collapsed="false">
      <c r="A7842" s="0" t="s">
        <v>12155</v>
      </c>
      <c r="B7842" s="0" t="n">
        <v>1.1333333333</v>
      </c>
      <c r="C7842" s="0" t="n">
        <v>0.012</v>
      </c>
      <c r="D7842" s="0" t="n">
        <v>0.0016666667</v>
      </c>
      <c r="E7842" s="0" t="n">
        <v>0.0166666667</v>
      </c>
      <c r="F7842" s="0" t="n">
        <v>0.016</v>
      </c>
      <c r="G7842" s="0" t="n">
        <v>1</v>
      </c>
      <c r="H7842" s="0" t="n">
        <v>10612</v>
      </c>
    </row>
    <row r="7843" customFormat="false" ht="12.8" hidden="false" customHeight="false" outlineLevel="0" collapsed="false">
      <c r="A7843" s="0" t="s">
        <v>12156</v>
      </c>
      <c r="B7843" s="0" t="n">
        <v>7.55</v>
      </c>
      <c r="C7843" s="0" t="n">
        <v>0.714</v>
      </c>
      <c r="D7843" s="0" t="n">
        <v>0.2125</v>
      </c>
      <c r="E7843" s="0" t="n">
        <v>1</v>
      </c>
      <c r="F7843" s="0" t="n">
        <v>1.02</v>
      </c>
      <c r="G7843" s="0" t="n">
        <v>1</v>
      </c>
      <c r="H7843" s="0" t="n">
        <v>1739.9</v>
      </c>
    </row>
    <row r="7844" customFormat="false" ht="12.8" hidden="false" customHeight="false" outlineLevel="0" collapsed="false">
      <c r="A7844" s="0" t="s">
        <v>12157</v>
      </c>
      <c r="B7844" s="0" t="n">
        <v>1.09</v>
      </c>
      <c r="C7844" s="0" t="n">
        <v>0.0144</v>
      </c>
      <c r="D7844" s="0" t="n">
        <v>0.002</v>
      </c>
      <c r="E7844" s="0" t="n">
        <v>0.02</v>
      </c>
      <c r="F7844" s="0" t="n">
        <v>0.0192</v>
      </c>
      <c r="G7844" s="0" t="n">
        <v>1</v>
      </c>
      <c r="H7844" s="0" t="n">
        <v>6170</v>
      </c>
    </row>
    <row r="7845" customFormat="false" ht="12.8" hidden="false" customHeight="false" outlineLevel="0" collapsed="false">
      <c r="A7845" s="0" t="s">
        <v>12158</v>
      </c>
      <c r="B7845" s="0" t="n">
        <v>7.55</v>
      </c>
      <c r="C7845" s="0" t="n">
        <v>0.714</v>
      </c>
      <c r="D7845" s="0" t="n">
        <v>0.2125</v>
      </c>
      <c r="E7845" s="0" t="n">
        <v>1</v>
      </c>
      <c r="F7845" s="0" t="n">
        <v>1.02</v>
      </c>
      <c r="G7845" s="0" t="n">
        <v>1</v>
      </c>
      <c r="H7845" s="0" t="n">
        <v>1739.9</v>
      </c>
    </row>
    <row r="7846" customFormat="false" ht="12.8" hidden="false" customHeight="false" outlineLevel="0" collapsed="false">
      <c r="A7846" s="0" t="s">
        <v>12159</v>
      </c>
      <c r="B7846" s="0" t="n">
        <v>1.09</v>
      </c>
      <c r="C7846" s="0" t="n">
        <v>0.0144</v>
      </c>
      <c r="D7846" s="0" t="n">
        <v>0.002</v>
      </c>
      <c r="E7846" s="0" t="n">
        <v>0.02</v>
      </c>
      <c r="F7846" s="0" t="n">
        <v>0.0192</v>
      </c>
      <c r="G7846" s="0" t="n">
        <v>1</v>
      </c>
      <c r="H7846" s="0" t="n">
        <v>6170</v>
      </c>
    </row>
    <row r="7847" customFormat="false" ht="12.8" hidden="false" customHeight="false" outlineLevel="0" collapsed="false">
      <c r="A7847" s="0" t="s">
        <v>12160</v>
      </c>
      <c r="B7847" s="0" t="n">
        <v>0.8077777778</v>
      </c>
      <c r="C7847" s="0" t="n">
        <v>0.0348375556</v>
      </c>
      <c r="D7847" s="0" t="n">
        <v>0.0059964727</v>
      </c>
      <c r="E7847" s="0" t="n">
        <v>0.1111111111</v>
      </c>
      <c r="F7847" s="0" t="n">
        <v>0.0916777778</v>
      </c>
      <c r="G7847" s="0" t="n">
        <v>1</v>
      </c>
      <c r="H7847" s="0" t="n">
        <v>72.31</v>
      </c>
    </row>
    <row r="7848" customFormat="false" ht="12.8" hidden="false" customHeight="false" outlineLevel="0" collapsed="false">
      <c r="A7848" s="0" t="s">
        <v>12161</v>
      </c>
      <c r="B7848" s="0" t="n">
        <v>3.9727272727</v>
      </c>
      <c r="C7848" s="0" t="n">
        <v>0.1047272727</v>
      </c>
      <c r="D7848" s="0" t="n">
        <v>0.0193181818</v>
      </c>
      <c r="E7848" s="0" t="n">
        <v>0.0454545455</v>
      </c>
      <c r="F7848" s="0" t="n">
        <v>0.0872727273</v>
      </c>
      <c r="G7848" s="0" t="n">
        <v>1</v>
      </c>
      <c r="H7848" s="0" t="n">
        <v>10.95</v>
      </c>
    </row>
    <row r="7849" customFormat="false" ht="12.8" hidden="false" customHeight="false" outlineLevel="0" collapsed="false">
      <c r="A7849" s="0" t="s">
        <v>12162</v>
      </c>
      <c r="B7849" s="0" t="n">
        <v>7.55</v>
      </c>
      <c r="C7849" s="0" t="n">
        <v>0.714</v>
      </c>
      <c r="D7849" s="0" t="n">
        <v>0.2125</v>
      </c>
      <c r="E7849" s="0" t="n">
        <v>1</v>
      </c>
      <c r="F7849" s="0" t="n">
        <v>1.02</v>
      </c>
      <c r="G7849" s="0" t="n">
        <v>1</v>
      </c>
      <c r="H7849" s="0" t="n">
        <v>2154.6</v>
      </c>
    </row>
    <row r="7850" customFormat="false" ht="12.8" hidden="false" customHeight="false" outlineLevel="0" collapsed="false">
      <c r="A7850" s="0" t="s">
        <v>12163</v>
      </c>
      <c r="B7850" s="0" t="n">
        <v>0.2326666667</v>
      </c>
      <c r="C7850" s="0" t="n">
        <v>0.001048725</v>
      </c>
      <c r="D7850" s="0" t="n">
        <v>0.0001493193</v>
      </c>
      <c r="E7850" s="0" t="n">
        <v>0.0166666667</v>
      </c>
      <c r="F7850" s="0" t="n">
        <v>0.0038841667</v>
      </c>
      <c r="G7850" s="0" t="n">
        <v>1</v>
      </c>
      <c r="H7850" s="0" t="n">
        <v>10.28</v>
      </c>
    </row>
    <row r="7851" customFormat="false" ht="12.8" hidden="false" customHeight="false" outlineLevel="0" collapsed="false">
      <c r="A7851" s="0" t="s">
        <v>12164</v>
      </c>
      <c r="B7851" s="0" t="n">
        <v>1.09</v>
      </c>
      <c r="C7851" s="0" t="n">
        <v>0.0144</v>
      </c>
      <c r="D7851" s="0" t="n">
        <v>0.002</v>
      </c>
      <c r="E7851" s="0" t="n">
        <v>0.02</v>
      </c>
      <c r="F7851" s="0" t="n">
        <v>0.0192</v>
      </c>
      <c r="G7851" s="0" t="n">
        <v>1</v>
      </c>
      <c r="H7851" s="0" t="n">
        <v>6170</v>
      </c>
    </row>
    <row r="7852" customFormat="false" ht="12.8" hidden="false" customHeight="false" outlineLevel="0" collapsed="false">
      <c r="A7852" s="0" t="s">
        <v>12165</v>
      </c>
      <c r="B7852" s="0" t="n">
        <v>0.2326666667</v>
      </c>
      <c r="C7852" s="0" t="n">
        <v>0.001048725</v>
      </c>
      <c r="D7852" s="0" t="n">
        <v>0.0001493193</v>
      </c>
      <c r="E7852" s="0" t="n">
        <v>0.0166666667</v>
      </c>
      <c r="F7852" s="0" t="n">
        <v>0.0038841667</v>
      </c>
      <c r="G7852" s="0" t="n">
        <v>1</v>
      </c>
      <c r="H7852" s="0" t="n">
        <v>10.28</v>
      </c>
    </row>
    <row r="7853" customFormat="false" ht="12.8" hidden="false" customHeight="false" outlineLevel="0" collapsed="false">
      <c r="A7853" s="0" t="s">
        <v>12166</v>
      </c>
      <c r="B7853" s="0" t="n">
        <v>1.09</v>
      </c>
      <c r="C7853" s="0" t="n">
        <v>0.0144</v>
      </c>
      <c r="D7853" s="0" t="n">
        <v>0.002</v>
      </c>
      <c r="E7853" s="0" t="n">
        <v>0.02</v>
      </c>
      <c r="F7853" s="0" t="n">
        <v>0.0192</v>
      </c>
      <c r="G7853" s="0" t="n">
        <v>1</v>
      </c>
      <c r="H7853" s="0" t="n">
        <v>6170</v>
      </c>
    </row>
    <row r="7854" customFormat="false" ht="12.8" hidden="false" customHeight="false" outlineLevel="0" collapsed="false">
      <c r="A7854" s="0" t="s">
        <v>12167</v>
      </c>
      <c r="B7854" s="0" t="n">
        <v>0.007375</v>
      </c>
      <c r="C7854" s="0" t="n">
        <v>1.93462E-005</v>
      </c>
      <c r="D7854" s="0" t="n">
        <v>9.7701E-006</v>
      </c>
      <c r="E7854" s="0" t="n">
        <v>0.0005</v>
      </c>
      <c r="F7854" s="0" t="n">
        <v>7.035E-005</v>
      </c>
      <c r="G7854" s="0" t="n">
        <v>1</v>
      </c>
      <c r="H7854" s="0" t="n">
        <v>0.04</v>
      </c>
    </row>
    <row r="7855" customFormat="false" ht="12.8" hidden="false" customHeight="false" outlineLevel="0" collapsed="false">
      <c r="A7855" s="0" t="s">
        <v>12168</v>
      </c>
      <c r="B7855" s="0" t="n">
        <v>1.206</v>
      </c>
      <c r="C7855" s="0" t="n">
        <v>0.0144</v>
      </c>
      <c r="D7855" s="0" t="n">
        <v>0.002</v>
      </c>
      <c r="E7855" s="0" t="n">
        <v>0.02</v>
      </c>
      <c r="F7855" s="0" t="n">
        <v>0.0192</v>
      </c>
      <c r="G7855" s="0" t="n">
        <v>1</v>
      </c>
      <c r="H7855" s="0" t="n">
        <v>6260</v>
      </c>
    </row>
    <row r="7856" customFormat="false" ht="12.8" hidden="false" customHeight="false" outlineLevel="0" collapsed="false">
      <c r="A7856" s="0" t="s">
        <v>12169</v>
      </c>
      <c r="B7856" s="0" t="n">
        <v>0.8077777778</v>
      </c>
      <c r="C7856" s="0" t="n">
        <v>0.0348375556</v>
      </c>
      <c r="D7856" s="0" t="n">
        <v>0.0059964727</v>
      </c>
      <c r="E7856" s="0" t="n">
        <v>0.1111111111</v>
      </c>
      <c r="F7856" s="0" t="n">
        <v>0.0916777778</v>
      </c>
      <c r="G7856" s="0" t="n">
        <v>1</v>
      </c>
      <c r="H7856" s="0" t="n">
        <v>72.31</v>
      </c>
    </row>
    <row r="7857" customFormat="false" ht="12.8" hidden="false" customHeight="false" outlineLevel="0" collapsed="false">
      <c r="A7857" s="0" t="s">
        <v>12170</v>
      </c>
      <c r="B7857" s="0" t="n">
        <v>0.298</v>
      </c>
      <c r="C7857" s="0" t="n">
        <v>0.0003528</v>
      </c>
      <c r="D7857" s="0" t="n">
        <v>5.55556E-005</v>
      </c>
      <c r="E7857" s="0" t="n">
        <v>0.02</v>
      </c>
      <c r="F7857" s="0" t="n">
        <v>0.0024</v>
      </c>
      <c r="G7857" s="0" t="n">
        <v>1</v>
      </c>
      <c r="H7857" s="0" t="n">
        <v>1.1</v>
      </c>
    </row>
    <row r="7858" customFormat="false" ht="12.8" hidden="false" customHeight="false" outlineLevel="0" collapsed="false">
      <c r="A7858" s="0" t="s">
        <v>12171</v>
      </c>
      <c r="B7858" s="0" t="n">
        <v>1.206</v>
      </c>
      <c r="C7858" s="0" t="n">
        <v>0.0144</v>
      </c>
      <c r="D7858" s="0" t="n">
        <v>0.002</v>
      </c>
      <c r="E7858" s="0" t="n">
        <v>0.02</v>
      </c>
      <c r="F7858" s="0" t="n">
        <v>0.0192</v>
      </c>
      <c r="G7858" s="0" t="n">
        <v>1</v>
      </c>
      <c r="H7858" s="0" t="n">
        <v>6260</v>
      </c>
    </row>
    <row r="7859" customFormat="false" ht="12.8" hidden="false" customHeight="false" outlineLevel="0" collapsed="false">
      <c r="A7859" s="0" t="s">
        <v>12172</v>
      </c>
      <c r="B7859" s="0" t="n">
        <v>2.2685714286</v>
      </c>
      <c r="C7859" s="0" t="n">
        <v>0.0210857143</v>
      </c>
      <c r="D7859" s="0" t="n">
        <v>0.0032708033</v>
      </c>
      <c r="E7859" s="0" t="n">
        <v>0.0238095238</v>
      </c>
      <c r="F7859" s="0" t="n">
        <v>0.0234285714</v>
      </c>
      <c r="G7859" s="0" t="n">
        <v>1</v>
      </c>
      <c r="H7859" s="0" t="n">
        <v>46.1</v>
      </c>
    </row>
    <row r="7860" customFormat="false" ht="12.8" hidden="false" customHeight="false" outlineLevel="0" collapsed="false">
      <c r="A7860" s="0" t="s">
        <v>12173</v>
      </c>
      <c r="B7860" s="0" t="n">
        <v>2.3606666667</v>
      </c>
      <c r="C7860" s="0" t="n">
        <v>0.035</v>
      </c>
      <c r="D7860" s="0" t="n">
        <v>0.005037037</v>
      </c>
      <c r="E7860" s="0" t="n">
        <v>0.0166666667</v>
      </c>
      <c r="F7860" s="0" t="n">
        <v>0.035</v>
      </c>
      <c r="G7860" s="0" t="n">
        <v>1</v>
      </c>
      <c r="H7860" s="0" t="n">
        <v>9.7</v>
      </c>
    </row>
    <row r="7861" customFormat="false" ht="12.8" hidden="false" customHeight="false" outlineLevel="0" collapsed="false">
      <c r="A7861" s="0" t="s">
        <v>12174</v>
      </c>
      <c r="B7861" s="0" t="n">
        <v>1.1293333333</v>
      </c>
      <c r="C7861" s="0" t="n">
        <v>0.012</v>
      </c>
      <c r="D7861" s="0" t="n">
        <v>0.0016666667</v>
      </c>
      <c r="E7861" s="0" t="n">
        <v>0.0166666667</v>
      </c>
      <c r="F7861" s="0" t="n">
        <v>0.016</v>
      </c>
      <c r="G7861" s="0" t="n">
        <v>1</v>
      </c>
      <c r="H7861" s="0" t="n">
        <v>8325</v>
      </c>
    </row>
    <row r="7862" customFormat="false" ht="12.8" hidden="false" customHeight="false" outlineLevel="0" collapsed="false">
      <c r="A7862" s="0" t="s">
        <v>12175</v>
      </c>
      <c r="B7862" s="0" t="n">
        <v>2.2685714286</v>
      </c>
      <c r="C7862" s="0" t="n">
        <v>0.0210857143</v>
      </c>
      <c r="D7862" s="0" t="n">
        <v>0.0032708033</v>
      </c>
      <c r="E7862" s="0" t="n">
        <v>0.0238095238</v>
      </c>
      <c r="F7862" s="0" t="n">
        <v>0.0234285714</v>
      </c>
      <c r="G7862" s="0" t="n">
        <v>1</v>
      </c>
      <c r="H7862" s="0" t="n">
        <v>46.1</v>
      </c>
    </row>
    <row r="7863" customFormat="false" ht="12.8" hidden="false" customHeight="false" outlineLevel="0" collapsed="false">
      <c r="A7863" s="0" t="s">
        <v>12176</v>
      </c>
      <c r="B7863" s="0" t="n">
        <v>0.0685714286</v>
      </c>
      <c r="C7863" s="0" t="n">
        <v>0.002001</v>
      </c>
      <c r="D7863" s="0" t="n">
        <v>0.0004260652</v>
      </c>
      <c r="E7863" s="0" t="n">
        <v>0.0071428571</v>
      </c>
      <c r="F7863" s="0" t="n">
        <v>0.0028585714</v>
      </c>
      <c r="G7863" s="0" t="n">
        <v>1</v>
      </c>
      <c r="H7863" s="0" t="n">
        <v>214</v>
      </c>
    </row>
    <row r="7864" customFormat="false" ht="12.8" hidden="false" customHeight="false" outlineLevel="0" collapsed="false">
      <c r="A7864" s="0" t="s">
        <v>2429</v>
      </c>
      <c r="B7864" s="0" t="n">
        <v>1.21</v>
      </c>
      <c r="C7864" s="0" t="n">
        <v>0.0144</v>
      </c>
      <c r="D7864" s="0" t="n">
        <v>0.002</v>
      </c>
      <c r="E7864" s="0" t="n">
        <v>0.02</v>
      </c>
      <c r="F7864" s="0" t="n">
        <v>0.0192</v>
      </c>
      <c r="G7864" s="0" t="n">
        <v>1</v>
      </c>
      <c r="H7864" s="0" t="n">
        <v>7979</v>
      </c>
    </row>
    <row r="7865" customFormat="false" ht="12.8" hidden="false" customHeight="false" outlineLevel="0" collapsed="false">
      <c r="A7865" s="0" t="s">
        <v>12177</v>
      </c>
      <c r="B7865" s="0" t="n">
        <v>2.2685714286</v>
      </c>
      <c r="C7865" s="0" t="n">
        <v>0.0210857143</v>
      </c>
      <c r="D7865" s="0" t="n">
        <v>0.0032708033</v>
      </c>
      <c r="E7865" s="0" t="n">
        <v>0.0238095238</v>
      </c>
      <c r="F7865" s="0" t="n">
        <v>0.0234285714</v>
      </c>
      <c r="G7865" s="0" t="n">
        <v>1</v>
      </c>
      <c r="H7865" s="0" t="n">
        <v>46.1</v>
      </c>
    </row>
    <row r="7866" customFormat="false" ht="12.8" hidden="false" customHeight="false" outlineLevel="0" collapsed="false">
      <c r="A7866" s="0" t="s">
        <v>12178</v>
      </c>
      <c r="B7866" s="0" t="n">
        <v>1.21</v>
      </c>
      <c r="C7866" s="0" t="n">
        <v>0.0144</v>
      </c>
      <c r="D7866" s="0" t="n">
        <v>0.002</v>
      </c>
      <c r="E7866" s="0" t="n">
        <v>0.02</v>
      </c>
      <c r="F7866" s="0" t="n">
        <v>0.0192</v>
      </c>
      <c r="G7866" s="0" t="n">
        <v>1</v>
      </c>
      <c r="H7866" s="0" t="n">
        <v>7979</v>
      </c>
    </row>
    <row r="7867" customFormat="false" ht="12.8" hidden="false" customHeight="false" outlineLevel="0" collapsed="false">
      <c r="A7867" s="0" t="s">
        <v>12179</v>
      </c>
      <c r="B7867" s="0" t="n">
        <v>2.3606666667</v>
      </c>
      <c r="C7867" s="0" t="n">
        <v>0.035</v>
      </c>
      <c r="D7867" s="0" t="n">
        <v>0.005037037</v>
      </c>
      <c r="E7867" s="0" t="n">
        <v>0.0166666667</v>
      </c>
      <c r="F7867" s="0" t="n">
        <v>0.035</v>
      </c>
      <c r="G7867" s="0" t="n">
        <v>1</v>
      </c>
      <c r="H7867" s="0" t="n">
        <v>9.7</v>
      </c>
    </row>
    <row r="7868" customFormat="false" ht="12.8" hidden="false" customHeight="false" outlineLevel="0" collapsed="false">
      <c r="A7868" s="0" t="s">
        <v>12180</v>
      </c>
      <c r="B7868" s="0" t="n">
        <v>2.2685714286</v>
      </c>
      <c r="C7868" s="0" t="n">
        <v>0.0210857143</v>
      </c>
      <c r="D7868" s="0" t="n">
        <v>0.0032708033</v>
      </c>
      <c r="E7868" s="0" t="n">
        <v>0.0238095238</v>
      </c>
      <c r="F7868" s="0" t="n">
        <v>0.0234285714</v>
      </c>
      <c r="G7868" s="0" t="n">
        <v>1</v>
      </c>
      <c r="H7868" s="0" t="n">
        <v>46.1</v>
      </c>
    </row>
    <row r="7869" customFormat="false" ht="12.8" hidden="false" customHeight="false" outlineLevel="0" collapsed="false">
      <c r="A7869" s="0" t="s">
        <v>12181</v>
      </c>
      <c r="B7869" s="0" t="n">
        <v>1.1333333333</v>
      </c>
      <c r="C7869" s="0" t="n">
        <v>0.012</v>
      </c>
      <c r="D7869" s="0" t="n">
        <v>0.0016666667</v>
      </c>
      <c r="E7869" s="0" t="n">
        <v>0.0166666667</v>
      </c>
      <c r="F7869" s="0" t="n">
        <v>0.016</v>
      </c>
      <c r="G7869" s="0" t="n">
        <v>1</v>
      </c>
      <c r="H7869" s="0" t="n">
        <v>10612</v>
      </c>
    </row>
    <row r="7870" customFormat="false" ht="12.8" hidden="false" customHeight="false" outlineLevel="0" collapsed="false">
      <c r="A7870" s="0" t="s">
        <v>12182</v>
      </c>
      <c r="B7870" s="0" t="n">
        <v>7.55</v>
      </c>
      <c r="C7870" s="0" t="n">
        <v>0.714</v>
      </c>
      <c r="D7870" s="0" t="n">
        <v>0.2125</v>
      </c>
      <c r="E7870" s="0" t="n">
        <v>1</v>
      </c>
      <c r="F7870" s="0" t="n">
        <v>1.02</v>
      </c>
      <c r="G7870" s="0" t="n">
        <v>1</v>
      </c>
      <c r="H7870" s="0" t="n">
        <v>2060.5</v>
      </c>
    </row>
    <row r="7871" customFormat="false" ht="12.8" hidden="false" customHeight="false" outlineLevel="0" collapsed="false">
      <c r="A7871" s="0" t="s">
        <v>12183</v>
      </c>
      <c r="B7871" s="0" t="n">
        <v>2.3606666667</v>
      </c>
      <c r="C7871" s="0" t="n">
        <v>0.035</v>
      </c>
      <c r="D7871" s="0" t="n">
        <v>0.005037037</v>
      </c>
      <c r="E7871" s="0" t="n">
        <v>0.0166666667</v>
      </c>
      <c r="F7871" s="0" t="n">
        <v>0.035</v>
      </c>
      <c r="G7871" s="0" t="n">
        <v>1</v>
      </c>
      <c r="H7871" s="0" t="n">
        <v>9.7</v>
      </c>
    </row>
    <row r="7872" customFormat="false" ht="12.8" hidden="false" customHeight="false" outlineLevel="0" collapsed="false">
      <c r="A7872" s="0" t="s">
        <v>12184</v>
      </c>
      <c r="B7872" s="0" t="n">
        <v>2.2685714286</v>
      </c>
      <c r="C7872" s="0" t="n">
        <v>0.0210857143</v>
      </c>
      <c r="D7872" s="0" t="n">
        <v>0.0032708033</v>
      </c>
      <c r="E7872" s="0" t="n">
        <v>0.0238095238</v>
      </c>
      <c r="F7872" s="0" t="n">
        <v>0.0234285714</v>
      </c>
      <c r="G7872" s="0" t="n">
        <v>1</v>
      </c>
      <c r="H7872" s="0" t="n">
        <v>46.1</v>
      </c>
    </row>
    <row r="7873" customFormat="false" ht="12.8" hidden="false" customHeight="false" outlineLevel="0" collapsed="false">
      <c r="A7873" s="0" t="s">
        <v>1778</v>
      </c>
      <c r="B7873" s="0" t="n">
        <v>4.4</v>
      </c>
      <c r="C7873" s="0" t="n">
        <v>0.0978083333</v>
      </c>
      <c r="D7873" s="0" t="n">
        <v>0.0145299145</v>
      </c>
      <c r="E7873" s="0" t="n">
        <v>0.0833333333</v>
      </c>
      <c r="F7873" s="0" t="n">
        <v>0.1008333333</v>
      </c>
      <c r="G7873" s="0" t="n">
        <v>1</v>
      </c>
      <c r="H7873" s="0" t="n">
        <v>20.41</v>
      </c>
    </row>
    <row r="7874" customFormat="false" ht="12.8" hidden="false" customHeight="false" outlineLevel="0" collapsed="false">
      <c r="A7874" s="0" t="s">
        <v>12185</v>
      </c>
      <c r="B7874" s="0" t="n">
        <v>0.0029</v>
      </c>
      <c r="C7874" s="0" t="n">
        <v>2.3725E-005</v>
      </c>
      <c r="D7874" s="0" t="n">
        <v>3.4553E-006</v>
      </c>
      <c r="E7874" s="0" t="n">
        <v>0.0005</v>
      </c>
      <c r="F7874" s="0" t="n">
        <v>6.5E-005</v>
      </c>
      <c r="G7874" s="0" t="n">
        <v>1</v>
      </c>
      <c r="H7874" s="0" t="n">
        <v>0.03</v>
      </c>
    </row>
    <row r="7875" customFormat="false" ht="12.8" hidden="false" customHeight="false" outlineLevel="0" collapsed="false">
      <c r="A7875" s="0" t="s">
        <v>1670</v>
      </c>
      <c r="B7875" s="0" t="n">
        <v>2.53</v>
      </c>
      <c r="C7875" s="0" t="n">
        <v>0.0391233333</v>
      </c>
      <c r="D7875" s="0" t="n">
        <v>0.0058119658</v>
      </c>
      <c r="E7875" s="0" t="n">
        <v>0.0333333333</v>
      </c>
      <c r="F7875" s="0" t="n">
        <v>0.0403333333</v>
      </c>
      <c r="G7875" s="0" t="n">
        <v>1</v>
      </c>
      <c r="H7875" s="0" t="n">
        <v>4.08</v>
      </c>
    </row>
    <row r="7876" customFormat="false" ht="12.8" hidden="false" customHeight="false" outlineLevel="0" collapsed="false">
      <c r="A7876" s="0" t="s">
        <v>2426</v>
      </c>
      <c r="B7876" s="0" t="n">
        <v>1.18</v>
      </c>
      <c r="C7876" s="0" t="n">
        <v>0.0144</v>
      </c>
      <c r="D7876" s="0" t="n">
        <v>0.002</v>
      </c>
      <c r="E7876" s="0" t="n">
        <v>0.02</v>
      </c>
      <c r="F7876" s="0" t="n">
        <v>0.0192</v>
      </c>
      <c r="G7876" s="0" t="n">
        <v>1</v>
      </c>
      <c r="H7876" s="0" t="n">
        <v>5465</v>
      </c>
    </row>
    <row r="7877" customFormat="false" ht="12.8" hidden="false" customHeight="false" outlineLevel="0" collapsed="false">
      <c r="A7877" s="0" t="s">
        <v>12186</v>
      </c>
      <c r="B7877" s="0" t="n">
        <v>1.4416666667</v>
      </c>
      <c r="C7877" s="0" t="n">
        <v>0.0165</v>
      </c>
      <c r="D7877" s="0" t="n">
        <v>0.0024216524</v>
      </c>
      <c r="E7877" s="0" t="n">
        <v>0.0138888889</v>
      </c>
      <c r="F7877" s="0" t="n">
        <v>0.0166666667</v>
      </c>
      <c r="G7877" s="0" t="n">
        <v>1</v>
      </c>
      <c r="H7877" s="0" t="n">
        <v>1</v>
      </c>
    </row>
    <row r="7878" customFormat="false" ht="12.8" hidden="false" customHeight="false" outlineLevel="0" collapsed="false">
      <c r="A7878" s="0" t="s">
        <v>12187</v>
      </c>
      <c r="B7878" s="0" t="n">
        <v>1.18</v>
      </c>
      <c r="C7878" s="0" t="n">
        <v>0.0144</v>
      </c>
      <c r="D7878" s="0" t="n">
        <v>0.002</v>
      </c>
      <c r="E7878" s="0" t="n">
        <v>0.02</v>
      </c>
      <c r="F7878" s="0" t="n">
        <v>0.0192</v>
      </c>
      <c r="G7878" s="0" t="n">
        <v>1</v>
      </c>
      <c r="H7878" s="0" t="n">
        <v>5465</v>
      </c>
    </row>
    <row r="7879" customFormat="false" ht="12.8" hidden="false" customHeight="false" outlineLevel="0" collapsed="false">
      <c r="A7879" s="0" t="s">
        <v>12188</v>
      </c>
      <c r="B7879" s="0" t="n">
        <v>0.0092</v>
      </c>
      <c r="C7879" s="0" t="n">
        <v>1.8408E-005</v>
      </c>
      <c r="D7879" s="0" t="n">
        <v>4.0476E-006</v>
      </c>
      <c r="E7879" s="0" t="n">
        <v>0.001</v>
      </c>
      <c r="F7879" s="0" t="n">
        <v>9.44E-005</v>
      </c>
      <c r="G7879" s="0" t="n">
        <v>1</v>
      </c>
      <c r="H7879" s="0" t="n">
        <v>0.02</v>
      </c>
    </row>
    <row r="7880" customFormat="false" ht="12.8" hidden="false" customHeight="false" outlineLevel="0" collapsed="false">
      <c r="A7880" s="0" t="s">
        <v>12189</v>
      </c>
      <c r="B7880" s="0" t="n">
        <v>0.78</v>
      </c>
      <c r="C7880" s="0" t="n">
        <v>0.004923072</v>
      </c>
      <c r="D7880" s="0" t="n">
        <v>0.0012592593</v>
      </c>
      <c r="E7880" s="0" t="n">
        <v>0.1</v>
      </c>
      <c r="F7880" s="0" t="n">
        <v>0.0175824</v>
      </c>
      <c r="G7880" s="0" t="n">
        <v>1</v>
      </c>
      <c r="H7880" s="0" t="n">
        <v>4.47</v>
      </c>
    </row>
    <row r="7881" customFormat="false" ht="12.8" hidden="false" customHeight="false" outlineLevel="0" collapsed="false">
      <c r="A7881" s="0" t="s">
        <v>12190</v>
      </c>
      <c r="B7881" s="0" t="n">
        <v>1.18</v>
      </c>
      <c r="C7881" s="0" t="n">
        <v>0.0144</v>
      </c>
      <c r="D7881" s="0" t="n">
        <v>0.002</v>
      </c>
      <c r="E7881" s="0" t="n">
        <v>0.02</v>
      </c>
      <c r="F7881" s="0" t="n">
        <v>0.0192</v>
      </c>
      <c r="G7881" s="0" t="n">
        <v>1</v>
      </c>
      <c r="H7881" s="0" t="n">
        <v>5465</v>
      </c>
    </row>
    <row r="7882" customFormat="false" ht="12.8" hidden="false" customHeight="false" outlineLevel="0" collapsed="false">
      <c r="A7882" s="0" t="s">
        <v>12191</v>
      </c>
      <c r="B7882" s="0" t="n">
        <v>0.0266666667</v>
      </c>
      <c r="C7882" s="0" t="n">
        <v>7.37333E-005</v>
      </c>
      <c r="D7882" s="0" t="n">
        <v>1.85185E-005</v>
      </c>
      <c r="E7882" s="0" t="n">
        <v>0.0022222222</v>
      </c>
      <c r="F7882" s="0" t="n">
        <v>0.0002633333</v>
      </c>
      <c r="G7882" s="0" t="n">
        <v>1</v>
      </c>
      <c r="H7882" s="0" t="n">
        <v>0.28</v>
      </c>
    </row>
    <row r="7883" customFormat="false" ht="12.8" hidden="false" customHeight="false" outlineLevel="0" collapsed="false">
      <c r="A7883" s="0" t="s">
        <v>12192</v>
      </c>
      <c r="B7883" s="0" t="n">
        <v>1.18</v>
      </c>
      <c r="C7883" s="0" t="n">
        <v>0.0144</v>
      </c>
      <c r="D7883" s="0" t="n">
        <v>0.002</v>
      </c>
      <c r="E7883" s="0" t="n">
        <v>0.02</v>
      </c>
      <c r="F7883" s="0" t="n">
        <v>0.0192</v>
      </c>
      <c r="G7883" s="0" t="n">
        <v>1</v>
      </c>
      <c r="H7883" s="0" t="n">
        <v>5465</v>
      </c>
    </row>
    <row r="7884" customFormat="false" ht="12.8" hidden="false" customHeight="false" outlineLevel="0" collapsed="false">
      <c r="A7884" s="0" t="s">
        <v>12193</v>
      </c>
      <c r="B7884" s="0" t="n">
        <v>0.8575</v>
      </c>
      <c r="C7884" s="0" t="n">
        <v>0.00205821</v>
      </c>
      <c r="D7884" s="0" t="n">
        <v>0.0003472222</v>
      </c>
      <c r="E7884" s="0" t="n">
        <v>0.03125</v>
      </c>
      <c r="F7884" s="0" t="n">
        <v>0.00735075</v>
      </c>
      <c r="G7884" s="0" t="n">
        <v>1</v>
      </c>
      <c r="H7884" s="0" t="n">
        <v>3.15</v>
      </c>
    </row>
    <row r="7885" customFormat="false" ht="12.8" hidden="false" customHeight="false" outlineLevel="0" collapsed="false">
      <c r="A7885" s="0" t="s">
        <v>12194</v>
      </c>
      <c r="B7885" s="0" t="n">
        <v>0.8641666667</v>
      </c>
      <c r="C7885" s="0" t="n">
        <v>0.0013266667</v>
      </c>
      <c r="D7885" s="0" t="n">
        <v>0.0002777778</v>
      </c>
      <c r="E7885" s="0" t="n">
        <v>0.0138888889</v>
      </c>
      <c r="F7885" s="0" t="n">
        <v>0.0013333333</v>
      </c>
      <c r="G7885" s="0" t="n">
        <v>1</v>
      </c>
      <c r="H7885" s="0" t="n">
        <v>4.47</v>
      </c>
    </row>
    <row r="7886" customFormat="false" ht="12.8" hidden="false" customHeight="false" outlineLevel="0" collapsed="false">
      <c r="A7886" s="0" t="s">
        <v>12195</v>
      </c>
      <c r="B7886" s="0" t="n">
        <v>0.0081</v>
      </c>
      <c r="C7886" s="0" t="n">
        <v>1.8408E-005</v>
      </c>
      <c r="D7886" s="0" t="n">
        <v>4.0476E-006</v>
      </c>
      <c r="E7886" s="0" t="n">
        <v>0.001</v>
      </c>
      <c r="F7886" s="0" t="n">
        <v>9.44E-005</v>
      </c>
      <c r="G7886" s="0" t="n">
        <v>1</v>
      </c>
      <c r="H7886" s="0" t="n">
        <v>0.02</v>
      </c>
    </row>
    <row r="7887" customFormat="false" ht="12.8" hidden="false" customHeight="false" outlineLevel="0" collapsed="false">
      <c r="A7887" s="0" t="s">
        <v>2391</v>
      </c>
      <c r="B7887" s="0" t="n">
        <v>1.18</v>
      </c>
      <c r="C7887" s="0" t="n">
        <v>0.0144</v>
      </c>
      <c r="D7887" s="0" t="n">
        <v>0.002</v>
      </c>
      <c r="E7887" s="0" t="n">
        <v>0.02</v>
      </c>
      <c r="F7887" s="0" t="n">
        <v>0.0192</v>
      </c>
      <c r="G7887" s="0" t="n">
        <v>1</v>
      </c>
      <c r="H7887" s="0" t="n">
        <v>5465</v>
      </c>
    </row>
    <row r="7888" customFormat="false" ht="12.8" hidden="false" customHeight="false" outlineLevel="0" collapsed="false">
      <c r="A7888" s="0" t="s">
        <v>12196</v>
      </c>
      <c r="B7888" s="0" t="n">
        <v>0.0076</v>
      </c>
      <c r="C7888" s="0" t="n">
        <v>1.8408E-005</v>
      </c>
      <c r="D7888" s="0" t="n">
        <v>4.0476E-006</v>
      </c>
      <c r="E7888" s="0" t="n">
        <v>0.001</v>
      </c>
      <c r="F7888" s="0" t="n">
        <v>9.44E-005</v>
      </c>
      <c r="G7888" s="0" t="n">
        <v>1</v>
      </c>
      <c r="H7888" s="0" t="n">
        <v>0.01</v>
      </c>
    </row>
    <row r="7889" customFormat="false" ht="12.8" hidden="false" customHeight="false" outlineLevel="0" collapsed="false">
      <c r="A7889" s="0" t="s">
        <v>12197</v>
      </c>
      <c r="B7889" s="0" t="n">
        <v>0.8575</v>
      </c>
      <c r="C7889" s="0" t="n">
        <v>0.00205821</v>
      </c>
      <c r="D7889" s="0" t="n">
        <v>0.0003472222</v>
      </c>
      <c r="E7889" s="0" t="n">
        <v>0.03125</v>
      </c>
      <c r="F7889" s="0" t="n">
        <v>0.00735075</v>
      </c>
      <c r="G7889" s="0" t="n">
        <v>1</v>
      </c>
      <c r="H7889" s="0" t="n">
        <v>3.15</v>
      </c>
    </row>
    <row r="7890" customFormat="false" ht="12.8" hidden="false" customHeight="false" outlineLevel="0" collapsed="false">
      <c r="A7890" s="0" t="s">
        <v>12198</v>
      </c>
      <c r="B7890" s="0" t="n">
        <v>0.0060875</v>
      </c>
      <c r="C7890" s="0" t="n">
        <v>7.35E-006</v>
      </c>
      <c r="D7890" s="0" t="n">
        <v>1.1574E-006</v>
      </c>
      <c r="E7890" s="0" t="n">
        <v>0.0004166667</v>
      </c>
      <c r="F7890" s="0" t="n">
        <v>5E-005</v>
      </c>
      <c r="G7890" s="0" t="n">
        <v>1</v>
      </c>
      <c r="H7890" s="0" t="n">
        <v>0.0257</v>
      </c>
    </row>
    <row r="7891" customFormat="false" ht="12.8" hidden="false" customHeight="false" outlineLevel="0" collapsed="false">
      <c r="A7891" s="0" t="s">
        <v>2390</v>
      </c>
      <c r="B7891" s="0" t="n">
        <v>1.18</v>
      </c>
      <c r="C7891" s="0" t="n">
        <v>0.0144</v>
      </c>
      <c r="D7891" s="0" t="n">
        <v>0.002</v>
      </c>
      <c r="E7891" s="0" t="n">
        <v>0.02</v>
      </c>
      <c r="F7891" s="0" t="n">
        <v>0.0192</v>
      </c>
      <c r="G7891" s="0" t="n">
        <v>1</v>
      </c>
      <c r="H7891" s="0" t="n">
        <v>5465</v>
      </c>
    </row>
    <row r="7892" customFormat="false" ht="12.8" hidden="false" customHeight="false" outlineLevel="0" collapsed="false">
      <c r="A7892" s="0" t="s">
        <v>1851</v>
      </c>
      <c r="B7892" s="0" t="n">
        <v>0.0054666667</v>
      </c>
      <c r="C7892" s="0" t="n">
        <v>3.92E-006</v>
      </c>
      <c r="D7892" s="0" t="n">
        <v>6.173E-007</v>
      </c>
      <c r="E7892" s="0" t="n">
        <v>0.0002222222</v>
      </c>
      <c r="F7892" s="0" t="n">
        <v>2.66667E-005</v>
      </c>
      <c r="G7892" s="0" t="n">
        <v>1</v>
      </c>
      <c r="H7892" s="0" t="n">
        <v>0.0234</v>
      </c>
    </row>
    <row r="7893" customFormat="false" ht="12.8" hidden="false" customHeight="false" outlineLevel="0" collapsed="false">
      <c r="A7893" s="0" t="s">
        <v>12199</v>
      </c>
      <c r="B7893" s="0" t="n">
        <v>0.01035</v>
      </c>
      <c r="C7893" s="0" t="n">
        <v>1.8408E-005</v>
      </c>
      <c r="D7893" s="0" t="n">
        <v>4.0476E-006</v>
      </c>
      <c r="E7893" s="0" t="n">
        <v>0.001</v>
      </c>
      <c r="F7893" s="0" t="n">
        <v>9.44E-005</v>
      </c>
      <c r="G7893" s="0" t="n">
        <v>1</v>
      </c>
      <c r="H7893" s="0" t="n">
        <v>0.0001</v>
      </c>
    </row>
    <row r="7894" customFormat="false" ht="12.8" hidden="false" customHeight="false" outlineLevel="0" collapsed="false">
      <c r="A7894" s="0" t="s">
        <v>12200</v>
      </c>
      <c r="B7894" s="0" t="n">
        <v>1.18</v>
      </c>
      <c r="C7894" s="0" t="n">
        <v>0.0144</v>
      </c>
      <c r="D7894" s="0" t="n">
        <v>0.002</v>
      </c>
      <c r="E7894" s="0" t="n">
        <v>0.02</v>
      </c>
      <c r="F7894" s="0" t="n">
        <v>0.0192</v>
      </c>
      <c r="G7894" s="0" t="n">
        <v>1</v>
      </c>
      <c r="H7894" s="0" t="n">
        <v>5465</v>
      </c>
    </row>
    <row r="7895" customFormat="false" ht="12.8" hidden="false" customHeight="false" outlineLevel="0" collapsed="false">
      <c r="A7895" s="0" t="s">
        <v>12201</v>
      </c>
      <c r="B7895" s="0" t="n">
        <v>0.01035</v>
      </c>
      <c r="C7895" s="0" t="n">
        <v>1.8408E-005</v>
      </c>
      <c r="D7895" s="0" t="n">
        <v>4.0476E-006</v>
      </c>
      <c r="E7895" s="0" t="n">
        <v>0.001</v>
      </c>
      <c r="F7895" s="0" t="n">
        <v>9.44E-005</v>
      </c>
      <c r="G7895" s="0" t="n">
        <v>1</v>
      </c>
      <c r="H7895" s="0" t="n">
        <v>0.13</v>
      </c>
    </row>
    <row r="7896" customFormat="false" ht="12.8" hidden="false" customHeight="false" outlineLevel="0" collapsed="false">
      <c r="A7896" s="0" t="s">
        <v>2850</v>
      </c>
      <c r="B7896" s="0" t="n">
        <v>1.18</v>
      </c>
      <c r="C7896" s="0" t="n">
        <v>0.0144</v>
      </c>
      <c r="D7896" s="0" t="n">
        <v>0.002</v>
      </c>
      <c r="E7896" s="0" t="n">
        <v>0.02</v>
      </c>
      <c r="F7896" s="0" t="n">
        <v>0.0192</v>
      </c>
      <c r="G7896" s="0" t="n">
        <v>1</v>
      </c>
      <c r="H7896" s="0" t="n">
        <v>5465</v>
      </c>
    </row>
    <row r="7897" customFormat="false" ht="12.8" hidden="false" customHeight="false" outlineLevel="0" collapsed="false">
      <c r="A7897" s="0" t="s">
        <v>12202</v>
      </c>
      <c r="B7897" s="0" t="n">
        <v>37</v>
      </c>
      <c r="C7897" s="0" t="n">
        <v>0.2646</v>
      </c>
      <c r="D7897" s="0" t="n">
        <v>0.0377777778</v>
      </c>
      <c r="E7897" s="0" t="n">
        <v>0.1</v>
      </c>
      <c r="F7897" s="0" t="n">
        <v>0.18</v>
      </c>
      <c r="G7897" s="0" t="n">
        <v>1</v>
      </c>
      <c r="H7897" s="0" t="n">
        <v>1</v>
      </c>
    </row>
    <row r="7898" customFormat="false" ht="12.8" hidden="false" customHeight="false" outlineLevel="0" collapsed="false">
      <c r="A7898" s="0" t="s">
        <v>2702</v>
      </c>
      <c r="B7898" s="0" t="n">
        <v>0.129</v>
      </c>
      <c r="C7898" s="0" t="n">
        <v>0.00288</v>
      </c>
      <c r="D7898" s="0" t="n">
        <v>0.0006666667</v>
      </c>
      <c r="E7898" s="0" t="n">
        <v>0.02</v>
      </c>
      <c r="F7898" s="0" t="n">
        <v>0.0096</v>
      </c>
      <c r="G7898" s="0" t="n">
        <v>1</v>
      </c>
      <c r="H7898" s="0" t="n">
        <v>174.6</v>
      </c>
    </row>
    <row r="7899" customFormat="false" ht="12.8" hidden="false" customHeight="false" outlineLevel="0" collapsed="false">
      <c r="A7899" s="0" t="s">
        <v>12203</v>
      </c>
      <c r="B7899" s="0" t="n">
        <v>0.0046666667</v>
      </c>
      <c r="C7899" s="0" t="n">
        <v>2E-006</v>
      </c>
      <c r="D7899" s="0" t="n">
        <v>2.778E-007</v>
      </c>
      <c r="E7899" s="0" t="n">
        <v>0.0003333333</v>
      </c>
      <c r="F7899" s="0" t="n">
        <v>1.33333E-005</v>
      </c>
      <c r="G7899" s="0" t="n">
        <v>1</v>
      </c>
      <c r="H7899" s="0" t="n">
        <v>2.1366666667</v>
      </c>
    </row>
    <row r="7900" customFormat="false" ht="12.8" hidden="false" customHeight="false" outlineLevel="0" collapsed="false">
      <c r="A7900" s="0" t="s">
        <v>2389</v>
      </c>
      <c r="B7900" s="0" t="n">
        <v>0.9933333333</v>
      </c>
      <c r="C7900" s="0" t="n">
        <v>0.012</v>
      </c>
      <c r="D7900" s="0" t="n">
        <v>0.0016666667</v>
      </c>
      <c r="E7900" s="0" t="n">
        <v>0.0166666667</v>
      </c>
      <c r="F7900" s="0" t="n">
        <v>0.016</v>
      </c>
      <c r="G7900" s="0" t="n">
        <v>1</v>
      </c>
      <c r="H7900" s="0" t="n">
        <v>11160</v>
      </c>
    </row>
    <row r="7901" customFormat="false" ht="12.8" hidden="false" customHeight="false" outlineLevel="0" collapsed="false">
      <c r="A7901" s="0" t="s">
        <v>12204</v>
      </c>
      <c r="B7901" s="0" t="n">
        <v>0.6635714286</v>
      </c>
      <c r="C7901" s="0" t="n">
        <v>0.0027351964</v>
      </c>
      <c r="D7901" s="0" t="n">
        <v>0.0012265512</v>
      </c>
      <c r="E7901" s="0" t="n">
        <v>0.0714285714</v>
      </c>
      <c r="F7901" s="0" t="n">
        <v>0.0089678571</v>
      </c>
      <c r="G7901" s="0" t="n">
        <v>1</v>
      </c>
      <c r="H7901" s="0" t="n">
        <v>13.11</v>
      </c>
    </row>
    <row r="7902" customFormat="false" ht="12.8" hidden="false" customHeight="false" outlineLevel="0" collapsed="false">
      <c r="A7902" s="0" t="s">
        <v>12205</v>
      </c>
      <c r="B7902" s="0" t="n">
        <v>0.00016</v>
      </c>
      <c r="C7902" s="0" t="n">
        <v>2.7E-006</v>
      </c>
      <c r="D7902" s="0" t="n">
        <v>1.5111E-006</v>
      </c>
      <c r="E7902" s="0" t="n">
        <v>0.0002</v>
      </c>
      <c r="F7902" s="0" t="n">
        <v>1.8E-005</v>
      </c>
      <c r="G7902" s="0" t="n">
        <v>1</v>
      </c>
      <c r="H7902" s="0" t="n">
        <v>0.12</v>
      </c>
    </row>
    <row r="7903" customFormat="false" ht="12.8" hidden="false" customHeight="false" outlineLevel="0" collapsed="false">
      <c r="A7903" s="0" t="s">
        <v>12206</v>
      </c>
      <c r="B7903" s="0" t="n">
        <v>0.0012</v>
      </c>
      <c r="C7903" s="0" t="n">
        <v>5.3398E-006</v>
      </c>
      <c r="D7903" s="0" t="n">
        <v>9.687E-007</v>
      </c>
      <c r="E7903" s="0" t="n">
        <v>0.0005</v>
      </c>
      <c r="F7903" s="0" t="n">
        <v>3.445E-005</v>
      </c>
      <c r="G7903" s="0" t="n">
        <v>1</v>
      </c>
      <c r="H7903" s="0" t="n">
        <v>0.02</v>
      </c>
    </row>
    <row r="7904" customFormat="false" ht="12.8" hidden="false" customHeight="false" outlineLevel="0" collapsed="false">
      <c r="A7904" s="0" t="s">
        <v>143</v>
      </c>
      <c r="B7904" s="0" t="n">
        <v>0.815</v>
      </c>
      <c r="C7904" s="0" t="n">
        <v>0.0032</v>
      </c>
      <c r="D7904" s="0" t="n">
        <v>0.0004444444</v>
      </c>
      <c r="E7904" s="0" t="n">
        <v>0.05</v>
      </c>
      <c r="F7904" s="0" t="n">
        <v>0.01</v>
      </c>
      <c r="G7904" s="0" t="n">
        <v>1</v>
      </c>
      <c r="H7904" s="0" t="n">
        <v>11.98</v>
      </c>
    </row>
    <row r="7905" customFormat="false" ht="12.8" hidden="false" customHeight="false" outlineLevel="0" collapsed="false">
      <c r="A7905" s="0" t="s">
        <v>12207</v>
      </c>
      <c r="B7905" s="0" t="n">
        <v>0.0636</v>
      </c>
      <c r="C7905" s="0" t="n">
        <v>0.00096</v>
      </c>
      <c r="D7905" s="0" t="n">
        <v>0.0002</v>
      </c>
      <c r="E7905" s="0" t="n">
        <v>0.02</v>
      </c>
      <c r="F7905" s="0" t="n">
        <v>0.0048</v>
      </c>
      <c r="G7905" s="0" t="n">
        <v>1</v>
      </c>
      <c r="H7905" s="0" t="n">
        <v>3.54</v>
      </c>
    </row>
    <row r="7906" customFormat="false" ht="12.8" hidden="false" customHeight="false" outlineLevel="0" collapsed="false">
      <c r="A7906" s="0" t="s">
        <v>293</v>
      </c>
      <c r="B7906" s="0" t="n">
        <v>0.0636</v>
      </c>
      <c r="C7906" s="0" t="n">
        <v>0.00096</v>
      </c>
      <c r="D7906" s="0" t="n">
        <v>0.0002</v>
      </c>
      <c r="E7906" s="0" t="n">
        <v>0.02</v>
      </c>
      <c r="F7906" s="0" t="n">
        <v>0.0048</v>
      </c>
      <c r="G7906" s="0" t="n">
        <v>1</v>
      </c>
      <c r="H7906" s="0" t="n">
        <v>2.36</v>
      </c>
    </row>
    <row r="7907" customFormat="false" ht="12.8" hidden="false" customHeight="false" outlineLevel="0" collapsed="false">
      <c r="A7907" s="0" t="s">
        <v>2388</v>
      </c>
      <c r="B7907" s="0" t="n">
        <v>1.07</v>
      </c>
      <c r="C7907" s="0" t="n">
        <v>0.0144</v>
      </c>
      <c r="D7907" s="0" t="n">
        <v>0.002</v>
      </c>
      <c r="E7907" s="0" t="n">
        <v>0.02</v>
      </c>
      <c r="F7907" s="0" t="n">
        <v>0.0192</v>
      </c>
      <c r="G7907" s="0" t="n">
        <v>1</v>
      </c>
      <c r="H7907" s="0" t="n">
        <v>8391</v>
      </c>
    </row>
    <row r="7908" customFormat="false" ht="12.8" hidden="false" customHeight="false" outlineLevel="0" collapsed="false">
      <c r="A7908" s="0" t="s">
        <v>12208</v>
      </c>
      <c r="B7908" s="0" t="n">
        <v>0.0088</v>
      </c>
      <c r="C7908" s="0" t="n">
        <v>1.8408E-005</v>
      </c>
      <c r="D7908" s="0" t="n">
        <v>4.0476E-006</v>
      </c>
      <c r="E7908" s="0" t="n">
        <v>0.001</v>
      </c>
      <c r="F7908" s="0" t="n">
        <v>9.44E-005</v>
      </c>
      <c r="G7908" s="0" t="n">
        <v>1</v>
      </c>
      <c r="H7908" s="0" t="n">
        <v>0.02</v>
      </c>
    </row>
    <row r="7909" customFormat="false" ht="12.8" hidden="false" customHeight="false" outlineLevel="0" collapsed="false">
      <c r="A7909" s="0" t="s">
        <v>1804</v>
      </c>
      <c r="B7909" s="0" t="n">
        <v>0.073</v>
      </c>
      <c r="C7909" s="0" t="n">
        <v>0.0003293136</v>
      </c>
      <c r="D7909" s="0" t="n">
        <v>5.55556E-005</v>
      </c>
      <c r="E7909" s="0" t="n">
        <v>0.005</v>
      </c>
      <c r="F7909" s="0" t="n">
        <v>0.00117612</v>
      </c>
      <c r="G7909" s="0" t="n">
        <v>1</v>
      </c>
      <c r="H7909" s="0" t="n">
        <v>3.66</v>
      </c>
    </row>
    <row r="7910" customFormat="false" ht="12.8" hidden="false" customHeight="false" outlineLevel="0" collapsed="false">
      <c r="A7910" s="0" t="s">
        <v>2745</v>
      </c>
      <c r="B7910" s="0" t="n">
        <v>0.004775</v>
      </c>
      <c r="C7910" s="0" t="n">
        <v>3.3E-005</v>
      </c>
      <c r="D7910" s="0" t="n">
        <v>1.25E-005</v>
      </c>
      <c r="E7910" s="0" t="n">
        <v>0.00025</v>
      </c>
      <c r="F7910" s="0" t="n">
        <v>6E-005</v>
      </c>
      <c r="G7910" s="0" t="n">
        <v>1</v>
      </c>
      <c r="H7910" s="0" t="n">
        <v>2.0833333333</v>
      </c>
    </row>
    <row r="7911" customFormat="false" ht="12.8" hidden="false" customHeight="false" outlineLevel="0" collapsed="false">
      <c r="A7911" s="0" t="s">
        <v>12209</v>
      </c>
      <c r="B7911" s="0" t="n">
        <v>1.07</v>
      </c>
      <c r="C7911" s="0" t="n">
        <v>0.0144</v>
      </c>
      <c r="D7911" s="0" t="n">
        <v>0.002</v>
      </c>
      <c r="E7911" s="0" t="n">
        <v>0.02</v>
      </c>
      <c r="F7911" s="0" t="n">
        <v>0.0192</v>
      </c>
      <c r="G7911" s="0" t="n">
        <v>1</v>
      </c>
      <c r="H7911" s="0" t="n">
        <v>8391</v>
      </c>
    </row>
    <row r="7912" customFormat="false" ht="12.8" hidden="false" customHeight="false" outlineLevel="0" collapsed="false">
      <c r="A7912" s="0" t="s">
        <v>12210</v>
      </c>
      <c r="B7912" s="0" t="n">
        <v>0.8641666667</v>
      </c>
      <c r="C7912" s="0" t="n">
        <v>0.0013266667</v>
      </c>
      <c r="D7912" s="0" t="n">
        <v>0.0002777778</v>
      </c>
      <c r="E7912" s="0" t="n">
        <v>0.0138888889</v>
      </c>
      <c r="F7912" s="0" t="n">
        <v>0.0013333333</v>
      </c>
      <c r="G7912" s="0" t="n">
        <v>1</v>
      </c>
      <c r="H7912" s="0" t="n">
        <v>10.64</v>
      </c>
    </row>
    <row r="7913" customFormat="false" ht="12.8" hidden="false" customHeight="false" outlineLevel="0" collapsed="false">
      <c r="A7913" s="0" t="s">
        <v>12211</v>
      </c>
      <c r="B7913" s="0" t="n">
        <v>0.073</v>
      </c>
      <c r="C7913" s="0" t="n">
        <v>0.0003293136</v>
      </c>
      <c r="D7913" s="0" t="n">
        <v>5.55556E-005</v>
      </c>
      <c r="E7913" s="0" t="n">
        <v>0.005</v>
      </c>
      <c r="F7913" s="0" t="n">
        <v>0.00117612</v>
      </c>
      <c r="G7913" s="0" t="n">
        <v>1</v>
      </c>
      <c r="H7913" s="0" t="n">
        <v>3.66</v>
      </c>
    </row>
    <row r="7914" customFormat="false" ht="12.8" hidden="false" customHeight="false" outlineLevel="0" collapsed="false">
      <c r="A7914" s="0" t="s">
        <v>12212</v>
      </c>
      <c r="B7914" s="0" t="n">
        <v>0.1025</v>
      </c>
      <c r="C7914" s="0" t="n">
        <v>0.0036</v>
      </c>
      <c r="D7914" s="0" t="n">
        <v>0.0005555556</v>
      </c>
      <c r="E7914" s="0" t="n">
        <v>0.025</v>
      </c>
      <c r="F7914" s="0" t="n">
        <v>0.012</v>
      </c>
      <c r="G7914" s="0" t="n">
        <v>1</v>
      </c>
      <c r="H7914" s="0" t="n">
        <v>1.55</v>
      </c>
    </row>
    <row r="7915" customFormat="false" ht="12.8" hidden="false" customHeight="false" outlineLevel="0" collapsed="false">
      <c r="A7915" s="0" t="s">
        <v>12213</v>
      </c>
      <c r="B7915" s="0" t="n">
        <v>0.000475</v>
      </c>
      <c r="C7915" s="0" t="n">
        <v>3.3E-005</v>
      </c>
      <c r="D7915" s="0" t="n">
        <v>1.25E-005</v>
      </c>
      <c r="E7915" s="0" t="n">
        <v>0.00025</v>
      </c>
      <c r="F7915" s="0" t="n">
        <v>6E-005</v>
      </c>
      <c r="G7915" s="0" t="n">
        <v>1</v>
      </c>
      <c r="H7915" s="0" t="n">
        <v>2.3333333333</v>
      </c>
    </row>
    <row r="7916" customFormat="false" ht="12.8" hidden="false" customHeight="false" outlineLevel="0" collapsed="false">
      <c r="A7916" s="0" t="s">
        <v>2387</v>
      </c>
      <c r="B7916" s="0" t="n">
        <v>0.9933333333</v>
      </c>
      <c r="C7916" s="0" t="n">
        <v>0.012</v>
      </c>
      <c r="D7916" s="0" t="n">
        <v>0.0016666667</v>
      </c>
      <c r="E7916" s="0" t="n">
        <v>0.0166666667</v>
      </c>
      <c r="F7916" s="0" t="n">
        <v>0.016</v>
      </c>
      <c r="G7916" s="0" t="n">
        <v>1</v>
      </c>
      <c r="H7916" s="0" t="n">
        <v>11160</v>
      </c>
    </row>
    <row r="7917" customFormat="false" ht="12.8" hidden="false" customHeight="false" outlineLevel="0" collapsed="false">
      <c r="A7917" s="0" t="s">
        <v>1863</v>
      </c>
      <c r="B7917" s="0" t="n">
        <v>0.0125</v>
      </c>
      <c r="C7917" s="0" t="n">
        <v>0.0036</v>
      </c>
      <c r="D7917" s="0" t="n">
        <v>0.0005555556</v>
      </c>
      <c r="E7917" s="0" t="n">
        <v>0.025</v>
      </c>
      <c r="F7917" s="0" t="n">
        <v>0.012</v>
      </c>
      <c r="G7917" s="0" t="n">
        <v>1</v>
      </c>
      <c r="H7917" s="0" t="n">
        <v>1.55</v>
      </c>
    </row>
    <row r="7918" customFormat="false" ht="12.8" hidden="false" customHeight="false" outlineLevel="0" collapsed="false">
      <c r="A7918" s="0" t="s">
        <v>12214</v>
      </c>
      <c r="B7918" s="0" t="n">
        <v>0.1025</v>
      </c>
      <c r="C7918" s="0" t="n">
        <v>0.0036</v>
      </c>
      <c r="D7918" s="0" t="n">
        <v>0.0005555556</v>
      </c>
      <c r="E7918" s="0" t="n">
        <v>0.025</v>
      </c>
      <c r="F7918" s="0" t="n">
        <v>0.012</v>
      </c>
      <c r="G7918" s="0" t="n">
        <v>1</v>
      </c>
      <c r="H7918" s="0" t="n">
        <v>1.55</v>
      </c>
    </row>
    <row r="7919" customFormat="false" ht="12.8" hidden="false" customHeight="false" outlineLevel="0" collapsed="false">
      <c r="A7919" s="0" t="s">
        <v>12215</v>
      </c>
      <c r="B7919" s="0" t="n">
        <v>0.0061</v>
      </c>
      <c r="C7919" s="0" t="n">
        <v>1.8408E-005</v>
      </c>
      <c r="D7919" s="0" t="n">
        <v>4.0476E-006</v>
      </c>
      <c r="E7919" s="0" t="n">
        <v>0.001</v>
      </c>
      <c r="F7919" s="0" t="n">
        <v>9.44E-005</v>
      </c>
      <c r="G7919" s="0" t="n">
        <v>1</v>
      </c>
      <c r="H7919" s="0" t="n">
        <v>0.01</v>
      </c>
    </row>
    <row r="7920" customFormat="false" ht="12.8" hidden="false" customHeight="false" outlineLevel="0" collapsed="false">
      <c r="A7920" s="0" t="s">
        <v>12216</v>
      </c>
      <c r="B7920" s="0" t="n">
        <v>1.07</v>
      </c>
      <c r="C7920" s="0" t="n">
        <v>0.0144</v>
      </c>
      <c r="D7920" s="0" t="n">
        <v>0.002</v>
      </c>
      <c r="E7920" s="0" t="n">
        <v>0.02</v>
      </c>
      <c r="F7920" s="0" t="n">
        <v>0.0192</v>
      </c>
      <c r="G7920" s="0" t="n">
        <v>1</v>
      </c>
      <c r="H7920" s="0" t="n">
        <v>8391</v>
      </c>
    </row>
    <row r="7921" customFormat="false" ht="12.8" hidden="false" customHeight="false" outlineLevel="0" collapsed="false">
      <c r="A7921" s="0" t="s">
        <v>12217</v>
      </c>
      <c r="B7921" s="0" t="n">
        <v>0.1025</v>
      </c>
      <c r="C7921" s="0" t="n">
        <v>0.0036</v>
      </c>
      <c r="D7921" s="0" t="n">
        <v>0.0005555556</v>
      </c>
      <c r="E7921" s="0" t="n">
        <v>0.025</v>
      </c>
      <c r="F7921" s="0" t="n">
        <v>0.012</v>
      </c>
      <c r="G7921" s="0" t="n">
        <v>1</v>
      </c>
      <c r="H7921" s="0" t="n">
        <v>1.55</v>
      </c>
    </row>
    <row r="7922" customFormat="false" ht="12.8" hidden="false" customHeight="false" outlineLevel="0" collapsed="false">
      <c r="A7922" s="0" t="s">
        <v>12218</v>
      </c>
      <c r="B7922" s="0" t="n">
        <v>1.07</v>
      </c>
      <c r="C7922" s="0" t="n">
        <v>0.0144</v>
      </c>
      <c r="D7922" s="0" t="n">
        <v>0.002</v>
      </c>
      <c r="E7922" s="0" t="n">
        <v>0.02</v>
      </c>
      <c r="F7922" s="0" t="n">
        <v>0.0192</v>
      </c>
      <c r="G7922" s="0" t="n">
        <v>1</v>
      </c>
      <c r="H7922" s="0" t="n">
        <v>8391</v>
      </c>
    </row>
    <row r="7923" customFormat="false" ht="12.8" hidden="false" customHeight="false" outlineLevel="0" collapsed="false">
      <c r="A7923" s="0" t="s">
        <v>2634</v>
      </c>
      <c r="B7923" s="0" t="n">
        <v>0.5608333333</v>
      </c>
      <c r="C7923" s="0" t="n">
        <v>0.0021333333</v>
      </c>
      <c r="D7923" s="0" t="n">
        <v>0.0005555556</v>
      </c>
      <c r="E7923" s="0" t="n">
        <v>0.0055555556</v>
      </c>
      <c r="F7923" s="0" t="n">
        <v>0.0053333333</v>
      </c>
      <c r="G7923" s="0" t="n">
        <v>1</v>
      </c>
      <c r="H7923" s="0" t="n">
        <v>1902</v>
      </c>
    </row>
    <row r="7924" customFormat="false" ht="12.8" hidden="false" customHeight="false" outlineLevel="0" collapsed="false">
      <c r="A7924" s="0" t="s">
        <v>12219</v>
      </c>
      <c r="B7924" s="0" t="n">
        <v>0.0125</v>
      </c>
      <c r="C7924" s="0" t="n">
        <v>0.0036</v>
      </c>
      <c r="D7924" s="0" t="n">
        <v>0.0005555556</v>
      </c>
      <c r="E7924" s="0" t="n">
        <v>0.025</v>
      </c>
      <c r="F7924" s="0" t="n">
        <v>0.012</v>
      </c>
      <c r="G7924" s="0" t="n">
        <v>1</v>
      </c>
      <c r="H7924" s="0" t="n">
        <v>2.11</v>
      </c>
    </row>
    <row r="7925" customFormat="false" ht="12.8" hidden="false" customHeight="false" outlineLevel="0" collapsed="false">
      <c r="A7925" s="0" t="s">
        <v>12220</v>
      </c>
      <c r="B7925" s="0" t="n">
        <v>0.3605555556</v>
      </c>
      <c r="C7925" s="0" t="n">
        <v>0.0036252222</v>
      </c>
      <c r="D7925" s="0" t="n">
        <v>0.0006083378</v>
      </c>
      <c r="E7925" s="0" t="n">
        <v>0.0555555556</v>
      </c>
      <c r="F7925" s="0" t="n">
        <v>0.0129472222</v>
      </c>
      <c r="G7925" s="0" t="n">
        <v>1</v>
      </c>
      <c r="H7925" s="0" t="n">
        <v>43.02</v>
      </c>
    </row>
    <row r="7926" customFormat="false" ht="12.8" hidden="false" customHeight="false" outlineLevel="0" collapsed="false">
      <c r="A7926" s="0" t="s">
        <v>12221</v>
      </c>
      <c r="B7926" s="0" t="n">
        <v>1.14</v>
      </c>
      <c r="C7926" s="0" t="n">
        <v>0.0144</v>
      </c>
      <c r="D7926" s="0" t="n">
        <v>0.002</v>
      </c>
      <c r="E7926" s="0" t="n">
        <v>0.02</v>
      </c>
      <c r="F7926" s="0" t="n">
        <v>0.0192</v>
      </c>
      <c r="G7926" s="0" t="n">
        <v>1</v>
      </c>
      <c r="H7926" s="0" t="n">
        <v>4660</v>
      </c>
    </row>
    <row r="7927" customFormat="false" ht="12.8" hidden="false" customHeight="false" outlineLevel="0" collapsed="false">
      <c r="A7927" s="0" t="s">
        <v>12222</v>
      </c>
      <c r="B7927" s="0" t="n">
        <v>1.18</v>
      </c>
      <c r="C7927" s="0" t="n">
        <v>0.0144</v>
      </c>
      <c r="D7927" s="0" t="n">
        <v>0.002</v>
      </c>
      <c r="E7927" s="0" t="n">
        <v>0.02</v>
      </c>
      <c r="F7927" s="0" t="n">
        <v>0.0192</v>
      </c>
      <c r="G7927" s="0" t="n">
        <v>1</v>
      </c>
      <c r="H7927" s="0" t="n">
        <v>7190</v>
      </c>
    </row>
    <row r="7928" customFormat="false" ht="12.8" hidden="false" customHeight="false" outlineLevel="0" collapsed="false">
      <c r="A7928" s="0" t="s">
        <v>12223</v>
      </c>
      <c r="B7928" s="0" t="n">
        <v>1.042</v>
      </c>
      <c r="C7928" s="0" t="n">
        <v>0.0144</v>
      </c>
      <c r="D7928" s="0" t="n">
        <v>0.002</v>
      </c>
      <c r="E7928" s="0" t="n">
        <v>0.02</v>
      </c>
      <c r="F7928" s="0" t="n">
        <v>0.0192</v>
      </c>
      <c r="G7928" s="0" t="n">
        <v>1</v>
      </c>
      <c r="H7928" s="0" t="n">
        <v>5329</v>
      </c>
    </row>
    <row r="7929" customFormat="false" ht="12.8" hidden="false" customHeight="false" outlineLevel="0" collapsed="false">
      <c r="A7929" s="0" t="s">
        <v>12224</v>
      </c>
      <c r="B7929" s="0" t="n">
        <v>0.0125</v>
      </c>
      <c r="C7929" s="0" t="n">
        <v>0.0036</v>
      </c>
      <c r="D7929" s="0" t="n">
        <v>0.0005555556</v>
      </c>
      <c r="E7929" s="0" t="n">
        <v>0.025</v>
      </c>
      <c r="F7929" s="0" t="n">
        <v>0.012</v>
      </c>
      <c r="G7929" s="0" t="n">
        <v>1</v>
      </c>
      <c r="H7929" s="0" t="n">
        <v>2.11</v>
      </c>
    </row>
    <row r="7930" customFormat="false" ht="12.8" hidden="false" customHeight="false" outlineLevel="0" collapsed="false">
      <c r="A7930" s="0" t="s">
        <v>12225</v>
      </c>
      <c r="B7930" s="0" t="n">
        <v>0.109375</v>
      </c>
      <c r="C7930" s="0" t="n">
        <v>0.00075</v>
      </c>
      <c r="D7930" s="0" t="n">
        <v>0.0001736111</v>
      </c>
      <c r="E7930" s="0" t="n">
        <v>0.0104166667</v>
      </c>
      <c r="F7930" s="0" t="n">
        <v>0.0025</v>
      </c>
      <c r="G7930" s="0" t="n">
        <v>1</v>
      </c>
      <c r="H7930" s="0" t="n">
        <v>902.6333333333</v>
      </c>
    </row>
    <row r="7931" customFormat="false" ht="12.8" hidden="false" customHeight="false" outlineLevel="0" collapsed="false">
      <c r="A7931" s="0" t="s">
        <v>2396</v>
      </c>
      <c r="B7931" s="0" t="n">
        <v>1.18</v>
      </c>
      <c r="C7931" s="0" t="n">
        <v>0.0144</v>
      </c>
      <c r="D7931" s="0" t="n">
        <v>0.002</v>
      </c>
      <c r="E7931" s="0" t="n">
        <v>0.02</v>
      </c>
      <c r="F7931" s="0" t="n">
        <v>0.0192</v>
      </c>
      <c r="G7931" s="0" t="n">
        <v>1</v>
      </c>
      <c r="H7931" s="0" t="n">
        <v>7190</v>
      </c>
    </row>
    <row r="7932" customFormat="false" ht="12.8" hidden="false" customHeight="false" outlineLevel="0" collapsed="false">
      <c r="A7932" s="0" t="s">
        <v>2698</v>
      </c>
      <c r="B7932" s="0" t="n">
        <v>0.054</v>
      </c>
      <c r="C7932" s="0" t="n">
        <v>0.00072</v>
      </c>
      <c r="D7932" s="0" t="n">
        <v>0.0001666667</v>
      </c>
      <c r="E7932" s="0" t="n">
        <v>0.005</v>
      </c>
      <c r="F7932" s="0" t="n">
        <v>0.0024</v>
      </c>
      <c r="G7932" s="0" t="n">
        <v>1</v>
      </c>
      <c r="H7932" s="0" t="n">
        <v>76.9533333333</v>
      </c>
    </row>
    <row r="7933" customFormat="false" ht="12.8" hidden="false" customHeight="false" outlineLevel="0" collapsed="false">
      <c r="A7933" s="0" t="s">
        <v>110</v>
      </c>
      <c r="B7933" s="0" t="n">
        <v>0.43</v>
      </c>
      <c r="C7933" s="0" t="n">
        <v>0.0064</v>
      </c>
      <c r="D7933" s="0" t="n">
        <v>0.0008888889</v>
      </c>
      <c r="E7933" s="0" t="n">
        <v>0.1</v>
      </c>
      <c r="F7933" s="0" t="n">
        <v>0.02</v>
      </c>
      <c r="G7933" s="0" t="n">
        <v>1</v>
      </c>
      <c r="H7933" s="0" t="n">
        <v>8.05</v>
      </c>
    </row>
    <row r="7934" customFormat="false" ht="12.8" hidden="false" customHeight="false" outlineLevel="0" collapsed="false">
      <c r="A7934" s="0" t="s">
        <v>12226</v>
      </c>
      <c r="B7934" s="0" t="n">
        <v>0.0125</v>
      </c>
      <c r="C7934" s="0" t="n">
        <v>0.0036</v>
      </c>
      <c r="D7934" s="0" t="n">
        <v>0.0005555556</v>
      </c>
      <c r="E7934" s="0" t="n">
        <v>0.025</v>
      </c>
      <c r="F7934" s="0" t="n">
        <v>0.012</v>
      </c>
      <c r="G7934" s="0" t="n">
        <v>1</v>
      </c>
      <c r="H7934" s="0" t="n">
        <v>1.45</v>
      </c>
    </row>
    <row r="7935" customFormat="false" ht="12.8" hidden="false" customHeight="false" outlineLevel="0" collapsed="false">
      <c r="A7935" s="0" t="s">
        <v>12227</v>
      </c>
      <c r="B7935" s="0" t="n">
        <v>1.18</v>
      </c>
      <c r="C7935" s="0" t="n">
        <v>0.0144</v>
      </c>
      <c r="D7935" s="0" t="n">
        <v>0.002</v>
      </c>
      <c r="E7935" s="0" t="n">
        <v>0.02</v>
      </c>
      <c r="F7935" s="0" t="n">
        <v>0.0192</v>
      </c>
      <c r="G7935" s="0" t="n">
        <v>1</v>
      </c>
      <c r="H7935" s="0" t="n">
        <v>7190</v>
      </c>
    </row>
    <row r="7936" customFormat="false" ht="12.8" hidden="false" customHeight="false" outlineLevel="0" collapsed="false">
      <c r="A7936" s="0" t="s">
        <v>12228</v>
      </c>
      <c r="B7936" s="0" t="n">
        <v>0.1069230769</v>
      </c>
      <c r="C7936" s="0" t="n">
        <v>0.0005538462</v>
      </c>
      <c r="D7936" s="0" t="n">
        <v>0.0001282051</v>
      </c>
      <c r="E7936" s="0" t="n">
        <v>0.0076923077</v>
      </c>
      <c r="F7936" s="0" t="n">
        <v>0.0018461538</v>
      </c>
      <c r="G7936" s="0" t="n">
        <v>1</v>
      </c>
      <c r="H7936" s="0" t="n">
        <v>1624.551318</v>
      </c>
    </row>
    <row r="7937" customFormat="false" ht="12.8" hidden="false" customHeight="false" outlineLevel="0" collapsed="false">
      <c r="A7937" s="0" t="s">
        <v>2699</v>
      </c>
      <c r="B7937" s="0" t="n">
        <v>0.034</v>
      </c>
      <c r="C7937" s="0" t="n">
        <v>0.00072</v>
      </c>
      <c r="D7937" s="0" t="n">
        <v>0.0001666667</v>
      </c>
      <c r="E7937" s="0" t="n">
        <v>0.005</v>
      </c>
      <c r="F7937" s="0" t="n">
        <v>0.0024</v>
      </c>
      <c r="G7937" s="0" t="n">
        <v>1</v>
      </c>
      <c r="H7937" s="0" t="n">
        <v>46.56</v>
      </c>
    </row>
    <row r="7938" customFormat="false" ht="12.8" hidden="false" customHeight="false" outlineLevel="0" collapsed="false">
      <c r="A7938" s="0" t="s">
        <v>12229</v>
      </c>
      <c r="B7938" s="0" t="n">
        <v>0.3605555556</v>
      </c>
      <c r="C7938" s="0" t="n">
        <v>0.0036252222</v>
      </c>
      <c r="D7938" s="0" t="n">
        <v>0.0006083378</v>
      </c>
      <c r="E7938" s="0" t="n">
        <v>0.0555555556</v>
      </c>
      <c r="F7938" s="0" t="n">
        <v>0.0129472222</v>
      </c>
      <c r="G7938" s="0" t="n">
        <v>1</v>
      </c>
      <c r="H7938" s="0" t="n">
        <v>43.02</v>
      </c>
    </row>
    <row r="7939" customFormat="false" ht="12.8" hidden="false" customHeight="false" outlineLevel="0" collapsed="false">
      <c r="A7939" s="0" t="s">
        <v>111</v>
      </c>
      <c r="B7939" s="0" t="n">
        <v>0.62</v>
      </c>
      <c r="C7939" s="0" t="n">
        <v>0.0064</v>
      </c>
      <c r="D7939" s="0" t="n">
        <v>0.0008888889</v>
      </c>
      <c r="E7939" s="0" t="n">
        <v>0.1</v>
      </c>
      <c r="F7939" s="0" t="n">
        <v>0.02</v>
      </c>
      <c r="G7939" s="0" t="n">
        <v>1</v>
      </c>
      <c r="H7939" s="0" t="n">
        <v>9.64</v>
      </c>
    </row>
    <row r="7940" customFormat="false" ht="12.8" hidden="false" customHeight="false" outlineLevel="0" collapsed="false">
      <c r="A7940" s="0" t="s">
        <v>2395</v>
      </c>
      <c r="B7940" s="0" t="n">
        <v>1.1033333333</v>
      </c>
      <c r="C7940" s="0" t="n">
        <v>0.012</v>
      </c>
      <c r="D7940" s="0" t="n">
        <v>0.0016666667</v>
      </c>
      <c r="E7940" s="0" t="n">
        <v>0.0166666667</v>
      </c>
      <c r="F7940" s="0" t="n">
        <v>0.016</v>
      </c>
      <c r="G7940" s="0" t="n">
        <v>1</v>
      </c>
      <c r="H7940" s="0" t="n">
        <v>9563</v>
      </c>
    </row>
    <row r="7941" customFormat="false" ht="12.8" hidden="false" customHeight="false" outlineLevel="0" collapsed="false">
      <c r="A7941" s="0" t="s">
        <v>12230</v>
      </c>
      <c r="B7941" s="0" t="n">
        <v>0.087</v>
      </c>
      <c r="C7941" s="0" t="n">
        <v>0.0012</v>
      </c>
      <c r="D7941" s="0" t="n">
        <v>0.0002777778</v>
      </c>
      <c r="E7941" s="0" t="n">
        <v>0.0083333333</v>
      </c>
      <c r="F7941" s="0" t="n">
        <v>0.004</v>
      </c>
      <c r="G7941" s="0" t="n">
        <v>1</v>
      </c>
      <c r="H7941" s="0" t="n">
        <v>785.2</v>
      </c>
    </row>
    <row r="7942" customFormat="false" ht="12.8" hidden="false" customHeight="false" outlineLevel="0" collapsed="false">
      <c r="A7942" s="0" t="s">
        <v>2700</v>
      </c>
      <c r="B7942" s="0" t="n">
        <v>0.061</v>
      </c>
      <c r="C7942" s="0" t="n">
        <v>0.00096</v>
      </c>
      <c r="D7942" s="0" t="n">
        <v>0.0002222222</v>
      </c>
      <c r="E7942" s="0" t="n">
        <v>0.0066666667</v>
      </c>
      <c r="F7942" s="0" t="n">
        <v>0.0032</v>
      </c>
      <c r="G7942" s="0" t="n">
        <v>1</v>
      </c>
      <c r="H7942" s="0" t="n">
        <v>82.1266666667</v>
      </c>
    </row>
    <row r="7943" customFormat="false" ht="12.8" hidden="false" customHeight="false" outlineLevel="0" collapsed="false">
      <c r="A7943" s="0" t="s">
        <v>2701</v>
      </c>
      <c r="B7943" s="0" t="n">
        <v>0.047</v>
      </c>
      <c r="C7943" s="0" t="n">
        <v>0.00072</v>
      </c>
      <c r="D7943" s="0" t="n">
        <v>0.0001666667</v>
      </c>
      <c r="E7943" s="0" t="n">
        <v>0.005</v>
      </c>
      <c r="F7943" s="0" t="n">
        <v>0.0024</v>
      </c>
      <c r="G7943" s="0" t="n">
        <v>1</v>
      </c>
      <c r="H7943" s="0" t="n">
        <v>79.54</v>
      </c>
    </row>
    <row r="7944" customFormat="false" ht="12.8" hidden="false" customHeight="false" outlineLevel="0" collapsed="false">
      <c r="A7944" s="0" t="s">
        <v>2641</v>
      </c>
      <c r="B7944" s="0" t="n">
        <v>0.0958333333</v>
      </c>
      <c r="C7944" s="0" t="n">
        <v>0.0021333333</v>
      </c>
      <c r="D7944" s="0" t="n">
        <v>0.0005555556</v>
      </c>
      <c r="E7944" s="0" t="n">
        <v>0.0055555556</v>
      </c>
      <c r="F7944" s="0" t="n">
        <v>0.0053333333</v>
      </c>
      <c r="G7944" s="0" t="n">
        <v>1</v>
      </c>
      <c r="H7944" s="0" t="n">
        <v>226</v>
      </c>
    </row>
    <row r="7945" customFormat="false" ht="12.8" hidden="false" customHeight="false" outlineLevel="0" collapsed="false">
      <c r="A7945" s="0" t="s">
        <v>12231</v>
      </c>
      <c r="B7945" s="0" t="n">
        <v>0.029</v>
      </c>
      <c r="C7945" s="0" t="n">
        <v>0.00072</v>
      </c>
      <c r="D7945" s="0" t="n">
        <v>0.0001666667</v>
      </c>
      <c r="E7945" s="0" t="n">
        <v>0.01</v>
      </c>
      <c r="F7945" s="0" t="n">
        <v>0.0024</v>
      </c>
      <c r="G7945" s="0" t="n">
        <v>1</v>
      </c>
      <c r="H7945" s="0" t="n">
        <v>785.2</v>
      </c>
    </row>
    <row r="7946" customFormat="false" ht="12.8" hidden="false" customHeight="false" outlineLevel="0" collapsed="false">
      <c r="A7946" s="0" t="s">
        <v>1866</v>
      </c>
      <c r="B7946" s="0" t="n">
        <v>0.1025</v>
      </c>
      <c r="C7946" s="0" t="n">
        <v>0.0036</v>
      </c>
      <c r="D7946" s="0" t="n">
        <v>0.0005555556</v>
      </c>
      <c r="E7946" s="0" t="n">
        <v>0.025</v>
      </c>
      <c r="F7946" s="0" t="n">
        <v>0.012</v>
      </c>
      <c r="G7946" s="0" t="n">
        <v>1</v>
      </c>
      <c r="H7946" s="0" t="n">
        <v>1.45</v>
      </c>
    </row>
    <row r="7947" customFormat="false" ht="12.8" hidden="false" customHeight="false" outlineLevel="0" collapsed="false">
      <c r="A7947" s="0" t="s">
        <v>2394</v>
      </c>
      <c r="B7947" s="0" t="n">
        <v>1.0133333333</v>
      </c>
      <c r="C7947" s="0" t="n">
        <v>0.012</v>
      </c>
      <c r="D7947" s="0" t="n">
        <v>0.0016666667</v>
      </c>
      <c r="E7947" s="0" t="n">
        <v>0.0166666667</v>
      </c>
      <c r="F7947" s="0" t="n">
        <v>0.016</v>
      </c>
      <c r="G7947" s="0" t="n">
        <v>1</v>
      </c>
      <c r="H7947" s="0" t="n">
        <v>7269</v>
      </c>
    </row>
    <row r="7948" customFormat="false" ht="12.8" hidden="false" customHeight="false" outlineLevel="0" collapsed="false">
      <c r="A7948" s="0" t="s">
        <v>12232</v>
      </c>
      <c r="B7948" s="0" t="n">
        <v>0.8641666667</v>
      </c>
      <c r="C7948" s="0" t="n">
        <v>0.0013266667</v>
      </c>
      <c r="D7948" s="0" t="n">
        <v>0.0002777778</v>
      </c>
      <c r="E7948" s="0" t="n">
        <v>0.0138888889</v>
      </c>
      <c r="F7948" s="0" t="n">
        <v>0.0013333333</v>
      </c>
      <c r="G7948" s="0" t="n">
        <v>1</v>
      </c>
      <c r="H7948" s="0" t="n">
        <v>4.21</v>
      </c>
    </row>
    <row r="7949" customFormat="false" ht="12.8" hidden="false" customHeight="false" outlineLevel="0" collapsed="false">
      <c r="A7949" s="0" t="s">
        <v>2697</v>
      </c>
      <c r="B7949" s="0" t="n">
        <v>0.027</v>
      </c>
      <c r="C7949" s="0" t="n">
        <v>0.00072</v>
      </c>
      <c r="D7949" s="0" t="n">
        <v>0.0001666667</v>
      </c>
      <c r="E7949" s="0" t="n">
        <v>0.005</v>
      </c>
      <c r="F7949" s="0" t="n">
        <v>0.0024</v>
      </c>
      <c r="G7949" s="0" t="n">
        <v>1</v>
      </c>
      <c r="H7949" s="0" t="n">
        <v>49.47</v>
      </c>
    </row>
    <row r="7950" customFormat="false" ht="12.8" hidden="false" customHeight="false" outlineLevel="0" collapsed="false">
      <c r="A7950" s="0" t="s">
        <v>12233</v>
      </c>
      <c r="B7950" s="0" t="n">
        <v>0.1025</v>
      </c>
      <c r="C7950" s="0" t="n">
        <v>0.0036</v>
      </c>
      <c r="D7950" s="0" t="n">
        <v>0.0005555556</v>
      </c>
      <c r="E7950" s="0" t="n">
        <v>0.025</v>
      </c>
      <c r="F7950" s="0" t="n">
        <v>0.012</v>
      </c>
      <c r="G7950" s="0" t="n">
        <v>1</v>
      </c>
      <c r="H7950" s="0" t="n">
        <v>1.45</v>
      </c>
    </row>
    <row r="7951" customFormat="false" ht="12.8" hidden="false" customHeight="false" outlineLevel="0" collapsed="false">
      <c r="A7951" s="0" t="s">
        <v>12234</v>
      </c>
      <c r="B7951" s="0" t="n">
        <v>0.1025</v>
      </c>
      <c r="C7951" s="0" t="n">
        <v>0.0036</v>
      </c>
      <c r="D7951" s="0" t="n">
        <v>0.0005555556</v>
      </c>
      <c r="E7951" s="0" t="n">
        <v>0.025</v>
      </c>
      <c r="F7951" s="0" t="n">
        <v>0.012</v>
      </c>
      <c r="G7951" s="0" t="n">
        <v>1</v>
      </c>
      <c r="H7951" s="0" t="n">
        <v>1.45</v>
      </c>
    </row>
    <row r="7952" customFormat="false" ht="12.8" hidden="false" customHeight="false" outlineLevel="0" collapsed="false">
      <c r="A7952" s="0" t="s">
        <v>12235</v>
      </c>
      <c r="B7952" s="0" t="n">
        <v>1.18</v>
      </c>
      <c r="C7952" s="0" t="n">
        <v>0.0144</v>
      </c>
      <c r="D7952" s="0" t="n">
        <v>0.002</v>
      </c>
      <c r="E7952" s="0" t="n">
        <v>0.02</v>
      </c>
      <c r="F7952" s="0" t="n">
        <v>0.0192</v>
      </c>
      <c r="G7952" s="0" t="n">
        <v>1</v>
      </c>
      <c r="H7952" s="0" t="n">
        <v>7190</v>
      </c>
    </row>
    <row r="7953" customFormat="false" ht="12.8" hidden="false" customHeight="false" outlineLevel="0" collapsed="false">
      <c r="A7953" s="0" t="s">
        <v>12236</v>
      </c>
      <c r="B7953" s="0" t="n">
        <v>1.09</v>
      </c>
      <c r="C7953" s="0" t="n">
        <v>0.0144</v>
      </c>
      <c r="D7953" s="0" t="n">
        <v>0.002</v>
      </c>
      <c r="E7953" s="0" t="n">
        <v>0.02</v>
      </c>
      <c r="F7953" s="0" t="n">
        <v>0.0192</v>
      </c>
      <c r="G7953" s="0" t="n">
        <v>1</v>
      </c>
      <c r="H7953" s="0" t="n">
        <v>5465</v>
      </c>
    </row>
    <row r="7954" customFormat="false" ht="12.8" hidden="false" customHeight="false" outlineLevel="0" collapsed="false">
      <c r="A7954" s="0" t="s">
        <v>2640</v>
      </c>
      <c r="B7954" s="0" t="n">
        <v>0.0958333333</v>
      </c>
      <c r="C7954" s="0" t="n">
        <v>0.0021333333</v>
      </c>
      <c r="D7954" s="0" t="n">
        <v>0.0005555556</v>
      </c>
      <c r="E7954" s="0" t="n">
        <v>0.0055555556</v>
      </c>
      <c r="F7954" s="0" t="n">
        <v>0.0053333333</v>
      </c>
      <c r="G7954" s="0" t="n">
        <v>1</v>
      </c>
      <c r="H7954" s="0" t="n">
        <v>226</v>
      </c>
    </row>
    <row r="7955" customFormat="false" ht="12.8" hidden="false" customHeight="false" outlineLevel="0" collapsed="false">
      <c r="A7955" s="0" t="s">
        <v>12237</v>
      </c>
      <c r="B7955" s="0" t="n">
        <v>0.0125</v>
      </c>
      <c r="C7955" s="0" t="n">
        <v>0.0036</v>
      </c>
      <c r="D7955" s="0" t="n">
        <v>0.0005555556</v>
      </c>
      <c r="E7955" s="0" t="n">
        <v>0.025</v>
      </c>
      <c r="F7955" s="0" t="n">
        <v>0.012</v>
      </c>
      <c r="G7955" s="0" t="n">
        <v>1</v>
      </c>
      <c r="H7955" s="0" t="n">
        <v>1.98</v>
      </c>
    </row>
    <row r="7956" customFormat="false" ht="12.8" hidden="false" customHeight="false" outlineLevel="0" collapsed="false">
      <c r="A7956" s="0" t="s">
        <v>2703</v>
      </c>
      <c r="B7956" s="0" t="n">
        <v>0.136</v>
      </c>
      <c r="C7956" s="0" t="n">
        <v>0.00288</v>
      </c>
      <c r="D7956" s="0" t="n">
        <v>0.0006666667</v>
      </c>
      <c r="E7956" s="0" t="n">
        <v>0.02</v>
      </c>
      <c r="F7956" s="0" t="n">
        <v>0.0096</v>
      </c>
      <c r="G7956" s="0" t="n">
        <v>1</v>
      </c>
      <c r="H7956" s="0" t="n">
        <v>180.7433333333</v>
      </c>
    </row>
    <row r="7957" customFormat="false" ht="12.8" hidden="false" customHeight="false" outlineLevel="0" collapsed="false">
      <c r="A7957" s="0" t="s">
        <v>2706</v>
      </c>
      <c r="B7957" s="0" t="n">
        <v>0.04</v>
      </c>
      <c r="C7957" s="0" t="n">
        <v>0.00072</v>
      </c>
      <c r="D7957" s="0" t="n">
        <v>0.0001666667</v>
      </c>
      <c r="E7957" s="0" t="n">
        <v>0.005</v>
      </c>
      <c r="F7957" s="0" t="n">
        <v>0.0024</v>
      </c>
      <c r="G7957" s="0" t="n">
        <v>1</v>
      </c>
      <c r="H7957" s="0" t="n">
        <v>53.9966666667</v>
      </c>
    </row>
    <row r="7958" customFormat="false" ht="12.8" hidden="false" customHeight="false" outlineLevel="0" collapsed="false">
      <c r="A7958" s="0" t="s">
        <v>12238</v>
      </c>
      <c r="B7958" s="0" t="n">
        <v>0.00225</v>
      </c>
      <c r="C7958" s="0" t="n">
        <v>0.000181125</v>
      </c>
      <c r="D7958" s="0" t="n">
        <v>4.04762E-005</v>
      </c>
      <c r="E7958" s="0" t="n">
        <v>0.0005</v>
      </c>
      <c r="F7958" s="0" t="n">
        <v>0.00036225</v>
      </c>
      <c r="G7958" s="0" t="n">
        <v>1</v>
      </c>
      <c r="H7958" s="0" t="n">
        <v>0.14</v>
      </c>
    </row>
    <row r="7959" customFormat="false" ht="12.8" hidden="false" customHeight="false" outlineLevel="0" collapsed="false">
      <c r="A7959" s="0" t="s">
        <v>12239</v>
      </c>
      <c r="B7959" s="0" t="n">
        <v>0.0125</v>
      </c>
      <c r="C7959" s="0" t="n">
        <v>0.0036</v>
      </c>
      <c r="D7959" s="0" t="n">
        <v>0.0005555556</v>
      </c>
      <c r="E7959" s="0" t="n">
        <v>0.025</v>
      </c>
      <c r="F7959" s="0" t="n">
        <v>0.012</v>
      </c>
      <c r="G7959" s="0" t="n">
        <v>1</v>
      </c>
      <c r="H7959" s="0" t="n">
        <v>1.98</v>
      </c>
    </row>
    <row r="7960" customFormat="false" ht="12.8" hidden="false" customHeight="false" outlineLevel="0" collapsed="false">
      <c r="A7960" s="0" t="s">
        <v>1062</v>
      </c>
      <c r="B7960" s="0" t="n">
        <v>0.0983</v>
      </c>
      <c r="C7960" s="0" t="n">
        <v>0.000944</v>
      </c>
      <c r="D7960" s="0" t="n">
        <v>0.0001407867</v>
      </c>
      <c r="E7960" s="0" t="n">
        <v>0.01</v>
      </c>
      <c r="F7960" s="0" t="n">
        <v>0.00236</v>
      </c>
      <c r="G7960" s="0" t="n">
        <v>1</v>
      </c>
      <c r="H7960" s="0" t="n">
        <v>0.69</v>
      </c>
    </row>
    <row r="7961" customFormat="false" ht="12.8" hidden="false" customHeight="false" outlineLevel="0" collapsed="false">
      <c r="A7961" s="0" t="s">
        <v>12240</v>
      </c>
      <c r="B7961" s="0" t="n">
        <v>1.09</v>
      </c>
      <c r="C7961" s="0" t="n">
        <v>0.0144</v>
      </c>
      <c r="D7961" s="0" t="n">
        <v>0.002</v>
      </c>
      <c r="E7961" s="0" t="n">
        <v>0.02</v>
      </c>
      <c r="F7961" s="0" t="n">
        <v>0.0192</v>
      </c>
      <c r="G7961" s="0" t="n">
        <v>1</v>
      </c>
      <c r="H7961" s="0" t="n">
        <v>5456</v>
      </c>
    </row>
    <row r="7962" customFormat="false" ht="12.8" hidden="false" customHeight="false" outlineLevel="0" collapsed="false">
      <c r="A7962" s="0" t="s">
        <v>2774</v>
      </c>
      <c r="B7962" s="0" t="n">
        <v>0.4329407407</v>
      </c>
      <c r="C7962" s="0" t="n">
        <v>0.0048888889</v>
      </c>
      <c r="D7962" s="0" t="n">
        <v>0.0018518519</v>
      </c>
      <c r="E7962" s="0" t="n">
        <v>0.037037037</v>
      </c>
      <c r="F7962" s="0" t="n">
        <v>0.0088888889</v>
      </c>
      <c r="G7962" s="0" t="n">
        <v>1</v>
      </c>
      <c r="H7962" s="0" t="n">
        <v>497</v>
      </c>
    </row>
    <row r="7963" customFormat="false" ht="12.8" hidden="false" customHeight="false" outlineLevel="0" collapsed="false">
      <c r="A7963" s="0" t="s">
        <v>2705</v>
      </c>
      <c r="B7963" s="0" t="n">
        <v>0.11</v>
      </c>
      <c r="C7963" s="0" t="n">
        <v>0.00144</v>
      </c>
      <c r="D7963" s="0" t="n">
        <v>0.0003333333</v>
      </c>
      <c r="E7963" s="0" t="n">
        <v>0.01</v>
      </c>
      <c r="F7963" s="0" t="n">
        <v>0.0048</v>
      </c>
      <c r="G7963" s="0" t="n">
        <v>1</v>
      </c>
      <c r="H7963" s="0" t="n">
        <v>167.4866666667</v>
      </c>
    </row>
    <row r="7964" customFormat="false" ht="12.8" hidden="false" customHeight="false" outlineLevel="0" collapsed="false">
      <c r="A7964" s="0" t="s">
        <v>12241</v>
      </c>
      <c r="B7964" s="0" t="n">
        <v>0.00535</v>
      </c>
      <c r="C7964" s="0" t="n">
        <v>5.88E-006</v>
      </c>
      <c r="D7964" s="0" t="n">
        <v>9.259E-007</v>
      </c>
      <c r="E7964" s="0" t="n">
        <v>0.0003333333</v>
      </c>
      <c r="F7964" s="0" t="n">
        <v>4E-005</v>
      </c>
      <c r="G7964" s="0" t="n">
        <v>1</v>
      </c>
      <c r="H7964" s="0" t="n">
        <v>0.03</v>
      </c>
    </row>
    <row r="7965" customFormat="false" ht="12.8" hidden="false" customHeight="false" outlineLevel="0" collapsed="false">
      <c r="A7965" s="0" t="s">
        <v>12242</v>
      </c>
      <c r="B7965" s="0" t="n">
        <v>0.6127407407</v>
      </c>
      <c r="C7965" s="0" t="n">
        <v>0.0048888889</v>
      </c>
      <c r="D7965" s="0" t="n">
        <v>0.0018518519</v>
      </c>
      <c r="E7965" s="0" t="n">
        <v>0.037037037</v>
      </c>
      <c r="F7965" s="0" t="n">
        <v>0.0088888889</v>
      </c>
      <c r="G7965" s="0" t="n">
        <v>1</v>
      </c>
      <c r="H7965" s="0" t="n">
        <v>497</v>
      </c>
    </row>
    <row r="7966" customFormat="false" ht="12.8" hidden="false" customHeight="false" outlineLevel="0" collapsed="false">
      <c r="A7966" s="0" t="s">
        <v>12243</v>
      </c>
      <c r="B7966" s="0" t="n">
        <v>0.0125</v>
      </c>
      <c r="C7966" s="0" t="n">
        <v>0.0036</v>
      </c>
      <c r="D7966" s="0" t="n">
        <v>0.0005555556</v>
      </c>
      <c r="E7966" s="0" t="n">
        <v>0.025</v>
      </c>
      <c r="F7966" s="0" t="n">
        <v>0.012</v>
      </c>
      <c r="G7966" s="0" t="n">
        <v>1</v>
      </c>
      <c r="H7966" s="0" t="n">
        <v>1.98</v>
      </c>
    </row>
    <row r="7967" customFormat="false" ht="12.8" hidden="false" customHeight="false" outlineLevel="0" collapsed="false">
      <c r="A7967" s="0" t="s">
        <v>12244</v>
      </c>
      <c r="B7967" s="0" t="n">
        <v>1.09</v>
      </c>
      <c r="C7967" s="0" t="n">
        <v>0.0144</v>
      </c>
      <c r="D7967" s="0" t="n">
        <v>0.002</v>
      </c>
      <c r="E7967" s="0" t="n">
        <v>0.02</v>
      </c>
      <c r="F7967" s="0" t="n">
        <v>0.0192</v>
      </c>
      <c r="G7967" s="0" t="n">
        <v>1</v>
      </c>
      <c r="H7967" s="0" t="n">
        <v>5465</v>
      </c>
    </row>
    <row r="7968" customFormat="false" ht="12.8" hidden="false" customHeight="false" outlineLevel="0" collapsed="false">
      <c r="A7968" s="0" t="s">
        <v>2393</v>
      </c>
      <c r="B7968" s="0" t="n">
        <v>1.09</v>
      </c>
      <c r="C7968" s="0" t="n">
        <v>0.0144</v>
      </c>
      <c r="D7968" s="0" t="n">
        <v>0.002</v>
      </c>
      <c r="E7968" s="0" t="n">
        <v>0.02</v>
      </c>
      <c r="F7968" s="0" t="n">
        <v>0.0192</v>
      </c>
      <c r="G7968" s="0" t="n">
        <v>1</v>
      </c>
      <c r="H7968" s="0" t="n">
        <v>5465</v>
      </c>
    </row>
    <row r="7969" customFormat="false" ht="12.8" hidden="false" customHeight="false" outlineLevel="0" collapsed="false">
      <c r="A7969" s="0" t="s">
        <v>2770</v>
      </c>
      <c r="B7969" s="0" t="n">
        <v>0.6127407407</v>
      </c>
      <c r="C7969" s="0" t="n">
        <v>0.0048888889</v>
      </c>
      <c r="D7969" s="0" t="n">
        <v>0.0018518519</v>
      </c>
      <c r="E7969" s="0" t="n">
        <v>0.037037037</v>
      </c>
      <c r="F7969" s="0" t="n">
        <v>0.0088888889</v>
      </c>
      <c r="G7969" s="0" t="n">
        <v>1</v>
      </c>
      <c r="H7969" s="0" t="n">
        <v>480</v>
      </c>
    </row>
    <row r="7970" customFormat="false" ht="12.8" hidden="false" customHeight="false" outlineLevel="0" collapsed="false">
      <c r="A7970" s="0" t="s">
        <v>2124</v>
      </c>
      <c r="B7970" s="0" t="n">
        <v>0.0551857143</v>
      </c>
      <c r="C7970" s="0" t="n">
        <v>0.0002142857</v>
      </c>
      <c r="D7970" s="0" t="n">
        <v>2.97619E-005</v>
      </c>
      <c r="E7970" s="0" t="n">
        <v>0.0071428571</v>
      </c>
      <c r="F7970" s="0" t="n">
        <v>0.0008571429</v>
      </c>
      <c r="G7970" s="0" t="n">
        <v>1</v>
      </c>
      <c r="H7970" s="0" t="n">
        <v>22.0066666667</v>
      </c>
    </row>
    <row r="7971" customFormat="false" ht="12.8" hidden="false" customHeight="false" outlineLevel="0" collapsed="false">
      <c r="A7971" s="0" t="s">
        <v>1513</v>
      </c>
      <c r="B7971" s="0" t="n">
        <v>0.096</v>
      </c>
      <c r="C7971" s="0" t="n">
        <v>0.000823284</v>
      </c>
      <c r="D7971" s="0" t="n">
        <v>0.0001388889</v>
      </c>
      <c r="E7971" s="0" t="n">
        <v>0.0125</v>
      </c>
      <c r="F7971" s="0" t="n">
        <v>0.0029403</v>
      </c>
      <c r="G7971" s="0" t="n">
        <v>1</v>
      </c>
      <c r="H7971" s="0" t="n">
        <v>0.3</v>
      </c>
    </row>
    <row r="7972" customFormat="false" ht="12.8" hidden="false" customHeight="false" outlineLevel="0" collapsed="false">
      <c r="A7972" s="0" t="s">
        <v>12245</v>
      </c>
      <c r="B7972" s="0" t="n">
        <v>0.96</v>
      </c>
      <c r="C7972" s="0" t="n">
        <v>0.00820512</v>
      </c>
      <c r="D7972" s="0" t="n">
        <v>0.0020987654</v>
      </c>
      <c r="E7972" s="0" t="n">
        <v>0.1666666667</v>
      </c>
      <c r="F7972" s="0" t="n">
        <v>0.029304</v>
      </c>
      <c r="G7972" s="0" t="n">
        <v>1</v>
      </c>
      <c r="H7972" s="0" t="n">
        <v>4.98</v>
      </c>
    </row>
    <row r="7973" customFormat="false" ht="12.8" hidden="false" customHeight="false" outlineLevel="0" collapsed="false">
      <c r="A7973" s="0" t="s">
        <v>12246</v>
      </c>
      <c r="B7973" s="0" t="n">
        <v>0.1341904762</v>
      </c>
      <c r="C7973" s="0" t="n">
        <v>0.0008518095</v>
      </c>
      <c r="D7973" s="0" t="n">
        <v>0.0001660562</v>
      </c>
      <c r="E7973" s="0" t="n">
        <v>0.0095238095</v>
      </c>
      <c r="F7973" s="0" t="n">
        <v>0.0021295238</v>
      </c>
      <c r="G7973" s="0" t="n">
        <v>1</v>
      </c>
      <c r="H7973" s="0" t="n">
        <v>0.68</v>
      </c>
    </row>
    <row r="7974" customFormat="false" ht="12.8" hidden="false" customHeight="false" outlineLevel="0" collapsed="false">
      <c r="A7974" s="0" t="s">
        <v>2926</v>
      </c>
      <c r="B7974" s="0" t="n">
        <v>0.6127407407</v>
      </c>
      <c r="C7974" s="0" t="n">
        <v>0.0048888889</v>
      </c>
      <c r="D7974" s="0" t="n">
        <v>0.0018518519</v>
      </c>
      <c r="E7974" s="0" t="n">
        <v>0.037037037</v>
      </c>
      <c r="F7974" s="0" t="n">
        <v>0.0088888889</v>
      </c>
      <c r="G7974" s="0" t="n">
        <v>1</v>
      </c>
      <c r="H7974" s="0" t="n">
        <v>1491</v>
      </c>
    </row>
    <row r="7975" customFormat="false" ht="12.8" hidden="false" customHeight="false" outlineLevel="0" collapsed="false">
      <c r="A7975" s="0" t="s">
        <v>12247</v>
      </c>
      <c r="B7975" s="0" t="n">
        <v>1.09</v>
      </c>
      <c r="C7975" s="0" t="n">
        <v>0.0144</v>
      </c>
      <c r="D7975" s="0" t="n">
        <v>0.002</v>
      </c>
      <c r="E7975" s="0" t="n">
        <v>0.02</v>
      </c>
      <c r="F7975" s="0" t="n">
        <v>0.0192</v>
      </c>
      <c r="G7975" s="0" t="n">
        <v>1</v>
      </c>
      <c r="H7975" s="0" t="n">
        <v>5465</v>
      </c>
    </row>
    <row r="7976" customFormat="false" ht="12.8" hidden="false" customHeight="false" outlineLevel="0" collapsed="false">
      <c r="A7976" s="0" t="s">
        <v>2704</v>
      </c>
      <c r="B7976" s="0" t="n">
        <v>0.11</v>
      </c>
      <c r="C7976" s="0" t="n">
        <v>0.00144</v>
      </c>
      <c r="D7976" s="0" t="n">
        <v>0.0003333333</v>
      </c>
      <c r="E7976" s="0" t="n">
        <v>0.01</v>
      </c>
      <c r="F7976" s="0" t="n">
        <v>0.0048</v>
      </c>
      <c r="G7976" s="0" t="n">
        <v>1</v>
      </c>
      <c r="H7976" s="0" t="n">
        <v>160.05</v>
      </c>
    </row>
    <row r="7977" customFormat="false" ht="12.8" hidden="false" customHeight="false" outlineLevel="0" collapsed="false">
      <c r="A7977" s="0" t="s">
        <v>1061</v>
      </c>
      <c r="B7977" s="0" t="n">
        <v>0.0983</v>
      </c>
      <c r="C7977" s="0" t="n">
        <v>0.000944</v>
      </c>
      <c r="D7977" s="0" t="n">
        <v>0.0001407867</v>
      </c>
      <c r="E7977" s="0" t="n">
        <v>0.01</v>
      </c>
      <c r="F7977" s="0" t="n">
        <v>0.00236</v>
      </c>
      <c r="G7977" s="0" t="n">
        <v>1</v>
      </c>
      <c r="H7977" s="0" t="n">
        <v>0.69</v>
      </c>
    </row>
    <row r="7978" customFormat="false" ht="12.8" hidden="false" customHeight="false" outlineLevel="0" collapsed="false">
      <c r="A7978" s="0" t="s">
        <v>12248</v>
      </c>
      <c r="B7978" s="0" t="n">
        <v>0.7066666667</v>
      </c>
      <c r="C7978" s="0" t="n">
        <v>0.0065205556</v>
      </c>
      <c r="D7978" s="0" t="n">
        <v>0.000968661</v>
      </c>
      <c r="E7978" s="0" t="n">
        <v>0.0055555556</v>
      </c>
      <c r="F7978" s="0" t="n">
        <v>0.0067222222</v>
      </c>
      <c r="G7978" s="0" t="n">
        <v>1</v>
      </c>
      <c r="H7978" s="0" t="n">
        <v>6.65</v>
      </c>
    </row>
    <row r="7979" customFormat="false" ht="12.8" hidden="false" customHeight="false" outlineLevel="0" collapsed="false">
      <c r="A7979" s="0" t="s">
        <v>2434</v>
      </c>
      <c r="B7979" s="0" t="n">
        <v>1.09</v>
      </c>
      <c r="C7979" s="0" t="n">
        <v>0.0144</v>
      </c>
      <c r="D7979" s="0" t="n">
        <v>0.002</v>
      </c>
      <c r="E7979" s="0" t="n">
        <v>0.02</v>
      </c>
      <c r="F7979" s="0" t="n">
        <v>0.0192</v>
      </c>
      <c r="G7979" s="0" t="n">
        <v>1</v>
      </c>
      <c r="H7979" s="0" t="n">
        <v>5465</v>
      </c>
    </row>
    <row r="7980" customFormat="false" ht="12.8" hidden="false" customHeight="false" outlineLevel="0" collapsed="false">
      <c r="A7980" s="0" t="s">
        <v>12249</v>
      </c>
      <c r="B7980" s="0" t="n">
        <v>0.9603333333</v>
      </c>
      <c r="C7980" s="0" t="n">
        <v>0.004</v>
      </c>
      <c r="D7980" s="0" t="n">
        <v>0.0005811966</v>
      </c>
      <c r="E7980" s="0" t="n">
        <v>0.0033333333</v>
      </c>
      <c r="F7980" s="0" t="n">
        <v>0.004</v>
      </c>
      <c r="G7980" s="0" t="n">
        <v>1</v>
      </c>
      <c r="H7980" s="0" t="n">
        <v>1.51</v>
      </c>
    </row>
    <row r="7981" customFormat="false" ht="12.8" hidden="false" customHeight="false" outlineLevel="0" collapsed="false">
      <c r="A7981" s="0" t="s">
        <v>12250</v>
      </c>
      <c r="B7981" s="0" t="n">
        <v>0.0021890566</v>
      </c>
      <c r="C7981" s="0" t="n">
        <v>1.3245E-006</v>
      </c>
      <c r="D7981" s="0" t="n">
        <v>2.0561E-006</v>
      </c>
      <c r="E7981" s="0" t="n">
        <v>0.0001886792</v>
      </c>
      <c r="F7981" s="0" t="n">
        <v>1.4717E-005</v>
      </c>
      <c r="G7981" s="0" t="n">
        <v>1</v>
      </c>
      <c r="H7981" s="0" t="n">
        <v>0.241</v>
      </c>
    </row>
    <row r="7982" customFormat="false" ht="12.8" hidden="false" customHeight="false" outlineLevel="0" collapsed="false">
      <c r="A7982" s="0" t="s">
        <v>2771</v>
      </c>
      <c r="B7982" s="0" t="n">
        <v>0.4311407407</v>
      </c>
      <c r="C7982" s="0" t="n">
        <v>0.0048888889</v>
      </c>
      <c r="D7982" s="0" t="n">
        <v>0.0018518519</v>
      </c>
      <c r="E7982" s="0" t="n">
        <v>0.037037037</v>
      </c>
      <c r="F7982" s="0" t="n">
        <v>0.0088888889</v>
      </c>
      <c r="G7982" s="0" t="n">
        <v>1</v>
      </c>
      <c r="H7982" s="0" t="n">
        <v>480</v>
      </c>
    </row>
    <row r="7983" customFormat="false" ht="12.8" hidden="false" customHeight="false" outlineLevel="0" collapsed="false">
      <c r="A7983" s="0" t="s">
        <v>12251</v>
      </c>
      <c r="B7983" s="0" t="n">
        <v>1.09</v>
      </c>
      <c r="C7983" s="0" t="n">
        <v>0.0144</v>
      </c>
      <c r="D7983" s="0" t="n">
        <v>0.002</v>
      </c>
      <c r="E7983" s="0" t="n">
        <v>0.02</v>
      </c>
      <c r="F7983" s="0" t="n">
        <v>0.0192</v>
      </c>
      <c r="G7983" s="0" t="n">
        <v>1</v>
      </c>
      <c r="H7983" s="0" t="n">
        <v>5465</v>
      </c>
    </row>
    <row r="7984" customFormat="false" ht="12.8" hidden="false" customHeight="false" outlineLevel="0" collapsed="false">
      <c r="A7984" s="0" t="s">
        <v>12252</v>
      </c>
      <c r="B7984" s="0" t="n">
        <v>0.0359166667</v>
      </c>
      <c r="C7984" s="0" t="n">
        <v>0.000343035</v>
      </c>
      <c r="D7984" s="0" t="n">
        <v>5.78704E-005</v>
      </c>
      <c r="E7984" s="0" t="n">
        <v>0.0052083333</v>
      </c>
      <c r="F7984" s="0" t="n">
        <v>0.001225125</v>
      </c>
      <c r="G7984" s="0" t="n">
        <v>1</v>
      </c>
      <c r="H7984" s="0" t="n">
        <v>0.28</v>
      </c>
    </row>
    <row r="7985" customFormat="false" ht="12.8" hidden="false" customHeight="false" outlineLevel="0" collapsed="false">
      <c r="A7985" s="0" t="s">
        <v>12253</v>
      </c>
      <c r="B7985" s="0" t="n">
        <v>0.8641666667</v>
      </c>
      <c r="C7985" s="0" t="n">
        <v>0.0013266667</v>
      </c>
      <c r="D7985" s="0" t="n">
        <v>0.0002777778</v>
      </c>
      <c r="E7985" s="0" t="n">
        <v>0.0138888889</v>
      </c>
      <c r="F7985" s="0" t="n">
        <v>0.0013333333</v>
      </c>
      <c r="G7985" s="0" t="n">
        <v>1</v>
      </c>
      <c r="H7985" s="0" t="n">
        <v>4.98</v>
      </c>
    </row>
    <row r="7986" customFormat="false" ht="12.8" hidden="false" customHeight="false" outlineLevel="0" collapsed="false">
      <c r="A7986" s="0" t="s">
        <v>12254</v>
      </c>
      <c r="B7986" s="0" t="n">
        <v>0.0014888889</v>
      </c>
      <c r="C7986" s="0" t="n">
        <v>7.4667E-006</v>
      </c>
      <c r="D7986" s="0" t="n">
        <v>1.8519E-006</v>
      </c>
      <c r="E7986" s="0" t="n">
        <v>0.0001111111</v>
      </c>
      <c r="F7986" s="0" t="n">
        <v>2.66667E-005</v>
      </c>
      <c r="G7986" s="0" t="n">
        <v>1</v>
      </c>
      <c r="H7986" s="0" t="n">
        <v>2.24</v>
      </c>
    </row>
    <row r="7987" customFormat="false" ht="12.8" hidden="false" customHeight="false" outlineLevel="0" collapsed="false">
      <c r="A7987" s="0" t="s">
        <v>2772</v>
      </c>
      <c r="B7987" s="0" t="n">
        <v>0.6127407407</v>
      </c>
      <c r="C7987" s="0" t="n">
        <v>0.0048888889</v>
      </c>
      <c r="D7987" s="0" t="n">
        <v>0.0018518519</v>
      </c>
      <c r="E7987" s="0" t="n">
        <v>0.037037037</v>
      </c>
      <c r="F7987" s="0" t="n">
        <v>0.0088888889</v>
      </c>
      <c r="G7987" s="0" t="n">
        <v>1</v>
      </c>
      <c r="H7987" s="0" t="n">
        <v>480</v>
      </c>
    </row>
    <row r="7988" customFormat="false" ht="12.8" hidden="false" customHeight="false" outlineLevel="0" collapsed="false">
      <c r="A7988" s="0" t="s">
        <v>2392</v>
      </c>
      <c r="B7988" s="0" t="n">
        <v>1.1033333333</v>
      </c>
      <c r="C7988" s="0" t="n">
        <v>0.012</v>
      </c>
      <c r="D7988" s="0" t="n">
        <v>0.0016666667</v>
      </c>
      <c r="E7988" s="0" t="n">
        <v>0.0166666667</v>
      </c>
      <c r="F7988" s="0" t="n">
        <v>0.016</v>
      </c>
      <c r="G7988" s="0" t="n">
        <v>1</v>
      </c>
      <c r="H7988" s="0" t="n">
        <v>7269</v>
      </c>
    </row>
    <row r="7989" customFormat="false" ht="12.8" hidden="false" customHeight="false" outlineLevel="0" collapsed="false">
      <c r="A7989" s="0" t="s">
        <v>2635</v>
      </c>
      <c r="B7989" s="0" t="n">
        <v>0.5608333333</v>
      </c>
      <c r="C7989" s="0" t="n">
        <v>0.0021333333</v>
      </c>
      <c r="D7989" s="0" t="n">
        <v>0.0005555556</v>
      </c>
      <c r="E7989" s="0" t="n">
        <v>0.0055555556</v>
      </c>
      <c r="F7989" s="0" t="n">
        <v>0.0053333333</v>
      </c>
      <c r="G7989" s="0" t="n">
        <v>1</v>
      </c>
      <c r="H7989" s="0" t="n">
        <v>1902</v>
      </c>
    </row>
    <row r="7990" customFormat="false" ht="12.8" hidden="false" customHeight="false" outlineLevel="0" collapsed="false">
      <c r="A7990" s="0" t="s">
        <v>12255</v>
      </c>
      <c r="B7990" s="0" t="n">
        <v>0.0510666667</v>
      </c>
      <c r="C7990" s="0" t="n">
        <v>2.42667E-005</v>
      </c>
      <c r="D7990" s="0" t="n">
        <v>4.88506E-005</v>
      </c>
      <c r="E7990" s="0" t="n">
        <v>0.0033333333</v>
      </c>
      <c r="F7990" s="0" t="n">
        <v>0.0002426667</v>
      </c>
      <c r="G7990" s="0" t="n">
        <v>1</v>
      </c>
      <c r="H7990" s="0" t="n">
        <v>0.48</v>
      </c>
    </row>
    <row r="7991" customFormat="false" ht="12.8" hidden="false" customHeight="false" outlineLevel="0" collapsed="false">
      <c r="A7991" s="0" t="s">
        <v>2851</v>
      </c>
      <c r="B7991" s="0" t="n">
        <v>1.09</v>
      </c>
      <c r="C7991" s="0" t="n">
        <v>0.0144</v>
      </c>
      <c r="D7991" s="0" t="n">
        <v>0.002</v>
      </c>
      <c r="E7991" s="0" t="n">
        <v>0.02</v>
      </c>
      <c r="F7991" s="0" t="n">
        <v>0.0192</v>
      </c>
      <c r="G7991" s="0" t="n">
        <v>1</v>
      </c>
      <c r="H7991" s="0" t="n">
        <v>5465</v>
      </c>
    </row>
    <row r="7992" customFormat="false" ht="12.8" hidden="false" customHeight="false" outlineLevel="0" collapsed="false">
      <c r="A7992" s="0" t="s">
        <v>12256</v>
      </c>
      <c r="B7992" s="0" t="n">
        <v>0.96</v>
      </c>
      <c r="C7992" s="0" t="n">
        <v>0.00820512</v>
      </c>
      <c r="D7992" s="0" t="n">
        <v>0.0020987654</v>
      </c>
      <c r="E7992" s="0" t="n">
        <v>0.1666666667</v>
      </c>
      <c r="F7992" s="0" t="n">
        <v>0.029304</v>
      </c>
      <c r="G7992" s="0" t="n">
        <v>1</v>
      </c>
      <c r="H7992" s="0" t="n">
        <v>13.44</v>
      </c>
    </row>
    <row r="7993" customFormat="false" ht="12.8" hidden="false" customHeight="false" outlineLevel="0" collapsed="false">
      <c r="A7993" s="0" t="s">
        <v>2925</v>
      </c>
      <c r="B7993" s="0" t="n">
        <v>0.6127407407</v>
      </c>
      <c r="C7993" s="0" t="n">
        <v>0.0048888889</v>
      </c>
      <c r="D7993" s="0" t="n">
        <v>0.0018518519</v>
      </c>
      <c r="E7993" s="0" t="n">
        <v>0.037037037</v>
      </c>
      <c r="F7993" s="0" t="n">
        <v>0.0088888889</v>
      </c>
      <c r="G7993" s="0" t="n">
        <v>1</v>
      </c>
      <c r="H7993" s="0" t="n">
        <v>1440</v>
      </c>
    </row>
    <row r="7994" customFormat="false" ht="12.8" hidden="false" customHeight="false" outlineLevel="0" collapsed="false">
      <c r="A7994" s="0" t="s">
        <v>2385</v>
      </c>
      <c r="B7994" s="0" t="n">
        <v>1.07</v>
      </c>
      <c r="C7994" s="0" t="n">
        <v>0.0144</v>
      </c>
      <c r="D7994" s="0" t="n">
        <v>0.002</v>
      </c>
      <c r="E7994" s="0" t="n">
        <v>0.02</v>
      </c>
      <c r="F7994" s="0" t="n">
        <v>0.0192</v>
      </c>
      <c r="G7994" s="0" t="n">
        <v>1</v>
      </c>
      <c r="H7994" s="0" t="n">
        <v>6685</v>
      </c>
    </row>
    <row r="7995" customFormat="false" ht="12.8" hidden="false" customHeight="false" outlineLevel="0" collapsed="false">
      <c r="A7995" s="0" t="s">
        <v>2769</v>
      </c>
      <c r="B7995" s="0" t="n">
        <v>0.7607407407</v>
      </c>
      <c r="C7995" s="0" t="n">
        <v>0.0048888889</v>
      </c>
      <c r="D7995" s="0" t="n">
        <v>0.0018518519</v>
      </c>
      <c r="E7995" s="0" t="n">
        <v>0.037037037</v>
      </c>
      <c r="F7995" s="0" t="n">
        <v>0.0088888889</v>
      </c>
      <c r="G7995" s="0" t="n">
        <v>1</v>
      </c>
      <c r="H7995" s="0" t="n">
        <v>530.3333333333</v>
      </c>
    </row>
    <row r="7996" customFormat="false" ht="12.8" hidden="false" customHeight="false" outlineLevel="0" collapsed="false">
      <c r="A7996" s="0" t="s">
        <v>1462</v>
      </c>
      <c r="B7996" s="0" t="n">
        <v>17.6375</v>
      </c>
      <c r="C7996" s="0" t="n">
        <v>0.12</v>
      </c>
      <c r="D7996" s="0" t="n">
        <v>0.0177083333</v>
      </c>
      <c r="E7996" s="0" t="n">
        <v>0.0625</v>
      </c>
      <c r="F7996" s="0" t="n">
        <v>0.12</v>
      </c>
      <c r="G7996" s="0" t="n">
        <v>1</v>
      </c>
      <c r="H7996" s="0" t="n">
        <v>52.49</v>
      </c>
    </row>
    <row r="7997" customFormat="false" ht="12.8" hidden="false" customHeight="false" outlineLevel="0" collapsed="false">
      <c r="A7997" s="0" t="s">
        <v>2773</v>
      </c>
      <c r="B7997" s="0" t="n">
        <v>0.7607407407</v>
      </c>
      <c r="C7997" s="0" t="n">
        <v>0.0048888889</v>
      </c>
      <c r="D7997" s="0" t="n">
        <v>0.0018518519</v>
      </c>
      <c r="E7997" s="0" t="n">
        <v>0.037037037</v>
      </c>
      <c r="F7997" s="0" t="n">
        <v>0.0088888889</v>
      </c>
      <c r="G7997" s="0" t="n">
        <v>1</v>
      </c>
      <c r="H7997" s="0" t="n">
        <v>530.3333333333</v>
      </c>
    </row>
    <row r="7998" customFormat="false" ht="12.8" hidden="false" customHeight="false" outlineLevel="0" collapsed="false">
      <c r="A7998" s="0" t="s">
        <v>2384</v>
      </c>
      <c r="B7998" s="0" t="n">
        <v>1.07</v>
      </c>
      <c r="C7998" s="0" t="n">
        <v>0.0144</v>
      </c>
      <c r="D7998" s="0" t="n">
        <v>0.002</v>
      </c>
      <c r="E7998" s="0" t="n">
        <v>0.02</v>
      </c>
      <c r="F7998" s="0" t="n">
        <v>0.0192</v>
      </c>
      <c r="G7998" s="0" t="n">
        <v>1</v>
      </c>
      <c r="H7998" s="0" t="n">
        <v>6685</v>
      </c>
    </row>
    <row r="7999" customFormat="false" ht="12.8" hidden="false" customHeight="false" outlineLevel="0" collapsed="false">
      <c r="A7999" s="0" t="s">
        <v>12257</v>
      </c>
      <c r="B7999" s="0" t="n">
        <v>1.07</v>
      </c>
      <c r="C7999" s="0" t="n">
        <v>0.0144</v>
      </c>
      <c r="D7999" s="0" t="n">
        <v>0.002</v>
      </c>
      <c r="E7999" s="0" t="n">
        <v>0.02</v>
      </c>
      <c r="F7999" s="0" t="n">
        <v>0.0192</v>
      </c>
      <c r="G7999" s="0" t="n">
        <v>1</v>
      </c>
      <c r="H7999" s="0" t="n">
        <v>6685</v>
      </c>
    </row>
    <row r="8000" customFormat="false" ht="12.8" hidden="false" customHeight="false" outlineLevel="0" collapsed="false">
      <c r="A8000" s="0" t="s">
        <v>2927</v>
      </c>
      <c r="B8000" s="0" t="n">
        <v>0.7607407407</v>
      </c>
      <c r="C8000" s="0" t="n">
        <v>0.0048888889</v>
      </c>
      <c r="D8000" s="0" t="n">
        <v>0.0018518519</v>
      </c>
      <c r="E8000" s="0" t="n">
        <v>0.037037037</v>
      </c>
      <c r="F8000" s="0" t="n">
        <v>0.0088888889</v>
      </c>
      <c r="G8000" s="0" t="n">
        <v>1</v>
      </c>
      <c r="H8000" s="0" t="n">
        <v>1591</v>
      </c>
    </row>
    <row r="8001" customFormat="false" ht="12.8" hidden="false" customHeight="false" outlineLevel="0" collapsed="false">
      <c r="A8001" s="0" t="s">
        <v>1461</v>
      </c>
      <c r="B8001" s="0" t="n">
        <v>3.4232258065</v>
      </c>
      <c r="C8001" s="0" t="n">
        <v>0.0193548387</v>
      </c>
      <c r="D8001" s="0" t="n">
        <v>0.0028122415</v>
      </c>
      <c r="E8001" s="0" t="n">
        <v>0.0161290323</v>
      </c>
      <c r="F8001" s="0" t="n">
        <v>0.0193548387</v>
      </c>
      <c r="G8001" s="0" t="n">
        <v>1</v>
      </c>
      <c r="H8001" s="0" t="n">
        <v>4.27</v>
      </c>
    </row>
    <row r="8002" customFormat="false" ht="12.8" hidden="false" customHeight="false" outlineLevel="0" collapsed="false">
      <c r="A8002" s="0" t="s">
        <v>12258</v>
      </c>
      <c r="B8002" s="0" t="n">
        <v>0.3505555556</v>
      </c>
      <c r="C8002" s="0" t="n">
        <v>0.0036252222</v>
      </c>
      <c r="D8002" s="0" t="n">
        <v>0.0006083378</v>
      </c>
      <c r="E8002" s="0" t="n">
        <v>0.0555555556</v>
      </c>
      <c r="F8002" s="0" t="n">
        <v>0.0129472222</v>
      </c>
      <c r="G8002" s="0" t="n">
        <v>1</v>
      </c>
      <c r="H8002" s="0" t="n">
        <v>9.21</v>
      </c>
    </row>
    <row r="8003" customFormat="false" ht="12.8" hidden="false" customHeight="false" outlineLevel="0" collapsed="false">
      <c r="A8003" s="0" t="s">
        <v>12259</v>
      </c>
      <c r="B8003" s="0" t="n">
        <v>1.07</v>
      </c>
      <c r="C8003" s="0" t="n">
        <v>0.0144</v>
      </c>
      <c r="D8003" s="0" t="n">
        <v>0.002</v>
      </c>
      <c r="E8003" s="0" t="n">
        <v>0.02</v>
      </c>
      <c r="F8003" s="0" t="n">
        <v>0.0192</v>
      </c>
      <c r="G8003" s="0" t="n">
        <v>1</v>
      </c>
      <c r="H8003" s="0" t="n">
        <v>6685</v>
      </c>
    </row>
    <row r="8004" customFormat="false" ht="12.8" hidden="false" customHeight="false" outlineLevel="0" collapsed="false">
      <c r="A8004" s="0" t="s">
        <v>2777</v>
      </c>
      <c r="B8004" s="0" t="n">
        <v>0.7607407407</v>
      </c>
      <c r="C8004" s="0" t="n">
        <v>0.0048888889</v>
      </c>
      <c r="D8004" s="0" t="n">
        <v>0.0018518519</v>
      </c>
      <c r="E8004" s="0" t="n">
        <v>0.037037037</v>
      </c>
      <c r="F8004" s="0" t="n">
        <v>0.0088888889</v>
      </c>
      <c r="G8004" s="0" t="n">
        <v>1</v>
      </c>
      <c r="H8004" s="0" t="n">
        <v>530.3333333333</v>
      </c>
    </row>
    <row r="8005" customFormat="false" ht="12.8" hidden="false" customHeight="false" outlineLevel="0" collapsed="false">
      <c r="A8005" s="0" t="s">
        <v>1463</v>
      </c>
      <c r="B8005" s="0" t="n">
        <v>17.8875</v>
      </c>
      <c r="C8005" s="0" t="n">
        <v>0.12</v>
      </c>
      <c r="D8005" s="0" t="n">
        <v>0.0177083333</v>
      </c>
      <c r="E8005" s="0" t="n">
        <v>0.0625</v>
      </c>
      <c r="F8005" s="0" t="n">
        <v>0.12</v>
      </c>
      <c r="G8005" s="0" t="n">
        <v>1</v>
      </c>
      <c r="H8005" s="0" t="n">
        <v>52.49</v>
      </c>
    </row>
    <row r="8006" customFormat="false" ht="12.8" hidden="false" customHeight="false" outlineLevel="0" collapsed="false">
      <c r="A8006" s="0" t="s">
        <v>2928</v>
      </c>
      <c r="B8006" s="0" t="n">
        <v>0.7607407407</v>
      </c>
      <c r="C8006" s="0" t="n">
        <v>0.0048888889</v>
      </c>
      <c r="D8006" s="0" t="n">
        <v>0.0018518519</v>
      </c>
      <c r="E8006" s="0" t="n">
        <v>0.037037037</v>
      </c>
      <c r="F8006" s="0" t="n">
        <v>0.0088888889</v>
      </c>
      <c r="G8006" s="0" t="n">
        <v>1</v>
      </c>
      <c r="H8006" s="0" t="n">
        <v>1591</v>
      </c>
    </row>
    <row r="8007" customFormat="false" ht="12.8" hidden="false" customHeight="false" outlineLevel="0" collapsed="false">
      <c r="A8007" s="0" t="s">
        <v>12260</v>
      </c>
      <c r="B8007" s="0" t="n">
        <v>1.1333333333</v>
      </c>
      <c r="C8007" s="0" t="n">
        <v>0.012</v>
      </c>
      <c r="D8007" s="0" t="n">
        <v>0.0016666667</v>
      </c>
      <c r="E8007" s="0" t="n">
        <v>0.0166666667</v>
      </c>
      <c r="F8007" s="0" t="n">
        <v>0.016</v>
      </c>
      <c r="G8007" s="0" t="n">
        <v>1</v>
      </c>
      <c r="H8007" s="0" t="n">
        <v>6718</v>
      </c>
    </row>
    <row r="8008" customFormat="false" ht="12.8" hidden="false" customHeight="false" outlineLevel="0" collapsed="false">
      <c r="A8008" s="0" t="s">
        <v>12261</v>
      </c>
      <c r="B8008" s="0" t="n">
        <v>3.4</v>
      </c>
      <c r="C8008" s="0" t="n">
        <v>0.0594</v>
      </c>
      <c r="D8008" s="0" t="n">
        <v>0.0087179487</v>
      </c>
      <c r="E8008" s="0" t="n">
        <v>0.05</v>
      </c>
      <c r="F8008" s="0" t="n">
        <v>0.06</v>
      </c>
      <c r="G8008" s="0" t="n">
        <v>1</v>
      </c>
      <c r="H8008" s="0" t="n">
        <v>92.93</v>
      </c>
    </row>
    <row r="8009" customFormat="false" ht="12.8" hidden="false" customHeight="false" outlineLevel="0" collapsed="false">
      <c r="A8009" s="0" t="s">
        <v>2778</v>
      </c>
      <c r="B8009" s="0" t="n">
        <v>0.6127407407</v>
      </c>
      <c r="C8009" s="0" t="n">
        <v>0.0048888889</v>
      </c>
      <c r="D8009" s="0" t="n">
        <v>0.0018518519</v>
      </c>
      <c r="E8009" s="0" t="n">
        <v>0.037037037</v>
      </c>
      <c r="F8009" s="0" t="n">
        <v>0.0088888889</v>
      </c>
      <c r="G8009" s="0" t="n">
        <v>1</v>
      </c>
      <c r="H8009" s="0" t="n">
        <v>497</v>
      </c>
    </row>
    <row r="8010" customFormat="false" ht="12.8" hidden="false" customHeight="false" outlineLevel="0" collapsed="false">
      <c r="A8010" s="0" t="s">
        <v>12262</v>
      </c>
      <c r="B8010" s="0" t="n">
        <v>1.21</v>
      </c>
      <c r="C8010" s="0" t="n">
        <v>0.0144</v>
      </c>
      <c r="D8010" s="0" t="n">
        <v>0.002</v>
      </c>
      <c r="E8010" s="0" t="n">
        <v>0.02</v>
      </c>
      <c r="F8010" s="0" t="n">
        <v>0.0192</v>
      </c>
      <c r="G8010" s="0" t="n">
        <v>1</v>
      </c>
      <c r="H8010" s="0" t="n">
        <v>6017</v>
      </c>
    </row>
    <row r="8011" customFormat="false" ht="12.8" hidden="false" customHeight="false" outlineLevel="0" collapsed="false">
      <c r="A8011" s="0" t="s">
        <v>12263</v>
      </c>
      <c r="B8011" s="0" t="n">
        <v>0.7607407407</v>
      </c>
      <c r="C8011" s="0" t="n">
        <v>0.0048888889</v>
      </c>
      <c r="D8011" s="0" t="n">
        <v>0.0018518519</v>
      </c>
      <c r="E8011" s="0" t="n">
        <v>0.037037037</v>
      </c>
      <c r="F8011" s="0" t="n">
        <v>0.0088888889</v>
      </c>
      <c r="G8011" s="0" t="n">
        <v>1</v>
      </c>
      <c r="H8011" s="0" t="n">
        <v>1591</v>
      </c>
    </row>
    <row r="8012" customFormat="false" ht="12.8" hidden="false" customHeight="false" outlineLevel="0" collapsed="false">
      <c r="A8012" s="0" t="s">
        <v>12264</v>
      </c>
      <c r="B8012" s="0" t="n">
        <v>3.4</v>
      </c>
      <c r="C8012" s="0" t="n">
        <v>0.0594</v>
      </c>
      <c r="D8012" s="0" t="n">
        <v>0.0087179487</v>
      </c>
      <c r="E8012" s="0" t="n">
        <v>0.05</v>
      </c>
      <c r="F8012" s="0" t="n">
        <v>0.06</v>
      </c>
      <c r="G8012" s="0" t="n">
        <v>1</v>
      </c>
      <c r="H8012" s="0" t="n">
        <v>92.93</v>
      </c>
    </row>
    <row r="8013" customFormat="false" ht="12.8" hidden="false" customHeight="false" outlineLevel="0" collapsed="false">
      <c r="A8013" s="0" t="s">
        <v>12265</v>
      </c>
      <c r="B8013" s="0" t="n">
        <v>0.01329</v>
      </c>
      <c r="C8013" s="0" t="n">
        <v>9.576E-005</v>
      </c>
      <c r="D8013" s="0" t="n">
        <v>0.0001915493</v>
      </c>
      <c r="E8013" s="0" t="n">
        <v>0.002</v>
      </c>
      <c r="F8013" s="0" t="n">
        <v>0.000456</v>
      </c>
      <c r="G8013" s="0" t="n">
        <v>1</v>
      </c>
      <c r="H8013" s="0" t="n">
        <v>0.08</v>
      </c>
    </row>
    <row r="8014" customFormat="false" ht="12.8" hidden="false" customHeight="false" outlineLevel="0" collapsed="false">
      <c r="A8014" s="0" t="s">
        <v>458</v>
      </c>
      <c r="B8014" s="0" t="n">
        <v>1.0233333333</v>
      </c>
      <c r="C8014" s="0" t="n">
        <v>0.0282607573</v>
      </c>
      <c r="D8014" s="0" t="n">
        <v>0.0041212121</v>
      </c>
      <c r="E8014" s="0" t="n">
        <v>0.0333333333</v>
      </c>
      <c r="F8014" s="0" t="n">
        <v>0.0499306667</v>
      </c>
      <c r="G8014" s="0" t="n">
        <v>1</v>
      </c>
      <c r="H8014" s="0" t="n">
        <v>2.85</v>
      </c>
    </row>
    <row r="8015" customFormat="false" ht="12.8" hidden="false" customHeight="false" outlineLevel="0" collapsed="false">
      <c r="A8015" s="0" t="s">
        <v>2411</v>
      </c>
      <c r="B8015" s="0" t="n">
        <v>1.07</v>
      </c>
      <c r="C8015" s="0" t="n">
        <v>0.0144</v>
      </c>
      <c r="D8015" s="0" t="n">
        <v>0.002</v>
      </c>
      <c r="E8015" s="0" t="n">
        <v>0.02</v>
      </c>
      <c r="F8015" s="0" t="n">
        <v>0.0192</v>
      </c>
      <c r="G8015" s="0" t="n">
        <v>1</v>
      </c>
      <c r="H8015" s="0" t="n">
        <v>6685</v>
      </c>
    </row>
    <row r="8016" customFormat="false" ht="12.8" hidden="false" customHeight="false" outlineLevel="0" collapsed="false">
      <c r="A8016" s="0" t="s">
        <v>12266</v>
      </c>
      <c r="B8016" s="0" t="n">
        <v>0.7607407407</v>
      </c>
      <c r="C8016" s="0" t="n">
        <v>0.0048888889</v>
      </c>
      <c r="D8016" s="0" t="n">
        <v>0.0018518519</v>
      </c>
      <c r="E8016" s="0" t="n">
        <v>0.037037037</v>
      </c>
      <c r="F8016" s="0" t="n">
        <v>0.0088888889</v>
      </c>
      <c r="G8016" s="0" t="n">
        <v>1</v>
      </c>
      <c r="H8016" s="0" t="n">
        <v>530.3333333333</v>
      </c>
    </row>
    <row r="8017" customFormat="false" ht="12.8" hidden="false" customHeight="false" outlineLevel="0" collapsed="false">
      <c r="A8017" s="0" t="s">
        <v>12267</v>
      </c>
      <c r="B8017" s="0" t="n">
        <v>0.8641666667</v>
      </c>
      <c r="C8017" s="0" t="n">
        <v>0.0013266667</v>
      </c>
      <c r="D8017" s="0" t="n">
        <v>0.0002777778</v>
      </c>
      <c r="E8017" s="0" t="n">
        <v>0.0138888889</v>
      </c>
      <c r="F8017" s="0" t="n">
        <v>0.0013333333</v>
      </c>
      <c r="G8017" s="0" t="n">
        <v>1</v>
      </c>
      <c r="H8017" s="0" t="n">
        <v>12.22</v>
      </c>
    </row>
    <row r="8018" customFormat="false" ht="12.8" hidden="false" customHeight="false" outlineLevel="0" collapsed="false">
      <c r="A8018" s="0" t="s">
        <v>2848</v>
      </c>
      <c r="B8018" s="0" t="n">
        <v>1.07</v>
      </c>
      <c r="C8018" s="0" t="n">
        <v>0.0144</v>
      </c>
      <c r="D8018" s="0" t="n">
        <v>0.002</v>
      </c>
      <c r="E8018" s="0" t="n">
        <v>0.02</v>
      </c>
      <c r="F8018" s="0" t="n">
        <v>0.0192</v>
      </c>
      <c r="G8018" s="0" t="n">
        <v>1</v>
      </c>
      <c r="H8018" s="0" t="n">
        <v>6685</v>
      </c>
    </row>
    <row r="8019" customFormat="false" ht="12.8" hidden="false" customHeight="false" outlineLevel="0" collapsed="false">
      <c r="A8019" s="0" t="s">
        <v>454</v>
      </c>
      <c r="B8019" s="0" t="n">
        <v>0.6512820513</v>
      </c>
      <c r="C8019" s="0" t="n">
        <v>0.0179958974</v>
      </c>
      <c r="D8019" s="0" t="n">
        <v>0.0026824458</v>
      </c>
      <c r="E8019" s="0" t="n">
        <v>0.0128205128</v>
      </c>
      <c r="F8019" s="0" t="n">
        <v>0.0317948718</v>
      </c>
      <c r="G8019" s="0" t="n">
        <v>1</v>
      </c>
      <c r="H8019" s="0" t="n">
        <v>2.99</v>
      </c>
    </row>
    <row r="8020" customFormat="false" ht="12.8" hidden="false" customHeight="false" outlineLevel="0" collapsed="false">
      <c r="A8020" s="0" t="s">
        <v>12268</v>
      </c>
      <c r="B8020" s="0" t="n">
        <v>1.21</v>
      </c>
      <c r="C8020" s="0" t="n">
        <v>0.0144</v>
      </c>
      <c r="D8020" s="0" t="n">
        <v>0.002</v>
      </c>
      <c r="E8020" s="0" t="n">
        <v>0.02</v>
      </c>
      <c r="F8020" s="0" t="n">
        <v>0.0192</v>
      </c>
      <c r="G8020" s="0" t="n">
        <v>1</v>
      </c>
      <c r="H8020" s="0" t="n">
        <v>6017</v>
      </c>
    </row>
    <row r="8021" customFormat="false" ht="12.8" hidden="false" customHeight="false" outlineLevel="0" collapsed="false">
      <c r="A8021" s="0" t="s">
        <v>12269</v>
      </c>
      <c r="B8021" s="0" t="n">
        <v>0.7607407407</v>
      </c>
      <c r="C8021" s="0" t="n">
        <v>0.0048888889</v>
      </c>
      <c r="D8021" s="0" t="n">
        <v>0.0018518519</v>
      </c>
      <c r="E8021" s="0" t="n">
        <v>0.037037037</v>
      </c>
      <c r="F8021" s="0" t="n">
        <v>0.0088888889</v>
      </c>
      <c r="G8021" s="0" t="n">
        <v>1</v>
      </c>
      <c r="H8021" s="0" t="n">
        <v>201</v>
      </c>
    </row>
    <row r="8022" customFormat="false" ht="12.8" hidden="false" customHeight="false" outlineLevel="0" collapsed="false">
      <c r="A8022" s="0" t="s">
        <v>12270</v>
      </c>
      <c r="B8022" s="0" t="n">
        <v>1.21</v>
      </c>
      <c r="C8022" s="0" t="n">
        <v>0.0144</v>
      </c>
      <c r="D8022" s="0" t="n">
        <v>0.002</v>
      </c>
      <c r="E8022" s="0" t="n">
        <v>0.02</v>
      </c>
      <c r="F8022" s="0" t="n">
        <v>0.0192</v>
      </c>
      <c r="G8022" s="0" t="n">
        <v>1</v>
      </c>
      <c r="H8022" s="0" t="n">
        <v>5050</v>
      </c>
    </row>
    <row r="8023" customFormat="false" ht="12.8" hidden="false" customHeight="false" outlineLevel="0" collapsed="false">
      <c r="A8023" s="0" t="s">
        <v>2782</v>
      </c>
      <c r="B8023" s="0" t="n">
        <v>0.7607407407</v>
      </c>
      <c r="C8023" s="0" t="n">
        <v>0.0048888889</v>
      </c>
      <c r="D8023" s="0" t="n">
        <v>0.0018518519</v>
      </c>
      <c r="E8023" s="0" t="n">
        <v>0.037037037</v>
      </c>
      <c r="F8023" s="0" t="n">
        <v>0.0088888889</v>
      </c>
      <c r="G8023" s="0" t="n">
        <v>1</v>
      </c>
      <c r="H8023" s="0" t="n">
        <v>201</v>
      </c>
    </row>
    <row r="8024" customFormat="false" ht="12.8" hidden="false" customHeight="false" outlineLevel="0" collapsed="false">
      <c r="A8024" s="0" t="s">
        <v>2446</v>
      </c>
      <c r="B8024" s="0" t="n">
        <v>1.21</v>
      </c>
      <c r="C8024" s="0" t="n">
        <v>0.0144</v>
      </c>
      <c r="D8024" s="0" t="n">
        <v>0.002</v>
      </c>
      <c r="E8024" s="0" t="n">
        <v>0.02</v>
      </c>
      <c r="F8024" s="0" t="n">
        <v>0.0192</v>
      </c>
      <c r="G8024" s="0" t="n">
        <v>1</v>
      </c>
      <c r="H8024" s="0" t="n">
        <v>6017</v>
      </c>
    </row>
    <row r="8025" customFormat="false" ht="12.8" hidden="false" customHeight="false" outlineLevel="0" collapsed="false">
      <c r="A8025" s="0" t="s">
        <v>2780</v>
      </c>
      <c r="B8025" s="0" t="n">
        <v>0.7607407407</v>
      </c>
      <c r="C8025" s="0" t="n">
        <v>0.0048888889</v>
      </c>
      <c r="D8025" s="0" t="n">
        <v>0.0018518519</v>
      </c>
      <c r="E8025" s="0" t="n">
        <v>0.037037037</v>
      </c>
      <c r="F8025" s="0" t="n">
        <v>0.0088888889</v>
      </c>
      <c r="G8025" s="0" t="n">
        <v>1</v>
      </c>
      <c r="H8025" s="0" t="n">
        <v>530.3333333333</v>
      </c>
    </row>
    <row r="8026" customFormat="false" ht="12.8" hidden="false" customHeight="false" outlineLevel="0" collapsed="false">
      <c r="A8026" s="0" t="s">
        <v>12271</v>
      </c>
      <c r="B8026" s="0" t="n">
        <v>0.7607407407</v>
      </c>
      <c r="C8026" s="0" t="n">
        <v>0.0048888889</v>
      </c>
      <c r="D8026" s="0" t="n">
        <v>0.0018518519</v>
      </c>
      <c r="E8026" s="0" t="n">
        <v>0.037037037</v>
      </c>
      <c r="F8026" s="0" t="n">
        <v>0.0088888889</v>
      </c>
      <c r="G8026" s="0" t="n">
        <v>1</v>
      </c>
      <c r="H8026" s="0" t="n">
        <v>530.3333333333</v>
      </c>
    </row>
    <row r="8027" customFormat="false" ht="12.8" hidden="false" customHeight="false" outlineLevel="0" collapsed="false">
      <c r="A8027" s="0" t="s">
        <v>12272</v>
      </c>
      <c r="B8027" s="0" t="n">
        <v>13.2</v>
      </c>
      <c r="C8027" s="0" t="n">
        <v>0.266412</v>
      </c>
      <c r="D8027" s="0" t="n">
        <v>0.0377777778</v>
      </c>
      <c r="E8027" s="0" t="n">
        <v>0.1</v>
      </c>
      <c r="F8027" s="0" t="n">
        <v>0.1788</v>
      </c>
      <c r="G8027" s="0" t="n">
        <v>1</v>
      </c>
      <c r="H8027" s="0" t="n">
        <v>8.64</v>
      </c>
    </row>
    <row r="8028" customFormat="false" ht="12.8" hidden="false" customHeight="false" outlineLevel="0" collapsed="false">
      <c r="A8028" s="0" t="s">
        <v>2847</v>
      </c>
      <c r="B8028" s="0" t="n">
        <v>1.21</v>
      </c>
      <c r="C8028" s="0" t="n">
        <v>0.0144</v>
      </c>
      <c r="D8028" s="0" t="n">
        <v>0.002</v>
      </c>
      <c r="E8028" s="0" t="n">
        <v>0.02</v>
      </c>
      <c r="F8028" s="0" t="n">
        <v>0.0192</v>
      </c>
      <c r="G8028" s="0" t="n">
        <v>1</v>
      </c>
      <c r="H8028" s="0" t="n">
        <v>5050</v>
      </c>
    </row>
    <row r="8029" customFormat="false" ht="12.8" hidden="false" customHeight="false" outlineLevel="0" collapsed="false">
      <c r="A8029" s="0" t="s">
        <v>2776</v>
      </c>
      <c r="B8029" s="0" t="n">
        <v>0.7607407407</v>
      </c>
      <c r="C8029" s="0" t="n">
        <v>0.0048888889</v>
      </c>
      <c r="D8029" s="0" t="n">
        <v>0.0018518519</v>
      </c>
      <c r="E8029" s="0" t="n">
        <v>0.037037037</v>
      </c>
      <c r="F8029" s="0" t="n">
        <v>0.0088888889</v>
      </c>
      <c r="G8029" s="0" t="n">
        <v>1</v>
      </c>
      <c r="H8029" s="0" t="n">
        <v>530.3333333333</v>
      </c>
    </row>
    <row r="8030" customFormat="false" ht="12.8" hidden="false" customHeight="false" outlineLevel="0" collapsed="false">
      <c r="A8030" s="0" t="s">
        <v>12273</v>
      </c>
      <c r="B8030" s="0" t="n">
        <v>1.0133333333</v>
      </c>
      <c r="C8030" s="0" t="n">
        <v>0.012</v>
      </c>
      <c r="D8030" s="0" t="n">
        <v>0.0016666667</v>
      </c>
      <c r="E8030" s="0" t="n">
        <v>0.0166666667</v>
      </c>
      <c r="F8030" s="0" t="n">
        <v>0.016</v>
      </c>
      <c r="G8030" s="0" t="n">
        <v>1</v>
      </c>
      <c r="H8030" s="0" t="n">
        <v>6718</v>
      </c>
    </row>
    <row r="8031" customFormat="false" ht="12.8" hidden="false" customHeight="false" outlineLevel="0" collapsed="false">
      <c r="A8031" s="0" t="s">
        <v>12274</v>
      </c>
      <c r="B8031" s="0" t="n">
        <v>0.027</v>
      </c>
      <c r="C8031" s="0" t="n">
        <v>0.0002008676</v>
      </c>
      <c r="D8031" s="0" t="n">
        <v>2.83333E-005</v>
      </c>
      <c r="E8031" s="0" t="n">
        <v>0.0002</v>
      </c>
      <c r="F8031" s="0" t="n">
        <v>0.00020708</v>
      </c>
      <c r="G8031" s="0" t="n">
        <v>1</v>
      </c>
      <c r="H8031" s="0" t="n">
        <v>0.49</v>
      </c>
    </row>
    <row r="8032" customFormat="false" ht="12.8" hidden="false" customHeight="false" outlineLevel="0" collapsed="false">
      <c r="A8032" s="0" t="s">
        <v>2775</v>
      </c>
      <c r="B8032" s="0" t="n">
        <v>0.7607407407</v>
      </c>
      <c r="C8032" s="0" t="n">
        <v>0.0048888889</v>
      </c>
      <c r="D8032" s="0" t="n">
        <v>0.0018518519</v>
      </c>
      <c r="E8032" s="0" t="n">
        <v>0.037037037</v>
      </c>
      <c r="F8032" s="0" t="n">
        <v>0.0088888889</v>
      </c>
      <c r="G8032" s="0" t="n">
        <v>1</v>
      </c>
      <c r="H8032" s="0" t="n">
        <v>530.3333333333</v>
      </c>
    </row>
    <row r="8033" customFormat="false" ht="12.8" hidden="false" customHeight="false" outlineLevel="0" collapsed="false">
      <c r="A8033" s="0" t="s">
        <v>2781</v>
      </c>
      <c r="B8033" s="0" t="n">
        <v>0.7607407407</v>
      </c>
      <c r="C8033" s="0" t="n">
        <v>0.0048888889</v>
      </c>
      <c r="D8033" s="0" t="n">
        <v>0.0018518519</v>
      </c>
      <c r="E8033" s="0" t="n">
        <v>0.037037037</v>
      </c>
      <c r="F8033" s="0" t="n">
        <v>0.0088888889</v>
      </c>
      <c r="G8033" s="0" t="n">
        <v>1</v>
      </c>
      <c r="H8033" s="0" t="n">
        <v>201</v>
      </c>
    </row>
    <row r="8034" customFormat="false" ht="12.8" hidden="false" customHeight="false" outlineLevel="0" collapsed="false">
      <c r="A8034" s="0" t="s">
        <v>2383</v>
      </c>
      <c r="B8034" s="0" t="n">
        <v>1.21</v>
      </c>
      <c r="C8034" s="0" t="n">
        <v>0.0144</v>
      </c>
      <c r="D8034" s="0" t="n">
        <v>0.002</v>
      </c>
      <c r="E8034" s="0" t="n">
        <v>0.02</v>
      </c>
      <c r="F8034" s="0" t="n">
        <v>0.0192</v>
      </c>
      <c r="G8034" s="0" t="n">
        <v>1</v>
      </c>
      <c r="H8034" s="0" t="n">
        <v>5050</v>
      </c>
    </row>
    <row r="8035" customFormat="false" ht="12.8" hidden="false" customHeight="false" outlineLevel="0" collapsed="false">
      <c r="A8035" s="0" t="s">
        <v>2929</v>
      </c>
      <c r="B8035" s="0" t="n">
        <v>0.7607407407</v>
      </c>
      <c r="C8035" s="0" t="n">
        <v>0.0048888889</v>
      </c>
      <c r="D8035" s="0" t="n">
        <v>0.0018518519</v>
      </c>
      <c r="E8035" s="0" t="n">
        <v>0.037037037</v>
      </c>
      <c r="F8035" s="0" t="n">
        <v>0.0088888889</v>
      </c>
      <c r="G8035" s="0" t="n">
        <v>1</v>
      </c>
      <c r="H8035" s="0" t="n">
        <v>603</v>
      </c>
    </row>
    <row r="8036" customFormat="false" ht="12.8" hidden="false" customHeight="false" outlineLevel="0" collapsed="false">
      <c r="A8036" s="0" t="s">
        <v>2423</v>
      </c>
      <c r="B8036" s="0" t="n">
        <v>1.21</v>
      </c>
      <c r="C8036" s="0" t="n">
        <v>0.0144</v>
      </c>
      <c r="D8036" s="0" t="n">
        <v>0.002</v>
      </c>
      <c r="E8036" s="0" t="n">
        <v>0.02</v>
      </c>
      <c r="F8036" s="0" t="n">
        <v>0.0192</v>
      </c>
      <c r="G8036" s="0" t="n">
        <v>1</v>
      </c>
      <c r="H8036" s="0" t="n">
        <v>5050</v>
      </c>
    </row>
    <row r="8037" customFormat="false" ht="12.8" hidden="false" customHeight="false" outlineLevel="0" collapsed="false">
      <c r="A8037" s="0" t="s">
        <v>12275</v>
      </c>
      <c r="B8037" s="0" t="n">
        <v>0.8641666667</v>
      </c>
      <c r="C8037" s="0" t="n">
        <v>0.0013266667</v>
      </c>
      <c r="D8037" s="0" t="n">
        <v>0.0002777778</v>
      </c>
      <c r="E8037" s="0" t="n">
        <v>0.0138888889</v>
      </c>
      <c r="F8037" s="0" t="n">
        <v>0.0013333333</v>
      </c>
      <c r="G8037" s="0" t="n">
        <v>1</v>
      </c>
      <c r="H8037" s="0" t="n">
        <v>4.63</v>
      </c>
    </row>
    <row r="8038" customFormat="false" ht="12.8" hidden="false" customHeight="false" outlineLevel="0" collapsed="false">
      <c r="A8038" s="0" t="s">
        <v>2637</v>
      </c>
      <c r="B8038" s="0" t="n">
        <v>0.7208333333</v>
      </c>
      <c r="C8038" s="0" t="n">
        <v>0.0021333333</v>
      </c>
      <c r="D8038" s="0" t="n">
        <v>0.0005555556</v>
      </c>
      <c r="E8038" s="0" t="n">
        <v>0.0055555556</v>
      </c>
      <c r="F8038" s="0" t="n">
        <v>0.0053333333</v>
      </c>
      <c r="G8038" s="0" t="n">
        <v>1</v>
      </c>
      <c r="H8038" s="0" t="n">
        <v>2024</v>
      </c>
    </row>
    <row r="8039" customFormat="false" ht="12.8" hidden="false" customHeight="false" outlineLevel="0" collapsed="false">
      <c r="A8039" s="0" t="s">
        <v>12276</v>
      </c>
      <c r="B8039" s="0" t="n">
        <v>1.639</v>
      </c>
      <c r="C8039" s="0" t="n">
        <v>0.0313538</v>
      </c>
      <c r="D8039" s="0" t="n">
        <v>0.0053968254</v>
      </c>
      <c r="E8039" s="0" t="n">
        <v>0.1</v>
      </c>
      <c r="F8039" s="0" t="n">
        <v>0.08251</v>
      </c>
      <c r="G8039" s="0" t="n">
        <v>1</v>
      </c>
      <c r="H8039" s="0" t="n">
        <v>60.97</v>
      </c>
    </row>
    <row r="8040" customFormat="false" ht="12.8" hidden="false" customHeight="false" outlineLevel="0" collapsed="false">
      <c r="A8040" s="0" t="s">
        <v>12277</v>
      </c>
      <c r="B8040" s="0" t="n">
        <v>22.46</v>
      </c>
      <c r="C8040" s="0" t="n">
        <v>0.2510845</v>
      </c>
      <c r="D8040" s="0" t="n">
        <v>0.0354166667</v>
      </c>
      <c r="E8040" s="0" t="n">
        <v>0.25</v>
      </c>
      <c r="F8040" s="0" t="n">
        <v>0.25885</v>
      </c>
      <c r="G8040" s="0" t="n">
        <v>1</v>
      </c>
      <c r="H8040" s="0" t="n">
        <v>41.34</v>
      </c>
    </row>
    <row r="8041" customFormat="false" ht="12.8" hidden="false" customHeight="false" outlineLevel="0" collapsed="false">
      <c r="A8041" s="0" t="s">
        <v>2405</v>
      </c>
      <c r="B8041" s="0" t="n">
        <v>1.07</v>
      </c>
      <c r="C8041" s="0" t="n">
        <v>0.0144</v>
      </c>
      <c r="D8041" s="0" t="n">
        <v>0.002</v>
      </c>
      <c r="E8041" s="0" t="n">
        <v>0.02</v>
      </c>
      <c r="F8041" s="0" t="n">
        <v>0.0192</v>
      </c>
      <c r="G8041" s="0" t="n">
        <v>1</v>
      </c>
      <c r="H8041" s="0" t="n">
        <v>6685</v>
      </c>
    </row>
    <row r="8042" customFormat="false" ht="12.8" hidden="false" customHeight="false" outlineLevel="0" collapsed="false">
      <c r="A8042" s="0" t="s">
        <v>2638</v>
      </c>
      <c r="B8042" s="0" t="n">
        <v>0.4808333333</v>
      </c>
      <c r="C8042" s="0" t="n">
        <v>0.0021333333</v>
      </c>
      <c r="D8042" s="0" t="n">
        <v>0.0005555556</v>
      </c>
      <c r="E8042" s="0" t="n">
        <v>0.0055555556</v>
      </c>
      <c r="F8042" s="0" t="n">
        <v>0.0053333333</v>
      </c>
      <c r="G8042" s="0" t="n">
        <v>1</v>
      </c>
      <c r="H8042" s="0" t="n">
        <v>1132</v>
      </c>
    </row>
    <row r="8043" customFormat="false" ht="12.8" hidden="false" customHeight="false" outlineLevel="0" collapsed="false">
      <c r="A8043" s="0" t="s">
        <v>12278</v>
      </c>
      <c r="B8043" s="0" t="n">
        <v>0.9295</v>
      </c>
      <c r="C8043" s="0" t="n">
        <v>0.0156769</v>
      </c>
      <c r="D8043" s="0" t="n">
        <v>0.0026984127</v>
      </c>
      <c r="E8043" s="0" t="n">
        <v>0.05</v>
      </c>
      <c r="F8043" s="0" t="n">
        <v>0.041255</v>
      </c>
      <c r="G8043" s="0" t="n">
        <v>1</v>
      </c>
      <c r="H8043" s="0" t="n">
        <v>28.38</v>
      </c>
    </row>
    <row r="8044" customFormat="false" ht="12.8" hidden="false" customHeight="false" outlineLevel="0" collapsed="false">
      <c r="A8044" s="0" t="s">
        <v>12279</v>
      </c>
      <c r="B8044" s="0" t="n">
        <v>1.07</v>
      </c>
      <c r="C8044" s="0" t="n">
        <v>0.0144</v>
      </c>
      <c r="D8044" s="0" t="n">
        <v>0.002</v>
      </c>
      <c r="E8044" s="0" t="n">
        <v>0.02</v>
      </c>
      <c r="F8044" s="0" t="n">
        <v>0.0192</v>
      </c>
      <c r="G8044" s="0" t="n">
        <v>1</v>
      </c>
      <c r="H8044" s="0" t="n">
        <v>6685</v>
      </c>
    </row>
    <row r="8045" customFormat="false" ht="12.8" hidden="false" customHeight="false" outlineLevel="0" collapsed="false">
      <c r="A8045" s="0" t="s">
        <v>12280</v>
      </c>
      <c r="B8045" s="0" t="n">
        <v>12.6263636364</v>
      </c>
      <c r="C8045" s="0" t="n">
        <v>0.2372727273</v>
      </c>
      <c r="D8045" s="0" t="n">
        <v>0.0343434343</v>
      </c>
      <c r="E8045" s="0" t="n">
        <v>0.0909090909</v>
      </c>
      <c r="F8045" s="0" t="n">
        <v>0.1636363636</v>
      </c>
      <c r="G8045" s="0" t="n">
        <v>1</v>
      </c>
      <c r="H8045" s="0" t="n">
        <v>6.3</v>
      </c>
    </row>
    <row r="8046" customFormat="false" ht="12.8" hidden="false" customHeight="false" outlineLevel="0" collapsed="false">
      <c r="A8046" s="0" t="s">
        <v>12281</v>
      </c>
      <c r="B8046" s="0" t="n">
        <v>1.9</v>
      </c>
      <c r="C8046" s="0" t="n">
        <v>0.0174</v>
      </c>
      <c r="D8046" s="0" t="n">
        <v>0.0027777778</v>
      </c>
      <c r="E8046" s="0" t="n">
        <v>0.25</v>
      </c>
      <c r="F8046" s="0" t="n">
        <v>0.06</v>
      </c>
      <c r="G8046" s="0" t="n">
        <v>1</v>
      </c>
      <c r="H8046" s="0" t="n">
        <v>41.4</v>
      </c>
    </row>
    <row r="8047" customFormat="false" ht="12.8" hidden="false" customHeight="false" outlineLevel="0" collapsed="false">
      <c r="A8047" s="0" t="s">
        <v>12282</v>
      </c>
      <c r="B8047" s="0" t="n">
        <v>1.9</v>
      </c>
      <c r="C8047" s="0" t="n">
        <v>0.0174</v>
      </c>
      <c r="D8047" s="0" t="n">
        <v>0.0027777778</v>
      </c>
      <c r="E8047" s="0" t="n">
        <v>0.25</v>
      </c>
      <c r="F8047" s="0" t="n">
        <v>0.06</v>
      </c>
      <c r="G8047" s="0" t="n">
        <v>1</v>
      </c>
      <c r="H8047" s="0" t="n">
        <v>41.4</v>
      </c>
    </row>
    <row r="8048" customFormat="false" ht="12.8" hidden="false" customHeight="false" outlineLevel="0" collapsed="false">
      <c r="A8048" s="0" t="s">
        <v>12283</v>
      </c>
      <c r="B8048" s="0" t="n">
        <v>0.9295</v>
      </c>
      <c r="C8048" s="0" t="n">
        <v>0.0156769</v>
      </c>
      <c r="D8048" s="0" t="n">
        <v>0.0026984127</v>
      </c>
      <c r="E8048" s="0" t="n">
        <v>0.05</v>
      </c>
      <c r="F8048" s="0" t="n">
        <v>0.041255</v>
      </c>
      <c r="G8048" s="0" t="n">
        <v>1</v>
      </c>
      <c r="H8048" s="0" t="n">
        <v>28.38</v>
      </c>
    </row>
    <row r="8049" customFormat="false" ht="12.8" hidden="false" customHeight="false" outlineLevel="0" collapsed="false">
      <c r="A8049" s="0" t="s">
        <v>2639</v>
      </c>
      <c r="B8049" s="0" t="n">
        <v>0.4808333333</v>
      </c>
      <c r="C8049" s="0" t="n">
        <v>0.0021333333</v>
      </c>
      <c r="D8049" s="0" t="n">
        <v>0.0005555556</v>
      </c>
      <c r="E8049" s="0" t="n">
        <v>0.0055555556</v>
      </c>
      <c r="F8049" s="0" t="n">
        <v>0.0053333333</v>
      </c>
      <c r="G8049" s="0" t="n">
        <v>1</v>
      </c>
      <c r="H8049" s="0" t="n">
        <v>1132</v>
      </c>
    </row>
    <row r="8050" customFormat="false" ht="12.8" hidden="false" customHeight="false" outlineLevel="0" collapsed="false">
      <c r="A8050" s="0" t="s">
        <v>2425</v>
      </c>
      <c r="B8050" s="0" t="n">
        <v>0.9933333333</v>
      </c>
      <c r="C8050" s="0" t="n">
        <v>0.012</v>
      </c>
      <c r="D8050" s="0" t="n">
        <v>0.0016666667</v>
      </c>
      <c r="E8050" s="0" t="n">
        <v>0.0166666667</v>
      </c>
      <c r="F8050" s="0" t="n">
        <v>0.016</v>
      </c>
      <c r="G8050" s="0" t="n">
        <v>1</v>
      </c>
      <c r="H8050" s="0" t="n">
        <v>8890</v>
      </c>
    </row>
    <row r="8051" customFormat="false" ht="12.8" hidden="false" customHeight="false" outlineLevel="0" collapsed="false">
      <c r="A8051" s="0" t="s">
        <v>2779</v>
      </c>
      <c r="B8051" s="0" t="n">
        <v>0.7607407407</v>
      </c>
      <c r="C8051" s="0" t="n">
        <v>0.0048888889</v>
      </c>
      <c r="D8051" s="0" t="n">
        <v>0.0018518519</v>
      </c>
      <c r="E8051" s="0" t="n">
        <v>0.037037037</v>
      </c>
      <c r="F8051" s="0" t="n">
        <v>0.0088888889</v>
      </c>
      <c r="G8051" s="0" t="n">
        <v>1</v>
      </c>
      <c r="H8051" s="0" t="n">
        <v>530.3333333333</v>
      </c>
    </row>
    <row r="8052" customFormat="false" ht="12.8" hidden="false" customHeight="false" outlineLevel="0" collapsed="false">
      <c r="A8052" s="0" t="s">
        <v>12284</v>
      </c>
      <c r="B8052" s="0" t="n">
        <v>1.07</v>
      </c>
      <c r="C8052" s="0" t="n">
        <v>0.0144</v>
      </c>
      <c r="D8052" s="0" t="n">
        <v>0.002</v>
      </c>
      <c r="E8052" s="0" t="n">
        <v>0.02</v>
      </c>
      <c r="F8052" s="0" t="n">
        <v>0.0192</v>
      </c>
      <c r="G8052" s="0" t="n">
        <v>1</v>
      </c>
      <c r="H8052" s="0" t="n">
        <v>6685</v>
      </c>
    </row>
    <row r="8053" customFormat="false" ht="12.8" hidden="false" customHeight="false" outlineLevel="0" collapsed="false">
      <c r="A8053" s="0" t="s">
        <v>12285</v>
      </c>
      <c r="B8053" s="0" t="n">
        <v>1.2015833333</v>
      </c>
      <c r="C8053" s="0" t="n">
        <v>0.014625</v>
      </c>
      <c r="D8053" s="0" t="n">
        <v>0.0020987654</v>
      </c>
      <c r="E8053" s="0" t="n">
        <v>0.0083333333</v>
      </c>
      <c r="F8053" s="0" t="n">
        <v>0.015</v>
      </c>
      <c r="G8053" s="0" t="n">
        <v>1</v>
      </c>
      <c r="H8053" s="0" t="n">
        <v>1</v>
      </c>
    </row>
    <row r="8054" customFormat="false" ht="12.8" hidden="false" customHeight="false" outlineLevel="0" collapsed="false">
      <c r="A8054" s="0" t="s">
        <v>12286</v>
      </c>
      <c r="B8054" s="0" t="n">
        <v>1.8148717949</v>
      </c>
      <c r="C8054" s="0" t="n">
        <v>0.0064380641</v>
      </c>
      <c r="D8054" s="0" t="n">
        <v>0.0009081197</v>
      </c>
      <c r="E8054" s="0" t="n">
        <v>0.0064102564</v>
      </c>
      <c r="F8054" s="0" t="n">
        <v>0.0066371795</v>
      </c>
      <c r="G8054" s="0" t="n">
        <v>1</v>
      </c>
      <c r="H8054" s="0" t="n">
        <v>33.35</v>
      </c>
    </row>
    <row r="8055" customFormat="false" ht="12.8" hidden="false" customHeight="false" outlineLevel="0" collapsed="false">
      <c r="A8055" s="0" t="s">
        <v>12287</v>
      </c>
      <c r="B8055" s="0" t="n">
        <v>1.639</v>
      </c>
      <c r="C8055" s="0" t="n">
        <v>0.0313538</v>
      </c>
      <c r="D8055" s="0" t="n">
        <v>0.0053968254</v>
      </c>
      <c r="E8055" s="0" t="n">
        <v>0.1</v>
      </c>
      <c r="F8055" s="0" t="n">
        <v>0.08251</v>
      </c>
      <c r="G8055" s="0" t="n">
        <v>1</v>
      </c>
      <c r="H8055" s="0" t="n">
        <v>60.97</v>
      </c>
    </row>
    <row r="8056" customFormat="false" ht="12.8" hidden="false" customHeight="false" outlineLevel="0" collapsed="false">
      <c r="A8056" s="0" t="s">
        <v>12288</v>
      </c>
      <c r="B8056" s="0" t="n">
        <v>0.7607407407</v>
      </c>
      <c r="C8056" s="0" t="n">
        <v>0.0048888889</v>
      </c>
      <c r="D8056" s="0" t="n">
        <v>0.0018518519</v>
      </c>
      <c r="E8056" s="0" t="n">
        <v>0.037037037</v>
      </c>
      <c r="F8056" s="0" t="n">
        <v>0.0088888889</v>
      </c>
      <c r="G8056" s="0" t="n">
        <v>1</v>
      </c>
      <c r="H8056" s="0" t="n">
        <v>234.6666666667</v>
      </c>
    </row>
    <row r="8057" customFormat="false" ht="12.8" hidden="false" customHeight="false" outlineLevel="0" collapsed="false">
      <c r="A8057" s="0" t="s">
        <v>12289</v>
      </c>
      <c r="B8057" s="0" t="n">
        <v>1.2015833333</v>
      </c>
      <c r="C8057" s="0" t="n">
        <v>0.014625</v>
      </c>
      <c r="D8057" s="0" t="n">
        <v>0.0020987654</v>
      </c>
      <c r="E8057" s="0" t="n">
        <v>0.0083333333</v>
      </c>
      <c r="F8057" s="0" t="n">
        <v>0.015</v>
      </c>
      <c r="G8057" s="0" t="n">
        <v>1</v>
      </c>
      <c r="H8057" s="0" t="n">
        <v>1</v>
      </c>
    </row>
    <row r="8058" customFormat="false" ht="12.8" hidden="false" customHeight="false" outlineLevel="0" collapsed="false">
      <c r="A8058" s="0" t="s">
        <v>12290</v>
      </c>
      <c r="B8058" s="0" t="n">
        <v>1.07</v>
      </c>
      <c r="C8058" s="0" t="n">
        <v>0.0144</v>
      </c>
      <c r="D8058" s="0" t="n">
        <v>0.002</v>
      </c>
      <c r="E8058" s="0" t="n">
        <v>0.02</v>
      </c>
      <c r="F8058" s="0" t="n">
        <v>0.0192</v>
      </c>
      <c r="G8058" s="0" t="n">
        <v>1</v>
      </c>
      <c r="H8058" s="0" t="n">
        <v>6685</v>
      </c>
    </row>
    <row r="8059" customFormat="false" ht="12.8" hidden="false" customHeight="false" outlineLevel="0" collapsed="false">
      <c r="A8059" s="0" t="s">
        <v>12291</v>
      </c>
      <c r="B8059" s="0" t="n">
        <v>1.639</v>
      </c>
      <c r="C8059" s="0" t="n">
        <v>0.0313538</v>
      </c>
      <c r="D8059" s="0" t="n">
        <v>0.0053968254</v>
      </c>
      <c r="E8059" s="0" t="n">
        <v>0.1</v>
      </c>
      <c r="F8059" s="0" t="n">
        <v>0.08251</v>
      </c>
      <c r="G8059" s="0" t="n">
        <v>1</v>
      </c>
      <c r="H8059" s="0" t="n">
        <v>60.97</v>
      </c>
    </row>
    <row r="8060" customFormat="false" ht="12.8" hidden="false" customHeight="false" outlineLevel="0" collapsed="false">
      <c r="A8060" s="0" t="s">
        <v>12292</v>
      </c>
      <c r="B8060" s="0" t="n">
        <v>0.7607407407</v>
      </c>
      <c r="C8060" s="0" t="n">
        <v>0.0048888889</v>
      </c>
      <c r="D8060" s="0" t="n">
        <v>0.0018518519</v>
      </c>
      <c r="E8060" s="0" t="n">
        <v>0.037037037</v>
      </c>
      <c r="F8060" s="0" t="n">
        <v>0.0088888889</v>
      </c>
      <c r="G8060" s="0" t="n">
        <v>1</v>
      </c>
      <c r="H8060" s="0" t="n">
        <v>234.6666666667</v>
      </c>
    </row>
    <row r="8061" customFormat="false" ht="12.8" hidden="false" customHeight="false" outlineLevel="0" collapsed="false">
      <c r="A8061" s="0" t="s">
        <v>12293</v>
      </c>
      <c r="B8061" s="0" t="n">
        <v>2.9175</v>
      </c>
      <c r="C8061" s="0" t="n">
        <v>0.0163135</v>
      </c>
      <c r="D8061" s="0" t="n">
        <v>0.0027375201</v>
      </c>
      <c r="E8061" s="0" t="n">
        <v>0.25</v>
      </c>
      <c r="F8061" s="0" t="n">
        <v>0.0582625</v>
      </c>
      <c r="G8061" s="0" t="n">
        <v>1</v>
      </c>
      <c r="H8061" s="0" t="n">
        <v>33.94</v>
      </c>
    </row>
    <row r="8062" customFormat="false" ht="12.8" hidden="false" customHeight="false" outlineLevel="0" collapsed="false">
      <c r="A8062" s="0" t="s">
        <v>12294</v>
      </c>
      <c r="B8062" s="0" t="n">
        <v>1.1426666667</v>
      </c>
      <c r="C8062" s="0" t="n">
        <v>0.0209025333</v>
      </c>
      <c r="D8062" s="0" t="n">
        <v>0.0035978836</v>
      </c>
      <c r="E8062" s="0" t="n">
        <v>0.0666666667</v>
      </c>
      <c r="F8062" s="0" t="n">
        <v>0.0550066667</v>
      </c>
      <c r="G8062" s="0" t="n">
        <v>1</v>
      </c>
      <c r="H8062" s="0" t="n">
        <v>60.97</v>
      </c>
    </row>
    <row r="8063" customFormat="false" ht="12.8" hidden="false" customHeight="false" outlineLevel="0" collapsed="false">
      <c r="A8063" s="0" t="s">
        <v>12295</v>
      </c>
      <c r="B8063" s="0" t="n">
        <v>1.2015833333</v>
      </c>
      <c r="C8063" s="0" t="n">
        <v>0.014625</v>
      </c>
      <c r="D8063" s="0" t="n">
        <v>0.0020987654</v>
      </c>
      <c r="E8063" s="0" t="n">
        <v>0.0083333333</v>
      </c>
      <c r="F8063" s="0" t="n">
        <v>0.015</v>
      </c>
      <c r="G8063" s="0" t="n">
        <v>1</v>
      </c>
      <c r="H8063" s="0" t="n">
        <v>1</v>
      </c>
    </row>
    <row r="8064" customFormat="false" ht="12.8" hidden="false" customHeight="false" outlineLevel="0" collapsed="false">
      <c r="A8064" s="0" t="s">
        <v>12296</v>
      </c>
      <c r="B8064" s="0" t="n">
        <v>1.07</v>
      </c>
      <c r="C8064" s="0" t="n">
        <v>0.0144</v>
      </c>
      <c r="D8064" s="0" t="n">
        <v>0.002</v>
      </c>
      <c r="E8064" s="0" t="n">
        <v>0.02</v>
      </c>
      <c r="F8064" s="0" t="n">
        <v>0.0192</v>
      </c>
      <c r="G8064" s="0" t="n">
        <v>1</v>
      </c>
      <c r="H8064" s="0" t="n">
        <v>6685</v>
      </c>
    </row>
    <row r="8065" customFormat="false" ht="12.8" hidden="false" customHeight="false" outlineLevel="0" collapsed="false">
      <c r="A8065" s="0" t="s">
        <v>2424</v>
      </c>
      <c r="B8065" s="0" t="n">
        <v>0.9933333333</v>
      </c>
      <c r="C8065" s="0" t="n">
        <v>0.012</v>
      </c>
      <c r="D8065" s="0" t="n">
        <v>0.0016666667</v>
      </c>
      <c r="E8065" s="0" t="n">
        <v>0.0166666667</v>
      </c>
      <c r="F8065" s="0" t="n">
        <v>0.016</v>
      </c>
      <c r="G8065" s="0" t="n">
        <v>1</v>
      </c>
      <c r="H8065" s="0" t="n">
        <v>8890</v>
      </c>
    </row>
    <row r="8066" customFormat="false" ht="12.8" hidden="false" customHeight="false" outlineLevel="0" collapsed="false">
      <c r="A8066" s="0" t="s">
        <v>12297</v>
      </c>
      <c r="B8066" s="0" t="n">
        <v>0.0571428571</v>
      </c>
      <c r="C8066" s="0" t="n">
        <v>0.0007542857</v>
      </c>
      <c r="D8066" s="0" t="n">
        <v>0.0001785714</v>
      </c>
      <c r="E8066" s="0" t="n">
        <v>0.0142857143</v>
      </c>
      <c r="F8066" s="0" t="n">
        <v>0.0034285714</v>
      </c>
      <c r="G8066" s="0" t="n">
        <v>1</v>
      </c>
      <c r="H8066" s="0" t="n">
        <v>4.1</v>
      </c>
    </row>
    <row r="8067" customFormat="false" ht="12.8" hidden="false" customHeight="false" outlineLevel="0" collapsed="false">
      <c r="A8067" s="0" t="s">
        <v>1783</v>
      </c>
      <c r="B8067" s="0" t="n">
        <v>3.5875</v>
      </c>
      <c r="C8067" s="0" t="n">
        <v>0.07335625</v>
      </c>
      <c r="D8067" s="0" t="n">
        <v>0.0108974359</v>
      </c>
      <c r="E8067" s="0" t="n">
        <v>0.0625</v>
      </c>
      <c r="F8067" s="0" t="n">
        <v>0.075625</v>
      </c>
      <c r="G8067" s="0" t="n">
        <v>1</v>
      </c>
      <c r="H8067" s="0" t="n">
        <v>20.41</v>
      </c>
    </row>
    <row r="8068" customFormat="false" ht="12.8" hidden="false" customHeight="false" outlineLevel="0" collapsed="false">
      <c r="A8068" s="0" t="s">
        <v>114</v>
      </c>
      <c r="B8068" s="0" t="n">
        <v>0.525</v>
      </c>
      <c r="C8068" s="0" t="n">
        <v>0.00289332</v>
      </c>
      <c r="D8068" s="0" t="n">
        <v>0.0008095238</v>
      </c>
      <c r="E8068" s="0" t="n">
        <v>0.05</v>
      </c>
      <c r="F8068" s="0" t="n">
        <v>0.03807</v>
      </c>
      <c r="G8068" s="0" t="n">
        <v>1</v>
      </c>
      <c r="H8068" s="0" t="n">
        <v>15.57</v>
      </c>
    </row>
    <row r="8069" customFormat="false" ht="12.8" hidden="false" customHeight="false" outlineLevel="0" collapsed="false">
      <c r="A8069" s="0" t="s">
        <v>2849</v>
      </c>
      <c r="B8069" s="0" t="n">
        <v>1.07</v>
      </c>
      <c r="C8069" s="0" t="n">
        <v>0.0144</v>
      </c>
      <c r="D8069" s="0" t="n">
        <v>0.002</v>
      </c>
      <c r="E8069" s="0" t="n">
        <v>0.02</v>
      </c>
      <c r="F8069" s="0" t="n">
        <v>0.0192</v>
      </c>
      <c r="G8069" s="0" t="n">
        <v>1</v>
      </c>
      <c r="H8069" s="0" t="n">
        <v>6685</v>
      </c>
    </row>
    <row r="8070" customFormat="false" ht="12.8" hidden="false" customHeight="false" outlineLevel="0" collapsed="false">
      <c r="A8070" s="0" t="s">
        <v>12298</v>
      </c>
      <c r="B8070" s="0" t="n">
        <v>0.1271428571</v>
      </c>
      <c r="C8070" s="0" t="n">
        <v>0.0007542857</v>
      </c>
      <c r="D8070" s="0" t="n">
        <v>0.0001785714</v>
      </c>
      <c r="E8070" s="0" t="n">
        <v>0.0142857143</v>
      </c>
      <c r="F8070" s="0" t="n">
        <v>0.0034285714</v>
      </c>
      <c r="G8070" s="0" t="n">
        <v>1</v>
      </c>
      <c r="H8070" s="0" t="n">
        <v>4.1</v>
      </c>
    </row>
    <row r="8071" customFormat="false" ht="12.8" hidden="false" customHeight="false" outlineLevel="0" collapsed="false">
      <c r="A8071" s="0" t="s">
        <v>115</v>
      </c>
      <c r="B8071" s="0" t="n">
        <v>0.525</v>
      </c>
      <c r="C8071" s="0" t="n">
        <v>0.00289332</v>
      </c>
      <c r="D8071" s="0" t="n">
        <v>0.0008095238</v>
      </c>
      <c r="E8071" s="0" t="n">
        <v>0.05</v>
      </c>
      <c r="F8071" s="0" t="n">
        <v>0.03807</v>
      </c>
      <c r="G8071" s="0" t="n">
        <v>1</v>
      </c>
      <c r="H8071" s="0" t="n">
        <v>7.37</v>
      </c>
    </row>
    <row r="8072" customFormat="false" ht="12.8" hidden="false" customHeight="false" outlineLevel="0" collapsed="false">
      <c r="A8072" s="0" t="s">
        <v>12299</v>
      </c>
      <c r="B8072" s="0" t="n">
        <v>1.2015833333</v>
      </c>
      <c r="C8072" s="0" t="n">
        <v>0.014625</v>
      </c>
      <c r="D8072" s="0" t="n">
        <v>0.0020987654</v>
      </c>
      <c r="E8072" s="0" t="n">
        <v>0.0083333333</v>
      </c>
      <c r="F8072" s="0" t="n">
        <v>0.015</v>
      </c>
      <c r="G8072" s="0" t="n">
        <v>1</v>
      </c>
      <c r="H8072" s="0" t="n">
        <v>1</v>
      </c>
    </row>
    <row r="8073" customFormat="false" ht="12.8" hidden="false" customHeight="false" outlineLevel="0" collapsed="false">
      <c r="A8073" s="0" t="s">
        <v>12300</v>
      </c>
      <c r="B8073" s="0" t="n">
        <v>1.639</v>
      </c>
      <c r="C8073" s="0" t="n">
        <v>0.0313538</v>
      </c>
      <c r="D8073" s="0" t="n">
        <v>0.0053968254</v>
      </c>
      <c r="E8073" s="0" t="n">
        <v>0.1</v>
      </c>
      <c r="F8073" s="0" t="n">
        <v>0.08251</v>
      </c>
      <c r="G8073" s="0" t="n">
        <v>1</v>
      </c>
      <c r="H8073" s="0" t="n">
        <v>60.97</v>
      </c>
    </row>
    <row r="8074" customFormat="false" ht="12.8" hidden="false" customHeight="false" outlineLevel="0" collapsed="false">
      <c r="A8074" s="0" t="s">
        <v>12301</v>
      </c>
      <c r="B8074" s="0" t="n">
        <v>1.07</v>
      </c>
      <c r="C8074" s="0" t="n">
        <v>0.0144</v>
      </c>
      <c r="D8074" s="0" t="n">
        <v>0.002</v>
      </c>
      <c r="E8074" s="0" t="n">
        <v>0.02</v>
      </c>
      <c r="F8074" s="0" t="n">
        <v>0.0192</v>
      </c>
      <c r="G8074" s="0" t="n">
        <v>1</v>
      </c>
      <c r="H8074" s="0" t="n">
        <v>6685</v>
      </c>
    </row>
    <row r="8075" customFormat="false" ht="12.8" hidden="false" customHeight="false" outlineLevel="0" collapsed="false">
      <c r="A8075" s="0" t="s">
        <v>12302</v>
      </c>
      <c r="B8075" s="0" t="n">
        <v>1.639</v>
      </c>
      <c r="C8075" s="0" t="n">
        <v>0.0313538</v>
      </c>
      <c r="D8075" s="0" t="n">
        <v>0.0053968254</v>
      </c>
      <c r="E8075" s="0" t="n">
        <v>0.1</v>
      </c>
      <c r="F8075" s="0" t="n">
        <v>0.08251</v>
      </c>
      <c r="G8075" s="0" t="n">
        <v>1</v>
      </c>
      <c r="H8075" s="0" t="n">
        <v>60.97</v>
      </c>
    </row>
    <row r="8076" customFormat="false" ht="12.8" hidden="false" customHeight="false" outlineLevel="0" collapsed="false">
      <c r="A8076" s="0" t="s">
        <v>12303</v>
      </c>
      <c r="B8076" s="0" t="n">
        <v>1.2015833333</v>
      </c>
      <c r="C8076" s="0" t="n">
        <v>0.014625</v>
      </c>
      <c r="D8076" s="0" t="n">
        <v>0.0020987654</v>
      </c>
      <c r="E8076" s="0" t="n">
        <v>0.0083333333</v>
      </c>
      <c r="F8076" s="0" t="n">
        <v>0.015</v>
      </c>
      <c r="G8076" s="0" t="n">
        <v>1</v>
      </c>
      <c r="H8076" s="0" t="n">
        <v>1</v>
      </c>
    </row>
    <row r="8077" customFormat="false" ht="12.8" hidden="false" customHeight="false" outlineLevel="0" collapsed="false">
      <c r="A8077" s="0" t="s">
        <v>2386</v>
      </c>
      <c r="B8077" s="0" t="n">
        <v>1.07</v>
      </c>
      <c r="C8077" s="0" t="n">
        <v>0.0144</v>
      </c>
      <c r="D8077" s="0" t="n">
        <v>0.002</v>
      </c>
      <c r="E8077" s="0" t="n">
        <v>0.02</v>
      </c>
      <c r="F8077" s="0" t="n">
        <v>0.0192</v>
      </c>
      <c r="G8077" s="0" t="n">
        <v>1</v>
      </c>
      <c r="H8077" s="0" t="n">
        <v>6685</v>
      </c>
    </row>
    <row r="8078" customFormat="false" ht="12.8" hidden="false" customHeight="false" outlineLevel="0" collapsed="false">
      <c r="A8078" s="0" t="s">
        <v>1779</v>
      </c>
      <c r="B8078" s="0" t="n">
        <v>4.4</v>
      </c>
      <c r="C8078" s="0" t="n">
        <v>0.0978083333</v>
      </c>
      <c r="D8078" s="0" t="n">
        <v>0.0145299145</v>
      </c>
      <c r="E8078" s="0" t="n">
        <v>0.0833333333</v>
      </c>
      <c r="F8078" s="0" t="n">
        <v>0.1008333333</v>
      </c>
      <c r="G8078" s="0" t="n">
        <v>1</v>
      </c>
      <c r="H8078" s="0" t="n">
        <v>20.41</v>
      </c>
    </row>
    <row r="8079" customFormat="false" ht="12.8" hidden="false" customHeight="false" outlineLevel="0" collapsed="false">
      <c r="A8079" s="0" t="s">
        <v>12304</v>
      </c>
      <c r="B8079" s="0" t="n">
        <v>0.3366666667</v>
      </c>
      <c r="C8079" s="0" t="n">
        <v>0.00176</v>
      </c>
      <c r="D8079" s="0" t="n">
        <v>0.0004166667</v>
      </c>
      <c r="E8079" s="0" t="n">
        <v>0.0333333333</v>
      </c>
      <c r="F8079" s="0" t="n">
        <v>0.008</v>
      </c>
      <c r="G8079" s="0" t="n">
        <v>1</v>
      </c>
      <c r="H8079" s="0" t="n">
        <v>3.66</v>
      </c>
    </row>
    <row r="8080" customFormat="false" ht="12.8" hidden="false" customHeight="false" outlineLevel="0" collapsed="false">
      <c r="A8080" s="0" t="s">
        <v>12305</v>
      </c>
      <c r="B8080" s="0" t="n">
        <v>1.9</v>
      </c>
      <c r="C8080" s="0" t="n">
        <v>0.0174</v>
      </c>
      <c r="D8080" s="0" t="n">
        <v>0.0027777778</v>
      </c>
      <c r="E8080" s="0" t="n">
        <v>0.25</v>
      </c>
      <c r="F8080" s="0" t="n">
        <v>0.06</v>
      </c>
      <c r="G8080" s="0" t="n">
        <v>1</v>
      </c>
      <c r="H8080" s="0" t="n">
        <v>41.4</v>
      </c>
    </row>
    <row r="8081" customFormat="false" ht="12.8" hidden="false" customHeight="false" outlineLevel="0" collapsed="false">
      <c r="A8081" s="0" t="s">
        <v>12306</v>
      </c>
      <c r="B8081" s="0" t="n">
        <v>1.07</v>
      </c>
      <c r="C8081" s="0" t="n">
        <v>0.0144</v>
      </c>
      <c r="D8081" s="0" t="n">
        <v>0.002</v>
      </c>
      <c r="E8081" s="0" t="n">
        <v>0.02</v>
      </c>
      <c r="F8081" s="0" t="n">
        <v>0.0192</v>
      </c>
      <c r="G8081" s="0" t="n">
        <v>1</v>
      </c>
      <c r="H8081" s="0" t="n">
        <v>6685</v>
      </c>
    </row>
    <row r="8082" customFormat="false" ht="12.8" hidden="false" customHeight="false" outlineLevel="0" collapsed="false">
      <c r="A8082" s="0" t="s">
        <v>12307</v>
      </c>
      <c r="B8082" s="0" t="n">
        <v>0.3366666667</v>
      </c>
      <c r="C8082" s="0" t="n">
        <v>0.00176</v>
      </c>
      <c r="D8082" s="0" t="n">
        <v>0.0004166667</v>
      </c>
      <c r="E8082" s="0" t="n">
        <v>0.0333333333</v>
      </c>
      <c r="F8082" s="0" t="n">
        <v>0.008</v>
      </c>
      <c r="G8082" s="0" t="n">
        <v>1</v>
      </c>
      <c r="H8082" s="0" t="n">
        <v>4</v>
      </c>
    </row>
    <row r="8083" customFormat="false" ht="12.8" hidden="false" customHeight="false" outlineLevel="0" collapsed="false">
      <c r="A8083" s="0" t="s">
        <v>1780</v>
      </c>
      <c r="B8083" s="0" t="n">
        <v>3.5875</v>
      </c>
      <c r="C8083" s="0" t="n">
        <v>0.07335625</v>
      </c>
      <c r="D8083" s="0" t="n">
        <v>0.0108974359</v>
      </c>
      <c r="E8083" s="0" t="n">
        <v>0.0625</v>
      </c>
      <c r="F8083" s="0" t="n">
        <v>0.075625</v>
      </c>
      <c r="G8083" s="0" t="n">
        <v>1</v>
      </c>
      <c r="H8083" s="0" t="n">
        <v>20.41</v>
      </c>
    </row>
    <row r="8084" customFormat="false" ht="12.8" hidden="false" customHeight="false" outlineLevel="0" collapsed="false">
      <c r="A8084" s="0" t="s">
        <v>12308</v>
      </c>
      <c r="B8084" s="0" t="n">
        <v>1.07</v>
      </c>
      <c r="C8084" s="0" t="n">
        <v>0.0144</v>
      </c>
      <c r="D8084" s="0" t="n">
        <v>0.002</v>
      </c>
      <c r="E8084" s="0" t="n">
        <v>0.02</v>
      </c>
      <c r="F8084" s="0" t="n">
        <v>0.0192</v>
      </c>
      <c r="G8084" s="0" t="n">
        <v>1</v>
      </c>
      <c r="H8084" s="0" t="n">
        <v>6685</v>
      </c>
    </row>
    <row r="8085" customFormat="false" ht="12.8" hidden="false" customHeight="false" outlineLevel="0" collapsed="false">
      <c r="A8085" s="0" t="s">
        <v>112</v>
      </c>
      <c r="B8085" s="0" t="n">
        <v>0.525</v>
      </c>
      <c r="C8085" s="0" t="n">
        <v>0.00289332</v>
      </c>
      <c r="D8085" s="0" t="n">
        <v>0.0008095238</v>
      </c>
      <c r="E8085" s="0" t="n">
        <v>0.05</v>
      </c>
      <c r="F8085" s="0" t="n">
        <v>0.03807</v>
      </c>
      <c r="G8085" s="0" t="n">
        <v>1</v>
      </c>
      <c r="H8085" s="0" t="n">
        <v>11.2</v>
      </c>
    </row>
    <row r="8086" customFormat="false" ht="12.8" hidden="false" customHeight="false" outlineLevel="0" collapsed="false">
      <c r="A8086" s="0" t="s">
        <v>1781</v>
      </c>
      <c r="B8086" s="0" t="n">
        <v>3.5875</v>
      </c>
      <c r="C8086" s="0" t="n">
        <v>0.07335625</v>
      </c>
      <c r="D8086" s="0" t="n">
        <v>0.0108974359</v>
      </c>
      <c r="E8086" s="0" t="n">
        <v>0.0625</v>
      </c>
      <c r="F8086" s="0" t="n">
        <v>0.075625</v>
      </c>
      <c r="G8086" s="0" t="n">
        <v>1</v>
      </c>
      <c r="H8086" s="0" t="n">
        <v>20.41</v>
      </c>
    </row>
    <row r="8087" customFormat="false" ht="12.8" hidden="false" customHeight="false" outlineLevel="0" collapsed="false">
      <c r="A8087" s="0" t="s">
        <v>12309</v>
      </c>
      <c r="B8087" s="0" t="n">
        <v>0.055</v>
      </c>
      <c r="C8087" s="0" t="n">
        <v>0.000528</v>
      </c>
      <c r="D8087" s="0" t="n">
        <v>0.000125</v>
      </c>
      <c r="E8087" s="0" t="n">
        <v>0.01</v>
      </c>
      <c r="F8087" s="0" t="n">
        <v>0.0024</v>
      </c>
      <c r="G8087" s="0" t="n">
        <v>1</v>
      </c>
      <c r="H8087" s="0" t="n">
        <v>4.1</v>
      </c>
    </row>
    <row r="8088" customFormat="false" ht="12.8" hidden="false" customHeight="false" outlineLevel="0" collapsed="false">
      <c r="A8088" s="0" t="s">
        <v>12310</v>
      </c>
      <c r="B8088" s="0" t="n">
        <v>1.07</v>
      </c>
      <c r="C8088" s="0" t="n">
        <v>0.0144</v>
      </c>
      <c r="D8088" s="0" t="n">
        <v>0.002</v>
      </c>
      <c r="E8088" s="0" t="n">
        <v>0.02</v>
      </c>
      <c r="F8088" s="0" t="n">
        <v>0.0192</v>
      </c>
      <c r="G8088" s="0" t="n">
        <v>1</v>
      </c>
      <c r="H8088" s="0" t="n">
        <v>6685</v>
      </c>
    </row>
    <row r="8089" customFormat="false" ht="12.8" hidden="false" customHeight="false" outlineLevel="0" collapsed="false">
      <c r="A8089" s="0" t="s">
        <v>113</v>
      </c>
      <c r="B8089" s="0" t="n">
        <v>0.525</v>
      </c>
      <c r="C8089" s="0" t="n">
        <v>0.00289332</v>
      </c>
      <c r="D8089" s="0" t="n">
        <v>0.0008095238</v>
      </c>
      <c r="E8089" s="0" t="n">
        <v>0.05</v>
      </c>
      <c r="F8089" s="0" t="n">
        <v>0.03807</v>
      </c>
      <c r="G8089" s="0" t="n">
        <v>1</v>
      </c>
      <c r="H8089" s="0" t="n">
        <v>11.3</v>
      </c>
    </row>
    <row r="8090" customFormat="false" ht="12.8" hidden="false" customHeight="false" outlineLevel="0" collapsed="false">
      <c r="A8090" s="0" t="s">
        <v>1782</v>
      </c>
      <c r="B8090" s="0" t="n">
        <v>4.4</v>
      </c>
      <c r="C8090" s="0" t="n">
        <v>0.0978083333</v>
      </c>
      <c r="D8090" s="0" t="n">
        <v>0.0145299145</v>
      </c>
      <c r="E8090" s="0" t="n">
        <v>0.0833333333</v>
      </c>
      <c r="F8090" s="0" t="n">
        <v>0.1008333333</v>
      </c>
      <c r="G8090" s="0" t="n">
        <v>1</v>
      </c>
      <c r="H8090" s="0" t="n">
        <v>20.41</v>
      </c>
    </row>
    <row r="8091" customFormat="false" ht="12.8" hidden="false" customHeight="false" outlineLevel="0" collapsed="false">
      <c r="A8091" s="0" t="s">
        <v>12311</v>
      </c>
      <c r="B8091" s="0" t="n">
        <v>0.055</v>
      </c>
      <c r="C8091" s="0" t="n">
        <v>0.000528</v>
      </c>
      <c r="D8091" s="0" t="n">
        <v>0.000125</v>
      </c>
      <c r="E8091" s="0" t="n">
        <v>0.01</v>
      </c>
      <c r="F8091" s="0" t="n">
        <v>0.0024</v>
      </c>
      <c r="G8091" s="0" t="n">
        <v>1</v>
      </c>
      <c r="H8091" s="0" t="n">
        <v>4.1</v>
      </c>
    </row>
    <row r="8092" customFormat="false" ht="12.8" hidden="false" customHeight="false" outlineLevel="0" collapsed="false">
      <c r="A8092" s="0" t="s">
        <v>12312</v>
      </c>
      <c r="B8092" s="0" t="n">
        <v>0.3482857143</v>
      </c>
      <c r="C8092" s="0" t="n">
        <v>0.0013714286</v>
      </c>
      <c r="D8092" s="0" t="n">
        <v>0.0002857143</v>
      </c>
      <c r="E8092" s="0" t="n">
        <v>0.0285714286</v>
      </c>
      <c r="F8092" s="0" t="n">
        <v>0.0068571429</v>
      </c>
      <c r="G8092" s="0" t="n">
        <v>1</v>
      </c>
      <c r="H8092" s="0" t="n">
        <v>1</v>
      </c>
    </row>
    <row r="8093" customFormat="false" ht="12.8" hidden="false" customHeight="false" outlineLevel="0" collapsed="false">
      <c r="A8093" s="0" t="s">
        <v>12313</v>
      </c>
      <c r="B8093" s="0" t="n">
        <v>0.927037037</v>
      </c>
      <c r="C8093" s="0" t="n">
        <v>0.0092994259</v>
      </c>
      <c r="D8093" s="0" t="n">
        <v>0.0013117284</v>
      </c>
      <c r="E8093" s="0" t="n">
        <v>0.0092592593</v>
      </c>
      <c r="F8093" s="0" t="n">
        <v>0.009587037</v>
      </c>
      <c r="G8093" s="0" t="n">
        <v>1</v>
      </c>
      <c r="H8093" s="0" t="n">
        <v>57.89</v>
      </c>
    </row>
    <row r="8094" customFormat="false" ht="12.8" hidden="false" customHeight="false" outlineLevel="0" collapsed="false">
      <c r="A8094" s="0" t="s">
        <v>12314</v>
      </c>
      <c r="B8094" s="0" t="n">
        <v>0.0090666667</v>
      </c>
      <c r="C8094" s="0" t="n">
        <v>1.6E-005</v>
      </c>
      <c r="D8094" s="0" t="n">
        <v>3.7037E-006</v>
      </c>
      <c r="E8094" s="0" t="n">
        <v>0.0003333333</v>
      </c>
      <c r="F8094" s="0" t="n">
        <v>8E-005</v>
      </c>
      <c r="G8094" s="0" t="n">
        <v>1</v>
      </c>
      <c r="H8094" s="0" t="n">
        <v>0.09</v>
      </c>
    </row>
    <row r="8095" customFormat="false" ht="12.8" hidden="false" customHeight="false" outlineLevel="0" collapsed="false">
      <c r="A8095" s="0" t="s">
        <v>1114</v>
      </c>
      <c r="B8095" s="0" t="n">
        <v>0.06195</v>
      </c>
      <c r="C8095" s="0" t="n">
        <v>0.000336</v>
      </c>
      <c r="D8095" s="0" t="n">
        <v>5.55556E-005</v>
      </c>
      <c r="E8095" s="0" t="n">
        <v>0.005</v>
      </c>
      <c r="F8095" s="0" t="n">
        <v>0.0012</v>
      </c>
      <c r="G8095" s="0" t="n">
        <v>1</v>
      </c>
      <c r="H8095" s="0" t="n">
        <v>0.38</v>
      </c>
    </row>
    <row r="8096" customFormat="false" ht="12.8" hidden="false" customHeight="false" outlineLevel="0" collapsed="false">
      <c r="A8096" s="0" t="s">
        <v>12315</v>
      </c>
      <c r="B8096" s="0" t="n">
        <v>0.0534</v>
      </c>
      <c r="C8096" s="0" t="n">
        <v>0.000348</v>
      </c>
      <c r="D8096" s="0" t="n">
        <v>5.55556E-005</v>
      </c>
      <c r="E8096" s="0" t="n">
        <v>0.005</v>
      </c>
      <c r="F8096" s="0" t="n">
        <v>0.0012</v>
      </c>
      <c r="G8096" s="0" t="n">
        <v>1</v>
      </c>
      <c r="H8096" s="0" t="n">
        <v>0.39</v>
      </c>
    </row>
    <row r="8097" customFormat="false" ht="12.8" hidden="false" customHeight="false" outlineLevel="0" collapsed="false">
      <c r="A8097" s="0" t="s">
        <v>12316</v>
      </c>
      <c r="B8097" s="0" t="n">
        <v>0.00023</v>
      </c>
      <c r="C8097" s="0" t="n">
        <v>2.6544E-006</v>
      </c>
      <c r="D8097" s="0" t="n">
        <v>9.444E-007</v>
      </c>
      <c r="E8097" s="0" t="n">
        <v>0.0001</v>
      </c>
      <c r="F8097" s="0" t="n">
        <v>1.106E-005</v>
      </c>
      <c r="G8097" s="0" t="n">
        <v>1</v>
      </c>
      <c r="H8097" s="0" t="n">
        <v>1</v>
      </c>
    </row>
    <row r="8098" customFormat="false" ht="12.8" hidden="false" customHeight="false" outlineLevel="0" collapsed="false">
      <c r="A8098" s="0" t="s">
        <v>12317</v>
      </c>
      <c r="B8098" s="0" t="n">
        <v>0.06195</v>
      </c>
      <c r="C8098" s="0" t="n">
        <v>0.000336</v>
      </c>
      <c r="D8098" s="0" t="n">
        <v>5.55556E-005</v>
      </c>
      <c r="E8098" s="0" t="n">
        <v>0.005</v>
      </c>
      <c r="F8098" s="0" t="n">
        <v>0.0012</v>
      </c>
      <c r="G8098" s="0" t="n">
        <v>1</v>
      </c>
      <c r="H8098" s="0" t="n">
        <v>0.38</v>
      </c>
    </row>
    <row r="8099" customFormat="false" ht="12.8" hidden="false" customHeight="false" outlineLevel="0" collapsed="false">
      <c r="A8099" s="0" t="s">
        <v>12318</v>
      </c>
      <c r="B8099" s="0" t="n">
        <v>2.1538095238</v>
      </c>
      <c r="C8099" s="0" t="n">
        <v>0.0239128095</v>
      </c>
      <c r="D8099" s="0" t="n">
        <v>0.0033730159</v>
      </c>
      <c r="E8099" s="0" t="n">
        <v>0.0238095238</v>
      </c>
      <c r="F8099" s="0" t="n">
        <v>0.024652381</v>
      </c>
      <c r="G8099" s="0" t="n">
        <v>1</v>
      </c>
      <c r="H8099" s="0" t="n">
        <v>56.96</v>
      </c>
    </row>
    <row r="8100" customFormat="false" ht="12.8" hidden="false" customHeight="false" outlineLevel="0" collapsed="false">
      <c r="A8100" s="0" t="s">
        <v>12319</v>
      </c>
      <c r="B8100" s="0" t="n">
        <v>0.0051933333</v>
      </c>
      <c r="C8100" s="0" t="n">
        <v>4.1083E-006</v>
      </c>
      <c r="D8100" s="0" t="n">
        <v>9.6866E-006</v>
      </c>
      <c r="E8100" s="0" t="n">
        <v>0.0003333333</v>
      </c>
      <c r="F8100" s="0" t="n">
        <v>2.41667E-005</v>
      </c>
      <c r="G8100" s="0" t="n">
        <v>1</v>
      </c>
      <c r="H8100" s="0" t="n">
        <v>1</v>
      </c>
    </row>
    <row r="8101" customFormat="false" ht="12.8" hidden="false" customHeight="false" outlineLevel="0" collapsed="false">
      <c r="A8101" s="0" t="s">
        <v>12320</v>
      </c>
      <c r="B8101" s="0" t="n">
        <v>0.0534</v>
      </c>
      <c r="C8101" s="0" t="n">
        <v>0.000348</v>
      </c>
      <c r="D8101" s="0" t="n">
        <v>5.55556E-005</v>
      </c>
      <c r="E8101" s="0" t="n">
        <v>0.005</v>
      </c>
      <c r="F8101" s="0" t="n">
        <v>0.0012</v>
      </c>
      <c r="G8101" s="0" t="n">
        <v>1</v>
      </c>
      <c r="H8101" s="0" t="n">
        <v>0.39</v>
      </c>
    </row>
    <row r="8102" customFormat="false" ht="12.8" hidden="false" customHeight="false" outlineLevel="0" collapsed="false">
      <c r="A8102" s="0" t="s">
        <v>12321</v>
      </c>
      <c r="B8102" s="0" t="n">
        <v>0.1210666667</v>
      </c>
      <c r="C8102" s="0" t="n">
        <v>0.00034008</v>
      </c>
      <c r="D8102" s="0" t="n">
        <v>0.0001333333</v>
      </c>
      <c r="E8102" s="0" t="n">
        <v>0.0003333333</v>
      </c>
      <c r="F8102" s="0" t="n">
        <v>0.000312</v>
      </c>
      <c r="G8102" s="0" t="n">
        <v>1</v>
      </c>
      <c r="H8102" s="0" t="n">
        <v>0.525</v>
      </c>
    </row>
    <row r="8103" customFormat="false" ht="12.8" hidden="false" customHeight="false" outlineLevel="0" collapsed="false">
      <c r="A8103" s="0" t="s">
        <v>1113</v>
      </c>
      <c r="B8103" s="0" t="n">
        <v>0.06195</v>
      </c>
      <c r="C8103" s="0" t="n">
        <v>0.000336</v>
      </c>
      <c r="D8103" s="0" t="n">
        <v>5.55556E-005</v>
      </c>
      <c r="E8103" s="0" t="n">
        <v>0.005</v>
      </c>
      <c r="F8103" s="0" t="n">
        <v>0.0012</v>
      </c>
      <c r="G8103" s="0" t="n">
        <v>1</v>
      </c>
      <c r="H8103" s="0" t="n">
        <v>0.38</v>
      </c>
    </row>
    <row r="8104" customFormat="false" ht="12.8" hidden="false" customHeight="false" outlineLevel="0" collapsed="false">
      <c r="A8104" s="0" t="s">
        <v>12322</v>
      </c>
      <c r="B8104" s="0" t="n">
        <v>6.6</v>
      </c>
      <c r="C8104" s="0" t="n">
        <v>0.0945</v>
      </c>
      <c r="D8104" s="0" t="n">
        <v>0.0134920635</v>
      </c>
      <c r="E8104" s="0" t="n">
        <v>0.0357142857</v>
      </c>
      <c r="F8104" s="0" t="n">
        <v>0.0642857143</v>
      </c>
      <c r="G8104" s="0" t="n">
        <v>1</v>
      </c>
      <c r="H8104" s="0" t="n">
        <v>1</v>
      </c>
    </row>
    <row r="8105" customFormat="false" ht="12.8" hidden="false" customHeight="false" outlineLevel="0" collapsed="false">
      <c r="A8105" s="0" t="s">
        <v>12323</v>
      </c>
      <c r="B8105" s="0" t="n">
        <v>0.0534</v>
      </c>
      <c r="C8105" s="0" t="n">
        <v>0.000348</v>
      </c>
      <c r="D8105" s="0" t="n">
        <v>5.55556E-005</v>
      </c>
      <c r="E8105" s="0" t="n">
        <v>0.005</v>
      </c>
      <c r="F8105" s="0" t="n">
        <v>0.0012</v>
      </c>
      <c r="G8105" s="0" t="n">
        <v>1</v>
      </c>
      <c r="H8105" s="0" t="n">
        <v>0.39</v>
      </c>
    </row>
    <row r="8106" customFormat="false" ht="12.8" hidden="false" customHeight="false" outlineLevel="0" collapsed="false">
      <c r="A8106" s="0" t="s">
        <v>12324</v>
      </c>
      <c r="B8106" s="0" t="n">
        <v>2.35</v>
      </c>
      <c r="C8106" s="0" t="n">
        <v>0.036</v>
      </c>
      <c r="D8106" s="0" t="n">
        <v>0.005</v>
      </c>
      <c r="E8106" s="0" t="n">
        <v>0.05</v>
      </c>
      <c r="F8106" s="0" t="n">
        <v>0.048</v>
      </c>
      <c r="G8106" s="0" t="n">
        <v>1</v>
      </c>
      <c r="H8106" s="0" t="n">
        <v>68.28</v>
      </c>
    </row>
    <row r="8107" customFormat="false" ht="12.8" hidden="false" customHeight="false" outlineLevel="0" collapsed="false">
      <c r="A8107" s="0" t="s">
        <v>12325</v>
      </c>
      <c r="B8107" s="0" t="n">
        <v>2.925</v>
      </c>
      <c r="C8107" s="0" t="n">
        <v>0.02510845</v>
      </c>
      <c r="D8107" s="0" t="n">
        <v>0.0035416667</v>
      </c>
      <c r="E8107" s="0" t="n">
        <v>0.025</v>
      </c>
      <c r="F8107" s="0" t="n">
        <v>0.025885</v>
      </c>
      <c r="G8107" s="0" t="n">
        <v>1</v>
      </c>
      <c r="H8107" s="0" t="n">
        <v>2.45</v>
      </c>
    </row>
    <row r="8108" customFormat="false" ht="12.8" hidden="false" customHeight="false" outlineLevel="0" collapsed="false">
      <c r="A8108" s="0" t="s">
        <v>1190</v>
      </c>
      <c r="B8108" s="0" t="n">
        <v>0.0125595238</v>
      </c>
      <c r="C8108" s="0" t="n">
        <v>6.53036E-005</v>
      </c>
      <c r="D8108" s="0" t="n">
        <v>9.4482E-006</v>
      </c>
      <c r="E8108" s="0" t="n">
        <v>0.005952381</v>
      </c>
      <c r="F8108" s="0" t="n">
        <v>0.0005441964</v>
      </c>
      <c r="G8108" s="0" t="n">
        <v>1</v>
      </c>
      <c r="H8108" s="0" t="n">
        <v>1.55</v>
      </c>
    </row>
    <row r="8109" customFormat="false" ht="12.8" hidden="false" customHeight="false" outlineLevel="0" collapsed="false">
      <c r="A8109" s="0" t="s">
        <v>12326</v>
      </c>
      <c r="B8109" s="0" t="n">
        <v>1.7266666667</v>
      </c>
      <c r="C8109" s="0" t="n">
        <v>0.0256</v>
      </c>
      <c r="D8109" s="0" t="n">
        <v>0.0055555556</v>
      </c>
      <c r="E8109" s="0" t="n">
        <v>0.1666666667</v>
      </c>
      <c r="F8109" s="0" t="n">
        <v>0.08</v>
      </c>
      <c r="G8109" s="0" t="n">
        <v>1</v>
      </c>
      <c r="H8109" s="0" t="n">
        <v>2845</v>
      </c>
    </row>
    <row r="8110" customFormat="false" ht="12.8" hidden="false" customHeight="false" outlineLevel="0" collapsed="false">
      <c r="A8110" s="0" t="s">
        <v>12327</v>
      </c>
      <c r="B8110" s="0" t="n">
        <v>2.606</v>
      </c>
      <c r="C8110" s="0" t="n">
        <v>0.0198862813</v>
      </c>
      <c r="D8110" s="0" t="n">
        <v>0.0028619529</v>
      </c>
      <c r="E8110" s="0" t="n">
        <v>0.0208333333</v>
      </c>
      <c r="F8110" s="0" t="n">
        <v>0.02126875</v>
      </c>
      <c r="G8110" s="0" t="n">
        <v>1</v>
      </c>
      <c r="H8110" s="0" t="n">
        <v>7.77</v>
      </c>
    </row>
    <row r="8111" customFormat="false" ht="12.8" hidden="false" customHeight="false" outlineLevel="0" collapsed="false">
      <c r="A8111" s="0" t="s">
        <v>12328</v>
      </c>
      <c r="B8111" s="0" t="n">
        <v>2.35</v>
      </c>
      <c r="C8111" s="0" t="n">
        <v>0.036</v>
      </c>
      <c r="D8111" s="0" t="n">
        <v>0.005</v>
      </c>
      <c r="E8111" s="0" t="n">
        <v>0.05</v>
      </c>
      <c r="F8111" s="0" t="n">
        <v>0.048</v>
      </c>
      <c r="G8111" s="0" t="n">
        <v>1</v>
      </c>
      <c r="H8111" s="0" t="n">
        <v>68.28</v>
      </c>
    </row>
    <row r="8112" customFormat="false" ht="12.8" hidden="false" customHeight="false" outlineLevel="0" collapsed="false">
      <c r="A8112" s="0" t="s">
        <v>1508</v>
      </c>
      <c r="B8112" s="0" t="n">
        <v>2.606</v>
      </c>
      <c r="C8112" s="0" t="n">
        <v>0.0198862813</v>
      </c>
      <c r="D8112" s="0" t="n">
        <v>0.0028619529</v>
      </c>
      <c r="E8112" s="0" t="n">
        <v>0.0208333333</v>
      </c>
      <c r="F8112" s="0" t="n">
        <v>0.02126875</v>
      </c>
      <c r="G8112" s="0" t="n">
        <v>1</v>
      </c>
      <c r="H8112" s="0" t="n">
        <v>7.77</v>
      </c>
    </row>
    <row r="8113" customFormat="false" ht="12.8" hidden="false" customHeight="false" outlineLevel="0" collapsed="false">
      <c r="A8113" s="0" t="s">
        <v>12329</v>
      </c>
      <c r="B8113" s="0" t="n">
        <v>1.7966666667</v>
      </c>
      <c r="C8113" s="0" t="n">
        <v>0.0256</v>
      </c>
      <c r="D8113" s="0" t="n">
        <v>0.0055555556</v>
      </c>
      <c r="E8113" s="0" t="n">
        <v>0.1666666667</v>
      </c>
      <c r="F8113" s="0" t="n">
        <v>0.08</v>
      </c>
      <c r="G8113" s="0" t="n">
        <v>1</v>
      </c>
      <c r="H8113" s="0" t="n">
        <v>5862</v>
      </c>
    </row>
    <row r="8114" customFormat="false" ht="12.8" hidden="false" customHeight="false" outlineLevel="0" collapsed="false">
      <c r="A8114" s="0" t="s">
        <v>12330</v>
      </c>
      <c r="B8114" s="0" t="n">
        <v>2.925</v>
      </c>
      <c r="C8114" s="0" t="n">
        <v>0.02510845</v>
      </c>
      <c r="D8114" s="0" t="n">
        <v>0.0035416667</v>
      </c>
      <c r="E8114" s="0" t="n">
        <v>0.025</v>
      </c>
      <c r="F8114" s="0" t="n">
        <v>0.025885</v>
      </c>
      <c r="G8114" s="0" t="n">
        <v>1</v>
      </c>
      <c r="H8114" s="0" t="n">
        <v>2.45</v>
      </c>
    </row>
    <row r="8115" customFormat="false" ht="12.8" hidden="false" customHeight="false" outlineLevel="0" collapsed="false">
      <c r="A8115" s="0" t="s">
        <v>1191</v>
      </c>
      <c r="B8115" s="0" t="n">
        <v>0.0125595238</v>
      </c>
      <c r="C8115" s="0" t="n">
        <v>6.53036E-005</v>
      </c>
      <c r="D8115" s="0" t="n">
        <v>9.4482E-006</v>
      </c>
      <c r="E8115" s="0" t="n">
        <v>0.005952381</v>
      </c>
      <c r="F8115" s="0" t="n">
        <v>0.0005441964</v>
      </c>
      <c r="G8115" s="0" t="n">
        <v>1</v>
      </c>
      <c r="H8115" s="0" t="n">
        <v>1.55</v>
      </c>
    </row>
    <row r="8116" customFormat="false" ht="12.8" hidden="false" customHeight="false" outlineLevel="0" collapsed="false">
      <c r="A8116" s="0" t="s">
        <v>2027</v>
      </c>
      <c r="B8116" s="0" t="n">
        <v>2.016</v>
      </c>
      <c r="C8116" s="0" t="n">
        <v>0.036</v>
      </c>
      <c r="D8116" s="0" t="n">
        <v>0.005</v>
      </c>
      <c r="E8116" s="0" t="n">
        <v>0.05</v>
      </c>
      <c r="F8116" s="0" t="n">
        <v>0.048</v>
      </c>
      <c r="G8116" s="0" t="n">
        <v>1</v>
      </c>
      <c r="H8116" s="0" t="n">
        <v>59.1</v>
      </c>
    </row>
    <row r="8117" customFormat="false" ht="12.8" hidden="false" customHeight="false" outlineLevel="0" collapsed="false">
      <c r="A8117" s="0" t="s">
        <v>12331</v>
      </c>
      <c r="B8117" s="0" t="n">
        <v>0.0096272727</v>
      </c>
      <c r="C8117" s="0" t="n">
        <v>5.70182E-005</v>
      </c>
      <c r="D8117" s="0" t="n">
        <v>2.4531E-005</v>
      </c>
      <c r="E8117" s="0" t="n">
        <v>0.0036363636</v>
      </c>
      <c r="F8117" s="0" t="n">
        <v>0.0003563636</v>
      </c>
      <c r="G8117" s="0" t="n">
        <v>1</v>
      </c>
      <c r="H8117" s="0" t="n">
        <v>134</v>
      </c>
    </row>
    <row r="8118" customFormat="false" ht="12.8" hidden="false" customHeight="false" outlineLevel="0" collapsed="false">
      <c r="A8118" s="0" t="s">
        <v>12332</v>
      </c>
      <c r="B8118" s="0" t="n">
        <v>2.955</v>
      </c>
      <c r="C8118" s="0" t="n">
        <v>0.02510845</v>
      </c>
      <c r="D8118" s="0" t="n">
        <v>0.0035416667</v>
      </c>
      <c r="E8118" s="0" t="n">
        <v>0.025</v>
      </c>
      <c r="F8118" s="0" t="n">
        <v>0.025885</v>
      </c>
      <c r="G8118" s="0" t="n">
        <v>1</v>
      </c>
      <c r="H8118" s="0" t="n">
        <v>4.78</v>
      </c>
    </row>
    <row r="8119" customFormat="false" ht="12.8" hidden="false" customHeight="false" outlineLevel="0" collapsed="false">
      <c r="A8119" s="0" t="s">
        <v>12333</v>
      </c>
      <c r="B8119" s="0" t="n">
        <v>2.25</v>
      </c>
      <c r="C8119" s="0" t="n">
        <v>0.036</v>
      </c>
      <c r="D8119" s="0" t="n">
        <v>0.005</v>
      </c>
      <c r="E8119" s="0" t="n">
        <v>0.05</v>
      </c>
      <c r="F8119" s="0" t="n">
        <v>0.048</v>
      </c>
      <c r="G8119" s="0" t="n">
        <v>1</v>
      </c>
      <c r="H8119" s="0" t="n">
        <v>34.23</v>
      </c>
    </row>
    <row r="8120" customFormat="false" ht="12.8" hidden="false" customHeight="false" outlineLevel="0" collapsed="false">
      <c r="A8120" s="0" t="s">
        <v>12334</v>
      </c>
      <c r="B8120" s="0" t="n">
        <v>2.955</v>
      </c>
      <c r="C8120" s="0" t="n">
        <v>0.02510845</v>
      </c>
      <c r="D8120" s="0" t="n">
        <v>0.0035416667</v>
      </c>
      <c r="E8120" s="0" t="n">
        <v>0.025</v>
      </c>
      <c r="F8120" s="0" t="n">
        <v>0.025885</v>
      </c>
      <c r="G8120" s="0" t="n">
        <v>1</v>
      </c>
      <c r="H8120" s="0" t="n">
        <v>4.78</v>
      </c>
    </row>
    <row r="8121" customFormat="false" ht="12.8" hidden="false" customHeight="false" outlineLevel="0" collapsed="false">
      <c r="A8121" s="0" t="s">
        <v>582</v>
      </c>
      <c r="B8121" s="0" t="n">
        <v>0.0096272727</v>
      </c>
      <c r="C8121" s="0" t="n">
        <v>5.70182E-005</v>
      </c>
      <c r="D8121" s="0" t="n">
        <v>2.4531E-005</v>
      </c>
      <c r="E8121" s="0" t="n">
        <v>0.0036363636</v>
      </c>
      <c r="F8121" s="0" t="n">
        <v>0.0003563636</v>
      </c>
      <c r="G8121" s="0" t="n">
        <v>1</v>
      </c>
      <c r="H8121" s="0" t="n">
        <v>134</v>
      </c>
    </row>
    <row r="8122" customFormat="false" ht="12.8" hidden="false" customHeight="false" outlineLevel="0" collapsed="false">
      <c r="A8122" s="0" t="s">
        <v>1182</v>
      </c>
      <c r="B8122" s="0" t="n">
        <v>0.0028</v>
      </c>
      <c r="C8122" s="0" t="n">
        <v>1.92E-005</v>
      </c>
      <c r="D8122" s="0" t="n">
        <v>1E-005</v>
      </c>
      <c r="E8122" s="0" t="n">
        <v>0.0004</v>
      </c>
      <c r="F8122" s="0" t="n">
        <v>9.6E-005</v>
      </c>
      <c r="G8122" s="0" t="n">
        <v>1</v>
      </c>
      <c r="H8122" s="0" t="n">
        <v>0.07</v>
      </c>
    </row>
    <row r="8123" customFormat="false" ht="12.8" hidden="false" customHeight="false" outlineLevel="0" collapsed="false">
      <c r="A8123" s="0" t="s">
        <v>2036</v>
      </c>
      <c r="B8123" s="0" t="n">
        <v>2.25</v>
      </c>
      <c r="C8123" s="0" t="n">
        <v>0.036</v>
      </c>
      <c r="D8123" s="0" t="n">
        <v>0.005</v>
      </c>
      <c r="E8123" s="0" t="n">
        <v>0.05</v>
      </c>
      <c r="F8123" s="0" t="n">
        <v>0.048</v>
      </c>
      <c r="G8123" s="0" t="n">
        <v>1</v>
      </c>
      <c r="H8123" s="0" t="n">
        <v>34.23</v>
      </c>
    </row>
    <row r="8124" customFormat="false" ht="12.8" hidden="false" customHeight="false" outlineLevel="0" collapsed="false">
      <c r="A8124" s="0" t="s">
        <v>2786</v>
      </c>
      <c r="B8124" s="0" t="n">
        <v>0.7607407407</v>
      </c>
      <c r="C8124" s="0" t="n">
        <v>0.0048888889</v>
      </c>
      <c r="D8124" s="0" t="n">
        <v>0.0018518519</v>
      </c>
      <c r="E8124" s="0" t="n">
        <v>0.037037037</v>
      </c>
      <c r="F8124" s="0" t="n">
        <v>0.0088888889</v>
      </c>
      <c r="G8124" s="0" t="n">
        <v>1</v>
      </c>
      <c r="H8124" s="0" t="n">
        <v>530.3333333333</v>
      </c>
    </row>
    <row r="8125" customFormat="false" ht="12.8" hidden="false" customHeight="false" outlineLevel="0" collapsed="false">
      <c r="A8125" s="0" t="s">
        <v>1189</v>
      </c>
      <c r="B8125" s="0" t="n">
        <v>0.0136363636</v>
      </c>
      <c r="C8125" s="0" t="n">
        <v>5.62036E-005</v>
      </c>
      <c r="D8125" s="0" t="n">
        <v>9.8124E-006</v>
      </c>
      <c r="E8125" s="0" t="n">
        <v>0.0036363636</v>
      </c>
      <c r="F8125" s="0" t="n">
        <v>0.0003512727</v>
      </c>
      <c r="G8125" s="0" t="n">
        <v>1</v>
      </c>
      <c r="H8125" s="0" t="n">
        <v>0.55</v>
      </c>
    </row>
    <row r="8126" customFormat="false" ht="12.8" hidden="false" customHeight="false" outlineLevel="0" collapsed="false">
      <c r="A8126" s="0" t="s">
        <v>2785</v>
      </c>
      <c r="B8126" s="0" t="n">
        <v>0.7607407407</v>
      </c>
      <c r="C8126" s="0" t="n">
        <v>0.0048888889</v>
      </c>
      <c r="D8126" s="0" t="n">
        <v>0.0018518519</v>
      </c>
      <c r="E8126" s="0" t="n">
        <v>0.037037037</v>
      </c>
      <c r="F8126" s="0" t="n">
        <v>0.0088888889</v>
      </c>
      <c r="G8126" s="0" t="n">
        <v>1</v>
      </c>
      <c r="H8126" s="0" t="n">
        <v>530.3333333333</v>
      </c>
    </row>
    <row r="8127" customFormat="false" ht="12.8" hidden="false" customHeight="false" outlineLevel="0" collapsed="false">
      <c r="A8127" s="0" t="s">
        <v>12335</v>
      </c>
      <c r="B8127" s="0" t="n">
        <v>0.0843</v>
      </c>
      <c r="C8127" s="0" t="n">
        <v>0.00065254</v>
      </c>
      <c r="D8127" s="0" t="n">
        <v>0.0001095008</v>
      </c>
      <c r="E8127" s="0" t="n">
        <v>0.01</v>
      </c>
      <c r="F8127" s="0" t="n">
        <v>0.0023305</v>
      </c>
      <c r="G8127" s="0" t="n">
        <v>1</v>
      </c>
      <c r="H8127" s="0" t="n">
        <v>0.9</v>
      </c>
    </row>
    <row r="8128" customFormat="false" ht="12.8" hidden="false" customHeight="false" outlineLevel="0" collapsed="false">
      <c r="A8128" s="0" t="s">
        <v>12336</v>
      </c>
      <c r="B8128" s="0" t="n">
        <v>0.3482857143</v>
      </c>
      <c r="C8128" s="0" t="n">
        <v>0.0013714286</v>
      </c>
      <c r="D8128" s="0" t="n">
        <v>0.0002857143</v>
      </c>
      <c r="E8128" s="0" t="n">
        <v>0.0285714286</v>
      </c>
      <c r="F8128" s="0" t="n">
        <v>0.0068571429</v>
      </c>
      <c r="G8128" s="0" t="n">
        <v>1</v>
      </c>
      <c r="H8128" s="0" t="n">
        <v>1</v>
      </c>
    </row>
    <row r="8129" customFormat="false" ht="12.8" hidden="false" customHeight="false" outlineLevel="0" collapsed="false">
      <c r="A8129" s="0" t="s">
        <v>12337</v>
      </c>
      <c r="B8129" s="0" t="n">
        <v>0.0446333333</v>
      </c>
      <c r="C8129" s="0" t="n">
        <v>0.000224</v>
      </c>
      <c r="D8129" s="0" t="n">
        <v>3.7037E-005</v>
      </c>
      <c r="E8129" s="0" t="n">
        <v>0.0033333333</v>
      </c>
      <c r="F8129" s="0" t="n">
        <v>0.0008</v>
      </c>
      <c r="G8129" s="0" t="n">
        <v>1</v>
      </c>
      <c r="H8129" s="0" t="n">
        <v>0.35</v>
      </c>
    </row>
    <row r="8130" customFormat="false" ht="12.8" hidden="false" customHeight="false" outlineLevel="0" collapsed="false">
      <c r="A8130" s="0" t="s">
        <v>12338</v>
      </c>
      <c r="B8130" s="0" t="n">
        <v>0.927037037</v>
      </c>
      <c r="C8130" s="0" t="n">
        <v>0.0092994259</v>
      </c>
      <c r="D8130" s="0" t="n">
        <v>0.0013117284</v>
      </c>
      <c r="E8130" s="0" t="n">
        <v>0.0092592593</v>
      </c>
      <c r="F8130" s="0" t="n">
        <v>0.009587037</v>
      </c>
      <c r="G8130" s="0" t="n">
        <v>1</v>
      </c>
      <c r="H8130" s="0" t="n">
        <v>59.06</v>
      </c>
    </row>
    <row r="8131" customFormat="false" ht="12.8" hidden="false" customHeight="false" outlineLevel="0" collapsed="false">
      <c r="A8131" s="0" t="s">
        <v>12339</v>
      </c>
      <c r="B8131" s="0" t="n">
        <v>2.05</v>
      </c>
      <c r="C8131" s="0" t="n">
        <v>0.036</v>
      </c>
      <c r="D8131" s="0" t="n">
        <v>0.005</v>
      </c>
      <c r="E8131" s="0" t="n">
        <v>0.05</v>
      </c>
      <c r="F8131" s="0" t="n">
        <v>0.048</v>
      </c>
      <c r="G8131" s="0" t="n">
        <v>1</v>
      </c>
      <c r="H8131" s="0" t="n">
        <v>29.51</v>
      </c>
    </row>
    <row r="8132" customFormat="false" ht="12.8" hidden="false" customHeight="false" outlineLevel="0" collapsed="false">
      <c r="A8132" s="0" t="s">
        <v>12340</v>
      </c>
      <c r="B8132" s="0" t="n">
        <v>0.2743333333</v>
      </c>
      <c r="C8132" s="0" t="n">
        <v>0.0021751333</v>
      </c>
      <c r="D8132" s="0" t="n">
        <v>0.0003650027</v>
      </c>
      <c r="E8132" s="0" t="n">
        <v>0.0333333333</v>
      </c>
      <c r="F8132" s="0" t="n">
        <v>0.0077683333</v>
      </c>
      <c r="G8132" s="0" t="n">
        <v>1</v>
      </c>
      <c r="H8132" s="0" t="n">
        <v>13.89</v>
      </c>
    </row>
    <row r="8133" customFormat="false" ht="12.8" hidden="false" customHeight="false" outlineLevel="0" collapsed="false">
      <c r="A8133" s="0" t="s">
        <v>1511</v>
      </c>
      <c r="B8133" s="0" t="n">
        <v>2.606</v>
      </c>
      <c r="C8133" s="0" t="n">
        <v>0.0198862813</v>
      </c>
      <c r="D8133" s="0" t="n">
        <v>0.0028619529</v>
      </c>
      <c r="E8133" s="0" t="n">
        <v>0.0208333333</v>
      </c>
      <c r="F8133" s="0" t="n">
        <v>0.02126875</v>
      </c>
      <c r="G8133" s="0" t="n">
        <v>1</v>
      </c>
      <c r="H8133" s="0" t="n">
        <v>7.31</v>
      </c>
    </row>
    <row r="8134" customFormat="false" ht="12.8" hidden="false" customHeight="false" outlineLevel="0" collapsed="false">
      <c r="A8134" s="0" t="s">
        <v>12341</v>
      </c>
      <c r="B8134" s="0" t="n">
        <v>0.945</v>
      </c>
      <c r="C8134" s="0" t="n">
        <v>0.0087</v>
      </c>
      <c r="D8134" s="0" t="n">
        <v>0.0013888889</v>
      </c>
      <c r="E8134" s="0" t="n">
        <v>0.125</v>
      </c>
      <c r="F8134" s="0" t="n">
        <v>0.03</v>
      </c>
      <c r="G8134" s="0" t="n">
        <v>1</v>
      </c>
      <c r="H8134" s="0" t="n">
        <v>8.87</v>
      </c>
    </row>
    <row r="8135" customFormat="false" ht="12.8" hidden="false" customHeight="false" outlineLevel="0" collapsed="false">
      <c r="A8135" s="0" t="s">
        <v>12342</v>
      </c>
      <c r="B8135" s="0" t="n">
        <v>0.3315</v>
      </c>
      <c r="C8135" s="0" t="n">
        <v>0.0032627</v>
      </c>
      <c r="D8135" s="0" t="n">
        <v>0.000547504</v>
      </c>
      <c r="E8135" s="0" t="n">
        <v>0.05</v>
      </c>
      <c r="F8135" s="0" t="n">
        <v>0.0116525</v>
      </c>
      <c r="G8135" s="0" t="n">
        <v>1</v>
      </c>
      <c r="H8135" s="0" t="n">
        <v>11.77</v>
      </c>
    </row>
    <row r="8136" customFormat="false" ht="12.8" hidden="false" customHeight="false" outlineLevel="0" collapsed="false">
      <c r="A8136" s="0" t="s">
        <v>12343</v>
      </c>
      <c r="B8136" s="0" t="n">
        <v>0.6607142857</v>
      </c>
      <c r="C8136" s="0" t="n">
        <v>0.0204</v>
      </c>
      <c r="D8136" s="0" t="n">
        <v>0.0060714286</v>
      </c>
      <c r="E8136" s="0" t="n">
        <v>0.0285714286</v>
      </c>
      <c r="F8136" s="0" t="n">
        <v>0.0291428571</v>
      </c>
      <c r="G8136" s="0" t="n">
        <v>1</v>
      </c>
      <c r="H8136" s="0" t="n">
        <v>1226</v>
      </c>
    </row>
    <row r="8137" customFormat="false" ht="12.8" hidden="false" customHeight="false" outlineLevel="0" collapsed="false">
      <c r="A8137" s="0" t="s">
        <v>12344</v>
      </c>
      <c r="B8137" s="0" t="n">
        <v>0.1307407407</v>
      </c>
      <c r="C8137" s="0" t="n">
        <v>0.00060984</v>
      </c>
      <c r="D8137" s="0" t="n">
        <v>0.0001028807</v>
      </c>
      <c r="E8137" s="0" t="n">
        <v>0.0092592593</v>
      </c>
      <c r="F8137" s="0" t="n">
        <v>0.002178</v>
      </c>
      <c r="G8137" s="0" t="n">
        <v>1</v>
      </c>
      <c r="H8137" s="0" t="n">
        <v>0.57</v>
      </c>
    </row>
    <row r="8138" customFormat="false" ht="12.8" hidden="false" customHeight="false" outlineLevel="0" collapsed="false">
      <c r="A8138" s="0" t="s">
        <v>12345</v>
      </c>
      <c r="B8138" s="0" t="n">
        <v>0.025</v>
      </c>
      <c r="C8138" s="0" t="n">
        <v>0.00012</v>
      </c>
      <c r="D8138" s="0" t="n">
        <v>0.000125</v>
      </c>
      <c r="E8138" s="0" t="n">
        <v>0.0025</v>
      </c>
      <c r="F8138" s="0" t="n">
        <v>0.0006</v>
      </c>
      <c r="G8138" s="0" t="n">
        <v>1</v>
      </c>
      <c r="H8138" s="0" t="n">
        <v>0.13</v>
      </c>
    </row>
    <row r="8139" customFormat="false" ht="12.8" hidden="false" customHeight="false" outlineLevel="0" collapsed="false">
      <c r="A8139" s="0" t="s">
        <v>1254</v>
      </c>
      <c r="B8139" s="0" t="n">
        <v>0.945</v>
      </c>
      <c r="C8139" s="0" t="n">
        <v>0.0087</v>
      </c>
      <c r="D8139" s="0" t="n">
        <v>0.0013888889</v>
      </c>
      <c r="E8139" s="0" t="n">
        <v>0.125</v>
      </c>
      <c r="F8139" s="0" t="n">
        <v>0.03</v>
      </c>
      <c r="G8139" s="0" t="n">
        <v>1</v>
      </c>
      <c r="H8139" s="0" t="n">
        <v>8.87</v>
      </c>
    </row>
    <row r="8140" customFormat="false" ht="12.8" hidden="false" customHeight="false" outlineLevel="0" collapsed="false">
      <c r="A8140" s="0" t="s">
        <v>12346</v>
      </c>
      <c r="B8140" s="0" t="n">
        <v>0.1307407407</v>
      </c>
      <c r="C8140" s="0" t="n">
        <v>0.00060984</v>
      </c>
      <c r="D8140" s="0" t="n">
        <v>0.0001028807</v>
      </c>
      <c r="E8140" s="0" t="n">
        <v>0.0092592593</v>
      </c>
      <c r="F8140" s="0" t="n">
        <v>0.002178</v>
      </c>
      <c r="G8140" s="0" t="n">
        <v>1</v>
      </c>
      <c r="H8140" s="0" t="n">
        <v>0.57</v>
      </c>
    </row>
    <row r="8141" customFormat="false" ht="12.8" hidden="false" customHeight="false" outlineLevel="0" collapsed="false">
      <c r="A8141" s="0" t="s">
        <v>12347</v>
      </c>
      <c r="B8141" s="0" t="n">
        <v>0.3315</v>
      </c>
      <c r="C8141" s="0" t="n">
        <v>0.0032627</v>
      </c>
      <c r="D8141" s="0" t="n">
        <v>0.000547504</v>
      </c>
      <c r="E8141" s="0" t="n">
        <v>0.05</v>
      </c>
      <c r="F8141" s="0" t="n">
        <v>0.0116525</v>
      </c>
      <c r="G8141" s="0" t="n">
        <v>1</v>
      </c>
      <c r="H8141" s="0" t="n">
        <v>12.79</v>
      </c>
    </row>
    <row r="8142" customFormat="false" ht="12.8" hidden="false" customHeight="false" outlineLevel="0" collapsed="false">
      <c r="A8142" s="0" t="s">
        <v>12348</v>
      </c>
      <c r="B8142" s="0" t="n">
        <v>2.606</v>
      </c>
      <c r="C8142" s="0" t="n">
        <v>0.0198862813</v>
      </c>
      <c r="D8142" s="0" t="n">
        <v>0.0028619529</v>
      </c>
      <c r="E8142" s="0" t="n">
        <v>0.0208333333</v>
      </c>
      <c r="F8142" s="0" t="n">
        <v>0.02126875</v>
      </c>
      <c r="G8142" s="0" t="n">
        <v>1</v>
      </c>
      <c r="H8142" s="0" t="n">
        <v>7.31</v>
      </c>
    </row>
    <row r="8143" customFormat="false" ht="12.8" hidden="false" customHeight="false" outlineLevel="0" collapsed="false">
      <c r="A8143" s="0" t="s">
        <v>12349</v>
      </c>
      <c r="B8143" s="0" t="n">
        <v>0.492</v>
      </c>
      <c r="C8143" s="0" t="n">
        <v>0.0072</v>
      </c>
      <c r="D8143" s="0" t="n">
        <v>0.0016666667</v>
      </c>
      <c r="E8143" s="0" t="n">
        <v>0.05</v>
      </c>
      <c r="F8143" s="0" t="n">
        <v>0.024</v>
      </c>
      <c r="G8143" s="0" t="n">
        <v>1</v>
      </c>
      <c r="H8143" s="0" t="n">
        <v>205</v>
      </c>
    </row>
    <row r="8144" customFormat="false" ht="12.8" hidden="false" customHeight="false" outlineLevel="0" collapsed="false">
      <c r="A8144" s="0" t="s">
        <v>12350</v>
      </c>
      <c r="B8144" s="0" t="n">
        <v>0.171</v>
      </c>
      <c r="C8144" s="0" t="n">
        <v>0.0006586272</v>
      </c>
      <c r="D8144" s="0" t="n">
        <v>0.0001111111</v>
      </c>
      <c r="E8144" s="0" t="n">
        <v>0.01</v>
      </c>
      <c r="F8144" s="0" t="n">
        <v>0.00235224</v>
      </c>
      <c r="G8144" s="0" t="n">
        <v>1</v>
      </c>
      <c r="H8144" s="0" t="n">
        <v>0.77</v>
      </c>
    </row>
    <row r="8145" customFormat="false" ht="12.8" hidden="false" customHeight="false" outlineLevel="0" collapsed="false">
      <c r="A8145" s="0" t="s">
        <v>12351</v>
      </c>
      <c r="B8145" s="0" t="n">
        <v>1.1625</v>
      </c>
      <c r="C8145" s="0" t="n">
        <v>0.01785</v>
      </c>
      <c r="D8145" s="0" t="n">
        <v>0.0053125</v>
      </c>
      <c r="E8145" s="0" t="n">
        <v>0.025</v>
      </c>
      <c r="F8145" s="0" t="n">
        <v>0.0255</v>
      </c>
      <c r="G8145" s="0" t="n">
        <v>1</v>
      </c>
      <c r="H8145" s="0" t="n">
        <v>981</v>
      </c>
    </row>
    <row r="8146" customFormat="false" ht="12.8" hidden="false" customHeight="false" outlineLevel="0" collapsed="false">
      <c r="A8146" s="0" t="s">
        <v>12352</v>
      </c>
      <c r="B8146" s="0" t="n">
        <v>0.1307407407</v>
      </c>
      <c r="C8146" s="0" t="n">
        <v>0.00060984</v>
      </c>
      <c r="D8146" s="0" t="n">
        <v>0.0001028807</v>
      </c>
      <c r="E8146" s="0" t="n">
        <v>0.0092592593</v>
      </c>
      <c r="F8146" s="0" t="n">
        <v>0.002178</v>
      </c>
      <c r="G8146" s="0" t="n">
        <v>1</v>
      </c>
      <c r="H8146" s="0" t="n">
        <v>0.57</v>
      </c>
    </row>
    <row r="8147" customFormat="false" ht="12.8" hidden="false" customHeight="false" outlineLevel="0" collapsed="false">
      <c r="A8147" s="0" t="s">
        <v>12353</v>
      </c>
      <c r="B8147" s="0" t="n">
        <v>0.2743333333</v>
      </c>
      <c r="C8147" s="0" t="n">
        <v>0.0021751333</v>
      </c>
      <c r="D8147" s="0" t="n">
        <v>0.0003650027</v>
      </c>
      <c r="E8147" s="0" t="n">
        <v>0.0333333333</v>
      </c>
      <c r="F8147" s="0" t="n">
        <v>0.0077683333</v>
      </c>
      <c r="G8147" s="0" t="n">
        <v>1</v>
      </c>
      <c r="H8147" s="0" t="n">
        <v>12.9</v>
      </c>
    </row>
    <row r="8148" customFormat="false" ht="12.8" hidden="false" customHeight="false" outlineLevel="0" collapsed="false">
      <c r="A8148" s="0" t="s">
        <v>12354</v>
      </c>
      <c r="B8148" s="0" t="n">
        <v>2.606</v>
      </c>
      <c r="C8148" s="0" t="n">
        <v>0.0198862813</v>
      </c>
      <c r="D8148" s="0" t="n">
        <v>0.0028619529</v>
      </c>
      <c r="E8148" s="0" t="n">
        <v>0.0208333333</v>
      </c>
      <c r="F8148" s="0" t="n">
        <v>0.02126875</v>
      </c>
      <c r="G8148" s="0" t="n">
        <v>1</v>
      </c>
      <c r="H8148" s="0" t="n">
        <v>7.31</v>
      </c>
    </row>
    <row r="8149" customFormat="false" ht="12.8" hidden="false" customHeight="false" outlineLevel="0" collapsed="false">
      <c r="A8149" s="0" t="s">
        <v>1124</v>
      </c>
      <c r="B8149" s="0" t="n">
        <v>1.437037037</v>
      </c>
      <c r="C8149" s="0" t="n">
        <v>0.0092994259</v>
      </c>
      <c r="D8149" s="0" t="n">
        <v>0.0013117284</v>
      </c>
      <c r="E8149" s="0" t="n">
        <v>0.0092592593</v>
      </c>
      <c r="F8149" s="0" t="n">
        <v>0.009587037</v>
      </c>
      <c r="G8149" s="0" t="n">
        <v>1</v>
      </c>
      <c r="H8149" s="0" t="n">
        <v>9.03</v>
      </c>
    </row>
    <row r="8150" customFormat="false" ht="12.8" hidden="false" customHeight="false" outlineLevel="0" collapsed="false">
      <c r="A8150" s="0" t="s">
        <v>12355</v>
      </c>
      <c r="B8150" s="0" t="n">
        <v>0.171</v>
      </c>
      <c r="C8150" s="0" t="n">
        <v>0.0006586272</v>
      </c>
      <c r="D8150" s="0" t="n">
        <v>0.0001111111</v>
      </c>
      <c r="E8150" s="0" t="n">
        <v>0.01</v>
      </c>
      <c r="F8150" s="0" t="n">
        <v>0.00235224</v>
      </c>
      <c r="G8150" s="0" t="n">
        <v>1</v>
      </c>
      <c r="H8150" s="0" t="n">
        <v>0.77</v>
      </c>
    </row>
    <row r="8151" customFormat="false" ht="12.8" hidden="false" customHeight="false" outlineLevel="0" collapsed="false">
      <c r="A8151" s="0" t="s">
        <v>12356</v>
      </c>
      <c r="B8151" s="0" t="n">
        <v>2.606</v>
      </c>
      <c r="C8151" s="0" t="n">
        <v>0.0198862813</v>
      </c>
      <c r="D8151" s="0" t="n">
        <v>0.0028619529</v>
      </c>
      <c r="E8151" s="0" t="n">
        <v>0.0208333333</v>
      </c>
      <c r="F8151" s="0" t="n">
        <v>0.02126875</v>
      </c>
      <c r="G8151" s="0" t="n">
        <v>1</v>
      </c>
      <c r="H8151" s="0" t="n">
        <v>7.77</v>
      </c>
    </row>
    <row r="8152" customFormat="false" ht="12.8" hidden="false" customHeight="false" outlineLevel="0" collapsed="false">
      <c r="A8152" s="0" t="s">
        <v>12357</v>
      </c>
      <c r="B8152" s="0" t="n">
        <v>0.5043333333</v>
      </c>
      <c r="C8152" s="0" t="n">
        <v>0.0021751333</v>
      </c>
      <c r="D8152" s="0" t="n">
        <v>0.0003650027</v>
      </c>
      <c r="E8152" s="0" t="n">
        <v>0.0333333333</v>
      </c>
      <c r="F8152" s="0" t="n">
        <v>0.0077683333</v>
      </c>
      <c r="G8152" s="0" t="n">
        <v>1</v>
      </c>
      <c r="H8152" s="0" t="n">
        <v>11.9</v>
      </c>
    </row>
    <row r="8153" customFormat="false" ht="12.8" hidden="false" customHeight="false" outlineLevel="0" collapsed="false">
      <c r="A8153" s="0" t="s">
        <v>12358</v>
      </c>
      <c r="B8153" s="0" t="n">
        <v>0.5943333333</v>
      </c>
      <c r="C8153" s="0" t="n">
        <v>0.0021751333</v>
      </c>
      <c r="D8153" s="0" t="n">
        <v>0.0003650027</v>
      </c>
      <c r="E8153" s="0" t="n">
        <v>0.0333333333</v>
      </c>
      <c r="F8153" s="0" t="n">
        <v>0.0077683333</v>
      </c>
      <c r="G8153" s="0" t="n">
        <v>1</v>
      </c>
      <c r="H8153" s="0" t="n">
        <v>12.88</v>
      </c>
    </row>
    <row r="8154" customFormat="false" ht="12.8" hidden="false" customHeight="false" outlineLevel="0" collapsed="false">
      <c r="A8154" s="0" t="s">
        <v>2473</v>
      </c>
      <c r="B8154" s="0" t="n">
        <v>0.0050666667</v>
      </c>
      <c r="C8154" s="0" t="n">
        <v>3E-006</v>
      </c>
      <c r="D8154" s="0" t="n">
        <v>1.679E-006</v>
      </c>
      <c r="E8154" s="0" t="n">
        <v>0.0002222222</v>
      </c>
      <c r="F8154" s="0" t="n">
        <v>2E-005</v>
      </c>
      <c r="G8154" s="0" t="n">
        <v>1</v>
      </c>
      <c r="H8154" s="0" t="n">
        <v>6</v>
      </c>
    </row>
    <row r="8155" customFormat="false" ht="12.8" hidden="false" customHeight="false" outlineLevel="0" collapsed="false">
      <c r="A8155" s="0" t="s">
        <v>12359</v>
      </c>
      <c r="B8155" s="0" t="n">
        <v>1.2233333333</v>
      </c>
      <c r="C8155" s="0" t="n">
        <v>0.012</v>
      </c>
      <c r="D8155" s="0" t="n">
        <v>0.0016666667</v>
      </c>
      <c r="E8155" s="0" t="n">
        <v>0.0166666667</v>
      </c>
      <c r="F8155" s="0" t="n">
        <v>0.016</v>
      </c>
      <c r="G8155" s="0" t="n">
        <v>1</v>
      </c>
      <c r="H8155" s="0" t="n">
        <v>44.74</v>
      </c>
    </row>
    <row r="8156" customFormat="false" ht="12.8" hidden="false" customHeight="false" outlineLevel="0" collapsed="false">
      <c r="A8156" s="0" t="s">
        <v>12360</v>
      </c>
      <c r="B8156" s="0" t="n">
        <v>1.8285714286</v>
      </c>
      <c r="C8156" s="0" t="n">
        <v>0.00940896</v>
      </c>
      <c r="D8156" s="0" t="n">
        <v>0.0047619048</v>
      </c>
      <c r="E8156" s="0" t="n">
        <v>0.1428571429</v>
      </c>
      <c r="F8156" s="0" t="n">
        <v>0.0336034286</v>
      </c>
      <c r="G8156" s="0" t="n">
        <v>1</v>
      </c>
      <c r="H8156" s="0" t="n">
        <v>9.3</v>
      </c>
    </row>
    <row r="8157" customFormat="false" ht="12.8" hidden="false" customHeight="false" outlineLevel="0" collapsed="false">
      <c r="A8157" s="0" t="s">
        <v>1253</v>
      </c>
      <c r="B8157" s="0" t="n">
        <v>1.317037037</v>
      </c>
      <c r="C8157" s="0" t="n">
        <v>0.0092994259</v>
      </c>
      <c r="D8157" s="0" t="n">
        <v>0.0013117284</v>
      </c>
      <c r="E8157" s="0" t="n">
        <v>0.0092592593</v>
      </c>
      <c r="F8157" s="0" t="n">
        <v>0.009587037</v>
      </c>
      <c r="G8157" s="0" t="n">
        <v>1</v>
      </c>
      <c r="H8157" s="0" t="n">
        <v>5.64</v>
      </c>
    </row>
    <row r="8158" customFormat="false" ht="12.8" hidden="false" customHeight="false" outlineLevel="0" collapsed="false">
      <c r="A8158" s="0" t="s">
        <v>12361</v>
      </c>
      <c r="B8158" s="0" t="n">
        <v>0.492</v>
      </c>
      <c r="C8158" s="0" t="n">
        <v>0.0072</v>
      </c>
      <c r="D8158" s="0" t="n">
        <v>0.0016666667</v>
      </c>
      <c r="E8158" s="0" t="n">
        <v>0.05</v>
      </c>
      <c r="F8158" s="0" t="n">
        <v>0.024</v>
      </c>
      <c r="G8158" s="0" t="n">
        <v>1</v>
      </c>
      <c r="H8158" s="0" t="n">
        <v>205</v>
      </c>
    </row>
    <row r="8159" customFormat="false" ht="12.8" hidden="false" customHeight="false" outlineLevel="0" collapsed="false">
      <c r="A8159" s="0" t="s">
        <v>12362</v>
      </c>
      <c r="B8159" s="0" t="n">
        <v>0.3315</v>
      </c>
      <c r="C8159" s="0" t="n">
        <v>0.0032627</v>
      </c>
      <c r="D8159" s="0" t="n">
        <v>0.000547504</v>
      </c>
      <c r="E8159" s="0" t="n">
        <v>0.05</v>
      </c>
      <c r="F8159" s="0" t="n">
        <v>0.0116525</v>
      </c>
      <c r="G8159" s="0" t="n">
        <v>1</v>
      </c>
      <c r="H8159" s="0" t="n">
        <v>11.24</v>
      </c>
    </row>
    <row r="8160" customFormat="false" ht="12.8" hidden="false" customHeight="false" outlineLevel="0" collapsed="false">
      <c r="A8160" s="0" t="s">
        <v>1510</v>
      </c>
      <c r="B8160" s="0" t="n">
        <v>2.606</v>
      </c>
      <c r="C8160" s="0" t="n">
        <v>0.0198862813</v>
      </c>
      <c r="D8160" s="0" t="n">
        <v>0.0028619529</v>
      </c>
      <c r="E8160" s="0" t="n">
        <v>0.0208333333</v>
      </c>
      <c r="F8160" s="0" t="n">
        <v>0.02126875</v>
      </c>
      <c r="G8160" s="0" t="n">
        <v>1</v>
      </c>
      <c r="H8160" s="0" t="n">
        <v>7.77</v>
      </c>
    </row>
    <row r="8161" customFormat="false" ht="12.8" hidden="false" customHeight="false" outlineLevel="0" collapsed="false">
      <c r="A8161" s="0" t="s">
        <v>12363</v>
      </c>
      <c r="B8161" s="0" t="n">
        <v>0.024</v>
      </c>
      <c r="C8161" s="0" t="n">
        <v>9.6E-005</v>
      </c>
      <c r="D8161" s="0" t="n">
        <v>0.0001</v>
      </c>
      <c r="E8161" s="0" t="n">
        <v>0.002</v>
      </c>
      <c r="F8161" s="0" t="n">
        <v>0.00048</v>
      </c>
      <c r="G8161" s="0" t="n">
        <v>1</v>
      </c>
      <c r="H8161" s="0" t="n">
        <v>0.1</v>
      </c>
    </row>
    <row r="8162" customFormat="false" ht="12.8" hidden="false" customHeight="false" outlineLevel="0" collapsed="false">
      <c r="A8162" s="0" t="s">
        <v>1991</v>
      </c>
      <c r="B8162" s="0" t="n">
        <v>1.2233333333</v>
      </c>
      <c r="C8162" s="0" t="n">
        <v>0.012</v>
      </c>
      <c r="D8162" s="0" t="n">
        <v>0.0016666667</v>
      </c>
      <c r="E8162" s="0" t="n">
        <v>0.0166666667</v>
      </c>
      <c r="F8162" s="0" t="n">
        <v>0.016</v>
      </c>
      <c r="G8162" s="0" t="n">
        <v>1</v>
      </c>
      <c r="H8162" s="0" t="n">
        <v>44.74</v>
      </c>
    </row>
    <row r="8163" customFormat="false" ht="12.8" hidden="false" customHeight="false" outlineLevel="0" collapsed="false">
      <c r="A8163" s="0" t="s">
        <v>12364</v>
      </c>
      <c r="B8163" s="0" t="n">
        <v>0.36575</v>
      </c>
      <c r="C8163" s="0" t="n">
        <v>0.00163135</v>
      </c>
      <c r="D8163" s="0" t="n">
        <v>0.000273752</v>
      </c>
      <c r="E8163" s="0" t="n">
        <v>0.025</v>
      </c>
      <c r="F8163" s="0" t="n">
        <v>0.00582625</v>
      </c>
      <c r="G8163" s="0" t="n">
        <v>1</v>
      </c>
      <c r="H8163" s="0" t="n">
        <v>10.24</v>
      </c>
    </row>
    <row r="8164" customFormat="false" ht="12.8" hidden="false" customHeight="false" outlineLevel="0" collapsed="false">
      <c r="A8164" s="0" t="s">
        <v>12365</v>
      </c>
      <c r="B8164" s="0" t="n">
        <v>2.606</v>
      </c>
      <c r="C8164" s="0" t="n">
        <v>0.0198862813</v>
      </c>
      <c r="D8164" s="0" t="n">
        <v>0.0028619529</v>
      </c>
      <c r="E8164" s="0" t="n">
        <v>0.0208333333</v>
      </c>
      <c r="F8164" s="0" t="n">
        <v>0.02126875</v>
      </c>
      <c r="G8164" s="0" t="n">
        <v>1</v>
      </c>
      <c r="H8164" s="0" t="n">
        <v>7.77</v>
      </c>
    </row>
    <row r="8165" customFormat="false" ht="12.8" hidden="false" customHeight="false" outlineLevel="0" collapsed="false">
      <c r="A8165" s="0" t="s">
        <v>12366</v>
      </c>
      <c r="B8165" s="0" t="n">
        <v>1.2233333333</v>
      </c>
      <c r="C8165" s="0" t="n">
        <v>0.012</v>
      </c>
      <c r="D8165" s="0" t="n">
        <v>0.0016666667</v>
      </c>
      <c r="E8165" s="0" t="n">
        <v>0.0166666667</v>
      </c>
      <c r="F8165" s="0" t="n">
        <v>0.016</v>
      </c>
      <c r="G8165" s="0" t="n">
        <v>1</v>
      </c>
      <c r="H8165" s="0" t="n">
        <v>44.74</v>
      </c>
    </row>
    <row r="8166" customFormat="false" ht="12.8" hidden="false" customHeight="false" outlineLevel="0" collapsed="false">
      <c r="A8166" s="0" t="s">
        <v>12367</v>
      </c>
      <c r="B8166" s="0" t="n">
        <v>0.4571428571</v>
      </c>
      <c r="C8166" s="0" t="n">
        <v>0.0275361429</v>
      </c>
      <c r="D8166" s="0" t="n">
        <v>0.0071957672</v>
      </c>
      <c r="E8166" s="0" t="n">
        <v>0.1428571429</v>
      </c>
      <c r="F8166" s="0" t="n">
        <v>0.0834428571</v>
      </c>
      <c r="G8166" s="0" t="n">
        <v>1</v>
      </c>
      <c r="H8166" s="0" t="n">
        <v>9.3</v>
      </c>
    </row>
    <row r="8167" customFormat="false" ht="12.8" hidden="false" customHeight="false" outlineLevel="0" collapsed="false">
      <c r="A8167" s="0" t="s">
        <v>12368</v>
      </c>
      <c r="B8167" s="0" t="n">
        <v>1.4566666667</v>
      </c>
      <c r="C8167" s="0" t="n">
        <v>0.0256</v>
      </c>
      <c r="D8167" s="0" t="n">
        <v>0.0055555556</v>
      </c>
      <c r="E8167" s="0" t="n">
        <v>0.1666666667</v>
      </c>
      <c r="F8167" s="0" t="n">
        <v>0.08</v>
      </c>
      <c r="G8167" s="0" t="n">
        <v>1</v>
      </c>
      <c r="H8167" s="0" t="n">
        <v>5883</v>
      </c>
    </row>
    <row r="8168" customFormat="false" ht="12.8" hidden="false" customHeight="false" outlineLevel="0" collapsed="false">
      <c r="A8168" s="0" t="s">
        <v>1509</v>
      </c>
      <c r="B8168" s="0" t="n">
        <v>2.606</v>
      </c>
      <c r="C8168" s="0" t="n">
        <v>0.0198862813</v>
      </c>
      <c r="D8168" s="0" t="n">
        <v>0.0028619529</v>
      </c>
      <c r="E8168" s="0" t="n">
        <v>0.0208333333</v>
      </c>
      <c r="F8168" s="0" t="n">
        <v>0.02126875</v>
      </c>
      <c r="G8168" s="0" t="n">
        <v>1</v>
      </c>
      <c r="H8168" s="0" t="n">
        <v>7.77</v>
      </c>
    </row>
    <row r="8169" customFormat="false" ht="12.8" hidden="false" customHeight="false" outlineLevel="0" collapsed="false">
      <c r="A8169" s="0" t="s">
        <v>12369</v>
      </c>
      <c r="B8169" s="0" t="n">
        <v>0.4643333333</v>
      </c>
      <c r="C8169" s="0" t="n">
        <v>0.0021751333</v>
      </c>
      <c r="D8169" s="0" t="n">
        <v>0.0003650027</v>
      </c>
      <c r="E8169" s="0" t="n">
        <v>0.0333333333</v>
      </c>
      <c r="F8169" s="0" t="n">
        <v>0.0077683333</v>
      </c>
      <c r="G8169" s="0" t="n">
        <v>1</v>
      </c>
      <c r="H8169" s="0" t="n">
        <v>11.79</v>
      </c>
    </row>
    <row r="8170" customFormat="false" ht="12.8" hidden="false" customHeight="false" outlineLevel="0" collapsed="false">
      <c r="A8170" s="0" t="s">
        <v>12370</v>
      </c>
      <c r="B8170" s="0" t="n">
        <v>0.0289333333</v>
      </c>
      <c r="C8170" s="0" t="n">
        <v>0.000232</v>
      </c>
      <c r="D8170" s="0" t="n">
        <v>3.7037E-005</v>
      </c>
      <c r="E8170" s="0" t="n">
        <v>0.0033333333</v>
      </c>
      <c r="F8170" s="0" t="n">
        <v>0.0008</v>
      </c>
      <c r="G8170" s="0" t="n">
        <v>1</v>
      </c>
      <c r="H8170" s="0" t="n">
        <v>0.31</v>
      </c>
    </row>
    <row r="8171" customFormat="false" ht="12.8" hidden="false" customHeight="false" outlineLevel="0" collapsed="false">
      <c r="A8171" s="0" t="s">
        <v>12371</v>
      </c>
      <c r="B8171" s="0" t="n">
        <v>1.4571428571</v>
      </c>
      <c r="C8171" s="0" t="n">
        <v>0.0275361429</v>
      </c>
      <c r="D8171" s="0" t="n">
        <v>0.0071957672</v>
      </c>
      <c r="E8171" s="0" t="n">
        <v>0.1428571429</v>
      </c>
      <c r="F8171" s="0" t="n">
        <v>0.0834428571</v>
      </c>
      <c r="G8171" s="0" t="n">
        <v>1</v>
      </c>
      <c r="H8171" s="0" t="n">
        <v>9.3</v>
      </c>
    </row>
    <row r="8172" customFormat="false" ht="12.8" hidden="false" customHeight="false" outlineLevel="0" collapsed="false">
      <c r="A8172" s="0" t="s">
        <v>12372</v>
      </c>
      <c r="B8172" s="0" t="n">
        <v>0.0289333333</v>
      </c>
      <c r="C8172" s="0" t="n">
        <v>0.000232</v>
      </c>
      <c r="D8172" s="0" t="n">
        <v>3.7037E-005</v>
      </c>
      <c r="E8172" s="0" t="n">
        <v>0.0033333333</v>
      </c>
      <c r="F8172" s="0" t="n">
        <v>0.0008</v>
      </c>
      <c r="G8172" s="0" t="n">
        <v>1</v>
      </c>
      <c r="H8172" s="0" t="n">
        <v>0.31</v>
      </c>
    </row>
    <row r="8173" customFormat="false" ht="12.8" hidden="false" customHeight="false" outlineLevel="0" collapsed="false">
      <c r="A8173" s="0" t="s">
        <v>12373</v>
      </c>
      <c r="B8173" s="0" t="n">
        <v>1.775</v>
      </c>
      <c r="C8173" s="0" t="n">
        <v>0.018</v>
      </c>
      <c r="D8173" s="0" t="n">
        <v>0.0025</v>
      </c>
      <c r="E8173" s="0" t="n">
        <v>0.025</v>
      </c>
      <c r="F8173" s="0" t="n">
        <v>0.024</v>
      </c>
      <c r="G8173" s="0" t="n">
        <v>1</v>
      </c>
      <c r="H8173" s="0" t="n">
        <v>59.11</v>
      </c>
    </row>
    <row r="8174" customFormat="false" ht="12.8" hidden="false" customHeight="false" outlineLevel="0" collapsed="false">
      <c r="A8174" s="0" t="s">
        <v>2747</v>
      </c>
      <c r="B8174" s="0" t="n">
        <v>0.0008571429</v>
      </c>
      <c r="C8174" s="0" t="n">
        <v>1.88571E-005</v>
      </c>
      <c r="D8174" s="0" t="n">
        <v>7.1429E-006</v>
      </c>
      <c r="E8174" s="0" t="n">
        <v>0.0001428571</v>
      </c>
      <c r="F8174" s="0" t="n">
        <v>3.42857E-005</v>
      </c>
      <c r="G8174" s="0" t="n">
        <v>1</v>
      </c>
      <c r="H8174" s="0" t="n">
        <v>0.45</v>
      </c>
    </row>
    <row r="8175" customFormat="false" ht="12.8" hidden="false" customHeight="false" outlineLevel="0" collapsed="false">
      <c r="A8175" s="0" t="s">
        <v>75</v>
      </c>
      <c r="B8175" s="0" t="n">
        <v>5.1</v>
      </c>
      <c r="C8175" s="0" t="n">
        <v>0.06615</v>
      </c>
      <c r="D8175" s="0" t="n">
        <v>0.0094444444</v>
      </c>
      <c r="E8175" s="0" t="n">
        <v>0.025</v>
      </c>
      <c r="F8175" s="0" t="n">
        <v>0.045</v>
      </c>
      <c r="G8175" s="0" t="n">
        <v>1</v>
      </c>
      <c r="H8175" s="0" t="n">
        <v>1</v>
      </c>
    </row>
    <row r="8176" customFormat="false" ht="12.8" hidden="false" customHeight="false" outlineLevel="0" collapsed="false">
      <c r="A8176" s="0" t="s">
        <v>12374</v>
      </c>
      <c r="B8176" s="0" t="n">
        <v>0.00225</v>
      </c>
      <c r="C8176" s="0" t="n">
        <v>0.000181125</v>
      </c>
      <c r="D8176" s="0" t="n">
        <v>4.04762E-005</v>
      </c>
      <c r="E8176" s="0" t="n">
        <v>0.0005</v>
      </c>
      <c r="F8176" s="0" t="n">
        <v>0.00036225</v>
      </c>
      <c r="G8176" s="0" t="n">
        <v>1</v>
      </c>
      <c r="H8176" s="0" t="n">
        <v>0.14</v>
      </c>
    </row>
    <row r="8177" customFormat="false" ht="12.8" hidden="false" customHeight="false" outlineLevel="0" collapsed="false">
      <c r="A8177" s="0" t="s">
        <v>1116</v>
      </c>
      <c r="B8177" s="0" t="n">
        <v>0.0346333333</v>
      </c>
      <c r="C8177" s="0" t="n">
        <v>0.000224</v>
      </c>
      <c r="D8177" s="0" t="n">
        <v>3.7037E-005</v>
      </c>
      <c r="E8177" s="0" t="n">
        <v>0.0033333333</v>
      </c>
      <c r="F8177" s="0" t="n">
        <v>0.0008</v>
      </c>
      <c r="G8177" s="0" t="n">
        <v>1</v>
      </c>
      <c r="H8177" s="0" t="n">
        <v>0.33</v>
      </c>
    </row>
    <row r="8178" customFormat="false" ht="12.8" hidden="false" customHeight="false" outlineLevel="0" collapsed="false">
      <c r="A8178" s="0" t="s">
        <v>12375</v>
      </c>
      <c r="B8178" s="0" t="n">
        <v>6.6</v>
      </c>
      <c r="C8178" s="0" t="n">
        <v>0.0945</v>
      </c>
      <c r="D8178" s="0" t="n">
        <v>0.0134920635</v>
      </c>
      <c r="E8178" s="0" t="n">
        <v>0.0357142857</v>
      </c>
      <c r="F8178" s="0" t="n">
        <v>0.0642857143</v>
      </c>
      <c r="G8178" s="0" t="n">
        <v>1</v>
      </c>
      <c r="H8178" s="0" t="n">
        <v>1</v>
      </c>
    </row>
    <row r="8179" customFormat="false" ht="12.8" hidden="false" customHeight="false" outlineLevel="0" collapsed="false">
      <c r="A8179" s="0" t="s">
        <v>12376</v>
      </c>
      <c r="B8179" s="0" t="n">
        <v>0.00134</v>
      </c>
      <c r="C8179" s="0" t="n">
        <v>9.45E-006</v>
      </c>
      <c r="D8179" s="0" t="n">
        <v>4.3175E-006</v>
      </c>
      <c r="E8179" s="0" t="n">
        <v>0.0002</v>
      </c>
      <c r="F8179" s="0" t="n">
        <v>3.15E-005</v>
      </c>
      <c r="G8179" s="0" t="n">
        <v>1</v>
      </c>
      <c r="H8179" s="0" t="n">
        <v>0.8966666667</v>
      </c>
    </row>
    <row r="8180" customFormat="false" ht="12.8" hidden="false" customHeight="false" outlineLevel="0" collapsed="false">
      <c r="A8180" s="0" t="s">
        <v>12377</v>
      </c>
      <c r="B8180" s="0" t="n">
        <v>0.24575</v>
      </c>
      <c r="C8180" s="0" t="n">
        <v>0.00163135</v>
      </c>
      <c r="D8180" s="0" t="n">
        <v>0.000273752</v>
      </c>
      <c r="E8180" s="0" t="n">
        <v>0.025</v>
      </c>
      <c r="F8180" s="0" t="n">
        <v>0.00582625</v>
      </c>
      <c r="G8180" s="0" t="n">
        <v>1</v>
      </c>
      <c r="H8180" s="0" t="n">
        <v>6.62</v>
      </c>
    </row>
    <row r="8181" customFormat="false" ht="12.8" hidden="false" customHeight="false" outlineLevel="0" collapsed="false">
      <c r="A8181" s="0" t="s">
        <v>12378</v>
      </c>
      <c r="B8181" s="0" t="n">
        <v>0.0289333333</v>
      </c>
      <c r="C8181" s="0" t="n">
        <v>0.000232</v>
      </c>
      <c r="D8181" s="0" t="n">
        <v>3.7037E-005</v>
      </c>
      <c r="E8181" s="0" t="n">
        <v>0.0033333333</v>
      </c>
      <c r="F8181" s="0" t="n">
        <v>0.0008</v>
      </c>
      <c r="G8181" s="0" t="n">
        <v>1</v>
      </c>
      <c r="H8181" s="0" t="n">
        <v>0.31</v>
      </c>
    </row>
    <row r="8182" customFormat="false" ht="12.8" hidden="false" customHeight="false" outlineLevel="0" collapsed="false">
      <c r="A8182" s="0" t="s">
        <v>1992</v>
      </c>
      <c r="B8182" s="0" t="n">
        <v>1.1833333333</v>
      </c>
      <c r="C8182" s="0" t="n">
        <v>0.012</v>
      </c>
      <c r="D8182" s="0" t="n">
        <v>0.0016666667</v>
      </c>
      <c r="E8182" s="0" t="n">
        <v>0.0166666667</v>
      </c>
      <c r="F8182" s="0" t="n">
        <v>0.016</v>
      </c>
      <c r="G8182" s="0" t="n">
        <v>1</v>
      </c>
      <c r="H8182" s="0" t="n">
        <v>51.85</v>
      </c>
    </row>
    <row r="8183" customFormat="false" ht="12.8" hidden="false" customHeight="false" outlineLevel="0" collapsed="false">
      <c r="A8183" s="0" t="s">
        <v>12379</v>
      </c>
      <c r="B8183" s="0" t="n">
        <v>1.7012</v>
      </c>
      <c r="C8183" s="0" t="n">
        <v>0.02856</v>
      </c>
      <c r="D8183" s="0" t="n">
        <v>0.0085</v>
      </c>
      <c r="E8183" s="0" t="n">
        <v>0.04</v>
      </c>
      <c r="F8183" s="0" t="n">
        <v>0.0408</v>
      </c>
      <c r="G8183" s="0" t="n">
        <v>1</v>
      </c>
      <c r="H8183" s="0" t="n">
        <v>1535</v>
      </c>
    </row>
    <row r="8184" customFormat="false" ht="12.8" hidden="false" customHeight="false" outlineLevel="0" collapsed="false">
      <c r="A8184" s="0" t="s">
        <v>12380</v>
      </c>
      <c r="B8184" s="0" t="n">
        <v>0.00134</v>
      </c>
      <c r="C8184" s="0" t="n">
        <v>9.45E-006</v>
      </c>
      <c r="D8184" s="0" t="n">
        <v>4.3175E-006</v>
      </c>
      <c r="E8184" s="0" t="n">
        <v>0.0002</v>
      </c>
      <c r="F8184" s="0" t="n">
        <v>3.15E-005</v>
      </c>
      <c r="G8184" s="0" t="n">
        <v>1</v>
      </c>
      <c r="H8184" s="0" t="n">
        <v>0.8966666667</v>
      </c>
    </row>
    <row r="8185" customFormat="false" ht="12.8" hidden="false" customHeight="false" outlineLevel="0" collapsed="false">
      <c r="A8185" s="0" t="s">
        <v>2066</v>
      </c>
      <c r="B8185" s="0" t="n">
        <v>1.775</v>
      </c>
      <c r="C8185" s="0" t="n">
        <v>0.018</v>
      </c>
      <c r="D8185" s="0" t="n">
        <v>0.0025</v>
      </c>
      <c r="E8185" s="0" t="n">
        <v>0.025</v>
      </c>
      <c r="F8185" s="0" t="n">
        <v>0.024</v>
      </c>
      <c r="G8185" s="0" t="n">
        <v>1</v>
      </c>
      <c r="H8185" s="0" t="n">
        <v>59.11</v>
      </c>
    </row>
    <row r="8186" customFormat="false" ht="12.8" hidden="false" customHeight="false" outlineLevel="0" collapsed="false">
      <c r="A8186" s="0" t="s">
        <v>74</v>
      </c>
      <c r="B8186" s="0" t="n">
        <v>5.1</v>
      </c>
      <c r="C8186" s="0" t="n">
        <v>0.06615</v>
      </c>
      <c r="D8186" s="0" t="n">
        <v>0.0094444444</v>
      </c>
      <c r="E8186" s="0" t="n">
        <v>0.025</v>
      </c>
      <c r="F8186" s="0" t="n">
        <v>0.045</v>
      </c>
      <c r="G8186" s="0" t="n">
        <v>1</v>
      </c>
      <c r="H8186" s="0" t="n">
        <v>1</v>
      </c>
    </row>
    <row r="8187" customFormat="false" ht="12.8" hidden="false" customHeight="false" outlineLevel="0" collapsed="false">
      <c r="A8187" s="0" t="s">
        <v>12381</v>
      </c>
      <c r="B8187" s="0" t="n">
        <v>0.25575</v>
      </c>
      <c r="C8187" s="0" t="n">
        <v>0.00163135</v>
      </c>
      <c r="D8187" s="0" t="n">
        <v>0.000273752</v>
      </c>
      <c r="E8187" s="0" t="n">
        <v>0.025</v>
      </c>
      <c r="F8187" s="0" t="n">
        <v>0.00582625</v>
      </c>
      <c r="G8187" s="0" t="n">
        <v>1</v>
      </c>
      <c r="H8187" s="0" t="n">
        <v>6.98</v>
      </c>
    </row>
    <row r="8188" customFormat="false" ht="12.8" hidden="false" customHeight="false" outlineLevel="0" collapsed="false">
      <c r="A8188" s="0" t="s">
        <v>12382</v>
      </c>
      <c r="B8188" s="0" t="n">
        <v>0.19575</v>
      </c>
      <c r="C8188" s="0" t="n">
        <v>0.00163135</v>
      </c>
      <c r="D8188" s="0" t="n">
        <v>0.000273752</v>
      </c>
      <c r="E8188" s="0" t="n">
        <v>0.025</v>
      </c>
      <c r="F8188" s="0" t="n">
        <v>0.00582625</v>
      </c>
      <c r="G8188" s="0" t="n">
        <v>1</v>
      </c>
      <c r="H8188" s="0" t="n">
        <v>4.82</v>
      </c>
    </row>
    <row r="8189" customFormat="false" ht="12.8" hidden="false" customHeight="false" outlineLevel="0" collapsed="false">
      <c r="A8189" s="0" t="s">
        <v>12383</v>
      </c>
      <c r="B8189" s="0" t="n">
        <v>0.0010363636</v>
      </c>
      <c r="C8189" s="0" t="n">
        <v>3.024E-006</v>
      </c>
      <c r="D8189" s="0" t="n">
        <v>4.403E-007</v>
      </c>
      <c r="E8189" s="0" t="n">
        <v>0.0001818182</v>
      </c>
      <c r="F8189" s="0" t="n">
        <v>1.37455E-005</v>
      </c>
      <c r="G8189" s="0" t="n">
        <v>1</v>
      </c>
      <c r="H8189" s="0" t="n">
        <v>0.01</v>
      </c>
    </row>
    <row r="8190" customFormat="false" ht="12.8" hidden="false" customHeight="false" outlineLevel="0" collapsed="false">
      <c r="A8190" s="0" t="s">
        <v>12384</v>
      </c>
      <c r="B8190" s="0" t="n">
        <v>0.0289333333</v>
      </c>
      <c r="C8190" s="0" t="n">
        <v>0.000232</v>
      </c>
      <c r="D8190" s="0" t="n">
        <v>3.7037E-005</v>
      </c>
      <c r="E8190" s="0" t="n">
        <v>0.0033333333</v>
      </c>
      <c r="F8190" s="0" t="n">
        <v>0.0008</v>
      </c>
      <c r="G8190" s="0" t="n">
        <v>1</v>
      </c>
      <c r="H8190" s="0" t="n">
        <v>0.31</v>
      </c>
    </row>
    <row r="8191" customFormat="false" ht="12.8" hidden="false" customHeight="false" outlineLevel="0" collapsed="false">
      <c r="A8191" s="0" t="s">
        <v>12385</v>
      </c>
      <c r="B8191" s="0" t="n">
        <v>1.775</v>
      </c>
      <c r="C8191" s="0" t="n">
        <v>0.018</v>
      </c>
      <c r="D8191" s="0" t="n">
        <v>0.0025</v>
      </c>
      <c r="E8191" s="0" t="n">
        <v>0.025</v>
      </c>
      <c r="F8191" s="0" t="n">
        <v>0.024</v>
      </c>
      <c r="G8191" s="0" t="n">
        <v>1</v>
      </c>
      <c r="H8191" s="0" t="n">
        <v>59.11</v>
      </c>
    </row>
    <row r="8192" customFormat="false" ht="12.8" hidden="false" customHeight="false" outlineLevel="0" collapsed="false">
      <c r="A8192" s="0" t="s">
        <v>12386</v>
      </c>
      <c r="B8192" s="0" t="n">
        <v>0.22575</v>
      </c>
      <c r="C8192" s="0" t="n">
        <v>0.00163135</v>
      </c>
      <c r="D8192" s="0" t="n">
        <v>0.000273752</v>
      </c>
      <c r="E8192" s="0" t="n">
        <v>0.025</v>
      </c>
      <c r="F8192" s="0" t="n">
        <v>0.00582625</v>
      </c>
      <c r="G8192" s="0" t="n">
        <v>1</v>
      </c>
      <c r="H8192" s="0" t="n">
        <v>6.25</v>
      </c>
    </row>
    <row r="8193" customFormat="false" ht="12.8" hidden="false" customHeight="false" outlineLevel="0" collapsed="false">
      <c r="A8193" s="0" t="s">
        <v>2868</v>
      </c>
      <c r="B8193" s="0" t="n">
        <v>1.4231</v>
      </c>
      <c r="C8193" s="0" t="n">
        <v>0.02856</v>
      </c>
      <c r="D8193" s="0" t="n">
        <v>0.0085</v>
      </c>
      <c r="E8193" s="0" t="n">
        <v>0.04</v>
      </c>
      <c r="F8193" s="0" t="n">
        <v>0.0408</v>
      </c>
      <c r="G8193" s="0" t="n">
        <v>1</v>
      </c>
      <c r="H8193" s="0" t="n">
        <v>1535</v>
      </c>
    </row>
    <row r="8194" customFormat="false" ht="12.8" hidden="false" customHeight="false" outlineLevel="0" collapsed="false">
      <c r="A8194" s="0" t="s">
        <v>1115</v>
      </c>
      <c r="B8194" s="0" t="n">
        <v>0.0346333333</v>
      </c>
      <c r="C8194" s="0" t="n">
        <v>0.000224</v>
      </c>
      <c r="D8194" s="0" t="n">
        <v>3.7037E-005</v>
      </c>
      <c r="E8194" s="0" t="n">
        <v>0.0033333333</v>
      </c>
      <c r="F8194" s="0" t="n">
        <v>0.0008</v>
      </c>
      <c r="G8194" s="0" t="n">
        <v>1</v>
      </c>
      <c r="H8194" s="0" t="n">
        <v>0.33</v>
      </c>
    </row>
    <row r="8195" customFormat="false" ht="12.8" hidden="false" customHeight="false" outlineLevel="0" collapsed="false">
      <c r="A8195" s="0" t="s">
        <v>12387</v>
      </c>
      <c r="B8195" s="0" t="n">
        <v>1.5666666667</v>
      </c>
      <c r="C8195" s="0" t="n">
        <v>0.024</v>
      </c>
      <c r="D8195" s="0" t="n">
        <v>0.0033333333</v>
      </c>
      <c r="E8195" s="0" t="n">
        <v>0.0333333333</v>
      </c>
      <c r="F8195" s="0" t="n">
        <v>0.032</v>
      </c>
      <c r="G8195" s="0" t="n">
        <v>1</v>
      </c>
      <c r="H8195" s="0" t="n">
        <v>64.33</v>
      </c>
    </row>
    <row r="8196" customFormat="false" ht="12.8" hidden="false" customHeight="false" outlineLevel="0" collapsed="false">
      <c r="A8196" s="0" t="s">
        <v>12388</v>
      </c>
      <c r="B8196" s="0" t="n">
        <v>0.8157142857</v>
      </c>
      <c r="C8196" s="0" t="n">
        <v>0.0204</v>
      </c>
      <c r="D8196" s="0" t="n">
        <v>0.0060714286</v>
      </c>
      <c r="E8196" s="0" t="n">
        <v>0.0285714286</v>
      </c>
      <c r="F8196" s="0" t="n">
        <v>0.0291428571</v>
      </c>
      <c r="G8196" s="0" t="n">
        <v>1</v>
      </c>
      <c r="H8196" s="0" t="n">
        <v>950</v>
      </c>
    </row>
    <row r="8197" customFormat="false" ht="12.8" hidden="false" customHeight="false" outlineLevel="0" collapsed="false">
      <c r="A8197" s="0" t="s">
        <v>1094</v>
      </c>
      <c r="B8197" s="0" t="n">
        <v>0.154875</v>
      </c>
      <c r="C8197" s="0" t="n">
        <v>0.00084</v>
      </c>
      <c r="D8197" s="0" t="n">
        <v>0.0004166667</v>
      </c>
      <c r="E8197" s="0" t="n">
        <v>0.0125</v>
      </c>
      <c r="F8197" s="0" t="n">
        <v>0.003</v>
      </c>
      <c r="G8197" s="0" t="n">
        <v>1</v>
      </c>
      <c r="H8197" s="0" t="n">
        <v>2.85</v>
      </c>
    </row>
    <row r="8198" customFormat="false" ht="12.8" hidden="false" customHeight="false" outlineLevel="0" collapsed="false">
      <c r="A8198" s="0" t="s">
        <v>12389</v>
      </c>
      <c r="B8198" s="0" t="n">
        <v>0.3315</v>
      </c>
      <c r="C8198" s="0" t="n">
        <v>0.0032627</v>
      </c>
      <c r="D8198" s="0" t="n">
        <v>0.000547504</v>
      </c>
      <c r="E8198" s="0" t="n">
        <v>0.05</v>
      </c>
      <c r="F8198" s="0" t="n">
        <v>0.0116525</v>
      </c>
      <c r="G8198" s="0" t="n">
        <v>1</v>
      </c>
      <c r="H8198" s="0" t="n">
        <v>13.33</v>
      </c>
    </row>
    <row r="8199" customFormat="false" ht="12.8" hidden="false" customHeight="false" outlineLevel="0" collapsed="false">
      <c r="A8199" s="0" t="s">
        <v>12390</v>
      </c>
      <c r="B8199" s="0" t="n">
        <v>0.0534</v>
      </c>
      <c r="C8199" s="0" t="n">
        <v>0.000348</v>
      </c>
      <c r="D8199" s="0" t="n">
        <v>5.55556E-005</v>
      </c>
      <c r="E8199" s="0" t="n">
        <v>0.005</v>
      </c>
      <c r="F8199" s="0" t="n">
        <v>0.0012</v>
      </c>
      <c r="G8199" s="0" t="n">
        <v>1</v>
      </c>
      <c r="H8199" s="0" t="n">
        <v>0.39</v>
      </c>
    </row>
    <row r="8200" customFormat="false" ht="12.8" hidden="false" customHeight="false" outlineLevel="0" collapsed="false">
      <c r="A8200" s="0" t="s">
        <v>12391</v>
      </c>
      <c r="B8200" s="0" t="n">
        <v>0.2743333333</v>
      </c>
      <c r="C8200" s="0" t="n">
        <v>0.0021751333</v>
      </c>
      <c r="D8200" s="0" t="n">
        <v>0.0003650027</v>
      </c>
      <c r="E8200" s="0" t="n">
        <v>0.0333333333</v>
      </c>
      <c r="F8200" s="0" t="n">
        <v>0.0077683333</v>
      </c>
      <c r="G8200" s="0" t="n">
        <v>1</v>
      </c>
      <c r="H8200" s="0" t="n">
        <v>14.42</v>
      </c>
    </row>
    <row r="8201" customFormat="false" ht="12.8" hidden="false" customHeight="false" outlineLevel="0" collapsed="false">
      <c r="A8201" s="0" t="s">
        <v>12392</v>
      </c>
      <c r="B8201" s="0" t="n">
        <v>0.154875</v>
      </c>
      <c r="C8201" s="0" t="n">
        <v>0.00084</v>
      </c>
      <c r="D8201" s="0" t="n">
        <v>0.0004166667</v>
      </c>
      <c r="E8201" s="0" t="n">
        <v>0.0125</v>
      </c>
      <c r="F8201" s="0" t="n">
        <v>0.003</v>
      </c>
      <c r="G8201" s="0" t="n">
        <v>1</v>
      </c>
      <c r="H8201" s="0" t="n">
        <v>1.35</v>
      </c>
    </row>
    <row r="8202" customFormat="false" ht="12.8" hidden="false" customHeight="false" outlineLevel="0" collapsed="false">
      <c r="A8202" s="0" t="s">
        <v>12393</v>
      </c>
      <c r="B8202" s="0" t="n">
        <v>0.06195</v>
      </c>
      <c r="C8202" s="0" t="n">
        <v>0.000336</v>
      </c>
      <c r="D8202" s="0" t="n">
        <v>5.55556E-005</v>
      </c>
      <c r="E8202" s="0" t="n">
        <v>0.005</v>
      </c>
      <c r="F8202" s="0" t="n">
        <v>0.0012</v>
      </c>
      <c r="G8202" s="0" t="n">
        <v>1</v>
      </c>
      <c r="H8202" s="0" t="n">
        <v>0.38</v>
      </c>
    </row>
    <row r="8203" customFormat="false" ht="12.8" hidden="false" customHeight="false" outlineLevel="0" collapsed="false">
      <c r="A8203" s="0" t="s">
        <v>12394</v>
      </c>
      <c r="B8203" s="0" t="n">
        <v>1.791</v>
      </c>
      <c r="C8203" s="0" t="n">
        <v>0.02856</v>
      </c>
      <c r="D8203" s="0" t="n">
        <v>0.0085</v>
      </c>
      <c r="E8203" s="0" t="n">
        <v>0.04</v>
      </c>
      <c r="F8203" s="0" t="n">
        <v>0.0408</v>
      </c>
      <c r="G8203" s="0" t="n">
        <v>1</v>
      </c>
      <c r="H8203" s="0" t="n">
        <v>2296</v>
      </c>
    </row>
    <row r="8204" customFormat="false" ht="12.8" hidden="false" customHeight="false" outlineLevel="0" collapsed="false">
      <c r="A8204" s="0" t="s">
        <v>12395</v>
      </c>
      <c r="B8204" s="0" t="n">
        <v>0.2743333333</v>
      </c>
      <c r="C8204" s="0" t="n">
        <v>0.0021751333</v>
      </c>
      <c r="D8204" s="0" t="n">
        <v>0.0003650027</v>
      </c>
      <c r="E8204" s="0" t="n">
        <v>0.0333333333</v>
      </c>
      <c r="F8204" s="0" t="n">
        <v>0.0077683333</v>
      </c>
      <c r="G8204" s="0" t="n">
        <v>1</v>
      </c>
      <c r="H8204" s="0" t="n">
        <v>13.44</v>
      </c>
    </row>
    <row r="8205" customFormat="false" ht="12.8" hidden="false" customHeight="false" outlineLevel="0" collapsed="false">
      <c r="A8205" s="0" t="s">
        <v>12396</v>
      </c>
      <c r="B8205" s="0" t="n">
        <v>13.2</v>
      </c>
      <c r="C8205" s="0" t="n">
        <v>0.266412</v>
      </c>
      <c r="D8205" s="0" t="n">
        <v>0.0377777778</v>
      </c>
      <c r="E8205" s="0" t="n">
        <v>0.1</v>
      </c>
      <c r="F8205" s="0" t="n">
        <v>0.1788</v>
      </c>
      <c r="G8205" s="0" t="n">
        <v>1</v>
      </c>
      <c r="H8205" s="0" t="n">
        <v>1</v>
      </c>
    </row>
    <row r="8206" customFormat="false" ht="12.8" hidden="false" customHeight="false" outlineLevel="0" collapsed="false">
      <c r="A8206" s="0" t="s">
        <v>12397</v>
      </c>
      <c r="B8206" s="0" t="n">
        <v>0.1571666667</v>
      </c>
      <c r="C8206" s="0" t="n">
        <v>0.0010875667</v>
      </c>
      <c r="D8206" s="0" t="n">
        <v>0.0001825013</v>
      </c>
      <c r="E8206" s="0" t="n">
        <v>0.0166666667</v>
      </c>
      <c r="F8206" s="0" t="n">
        <v>0.0038841667</v>
      </c>
      <c r="G8206" s="0" t="n">
        <v>1</v>
      </c>
      <c r="H8206" s="0" t="n">
        <v>5.01</v>
      </c>
    </row>
    <row r="8207" customFormat="false" ht="12.8" hidden="false" customHeight="false" outlineLevel="0" collapsed="false">
      <c r="A8207" s="0" t="s">
        <v>1818</v>
      </c>
      <c r="B8207" s="0" t="n">
        <v>0.161</v>
      </c>
      <c r="C8207" s="0" t="n">
        <v>0.001226925</v>
      </c>
      <c r="D8207" s="0" t="n">
        <v>0.0006367041</v>
      </c>
      <c r="E8207" s="0" t="n">
        <v>0.05</v>
      </c>
      <c r="F8207" s="0" t="n">
        <v>0.005985</v>
      </c>
      <c r="G8207" s="0" t="n">
        <v>1</v>
      </c>
      <c r="H8207" s="0" t="n">
        <v>19.27</v>
      </c>
    </row>
    <row r="8208" customFormat="false" ht="12.8" hidden="false" customHeight="false" outlineLevel="0" collapsed="false">
      <c r="A8208" s="0" t="s">
        <v>12398</v>
      </c>
      <c r="B8208" s="0" t="n">
        <v>0.0785</v>
      </c>
      <c r="C8208" s="0" t="n">
        <v>0.0004116</v>
      </c>
      <c r="D8208" s="0" t="n">
        <v>6.74603E-005</v>
      </c>
      <c r="E8208" s="0" t="n">
        <v>0.01</v>
      </c>
      <c r="F8208" s="0" t="n">
        <v>0.00147</v>
      </c>
      <c r="G8208" s="0" t="n">
        <v>1</v>
      </c>
      <c r="H8208" s="0" t="n">
        <v>6.96</v>
      </c>
    </row>
    <row r="8209" customFormat="false" ht="12.8" hidden="false" customHeight="false" outlineLevel="0" collapsed="false">
      <c r="A8209" s="0" t="s">
        <v>12399</v>
      </c>
      <c r="B8209" s="0" t="n">
        <v>0.3625</v>
      </c>
      <c r="C8209" s="0" t="n">
        <v>0.001902285</v>
      </c>
      <c r="D8209" s="0" t="n">
        <v>0.0003190691</v>
      </c>
      <c r="E8209" s="0" t="n">
        <v>0.03125</v>
      </c>
      <c r="F8209" s="0" t="n">
        <v>0.006793875</v>
      </c>
      <c r="G8209" s="0" t="n">
        <v>1</v>
      </c>
      <c r="H8209" s="0" t="n">
        <v>24.45</v>
      </c>
    </row>
    <row r="8210" customFormat="false" ht="12.8" hidden="false" customHeight="false" outlineLevel="0" collapsed="false">
      <c r="A8210" s="0" t="s">
        <v>12400</v>
      </c>
      <c r="B8210" s="0" t="n">
        <v>4.275</v>
      </c>
      <c r="C8210" s="0" t="n">
        <v>0.0228</v>
      </c>
      <c r="D8210" s="0" t="n">
        <v>0.0035416667</v>
      </c>
      <c r="E8210" s="0" t="n">
        <v>0.0083333333</v>
      </c>
      <c r="F8210" s="0" t="n">
        <v>0.016</v>
      </c>
      <c r="G8210" s="0" t="n">
        <v>1</v>
      </c>
      <c r="H8210" s="0" t="n">
        <v>481.69</v>
      </c>
    </row>
    <row r="8211" customFormat="false" ht="12.8" hidden="false" customHeight="false" outlineLevel="0" collapsed="false">
      <c r="A8211" s="0" t="s">
        <v>1091</v>
      </c>
      <c r="B8211" s="0" t="n">
        <v>0.0461309524</v>
      </c>
      <c r="C8211" s="0" t="n">
        <v>0.0004</v>
      </c>
      <c r="D8211" s="0" t="n">
        <v>0.0001984127</v>
      </c>
      <c r="E8211" s="0" t="n">
        <v>0.005952381</v>
      </c>
      <c r="F8211" s="0" t="n">
        <v>0.0014285714</v>
      </c>
      <c r="G8211" s="0" t="n">
        <v>1</v>
      </c>
      <c r="H8211" s="0" t="n">
        <v>0.35</v>
      </c>
    </row>
    <row r="8212" customFormat="false" ht="12.8" hidden="false" customHeight="false" outlineLevel="0" collapsed="false">
      <c r="A8212" s="0" t="s">
        <v>12401</v>
      </c>
      <c r="B8212" s="0" t="n">
        <v>0.18875</v>
      </c>
      <c r="C8212" s="0" t="n">
        <v>0.0009511425</v>
      </c>
      <c r="D8212" s="0" t="n">
        <v>0.0001595345</v>
      </c>
      <c r="E8212" s="0" t="n">
        <v>0.015625</v>
      </c>
      <c r="F8212" s="0" t="n">
        <v>0.0033969375</v>
      </c>
      <c r="G8212" s="0" t="n">
        <v>1</v>
      </c>
      <c r="H8212" s="0" t="n">
        <v>28.02</v>
      </c>
    </row>
    <row r="8213" customFormat="false" ht="12.8" hidden="false" customHeight="false" outlineLevel="0" collapsed="false">
      <c r="A8213" s="0" t="s">
        <v>12402</v>
      </c>
      <c r="B8213" s="0" t="n">
        <v>9.3976666667</v>
      </c>
      <c r="C8213" s="0" t="n">
        <v>0.0533333333</v>
      </c>
      <c r="D8213" s="0" t="n">
        <v>0.0074074074</v>
      </c>
      <c r="E8213" s="0" t="n">
        <v>0.0555555556</v>
      </c>
      <c r="F8213" s="0" t="n">
        <v>0.0533333333</v>
      </c>
      <c r="G8213" s="0" t="n">
        <v>1</v>
      </c>
      <c r="H8213" s="0" t="n">
        <v>972</v>
      </c>
    </row>
    <row r="8214" customFormat="false" ht="12.8" hidden="false" customHeight="false" outlineLevel="0" collapsed="false">
      <c r="A8214" s="0" t="s">
        <v>12403</v>
      </c>
      <c r="B8214" s="0" t="n">
        <v>0.21575</v>
      </c>
      <c r="C8214" s="0" t="n">
        <v>0.00163135</v>
      </c>
      <c r="D8214" s="0" t="n">
        <v>0.000273752</v>
      </c>
      <c r="E8214" s="0" t="n">
        <v>0.025</v>
      </c>
      <c r="F8214" s="0" t="n">
        <v>0.00582625</v>
      </c>
      <c r="G8214" s="0" t="n">
        <v>1</v>
      </c>
      <c r="H8214" s="0" t="n">
        <v>6.34</v>
      </c>
    </row>
    <row r="8215" customFormat="false" ht="12.8" hidden="false" customHeight="false" outlineLevel="0" collapsed="false">
      <c r="A8215" s="0" t="s">
        <v>1093</v>
      </c>
      <c r="B8215" s="0" t="n">
        <v>0.154875</v>
      </c>
      <c r="C8215" s="0" t="n">
        <v>0.00084</v>
      </c>
      <c r="D8215" s="0" t="n">
        <v>0.0004166667</v>
      </c>
      <c r="E8215" s="0" t="n">
        <v>0.0125</v>
      </c>
      <c r="F8215" s="0" t="n">
        <v>0.003</v>
      </c>
      <c r="G8215" s="0" t="n">
        <v>1</v>
      </c>
      <c r="H8215" s="0" t="n">
        <v>1.35</v>
      </c>
    </row>
    <row r="8216" customFormat="false" ht="12.8" hidden="false" customHeight="false" outlineLevel="0" collapsed="false">
      <c r="A8216" s="0" t="s">
        <v>12404</v>
      </c>
      <c r="B8216" s="0" t="n">
        <v>16.575</v>
      </c>
      <c r="C8216" s="0" t="n">
        <v>0.145903125</v>
      </c>
      <c r="D8216" s="0" t="n">
        <v>0.0217948718</v>
      </c>
      <c r="E8216" s="0" t="n">
        <v>0.125</v>
      </c>
      <c r="F8216" s="0" t="n">
        <v>0.145903125</v>
      </c>
      <c r="G8216" s="0" t="n">
        <v>1</v>
      </c>
      <c r="H8216" s="0" t="n">
        <v>110.84</v>
      </c>
    </row>
    <row r="8217" customFormat="false" ht="12.8" hidden="false" customHeight="false" outlineLevel="0" collapsed="false">
      <c r="A8217" s="0" t="s">
        <v>1819</v>
      </c>
      <c r="B8217" s="0" t="n">
        <v>0.161</v>
      </c>
      <c r="C8217" s="0" t="n">
        <v>0.001226925</v>
      </c>
      <c r="D8217" s="0" t="n">
        <v>0.0006367041</v>
      </c>
      <c r="E8217" s="0" t="n">
        <v>0.05</v>
      </c>
      <c r="F8217" s="0" t="n">
        <v>0.005985</v>
      </c>
      <c r="G8217" s="0" t="n">
        <v>1</v>
      </c>
      <c r="H8217" s="0" t="n">
        <v>19.27</v>
      </c>
    </row>
    <row r="8218" customFormat="false" ht="12.8" hidden="false" customHeight="false" outlineLevel="0" collapsed="false">
      <c r="A8218" s="0" t="s">
        <v>12405</v>
      </c>
      <c r="B8218" s="0" t="n">
        <v>2.0875</v>
      </c>
      <c r="C8218" s="0" t="n">
        <v>0.0375</v>
      </c>
      <c r="D8218" s="0" t="n">
        <v>0.0054487179</v>
      </c>
      <c r="E8218" s="0" t="n">
        <v>0.03125</v>
      </c>
      <c r="F8218" s="0" t="n">
        <v>0.0375</v>
      </c>
      <c r="G8218" s="0" t="n">
        <v>1</v>
      </c>
      <c r="H8218" s="0" t="n">
        <v>13.23</v>
      </c>
    </row>
    <row r="8219" customFormat="false" ht="12.8" hidden="false" customHeight="false" outlineLevel="0" collapsed="false">
      <c r="A8219" s="0" t="s">
        <v>1092</v>
      </c>
      <c r="B8219" s="0" t="n">
        <v>0.154875</v>
      </c>
      <c r="C8219" s="0" t="n">
        <v>0.00084</v>
      </c>
      <c r="D8219" s="0" t="n">
        <v>0.0004166667</v>
      </c>
      <c r="E8219" s="0" t="n">
        <v>0.0125</v>
      </c>
      <c r="F8219" s="0" t="n">
        <v>0.003</v>
      </c>
      <c r="G8219" s="0" t="n">
        <v>1</v>
      </c>
      <c r="H8219" s="0" t="n">
        <v>2.85</v>
      </c>
    </row>
    <row r="8220" customFormat="false" ht="12.8" hidden="false" customHeight="false" outlineLevel="0" collapsed="false">
      <c r="A8220" s="0" t="s">
        <v>12406</v>
      </c>
      <c r="B8220" s="0" t="n">
        <v>4.2251</v>
      </c>
      <c r="C8220" s="0" t="n">
        <v>0.0228</v>
      </c>
      <c r="D8220" s="0" t="n">
        <v>0.0035416667</v>
      </c>
      <c r="E8220" s="0" t="n">
        <v>0.0083333333</v>
      </c>
      <c r="F8220" s="0" t="n">
        <v>0.016</v>
      </c>
      <c r="G8220" s="0" t="n">
        <v>1</v>
      </c>
      <c r="H8220" s="0" t="n">
        <v>477.4</v>
      </c>
    </row>
    <row r="8221" customFormat="false" ht="12.8" hidden="false" customHeight="false" outlineLevel="0" collapsed="false">
      <c r="A8221" s="0" t="s">
        <v>12407</v>
      </c>
      <c r="B8221" s="0" t="n">
        <v>0.27575</v>
      </c>
      <c r="C8221" s="0" t="n">
        <v>0.00163135</v>
      </c>
      <c r="D8221" s="0" t="n">
        <v>0.000273752</v>
      </c>
      <c r="E8221" s="0" t="n">
        <v>0.025</v>
      </c>
      <c r="F8221" s="0" t="n">
        <v>0.00582625</v>
      </c>
      <c r="G8221" s="0" t="n">
        <v>1</v>
      </c>
      <c r="H8221" s="0" t="n">
        <v>6.32</v>
      </c>
    </row>
    <row r="8222" customFormat="false" ht="12.8" hidden="false" customHeight="false" outlineLevel="0" collapsed="false">
      <c r="A8222" s="0" t="s">
        <v>1089</v>
      </c>
      <c r="B8222" s="0" t="n">
        <v>0.51</v>
      </c>
      <c r="C8222" s="0" t="n">
        <v>0.0216</v>
      </c>
      <c r="D8222" s="0" t="n">
        <v>0.0033333333</v>
      </c>
      <c r="E8222" s="0" t="n">
        <v>0.1</v>
      </c>
      <c r="F8222" s="0" t="n">
        <v>0.048</v>
      </c>
      <c r="G8222" s="0" t="n">
        <v>1</v>
      </c>
      <c r="H8222" s="0" t="n">
        <v>2.94</v>
      </c>
    </row>
    <row r="8223" customFormat="false" ht="12.8" hidden="false" customHeight="false" outlineLevel="0" collapsed="false">
      <c r="A8223" s="0" t="s">
        <v>12408</v>
      </c>
      <c r="B8223" s="0" t="n">
        <v>0.75</v>
      </c>
      <c r="C8223" s="0" t="n">
        <v>0.004351644</v>
      </c>
      <c r="D8223" s="0" t="n">
        <v>0.0010416667</v>
      </c>
      <c r="E8223" s="0" t="n">
        <v>0.125</v>
      </c>
      <c r="F8223" s="0" t="n">
        <v>0.029403</v>
      </c>
      <c r="G8223" s="0" t="n">
        <v>1</v>
      </c>
      <c r="H8223" s="0" t="n">
        <v>1397.24</v>
      </c>
    </row>
    <row r="8224" customFormat="false" ht="12.8" hidden="false" customHeight="false" outlineLevel="0" collapsed="false">
      <c r="A8224" s="0" t="s">
        <v>1079</v>
      </c>
      <c r="B8224" s="0" t="n">
        <v>5.4222222222</v>
      </c>
      <c r="C8224" s="0" t="n">
        <v>0.0557965556</v>
      </c>
      <c r="D8224" s="0" t="n">
        <v>0.0078703704</v>
      </c>
      <c r="E8224" s="0" t="n">
        <v>0.0555555556</v>
      </c>
      <c r="F8224" s="0" t="n">
        <v>0.0575222222</v>
      </c>
      <c r="G8224" s="0" t="n">
        <v>1</v>
      </c>
      <c r="H8224" s="0" t="n">
        <v>7.8</v>
      </c>
    </row>
    <row r="8225" customFormat="false" ht="12.8" hidden="false" customHeight="false" outlineLevel="0" collapsed="false">
      <c r="A8225" s="0" t="s">
        <v>12409</v>
      </c>
      <c r="B8225" s="0" t="n">
        <v>4.267</v>
      </c>
      <c r="C8225" s="0" t="n">
        <v>0.0228</v>
      </c>
      <c r="D8225" s="0" t="n">
        <v>0.0035416667</v>
      </c>
      <c r="E8225" s="0" t="n">
        <v>0.0083333333</v>
      </c>
      <c r="F8225" s="0" t="n">
        <v>0.016</v>
      </c>
      <c r="G8225" s="0" t="n">
        <v>1</v>
      </c>
      <c r="H8225" s="0" t="n">
        <v>461.27</v>
      </c>
    </row>
    <row r="8226" customFormat="false" ht="12.8" hidden="false" customHeight="false" outlineLevel="0" collapsed="false">
      <c r="A8226" s="0" t="s">
        <v>1186</v>
      </c>
      <c r="B8226" s="0" t="n">
        <v>0.4795</v>
      </c>
      <c r="C8226" s="0" t="n">
        <v>0.00336</v>
      </c>
      <c r="D8226" s="0" t="n">
        <v>0.0005555556</v>
      </c>
      <c r="E8226" s="0" t="n">
        <v>0.05</v>
      </c>
      <c r="F8226" s="0" t="n">
        <v>0.012</v>
      </c>
      <c r="G8226" s="0" t="n">
        <v>1</v>
      </c>
      <c r="H8226" s="0" t="n">
        <v>15.87</v>
      </c>
    </row>
    <row r="8227" customFormat="false" ht="12.8" hidden="false" customHeight="false" outlineLevel="0" collapsed="false">
      <c r="A8227" s="0" t="s">
        <v>1188</v>
      </c>
      <c r="B8227" s="0" t="n">
        <v>0.15975</v>
      </c>
      <c r="C8227" s="0" t="n">
        <v>0.00168</v>
      </c>
      <c r="D8227" s="0" t="n">
        <v>0.0002777778</v>
      </c>
      <c r="E8227" s="0" t="n">
        <v>0.025</v>
      </c>
      <c r="F8227" s="0" t="n">
        <v>0.006</v>
      </c>
      <c r="G8227" s="0" t="n">
        <v>1</v>
      </c>
      <c r="H8227" s="0" t="n">
        <v>6.69</v>
      </c>
    </row>
    <row r="8228" customFormat="false" ht="12.8" hidden="false" customHeight="false" outlineLevel="0" collapsed="false">
      <c r="A8228" s="0" t="s">
        <v>1090</v>
      </c>
      <c r="B8228" s="0" t="n">
        <v>0.51</v>
      </c>
      <c r="C8228" s="0" t="n">
        <v>0.0216</v>
      </c>
      <c r="D8228" s="0" t="n">
        <v>0.0033333333</v>
      </c>
      <c r="E8228" s="0" t="n">
        <v>0.1</v>
      </c>
      <c r="F8228" s="0" t="n">
        <v>0.048</v>
      </c>
      <c r="G8228" s="0" t="n">
        <v>1</v>
      </c>
      <c r="H8228" s="0" t="n">
        <v>2.94</v>
      </c>
    </row>
    <row r="8229" customFormat="false" ht="12.8" hidden="false" customHeight="false" outlineLevel="0" collapsed="false">
      <c r="A8229" s="0" t="s">
        <v>12410</v>
      </c>
      <c r="B8229" s="0" t="n">
        <v>11.91</v>
      </c>
      <c r="C8229" s="0" t="n">
        <v>0.18</v>
      </c>
      <c r="D8229" s="0" t="n">
        <v>0.0251851852</v>
      </c>
      <c r="E8229" s="0" t="n">
        <v>0.1</v>
      </c>
      <c r="F8229" s="0" t="n">
        <v>0.18</v>
      </c>
      <c r="G8229" s="0" t="n">
        <v>1</v>
      </c>
      <c r="H8229" s="0" t="n">
        <v>2740</v>
      </c>
    </row>
    <row r="8230" customFormat="false" ht="12.8" hidden="false" customHeight="false" outlineLevel="0" collapsed="false">
      <c r="A8230" s="0" t="s">
        <v>1187</v>
      </c>
      <c r="B8230" s="0" t="n">
        <v>0.6295</v>
      </c>
      <c r="C8230" s="0" t="n">
        <v>0.00336</v>
      </c>
      <c r="D8230" s="0" t="n">
        <v>0.0005555556</v>
      </c>
      <c r="E8230" s="0" t="n">
        <v>0.05</v>
      </c>
      <c r="F8230" s="0" t="n">
        <v>0.012</v>
      </c>
      <c r="G8230" s="0" t="n">
        <v>1</v>
      </c>
      <c r="H8230" s="0" t="n">
        <v>17.96</v>
      </c>
    </row>
    <row r="8231" customFormat="false" ht="12.8" hidden="false" customHeight="false" outlineLevel="0" collapsed="false">
      <c r="A8231" s="0" t="s">
        <v>12411</v>
      </c>
      <c r="B8231" s="0" t="n">
        <v>0.75</v>
      </c>
      <c r="C8231" s="0" t="n">
        <v>0.004351644</v>
      </c>
      <c r="D8231" s="0" t="n">
        <v>0.0010416667</v>
      </c>
      <c r="E8231" s="0" t="n">
        <v>0.125</v>
      </c>
      <c r="F8231" s="0" t="n">
        <v>0.029403</v>
      </c>
      <c r="G8231" s="0" t="n">
        <v>1</v>
      </c>
      <c r="H8231" s="0" t="n">
        <v>1397.24</v>
      </c>
    </row>
    <row r="8232" customFormat="false" ht="12.8" hidden="false" customHeight="false" outlineLevel="0" collapsed="false">
      <c r="A8232" s="0" t="s">
        <v>12412</v>
      </c>
      <c r="B8232" s="0" t="n">
        <v>0.3454285714</v>
      </c>
      <c r="C8232" s="0" t="n">
        <v>0.0053392857</v>
      </c>
      <c r="D8232" s="0" t="n">
        <v>0.0012142857</v>
      </c>
      <c r="E8232" s="0" t="n">
        <v>0.0142857143</v>
      </c>
      <c r="F8232" s="0" t="n">
        <v>0.0106785714</v>
      </c>
      <c r="G8232" s="0" t="n">
        <v>1</v>
      </c>
      <c r="H8232" s="0" t="n">
        <v>4.77</v>
      </c>
    </row>
    <row r="8233" customFormat="false" ht="12.8" hidden="false" customHeight="false" outlineLevel="0" collapsed="false">
      <c r="A8233" s="0" t="s">
        <v>12413</v>
      </c>
      <c r="B8233" s="0" t="n">
        <v>0.5143333333</v>
      </c>
      <c r="C8233" s="0" t="n">
        <v>0.0021751333</v>
      </c>
      <c r="D8233" s="0" t="n">
        <v>0.0003650027</v>
      </c>
      <c r="E8233" s="0" t="n">
        <v>0.0333333333</v>
      </c>
      <c r="F8233" s="0" t="n">
        <v>0.0077683333</v>
      </c>
      <c r="G8233" s="0" t="n">
        <v>1</v>
      </c>
      <c r="H8233" s="0" t="n">
        <v>11.26</v>
      </c>
    </row>
    <row r="8234" customFormat="false" ht="12.8" hidden="false" customHeight="false" outlineLevel="0" collapsed="false">
      <c r="A8234" s="0" t="s">
        <v>1076</v>
      </c>
      <c r="B8234" s="0" t="n">
        <v>5.4222222222</v>
      </c>
      <c r="C8234" s="0" t="n">
        <v>0.0557965556</v>
      </c>
      <c r="D8234" s="0" t="n">
        <v>0.0078703704</v>
      </c>
      <c r="E8234" s="0" t="n">
        <v>0.0555555556</v>
      </c>
      <c r="F8234" s="0" t="n">
        <v>0.0575222222</v>
      </c>
      <c r="G8234" s="0" t="n">
        <v>1</v>
      </c>
      <c r="H8234" s="0" t="n">
        <v>7.8</v>
      </c>
    </row>
    <row r="8235" customFormat="false" ht="12.8" hidden="false" customHeight="false" outlineLevel="0" collapsed="false">
      <c r="A8235" s="0" t="s">
        <v>1989</v>
      </c>
      <c r="B8235" s="0" t="n">
        <v>5.1</v>
      </c>
      <c r="C8235" s="0" t="n">
        <v>0.0768</v>
      </c>
      <c r="D8235" s="0" t="n">
        <v>0.034</v>
      </c>
      <c r="E8235" s="0" t="n">
        <v>0.04</v>
      </c>
      <c r="F8235" s="0" t="n">
        <v>0.0768</v>
      </c>
      <c r="G8235" s="0" t="n">
        <v>1</v>
      </c>
      <c r="H8235" s="0" t="n">
        <v>83.82</v>
      </c>
    </row>
    <row r="8236" customFormat="false" ht="12.8" hidden="false" customHeight="false" outlineLevel="0" collapsed="false">
      <c r="A8236" s="0" t="s">
        <v>12414</v>
      </c>
      <c r="B8236" s="0" t="n">
        <v>12.1333333333</v>
      </c>
      <c r="C8236" s="0" t="n">
        <v>0.138</v>
      </c>
      <c r="D8236" s="0" t="n">
        <v>0.0404761905</v>
      </c>
      <c r="E8236" s="0" t="n">
        <v>0.0208333333</v>
      </c>
      <c r="F8236" s="0" t="n">
        <v>0.08625</v>
      </c>
      <c r="G8236" s="0" t="n">
        <v>1</v>
      </c>
      <c r="H8236" s="0" t="n">
        <v>1</v>
      </c>
    </row>
    <row r="8237" customFormat="false" ht="12.8" hidden="false" customHeight="false" outlineLevel="0" collapsed="false">
      <c r="A8237" s="0" t="s">
        <v>12415</v>
      </c>
      <c r="B8237" s="0" t="n">
        <v>12.1333333333</v>
      </c>
      <c r="C8237" s="0" t="n">
        <v>0.138</v>
      </c>
      <c r="D8237" s="0" t="n">
        <v>0.0404761905</v>
      </c>
      <c r="E8237" s="0" t="n">
        <v>0.0208333333</v>
      </c>
      <c r="F8237" s="0" t="n">
        <v>0.08625</v>
      </c>
      <c r="G8237" s="0" t="n">
        <v>1</v>
      </c>
      <c r="H8237" s="0" t="n">
        <v>1</v>
      </c>
    </row>
    <row r="8238" customFormat="false" ht="12.8" hidden="false" customHeight="false" outlineLevel="0" collapsed="false">
      <c r="A8238" s="0" t="s">
        <v>12416</v>
      </c>
      <c r="B8238" s="0" t="n">
        <v>0.37575</v>
      </c>
      <c r="C8238" s="0" t="n">
        <v>0.00163135</v>
      </c>
      <c r="D8238" s="0" t="n">
        <v>0.000273752</v>
      </c>
      <c r="E8238" s="0" t="n">
        <v>0.025</v>
      </c>
      <c r="F8238" s="0" t="n">
        <v>0.00582625</v>
      </c>
      <c r="G8238" s="0" t="n">
        <v>1</v>
      </c>
      <c r="H8238" s="0" t="n">
        <v>9.71</v>
      </c>
    </row>
    <row r="8239" customFormat="false" ht="12.8" hidden="false" customHeight="false" outlineLevel="0" collapsed="false">
      <c r="A8239" s="0" t="s">
        <v>12417</v>
      </c>
      <c r="B8239" s="0" t="n">
        <v>0.3454285714</v>
      </c>
      <c r="C8239" s="0" t="n">
        <v>0.0053392857</v>
      </c>
      <c r="D8239" s="0" t="n">
        <v>0.0012142857</v>
      </c>
      <c r="E8239" s="0" t="n">
        <v>0.0142857143</v>
      </c>
      <c r="F8239" s="0" t="n">
        <v>0.0106785714</v>
      </c>
      <c r="G8239" s="0" t="n">
        <v>1</v>
      </c>
      <c r="H8239" s="0" t="n">
        <v>4.65</v>
      </c>
    </row>
    <row r="8240" customFormat="false" ht="12.8" hidden="false" customHeight="false" outlineLevel="0" collapsed="false">
      <c r="A8240" s="0" t="s">
        <v>12418</v>
      </c>
      <c r="B8240" s="0" t="n">
        <v>0.0086</v>
      </c>
      <c r="C8240" s="0" t="n">
        <v>2.64E-005</v>
      </c>
      <c r="D8240" s="0" t="n">
        <v>1.25E-005</v>
      </c>
      <c r="E8240" s="0" t="n">
        <v>0.0005</v>
      </c>
      <c r="F8240" s="0" t="n">
        <v>0.00012</v>
      </c>
      <c r="G8240" s="0" t="n">
        <v>1</v>
      </c>
      <c r="H8240" s="0" t="n">
        <v>7.12</v>
      </c>
    </row>
    <row r="8241" customFormat="false" ht="12.8" hidden="false" customHeight="false" outlineLevel="0" collapsed="false">
      <c r="A8241" s="0" t="s">
        <v>1180</v>
      </c>
      <c r="B8241" s="0" t="n">
        <v>0.3416666667</v>
      </c>
      <c r="C8241" s="0" t="n">
        <v>0.0010725</v>
      </c>
      <c r="D8241" s="0" t="n">
        <v>0.0006794564</v>
      </c>
      <c r="E8241" s="0" t="n">
        <v>0.0277777778</v>
      </c>
      <c r="F8241" s="0" t="n">
        <v>0.00325</v>
      </c>
      <c r="G8241" s="0" t="n">
        <v>1</v>
      </c>
      <c r="H8241" s="0" t="n">
        <v>10.54</v>
      </c>
    </row>
    <row r="8242" customFormat="false" ht="12.8" hidden="false" customHeight="false" outlineLevel="0" collapsed="false">
      <c r="A8242" s="0" t="s">
        <v>408</v>
      </c>
      <c r="B8242" s="0" t="n">
        <v>0.5795</v>
      </c>
      <c r="C8242" s="0" t="n">
        <v>0.00934375</v>
      </c>
      <c r="D8242" s="0" t="n">
        <v>0.002125</v>
      </c>
      <c r="E8242" s="0" t="n">
        <v>0.025</v>
      </c>
      <c r="F8242" s="0" t="n">
        <v>0.0186875</v>
      </c>
      <c r="G8242" s="0" t="n">
        <v>1</v>
      </c>
      <c r="H8242" s="0" t="n">
        <v>29.42</v>
      </c>
    </row>
    <row r="8243" customFormat="false" ht="12.8" hidden="false" customHeight="false" outlineLevel="0" collapsed="false">
      <c r="A8243" s="0" t="s">
        <v>12419</v>
      </c>
      <c r="B8243" s="0" t="n">
        <v>0.5643333333</v>
      </c>
      <c r="C8243" s="0" t="n">
        <v>0.0021751333</v>
      </c>
      <c r="D8243" s="0" t="n">
        <v>0.0003650027</v>
      </c>
      <c r="E8243" s="0" t="n">
        <v>0.0333333333</v>
      </c>
      <c r="F8243" s="0" t="n">
        <v>0.0077683333</v>
      </c>
      <c r="G8243" s="0" t="n">
        <v>1</v>
      </c>
      <c r="H8243" s="0" t="n">
        <v>12.34</v>
      </c>
    </row>
    <row r="8244" customFormat="false" ht="12.8" hidden="false" customHeight="false" outlineLevel="0" collapsed="false">
      <c r="A8244" s="0" t="s">
        <v>1078</v>
      </c>
      <c r="B8244" s="0" t="n">
        <v>5.4222222222</v>
      </c>
      <c r="C8244" s="0" t="n">
        <v>0.0557965556</v>
      </c>
      <c r="D8244" s="0" t="n">
        <v>0.0078703704</v>
      </c>
      <c r="E8244" s="0" t="n">
        <v>0.0555555556</v>
      </c>
      <c r="F8244" s="0" t="n">
        <v>0.0575222222</v>
      </c>
      <c r="G8244" s="0" t="n">
        <v>1</v>
      </c>
      <c r="H8244" s="0" t="n">
        <v>7.8</v>
      </c>
    </row>
    <row r="8245" customFormat="false" ht="12.8" hidden="false" customHeight="false" outlineLevel="0" collapsed="false">
      <c r="A8245" s="0" t="s">
        <v>1077</v>
      </c>
      <c r="B8245" s="0" t="n">
        <v>5.4222222222</v>
      </c>
      <c r="C8245" s="0" t="n">
        <v>0.0557965556</v>
      </c>
      <c r="D8245" s="0" t="n">
        <v>0.0078703704</v>
      </c>
      <c r="E8245" s="0" t="n">
        <v>0.0555555556</v>
      </c>
      <c r="F8245" s="0" t="n">
        <v>0.0575222222</v>
      </c>
      <c r="G8245" s="0" t="n">
        <v>1</v>
      </c>
      <c r="H8245" s="0" t="n">
        <v>7.8</v>
      </c>
    </row>
    <row r="8246" customFormat="false" ht="12.8" hidden="false" customHeight="false" outlineLevel="0" collapsed="false">
      <c r="A8246" s="0" t="s">
        <v>12420</v>
      </c>
      <c r="B8246" s="0" t="n">
        <v>0.5443333333</v>
      </c>
      <c r="C8246" s="0" t="n">
        <v>0.0021751333</v>
      </c>
      <c r="D8246" s="0" t="n">
        <v>0.0003650027</v>
      </c>
      <c r="E8246" s="0" t="n">
        <v>0.0333333333</v>
      </c>
      <c r="F8246" s="0" t="n">
        <v>0.0077683333</v>
      </c>
      <c r="G8246" s="0" t="n">
        <v>1</v>
      </c>
      <c r="H8246" s="0" t="n">
        <v>11.36</v>
      </c>
    </row>
    <row r="8247" customFormat="false" ht="12.8" hidden="false" customHeight="false" outlineLevel="0" collapsed="false">
      <c r="A8247" s="0" t="s">
        <v>12421</v>
      </c>
      <c r="B8247" s="0" t="n">
        <v>0.3454285714</v>
      </c>
      <c r="C8247" s="0" t="n">
        <v>0.0053392857</v>
      </c>
      <c r="D8247" s="0" t="n">
        <v>0.0012142857</v>
      </c>
      <c r="E8247" s="0" t="n">
        <v>0.0142857143</v>
      </c>
      <c r="F8247" s="0" t="n">
        <v>0.0106785714</v>
      </c>
      <c r="G8247" s="0" t="n">
        <v>1</v>
      </c>
      <c r="H8247" s="0" t="n">
        <v>4.65</v>
      </c>
    </row>
    <row r="8248" customFormat="false" ht="12.8" hidden="false" customHeight="false" outlineLevel="0" collapsed="false">
      <c r="A8248" s="0" t="s">
        <v>1006</v>
      </c>
      <c r="B8248" s="0" t="n">
        <v>2.2682692308</v>
      </c>
      <c r="C8248" s="0" t="n">
        <v>0.0042692308</v>
      </c>
      <c r="D8248" s="0" t="n">
        <v>0.0012573964</v>
      </c>
      <c r="E8248" s="0" t="n">
        <v>0.0048076923</v>
      </c>
      <c r="F8248" s="0" t="n">
        <v>0.0057692308</v>
      </c>
      <c r="G8248" s="0" t="n">
        <v>1</v>
      </c>
      <c r="H8248" s="0" t="n">
        <v>1</v>
      </c>
    </row>
    <row r="8249" customFormat="false" ht="12.8" hidden="false" customHeight="false" outlineLevel="0" collapsed="false">
      <c r="A8249" s="0" t="s">
        <v>12422</v>
      </c>
      <c r="B8249" s="0" t="n">
        <v>0.23575</v>
      </c>
      <c r="C8249" s="0" t="n">
        <v>0.00163135</v>
      </c>
      <c r="D8249" s="0" t="n">
        <v>0.000273752</v>
      </c>
      <c r="E8249" s="0" t="n">
        <v>0.025</v>
      </c>
      <c r="F8249" s="0" t="n">
        <v>0.00582625</v>
      </c>
      <c r="G8249" s="0" t="n">
        <v>1</v>
      </c>
      <c r="H8249" s="0" t="n">
        <v>6.78</v>
      </c>
    </row>
    <row r="8250" customFormat="false" ht="12.8" hidden="false" customHeight="false" outlineLevel="0" collapsed="false">
      <c r="A8250" s="0" t="s">
        <v>1005</v>
      </c>
      <c r="B8250" s="0" t="n">
        <v>2.2682692308</v>
      </c>
      <c r="C8250" s="0" t="n">
        <v>0.0042692308</v>
      </c>
      <c r="D8250" s="0" t="n">
        <v>0.0012573964</v>
      </c>
      <c r="E8250" s="0" t="n">
        <v>0.0048076923</v>
      </c>
      <c r="F8250" s="0" t="n">
        <v>0.0057692308</v>
      </c>
      <c r="G8250" s="0" t="n">
        <v>1</v>
      </c>
      <c r="H8250" s="0" t="n">
        <v>1</v>
      </c>
    </row>
    <row r="8251" customFormat="false" ht="12.8" hidden="false" customHeight="false" outlineLevel="0" collapsed="false">
      <c r="A8251" s="0" t="s">
        <v>406</v>
      </c>
      <c r="B8251" s="0" t="n">
        <v>0.5908571429</v>
      </c>
      <c r="C8251" s="0" t="n">
        <v>0.0106785714</v>
      </c>
      <c r="D8251" s="0" t="n">
        <v>0.0024285714</v>
      </c>
      <c r="E8251" s="0" t="n">
        <v>0.0285714286</v>
      </c>
      <c r="F8251" s="0" t="n">
        <v>0.0213571429</v>
      </c>
      <c r="G8251" s="0" t="n">
        <v>1</v>
      </c>
      <c r="H8251" s="0" t="n">
        <v>7.52</v>
      </c>
    </row>
    <row r="8252" customFormat="false" ht="12.8" hidden="false" customHeight="false" outlineLevel="0" collapsed="false">
      <c r="A8252" s="0" t="s">
        <v>12423</v>
      </c>
      <c r="B8252" s="0" t="n">
        <v>7.2222222222</v>
      </c>
      <c r="C8252" s="0" t="n">
        <v>0.0557965556</v>
      </c>
      <c r="D8252" s="0" t="n">
        <v>0.0078703704</v>
      </c>
      <c r="E8252" s="0" t="n">
        <v>0.0555555556</v>
      </c>
      <c r="F8252" s="0" t="n">
        <v>0.0575222222</v>
      </c>
      <c r="G8252" s="0" t="n">
        <v>1</v>
      </c>
      <c r="H8252" s="0" t="n">
        <v>20.1</v>
      </c>
    </row>
    <row r="8253" customFormat="false" ht="12.8" hidden="false" customHeight="false" outlineLevel="0" collapsed="false">
      <c r="A8253" s="0" t="s">
        <v>12424</v>
      </c>
      <c r="B8253" s="0" t="n">
        <v>0.31575</v>
      </c>
      <c r="C8253" s="0" t="n">
        <v>0.00163135</v>
      </c>
      <c r="D8253" s="0" t="n">
        <v>0.000273752</v>
      </c>
      <c r="E8253" s="0" t="n">
        <v>0.025</v>
      </c>
      <c r="F8253" s="0" t="n">
        <v>0.00582625</v>
      </c>
      <c r="G8253" s="0" t="n">
        <v>1</v>
      </c>
      <c r="H8253" s="0" t="n">
        <v>7.52</v>
      </c>
    </row>
    <row r="8254" customFormat="false" ht="12.8" hidden="false" customHeight="false" outlineLevel="0" collapsed="false">
      <c r="A8254" s="0" t="s">
        <v>12425</v>
      </c>
      <c r="B8254" s="0" t="n">
        <v>0.3454285714</v>
      </c>
      <c r="C8254" s="0" t="n">
        <v>0.0053392857</v>
      </c>
      <c r="D8254" s="0" t="n">
        <v>0.0012142857</v>
      </c>
      <c r="E8254" s="0" t="n">
        <v>0.0142857143</v>
      </c>
      <c r="F8254" s="0" t="n">
        <v>0.0106785714</v>
      </c>
      <c r="G8254" s="0" t="n">
        <v>1</v>
      </c>
      <c r="H8254" s="0" t="n">
        <v>4.77</v>
      </c>
    </row>
    <row r="8255" customFormat="false" ht="12.8" hidden="false" customHeight="false" outlineLevel="0" collapsed="false">
      <c r="A8255" s="0" t="s">
        <v>12426</v>
      </c>
      <c r="B8255" s="0" t="n">
        <v>0.1811111111</v>
      </c>
      <c r="C8255" s="0" t="n">
        <v>0.0020029167</v>
      </c>
      <c r="D8255" s="0" t="n">
        <v>0.0004562534</v>
      </c>
      <c r="E8255" s="0" t="n">
        <v>0.0555555556</v>
      </c>
      <c r="F8255" s="0" t="n">
        <v>0.0182083333</v>
      </c>
      <c r="G8255" s="0" t="n">
        <v>1</v>
      </c>
      <c r="H8255" s="0" t="n">
        <v>22.68</v>
      </c>
    </row>
    <row r="8256" customFormat="false" ht="12.8" hidden="false" customHeight="false" outlineLevel="0" collapsed="false">
      <c r="A8256" s="0" t="s">
        <v>1050</v>
      </c>
      <c r="B8256" s="0" t="n">
        <v>11.3333333333</v>
      </c>
      <c r="C8256" s="0" t="n">
        <v>0.138</v>
      </c>
      <c r="D8256" s="0" t="n">
        <v>0.0404761905</v>
      </c>
      <c r="E8256" s="0" t="n">
        <v>0.0208333333</v>
      </c>
      <c r="F8256" s="0" t="n">
        <v>0.08625</v>
      </c>
      <c r="G8256" s="0" t="n">
        <v>1</v>
      </c>
      <c r="H8256" s="0" t="n">
        <v>1</v>
      </c>
    </row>
    <row r="8257" customFormat="false" ht="12.8" hidden="false" customHeight="false" outlineLevel="0" collapsed="false">
      <c r="A8257" s="0" t="s">
        <v>12427</v>
      </c>
      <c r="B8257" s="0" t="n">
        <v>0.31575</v>
      </c>
      <c r="C8257" s="0" t="n">
        <v>0.00163135</v>
      </c>
      <c r="D8257" s="0" t="n">
        <v>0.000273752</v>
      </c>
      <c r="E8257" s="0" t="n">
        <v>0.025</v>
      </c>
      <c r="F8257" s="0" t="n">
        <v>0.00582625</v>
      </c>
      <c r="G8257" s="0" t="n">
        <v>1</v>
      </c>
      <c r="H8257" s="0" t="n">
        <v>8.33</v>
      </c>
    </row>
    <row r="8258" customFormat="false" ht="12.8" hidden="false" customHeight="false" outlineLevel="0" collapsed="false">
      <c r="A8258" s="0" t="s">
        <v>12428</v>
      </c>
      <c r="B8258" s="0" t="n">
        <v>0.24575</v>
      </c>
      <c r="C8258" s="0" t="n">
        <v>0.00163135</v>
      </c>
      <c r="D8258" s="0" t="n">
        <v>0.000273752</v>
      </c>
      <c r="E8258" s="0" t="n">
        <v>0.025</v>
      </c>
      <c r="F8258" s="0" t="n">
        <v>0.00582625</v>
      </c>
      <c r="G8258" s="0" t="n">
        <v>1</v>
      </c>
      <c r="H8258" s="0" t="n">
        <v>7.13</v>
      </c>
    </row>
    <row r="8259" customFormat="false" ht="12.8" hidden="false" customHeight="false" outlineLevel="0" collapsed="false">
      <c r="A8259" s="0" t="s">
        <v>1049</v>
      </c>
      <c r="B8259" s="0" t="n">
        <v>11.3333333333</v>
      </c>
      <c r="C8259" s="0" t="n">
        <v>0.138</v>
      </c>
      <c r="D8259" s="0" t="n">
        <v>0.0404761905</v>
      </c>
      <c r="E8259" s="0" t="n">
        <v>0.0208333333</v>
      </c>
      <c r="F8259" s="0" t="n">
        <v>0.08625</v>
      </c>
      <c r="G8259" s="0" t="n">
        <v>1</v>
      </c>
      <c r="H8259" s="0" t="n">
        <v>1</v>
      </c>
    </row>
    <row r="8260" customFormat="false" ht="12.8" hidden="false" customHeight="false" outlineLevel="0" collapsed="false">
      <c r="A8260" s="0" t="s">
        <v>390</v>
      </c>
      <c r="B8260" s="0" t="n">
        <v>21.9666666667</v>
      </c>
      <c r="C8260" s="0" t="n">
        <v>0.12</v>
      </c>
      <c r="D8260" s="0" t="n">
        <v>0.0171717172</v>
      </c>
      <c r="E8260" s="0" t="n">
        <v>0.0555555556</v>
      </c>
      <c r="F8260" s="0" t="n">
        <v>0.16</v>
      </c>
      <c r="G8260" s="0" t="n">
        <v>1</v>
      </c>
      <c r="H8260" s="0" t="n">
        <v>17.45</v>
      </c>
    </row>
    <row r="8261" customFormat="false" ht="12.8" hidden="false" customHeight="false" outlineLevel="0" collapsed="false">
      <c r="A8261" s="0" t="s">
        <v>12429</v>
      </c>
      <c r="B8261" s="0" t="n">
        <v>0.27575</v>
      </c>
      <c r="C8261" s="0" t="n">
        <v>0.00163135</v>
      </c>
      <c r="D8261" s="0" t="n">
        <v>0.000273752</v>
      </c>
      <c r="E8261" s="0" t="n">
        <v>0.025</v>
      </c>
      <c r="F8261" s="0" t="n">
        <v>0.00582625</v>
      </c>
      <c r="G8261" s="0" t="n">
        <v>1</v>
      </c>
      <c r="H8261" s="0" t="n">
        <v>7.92</v>
      </c>
    </row>
    <row r="8262" customFormat="false" ht="12.8" hidden="false" customHeight="false" outlineLevel="0" collapsed="false">
      <c r="A8262" s="0" t="s">
        <v>12430</v>
      </c>
      <c r="B8262" s="0" t="n">
        <v>7.2222222222</v>
      </c>
      <c r="C8262" s="0" t="n">
        <v>0.0557965556</v>
      </c>
      <c r="D8262" s="0" t="n">
        <v>0.0078703704</v>
      </c>
      <c r="E8262" s="0" t="n">
        <v>0.0555555556</v>
      </c>
      <c r="F8262" s="0" t="n">
        <v>0.0575222222</v>
      </c>
      <c r="G8262" s="0" t="n">
        <v>1</v>
      </c>
      <c r="H8262" s="0" t="n">
        <v>20.1</v>
      </c>
    </row>
    <row r="8263" customFormat="false" ht="12.8" hidden="false" customHeight="false" outlineLevel="0" collapsed="false">
      <c r="A8263" s="0" t="s">
        <v>12431</v>
      </c>
      <c r="B8263" s="0" t="n">
        <v>0.7108571429</v>
      </c>
      <c r="C8263" s="0" t="n">
        <v>0.0106785714</v>
      </c>
      <c r="D8263" s="0" t="n">
        <v>0.0016190476</v>
      </c>
      <c r="E8263" s="0" t="n">
        <v>0.0285714286</v>
      </c>
      <c r="F8263" s="0" t="n">
        <v>0.0213571429</v>
      </c>
      <c r="G8263" s="0" t="n">
        <v>1</v>
      </c>
      <c r="H8263" s="0" t="n">
        <v>8.51</v>
      </c>
    </row>
    <row r="8264" customFormat="false" ht="12.8" hidden="false" customHeight="false" outlineLevel="0" collapsed="false">
      <c r="A8264" s="0" t="s">
        <v>12432</v>
      </c>
      <c r="B8264" s="0" t="n">
        <v>0.922</v>
      </c>
      <c r="C8264" s="0" t="n">
        <v>0.0034944</v>
      </c>
      <c r="D8264" s="0" t="n">
        <v>0.0007083333</v>
      </c>
      <c r="E8264" s="0" t="n">
        <v>0.04</v>
      </c>
      <c r="F8264" s="0" t="n">
        <v>0.00672</v>
      </c>
      <c r="G8264" s="0" t="n">
        <v>1</v>
      </c>
      <c r="H8264" s="0" t="n">
        <v>23.89</v>
      </c>
    </row>
    <row r="8265" customFormat="false" ht="12.8" hidden="false" customHeight="false" outlineLevel="0" collapsed="false">
      <c r="A8265" s="0" t="s">
        <v>12433</v>
      </c>
      <c r="B8265" s="0" t="n">
        <v>0.0446333333</v>
      </c>
      <c r="C8265" s="0" t="n">
        <v>0.000224</v>
      </c>
      <c r="D8265" s="0" t="n">
        <v>3.7037E-005</v>
      </c>
      <c r="E8265" s="0" t="n">
        <v>0.0033333333</v>
      </c>
      <c r="F8265" s="0" t="n">
        <v>0.0008</v>
      </c>
      <c r="G8265" s="0" t="n">
        <v>1</v>
      </c>
      <c r="H8265" s="0" t="n">
        <v>0.35</v>
      </c>
    </row>
    <row r="8266" customFormat="false" ht="12.8" hidden="false" customHeight="false" outlineLevel="0" collapsed="false">
      <c r="A8266" s="0" t="s">
        <v>12434</v>
      </c>
      <c r="B8266" s="0" t="n">
        <v>0.0353</v>
      </c>
      <c r="C8266" s="0" t="n">
        <v>0.00065254</v>
      </c>
      <c r="D8266" s="0" t="n">
        <v>0.0001095008</v>
      </c>
      <c r="E8266" s="0" t="n">
        <v>0.01</v>
      </c>
      <c r="F8266" s="0" t="n">
        <v>0.0023305</v>
      </c>
      <c r="G8266" s="0" t="n">
        <v>1</v>
      </c>
      <c r="H8266" s="0" t="n">
        <v>2.55</v>
      </c>
    </row>
    <row r="8267" customFormat="false" ht="12.8" hidden="false" customHeight="false" outlineLevel="0" collapsed="false">
      <c r="A8267" s="0" t="s">
        <v>404</v>
      </c>
      <c r="B8267" s="0" t="n">
        <v>1.059</v>
      </c>
      <c r="C8267" s="0" t="n">
        <v>0.0186875</v>
      </c>
      <c r="D8267" s="0" t="n">
        <v>0.0028333333</v>
      </c>
      <c r="E8267" s="0" t="n">
        <v>0.05</v>
      </c>
      <c r="F8267" s="0" t="n">
        <v>0.037375</v>
      </c>
      <c r="G8267" s="0" t="n">
        <v>1</v>
      </c>
      <c r="H8267" s="0" t="n">
        <v>44.82</v>
      </c>
    </row>
    <row r="8268" customFormat="false" ht="12.8" hidden="false" customHeight="false" outlineLevel="0" collapsed="false">
      <c r="A8268" s="0" t="s">
        <v>12435</v>
      </c>
      <c r="B8268" s="0" t="n">
        <v>0.0289333333</v>
      </c>
      <c r="C8268" s="0" t="n">
        <v>0.000232</v>
      </c>
      <c r="D8268" s="0" t="n">
        <v>3.7037E-005</v>
      </c>
      <c r="E8268" s="0" t="n">
        <v>0.0033333333</v>
      </c>
      <c r="F8268" s="0" t="n">
        <v>0.0008</v>
      </c>
      <c r="G8268" s="0" t="n">
        <v>1</v>
      </c>
      <c r="H8268" s="0" t="n">
        <v>0.36</v>
      </c>
    </row>
    <row r="8269" customFormat="false" ht="12.8" hidden="false" customHeight="false" outlineLevel="0" collapsed="false">
      <c r="A8269" s="0" t="s">
        <v>1121</v>
      </c>
      <c r="B8269" s="0" t="n">
        <v>0.0446333333</v>
      </c>
      <c r="C8269" s="0" t="n">
        <v>0.000224</v>
      </c>
      <c r="D8269" s="0" t="n">
        <v>3.7037E-005</v>
      </c>
      <c r="E8269" s="0" t="n">
        <v>0.0033333333</v>
      </c>
      <c r="F8269" s="0" t="n">
        <v>0.0008</v>
      </c>
      <c r="G8269" s="0" t="n">
        <v>1</v>
      </c>
      <c r="H8269" s="0" t="n">
        <v>0.35</v>
      </c>
    </row>
    <row r="8270" customFormat="false" ht="12.8" hidden="false" customHeight="false" outlineLevel="0" collapsed="false">
      <c r="A8270" s="0" t="s">
        <v>12436</v>
      </c>
      <c r="B8270" s="0" t="n">
        <v>0.1431578947</v>
      </c>
      <c r="C8270" s="0" t="n">
        <v>0.0003466459</v>
      </c>
      <c r="D8270" s="0" t="n">
        <v>5.84795E-005</v>
      </c>
      <c r="E8270" s="0" t="n">
        <v>0.0052631579</v>
      </c>
      <c r="F8270" s="0" t="n">
        <v>0.0012380211</v>
      </c>
      <c r="G8270" s="0" t="n">
        <v>1</v>
      </c>
      <c r="H8270" s="0" t="n">
        <v>1.72</v>
      </c>
    </row>
    <row r="8271" customFormat="false" ht="12.8" hidden="false" customHeight="false" outlineLevel="0" collapsed="false">
      <c r="A8271" s="0" t="s">
        <v>405</v>
      </c>
      <c r="B8271" s="0" t="n">
        <v>1.059</v>
      </c>
      <c r="C8271" s="0" t="n">
        <v>0.0186875</v>
      </c>
      <c r="D8271" s="0" t="n">
        <v>0.0028333333</v>
      </c>
      <c r="E8271" s="0" t="n">
        <v>0.05</v>
      </c>
      <c r="F8271" s="0" t="n">
        <v>0.037375</v>
      </c>
      <c r="G8271" s="0" t="n">
        <v>1</v>
      </c>
      <c r="H8271" s="0" t="n">
        <v>44.82</v>
      </c>
    </row>
    <row r="8272" customFormat="false" ht="12.8" hidden="false" customHeight="false" outlineLevel="0" collapsed="false">
      <c r="A8272" s="0" t="s">
        <v>12437</v>
      </c>
      <c r="B8272" s="0" t="n">
        <v>7.2222222222</v>
      </c>
      <c r="C8272" s="0" t="n">
        <v>0.0557965556</v>
      </c>
      <c r="D8272" s="0" t="n">
        <v>0.0078703704</v>
      </c>
      <c r="E8272" s="0" t="n">
        <v>0.0555555556</v>
      </c>
      <c r="F8272" s="0" t="n">
        <v>0.0575222222</v>
      </c>
      <c r="G8272" s="0" t="n">
        <v>1</v>
      </c>
      <c r="H8272" s="0" t="n">
        <v>20.1</v>
      </c>
    </row>
    <row r="8273" customFormat="false" ht="12.8" hidden="false" customHeight="false" outlineLevel="0" collapsed="false">
      <c r="A8273" s="0" t="s">
        <v>1757</v>
      </c>
      <c r="B8273" s="0" t="n">
        <v>0.0703</v>
      </c>
      <c r="C8273" s="0" t="n">
        <v>0.000823284</v>
      </c>
      <c r="D8273" s="0" t="n">
        <v>0.0004166667</v>
      </c>
      <c r="E8273" s="0" t="n">
        <v>0.0125</v>
      </c>
      <c r="F8273" s="0" t="n">
        <v>0.0029403</v>
      </c>
      <c r="G8273" s="0" t="n">
        <v>1</v>
      </c>
      <c r="H8273" s="0" t="n">
        <v>1.08</v>
      </c>
    </row>
    <row r="8274" customFormat="false" ht="12.8" hidden="false" customHeight="false" outlineLevel="0" collapsed="false">
      <c r="A8274" s="0" t="s">
        <v>12438</v>
      </c>
      <c r="B8274" s="0" t="n">
        <v>0.0289333333</v>
      </c>
      <c r="C8274" s="0" t="n">
        <v>0.000232</v>
      </c>
      <c r="D8274" s="0" t="n">
        <v>3.7037E-005</v>
      </c>
      <c r="E8274" s="0" t="n">
        <v>0.0033333333</v>
      </c>
      <c r="F8274" s="0" t="n">
        <v>0.0008</v>
      </c>
      <c r="G8274" s="0" t="n">
        <v>1</v>
      </c>
      <c r="H8274" s="0" t="n">
        <v>0.36</v>
      </c>
    </row>
    <row r="8275" customFormat="false" ht="12.8" hidden="false" customHeight="false" outlineLevel="0" collapsed="false">
      <c r="A8275" s="0" t="s">
        <v>12439</v>
      </c>
      <c r="B8275" s="0" t="n">
        <v>0.01025</v>
      </c>
      <c r="C8275" s="0" t="n">
        <v>1.2375E-005</v>
      </c>
      <c r="D8275" s="0" t="n">
        <v>2.6042E-006</v>
      </c>
      <c r="E8275" s="0" t="n">
        <v>0.00125</v>
      </c>
      <c r="F8275" s="0" t="n">
        <v>7.5E-005</v>
      </c>
      <c r="G8275" s="0" t="n">
        <v>1</v>
      </c>
      <c r="H8275" s="0" t="n">
        <v>0.11</v>
      </c>
    </row>
    <row r="8276" customFormat="false" ht="12.8" hidden="false" customHeight="false" outlineLevel="0" collapsed="false">
      <c r="A8276" s="0" t="s">
        <v>12440</v>
      </c>
      <c r="B8276" s="0" t="n">
        <v>7.2222222222</v>
      </c>
      <c r="C8276" s="0" t="n">
        <v>0.0557965556</v>
      </c>
      <c r="D8276" s="0" t="n">
        <v>0.0078703704</v>
      </c>
      <c r="E8276" s="0" t="n">
        <v>0.0555555556</v>
      </c>
      <c r="F8276" s="0" t="n">
        <v>0.0575222222</v>
      </c>
      <c r="G8276" s="0" t="n">
        <v>1</v>
      </c>
      <c r="H8276" s="0" t="n">
        <v>20.1</v>
      </c>
    </row>
    <row r="8277" customFormat="false" ht="12.8" hidden="false" customHeight="false" outlineLevel="0" collapsed="false">
      <c r="A8277" s="0" t="s">
        <v>12441</v>
      </c>
      <c r="B8277" s="0" t="n">
        <v>0.1431578947</v>
      </c>
      <c r="C8277" s="0" t="n">
        <v>0.0003466459</v>
      </c>
      <c r="D8277" s="0" t="n">
        <v>5.84795E-005</v>
      </c>
      <c r="E8277" s="0" t="n">
        <v>0.0052631579</v>
      </c>
      <c r="F8277" s="0" t="n">
        <v>0.0012380211</v>
      </c>
      <c r="G8277" s="0" t="n">
        <v>1</v>
      </c>
      <c r="H8277" s="0" t="n">
        <v>1.72</v>
      </c>
    </row>
    <row r="8278" customFormat="false" ht="12.8" hidden="false" customHeight="false" outlineLevel="0" collapsed="false">
      <c r="A8278" s="0" t="s">
        <v>1421</v>
      </c>
      <c r="B8278" s="0" t="n">
        <v>0.1888571429</v>
      </c>
      <c r="C8278" s="0" t="n">
        <v>0.000940896</v>
      </c>
      <c r="D8278" s="0" t="n">
        <v>0.0001587302</v>
      </c>
      <c r="E8278" s="0" t="n">
        <v>0.0142857143</v>
      </c>
      <c r="F8278" s="0" t="n">
        <v>0.0033603429</v>
      </c>
      <c r="G8278" s="0" t="n">
        <v>1</v>
      </c>
      <c r="H8278" s="0" t="n">
        <v>17.19</v>
      </c>
    </row>
    <row r="8279" customFormat="false" ht="12.8" hidden="false" customHeight="false" outlineLevel="0" collapsed="false">
      <c r="A8279" s="0" t="s">
        <v>2064</v>
      </c>
      <c r="B8279" s="0" t="n">
        <v>2.35</v>
      </c>
      <c r="C8279" s="0" t="n">
        <v>0.036</v>
      </c>
      <c r="D8279" s="0" t="n">
        <v>0.005</v>
      </c>
      <c r="E8279" s="0" t="n">
        <v>0.05</v>
      </c>
      <c r="F8279" s="0" t="n">
        <v>0.048</v>
      </c>
      <c r="G8279" s="0" t="n">
        <v>1</v>
      </c>
      <c r="H8279" s="0" t="n">
        <v>68.28</v>
      </c>
    </row>
    <row r="8280" customFormat="false" ht="12.8" hidden="false" customHeight="false" outlineLevel="0" collapsed="false">
      <c r="A8280" s="0" t="s">
        <v>12442</v>
      </c>
      <c r="B8280" s="0" t="n">
        <v>0.0289333333</v>
      </c>
      <c r="C8280" s="0" t="n">
        <v>0.000232</v>
      </c>
      <c r="D8280" s="0" t="n">
        <v>3.7037E-005</v>
      </c>
      <c r="E8280" s="0" t="n">
        <v>0.0033333333</v>
      </c>
      <c r="F8280" s="0" t="n">
        <v>0.0008</v>
      </c>
      <c r="G8280" s="0" t="n">
        <v>1</v>
      </c>
      <c r="H8280" s="0" t="n">
        <v>0.36</v>
      </c>
    </row>
    <row r="8281" customFormat="false" ht="12.8" hidden="false" customHeight="false" outlineLevel="0" collapsed="false">
      <c r="A8281" s="0" t="s">
        <v>402</v>
      </c>
      <c r="B8281" s="0" t="n">
        <v>0.7108571429</v>
      </c>
      <c r="C8281" s="0" t="n">
        <v>0.0106785714</v>
      </c>
      <c r="D8281" s="0" t="n">
        <v>0.0016190476</v>
      </c>
      <c r="E8281" s="0" t="n">
        <v>0.0285714286</v>
      </c>
      <c r="F8281" s="0" t="n">
        <v>0.0213571429</v>
      </c>
      <c r="G8281" s="0" t="n">
        <v>1</v>
      </c>
      <c r="H8281" s="0" t="n">
        <v>8.6</v>
      </c>
    </row>
    <row r="8282" customFormat="false" ht="12.8" hidden="false" customHeight="false" outlineLevel="0" collapsed="false">
      <c r="A8282" s="0" t="s">
        <v>12443</v>
      </c>
      <c r="B8282" s="0" t="n">
        <v>0.0843</v>
      </c>
      <c r="C8282" s="0" t="n">
        <v>0.00065254</v>
      </c>
      <c r="D8282" s="0" t="n">
        <v>0.0001095008</v>
      </c>
      <c r="E8282" s="0" t="n">
        <v>0.01</v>
      </c>
      <c r="F8282" s="0" t="n">
        <v>0.0023305</v>
      </c>
      <c r="G8282" s="0" t="n">
        <v>1</v>
      </c>
      <c r="H8282" s="0" t="n">
        <v>1.79</v>
      </c>
    </row>
    <row r="8283" customFormat="false" ht="12.8" hidden="false" customHeight="false" outlineLevel="0" collapsed="false">
      <c r="A8283" s="0" t="s">
        <v>1095</v>
      </c>
      <c r="B8283" s="0" t="n">
        <v>0.0086666667</v>
      </c>
      <c r="C8283" s="0" t="n">
        <v>1.8E-005</v>
      </c>
      <c r="D8283" s="0" t="n">
        <v>2.4611E-006</v>
      </c>
      <c r="E8283" s="0" t="n">
        <v>0.0033333333</v>
      </c>
      <c r="F8283" s="0" t="n">
        <v>0.00036</v>
      </c>
      <c r="G8283" s="0" t="n">
        <v>1</v>
      </c>
      <c r="H8283" s="0" t="n">
        <v>0.73</v>
      </c>
    </row>
    <row r="8284" customFormat="false" ht="12.8" hidden="false" customHeight="false" outlineLevel="0" collapsed="false">
      <c r="A8284" s="0" t="s">
        <v>1993</v>
      </c>
      <c r="B8284" s="0" t="n">
        <v>2.35</v>
      </c>
      <c r="C8284" s="0" t="n">
        <v>0.036</v>
      </c>
      <c r="D8284" s="0" t="n">
        <v>0.005</v>
      </c>
      <c r="E8284" s="0" t="n">
        <v>0.05</v>
      </c>
      <c r="F8284" s="0" t="n">
        <v>0.048</v>
      </c>
      <c r="G8284" s="0" t="n">
        <v>1</v>
      </c>
      <c r="H8284" s="0" t="n">
        <v>68.28</v>
      </c>
    </row>
    <row r="8285" customFormat="false" ht="12.8" hidden="false" customHeight="false" outlineLevel="0" collapsed="false">
      <c r="A8285" s="0" t="s">
        <v>12444</v>
      </c>
      <c r="B8285" s="0" t="n">
        <v>0.1186</v>
      </c>
      <c r="C8285" s="0" t="n">
        <v>0.00130508</v>
      </c>
      <c r="D8285" s="0" t="n">
        <v>0.0002190016</v>
      </c>
      <c r="E8285" s="0" t="n">
        <v>0.02</v>
      </c>
      <c r="F8285" s="0" t="n">
        <v>0.004661</v>
      </c>
      <c r="G8285" s="0" t="n">
        <v>1</v>
      </c>
      <c r="H8285" s="0" t="n">
        <v>1.61</v>
      </c>
    </row>
    <row r="8286" customFormat="false" ht="12.8" hidden="false" customHeight="false" outlineLevel="0" collapsed="false">
      <c r="A8286" s="0" t="s">
        <v>12445</v>
      </c>
      <c r="B8286" s="0" t="n">
        <v>0.0086666667</v>
      </c>
      <c r="C8286" s="0" t="n">
        <v>1.8E-005</v>
      </c>
      <c r="D8286" s="0" t="n">
        <v>2.4611E-006</v>
      </c>
      <c r="E8286" s="0" t="n">
        <v>0.0033333333</v>
      </c>
      <c r="F8286" s="0" t="n">
        <v>0.00036</v>
      </c>
      <c r="G8286" s="0" t="n">
        <v>1</v>
      </c>
      <c r="H8286" s="0" t="n">
        <v>0.73</v>
      </c>
    </row>
    <row r="8287" customFormat="false" ht="12.8" hidden="false" customHeight="false" outlineLevel="0" collapsed="false">
      <c r="A8287" s="0" t="s">
        <v>1120</v>
      </c>
      <c r="B8287" s="0" t="n">
        <v>0.0446333333</v>
      </c>
      <c r="C8287" s="0" t="n">
        <v>0.000224</v>
      </c>
      <c r="D8287" s="0" t="n">
        <v>3.7037E-005</v>
      </c>
      <c r="E8287" s="0" t="n">
        <v>0.0033333333</v>
      </c>
      <c r="F8287" s="0" t="n">
        <v>0.0008</v>
      </c>
      <c r="G8287" s="0" t="n">
        <v>1</v>
      </c>
      <c r="H8287" s="0" t="n">
        <v>0.35</v>
      </c>
    </row>
    <row r="8288" customFormat="false" ht="12.8" hidden="false" customHeight="false" outlineLevel="0" collapsed="false">
      <c r="A8288" s="0" t="s">
        <v>12446</v>
      </c>
      <c r="B8288" s="0" t="n">
        <v>0.7108571429</v>
      </c>
      <c r="C8288" s="0" t="n">
        <v>0.0106785714</v>
      </c>
      <c r="D8288" s="0" t="n">
        <v>0.0016190476</v>
      </c>
      <c r="E8288" s="0" t="n">
        <v>0.0285714286</v>
      </c>
      <c r="F8288" s="0" t="n">
        <v>0.0213571429</v>
      </c>
      <c r="G8288" s="0" t="n">
        <v>1</v>
      </c>
      <c r="H8288" s="0" t="n">
        <v>8.51</v>
      </c>
    </row>
    <row r="8289" customFormat="false" ht="12.8" hidden="false" customHeight="false" outlineLevel="0" collapsed="false">
      <c r="A8289" s="0" t="s">
        <v>12447</v>
      </c>
      <c r="B8289" s="0" t="n">
        <v>5.4222222222</v>
      </c>
      <c r="C8289" s="0" t="n">
        <v>0.0557965556</v>
      </c>
      <c r="D8289" s="0" t="n">
        <v>0.0078703704</v>
      </c>
      <c r="E8289" s="0" t="n">
        <v>0.0555555556</v>
      </c>
      <c r="F8289" s="0" t="n">
        <v>0.0575222222</v>
      </c>
      <c r="G8289" s="0" t="n">
        <v>1</v>
      </c>
      <c r="H8289" s="0" t="n">
        <v>7.02</v>
      </c>
    </row>
    <row r="8290" customFormat="false" ht="12.8" hidden="false" customHeight="false" outlineLevel="0" collapsed="false">
      <c r="A8290" s="0" t="s">
        <v>12448</v>
      </c>
      <c r="B8290" s="0" t="n">
        <v>0.0843</v>
      </c>
      <c r="C8290" s="0" t="n">
        <v>0.00065254</v>
      </c>
      <c r="D8290" s="0" t="n">
        <v>0.0001095008</v>
      </c>
      <c r="E8290" s="0" t="n">
        <v>0.01</v>
      </c>
      <c r="F8290" s="0" t="n">
        <v>0.0023305</v>
      </c>
      <c r="G8290" s="0" t="n">
        <v>1</v>
      </c>
      <c r="H8290" s="0" t="n">
        <v>1.61</v>
      </c>
    </row>
    <row r="8291" customFormat="false" ht="12.8" hidden="false" customHeight="false" outlineLevel="0" collapsed="false">
      <c r="A8291" s="0" t="s">
        <v>12449</v>
      </c>
      <c r="B8291" s="0" t="n">
        <v>0.0289333333</v>
      </c>
      <c r="C8291" s="0" t="n">
        <v>0.000232</v>
      </c>
      <c r="D8291" s="0" t="n">
        <v>3.7037E-005</v>
      </c>
      <c r="E8291" s="0" t="n">
        <v>0.0033333333</v>
      </c>
      <c r="F8291" s="0" t="n">
        <v>0.0008</v>
      </c>
      <c r="G8291" s="0" t="n">
        <v>1</v>
      </c>
      <c r="H8291" s="0" t="n">
        <v>0.36</v>
      </c>
    </row>
    <row r="8292" customFormat="false" ht="12.8" hidden="false" customHeight="false" outlineLevel="0" collapsed="false">
      <c r="A8292" s="0" t="s">
        <v>1414</v>
      </c>
      <c r="B8292" s="0" t="n">
        <v>0.0993333333</v>
      </c>
      <c r="C8292" s="0" t="n">
        <v>0.0004390848</v>
      </c>
      <c r="D8292" s="0" t="n">
        <v>7.40741E-005</v>
      </c>
      <c r="E8292" s="0" t="n">
        <v>0.0066666667</v>
      </c>
      <c r="F8292" s="0" t="n">
        <v>0.00156816</v>
      </c>
      <c r="G8292" s="0" t="n">
        <v>1</v>
      </c>
      <c r="H8292" s="0" t="n">
        <v>1.56</v>
      </c>
    </row>
    <row r="8293" customFormat="false" ht="12.8" hidden="false" customHeight="false" outlineLevel="0" collapsed="false">
      <c r="A8293" s="0" t="s">
        <v>12450</v>
      </c>
      <c r="B8293" s="0" t="n">
        <v>5.4222222222</v>
      </c>
      <c r="C8293" s="0" t="n">
        <v>0.0557965556</v>
      </c>
      <c r="D8293" s="0" t="n">
        <v>0.0078703704</v>
      </c>
      <c r="E8293" s="0" t="n">
        <v>0.0555555556</v>
      </c>
      <c r="F8293" s="0" t="n">
        <v>0.0575222222</v>
      </c>
      <c r="G8293" s="0" t="n">
        <v>1</v>
      </c>
      <c r="H8293" s="0" t="n">
        <v>7.02</v>
      </c>
    </row>
    <row r="8294" customFormat="false" ht="12.8" hidden="false" customHeight="false" outlineLevel="0" collapsed="false">
      <c r="A8294" s="0" t="s">
        <v>403</v>
      </c>
      <c r="B8294" s="0" t="n">
        <v>0.7108571429</v>
      </c>
      <c r="C8294" s="0" t="n">
        <v>0.0106785714</v>
      </c>
      <c r="D8294" s="0" t="n">
        <v>0.0016190476</v>
      </c>
      <c r="E8294" s="0" t="n">
        <v>0.0285714286</v>
      </c>
      <c r="F8294" s="0" t="n">
        <v>0.0213571429</v>
      </c>
      <c r="G8294" s="0" t="n">
        <v>1</v>
      </c>
      <c r="H8294" s="0" t="n">
        <v>8.6</v>
      </c>
    </row>
    <row r="8295" customFormat="false" ht="12.8" hidden="false" customHeight="false" outlineLevel="0" collapsed="false">
      <c r="A8295" s="0" t="s">
        <v>12451</v>
      </c>
      <c r="B8295" s="0" t="n">
        <v>0.0353</v>
      </c>
      <c r="C8295" s="0" t="n">
        <v>0.00065254</v>
      </c>
      <c r="D8295" s="0" t="n">
        <v>0.0001095008</v>
      </c>
      <c r="E8295" s="0" t="n">
        <v>0.01</v>
      </c>
      <c r="F8295" s="0" t="n">
        <v>0.0023305</v>
      </c>
      <c r="G8295" s="0" t="n">
        <v>1</v>
      </c>
      <c r="H8295" s="0" t="n">
        <v>2.55</v>
      </c>
    </row>
    <row r="8296" customFormat="false" ht="12.8" hidden="false" customHeight="false" outlineLevel="0" collapsed="false">
      <c r="A8296" s="0" t="s">
        <v>1413</v>
      </c>
      <c r="B8296" s="0" t="n">
        <v>0.0993333333</v>
      </c>
      <c r="C8296" s="0" t="n">
        <v>0.0004390848</v>
      </c>
      <c r="D8296" s="0" t="n">
        <v>7.40741E-005</v>
      </c>
      <c r="E8296" s="0" t="n">
        <v>0.0066666667</v>
      </c>
      <c r="F8296" s="0" t="n">
        <v>0.00156816</v>
      </c>
      <c r="G8296" s="0" t="n">
        <v>1</v>
      </c>
      <c r="H8296" s="0" t="n">
        <v>1.56</v>
      </c>
    </row>
    <row r="8297" customFormat="false" ht="12.8" hidden="false" customHeight="false" outlineLevel="0" collapsed="false">
      <c r="A8297" s="0" t="s">
        <v>12452</v>
      </c>
      <c r="B8297" s="0" t="n">
        <v>1.475</v>
      </c>
      <c r="C8297" s="0" t="n">
        <v>0.018</v>
      </c>
      <c r="D8297" s="0" t="n">
        <v>0.0025</v>
      </c>
      <c r="E8297" s="0" t="n">
        <v>0.025</v>
      </c>
      <c r="F8297" s="0" t="n">
        <v>0.024</v>
      </c>
      <c r="G8297" s="0" t="n">
        <v>1</v>
      </c>
      <c r="H8297" s="0" t="n">
        <v>35.98</v>
      </c>
    </row>
    <row r="8298" customFormat="false" ht="12.8" hidden="false" customHeight="false" outlineLevel="0" collapsed="false">
      <c r="A8298" s="0" t="s">
        <v>12453</v>
      </c>
      <c r="B8298" s="0" t="n">
        <v>0.4916666667</v>
      </c>
      <c r="C8298" s="0" t="n">
        <v>0.0194</v>
      </c>
      <c r="D8298" s="0" t="n">
        <v>0.0029059829</v>
      </c>
      <c r="E8298" s="0" t="n">
        <v>0.0166666667</v>
      </c>
      <c r="F8298" s="0" t="n">
        <v>0.02</v>
      </c>
      <c r="G8298" s="0" t="n">
        <v>1</v>
      </c>
      <c r="H8298" s="0" t="n">
        <v>9.97</v>
      </c>
    </row>
    <row r="8299" customFormat="false" ht="12.8" hidden="false" customHeight="false" outlineLevel="0" collapsed="false">
      <c r="A8299" s="0" t="s">
        <v>12454</v>
      </c>
      <c r="B8299" s="0" t="n">
        <v>0.4916666667</v>
      </c>
      <c r="C8299" s="0" t="n">
        <v>0.0194</v>
      </c>
      <c r="D8299" s="0" t="n">
        <v>0.0029059829</v>
      </c>
      <c r="E8299" s="0" t="n">
        <v>0.0166666667</v>
      </c>
      <c r="F8299" s="0" t="n">
        <v>0.02</v>
      </c>
      <c r="G8299" s="0" t="n">
        <v>1</v>
      </c>
      <c r="H8299" s="0" t="n">
        <v>9.9</v>
      </c>
    </row>
    <row r="8300" customFormat="false" ht="12.8" hidden="false" customHeight="false" outlineLevel="0" collapsed="false">
      <c r="A8300" s="0" t="s">
        <v>1763</v>
      </c>
      <c r="B8300" s="0" t="n">
        <v>0.0978</v>
      </c>
      <c r="C8300" s="0" t="n">
        <v>0.000882</v>
      </c>
      <c r="D8300" s="0" t="n">
        <v>0.0001388889</v>
      </c>
      <c r="E8300" s="0" t="n">
        <v>0.05</v>
      </c>
      <c r="F8300" s="0" t="n">
        <v>0.006</v>
      </c>
      <c r="G8300" s="0" t="n">
        <v>1</v>
      </c>
      <c r="H8300" s="0" t="n">
        <v>1.08</v>
      </c>
    </row>
    <row r="8301" customFormat="false" ht="12.8" hidden="false" customHeight="false" outlineLevel="0" collapsed="false">
      <c r="A8301" s="0" t="s">
        <v>12455</v>
      </c>
      <c r="B8301" s="0" t="n">
        <v>1.4666666667</v>
      </c>
      <c r="C8301" s="0" t="n">
        <v>0.024</v>
      </c>
      <c r="D8301" s="0" t="n">
        <v>0.0033333333</v>
      </c>
      <c r="E8301" s="0" t="n">
        <v>0.0333333333</v>
      </c>
      <c r="F8301" s="0" t="n">
        <v>0.032</v>
      </c>
      <c r="G8301" s="0" t="n">
        <v>1</v>
      </c>
      <c r="H8301" s="0" t="n">
        <v>20.95</v>
      </c>
    </row>
    <row r="8302" customFormat="false" ht="12.8" hidden="false" customHeight="false" outlineLevel="0" collapsed="false">
      <c r="A8302" s="0" t="s">
        <v>1087</v>
      </c>
      <c r="B8302" s="0" t="n">
        <v>0.3016666667</v>
      </c>
      <c r="C8302" s="0" t="n">
        <v>0.0194</v>
      </c>
      <c r="D8302" s="0" t="n">
        <v>0.0029059829</v>
      </c>
      <c r="E8302" s="0" t="n">
        <v>0.0166666667</v>
      </c>
      <c r="F8302" s="0" t="n">
        <v>0.02</v>
      </c>
      <c r="G8302" s="0" t="n">
        <v>1</v>
      </c>
      <c r="H8302" s="0" t="n">
        <v>5.25</v>
      </c>
    </row>
    <row r="8303" customFormat="false" ht="12.8" hidden="false" customHeight="false" outlineLevel="0" collapsed="false">
      <c r="A8303" s="0" t="s">
        <v>1764</v>
      </c>
      <c r="B8303" s="0" t="n">
        <v>0.0978</v>
      </c>
      <c r="C8303" s="0" t="n">
        <v>0.000882</v>
      </c>
      <c r="D8303" s="0" t="n">
        <v>0.0001388889</v>
      </c>
      <c r="E8303" s="0" t="n">
        <v>0.05</v>
      </c>
      <c r="F8303" s="0" t="n">
        <v>0.006</v>
      </c>
      <c r="G8303" s="0" t="n">
        <v>1</v>
      </c>
      <c r="H8303" s="0" t="n">
        <v>1.08</v>
      </c>
    </row>
    <row r="8304" customFormat="false" ht="12.8" hidden="false" customHeight="false" outlineLevel="0" collapsed="false">
      <c r="A8304" s="0" t="s">
        <v>12456</v>
      </c>
      <c r="B8304" s="0" t="n">
        <v>1.0833333333</v>
      </c>
      <c r="C8304" s="0" t="n">
        <v>0.012</v>
      </c>
      <c r="D8304" s="0" t="n">
        <v>0.0016666667</v>
      </c>
      <c r="E8304" s="0" t="n">
        <v>0.0166666667</v>
      </c>
      <c r="F8304" s="0" t="n">
        <v>0.016</v>
      </c>
      <c r="G8304" s="0" t="n">
        <v>1</v>
      </c>
      <c r="H8304" s="0" t="n">
        <v>22.39</v>
      </c>
    </row>
    <row r="8305" customFormat="false" ht="12.8" hidden="false" customHeight="false" outlineLevel="0" collapsed="false">
      <c r="A8305" s="0" t="s">
        <v>401</v>
      </c>
      <c r="B8305" s="0" t="n">
        <v>0.5895</v>
      </c>
      <c r="C8305" s="0" t="n">
        <v>0.00934375</v>
      </c>
      <c r="D8305" s="0" t="n">
        <v>0.0014166667</v>
      </c>
      <c r="E8305" s="0" t="n">
        <v>0.025</v>
      </c>
      <c r="F8305" s="0" t="n">
        <v>0.0186875</v>
      </c>
      <c r="G8305" s="0" t="n">
        <v>1</v>
      </c>
      <c r="H8305" s="0" t="n">
        <v>27.72</v>
      </c>
    </row>
    <row r="8306" customFormat="false" ht="12.8" hidden="false" customHeight="false" outlineLevel="0" collapsed="false">
      <c r="A8306" s="0" t="s">
        <v>1088</v>
      </c>
      <c r="B8306" s="0" t="n">
        <v>0.4916666667</v>
      </c>
      <c r="C8306" s="0" t="n">
        <v>0.0194</v>
      </c>
      <c r="D8306" s="0" t="n">
        <v>0.0029059829</v>
      </c>
      <c r="E8306" s="0" t="n">
        <v>0.0166666667</v>
      </c>
      <c r="F8306" s="0" t="n">
        <v>0.02</v>
      </c>
      <c r="G8306" s="0" t="n">
        <v>1</v>
      </c>
      <c r="H8306" s="0" t="n">
        <v>9.9</v>
      </c>
    </row>
    <row r="8307" customFormat="false" ht="12.8" hidden="false" customHeight="false" outlineLevel="0" collapsed="false">
      <c r="A8307" s="0" t="s">
        <v>1759</v>
      </c>
      <c r="B8307" s="0" t="n">
        <v>0.0978</v>
      </c>
      <c r="C8307" s="0" t="n">
        <v>0.000882</v>
      </c>
      <c r="D8307" s="0" t="n">
        <v>0.0001388889</v>
      </c>
      <c r="E8307" s="0" t="n">
        <v>0.05</v>
      </c>
      <c r="F8307" s="0" t="n">
        <v>0.006</v>
      </c>
      <c r="G8307" s="0" t="n">
        <v>1</v>
      </c>
      <c r="H8307" s="0" t="n">
        <v>1.08</v>
      </c>
    </row>
    <row r="8308" customFormat="false" ht="12.8" hidden="false" customHeight="false" outlineLevel="0" collapsed="false">
      <c r="A8308" s="0" t="s">
        <v>1422</v>
      </c>
      <c r="B8308" s="0" t="n">
        <v>0.1888571429</v>
      </c>
      <c r="C8308" s="0" t="n">
        <v>0.000940896</v>
      </c>
      <c r="D8308" s="0" t="n">
        <v>0.0001587302</v>
      </c>
      <c r="E8308" s="0" t="n">
        <v>0.0142857143</v>
      </c>
      <c r="F8308" s="0" t="n">
        <v>0.0033603429</v>
      </c>
      <c r="G8308" s="0" t="n">
        <v>1</v>
      </c>
      <c r="H8308" s="0" t="n">
        <v>17.19</v>
      </c>
    </row>
    <row r="8309" customFormat="false" ht="12.8" hidden="false" customHeight="false" outlineLevel="0" collapsed="false">
      <c r="A8309" s="0" t="s">
        <v>1758</v>
      </c>
      <c r="B8309" s="0" t="n">
        <v>0.0978</v>
      </c>
      <c r="C8309" s="0" t="n">
        <v>0.000882</v>
      </c>
      <c r="D8309" s="0" t="n">
        <v>0.0001388889</v>
      </c>
      <c r="E8309" s="0" t="n">
        <v>0.05</v>
      </c>
      <c r="F8309" s="0" t="n">
        <v>0.006</v>
      </c>
      <c r="G8309" s="0" t="n">
        <v>1</v>
      </c>
      <c r="H8309" s="0" t="n">
        <v>1.08</v>
      </c>
    </row>
    <row r="8310" customFormat="false" ht="12.8" hidden="false" customHeight="false" outlineLevel="0" collapsed="false">
      <c r="A8310" s="0" t="s">
        <v>1760</v>
      </c>
      <c r="B8310" s="0" t="n">
        <v>0.0978</v>
      </c>
      <c r="C8310" s="0" t="n">
        <v>0.000882</v>
      </c>
      <c r="D8310" s="0" t="n">
        <v>0.0001388889</v>
      </c>
      <c r="E8310" s="0" t="n">
        <v>0.05</v>
      </c>
      <c r="F8310" s="0" t="n">
        <v>0.006</v>
      </c>
      <c r="G8310" s="0" t="n">
        <v>1</v>
      </c>
      <c r="H8310" s="0" t="n">
        <v>1.08</v>
      </c>
    </row>
    <row r="8311" customFormat="false" ht="12.8" hidden="false" customHeight="false" outlineLevel="0" collapsed="false">
      <c r="A8311" s="0" t="s">
        <v>12457</v>
      </c>
      <c r="B8311" s="0" t="n">
        <v>0.0326041667</v>
      </c>
      <c r="C8311" s="0" t="n">
        <v>0.0001875</v>
      </c>
      <c r="D8311" s="0" t="n">
        <v>3.25521E-005</v>
      </c>
      <c r="E8311" s="0" t="n">
        <v>0.0026041667</v>
      </c>
      <c r="F8311" s="0" t="n">
        <v>0.000625</v>
      </c>
      <c r="G8311" s="0" t="n">
        <v>1</v>
      </c>
      <c r="H8311" s="0" t="n">
        <v>1</v>
      </c>
    </row>
    <row r="8312" customFormat="false" ht="12.8" hidden="false" customHeight="false" outlineLevel="0" collapsed="false">
      <c r="A8312" s="0" t="s">
        <v>12458</v>
      </c>
      <c r="B8312" s="0" t="n">
        <v>16.575</v>
      </c>
      <c r="C8312" s="0" t="n">
        <v>0.145903125</v>
      </c>
      <c r="D8312" s="0" t="n">
        <v>0.0217948718</v>
      </c>
      <c r="E8312" s="0" t="n">
        <v>0.125</v>
      </c>
      <c r="F8312" s="0" t="n">
        <v>0.145903125</v>
      </c>
      <c r="G8312" s="0" t="n">
        <v>1</v>
      </c>
      <c r="H8312" s="0" t="n">
        <v>108.72</v>
      </c>
    </row>
    <row r="8313" customFormat="false" ht="12.8" hidden="false" customHeight="false" outlineLevel="0" collapsed="false">
      <c r="A8313" s="0" t="s">
        <v>1761</v>
      </c>
      <c r="B8313" s="0" t="n">
        <v>0.0978</v>
      </c>
      <c r="C8313" s="0" t="n">
        <v>0.000882</v>
      </c>
      <c r="D8313" s="0" t="n">
        <v>0.0001388889</v>
      </c>
      <c r="E8313" s="0" t="n">
        <v>0.05</v>
      </c>
      <c r="F8313" s="0" t="n">
        <v>0.006</v>
      </c>
      <c r="G8313" s="0" t="n">
        <v>1</v>
      </c>
      <c r="H8313" s="0" t="n">
        <v>1.08</v>
      </c>
    </row>
    <row r="8314" customFormat="false" ht="12.8" hidden="false" customHeight="false" outlineLevel="0" collapsed="false">
      <c r="A8314" s="0" t="s">
        <v>1423</v>
      </c>
      <c r="B8314" s="0" t="n">
        <v>0.1788571429</v>
      </c>
      <c r="C8314" s="0" t="n">
        <v>0.000940896</v>
      </c>
      <c r="D8314" s="0" t="n">
        <v>0.0001587302</v>
      </c>
      <c r="E8314" s="0" t="n">
        <v>0.0142857143</v>
      </c>
      <c r="F8314" s="0" t="n">
        <v>0.0033603429</v>
      </c>
      <c r="G8314" s="0" t="n">
        <v>1</v>
      </c>
      <c r="H8314" s="0" t="n">
        <v>16.94</v>
      </c>
    </row>
    <row r="8315" customFormat="false" ht="12.8" hidden="false" customHeight="false" outlineLevel="0" collapsed="false">
      <c r="A8315" s="0" t="s">
        <v>1762</v>
      </c>
      <c r="B8315" s="0" t="n">
        <v>0.0978</v>
      </c>
      <c r="C8315" s="0" t="n">
        <v>0.000882</v>
      </c>
      <c r="D8315" s="0" t="n">
        <v>0.0001388889</v>
      </c>
      <c r="E8315" s="0" t="n">
        <v>0.05</v>
      </c>
      <c r="F8315" s="0" t="n">
        <v>0.006</v>
      </c>
      <c r="G8315" s="0" t="n">
        <v>1</v>
      </c>
      <c r="H8315" s="0" t="n">
        <v>1.08</v>
      </c>
    </row>
    <row r="8316" customFormat="false" ht="12.8" hidden="false" customHeight="false" outlineLevel="0" collapsed="false">
      <c r="A8316" s="0" t="s">
        <v>413</v>
      </c>
      <c r="B8316" s="0" t="n">
        <v>0.425</v>
      </c>
      <c r="C8316" s="0" t="n">
        <v>0.00468</v>
      </c>
      <c r="D8316" s="0" t="n">
        <v>0.000662768</v>
      </c>
      <c r="E8316" s="0" t="n">
        <v>0.1</v>
      </c>
      <c r="F8316" s="0" t="n">
        <v>0.06</v>
      </c>
      <c r="G8316" s="0" t="n">
        <v>1</v>
      </c>
      <c r="H8316" s="0" t="n">
        <v>10.89</v>
      </c>
    </row>
    <row r="8317" customFormat="false" ht="12.8" hidden="false" customHeight="false" outlineLevel="0" collapsed="false">
      <c r="A8317" s="0" t="s">
        <v>12459</v>
      </c>
      <c r="B8317" s="0" t="n">
        <v>1.0833333333</v>
      </c>
      <c r="C8317" s="0" t="n">
        <v>0.012</v>
      </c>
      <c r="D8317" s="0" t="n">
        <v>0.0016666667</v>
      </c>
      <c r="E8317" s="0" t="n">
        <v>0.0166666667</v>
      </c>
      <c r="F8317" s="0" t="n">
        <v>0.016</v>
      </c>
      <c r="G8317" s="0" t="n">
        <v>1</v>
      </c>
      <c r="H8317" s="0" t="n">
        <v>46.39</v>
      </c>
    </row>
    <row r="8318" customFormat="false" ht="12.8" hidden="false" customHeight="false" outlineLevel="0" collapsed="false">
      <c r="A8318" s="0" t="s">
        <v>12460</v>
      </c>
      <c r="B8318" s="0" t="n">
        <v>0.8575</v>
      </c>
      <c r="C8318" s="0" t="n">
        <v>0.00205821</v>
      </c>
      <c r="D8318" s="0" t="n">
        <v>0.0003472222</v>
      </c>
      <c r="E8318" s="0" t="n">
        <v>0.03125</v>
      </c>
      <c r="F8318" s="0" t="n">
        <v>0.00735075</v>
      </c>
      <c r="G8318" s="0" t="n">
        <v>1</v>
      </c>
      <c r="H8318" s="0" t="n">
        <v>3.72</v>
      </c>
    </row>
    <row r="8319" customFormat="false" ht="12.8" hidden="false" customHeight="false" outlineLevel="0" collapsed="false">
      <c r="A8319" s="0" t="s">
        <v>12461</v>
      </c>
      <c r="B8319" s="0" t="n">
        <v>0.4916666667</v>
      </c>
      <c r="C8319" s="0" t="n">
        <v>0.0194</v>
      </c>
      <c r="D8319" s="0" t="n">
        <v>0.0029059829</v>
      </c>
      <c r="E8319" s="0" t="n">
        <v>0.0166666667</v>
      </c>
      <c r="F8319" s="0" t="n">
        <v>0.02</v>
      </c>
      <c r="G8319" s="0" t="n">
        <v>1</v>
      </c>
      <c r="H8319" s="0" t="n">
        <v>8.16</v>
      </c>
    </row>
    <row r="8320" customFormat="false" ht="12.8" hidden="false" customHeight="false" outlineLevel="0" collapsed="false">
      <c r="A8320" s="0" t="s">
        <v>12462</v>
      </c>
      <c r="B8320" s="0" t="n">
        <v>0.0787</v>
      </c>
      <c r="C8320" s="0" t="n">
        <v>0.0006586272</v>
      </c>
      <c r="D8320" s="0" t="n">
        <v>0.0001111111</v>
      </c>
      <c r="E8320" s="0" t="n">
        <v>0.01</v>
      </c>
      <c r="F8320" s="0" t="n">
        <v>0.00235224</v>
      </c>
      <c r="G8320" s="0" t="n">
        <v>1</v>
      </c>
      <c r="H8320" s="0" t="n">
        <v>0.38</v>
      </c>
    </row>
    <row r="8321" customFormat="false" ht="12.8" hidden="false" customHeight="false" outlineLevel="0" collapsed="false">
      <c r="A8321" s="0" t="s">
        <v>12463</v>
      </c>
      <c r="B8321" s="0" t="n">
        <v>0.8575</v>
      </c>
      <c r="C8321" s="0" t="n">
        <v>0.00205821</v>
      </c>
      <c r="D8321" s="0" t="n">
        <v>0.0003472222</v>
      </c>
      <c r="E8321" s="0" t="n">
        <v>0.03125</v>
      </c>
      <c r="F8321" s="0" t="n">
        <v>0.00735075</v>
      </c>
      <c r="G8321" s="0" t="n">
        <v>1</v>
      </c>
      <c r="H8321" s="0" t="n">
        <v>3.72</v>
      </c>
    </row>
    <row r="8322" customFormat="false" ht="12.8" hidden="false" customHeight="false" outlineLevel="0" collapsed="false">
      <c r="A8322" s="0" t="s">
        <v>12464</v>
      </c>
      <c r="B8322" s="0" t="n">
        <v>0.4916666667</v>
      </c>
      <c r="C8322" s="0" t="n">
        <v>0.0194</v>
      </c>
      <c r="D8322" s="0" t="n">
        <v>0.0029059829</v>
      </c>
      <c r="E8322" s="0" t="n">
        <v>0.0166666667</v>
      </c>
      <c r="F8322" s="0" t="n">
        <v>0.02</v>
      </c>
      <c r="G8322" s="0" t="n">
        <v>1</v>
      </c>
      <c r="H8322" s="0" t="n">
        <v>11.32</v>
      </c>
    </row>
    <row r="8323" customFormat="false" ht="12.8" hidden="false" customHeight="false" outlineLevel="0" collapsed="false">
      <c r="A8323" s="0" t="s">
        <v>1916</v>
      </c>
      <c r="B8323" s="0" t="n">
        <v>2.8715384615</v>
      </c>
      <c r="C8323" s="0" t="n">
        <v>0.0403846154</v>
      </c>
      <c r="D8323" s="0" t="n">
        <v>0.0058119658</v>
      </c>
      <c r="E8323" s="0" t="n">
        <v>0.0192307692</v>
      </c>
      <c r="F8323" s="0" t="n">
        <v>0.0403846154</v>
      </c>
      <c r="G8323" s="0" t="n">
        <v>1</v>
      </c>
      <c r="H8323" s="0" t="n">
        <v>13.93</v>
      </c>
    </row>
    <row r="8324" customFormat="false" ht="12.8" hidden="false" customHeight="false" outlineLevel="0" collapsed="false">
      <c r="A8324" s="0" t="s">
        <v>1086</v>
      </c>
      <c r="B8324" s="0" t="n">
        <v>0.9916666667</v>
      </c>
      <c r="C8324" s="0" t="n">
        <v>0.0194</v>
      </c>
      <c r="D8324" s="0" t="n">
        <v>0.0029059829</v>
      </c>
      <c r="E8324" s="0" t="n">
        <v>0.0166666667</v>
      </c>
      <c r="F8324" s="0" t="n">
        <v>0.02</v>
      </c>
      <c r="G8324" s="0" t="n">
        <v>1</v>
      </c>
      <c r="H8324" s="0" t="n">
        <v>27.64</v>
      </c>
    </row>
    <row r="8325" customFormat="false" ht="12.8" hidden="false" customHeight="false" outlineLevel="0" collapsed="false">
      <c r="A8325" s="0" t="s">
        <v>412</v>
      </c>
      <c r="B8325" s="0" t="n">
        <v>0.425</v>
      </c>
      <c r="C8325" s="0" t="n">
        <v>0.00468</v>
      </c>
      <c r="D8325" s="0" t="n">
        <v>0.000662768</v>
      </c>
      <c r="E8325" s="0" t="n">
        <v>0.1</v>
      </c>
      <c r="F8325" s="0" t="n">
        <v>0.06</v>
      </c>
      <c r="G8325" s="0" t="n">
        <v>1</v>
      </c>
      <c r="H8325" s="0" t="n">
        <v>10.89</v>
      </c>
    </row>
    <row r="8326" customFormat="false" ht="12.8" hidden="false" customHeight="false" outlineLevel="0" collapsed="false">
      <c r="A8326" s="0" t="s">
        <v>1085</v>
      </c>
      <c r="B8326" s="0" t="n">
        <v>0.9916666667</v>
      </c>
      <c r="C8326" s="0" t="n">
        <v>0.0194</v>
      </c>
      <c r="D8326" s="0" t="n">
        <v>0.0029059829</v>
      </c>
      <c r="E8326" s="0" t="n">
        <v>0.0166666667</v>
      </c>
      <c r="F8326" s="0" t="n">
        <v>0.02</v>
      </c>
      <c r="G8326" s="0" t="n">
        <v>1</v>
      </c>
      <c r="H8326" s="0" t="n">
        <v>27.64</v>
      </c>
    </row>
    <row r="8327" customFormat="false" ht="12.8" hidden="false" customHeight="false" outlineLevel="0" collapsed="false">
      <c r="A8327" s="0" t="s">
        <v>411</v>
      </c>
      <c r="B8327" s="0" t="n">
        <v>0.2525</v>
      </c>
      <c r="C8327" s="0" t="n">
        <v>0.002556</v>
      </c>
      <c r="D8327" s="0" t="n">
        <v>0.0003679654</v>
      </c>
      <c r="E8327" s="0" t="n">
        <v>0.05</v>
      </c>
      <c r="F8327" s="0" t="n">
        <v>0.018</v>
      </c>
      <c r="G8327" s="0" t="n">
        <v>1</v>
      </c>
      <c r="H8327" s="0" t="n">
        <v>5.65</v>
      </c>
    </row>
    <row r="8328" customFormat="false" ht="12.8" hidden="false" customHeight="false" outlineLevel="0" collapsed="false">
      <c r="A8328" s="0" t="s">
        <v>12465</v>
      </c>
      <c r="B8328" s="0" t="n">
        <v>0.29375</v>
      </c>
      <c r="C8328" s="0" t="n">
        <v>0.0009511425</v>
      </c>
      <c r="D8328" s="0" t="n">
        <v>0.0001595345</v>
      </c>
      <c r="E8328" s="0" t="n">
        <v>0.015625</v>
      </c>
      <c r="F8328" s="0" t="n">
        <v>0.0033969375</v>
      </c>
      <c r="G8328" s="0" t="n">
        <v>1</v>
      </c>
      <c r="H8328" s="0" t="n">
        <v>25.37</v>
      </c>
    </row>
    <row r="8329" customFormat="false" ht="12.8" hidden="false" customHeight="false" outlineLevel="0" collapsed="false">
      <c r="A8329" s="0" t="s">
        <v>12466</v>
      </c>
      <c r="B8329" s="0" t="n">
        <v>0.055</v>
      </c>
      <c r="C8329" s="0" t="n">
        <v>0.0002301</v>
      </c>
      <c r="D8329" s="0" t="n">
        <v>4.92754E-005</v>
      </c>
      <c r="E8329" s="0" t="n">
        <v>0.005</v>
      </c>
      <c r="F8329" s="0" t="n">
        <v>0.0011505</v>
      </c>
      <c r="G8329" s="0" t="n">
        <v>1</v>
      </c>
      <c r="H8329" s="0" t="n">
        <v>0.32</v>
      </c>
    </row>
    <row r="8330" customFormat="false" ht="12.8" hidden="false" customHeight="false" outlineLevel="0" collapsed="false">
      <c r="A8330" s="0" t="s">
        <v>12467</v>
      </c>
      <c r="B8330" s="0" t="n">
        <v>0.29375</v>
      </c>
      <c r="C8330" s="0" t="n">
        <v>0.0009511425</v>
      </c>
      <c r="D8330" s="0" t="n">
        <v>0.0001595345</v>
      </c>
      <c r="E8330" s="0" t="n">
        <v>0.015625</v>
      </c>
      <c r="F8330" s="0" t="n">
        <v>0.0033969375</v>
      </c>
      <c r="G8330" s="0" t="n">
        <v>1</v>
      </c>
      <c r="H8330" s="0" t="n">
        <v>26.14</v>
      </c>
    </row>
    <row r="8331" customFormat="false" ht="12.8" hidden="false" customHeight="false" outlineLevel="0" collapsed="false">
      <c r="A8331" s="0" t="s">
        <v>12468</v>
      </c>
      <c r="B8331" s="0" t="n">
        <v>2.8715384615</v>
      </c>
      <c r="C8331" s="0" t="n">
        <v>0.0403846154</v>
      </c>
      <c r="D8331" s="0" t="n">
        <v>0.0058119658</v>
      </c>
      <c r="E8331" s="0" t="n">
        <v>0.0192307692</v>
      </c>
      <c r="F8331" s="0" t="n">
        <v>0.0403846154</v>
      </c>
      <c r="G8331" s="0" t="n">
        <v>1</v>
      </c>
      <c r="H8331" s="0" t="n">
        <v>13.93</v>
      </c>
    </row>
    <row r="8332" customFormat="false" ht="12.8" hidden="false" customHeight="false" outlineLevel="0" collapsed="false">
      <c r="A8332" s="0" t="s">
        <v>1849</v>
      </c>
      <c r="B8332" s="0" t="n">
        <v>0.58475</v>
      </c>
      <c r="C8332" s="0" t="n">
        <v>0.001875</v>
      </c>
      <c r="D8332" s="0" t="n">
        <v>0.0002724359</v>
      </c>
      <c r="E8332" s="0" t="n">
        <v>0.0015625</v>
      </c>
      <c r="F8332" s="0" t="n">
        <v>0.001875</v>
      </c>
      <c r="G8332" s="0" t="n">
        <v>1</v>
      </c>
      <c r="H8332" s="0" t="n">
        <v>14.64</v>
      </c>
    </row>
    <row r="8333" customFormat="false" ht="12.8" hidden="false" customHeight="false" outlineLevel="0" collapsed="false">
      <c r="A8333" s="0" t="s">
        <v>12469</v>
      </c>
      <c r="B8333" s="0" t="n">
        <v>1.139</v>
      </c>
      <c r="C8333" s="0" t="n">
        <v>0.00672</v>
      </c>
      <c r="D8333" s="0" t="n">
        <v>0.0011111111</v>
      </c>
      <c r="E8333" s="0" t="n">
        <v>0.1</v>
      </c>
      <c r="F8333" s="0" t="n">
        <v>0.024</v>
      </c>
      <c r="G8333" s="0" t="n">
        <v>1</v>
      </c>
      <c r="H8333" s="0" t="n">
        <v>9.36</v>
      </c>
    </row>
    <row r="8334" customFormat="false" ht="12.8" hidden="false" customHeight="false" outlineLevel="0" collapsed="false">
      <c r="A8334" s="0" t="s">
        <v>12470</v>
      </c>
      <c r="B8334" s="0" t="n">
        <v>2.9715384615</v>
      </c>
      <c r="C8334" s="0" t="n">
        <v>0.0403846154</v>
      </c>
      <c r="D8334" s="0" t="n">
        <v>0.0058119658</v>
      </c>
      <c r="E8334" s="0" t="n">
        <v>0.0192307692</v>
      </c>
      <c r="F8334" s="0" t="n">
        <v>0.0403846154</v>
      </c>
      <c r="G8334" s="0" t="n">
        <v>1</v>
      </c>
      <c r="H8334" s="0" t="n">
        <v>20.51</v>
      </c>
    </row>
    <row r="8335" customFormat="false" ht="12.8" hidden="false" customHeight="false" outlineLevel="0" collapsed="false">
      <c r="A8335" s="0" t="s">
        <v>416</v>
      </c>
      <c r="B8335" s="0" t="n">
        <v>0.375</v>
      </c>
      <c r="C8335" s="0" t="n">
        <v>0.004662</v>
      </c>
      <c r="D8335" s="0" t="n">
        <v>0.000662768</v>
      </c>
      <c r="E8335" s="0" t="n">
        <v>0.1</v>
      </c>
      <c r="F8335" s="0" t="n">
        <v>0.042</v>
      </c>
      <c r="G8335" s="0" t="n">
        <v>1</v>
      </c>
      <c r="H8335" s="0" t="n">
        <v>9.21</v>
      </c>
    </row>
    <row r="8336" customFormat="false" ht="12.8" hidden="false" customHeight="false" outlineLevel="0" collapsed="false">
      <c r="A8336" s="0" t="s">
        <v>12471</v>
      </c>
      <c r="B8336" s="0" t="n">
        <v>0.6127407407</v>
      </c>
      <c r="C8336" s="0" t="n">
        <v>0.0048888889</v>
      </c>
      <c r="D8336" s="0" t="n">
        <v>0.0018518519</v>
      </c>
      <c r="E8336" s="0" t="n">
        <v>0.037037037</v>
      </c>
      <c r="F8336" s="0" t="n">
        <v>0.0088888889</v>
      </c>
      <c r="G8336" s="0" t="n">
        <v>1</v>
      </c>
      <c r="H8336" s="0" t="n">
        <v>1440</v>
      </c>
    </row>
    <row r="8337" customFormat="false" ht="12.8" hidden="false" customHeight="false" outlineLevel="0" collapsed="false">
      <c r="A8337" s="0" t="s">
        <v>12472</v>
      </c>
      <c r="B8337" s="0" t="n">
        <v>1.0833333333</v>
      </c>
      <c r="C8337" s="0" t="n">
        <v>0.012</v>
      </c>
      <c r="D8337" s="0" t="n">
        <v>0.0016666667</v>
      </c>
      <c r="E8337" s="0" t="n">
        <v>0.0166666667</v>
      </c>
      <c r="F8337" s="0" t="n">
        <v>0.016</v>
      </c>
      <c r="G8337" s="0" t="n">
        <v>1</v>
      </c>
      <c r="H8337" s="0" t="n">
        <v>46.45</v>
      </c>
    </row>
    <row r="8338" customFormat="false" ht="12.8" hidden="false" customHeight="false" outlineLevel="0" collapsed="false">
      <c r="A8338" s="0" t="s">
        <v>12473</v>
      </c>
      <c r="B8338" s="0" t="n">
        <v>0.4329407407</v>
      </c>
      <c r="C8338" s="0" t="n">
        <v>0.0048888889</v>
      </c>
      <c r="D8338" s="0" t="n">
        <v>0.0018518519</v>
      </c>
      <c r="E8338" s="0" t="n">
        <v>0.037037037</v>
      </c>
      <c r="F8338" s="0" t="n">
        <v>0.0088888889</v>
      </c>
      <c r="G8338" s="0" t="n">
        <v>1</v>
      </c>
      <c r="H8338" s="0" t="n">
        <v>1491</v>
      </c>
    </row>
    <row r="8339" customFormat="false" ht="12.8" hidden="false" customHeight="false" outlineLevel="0" collapsed="false">
      <c r="A8339" s="0" t="s">
        <v>1915</v>
      </c>
      <c r="B8339" s="0" t="n">
        <v>2.9715384615</v>
      </c>
      <c r="C8339" s="0" t="n">
        <v>0.0403846154</v>
      </c>
      <c r="D8339" s="0" t="n">
        <v>0.0058119658</v>
      </c>
      <c r="E8339" s="0" t="n">
        <v>0.0192307692</v>
      </c>
      <c r="F8339" s="0" t="n">
        <v>0.0403846154</v>
      </c>
      <c r="G8339" s="0" t="n">
        <v>1</v>
      </c>
      <c r="H8339" s="0" t="n">
        <v>20.51</v>
      </c>
    </row>
    <row r="8340" customFormat="false" ht="12.8" hidden="false" customHeight="false" outlineLevel="0" collapsed="false">
      <c r="A8340" s="0" t="s">
        <v>12474</v>
      </c>
      <c r="B8340" s="0" t="n">
        <v>0.4916666667</v>
      </c>
      <c r="C8340" s="0" t="n">
        <v>0.0194</v>
      </c>
      <c r="D8340" s="0" t="n">
        <v>0.0029059829</v>
      </c>
      <c r="E8340" s="0" t="n">
        <v>0.0166666667</v>
      </c>
      <c r="F8340" s="0" t="n">
        <v>0.02</v>
      </c>
      <c r="G8340" s="0" t="n">
        <v>1</v>
      </c>
      <c r="H8340" s="0" t="n">
        <v>11.32</v>
      </c>
    </row>
    <row r="8341" customFormat="false" ht="12.8" hidden="false" customHeight="false" outlineLevel="0" collapsed="false">
      <c r="A8341" s="0" t="s">
        <v>415</v>
      </c>
      <c r="B8341" s="0" t="n">
        <v>0.425</v>
      </c>
      <c r="C8341" s="0" t="n">
        <v>0.00468</v>
      </c>
      <c r="D8341" s="0" t="n">
        <v>0.000662768</v>
      </c>
      <c r="E8341" s="0" t="n">
        <v>0.1</v>
      </c>
      <c r="F8341" s="0" t="n">
        <v>0.06</v>
      </c>
      <c r="G8341" s="0" t="n">
        <v>1</v>
      </c>
      <c r="H8341" s="0" t="n">
        <v>10.89</v>
      </c>
    </row>
    <row r="8342" customFormat="false" ht="12.8" hidden="false" customHeight="false" outlineLevel="0" collapsed="false">
      <c r="A8342" s="0" t="s">
        <v>12475</v>
      </c>
      <c r="B8342" s="0" t="n">
        <v>0.6127407407</v>
      </c>
      <c r="C8342" s="0" t="n">
        <v>0.0048888889</v>
      </c>
      <c r="D8342" s="0" t="n">
        <v>0.0018518519</v>
      </c>
      <c r="E8342" s="0" t="n">
        <v>0.037037037</v>
      </c>
      <c r="F8342" s="0" t="n">
        <v>0.0088888889</v>
      </c>
      <c r="G8342" s="0" t="n">
        <v>1</v>
      </c>
      <c r="H8342" s="0" t="n">
        <v>1440</v>
      </c>
    </row>
    <row r="8343" customFormat="false" ht="12.8" hidden="false" customHeight="false" outlineLevel="0" collapsed="false">
      <c r="A8343" s="0" t="s">
        <v>12476</v>
      </c>
      <c r="B8343" s="0" t="n">
        <v>1.0833333333</v>
      </c>
      <c r="C8343" s="0" t="n">
        <v>0.012</v>
      </c>
      <c r="D8343" s="0" t="n">
        <v>0.0016666667</v>
      </c>
      <c r="E8343" s="0" t="n">
        <v>0.0166666667</v>
      </c>
      <c r="F8343" s="0" t="n">
        <v>0.016</v>
      </c>
      <c r="G8343" s="0" t="n">
        <v>1</v>
      </c>
      <c r="H8343" s="0" t="n">
        <v>46.45</v>
      </c>
    </row>
    <row r="8344" customFormat="false" ht="12.8" hidden="false" customHeight="false" outlineLevel="0" collapsed="false">
      <c r="A8344" s="0" t="s">
        <v>12477</v>
      </c>
      <c r="B8344" s="0" t="n">
        <v>0.4916666667</v>
      </c>
      <c r="C8344" s="0" t="n">
        <v>0.0194</v>
      </c>
      <c r="D8344" s="0" t="n">
        <v>0.0029059829</v>
      </c>
      <c r="E8344" s="0" t="n">
        <v>0.0166666667</v>
      </c>
      <c r="F8344" s="0" t="n">
        <v>0.02</v>
      </c>
      <c r="G8344" s="0" t="n">
        <v>1</v>
      </c>
      <c r="H8344" s="0" t="n">
        <v>8.22</v>
      </c>
    </row>
    <row r="8345" customFormat="false" ht="12.8" hidden="false" customHeight="false" outlineLevel="0" collapsed="false">
      <c r="A8345" s="0" t="s">
        <v>12478</v>
      </c>
      <c r="B8345" s="0" t="n">
        <v>2.8715384615</v>
      </c>
      <c r="C8345" s="0" t="n">
        <v>0.0403846154</v>
      </c>
      <c r="D8345" s="0" t="n">
        <v>0.0058119658</v>
      </c>
      <c r="E8345" s="0" t="n">
        <v>0.0192307692</v>
      </c>
      <c r="F8345" s="0" t="n">
        <v>0.0403846154</v>
      </c>
      <c r="G8345" s="0" t="n">
        <v>1</v>
      </c>
      <c r="H8345" s="0" t="n">
        <v>13.93</v>
      </c>
    </row>
    <row r="8346" customFormat="false" ht="12.8" hidden="false" customHeight="false" outlineLevel="0" collapsed="false">
      <c r="A8346" s="0" t="s">
        <v>414</v>
      </c>
      <c r="B8346" s="0" t="n">
        <v>0.425</v>
      </c>
      <c r="C8346" s="0" t="n">
        <v>0.00468</v>
      </c>
      <c r="D8346" s="0" t="n">
        <v>0.000662768</v>
      </c>
      <c r="E8346" s="0" t="n">
        <v>0.1</v>
      </c>
      <c r="F8346" s="0" t="n">
        <v>0.06</v>
      </c>
      <c r="G8346" s="0" t="n">
        <v>1</v>
      </c>
      <c r="H8346" s="0" t="n">
        <v>10.89</v>
      </c>
    </row>
    <row r="8347" customFormat="false" ht="12.8" hidden="false" customHeight="false" outlineLevel="0" collapsed="false">
      <c r="A8347" s="0" t="s">
        <v>12479</v>
      </c>
      <c r="B8347" s="0" t="n">
        <v>1.0833333333</v>
      </c>
      <c r="C8347" s="0" t="n">
        <v>0.012</v>
      </c>
      <c r="D8347" s="0" t="n">
        <v>0.0016666667</v>
      </c>
      <c r="E8347" s="0" t="n">
        <v>0.0166666667</v>
      </c>
      <c r="F8347" s="0" t="n">
        <v>0.016</v>
      </c>
      <c r="G8347" s="0" t="n">
        <v>1</v>
      </c>
      <c r="H8347" s="0" t="n">
        <v>46.39</v>
      </c>
    </row>
    <row r="8348" customFormat="false" ht="12.8" hidden="false" customHeight="false" outlineLevel="0" collapsed="false">
      <c r="A8348" s="0" t="s">
        <v>1127</v>
      </c>
      <c r="B8348" s="0" t="n">
        <v>1.139</v>
      </c>
      <c r="C8348" s="0" t="n">
        <v>0.00672</v>
      </c>
      <c r="D8348" s="0" t="n">
        <v>0.0011111111</v>
      </c>
      <c r="E8348" s="0" t="n">
        <v>0.1</v>
      </c>
      <c r="F8348" s="0" t="n">
        <v>0.024</v>
      </c>
      <c r="G8348" s="0" t="n">
        <v>1</v>
      </c>
      <c r="H8348" s="0" t="n">
        <v>9.36</v>
      </c>
    </row>
    <row r="8349" customFormat="false" ht="12.8" hidden="false" customHeight="false" outlineLevel="0" collapsed="false">
      <c r="A8349" s="0" t="s">
        <v>12480</v>
      </c>
      <c r="B8349" s="0" t="n">
        <v>0.4311407407</v>
      </c>
      <c r="C8349" s="0" t="n">
        <v>0.0048888889</v>
      </c>
      <c r="D8349" s="0" t="n">
        <v>0.0018518519</v>
      </c>
      <c r="E8349" s="0" t="n">
        <v>0.037037037</v>
      </c>
      <c r="F8349" s="0" t="n">
        <v>0.0088888889</v>
      </c>
      <c r="G8349" s="0" t="n">
        <v>1</v>
      </c>
      <c r="H8349" s="0" t="n">
        <v>1440</v>
      </c>
    </row>
    <row r="8350" customFormat="false" ht="12.8" hidden="false" customHeight="false" outlineLevel="0" collapsed="false">
      <c r="A8350" s="0" t="s">
        <v>12481</v>
      </c>
      <c r="B8350" s="0" t="n">
        <v>2.9715384615</v>
      </c>
      <c r="C8350" s="0" t="n">
        <v>0.0403846154</v>
      </c>
      <c r="D8350" s="0" t="n">
        <v>0.0058119658</v>
      </c>
      <c r="E8350" s="0" t="n">
        <v>0.0192307692</v>
      </c>
      <c r="F8350" s="0" t="n">
        <v>0.0403846154</v>
      </c>
      <c r="G8350" s="0" t="n">
        <v>1</v>
      </c>
      <c r="H8350" s="0" t="n">
        <v>20.51</v>
      </c>
    </row>
    <row r="8351" customFormat="false" ht="12.8" hidden="false" customHeight="false" outlineLevel="0" collapsed="false">
      <c r="A8351" s="0" t="s">
        <v>12482</v>
      </c>
      <c r="B8351" s="0" t="n">
        <v>0.4916666667</v>
      </c>
      <c r="C8351" s="0" t="n">
        <v>0.0194</v>
      </c>
      <c r="D8351" s="0" t="n">
        <v>0.0029059829</v>
      </c>
      <c r="E8351" s="0" t="n">
        <v>0.0166666667</v>
      </c>
      <c r="F8351" s="0" t="n">
        <v>0.02</v>
      </c>
      <c r="G8351" s="0" t="n">
        <v>1</v>
      </c>
      <c r="H8351" s="0" t="n">
        <v>8.3</v>
      </c>
    </row>
    <row r="8352" customFormat="false" ht="12.8" hidden="false" customHeight="false" outlineLevel="0" collapsed="false">
      <c r="A8352" s="0" t="s">
        <v>12483</v>
      </c>
      <c r="B8352" s="0" t="n">
        <v>1.1833333333</v>
      </c>
      <c r="C8352" s="0" t="n">
        <v>0.012</v>
      </c>
      <c r="D8352" s="0" t="n">
        <v>0.0016666667</v>
      </c>
      <c r="E8352" s="0" t="n">
        <v>0.0166666667</v>
      </c>
      <c r="F8352" s="0" t="n">
        <v>0.016</v>
      </c>
      <c r="G8352" s="0" t="n">
        <v>1</v>
      </c>
      <c r="H8352" s="0" t="n">
        <v>67.93</v>
      </c>
    </row>
    <row r="8353" customFormat="false" ht="12.8" hidden="false" customHeight="false" outlineLevel="0" collapsed="false">
      <c r="A8353" s="0" t="s">
        <v>1083</v>
      </c>
      <c r="B8353" s="0" t="n">
        <v>34.875</v>
      </c>
      <c r="C8353" s="0" t="n">
        <v>0.409695</v>
      </c>
      <c r="D8353" s="0" t="n">
        <v>0.080952381</v>
      </c>
      <c r="E8353" s="0" t="n">
        <v>0.25</v>
      </c>
      <c r="F8353" s="0" t="n">
        <v>0.37245</v>
      </c>
      <c r="G8353" s="0" t="n">
        <v>1</v>
      </c>
      <c r="H8353" s="0" t="n">
        <v>211.68</v>
      </c>
    </row>
    <row r="8354" customFormat="false" ht="12.8" hidden="false" customHeight="false" outlineLevel="0" collapsed="false">
      <c r="A8354" s="0" t="s">
        <v>12484</v>
      </c>
      <c r="B8354" s="0" t="n">
        <v>5.0990769231</v>
      </c>
      <c r="C8354" s="0" t="n">
        <v>0.0807692308</v>
      </c>
      <c r="D8354" s="0" t="n">
        <v>0.0116239316</v>
      </c>
      <c r="E8354" s="0" t="n">
        <v>0.0384615385</v>
      </c>
      <c r="F8354" s="0" t="n">
        <v>0.0807692308</v>
      </c>
      <c r="G8354" s="0" t="n">
        <v>1</v>
      </c>
      <c r="H8354" s="0" t="n">
        <v>16.62</v>
      </c>
    </row>
    <row r="8355" customFormat="false" ht="12.8" hidden="false" customHeight="false" outlineLevel="0" collapsed="false">
      <c r="A8355" s="0" t="s">
        <v>12485</v>
      </c>
      <c r="B8355" s="0" t="n">
        <v>1.1833333333</v>
      </c>
      <c r="C8355" s="0" t="n">
        <v>0.012</v>
      </c>
      <c r="D8355" s="0" t="n">
        <v>0.0016666667</v>
      </c>
      <c r="E8355" s="0" t="n">
        <v>0.0166666667</v>
      </c>
      <c r="F8355" s="0" t="n">
        <v>0.016</v>
      </c>
      <c r="G8355" s="0" t="n">
        <v>1</v>
      </c>
      <c r="H8355" s="0" t="n">
        <v>67.93</v>
      </c>
    </row>
    <row r="8356" customFormat="false" ht="12.8" hidden="false" customHeight="false" outlineLevel="0" collapsed="false">
      <c r="A8356" s="0" t="s">
        <v>12486</v>
      </c>
      <c r="B8356" s="0" t="n">
        <v>32.375</v>
      </c>
      <c r="C8356" s="0" t="n">
        <v>0.409695</v>
      </c>
      <c r="D8356" s="0" t="n">
        <v>0.080952381</v>
      </c>
      <c r="E8356" s="0" t="n">
        <v>0.25</v>
      </c>
      <c r="F8356" s="0" t="n">
        <v>0.37245</v>
      </c>
      <c r="G8356" s="0" t="n">
        <v>1</v>
      </c>
      <c r="H8356" s="0" t="n">
        <v>201.84</v>
      </c>
    </row>
    <row r="8357" customFormat="false" ht="12.8" hidden="false" customHeight="false" outlineLevel="0" collapsed="false">
      <c r="A8357" s="0" t="s">
        <v>2065</v>
      </c>
      <c r="B8357" s="0" t="n">
        <v>1.1833333333</v>
      </c>
      <c r="C8357" s="0" t="n">
        <v>0.012</v>
      </c>
      <c r="D8357" s="0" t="n">
        <v>0.0016666667</v>
      </c>
      <c r="E8357" s="0" t="n">
        <v>0.0166666667</v>
      </c>
      <c r="F8357" s="0" t="n">
        <v>0.016</v>
      </c>
      <c r="G8357" s="0" t="n">
        <v>1</v>
      </c>
      <c r="H8357" s="0" t="n">
        <v>67.93</v>
      </c>
    </row>
    <row r="8358" customFormat="false" ht="12.8" hidden="false" customHeight="false" outlineLevel="0" collapsed="false">
      <c r="A8358" s="0" t="s">
        <v>12487</v>
      </c>
      <c r="B8358" s="0" t="n">
        <v>5.1890769231</v>
      </c>
      <c r="C8358" s="0" t="n">
        <v>0.0807692308</v>
      </c>
      <c r="D8358" s="0" t="n">
        <v>0.0116239316</v>
      </c>
      <c r="E8358" s="0" t="n">
        <v>0.0384615385</v>
      </c>
      <c r="F8358" s="0" t="n">
        <v>0.0807692308</v>
      </c>
      <c r="G8358" s="0" t="n">
        <v>1</v>
      </c>
      <c r="H8358" s="0" t="n">
        <v>16.62</v>
      </c>
    </row>
    <row r="8359" customFormat="false" ht="12.8" hidden="false" customHeight="false" outlineLevel="0" collapsed="false">
      <c r="A8359" s="0" t="s">
        <v>12488</v>
      </c>
      <c r="B8359" s="0" t="n">
        <v>2.9715384615</v>
      </c>
      <c r="C8359" s="0" t="n">
        <v>0.0403846154</v>
      </c>
      <c r="D8359" s="0" t="n">
        <v>0.0058119658</v>
      </c>
      <c r="E8359" s="0" t="n">
        <v>0.0192307692</v>
      </c>
      <c r="F8359" s="0" t="n">
        <v>0.0403846154</v>
      </c>
      <c r="G8359" s="0" t="n">
        <v>1</v>
      </c>
      <c r="H8359" s="0" t="n">
        <v>20.51</v>
      </c>
    </row>
    <row r="8360" customFormat="false" ht="12.8" hidden="false" customHeight="false" outlineLevel="0" collapsed="false">
      <c r="A8360" s="0" t="s">
        <v>12489</v>
      </c>
      <c r="B8360" s="0" t="n">
        <v>1.675</v>
      </c>
      <c r="C8360" s="0" t="n">
        <v>0.018</v>
      </c>
      <c r="D8360" s="0" t="n">
        <v>0.0025</v>
      </c>
      <c r="E8360" s="0" t="n">
        <v>0.025</v>
      </c>
      <c r="F8360" s="0" t="n">
        <v>0.024</v>
      </c>
      <c r="G8360" s="0" t="n">
        <v>1</v>
      </c>
      <c r="H8360" s="0" t="n">
        <v>61.45</v>
      </c>
    </row>
    <row r="8361" customFormat="false" ht="12.8" hidden="false" customHeight="false" outlineLevel="0" collapsed="false">
      <c r="A8361" s="0" t="s">
        <v>410</v>
      </c>
      <c r="B8361" s="0" t="n">
        <v>0.2525</v>
      </c>
      <c r="C8361" s="0" t="n">
        <v>0.002556</v>
      </c>
      <c r="D8361" s="0" t="n">
        <v>0.0003679654</v>
      </c>
      <c r="E8361" s="0" t="n">
        <v>0.05</v>
      </c>
      <c r="F8361" s="0" t="n">
        <v>0.018</v>
      </c>
      <c r="G8361" s="0" t="n">
        <v>1</v>
      </c>
      <c r="H8361" s="0" t="n">
        <v>5.65</v>
      </c>
    </row>
    <row r="8362" customFormat="false" ht="12.8" hidden="false" customHeight="false" outlineLevel="0" collapsed="false">
      <c r="A8362" s="0" t="s">
        <v>12490</v>
      </c>
      <c r="B8362" s="0" t="n">
        <v>1.6166666667</v>
      </c>
      <c r="C8362" s="0" t="n">
        <v>0.024</v>
      </c>
      <c r="D8362" s="0" t="n">
        <v>0.0033333333</v>
      </c>
      <c r="E8362" s="0" t="n">
        <v>0.0333333333</v>
      </c>
      <c r="F8362" s="0" t="n">
        <v>0.032</v>
      </c>
      <c r="G8362" s="0" t="n">
        <v>1</v>
      </c>
      <c r="H8362" s="0" t="n">
        <v>55.44</v>
      </c>
    </row>
    <row r="8363" customFormat="false" ht="12.8" hidden="false" customHeight="false" outlineLevel="0" collapsed="false">
      <c r="A8363" s="0" t="s">
        <v>473</v>
      </c>
      <c r="B8363" s="0" t="n">
        <v>0.345</v>
      </c>
      <c r="C8363" s="0" t="n">
        <v>0.00105</v>
      </c>
      <c r="D8363" s="0" t="n">
        <v>0.0001470588</v>
      </c>
      <c r="E8363" s="0" t="n">
        <v>0.05</v>
      </c>
      <c r="F8363" s="0" t="n">
        <v>0.006</v>
      </c>
      <c r="G8363" s="0" t="n">
        <v>1</v>
      </c>
      <c r="H8363" s="0" t="n">
        <v>4.62</v>
      </c>
    </row>
    <row r="8364" customFormat="false" ht="12.8" hidden="false" customHeight="false" outlineLevel="0" collapsed="false">
      <c r="A8364" s="0" t="s">
        <v>12491</v>
      </c>
      <c r="B8364" s="0" t="n">
        <v>0.9916666667</v>
      </c>
      <c r="C8364" s="0" t="n">
        <v>0.0194</v>
      </c>
      <c r="D8364" s="0" t="n">
        <v>0.0029059829</v>
      </c>
      <c r="E8364" s="0" t="n">
        <v>0.0166666667</v>
      </c>
      <c r="F8364" s="0" t="n">
        <v>0.02</v>
      </c>
      <c r="G8364" s="0" t="n">
        <v>1</v>
      </c>
      <c r="H8364" s="0" t="n">
        <v>20.27</v>
      </c>
    </row>
    <row r="8365" customFormat="false" ht="12.8" hidden="false" customHeight="false" outlineLevel="0" collapsed="false">
      <c r="A8365" s="0" t="s">
        <v>12492</v>
      </c>
      <c r="B8365" s="0" t="n">
        <v>5.1990769231</v>
      </c>
      <c r="C8365" s="0" t="n">
        <v>0.0807692308</v>
      </c>
      <c r="D8365" s="0" t="n">
        <v>0.0116239316</v>
      </c>
      <c r="E8365" s="0" t="n">
        <v>0.0384615385</v>
      </c>
      <c r="F8365" s="0" t="n">
        <v>0.0807692308</v>
      </c>
      <c r="G8365" s="0" t="n">
        <v>1</v>
      </c>
      <c r="H8365" s="0" t="n">
        <v>23.19</v>
      </c>
    </row>
    <row r="8366" customFormat="false" ht="12.8" hidden="false" customHeight="false" outlineLevel="0" collapsed="false">
      <c r="A8366" s="0" t="s">
        <v>12493</v>
      </c>
      <c r="B8366" s="0" t="n">
        <v>1.6166666667</v>
      </c>
      <c r="C8366" s="0" t="n">
        <v>0.024</v>
      </c>
      <c r="D8366" s="0" t="n">
        <v>0.0033333333</v>
      </c>
      <c r="E8366" s="0" t="n">
        <v>0.0333333333</v>
      </c>
      <c r="F8366" s="0" t="n">
        <v>0.032</v>
      </c>
      <c r="G8366" s="0" t="n">
        <v>1</v>
      </c>
      <c r="H8366" s="0" t="n">
        <v>55.44</v>
      </c>
    </row>
    <row r="8367" customFormat="false" ht="12.8" hidden="false" customHeight="false" outlineLevel="0" collapsed="false">
      <c r="A8367" s="0" t="s">
        <v>1084</v>
      </c>
      <c r="B8367" s="0" t="n">
        <v>4.8</v>
      </c>
      <c r="C8367" s="0" t="n">
        <v>0.029952</v>
      </c>
      <c r="D8367" s="0" t="n">
        <v>0.0056666667</v>
      </c>
      <c r="E8367" s="0" t="n">
        <v>0.02</v>
      </c>
      <c r="F8367" s="0" t="n">
        <v>0.0384</v>
      </c>
      <c r="G8367" s="0" t="n">
        <v>1</v>
      </c>
      <c r="H8367" s="0" t="n">
        <v>8.47</v>
      </c>
    </row>
    <row r="8368" customFormat="false" ht="12.8" hidden="false" customHeight="false" outlineLevel="0" collapsed="false">
      <c r="A8368" s="0" t="s">
        <v>12494</v>
      </c>
      <c r="B8368" s="0" t="n">
        <v>1.6166666667</v>
      </c>
      <c r="C8368" s="0" t="n">
        <v>0.024</v>
      </c>
      <c r="D8368" s="0" t="n">
        <v>0.0033333333</v>
      </c>
      <c r="E8368" s="0" t="n">
        <v>0.0333333333</v>
      </c>
      <c r="F8368" s="0" t="n">
        <v>0.032</v>
      </c>
      <c r="G8368" s="0" t="n">
        <v>1</v>
      </c>
      <c r="H8368" s="0" t="n">
        <v>55.44</v>
      </c>
    </row>
    <row r="8369" customFormat="false" ht="12.8" hidden="false" customHeight="false" outlineLevel="0" collapsed="false">
      <c r="A8369" s="0" t="s">
        <v>12495</v>
      </c>
      <c r="B8369" s="0" t="n">
        <v>0.8</v>
      </c>
      <c r="C8369" s="0" t="n">
        <v>0.00168</v>
      </c>
      <c r="D8369" s="0" t="n">
        <v>0.0002777778</v>
      </c>
      <c r="E8369" s="0" t="n">
        <v>0.05</v>
      </c>
      <c r="F8369" s="0" t="n">
        <v>0.006</v>
      </c>
      <c r="G8369" s="0" t="n">
        <v>1</v>
      </c>
      <c r="H8369" s="0" t="n">
        <v>13.72</v>
      </c>
    </row>
    <row r="8370" customFormat="false" ht="12.8" hidden="false" customHeight="false" outlineLevel="0" collapsed="false">
      <c r="A8370" s="0" t="s">
        <v>12496</v>
      </c>
      <c r="B8370" s="0" t="n">
        <v>1.469</v>
      </c>
      <c r="C8370" s="0" t="n">
        <v>0.0144</v>
      </c>
      <c r="D8370" s="0" t="n">
        <v>0.002</v>
      </c>
      <c r="E8370" s="0" t="n">
        <v>0.02</v>
      </c>
      <c r="F8370" s="0" t="n">
        <v>0.0192</v>
      </c>
      <c r="G8370" s="0" t="n">
        <v>1</v>
      </c>
      <c r="H8370" s="0" t="n">
        <v>6912</v>
      </c>
    </row>
    <row r="8371" customFormat="false" ht="12.8" hidden="false" customHeight="false" outlineLevel="0" collapsed="false">
      <c r="A8371" s="0" t="s">
        <v>12497</v>
      </c>
      <c r="B8371" s="0" t="n">
        <v>0.7607407407</v>
      </c>
      <c r="C8371" s="0" t="n">
        <v>0.0048888889</v>
      </c>
      <c r="D8371" s="0" t="n">
        <v>0.0018518519</v>
      </c>
      <c r="E8371" s="0" t="n">
        <v>0.037037037</v>
      </c>
      <c r="F8371" s="0" t="n">
        <v>0.0088888889</v>
      </c>
      <c r="G8371" s="0" t="n">
        <v>1</v>
      </c>
      <c r="H8371" s="0" t="n">
        <v>603</v>
      </c>
    </row>
    <row r="8372" customFormat="false" ht="12.8" hidden="false" customHeight="false" outlineLevel="0" collapsed="false">
      <c r="A8372" s="0" t="s">
        <v>12498</v>
      </c>
      <c r="B8372" s="0" t="n">
        <v>0.0017711111</v>
      </c>
      <c r="C8372" s="0" t="n">
        <v>1.52089E-005</v>
      </c>
      <c r="D8372" s="0" t="n">
        <v>7.3001E-006</v>
      </c>
      <c r="E8372" s="0" t="n">
        <v>0.0002222222</v>
      </c>
      <c r="F8372" s="0" t="n">
        <v>5.24444E-005</v>
      </c>
      <c r="G8372" s="0" t="n">
        <v>1</v>
      </c>
      <c r="H8372" s="0" t="n">
        <v>1</v>
      </c>
    </row>
    <row r="8373" customFormat="false" ht="12.8" hidden="false" customHeight="false" outlineLevel="0" collapsed="false">
      <c r="A8373" s="0" t="s">
        <v>12499</v>
      </c>
      <c r="B8373" s="0" t="n">
        <v>1.469</v>
      </c>
      <c r="C8373" s="0" t="n">
        <v>0.0144</v>
      </c>
      <c r="D8373" s="0" t="n">
        <v>0.002</v>
      </c>
      <c r="E8373" s="0" t="n">
        <v>0.02</v>
      </c>
      <c r="F8373" s="0" t="n">
        <v>0.0192</v>
      </c>
      <c r="G8373" s="0" t="n">
        <v>1</v>
      </c>
      <c r="H8373" s="0" t="n">
        <v>6912</v>
      </c>
    </row>
    <row r="8374" customFormat="false" ht="12.8" hidden="false" customHeight="false" outlineLevel="0" collapsed="false">
      <c r="A8374" s="0" t="s">
        <v>12500</v>
      </c>
      <c r="B8374" s="0" t="n">
        <v>0.7607407407</v>
      </c>
      <c r="C8374" s="0" t="n">
        <v>0.0048888889</v>
      </c>
      <c r="D8374" s="0" t="n">
        <v>0.0018518519</v>
      </c>
      <c r="E8374" s="0" t="n">
        <v>0.037037037</v>
      </c>
      <c r="F8374" s="0" t="n">
        <v>0.0088888889</v>
      </c>
      <c r="G8374" s="0" t="n">
        <v>1</v>
      </c>
      <c r="H8374" s="0" t="n">
        <v>603</v>
      </c>
    </row>
    <row r="8375" customFormat="false" ht="12.8" hidden="false" customHeight="false" outlineLevel="0" collapsed="false">
      <c r="A8375" s="0" t="s">
        <v>12501</v>
      </c>
      <c r="B8375" s="0" t="n">
        <v>0.000825</v>
      </c>
      <c r="C8375" s="0" t="n">
        <v>3E-006</v>
      </c>
      <c r="D8375" s="0" t="n">
        <v>1.6667E-006</v>
      </c>
      <c r="E8375" s="0" t="n">
        <v>5E-005</v>
      </c>
      <c r="F8375" s="0" t="n">
        <v>1.2E-005</v>
      </c>
      <c r="G8375" s="0" t="n">
        <v>1</v>
      </c>
      <c r="H8375" s="0" t="n">
        <v>0.03</v>
      </c>
    </row>
    <row r="8376" customFormat="false" ht="12.8" hidden="false" customHeight="false" outlineLevel="0" collapsed="false">
      <c r="A8376" s="0" t="s">
        <v>12502</v>
      </c>
      <c r="B8376" s="0" t="n">
        <v>0.7607407407</v>
      </c>
      <c r="C8376" s="0" t="n">
        <v>0.0048888889</v>
      </c>
      <c r="D8376" s="0" t="n">
        <v>0.0018518519</v>
      </c>
      <c r="E8376" s="0" t="n">
        <v>0.037037037</v>
      </c>
      <c r="F8376" s="0" t="n">
        <v>0.0088888889</v>
      </c>
      <c r="G8376" s="0" t="n">
        <v>1</v>
      </c>
      <c r="H8376" s="0" t="n">
        <v>603</v>
      </c>
    </row>
    <row r="8377" customFormat="false" ht="12.8" hidden="false" customHeight="false" outlineLevel="0" collapsed="false">
      <c r="A8377" s="0" t="s">
        <v>12503</v>
      </c>
      <c r="B8377" s="0" t="n">
        <v>1.469</v>
      </c>
      <c r="C8377" s="0" t="n">
        <v>0.0144</v>
      </c>
      <c r="D8377" s="0" t="n">
        <v>0.002</v>
      </c>
      <c r="E8377" s="0" t="n">
        <v>0.02</v>
      </c>
      <c r="F8377" s="0" t="n">
        <v>0.0192</v>
      </c>
      <c r="G8377" s="0" t="n">
        <v>1</v>
      </c>
      <c r="H8377" s="0" t="n">
        <v>6912</v>
      </c>
    </row>
    <row r="8378" customFormat="false" ht="12.8" hidden="false" customHeight="false" outlineLevel="0" collapsed="false">
      <c r="A8378" s="0" t="s">
        <v>12504</v>
      </c>
      <c r="B8378" s="0" t="n">
        <v>0.7607407407</v>
      </c>
      <c r="C8378" s="0" t="n">
        <v>0.0048888889</v>
      </c>
      <c r="D8378" s="0" t="n">
        <v>0.0018518519</v>
      </c>
      <c r="E8378" s="0" t="n">
        <v>0.037037037</v>
      </c>
      <c r="F8378" s="0" t="n">
        <v>0.0088888889</v>
      </c>
      <c r="G8378" s="0" t="n">
        <v>1</v>
      </c>
      <c r="H8378" s="0" t="n">
        <v>1591</v>
      </c>
    </row>
    <row r="8379" customFormat="false" ht="12.8" hidden="false" customHeight="false" outlineLevel="0" collapsed="false">
      <c r="A8379" s="0" t="s">
        <v>12505</v>
      </c>
      <c r="B8379" s="0" t="n">
        <v>0.955</v>
      </c>
      <c r="C8379" s="0" t="n">
        <v>0.0181125</v>
      </c>
      <c r="D8379" s="0" t="n">
        <v>0.004047619</v>
      </c>
      <c r="E8379" s="0" t="n">
        <v>0.05</v>
      </c>
      <c r="F8379" s="0" t="n">
        <v>0.036225</v>
      </c>
      <c r="G8379" s="0" t="n">
        <v>1</v>
      </c>
      <c r="H8379" s="0" t="n">
        <v>14.95</v>
      </c>
    </row>
    <row r="8380" customFormat="false" ht="12.8" hidden="false" customHeight="false" outlineLevel="0" collapsed="false">
      <c r="A8380" s="0" t="s">
        <v>2433</v>
      </c>
      <c r="B8380" s="0" t="n">
        <v>1.469</v>
      </c>
      <c r="C8380" s="0" t="n">
        <v>0.0144</v>
      </c>
      <c r="D8380" s="0" t="n">
        <v>0.002</v>
      </c>
      <c r="E8380" s="0" t="n">
        <v>0.02</v>
      </c>
      <c r="F8380" s="0" t="n">
        <v>0.0192</v>
      </c>
      <c r="G8380" s="0" t="n">
        <v>1</v>
      </c>
      <c r="H8380" s="0" t="n">
        <v>6912</v>
      </c>
    </row>
    <row r="8381" customFormat="false" ht="12.8" hidden="false" customHeight="false" outlineLevel="0" collapsed="false">
      <c r="A8381" s="0" t="s">
        <v>12506</v>
      </c>
      <c r="B8381" s="0" t="n">
        <v>5.1990769231</v>
      </c>
      <c r="C8381" s="0" t="n">
        <v>0.0807692308</v>
      </c>
      <c r="D8381" s="0" t="n">
        <v>0.0116239316</v>
      </c>
      <c r="E8381" s="0" t="n">
        <v>0.0384615385</v>
      </c>
      <c r="F8381" s="0" t="n">
        <v>0.0807692308</v>
      </c>
      <c r="G8381" s="0" t="n">
        <v>1</v>
      </c>
      <c r="H8381" s="0" t="n">
        <v>23.19</v>
      </c>
    </row>
    <row r="8382" customFormat="false" ht="12.8" hidden="false" customHeight="false" outlineLevel="0" collapsed="false">
      <c r="A8382" s="0" t="s">
        <v>12507</v>
      </c>
      <c r="B8382" s="0" t="n">
        <v>5.1990769231</v>
      </c>
      <c r="C8382" s="0" t="n">
        <v>0.0807692308</v>
      </c>
      <c r="D8382" s="0" t="n">
        <v>0.0116239316</v>
      </c>
      <c r="E8382" s="0" t="n">
        <v>0.0384615385</v>
      </c>
      <c r="F8382" s="0" t="n">
        <v>0.0807692308</v>
      </c>
      <c r="G8382" s="0" t="n">
        <v>1</v>
      </c>
      <c r="H8382" s="0" t="n">
        <v>23.19</v>
      </c>
    </row>
    <row r="8383" customFormat="false" ht="12.8" hidden="false" customHeight="false" outlineLevel="0" collapsed="false">
      <c r="A8383" s="0" t="s">
        <v>12508</v>
      </c>
      <c r="B8383" s="0" t="n">
        <v>0.4216666667</v>
      </c>
      <c r="C8383" s="0" t="n">
        <v>0.0060375</v>
      </c>
      <c r="D8383" s="0" t="n">
        <v>0.0013492063</v>
      </c>
      <c r="E8383" s="0" t="n">
        <v>0.0166666667</v>
      </c>
      <c r="F8383" s="0" t="n">
        <v>0.012075</v>
      </c>
      <c r="G8383" s="0" t="n">
        <v>1</v>
      </c>
      <c r="H8383" s="0" t="n">
        <v>23.98</v>
      </c>
    </row>
    <row r="8384" customFormat="false" ht="12.8" hidden="false" customHeight="false" outlineLevel="0" collapsed="false">
      <c r="A8384" s="0" t="s">
        <v>1425</v>
      </c>
      <c r="B8384" s="0" t="n">
        <v>0.1058333333</v>
      </c>
      <c r="C8384" s="0" t="n">
        <v>0.00068607</v>
      </c>
      <c r="D8384" s="0" t="n">
        <v>0.0001157407</v>
      </c>
      <c r="E8384" s="0" t="n">
        <v>0.0104166667</v>
      </c>
      <c r="F8384" s="0" t="n">
        <v>0.00245025</v>
      </c>
      <c r="G8384" s="0" t="n">
        <v>1</v>
      </c>
      <c r="H8384" s="0" t="n">
        <v>18</v>
      </c>
    </row>
    <row r="8385" customFormat="false" ht="12.8" hidden="false" customHeight="false" outlineLevel="0" collapsed="false">
      <c r="A8385" s="0" t="s">
        <v>12509</v>
      </c>
      <c r="B8385" s="0" t="n">
        <v>0.7607407407</v>
      </c>
      <c r="C8385" s="0" t="n">
        <v>0.0048888889</v>
      </c>
      <c r="D8385" s="0" t="n">
        <v>0.0018518519</v>
      </c>
      <c r="E8385" s="0" t="n">
        <v>0.037037037</v>
      </c>
      <c r="F8385" s="0" t="n">
        <v>0.0088888889</v>
      </c>
      <c r="G8385" s="0" t="n">
        <v>1</v>
      </c>
      <c r="H8385" s="0" t="n">
        <v>1591</v>
      </c>
    </row>
    <row r="8386" customFormat="false" ht="12.8" hidden="false" customHeight="false" outlineLevel="0" collapsed="false">
      <c r="A8386" s="0" t="s">
        <v>12510</v>
      </c>
      <c r="B8386" s="0" t="n">
        <v>0.7607407407</v>
      </c>
      <c r="C8386" s="0" t="n">
        <v>0.0048888889</v>
      </c>
      <c r="D8386" s="0" t="n">
        <v>0.0018518519</v>
      </c>
      <c r="E8386" s="0" t="n">
        <v>0.037037037</v>
      </c>
      <c r="F8386" s="0" t="n">
        <v>0.0088888889</v>
      </c>
      <c r="G8386" s="0" t="n">
        <v>1</v>
      </c>
      <c r="H8386" s="0" t="n">
        <v>1591</v>
      </c>
    </row>
    <row r="8387" customFormat="false" ht="12.8" hidden="false" customHeight="false" outlineLevel="0" collapsed="false">
      <c r="A8387" s="0" t="s">
        <v>12511</v>
      </c>
      <c r="B8387" s="0" t="n">
        <v>0.61</v>
      </c>
      <c r="C8387" s="0" t="n">
        <v>0.003293136</v>
      </c>
      <c r="D8387" s="0" t="n">
        <v>0.0016666667</v>
      </c>
      <c r="E8387" s="0" t="n">
        <v>0.05</v>
      </c>
      <c r="F8387" s="0" t="n">
        <v>0.0117612</v>
      </c>
      <c r="G8387" s="0" t="n">
        <v>1</v>
      </c>
      <c r="H8387" s="0" t="n">
        <v>2176</v>
      </c>
    </row>
    <row r="8388" customFormat="false" ht="12.8" hidden="false" customHeight="false" outlineLevel="0" collapsed="false">
      <c r="A8388" s="0" t="s">
        <v>1052</v>
      </c>
      <c r="B8388" s="0" t="n">
        <v>0.05075</v>
      </c>
      <c r="C8388" s="0" t="n">
        <v>0.0001941469</v>
      </c>
      <c r="D8388" s="0" t="n">
        <v>5.09592E-005</v>
      </c>
      <c r="E8388" s="0" t="n">
        <v>0.00625</v>
      </c>
      <c r="F8388" s="0" t="n">
        <v>0.0007190625</v>
      </c>
      <c r="G8388" s="0" t="n">
        <v>1</v>
      </c>
      <c r="H8388" s="0" t="n">
        <v>1</v>
      </c>
    </row>
    <row r="8389" customFormat="false" ht="12.8" hidden="false" customHeight="false" outlineLevel="0" collapsed="false">
      <c r="A8389" s="0" t="s">
        <v>12512</v>
      </c>
      <c r="B8389" s="0" t="n">
        <v>0.1058333333</v>
      </c>
      <c r="C8389" s="0" t="n">
        <v>0.00068607</v>
      </c>
      <c r="D8389" s="0" t="n">
        <v>0.0001157407</v>
      </c>
      <c r="E8389" s="0" t="n">
        <v>0.0104166667</v>
      </c>
      <c r="F8389" s="0" t="n">
        <v>0.00245025</v>
      </c>
      <c r="G8389" s="0" t="n">
        <v>1</v>
      </c>
      <c r="H8389" s="0" t="n">
        <v>18</v>
      </c>
    </row>
    <row r="8390" customFormat="false" ht="12.8" hidden="false" customHeight="false" outlineLevel="0" collapsed="false">
      <c r="A8390" s="0" t="s">
        <v>2444</v>
      </c>
      <c r="B8390" s="0" t="n">
        <v>1.3923333333</v>
      </c>
      <c r="C8390" s="0" t="n">
        <v>0.012</v>
      </c>
      <c r="D8390" s="0" t="n">
        <v>0.0016666667</v>
      </c>
      <c r="E8390" s="0" t="n">
        <v>0.0166666667</v>
      </c>
      <c r="F8390" s="0" t="n">
        <v>0.016</v>
      </c>
      <c r="G8390" s="0" t="n">
        <v>1</v>
      </c>
      <c r="H8390" s="0" t="n">
        <v>9193</v>
      </c>
    </row>
    <row r="8391" customFormat="false" ht="12.8" hidden="false" customHeight="false" outlineLevel="0" collapsed="false">
      <c r="A8391" s="0" t="s">
        <v>12513</v>
      </c>
      <c r="B8391" s="0" t="n">
        <v>0.7607407407</v>
      </c>
      <c r="C8391" s="0" t="n">
        <v>0.0048888889</v>
      </c>
      <c r="D8391" s="0" t="n">
        <v>0.0018518519</v>
      </c>
      <c r="E8391" s="0" t="n">
        <v>0.037037037</v>
      </c>
      <c r="F8391" s="0" t="n">
        <v>0.0088888889</v>
      </c>
      <c r="G8391" s="0" t="n">
        <v>1</v>
      </c>
      <c r="H8391" s="0" t="n">
        <v>1591</v>
      </c>
    </row>
    <row r="8392" customFormat="false" ht="12.8" hidden="false" customHeight="false" outlineLevel="0" collapsed="false">
      <c r="A8392" s="0" t="s">
        <v>827</v>
      </c>
      <c r="B8392" s="0" t="n">
        <v>0.0084</v>
      </c>
      <c r="C8392" s="0" t="n">
        <v>4.50996E-005</v>
      </c>
      <c r="D8392" s="0" t="n">
        <v>1.97101E-005</v>
      </c>
      <c r="E8392" s="0" t="n">
        <v>0.0004</v>
      </c>
      <c r="F8392" s="0" t="n">
        <v>9.204E-005</v>
      </c>
      <c r="G8392" s="0" t="n">
        <v>1</v>
      </c>
      <c r="H8392" s="0" t="n">
        <v>0</v>
      </c>
    </row>
    <row r="8393" customFormat="false" ht="12.8" hidden="false" customHeight="false" outlineLevel="0" collapsed="false">
      <c r="A8393" s="0" t="s">
        <v>12514</v>
      </c>
      <c r="B8393" s="0" t="n">
        <v>1.469</v>
      </c>
      <c r="C8393" s="0" t="n">
        <v>0.0144</v>
      </c>
      <c r="D8393" s="0" t="n">
        <v>0.002</v>
      </c>
      <c r="E8393" s="0" t="n">
        <v>0.02</v>
      </c>
      <c r="F8393" s="0" t="n">
        <v>0.0192</v>
      </c>
      <c r="G8393" s="0" t="n">
        <v>1</v>
      </c>
      <c r="H8393" s="0" t="n">
        <v>6866</v>
      </c>
    </row>
    <row r="8394" customFormat="false" ht="12.8" hidden="false" customHeight="false" outlineLevel="0" collapsed="false">
      <c r="A8394" s="0" t="s">
        <v>12515</v>
      </c>
      <c r="B8394" s="0" t="n">
        <v>0.7607407407</v>
      </c>
      <c r="C8394" s="0" t="n">
        <v>0.0048888889</v>
      </c>
      <c r="D8394" s="0" t="n">
        <v>0.0018518519</v>
      </c>
      <c r="E8394" s="0" t="n">
        <v>0.037037037</v>
      </c>
      <c r="F8394" s="0" t="n">
        <v>0.0088888889</v>
      </c>
      <c r="G8394" s="0" t="n">
        <v>1</v>
      </c>
      <c r="H8394" s="0" t="n">
        <v>1591</v>
      </c>
    </row>
    <row r="8395" customFormat="false" ht="12.8" hidden="false" customHeight="false" outlineLevel="0" collapsed="false">
      <c r="A8395" s="0" t="s">
        <v>2400</v>
      </c>
      <c r="B8395" s="0" t="n">
        <v>1.469</v>
      </c>
      <c r="C8395" s="0" t="n">
        <v>0.0144</v>
      </c>
      <c r="D8395" s="0" t="n">
        <v>0.002</v>
      </c>
      <c r="E8395" s="0" t="n">
        <v>0.02</v>
      </c>
      <c r="F8395" s="0" t="n">
        <v>0.0192</v>
      </c>
      <c r="G8395" s="0" t="n">
        <v>1</v>
      </c>
      <c r="H8395" s="0" t="n">
        <v>6912</v>
      </c>
    </row>
    <row r="8396" customFormat="false" ht="12.8" hidden="false" customHeight="false" outlineLevel="0" collapsed="false">
      <c r="A8396" s="0" t="s">
        <v>12516</v>
      </c>
      <c r="B8396" s="0" t="n">
        <v>0.043625</v>
      </c>
      <c r="C8396" s="0" t="n">
        <v>0.00021</v>
      </c>
      <c r="D8396" s="0" t="n">
        <v>5.20833E-005</v>
      </c>
      <c r="E8396" s="0" t="n">
        <v>0.00625</v>
      </c>
      <c r="F8396" s="0" t="n">
        <v>0.00075</v>
      </c>
      <c r="G8396" s="0" t="n">
        <v>1</v>
      </c>
      <c r="H8396" s="0" t="n">
        <v>0.49</v>
      </c>
    </row>
    <row r="8397" customFormat="false" ht="12.8" hidden="false" customHeight="false" outlineLevel="0" collapsed="false">
      <c r="A8397" s="0" t="s">
        <v>12517</v>
      </c>
      <c r="B8397" s="0" t="n">
        <v>0.7607407407</v>
      </c>
      <c r="C8397" s="0" t="n">
        <v>0.0048888889</v>
      </c>
      <c r="D8397" s="0" t="n">
        <v>0.0018518519</v>
      </c>
      <c r="E8397" s="0" t="n">
        <v>0.037037037</v>
      </c>
      <c r="F8397" s="0" t="n">
        <v>0.0088888889</v>
      </c>
      <c r="G8397" s="0" t="n">
        <v>1</v>
      </c>
      <c r="H8397" s="0" t="n">
        <v>1591</v>
      </c>
    </row>
    <row r="8398" customFormat="false" ht="12.8" hidden="false" customHeight="false" outlineLevel="0" collapsed="false">
      <c r="A8398" s="0" t="s">
        <v>12518</v>
      </c>
      <c r="B8398" s="0" t="n">
        <v>0.48</v>
      </c>
      <c r="C8398" s="0" t="n">
        <v>0.003293136</v>
      </c>
      <c r="D8398" s="0" t="n">
        <v>0.0016666667</v>
      </c>
      <c r="E8398" s="0" t="n">
        <v>0.05</v>
      </c>
      <c r="F8398" s="0" t="n">
        <v>0.0117612</v>
      </c>
      <c r="G8398" s="0" t="n">
        <v>1</v>
      </c>
      <c r="H8398" s="0" t="n">
        <v>1785</v>
      </c>
    </row>
    <row r="8399" customFormat="false" ht="12.8" hidden="false" customHeight="false" outlineLevel="0" collapsed="false">
      <c r="A8399" s="0" t="s">
        <v>12519</v>
      </c>
      <c r="B8399" s="0" t="n">
        <v>0.7607407407</v>
      </c>
      <c r="C8399" s="0" t="n">
        <v>0.0048888889</v>
      </c>
      <c r="D8399" s="0" t="n">
        <v>0.0018518519</v>
      </c>
      <c r="E8399" s="0" t="n">
        <v>0.037037037</v>
      </c>
      <c r="F8399" s="0" t="n">
        <v>0.0088888889</v>
      </c>
      <c r="G8399" s="0" t="n">
        <v>1</v>
      </c>
      <c r="H8399" s="0" t="n">
        <v>1591</v>
      </c>
    </row>
    <row r="8400" customFormat="false" ht="12.8" hidden="false" customHeight="false" outlineLevel="0" collapsed="false">
      <c r="A8400" s="0" t="s">
        <v>12520</v>
      </c>
      <c r="B8400" s="0" t="n">
        <v>0.9633333333</v>
      </c>
      <c r="C8400" s="0" t="n">
        <v>0.012</v>
      </c>
      <c r="D8400" s="0" t="n">
        <v>0.0016666667</v>
      </c>
      <c r="E8400" s="0" t="n">
        <v>0.0166666667</v>
      </c>
      <c r="F8400" s="0" t="n">
        <v>0.016</v>
      </c>
      <c r="G8400" s="0" t="n">
        <v>1</v>
      </c>
      <c r="H8400" s="0" t="n">
        <v>11589</v>
      </c>
    </row>
    <row r="8401" customFormat="false" ht="12.8" hidden="false" customHeight="false" outlineLevel="0" collapsed="false">
      <c r="A8401" s="0" t="s">
        <v>12521</v>
      </c>
      <c r="B8401" s="0" t="n">
        <v>1.139</v>
      </c>
      <c r="C8401" s="0" t="n">
        <v>0.00672</v>
      </c>
      <c r="D8401" s="0" t="n">
        <v>0.0011111111</v>
      </c>
      <c r="E8401" s="0" t="n">
        <v>0.1</v>
      </c>
      <c r="F8401" s="0" t="n">
        <v>0.024</v>
      </c>
      <c r="G8401" s="0" t="n">
        <v>1</v>
      </c>
      <c r="H8401" s="0" t="n">
        <v>9.36</v>
      </c>
    </row>
    <row r="8402" customFormat="false" ht="12.8" hidden="false" customHeight="false" outlineLevel="0" collapsed="false">
      <c r="A8402" s="0" t="s">
        <v>502</v>
      </c>
      <c r="B8402" s="0" t="n">
        <v>0.36</v>
      </c>
      <c r="C8402" s="0" t="n">
        <v>0.003293136</v>
      </c>
      <c r="D8402" s="0" t="n">
        <v>0.0016666667</v>
      </c>
      <c r="E8402" s="0" t="n">
        <v>0.05</v>
      </c>
      <c r="F8402" s="0" t="n">
        <v>0.0117612</v>
      </c>
      <c r="G8402" s="0" t="n">
        <v>1</v>
      </c>
      <c r="H8402" s="0" t="n">
        <v>1473</v>
      </c>
    </row>
    <row r="8403" customFormat="false" ht="12.8" hidden="false" customHeight="false" outlineLevel="0" collapsed="false">
      <c r="A8403" s="0" t="s">
        <v>12522</v>
      </c>
      <c r="B8403" s="0" t="n">
        <v>0.7607407407</v>
      </c>
      <c r="C8403" s="0" t="n">
        <v>0.0048888889</v>
      </c>
      <c r="D8403" s="0" t="n">
        <v>0.0018518519</v>
      </c>
      <c r="E8403" s="0" t="n">
        <v>0.037037037</v>
      </c>
      <c r="F8403" s="0" t="n">
        <v>0.0088888889</v>
      </c>
      <c r="G8403" s="0" t="n">
        <v>1</v>
      </c>
      <c r="H8403" s="0" t="n">
        <v>1591</v>
      </c>
    </row>
    <row r="8404" customFormat="false" ht="12.8" hidden="false" customHeight="false" outlineLevel="0" collapsed="false">
      <c r="A8404" s="0" t="s">
        <v>2402</v>
      </c>
      <c r="B8404" s="0" t="n">
        <v>1.04</v>
      </c>
      <c r="C8404" s="0" t="n">
        <v>0.0144</v>
      </c>
      <c r="D8404" s="0" t="n">
        <v>0.002</v>
      </c>
      <c r="E8404" s="0" t="n">
        <v>0.02</v>
      </c>
      <c r="F8404" s="0" t="n">
        <v>0.0192</v>
      </c>
      <c r="G8404" s="0" t="n">
        <v>1</v>
      </c>
      <c r="H8404" s="0" t="n">
        <v>8713</v>
      </c>
    </row>
    <row r="8405" customFormat="false" ht="12.8" hidden="false" customHeight="false" outlineLevel="0" collapsed="false">
      <c r="A8405" s="0" t="s">
        <v>12523</v>
      </c>
      <c r="B8405" s="0" t="n">
        <v>0.6127407407</v>
      </c>
      <c r="C8405" s="0" t="n">
        <v>0.0048888889</v>
      </c>
      <c r="D8405" s="0" t="n">
        <v>0.0018518519</v>
      </c>
      <c r="E8405" s="0" t="n">
        <v>0.037037037</v>
      </c>
      <c r="F8405" s="0" t="n">
        <v>0.0088888889</v>
      </c>
      <c r="G8405" s="0" t="n">
        <v>1</v>
      </c>
      <c r="H8405" s="0" t="n">
        <v>1491</v>
      </c>
    </row>
    <row r="8406" customFormat="false" ht="12.8" hidden="false" customHeight="false" outlineLevel="0" collapsed="false">
      <c r="A8406" s="0" t="s">
        <v>12524</v>
      </c>
      <c r="B8406" s="0" t="n">
        <v>1.04</v>
      </c>
      <c r="C8406" s="0" t="n">
        <v>0.0144</v>
      </c>
      <c r="D8406" s="0" t="n">
        <v>0.002</v>
      </c>
      <c r="E8406" s="0" t="n">
        <v>0.02</v>
      </c>
      <c r="F8406" s="0" t="n">
        <v>0.0192</v>
      </c>
      <c r="G8406" s="0" t="n">
        <v>1</v>
      </c>
      <c r="H8406" s="0" t="n">
        <v>8713</v>
      </c>
    </row>
    <row r="8407" customFormat="false" ht="12.8" hidden="false" customHeight="false" outlineLevel="0" collapsed="false">
      <c r="A8407" s="0" t="s">
        <v>507</v>
      </c>
      <c r="B8407" s="0" t="n">
        <v>0.69</v>
      </c>
      <c r="C8407" s="0" t="n">
        <v>0.003293136</v>
      </c>
      <c r="D8407" s="0" t="n">
        <v>0.0016666667</v>
      </c>
      <c r="E8407" s="0" t="n">
        <v>0.05</v>
      </c>
      <c r="F8407" s="0" t="n">
        <v>0.0117612</v>
      </c>
      <c r="G8407" s="0" t="n">
        <v>1</v>
      </c>
      <c r="H8407" s="0" t="n">
        <v>2527</v>
      </c>
    </row>
    <row r="8408" customFormat="false" ht="12.8" hidden="false" customHeight="false" outlineLevel="0" collapsed="false">
      <c r="A8408" s="0" t="s">
        <v>1427</v>
      </c>
      <c r="B8408" s="0" t="n">
        <v>0.038</v>
      </c>
      <c r="C8408" s="0" t="n">
        <v>0.0003293136</v>
      </c>
      <c r="D8408" s="0" t="n">
        <v>5.55556E-005</v>
      </c>
      <c r="E8408" s="0" t="n">
        <v>0.005</v>
      </c>
      <c r="F8408" s="0" t="n">
        <v>0.00117612</v>
      </c>
      <c r="G8408" s="0" t="n">
        <v>1</v>
      </c>
      <c r="H8408" s="0" t="n">
        <v>3</v>
      </c>
    </row>
    <row r="8409" customFormat="false" ht="12.8" hidden="false" customHeight="false" outlineLevel="0" collapsed="false">
      <c r="A8409" s="0" t="s">
        <v>12525</v>
      </c>
      <c r="B8409" s="0" t="n">
        <v>0.4</v>
      </c>
      <c r="C8409" s="0" t="n">
        <v>0.003293136</v>
      </c>
      <c r="D8409" s="0" t="n">
        <v>0.0016666667</v>
      </c>
      <c r="E8409" s="0" t="n">
        <v>0.05</v>
      </c>
      <c r="F8409" s="0" t="n">
        <v>0.0117612</v>
      </c>
      <c r="G8409" s="0" t="n">
        <v>1</v>
      </c>
      <c r="H8409" s="0" t="n">
        <v>1604</v>
      </c>
    </row>
    <row r="8410" customFormat="false" ht="12.8" hidden="false" customHeight="false" outlineLevel="0" collapsed="false">
      <c r="A8410" s="0" t="s">
        <v>2401</v>
      </c>
      <c r="B8410" s="0" t="n">
        <v>1.04</v>
      </c>
      <c r="C8410" s="0" t="n">
        <v>0.0144</v>
      </c>
      <c r="D8410" s="0" t="n">
        <v>0.002</v>
      </c>
      <c r="E8410" s="0" t="n">
        <v>0.02</v>
      </c>
      <c r="F8410" s="0" t="n">
        <v>0.0192</v>
      </c>
      <c r="G8410" s="0" t="n">
        <v>1</v>
      </c>
      <c r="H8410" s="0" t="n">
        <v>8713</v>
      </c>
    </row>
    <row r="8411" customFormat="false" ht="12.8" hidden="false" customHeight="false" outlineLevel="0" collapsed="false">
      <c r="A8411" s="0" t="s">
        <v>12526</v>
      </c>
      <c r="B8411" s="0" t="n">
        <v>0.6127407407</v>
      </c>
      <c r="C8411" s="0" t="n">
        <v>0.0048888889</v>
      </c>
      <c r="D8411" s="0" t="n">
        <v>0.0018518519</v>
      </c>
      <c r="E8411" s="0" t="n">
        <v>0.037037037</v>
      </c>
      <c r="F8411" s="0" t="n">
        <v>0.0088888889</v>
      </c>
      <c r="G8411" s="0" t="n">
        <v>1</v>
      </c>
      <c r="H8411" s="0" t="n">
        <v>1491</v>
      </c>
    </row>
    <row r="8412" customFormat="false" ht="12.8" hidden="false" customHeight="false" outlineLevel="0" collapsed="false">
      <c r="A8412" s="0" t="s">
        <v>504</v>
      </c>
      <c r="B8412" s="0" t="n">
        <v>0.58</v>
      </c>
      <c r="C8412" s="0" t="n">
        <v>0.003293136</v>
      </c>
      <c r="D8412" s="0" t="n">
        <v>0.0016666667</v>
      </c>
      <c r="E8412" s="0" t="n">
        <v>0.05</v>
      </c>
      <c r="F8412" s="0" t="n">
        <v>0.0117612</v>
      </c>
      <c r="G8412" s="0" t="n">
        <v>1</v>
      </c>
      <c r="H8412" s="0" t="n">
        <v>1996</v>
      </c>
    </row>
    <row r="8413" customFormat="false" ht="12.8" hidden="false" customHeight="false" outlineLevel="0" collapsed="false">
      <c r="A8413" s="0" t="s">
        <v>12527</v>
      </c>
      <c r="B8413" s="0" t="n">
        <v>0.0029</v>
      </c>
      <c r="C8413" s="0" t="n">
        <v>4E-005</v>
      </c>
      <c r="D8413" s="0" t="n">
        <v>5.5556E-006</v>
      </c>
      <c r="E8413" s="0" t="n">
        <v>0.0013333333</v>
      </c>
      <c r="F8413" s="0" t="n">
        <v>0.00016</v>
      </c>
      <c r="G8413" s="0" t="n">
        <v>1</v>
      </c>
      <c r="H8413" s="0" t="n">
        <v>3.7666666667</v>
      </c>
    </row>
    <row r="8414" customFormat="false" ht="12.8" hidden="false" customHeight="false" outlineLevel="0" collapsed="false">
      <c r="A8414" s="0" t="s">
        <v>12528</v>
      </c>
      <c r="B8414" s="0" t="n">
        <v>0.7607407407</v>
      </c>
      <c r="C8414" s="0" t="n">
        <v>0.0048888889</v>
      </c>
      <c r="D8414" s="0" t="n">
        <v>0.0018518519</v>
      </c>
      <c r="E8414" s="0" t="n">
        <v>0.037037037</v>
      </c>
      <c r="F8414" s="0" t="n">
        <v>0.0088888889</v>
      </c>
      <c r="G8414" s="0" t="n">
        <v>1</v>
      </c>
      <c r="H8414" s="0" t="n">
        <v>1591</v>
      </c>
    </row>
    <row r="8415" customFormat="false" ht="12.8" hidden="false" customHeight="false" outlineLevel="0" collapsed="false">
      <c r="A8415" s="0" t="s">
        <v>12529</v>
      </c>
      <c r="B8415" s="0" t="n">
        <v>0.0070142857</v>
      </c>
      <c r="C8415" s="0" t="n">
        <v>1.46143E-005</v>
      </c>
      <c r="D8415" s="0" t="n">
        <v>7.9625E-006</v>
      </c>
      <c r="E8415" s="0" t="n">
        <v>0.0014285714</v>
      </c>
      <c r="F8415" s="0" t="n">
        <v>9.74286E-005</v>
      </c>
      <c r="G8415" s="0" t="n">
        <v>1</v>
      </c>
      <c r="H8415" s="0" t="n">
        <v>0.14</v>
      </c>
    </row>
    <row r="8416" customFormat="false" ht="12.8" hidden="false" customHeight="false" outlineLevel="0" collapsed="false">
      <c r="A8416" s="0" t="s">
        <v>12530</v>
      </c>
      <c r="B8416" s="0" t="n">
        <v>0.7607407407</v>
      </c>
      <c r="C8416" s="0" t="n">
        <v>0.0048888889</v>
      </c>
      <c r="D8416" s="0" t="n">
        <v>0.0018518519</v>
      </c>
      <c r="E8416" s="0" t="n">
        <v>0.037037037</v>
      </c>
      <c r="F8416" s="0" t="n">
        <v>0.0088888889</v>
      </c>
      <c r="G8416" s="0" t="n">
        <v>1</v>
      </c>
      <c r="H8416" s="0" t="n">
        <v>1591</v>
      </c>
    </row>
    <row r="8417" customFormat="false" ht="12.8" hidden="false" customHeight="false" outlineLevel="0" collapsed="false">
      <c r="A8417" s="0" t="s">
        <v>1848</v>
      </c>
      <c r="B8417" s="0" t="n">
        <v>0.58475</v>
      </c>
      <c r="C8417" s="0" t="n">
        <v>0.001875</v>
      </c>
      <c r="D8417" s="0" t="n">
        <v>0.0002724359</v>
      </c>
      <c r="E8417" s="0" t="n">
        <v>0.0015625</v>
      </c>
      <c r="F8417" s="0" t="n">
        <v>0.001875</v>
      </c>
      <c r="G8417" s="0" t="n">
        <v>1</v>
      </c>
      <c r="H8417" s="0" t="n">
        <v>14.64</v>
      </c>
    </row>
    <row r="8418" customFormat="false" ht="12.8" hidden="false" customHeight="false" outlineLevel="0" collapsed="false">
      <c r="A8418" s="0" t="s">
        <v>12531</v>
      </c>
      <c r="B8418" s="0" t="n">
        <v>0.7607407407</v>
      </c>
      <c r="C8418" s="0" t="n">
        <v>0.0048888889</v>
      </c>
      <c r="D8418" s="0" t="n">
        <v>0.0018518519</v>
      </c>
      <c r="E8418" s="0" t="n">
        <v>0.037037037</v>
      </c>
      <c r="F8418" s="0" t="n">
        <v>0.0088888889</v>
      </c>
      <c r="G8418" s="0" t="n">
        <v>1</v>
      </c>
      <c r="H8418" s="0" t="n">
        <v>1591</v>
      </c>
    </row>
    <row r="8419" customFormat="false" ht="12.8" hidden="false" customHeight="false" outlineLevel="0" collapsed="false">
      <c r="A8419" s="0" t="s">
        <v>510</v>
      </c>
      <c r="B8419" s="0" t="n">
        <v>0.68</v>
      </c>
      <c r="C8419" s="0" t="n">
        <v>0.003293136</v>
      </c>
      <c r="D8419" s="0" t="n">
        <v>0.0016666667</v>
      </c>
      <c r="E8419" s="0" t="n">
        <v>0.05</v>
      </c>
      <c r="F8419" s="0" t="n">
        <v>0.0117612</v>
      </c>
      <c r="G8419" s="0" t="n">
        <v>1</v>
      </c>
      <c r="H8419" s="0" t="n">
        <v>2457</v>
      </c>
    </row>
    <row r="8420" customFormat="false" ht="12.8" hidden="false" customHeight="false" outlineLevel="0" collapsed="false">
      <c r="A8420" s="0" t="s">
        <v>503</v>
      </c>
      <c r="B8420" s="0" t="n">
        <v>0.44</v>
      </c>
      <c r="C8420" s="0" t="n">
        <v>0.003293136</v>
      </c>
      <c r="D8420" s="0" t="n">
        <v>0.0016666667</v>
      </c>
      <c r="E8420" s="0" t="n">
        <v>0.05</v>
      </c>
      <c r="F8420" s="0" t="n">
        <v>0.0117612</v>
      </c>
      <c r="G8420" s="0" t="n">
        <v>1</v>
      </c>
      <c r="H8420" s="0" t="n">
        <v>1978</v>
      </c>
    </row>
    <row r="8421" customFormat="false" ht="12.8" hidden="false" customHeight="false" outlineLevel="0" collapsed="false">
      <c r="A8421" s="0" t="s">
        <v>12532</v>
      </c>
      <c r="B8421" s="0" t="n">
        <v>0.7607407407</v>
      </c>
      <c r="C8421" s="0" t="n">
        <v>0.0048888889</v>
      </c>
      <c r="D8421" s="0" t="n">
        <v>0.0018518519</v>
      </c>
      <c r="E8421" s="0" t="n">
        <v>0.037037037</v>
      </c>
      <c r="F8421" s="0" t="n">
        <v>0.0088888889</v>
      </c>
      <c r="G8421" s="0" t="n">
        <v>1</v>
      </c>
      <c r="H8421" s="0" t="n">
        <v>1591</v>
      </c>
    </row>
    <row r="8422" customFormat="false" ht="12.8" hidden="false" customHeight="false" outlineLevel="0" collapsed="false">
      <c r="A8422" s="0" t="s">
        <v>12533</v>
      </c>
      <c r="B8422" s="0" t="n">
        <v>1.04</v>
      </c>
      <c r="C8422" s="0" t="n">
        <v>0.0144</v>
      </c>
      <c r="D8422" s="0" t="n">
        <v>0.002</v>
      </c>
      <c r="E8422" s="0" t="n">
        <v>0.02</v>
      </c>
      <c r="F8422" s="0" t="n">
        <v>0.0192</v>
      </c>
      <c r="G8422" s="0" t="n">
        <v>1</v>
      </c>
      <c r="H8422" s="0" t="n">
        <v>8713</v>
      </c>
    </row>
    <row r="8423" customFormat="false" ht="12.8" hidden="false" customHeight="false" outlineLevel="0" collapsed="false">
      <c r="A8423" s="0" t="s">
        <v>12534</v>
      </c>
      <c r="B8423" s="0" t="n">
        <v>0.955</v>
      </c>
      <c r="C8423" s="0" t="n">
        <v>0.0181125</v>
      </c>
      <c r="D8423" s="0" t="n">
        <v>0.004047619</v>
      </c>
      <c r="E8423" s="0" t="n">
        <v>0.05</v>
      </c>
      <c r="F8423" s="0" t="n">
        <v>0.036225</v>
      </c>
      <c r="G8423" s="0" t="n">
        <v>1</v>
      </c>
      <c r="H8423" s="0" t="n">
        <v>14.75</v>
      </c>
    </row>
    <row r="8424" customFormat="false" ht="12.8" hidden="false" customHeight="false" outlineLevel="0" collapsed="false">
      <c r="A8424" s="0" t="s">
        <v>12535</v>
      </c>
      <c r="B8424" s="0" t="n">
        <v>0.7607407407</v>
      </c>
      <c r="C8424" s="0" t="n">
        <v>0.0048888889</v>
      </c>
      <c r="D8424" s="0" t="n">
        <v>0.0018518519</v>
      </c>
      <c r="E8424" s="0" t="n">
        <v>0.037037037</v>
      </c>
      <c r="F8424" s="0" t="n">
        <v>0.0088888889</v>
      </c>
      <c r="G8424" s="0" t="n">
        <v>1</v>
      </c>
      <c r="H8424" s="0" t="n">
        <v>1591</v>
      </c>
    </row>
    <row r="8425" customFormat="false" ht="12.8" hidden="false" customHeight="false" outlineLevel="0" collapsed="false">
      <c r="A8425" s="0" t="s">
        <v>12536</v>
      </c>
      <c r="B8425" s="0" t="n">
        <v>0.9633333333</v>
      </c>
      <c r="C8425" s="0" t="n">
        <v>0.012</v>
      </c>
      <c r="D8425" s="0" t="n">
        <v>0.0016666667</v>
      </c>
      <c r="E8425" s="0" t="n">
        <v>0.0166666667</v>
      </c>
      <c r="F8425" s="0" t="n">
        <v>0.016</v>
      </c>
      <c r="G8425" s="0" t="n">
        <v>1</v>
      </c>
      <c r="H8425" s="0" t="n">
        <v>11589</v>
      </c>
    </row>
    <row r="8426" customFormat="false" ht="12.8" hidden="false" customHeight="false" outlineLevel="0" collapsed="false">
      <c r="A8426" s="0" t="s">
        <v>12537</v>
      </c>
      <c r="B8426" s="0" t="n">
        <v>1.317037037</v>
      </c>
      <c r="C8426" s="0" t="n">
        <v>0.0092994259</v>
      </c>
      <c r="D8426" s="0" t="n">
        <v>0.0013117284</v>
      </c>
      <c r="E8426" s="0" t="n">
        <v>0.0092592593</v>
      </c>
      <c r="F8426" s="0" t="n">
        <v>0.009587037</v>
      </c>
      <c r="G8426" s="0" t="n">
        <v>1</v>
      </c>
      <c r="H8426" s="0" t="n">
        <v>5.63</v>
      </c>
    </row>
    <row r="8427" customFormat="false" ht="12.8" hidden="false" customHeight="false" outlineLevel="0" collapsed="false">
      <c r="A8427" s="0" t="s">
        <v>12538</v>
      </c>
      <c r="B8427" s="0" t="n">
        <v>0.015952381</v>
      </c>
      <c r="C8427" s="0" t="n">
        <v>0.0001428571</v>
      </c>
      <c r="D8427" s="0" t="n">
        <v>7.93651E-005</v>
      </c>
      <c r="E8427" s="0" t="n">
        <v>0.0023809524</v>
      </c>
      <c r="F8427" s="0" t="n">
        <v>0.0005714286</v>
      </c>
      <c r="G8427" s="0" t="n">
        <v>1</v>
      </c>
      <c r="H8427" s="0" t="n">
        <v>0.2</v>
      </c>
    </row>
    <row r="8428" customFormat="false" ht="12.8" hidden="false" customHeight="false" outlineLevel="0" collapsed="false">
      <c r="A8428" s="0" t="s">
        <v>12539</v>
      </c>
      <c r="B8428" s="0" t="n">
        <v>0.2357142857</v>
      </c>
      <c r="C8428" s="0" t="n">
        <v>0.0016874671</v>
      </c>
      <c r="D8428" s="0" t="n">
        <v>0.0003331374</v>
      </c>
      <c r="E8428" s="0" t="n">
        <v>0.0238095238</v>
      </c>
      <c r="F8428" s="0" t="n">
        <v>0.0047534286</v>
      </c>
      <c r="G8428" s="0" t="n">
        <v>1</v>
      </c>
      <c r="H8428" s="0" t="n">
        <v>8.24</v>
      </c>
    </row>
    <row r="8429" customFormat="false" ht="12.8" hidden="false" customHeight="false" outlineLevel="0" collapsed="false">
      <c r="A8429" s="0" t="s">
        <v>12540</v>
      </c>
      <c r="B8429" s="0" t="n">
        <v>0.7275</v>
      </c>
      <c r="C8429" s="0" t="n">
        <v>0.01785</v>
      </c>
      <c r="D8429" s="0" t="n">
        <v>0.0053125</v>
      </c>
      <c r="E8429" s="0" t="n">
        <v>0.025</v>
      </c>
      <c r="F8429" s="0" t="n">
        <v>0.0255</v>
      </c>
      <c r="G8429" s="0" t="n">
        <v>1</v>
      </c>
      <c r="H8429" s="0" t="n">
        <v>1211</v>
      </c>
    </row>
    <row r="8430" customFormat="false" ht="12.8" hidden="false" customHeight="false" outlineLevel="0" collapsed="false">
      <c r="A8430" s="0" t="s">
        <v>435</v>
      </c>
      <c r="B8430" s="0" t="n">
        <v>0.2525</v>
      </c>
      <c r="C8430" s="0" t="n">
        <v>0.002556</v>
      </c>
      <c r="D8430" s="0" t="n">
        <v>0.0003679654</v>
      </c>
      <c r="E8430" s="0" t="n">
        <v>0.05</v>
      </c>
      <c r="F8430" s="0" t="n">
        <v>0.018</v>
      </c>
      <c r="G8430" s="0" t="n">
        <v>1</v>
      </c>
      <c r="H8430" s="0" t="n">
        <v>5.83</v>
      </c>
    </row>
    <row r="8431" customFormat="false" ht="12.8" hidden="false" customHeight="false" outlineLevel="0" collapsed="false">
      <c r="A8431" s="0" t="s">
        <v>12541</v>
      </c>
      <c r="B8431" s="0" t="n">
        <v>2.8090909091</v>
      </c>
      <c r="C8431" s="0" t="n">
        <v>0.054</v>
      </c>
      <c r="D8431" s="0" t="n">
        <v>0.0079254079</v>
      </c>
      <c r="E8431" s="0" t="n">
        <v>0.0454545455</v>
      </c>
      <c r="F8431" s="0" t="n">
        <v>0.0545454545</v>
      </c>
      <c r="G8431" s="0" t="n">
        <v>1</v>
      </c>
      <c r="H8431" s="0" t="n">
        <v>70.57</v>
      </c>
    </row>
    <row r="8432" customFormat="false" ht="12.8" hidden="false" customHeight="false" outlineLevel="0" collapsed="false">
      <c r="A8432" s="0" t="s">
        <v>12542</v>
      </c>
      <c r="B8432" s="0" t="n">
        <v>0.2357142857</v>
      </c>
      <c r="C8432" s="0" t="n">
        <v>0.0016874671</v>
      </c>
      <c r="D8432" s="0" t="n">
        <v>0.0003331374</v>
      </c>
      <c r="E8432" s="0" t="n">
        <v>0.0238095238</v>
      </c>
      <c r="F8432" s="0" t="n">
        <v>0.0047534286</v>
      </c>
      <c r="G8432" s="0" t="n">
        <v>1</v>
      </c>
      <c r="H8432" s="0" t="n">
        <v>7.26</v>
      </c>
    </row>
    <row r="8433" customFormat="false" ht="12.8" hidden="false" customHeight="false" outlineLevel="0" collapsed="false">
      <c r="A8433" s="0" t="s">
        <v>1259</v>
      </c>
      <c r="B8433" s="0" t="n">
        <v>1.317037037</v>
      </c>
      <c r="C8433" s="0" t="n">
        <v>0.0092994259</v>
      </c>
      <c r="D8433" s="0" t="n">
        <v>0.0013117284</v>
      </c>
      <c r="E8433" s="0" t="n">
        <v>0.0092592593</v>
      </c>
      <c r="F8433" s="0" t="n">
        <v>0.009587037</v>
      </c>
      <c r="G8433" s="0" t="n">
        <v>1</v>
      </c>
      <c r="H8433" s="0" t="n">
        <v>5.63</v>
      </c>
    </row>
    <row r="8434" customFormat="false" ht="12.8" hidden="false" customHeight="false" outlineLevel="0" collapsed="false">
      <c r="A8434" s="0" t="s">
        <v>12543</v>
      </c>
      <c r="B8434" s="0" t="n">
        <v>0.1355555556</v>
      </c>
      <c r="C8434" s="0" t="n">
        <v>0.0015979167</v>
      </c>
      <c r="D8434" s="0" t="n">
        <v>0.0009125067</v>
      </c>
      <c r="E8434" s="0" t="n">
        <v>0.0277777778</v>
      </c>
      <c r="F8434" s="0" t="n">
        <v>0.0063916667</v>
      </c>
      <c r="G8434" s="0" t="n">
        <v>1</v>
      </c>
      <c r="H8434" s="0" t="n">
        <v>0.64</v>
      </c>
    </row>
    <row r="8435" customFormat="false" ht="12.8" hidden="false" customHeight="false" outlineLevel="0" collapsed="false">
      <c r="A8435" s="0" t="s">
        <v>2167</v>
      </c>
      <c r="B8435" s="0" t="n">
        <v>0.26</v>
      </c>
      <c r="C8435" s="0" t="n">
        <v>0.002688</v>
      </c>
      <c r="D8435" s="0" t="n">
        <v>0.0006666667</v>
      </c>
      <c r="E8435" s="0" t="n">
        <v>0.04</v>
      </c>
      <c r="F8435" s="0" t="n">
        <v>0.0096</v>
      </c>
      <c r="G8435" s="0" t="n">
        <v>1</v>
      </c>
      <c r="H8435" s="0" t="n">
        <v>15.66</v>
      </c>
    </row>
    <row r="8436" customFormat="false" ht="12.8" hidden="false" customHeight="false" outlineLevel="0" collapsed="false">
      <c r="A8436" s="0" t="s">
        <v>12544</v>
      </c>
      <c r="B8436" s="0" t="n">
        <v>0.455</v>
      </c>
      <c r="C8436" s="0" t="n">
        <v>0.00468</v>
      </c>
      <c r="D8436" s="0" t="n">
        <v>0.000662768</v>
      </c>
      <c r="E8436" s="0" t="n">
        <v>0.1</v>
      </c>
      <c r="F8436" s="0" t="n">
        <v>0.06</v>
      </c>
      <c r="G8436" s="0" t="n">
        <v>1</v>
      </c>
      <c r="H8436" s="0" t="n">
        <v>9.96</v>
      </c>
    </row>
    <row r="8437" customFormat="false" ht="12.8" hidden="false" customHeight="false" outlineLevel="0" collapsed="false">
      <c r="A8437" s="0" t="s">
        <v>12545</v>
      </c>
      <c r="B8437" s="0" t="n">
        <v>1.08</v>
      </c>
      <c r="C8437" s="0" t="n">
        <v>0.036225</v>
      </c>
      <c r="D8437" s="0" t="n">
        <v>0.0080952381</v>
      </c>
      <c r="E8437" s="0" t="n">
        <v>0.1</v>
      </c>
      <c r="F8437" s="0" t="n">
        <v>0.07245</v>
      </c>
      <c r="G8437" s="0" t="n">
        <v>1</v>
      </c>
      <c r="H8437" s="0" t="n">
        <v>18.92</v>
      </c>
    </row>
    <row r="8438" customFormat="false" ht="12.8" hidden="false" customHeight="false" outlineLevel="0" collapsed="false">
      <c r="A8438" s="0" t="s">
        <v>1912</v>
      </c>
      <c r="B8438" s="0" t="n">
        <v>4.35</v>
      </c>
      <c r="C8438" s="0" t="n">
        <v>0.064</v>
      </c>
      <c r="D8438" s="0" t="n">
        <v>0.0283333333</v>
      </c>
      <c r="E8438" s="0" t="n">
        <v>0.0333333333</v>
      </c>
      <c r="F8438" s="0" t="n">
        <v>0.064</v>
      </c>
      <c r="G8438" s="0" t="n">
        <v>1</v>
      </c>
      <c r="H8438" s="0" t="n">
        <v>91.68</v>
      </c>
    </row>
    <row r="8439" customFormat="false" ht="12.8" hidden="false" customHeight="false" outlineLevel="0" collapsed="false">
      <c r="A8439" s="0" t="s">
        <v>12546</v>
      </c>
      <c r="B8439" s="0" t="n">
        <v>0.015952381</v>
      </c>
      <c r="C8439" s="0" t="n">
        <v>0.0001428571</v>
      </c>
      <c r="D8439" s="0" t="n">
        <v>7.93651E-005</v>
      </c>
      <c r="E8439" s="0" t="n">
        <v>0.0023809524</v>
      </c>
      <c r="F8439" s="0" t="n">
        <v>0.0005714286</v>
      </c>
      <c r="G8439" s="0" t="n">
        <v>1</v>
      </c>
      <c r="H8439" s="0" t="n">
        <v>0.2</v>
      </c>
    </row>
    <row r="8440" customFormat="false" ht="12.8" hidden="false" customHeight="false" outlineLevel="0" collapsed="false">
      <c r="A8440" s="0" t="s">
        <v>12547</v>
      </c>
      <c r="B8440" s="0" t="n">
        <v>1</v>
      </c>
      <c r="C8440" s="0" t="n">
        <v>0.036225</v>
      </c>
      <c r="D8440" s="0" t="n">
        <v>0.0080952381</v>
      </c>
      <c r="E8440" s="0" t="n">
        <v>0.1</v>
      </c>
      <c r="F8440" s="0" t="n">
        <v>0.07245</v>
      </c>
      <c r="G8440" s="0" t="n">
        <v>1</v>
      </c>
      <c r="H8440" s="0" t="n">
        <v>23.13</v>
      </c>
    </row>
    <row r="8441" customFormat="false" ht="12.8" hidden="false" customHeight="false" outlineLevel="0" collapsed="false">
      <c r="A8441" s="0" t="s">
        <v>1836</v>
      </c>
      <c r="B8441" s="0" t="n">
        <v>2.21</v>
      </c>
      <c r="C8441" s="0" t="n">
        <v>0.00441</v>
      </c>
      <c r="D8441" s="0" t="n">
        <v>0.0006944444</v>
      </c>
      <c r="E8441" s="0" t="n">
        <v>0.125</v>
      </c>
      <c r="F8441" s="0" t="n">
        <v>0.03</v>
      </c>
      <c r="G8441" s="0" t="n">
        <v>1</v>
      </c>
      <c r="H8441" s="0" t="n">
        <v>14.99</v>
      </c>
    </row>
    <row r="8442" customFormat="false" ht="12.8" hidden="false" customHeight="false" outlineLevel="0" collapsed="false">
      <c r="A8442" s="0" t="s">
        <v>12548</v>
      </c>
      <c r="B8442" s="0" t="n">
        <v>9.35</v>
      </c>
      <c r="C8442" s="0" t="n">
        <v>0.06875</v>
      </c>
      <c r="D8442" s="0" t="n">
        <v>0.0209876543</v>
      </c>
      <c r="E8442" s="0" t="n">
        <v>0.25</v>
      </c>
      <c r="F8442" s="0" t="n">
        <v>0.1375</v>
      </c>
      <c r="G8442" s="0" t="n">
        <v>1</v>
      </c>
      <c r="H8442" s="0" t="n">
        <v>1</v>
      </c>
    </row>
    <row r="8443" customFormat="false" ht="12.8" hidden="false" customHeight="false" outlineLevel="0" collapsed="false">
      <c r="A8443" s="0" t="s">
        <v>1260</v>
      </c>
      <c r="B8443" s="0" t="n">
        <v>0.865</v>
      </c>
      <c r="C8443" s="0" t="n">
        <v>0.0087</v>
      </c>
      <c r="D8443" s="0" t="n">
        <v>0.0013888889</v>
      </c>
      <c r="E8443" s="0" t="n">
        <v>0.125</v>
      </c>
      <c r="F8443" s="0" t="n">
        <v>0.03</v>
      </c>
      <c r="G8443" s="0" t="n">
        <v>1</v>
      </c>
      <c r="H8443" s="0" t="n">
        <v>6.2</v>
      </c>
    </row>
    <row r="8444" customFormat="false" ht="12.8" hidden="false" customHeight="false" outlineLevel="0" collapsed="false">
      <c r="A8444" s="0" t="s">
        <v>436</v>
      </c>
      <c r="B8444" s="0" t="n">
        <v>0.455</v>
      </c>
      <c r="C8444" s="0" t="n">
        <v>0.00468</v>
      </c>
      <c r="D8444" s="0" t="n">
        <v>0.000662768</v>
      </c>
      <c r="E8444" s="0" t="n">
        <v>0.1</v>
      </c>
      <c r="F8444" s="0" t="n">
        <v>0.06</v>
      </c>
      <c r="G8444" s="0" t="n">
        <v>1</v>
      </c>
      <c r="H8444" s="0" t="n">
        <v>9.96</v>
      </c>
    </row>
    <row r="8445" customFormat="false" ht="12.8" hidden="false" customHeight="false" outlineLevel="0" collapsed="false">
      <c r="A8445" s="0" t="s">
        <v>12549</v>
      </c>
      <c r="B8445" s="0" t="n">
        <v>0.2357142857</v>
      </c>
      <c r="C8445" s="0" t="n">
        <v>0.0016874671</v>
      </c>
      <c r="D8445" s="0" t="n">
        <v>0.0003331374</v>
      </c>
      <c r="E8445" s="0" t="n">
        <v>0.0238095238</v>
      </c>
      <c r="F8445" s="0" t="n">
        <v>0.0047534286</v>
      </c>
      <c r="G8445" s="0" t="n">
        <v>1</v>
      </c>
      <c r="H8445" s="0" t="n">
        <v>8.24</v>
      </c>
    </row>
    <row r="8446" customFormat="false" ht="12.8" hidden="false" customHeight="false" outlineLevel="0" collapsed="false">
      <c r="A8446" s="0" t="s">
        <v>12550</v>
      </c>
      <c r="B8446" s="0" t="n">
        <v>0.0967857143</v>
      </c>
      <c r="C8446" s="0" t="n">
        <v>0.0005856964</v>
      </c>
      <c r="D8446" s="0" t="n">
        <v>0.0002911956</v>
      </c>
      <c r="E8446" s="0" t="n">
        <v>0.0178571429</v>
      </c>
      <c r="F8446" s="0" t="n">
        <v>0.0020196429</v>
      </c>
      <c r="G8446" s="0" t="n">
        <v>1</v>
      </c>
      <c r="H8446" s="0" t="n">
        <v>4.82</v>
      </c>
    </row>
    <row r="8447" customFormat="false" ht="12.8" hidden="false" customHeight="false" outlineLevel="0" collapsed="false">
      <c r="A8447" s="0" t="s">
        <v>12551</v>
      </c>
      <c r="B8447" s="0" t="n">
        <v>0.00155</v>
      </c>
      <c r="C8447" s="0" t="n">
        <v>2.02849E-005</v>
      </c>
      <c r="D8447" s="0" t="n">
        <v>1.21429E-005</v>
      </c>
      <c r="E8447" s="0" t="n">
        <v>0.00025</v>
      </c>
      <c r="F8447" s="0" t="n">
        <v>5.5575E-005</v>
      </c>
      <c r="G8447" s="0" t="n">
        <v>1</v>
      </c>
      <c r="H8447" s="0" t="n">
        <v>0.038</v>
      </c>
    </row>
    <row r="8448" customFormat="false" ht="12.8" hidden="false" customHeight="false" outlineLevel="0" collapsed="false">
      <c r="A8448" s="0" t="s">
        <v>1291</v>
      </c>
      <c r="B8448" s="0" t="n">
        <v>1.137037037</v>
      </c>
      <c r="C8448" s="0" t="n">
        <v>0.0092994259</v>
      </c>
      <c r="D8448" s="0" t="n">
        <v>0.0013117284</v>
      </c>
      <c r="E8448" s="0" t="n">
        <v>0.0092592593</v>
      </c>
      <c r="F8448" s="0" t="n">
        <v>0.009587037</v>
      </c>
      <c r="G8448" s="0" t="n">
        <v>1</v>
      </c>
      <c r="H8448" s="0" t="n">
        <v>5.21</v>
      </c>
    </row>
    <row r="8449" customFormat="false" ht="12.8" hidden="false" customHeight="false" outlineLevel="0" collapsed="false">
      <c r="A8449" s="0" t="s">
        <v>12552</v>
      </c>
      <c r="B8449" s="0" t="n">
        <v>1.1</v>
      </c>
      <c r="C8449" s="0" t="n">
        <v>0.07245</v>
      </c>
      <c r="D8449" s="0" t="n">
        <v>0.0161904762</v>
      </c>
      <c r="E8449" s="0" t="n">
        <v>0.2</v>
      </c>
      <c r="F8449" s="0" t="n">
        <v>0.1449</v>
      </c>
      <c r="G8449" s="0" t="n">
        <v>1</v>
      </c>
      <c r="H8449" s="0" t="n">
        <v>9.79</v>
      </c>
    </row>
    <row r="8450" customFormat="false" ht="12.8" hidden="false" customHeight="false" outlineLevel="0" collapsed="false">
      <c r="A8450" s="0" t="s">
        <v>12553</v>
      </c>
      <c r="B8450" s="0" t="n">
        <v>0.1355555556</v>
      </c>
      <c r="C8450" s="0" t="n">
        <v>0.0015979167</v>
      </c>
      <c r="D8450" s="0" t="n">
        <v>0.0009125067</v>
      </c>
      <c r="E8450" s="0" t="n">
        <v>0.0277777778</v>
      </c>
      <c r="F8450" s="0" t="n">
        <v>0.0063916667</v>
      </c>
      <c r="G8450" s="0" t="n">
        <v>1</v>
      </c>
      <c r="H8450" s="0" t="n">
        <v>0.64</v>
      </c>
    </row>
    <row r="8451" customFormat="false" ht="12.8" hidden="false" customHeight="false" outlineLevel="0" collapsed="false">
      <c r="A8451" s="0" t="s">
        <v>2168</v>
      </c>
      <c r="B8451" s="0" t="n">
        <v>0.26</v>
      </c>
      <c r="C8451" s="0" t="n">
        <v>0.002688</v>
      </c>
      <c r="D8451" s="0" t="n">
        <v>0.0006666667</v>
      </c>
      <c r="E8451" s="0" t="n">
        <v>0.04</v>
      </c>
      <c r="F8451" s="0" t="n">
        <v>0.0096</v>
      </c>
      <c r="G8451" s="0" t="n">
        <v>1</v>
      </c>
      <c r="H8451" s="0" t="n">
        <v>16.3133333333</v>
      </c>
    </row>
    <row r="8452" customFormat="false" ht="12.8" hidden="false" customHeight="false" outlineLevel="0" collapsed="false">
      <c r="A8452" s="0" t="s">
        <v>12554</v>
      </c>
      <c r="B8452" s="0" t="n">
        <v>9.35</v>
      </c>
      <c r="C8452" s="0" t="n">
        <v>0.06875</v>
      </c>
      <c r="D8452" s="0" t="n">
        <v>0.0209876543</v>
      </c>
      <c r="E8452" s="0" t="n">
        <v>0.25</v>
      </c>
      <c r="F8452" s="0" t="n">
        <v>0.1375</v>
      </c>
      <c r="G8452" s="0" t="n">
        <v>1</v>
      </c>
      <c r="H8452" s="0" t="n">
        <v>1</v>
      </c>
    </row>
    <row r="8453" customFormat="false" ht="12.8" hidden="false" customHeight="false" outlineLevel="0" collapsed="false">
      <c r="A8453" s="0" t="s">
        <v>437</v>
      </c>
      <c r="B8453" s="0" t="n">
        <v>0.455</v>
      </c>
      <c r="C8453" s="0" t="n">
        <v>0.00468</v>
      </c>
      <c r="D8453" s="0" t="n">
        <v>0.000662768</v>
      </c>
      <c r="E8453" s="0" t="n">
        <v>0.1</v>
      </c>
      <c r="F8453" s="0" t="n">
        <v>0.06</v>
      </c>
      <c r="G8453" s="0" t="n">
        <v>1</v>
      </c>
      <c r="H8453" s="0" t="n">
        <v>10.6</v>
      </c>
    </row>
    <row r="8454" customFormat="false" ht="12.8" hidden="false" customHeight="false" outlineLevel="0" collapsed="false">
      <c r="A8454" s="0" t="s">
        <v>12555</v>
      </c>
      <c r="B8454" s="0" t="n">
        <v>9.35</v>
      </c>
      <c r="C8454" s="0" t="n">
        <v>0.06875</v>
      </c>
      <c r="D8454" s="0" t="n">
        <v>0.0209876543</v>
      </c>
      <c r="E8454" s="0" t="n">
        <v>0.25</v>
      </c>
      <c r="F8454" s="0" t="n">
        <v>0.1375</v>
      </c>
      <c r="G8454" s="0" t="n">
        <v>1</v>
      </c>
      <c r="H8454" s="0" t="n">
        <v>1</v>
      </c>
    </row>
    <row r="8455" customFormat="false" ht="12.8" hidden="false" customHeight="false" outlineLevel="0" collapsed="false">
      <c r="A8455" s="0" t="s">
        <v>1261</v>
      </c>
      <c r="B8455" s="0" t="n">
        <v>1.317037037</v>
      </c>
      <c r="C8455" s="0" t="n">
        <v>0.0092994259</v>
      </c>
      <c r="D8455" s="0" t="n">
        <v>0.0013117284</v>
      </c>
      <c r="E8455" s="0" t="n">
        <v>0.0092592593</v>
      </c>
      <c r="F8455" s="0" t="n">
        <v>0.009587037</v>
      </c>
      <c r="G8455" s="0" t="n">
        <v>1</v>
      </c>
      <c r="H8455" s="0" t="n">
        <v>6.2</v>
      </c>
    </row>
    <row r="8456" customFormat="false" ht="12.8" hidden="false" customHeight="false" outlineLevel="0" collapsed="false">
      <c r="A8456" s="0" t="s">
        <v>12556</v>
      </c>
      <c r="B8456" s="0" t="n">
        <v>1.08</v>
      </c>
      <c r="C8456" s="0" t="n">
        <v>0.036225</v>
      </c>
      <c r="D8456" s="0" t="n">
        <v>0.0080952381</v>
      </c>
      <c r="E8456" s="0" t="n">
        <v>0.1</v>
      </c>
      <c r="F8456" s="0" t="n">
        <v>0.07245</v>
      </c>
      <c r="G8456" s="0" t="n">
        <v>1</v>
      </c>
      <c r="H8456" s="0" t="n">
        <v>18.92</v>
      </c>
    </row>
    <row r="8457" customFormat="false" ht="12.8" hidden="false" customHeight="false" outlineLevel="0" collapsed="false">
      <c r="A8457" s="0" t="s">
        <v>12557</v>
      </c>
      <c r="B8457" s="0" t="n">
        <v>1.139</v>
      </c>
      <c r="C8457" s="0" t="n">
        <v>0.00672</v>
      </c>
      <c r="D8457" s="0" t="n">
        <v>0.0011111111</v>
      </c>
      <c r="E8457" s="0" t="n">
        <v>0.1</v>
      </c>
      <c r="F8457" s="0" t="n">
        <v>0.024</v>
      </c>
      <c r="G8457" s="0" t="n">
        <v>1</v>
      </c>
      <c r="H8457" s="0" t="n">
        <v>7.81</v>
      </c>
    </row>
    <row r="8458" customFormat="false" ht="12.8" hidden="false" customHeight="false" outlineLevel="0" collapsed="false">
      <c r="A8458" s="0" t="s">
        <v>12558</v>
      </c>
      <c r="B8458" s="0" t="n">
        <v>0.95</v>
      </c>
      <c r="C8458" s="0" t="n">
        <v>0.07245</v>
      </c>
      <c r="D8458" s="0" t="n">
        <v>0.0161904762</v>
      </c>
      <c r="E8458" s="0" t="n">
        <v>0.2</v>
      </c>
      <c r="F8458" s="0" t="n">
        <v>0.1449</v>
      </c>
      <c r="G8458" s="0" t="n">
        <v>1</v>
      </c>
      <c r="H8458" s="0" t="n">
        <v>9.42</v>
      </c>
    </row>
    <row r="8459" customFormat="false" ht="12.8" hidden="false" customHeight="false" outlineLevel="0" collapsed="false">
      <c r="A8459" s="0" t="s">
        <v>12559</v>
      </c>
      <c r="B8459" s="0" t="n">
        <v>4.35</v>
      </c>
      <c r="C8459" s="0" t="n">
        <v>0.064</v>
      </c>
      <c r="D8459" s="0" t="n">
        <v>0.0283333333</v>
      </c>
      <c r="E8459" s="0" t="n">
        <v>0.0333333333</v>
      </c>
      <c r="F8459" s="0" t="n">
        <v>0.064</v>
      </c>
      <c r="G8459" s="0" t="n">
        <v>1</v>
      </c>
      <c r="H8459" s="0" t="n">
        <v>91.68</v>
      </c>
    </row>
    <row r="8460" customFormat="false" ht="12.8" hidden="false" customHeight="false" outlineLevel="0" collapsed="false">
      <c r="A8460" s="0" t="s">
        <v>12560</v>
      </c>
      <c r="B8460" s="0" t="n">
        <v>9.35</v>
      </c>
      <c r="C8460" s="0" t="n">
        <v>0.06875</v>
      </c>
      <c r="D8460" s="0" t="n">
        <v>0.0209876543</v>
      </c>
      <c r="E8460" s="0" t="n">
        <v>0.25</v>
      </c>
      <c r="F8460" s="0" t="n">
        <v>0.1375</v>
      </c>
      <c r="G8460" s="0" t="n">
        <v>1</v>
      </c>
      <c r="H8460" s="0" t="n">
        <v>1</v>
      </c>
    </row>
    <row r="8461" customFormat="false" ht="12.8" hidden="false" customHeight="false" outlineLevel="0" collapsed="false">
      <c r="A8461" s="0" t="s">
        <v>12561</v>
      </c>
      <c r="B8461" s="0" t="n">
        <v>0.0018333333</v>
      </c>
      <c r="C8461" s="0" t="n">
        <v>1.86E-005</v>
      </c>
      <c r="D8461" s="0" t="n">
        <v>8.3951E-006</v>
      </c>
      <c r="E8461" s="0" t="n">
        <v>0.0008333333</v>
      </c>
      <c r="F8461" s="0" t="n">
        <v>6E-005</v>
      </c>
      <c r="G8461" s="0" t="n">
        <v>1</v>
      </c>
      <c r="H8461" s="0" t="n">
        <v>0.03</v>
      </c>
    </row>
    <row r="8462" customFormat="false" ht="12.8" hidden="false" customHeight="false" outlineLevel="0" collapsed="false">
      <c r="A8462" s="0" t="s">
        <v>12562</v>
      </c>
      <c r="B8462" s="0" t="n">
        <v>0.95</v>
      </c>
      <c r="C8462" s="0" t="n">
        <v>0.07245</v>
      </c>
      <c r="D8462" s="0" t="n">
        <v>0.0161904762</v>
      </c>
      <c r="E8462" s="0" t="n">
        <v>0.2</v>
      </c>
      <c r="F8462" s="0" t="n">
        <v>0.1449</v>
      </c>
      <c r="G8462" s="0" t="n">
        <v>1</v>
      </c>
      <c r="H8462" s="0" t="n">
        <v>9.55</v>
      </c>
    </row>
    <row r="8463" customFormat="false" ht="12.8" hidden="false" customHeight="false" outlineLevel="0" collapsed="false">
      <c r="A8463" s="0" t="s">
        <v>12563</v>
      </c>
      <c r="B8463" s="0" t="n">
        <v>0.455</v>
      </c>
      <c r="C8463" s="0" t="n">
        <v>0.00468</v>
      </c>
      <c r="D8463" s="0" t="n">
        <v>0.000662768</v>
      </c>
      <c r="E8463" s="0" t="n">
        <v>0.1</v>
      </c>
      <c r="F8463" s="0" t="n">
        <v>0.06</v>
      </c>
      <c r="G8463" s="0" t="n">
        <v>1</v>
      </c>
      <c r="H8463" s="0" t="n">
        <v>9.96</v>
      </c>
    </row>
    <row r="8464" customFormat="false" ht="12.8" hidden="false" customHeight="false" outlineLevel="0" collapsed="false">
      <c r="A8464" s="0" t="s">
        <v>73</v>
      </c>
      <c r="B8464" s="0" t="n">
        <v>4.2923076923</v>
      </c>
      <c r="C8464" s="0" t="n">
        <v>0.0508846154</v>
      </c>
      <c r="D8464" s="0" t="n">
        <v>0.0072649573</v>
      </c>
      <c r="E8464" s="0" t="n">
        <v>0.0192307692</v>
      </c>
      <c r="F8464" s="0" t="n">
        <v>0.0346153846</v>
      </c>
      <c r="G8464" s="0" t="n">
        <v>1</v>
      </c>
      <c r="H8464" s="0" t="n">
        <v>1</v>
      </c>
    </row>
    <row r="8465" customFormat="false" ht="12.8" hidden="false" customHeight="false" outlineLevel="0" collapsed="false">
      <c r="A8465" s="0" t="s">
        <v>12564</v>
      </c>
      <c r="B8465" s="0" t="n">
        <v>9.35</v>
      </c>
      <c r="C8465" s="0" t="n">
        <v>0.06875</v>
      </c>
      <c r="D8465" s="0" t="n">
        <v>0.0209876543</v>
      </c>
      <c r="E8465" s="0" t="n">
        <v>0.25</v>
      </c>
      <c r="F8465" s="0" t="n">
        <v>0.1375</v>
      </c>
      <c r="G8465" s="0" t="n">
        <v>1</v>
      </c>
      <c r="H8465" s="0" t="n">
        <v>1</v>
      </c>
    </row>
    <row r="8466" customFormat="false" ht="12.8" hidden="false" customHeight="false" outlineLevel="0" collapsed="false">
      <c r="A8466" s="0" t="s">
        <v>1926</v>
      </c>
      <c r="B8466" s="0" t="n">
        <v>4.35</v>
      </c>
      <c r="C8466" s="0" t="n">
        <v>0.064</v>
      </c>
      <c r="D8466" s="0" t="n">
        <v>0.0283333333</v>
      </c>
      <c r="E8466" s="0" t="n">
        <v>0.0333333333</v>
      </c>
      <c r="F8466" s="0" t="n">
        <v>0.064</v>
      </c>
      <c r="G8466" s="0" t="n">
        <v>1</v>
      </c>
      <c r="H8466" s="0" t="n">
        <v>91.68</v>
      </c>
    </row>
    <row r="8467" customFormat="false" ht="12.8" hidden="false" customHeight="false" outlineLevel="0" collapsed="false">
      <c r="A8467" s="0" t="s">
        <v>1262</v>
      </c>
      <c r="B8467" s="0" t="n">
        <v>0.688</v>
      </c>
      <c r="C8467" s="0" t="n">
        <v>0.00696</v>
      </c>
      <c r="D8467" s="0" t="n">
        <v>0.0011111111</v>
      </c>
      <c r="E8467" s="0" t="n">
        <v>0.1</v>
      </c>
      <c r="F8467" s="0" t="n">
        <v>0.024</v>
      </c>
      <c r="G8467" s="0" t="n">
        <v>1</v>
      </c>
      <c r="H8467" s="0" t="n">
        <v>5.47</v>
      </c>
    </row>
    <row r="8468" customFormat="false" ht="12.8" hidden="false" customHeight="false" outlineLevel="0" collapsed="false">
      <c r="A8468" s="0" t="s">
        <v>438</v>
      </c>
      <c r="B8468" s="0" t="n">
        <v>0.455</v>
      </c>
      <c r="C8468" s="0" t="n">
        <v>0.00468</v>
      </c>
      <c r="D8468" s="0" t="n">
        <v>0.000662768</v>
      </c>
      <c r="E8468" s="0" t="n">
        <v>0.1</v>
      </c>
      <c r="F8468" s="0" t="n">
        <v>0.06</v>
      </c>
      <c r="G8468" s="0" t="n">
        <v>1</v>
      </c>
      <c r="H8468" s="0" t="n">
        <v>9.96</v>
      </c>
    </row>
    <row r="8469" customFormat="false" ht="12.8" hidden="false" customHeight="false" outlineLevel="0" collapsed="false">
      <c r="A8469" s="0" t="s">
        <v>12565</v>
      </c>
      <c r="B8469" s="0" t="n">
        <v>1.1</v>
      </c>
      <c r="C8469" s="0" t="n">
        <v>0.07245</v>
      </c>
      <c r="D8469" s="0" t="n">
        <v>0.0161904762</v>
      </c>
      <c r="E8469" s="0" t="n">
        <v>0.2</v>
      </c>
      <c r="F8469" s="0" t="n">
        <v>0.1449</v>
      </c>
      <c r="G8469" s="0" t="n">
        <v>1</v>
      </c>
      <c r="H8469" s="0" t="n">
        <v>9.79</v>
      </c>
    </row>
    <row r="8470" customFormat="false" ht="12.8" hidden="false" customHeight="false" outlineLevel="0" collapsed="false">
      <c r="A8470" s="0" t="s">
        <v>72</v>
      </c>
      <c r="B8470" s="0" t="n">
        <v>4.2923076923</v>
      </c>
      <c r="C8470" s="0" t="n">
        <v>0.0508846154</v>
      </c>
      <c r="D8470" s="0" t="n">
        <v>0.0072649573</v>
      </c>
      <c r="E8470" s="0" t="n">
        <v>0.0192307692</v>
      </c>
      <c r="F8470" s="0" t="n">
        <v>0.0346153846</v>
      </c>
      <c r="G8470" s="0" t="n">
        <v>1</v>
      </c>
      <c r="H8470" s="0" t="n">
        <v>1</v>
      </c>
    </row>
    <row r="8471" customFormat="false" ht="12.8" hidden="false" customHeight="false" outlineLevel="0" collapsed="false">
      <c r="A8471" s="0" t="s">
        <v>12566</v>
      </c>
      <c r="B8471" s="0" t="n">
        <v>0.0967857143</v>
      </c>
      <c r="C8471" s="0" t="n">
        <v>0.0005856964</v>
      </c>
      <c r="D8471" s="0" t="n">
        <v>0.0002911956</v>
      </c>
      <c r="E8471" s="0" t="n">
        <v>0.0178571429</v>
      </c>
      <c r="F8471" s="0" t="n">
        <v>0.0020196429</v>
      </c>
      <c r="G8471" s="0" t="n">
        <v>1</v>
      </c>
      <c r="H8471" s="0" t="n">
        <v>4.82</v>
      </c>
    </row>
    <row r="8472" customFormat="false" ht="12.8" hidden="false" customHeight="false" outlineLevel="0" collapsed="false">
      <c r="A8472" s="0" t="s">
        <v>1913</v>
      </c>
      <c r="B8472" s="0" t="n">
        <v>4.35</v>
      </c>
      <c r="C8472" s="0" t="n">
        <v>0.064</v>
      </c>
      <c r="D8472" s="0" t="n">
        <v>0.0283333333</v>
      </c>
      <c r="E8472" s="0" t="n">
        <v>0.0333333333</v>
      </c>
      <c r="F8472" s="0" t="n">
        <v>0.064</v>
      </c>
      <c r="G8472" s="0" t="n">
        <v>1</v>
      </c>
      <c r="H8472" s="0" t="n">
        <v>91.68</v>
      </c>
    </row>
    <row r="8473" customFormat="false" ht="12.8" hidden="false" customHeight="false" outlineLevel="0" collapsed="false">
      <c r="A8473" s="0" t="s">
        <v>12567</v>
      </c>
      <c r="B8473" s="0" t="n">
        <v>0.1165714286</v>
      </c>
      <c r="C8473" s="0" t="n">
        <v>0.00117612</v>
      </c>
      <c r="D8473" s="0" t="n">
        <v>0.0001984127</v>
      </c>
      <c r="E8473" s="0" t="n">
        <v>0.0178571429</v>
      </c>
      <c r="F8473" s="0" t="n">
        <v>0.0042004286</v>
      </c>
      <c r="G8473" s="0" t="n">
        <v>1</v>
      </c>
      <c r="H8473" s="0" t="n">
        <v>0.9</v>
      </c>
    </row>
    <row r="8474" customFormat="false" ht="12.8" hidden="false" customHeight="false" outlineLevel="0" collapsed="false">
      <c r="A8474" s="0" t="s">
        <v>12568</v>
      </c>
      <c r="B8474" s="0" t="n">
        <v>1.437037037</v>
      </c>
      <c r="C8474" s="0" t="n">
        <v>0.0092994259</v>
      </c>
      <c r="D8474" s="0" t="n">
        <v>0.0013117284</v>
      </c>
      <c r="E8474" s="0" t="n">
        <v>0.0092592593</v>
      </c>
      <c r="F8474" s="0" t="n">
        <v>0.009587037</v>
      </c>
      <c r="G8474" s="0" t="n">
        <v>1</v>
      </c>
      <c r="H8474" s="0" t="n">
        <v>8.9</v>
      </c>
    </row>
    <row r="8475" customFormat="false" ht="12.8" hidden="false" customHeight="false" outlineLevel="0" collapsed="false">
      <c r="A8475" s="0" t="s">
        <v>12569</v>
      </c>
      <c r="B8475" s="0" t="n">
        <v>0.7607407407</v>
      </c>
      <c r="C8475" s="0" t="n">
        <v>0.0048888889</v>
      </c>
      <c r="D8475" s="0" t="n">
        <v>0.0018518519</v>
      </c>
      <c r="E8475" s="0" t="n">
        <v>0.037037037</v>
      </c>
      <c r="F8475" s="0" t="n">
        <v>0.0088888889</v>
      </c>
      <c r="G8475" s="0" t="n">
        <v>1</v>
      </c>
      <c r="H8475" s="0" t="n">
        <v>704</v>
      </c>
    </row>
    <row r="8476" customFormat="false" ht="12.8" hidden="false" customHeight="false" outlineLevel="0" collapsed="false">
      <c r="A8476" s="0" t="s">
        <v>12570</v>
      </c>
      <c r="B8476" s="0" t="n">
        <v>0.0069</v>
      </c>
      <c r="C8476" s="0" t="n">
        <v>2.71875E-005</v>
      </c>
      <c r="D8476" s="0" t="n">
        <v>1.81624E-005</v>
      </c>
      <c r="E8476" s="0" t="n">
        <v>0.0025</v>
      </c>
      <c r="F8476" s="0" t="n">
        <v>0.00018125</v>
      </c>
      <c r="G8476" s="0" t="n">
        <v>1</v>
      </c>
      <c r="H8476" s="0" t="n">
        <v>0.29</v>
      </c>
    </row>
    <row r="8477" customFormat="false" ht="12.8" hidden="false" customHeight="false" outlineLevel="0" collapsed="false">
      <c r="A8477" s="0" t="s">
        <v>430</v>
      </c>
      <c r="B8477" s="0" t="n">
        <v>0.295</v>
      </c>
      <c r="C8477" s="0" t="n">
        <v>0.002052</v>
      </c>
      <c r="D8477" s="0" t="n">
        <v>0.0002972028</v>
      </c>
      <c r="E8477" s="0" t="n">
        <v>0.1</v>
      </c>
      <c r="F8477" s="0" t="n">
        <v>0.036</v>
      </c>
      <c r="G8477" s="0" t="n">
        <v>1</v>
      </c>
      <c r="H8477" s="0" t="n">
        <v>6.24</v>
      </c>
    </row>
    <row r="8478" customFormat="false" ht="12.8" hidden="false" customHeight="false" outlineLevel="0" collapsed="false">
      <c r="A8478" s="0" t="s">
        <v>12571</v>
      </c>
      <c r="B8478" s="0" t="n">
        <v>1.5</v>
      </c>
      <c r="C8478" s="0" t="n">
        <v>0.036225</v>
      </c>
      <c r="D8478" s="0" t="n">
        <v>0.0080952381</v>
      </c>
      <c r="E8478" s="0" t="n">
        <v>0.1</v>
      </c>
      <c r="F8478" s="0" t="n">
        <v>0.07245</v>
      </c>
      <c r="G8478" s="0" t="n">
        <v>1</v>
      </c>
      <c r="H8478" s="0" t="n">
        <v>18.8</v>
      </c>
    </row>
    <row r="8479" customFormat="false" ht="12.8" hidden="false" customHeight="false" outlineLevel="0" collapsed="false">
      <c r="A8479" s="0" t="s">
        <v>12572</v>
      </c>
      <c r="B8479" s="0" t="n">
        <v>0.1165714286</v>
      </c>
      <c r="C8479" s="0" t="n">
        <v>0.00117612</v>
      </c>
      <c r="D8479" s="0" t="n">
        <v>0.0001984127</v>
      </c>
      <c r="E8479" s="0" t="n">
        <v>0.0178571429</v>
      </c>
      <c r="F8479" s="0" t="n">
        <v>0.0042004286</v>
      </c>
      <c r="G8479" s="0" t="n">
        <v>1</v>
      </c>
      <c r="H8479" s="0" t="n">
        <v>0.9</v>
      </c>
    </row>
    <row r="8480" customFormat="false" ht="12.8" hidden="false" customHeight="false" outlineLevel="0" collapsed="false">
      <c r="A8480" s="0" t="s">
        <v>429</v>
      </c>
      <c r="B8480" s="0" t="n">
        <v>0.385</v>
      </c>
      <c r="C8480" s="0" t="n">
        <v>0.004662</v>
      </c>
      <c r="D8480" s="0" t="n">
        <v>0.000662768</v>
      </c>
      <c r="E8480" s="0" t="n">
        <v>0.1</v>
      </c>
      <c r="F8480" s="0" t="n">
        <v>0.042</v>
      </c>
      <c r="G8480" s="0" t="n">
        <v>1</v>
      </c>
      <c r="H8480" s="0" t="n">
        <v>10.09</v>
      </c>
    </row>
    <row r="8481" customFormat="false" ht="12.8" hidden="false" customHeight="false" outlineLevel="0" collapsed="false">
      <c r="A8481" s="0" t="s">
        <v>12573</v>
      </c>
      <c r="B8481" s="0" t="n">
        <v>0.7607407407</v>
      </c>
      <c r="C8481" s="0" t="n">
        <v>0.0048888889</v>
      </c>
      <c r="D8481" s="0" t="n">
        <v>0.0018518519</v>
      </c>
      <c r="E8481" s="0" t="n">
        <v>0.037037037</v>
      </c>
      <c r="F8481" s="0" t="n">
        <v>0.0088888889</v>
      </c>
      <c r="G8481" s="0" t="n">
        <v>1</v>
      </c>
      <c r="H8481" s="0" t="n">
        <v>704</v>
      </c>
    </row>
    <row r="8482" customFormat="false" ht="12.8" hidden="false" customHeight="false" outlineLevel="0" collapsed="false">
      <c r="A8482" s="0" t="s">
        <v>1255</v>
      </c>
      <c r="B8482" s="0" t="n">
        <v>0.945</v>
      </c>
      <c r="C8482" s="0" t="n">
        <v>0.0087</v>
      </c>
      <c r="D8482" s="0" t="n">
        <v>0.0013888889</v>
      </c>
      <c r="E8482" s="0" t="n">
        <v>0.125</v>
      </c>
      <c r="F8482" s="0" t="n">
        <v>0.03</v>
      </c>
      <c r="G8482" s="0" t="n">
        <v>1</v>
      </c>
      <c r="H8482" s="0" t="n">
        <v>8.87</v>
      </c>
    </row>
    <row r="8483" customFormat="false" ht="12.8" hidden="false" customHeight="false" outlineLevel="0" collapsed="false">
      <c r="A8483" s="0" t="s">
        <v>12574</v>
      </c>
      <c r="B8483" s="0" t="n">
        <v>1.5</v>
      </c>
      <c r="C8483" s="0" t="n">
        <v>0.036225</v>
      </c>
      <c r="D8483" s="0" t="n">
        <v>0.0080952381</v>
      </c>
      <c r="E8483" s="0" t="n">
        <v>0.1</v>
      </c>
      <c r="F8483" s="0" t="n">
        <v>0.07245</v>
      </c>
      <c r="G8483" s="0" t="n">
        <v>1</v>
      </c>
      <c r="H8483" s="0" t="n">
        <v>18.8</v>
      </c>
    </row>
    <row r="8484" customFormat="false" ht="12.8" hidden="false" customHeight="false" outlineLevel="0" collapsed="false">
      <c r="A8484" s="0" t="s">
        <v>12575</v>
      </c>
      <c r="B8484" s="0" t="n">
        <v>0.2291428571</v>
      </c>
      <c r="C8484" s="0" t="n">
        <v>0.0024</v>
      </c>
      <c r="D8484" s="0" t="n">
        <v>0.0005952381</v>
      </c>
      <c r="E8484" s="0" t="n">
        <v>0.0357142857</v>
      </c>
      <c r="F8484" s="0" t="n">
        <v>0.0085714286</v>
      </c>
      <c r="G8484" s="0" t="n">
        <v>1</v>
      </c>
      <c r="H8484" s="0" t="n">
        <v>30.08</v>
      </c>
    </row>
    <row r="8485" customFormat="false" ht="12.8" hidden="false" customHeight="false" outlineLevel="0" collapsed="false">
      <c r="A8485" s="0" t="s">
        <v>12576</v>
      </c>
      <c r="B8485" s="0" t="n">
        <v>0.4916666667</v>
      </c>
      <c r="C8485" s="0" t="n">
        <v>0.0060375</v>
      </c>
      <c r="D8485" s="0" t="n">
        <v>0.0013492063</v>
      </c>
      <c r="E8485" s="0" t="n">
        <v>0.0166666667</v>
      </c>
      <c r="F8485" s="0" t="n">
        <v>0.012075</v>
      </c>
      <c r="G8485" s="0" t="n">
        <v>1</v>
      </c>
      <c r="H8485" s="0" t="n">
        <v>10.59</v>
      </c>
    </row>
    <row r="8486" customFormat="false" ht="12.8" hidden="false" customHeight="false" outlineLevel="0" collapsed="false">
      <c r="A8486" s="0" t="s">
        <v>12577</v>
      </c>
      <c r="B8486" s="0" t="n">
        <v>1.2591666667</v>
      </c>
      <c r="C8486" s="0" t="n">
        <v>0.0133333333</v>
      </c>
      <c r="D8486" s="0" t="n">
        <v>0.0018518519</v>
      </c>
      <c r="E8486" s="0" t="n">
        <v>0.0138888889</v>
      </c>
      <c r="F8486" s="0" t="n">
        <v>0.0133333333</v>
      </c>
      <c r="G8486" s="0" t="n">
        <v>1</v>
      </c>
      <c r="H8486" s="0" t="n">
        <v>1552</v>
      </c>
    </row>
    <row r="8487" customFormat="false" ht="12.8" hidden="false" customHeight="false" outlineLevel="0" collapsed="false">
      <c r="A8487" s="0" t="s">
        <v>12578</v>
      </c>
      <c r="B8487" s="0" t="n">
        <v>1.1833333333</v>
      </c>
      <c r="C8487" s="0" t="n">
        <v>0.012</v>
      </c>
      <c r="D8487" s="0" t="n">
        <v>0.0016666667</v>
      </c>
      <c r="E8487" s="0" t="n">
        <v>0.0166666667</v>
      </c>
      <c r="F8487" s="0" t="n">
        <v>0.016</v>
      </c>
      <c r="G8487" s="0" t="n">
        <v>1</v>
      </c>
      <c r="H8487" s="0" t="n">
        <v>44.68</v>
      </c>
    </row>
    <row r="8488" customFormat="false" ht="12.8" hidden="false" customHeight="false" outlineLevel="0" collapsed="false">
      <c r="A8488" s="0" t="s">
        <v>1117</v>
      </c>
      <c r="B8488" s="0" t="n">
        <v>1.397037037</v>
      </c>
      <c r="C8488" s="0" t="n">
        <v>0.0092994259</v>
      </c>
      <c r="D8488" s="0" t="n">
        <v>0.0013117284</v>
      </c>
      <c r="E8488" s="0" t="n">
        <v>0.0092592593</v>
      </c>
      <c r="F8488" s="0" t="n">
        <v>0.009587037</v>
      </c>
      <c r="G8488" s="0" t="n">
        <v>1</v>
      </c>
      <c r="H8488" s="0" t="n">
        <v>8.87</v>
      </c>
    </row>
    <row r="8489" customFormat="false" ht="12.8" hidden="false" customHeight="false" outlineLevel="0" collapsed="false">
      <c r="A8489" s="0" t="s">
        <v>12579</v>
      </c>
      <c r="B8489" s="0" t="n">
        <v>1.1833333333</v>
      </c>
      <c r="C8489" s="0" t="n">
        <v>0.012</v>
      </c>
      <c r="D8489" s="0" t="n">
        <v>0.0016666667</v>
      </c>
      <c r="E8489" s="0" t="n">
        <v>0.0166666667</v>
      </c>
      <c r="F8489" s="0" t="n">
        <v>0.016</v>
      </c>
      <c r="G8489" s="0" t="n">
        <v>1</v>
      </c>
      <c r="H8489" s="0" t="n">
        <v>44.68</v>
      </c>
    </row>
    <row r="8490" customFormat="false" ht="12.8" hidden="false" customHeight="false" outlineLevel="0" collapsed="false">
      <c r="A8490" s="0" t="s">
        <v>12580</v>
      </c>
      <c r="B8490" s="0" t="n">
        <v>1.2401666667</v>
      </c>
      <c r="C8490" s="0" t="n">
        <v>0.0133333333</v>
      </c>
      <c r="D8490" s="0" t="n">
        <v>0.0018518519</v>
      </c>
      <c r="E8490" s="0" t="n">
        <v>0.0138888889</v>
      </c>
      <c r="F8490" s="0" t="n">
        <v>0.0133333333</v>
      </c>
      <c r="G8490" s="0" t="n">
        <v>1</v>
      </c>
      <c r="H8490" s="0" t="n">
        <v>2540</v>
      </c>
    </row>
    <row r="8491" customFormat="false" ht="12.8" hidden="false" customHeight="false" outlineLevel="0" collapsed="false">
      <c r="A8491" s="0" t="s">
        <v>12581</v>
      </c>
      <c r="B8491" s="0" t="n">
        <v>0.00055</v>
      </c>
      <c r="C8491" s="0" t="n">
        <v>2.025E-006</v>
      </c>
      <c r="D8491" s="0" t="n">
        <v>1.36E-006</v>
      </c>
      <c r="E8491" s="0" t="n">
        <v>0.0002</v>
      </c>
      <c r="F8491" s="0" t="n">
        <v>1.35E-005</v>
      </c>
      <c r="G8491" s="0" t="n">
        <v>1</v>
      </c>
      <c r="H8491" s="0" t="n">
        <v>0.01</v>
      </c>
    </row>
    <row r="8492" customFormat="false" ht="12.8" hidden="false" customHeight="false" outlineLevel="0" collapsed="false">
      <c r="A8492" s="0" t="s">
        <v>431</v>
      </c>
      <c r="B8492" s="0" t="n">
        <v>0.295</v>
      </c>
      <c r="C8492" s="0" t="n">
        <v>0.002052</v>
      </c>
      <c r="D8492" s="0" t="n">
        <v>0.0002972028</v>
      </c>
      <c r="E8492" s="0" t="n">
        <v>0.1</v>
      </c>
      <c r="F8492" s="0" t="n">
        <v>0.036</v>
      </c>
      <c r="G8492" s="0" t="n">
        <v>1</v>
      </c>
      <c r="H8492" s="0" t="n">
        <v>6.29</v>
      </c>
    </row>
    <row r="8493" customFormat="false" ht="12.8" hidden="false" customHeight="false" outlineLevel="0" collapsed="false">
      <c r="A8493" s="0" t="s">
        <v>1256</v>
      </c>
      <c r="B8493" s="0" t="n">
        <v>1.397037037</v>
      </c>
      <c r="C8493" s="0" t="n">
        <v>0.0092994259</v>
      </c>
      <c r="D8493" s="0" t="n">
        <v>0.0013117284</v>
      </c>
      <c r="E8493" s="0" t="n">
        <v>0.0092592593</v>
      </c>
      <c r="F8493" s="0" t="n">
        <v>0.009587037</v>
      </c>
      <c r="G8493" s="0" t="n">
        <v>1</v>
      </c>
      <c r="H8493" s="0" t="n">
        <v>8.87</v>
      </c>
    </row>
    <row r="8494" customFormat="false" ht="12.8" hidden="false" customHeight="false" outlineLevel="0" collapsed="false">
      <c r="A8494" s="0" t="s">
        <v>12582</v>
      </c>
      <c r="B8494" s="0" t="n">
        <v>4.35</v>
      </c>
      <c r="C8494" s="0" t="n">
        <v>0.064</v>
      </c>
      <c r="D8494" s="0" t="n">
        <v>0.0283333333</v>
      </c>
      <c r="E8494" s="0" t="n">
        <v>0.0333333333</v>
      </c>
      <c r="F8494" s="0" t="n">
        <v>0.064</v>
      </c>
      <c r="G8494" s="0" t="n">
        <v>1</v>
      </c>
      <c r="H8494" s="0" t="n">
        <v>91.68</v>
      </c>
    </row>
    <row r="8495" customFormat="false" ht="12.8" hidden="false" customHeight="false" outlineLevel="0" collapsed="false">
      <c r="A8495" s="0" t="s">
        <v>12583</v>
      </c>
      <c r="B8495" s="0" t="n">
        <v>0.4916666667</v>
      </c>
      <c r="C8495" s="0" t="n">
        <v>0.0060375</v>
      </c>
      <c r="D8495" s="0" t="n">
        <v>0.0013492063</v>
      </c>
      <c r="E8495" s="0" t="n">
        <v>0.0166666667</v>
      </c>
      <c r="F8495" s="0" t="n">
        <v>0.012075</v>
      </c>
      <c r="G8495" s="0" t="n">
        <v>1</v>
      </c>
      <c r="H8495" s="0" t="n">
        <v>10.59</v>
      </c>
    </row>
    <row r="8496" customFormat="false" ht="12.8" hidden="false" customHeight="false" outlineLevel="0" collapsed="false">
      <c r="A8496" s="0" t="s">
        <v>12584</v>
      </c>
      <c r="B8496" s="0" t="n">
        <v>1.2401666667</v>
      </c>
      <c r="C8496" s="0" t="n">
        <v>0.0133333333</v>
      </c>
      <c r="D8496" s="0" t="n">
        <v>0.0018518519</v>
      </c>
      <c r="E8496" s="0" t="n">
        <v>0.0138888889</v>
      </c>
      <c r="F8496" s="0" t="n">
        <v>0.0133333333</v>
      </c>
      <c r="G8496" s="0" t="n">
        <v>1</v>
      </c>
      <c r="H8496" s="0" t="n">
        <v>2540</v>
      </c>
    </row>
    <row r="8497" customFormat="false" ht="12.8" hidden="false" customHeight="false" outlineLevel="0" collapsed="false">
      <c r="A8497" s="0" t="s">
        <v>12585</v>
      </c>
      <c r="B8497" s="0" t="n">
        <v>1.4166666667</v>
      </c>
      <c r="C8497" s="0" t="n">
        <v>0.02415</v>
      </c>
      <c r="D8497" s="0" t="n">
        <v>0.0053968254</v>
      </c>
      <c r="E8497" s="0" t="n">
        <v>0.0666666667</v>
      </c>
      <c r="F8497" s="0" t="n">
        <v>0.0483</v>
      </c>
      <c r="G8497" s="0" t="n">
        <v>1</v>
      </c>
      <c r="H8497" s="0" t="n">
        <v>19.9</v>
      </c>
    </row>
    <row r="8498" customFormat="false" ht="12.8" hidden="false" customHeight="false" outlineLevel="0" collapsed="false">
      <c r="A8498" s="0" t="s">
        <v>12586</v>
      </c>
      <c r="B8498" s="0" t="n">
        <v>1.1833333333</v>
      </c>
      <c r="C8498" s="0" t="n">
        <v>0.012</v>
      </c>
      <c r="D8498" s="0" t="n">
        <v>0.0016666667</v>
      </c>
      <c r="E8498" s="0" t="n">
        <v>0.0166666667</v>
      </c>
      <c r="F8498" s="0" t="n">
        <v>0.016</v>
      </c>
      <c r="G8498" s="0" t="n">
        <v>1</v>
      </c>
      <c r="H8498" s="0" t="n">
        <v>44.68</v>
      </c>
    </row>
    <row r="8499" customFormat="false" ht="12.8" hidden="false" customHeight="false" outlineLevel="0" collapsed="false">
      <c r="A8499" s="0" t="s">
        <v>1257</v>
      </c>
      <c r="B8499" s="0" t="n">
        <v>0.945</v>
      </c>
      <c r="C8499" s="0" t="n">
        <v>0.0087</v>
      </c>
      <c r="D8499" s="0" t="n">
        <v>0.0013888889</v>
      </c>
      <c r="E8499" s="0" t="n">
        <v>0.125</v>
      </c>
      <c r="F8499" s="0" t="n">
        <v>0.03</v>
      </c>
      <c r="G8499" s="0" t="n">
        <v>1</v>
      </c>
      <c r="H8499" s="0" t="n">
        <v>8.87</v>
      </c>
    </row>
    <row r="8500" customFormat="false" ht="12.8" hidden="false" customHeight="false" outlineLevel="0" collapsed="false">
      <c r="A8500" s="0" t="s">
        <v>433</v>
      </c>
      <c r="B8500" s="0" t="n">
        <v>0.295</v>
      </c>
      <c r="C8500" s="0" t="n">
        <v>0.002052</v>
      </c>
      <c r="D8500" s="0" t="n">
        <v>0.0002972028</v>
      </c>
      <c r="E8500" s="0" t="n">
        <v>0.1</v>
      </c>
      <c r="F8500" s="0" t="n">
        <v>0.036</v>
      </c>
      <c r="G8500" s="0" t="n">
        <v>1</v>
      </c>
      <c r="H8500" s="0" t="n">
        <v>6.29</v>
      </c>
    </row>
    <row r="8501" customFormat="false" ht="12.8" hidden="false" customHeight="false" outlineLevel="0" collapsed="false">
      <c r="A8501" s="0" t="s">
        <v>12587</v>
      </c>
      <c r="B8501" s="0" t="n">
        <v>1.2591666667</v>
      </c>
      <c r="C8501" s="0" t="n">
        <v>0.0133333333</v>
      </c>
      <c r="D8501" s="0" t="n">
        <v>0.0018518519</v>
      </c>
      <c r="E8501" s="0" t="n">
        <v>0.0138888889</v>
      </c>
      <c r="F8501" s="0" t="n">
        <v>0.0133333333</v>
      </c>
      <c r="G8501" s="0" t="n">
        <v>1</v>
      </c>
      <c r="H8501" s="0" t="n">
        <v>1552</v>
      </c>
    </row>
    <row r="8502" customFormat="false" ht="12.8" hidden="false" customHeight="false" outlineLevel="0" collapsed="false">
      <c r="A8502" s="0" t="s">
        <v>432</v>
      </c>
      <c r="B8502" s="0" t="n">
        <v>0.295</v>
      </c>
      <c r="C8502" s="0" t="n">
        <v>0.002052</v>
      </c>
      <c r="D8502" s="0" t="n">
        <v>0.0002972028</v>
      </c>
      <c r="E8502" s="0" t="n">
        <v>0.1</v>
      </c>
      <c r="F8502" s="0" t="n">
        <v>0.036</v>
      </c>
      <c r="G8502" s="0" t="n">
        <v>1</v>
      </c>
      <c r="H8502" s="0" t="n">
        <v>6.24</v>
      </c>
    </row>
    <row r="8503" customFormat="false" ht="12.8" hidden="false" customHeight="false" outlineLevel="0" collapsed="false">
      <c r="A8503" s="0" t="s">
        <v>12588</v>
      </c>
      <c r="B8503" s="0" t="n">
        <v>1.4166666667</v>
      </c>
      <c r="C8503" s="0" t="n">
        <v>0.02415</v>
      </c>
      <c r="D8503" s="0" t="n">
        <v>0.0053968254</v>
      </c>
      <c r="E8503" s="0" t="n">
        <v>0.0666666667</v>
      </c>
      <c r="F8503" s="0" t="n">
        <v>0.0483</v>
      </c>
      <c r="G8503" s="0" t="n">
        <v>1</v>
      </c>
      <c r="H8503" s="0" t="n">
        <v>19.9</v>
      </c>
    </row>
    <row r="8504" customFormat="false" ht="12.8" hidden="false" customHeight="false" outlineLevel="0" collapsed="false">
      <c r="A8504" s="0" t="s">
        <v>12589</v>
      </c>
      <c r="B8504" s="0" t="n">
        <v>1.2401666667</v>
      </c>
      <c r="C8504" s="0" t="n">
        <v>0.0133333333</v>
      </c>
      <c r="D8504" s="0" t="n">
        <v>0.0018518519</v>
      </c>
      <c r="E8504" s="0" t="n">
        <v>0.0138888889</v>
      </c>
      <c r="F8504" s="0" t="n">
        <v>0.0133333333</v>
      </c>
      <c r="G8504" s="0" t="n">
        <v>1</v>
      </c>
      <c r="H8504" s="0" t="n">
        <v>2540</v>
      </c>
    </row>
    <row r="8505" customFormat="false" ht="12.8" hidden="false" customHeight="false" outlineLevel="0" collapsed="false">
      <c r="A8505" s="0" t="s">
        <v>12590</v>
      </c>
      <c r="B8505" s="0" t="n">
        <v>0.0007433333</v>
      </c>
      <c r="C8505" s="0" t="n">
        <v>2.673E-006</v>
      </c>
      <c r="D8505" s="0" t="n">
        <v>2.5185E-006</v>
      </c>
      <c r="E8505" s="0" t="n">
        <v>0.0003333333</v>
      </c>
      <c r="F8505" s="0" t="n">
        <v>2.43E-005</v>
      </c>
      <c r="G8505" s="0" t="n">
        <v>1</v>
      </c>
      <c r="H8505" s="0" t="n">
        <v>0.01</v>
      </c>
    </row>
    <row r="8506" customFormat="false" ht="12.8" hidden="false" customHeight="false" outlineLevel="0" collapsed="false">
      <c r="A8506" s="0" t="s">
        <v>12591</v>
      </c>
      <c r="B8506" s="0" t="n">
        <v>1.2233333333</v>
      </c>
      <c r="C8506" s="0" t="n">
        <v>0.012</v>
      </c>
      <c r="D8506" s="0" t="n">
        <v>0.0016666667</v>
      </c>
      <c r="E8506" s="0" t="n">
        <v>0.0166666667</v>
      </c>
      <c r="F8506" s="0" t="n">
        <v>0.016</v>
      </c>
      <c r="G8506" s="0" t="n">
        <v>1</v>
      </c>
      <c r="H8506" s="0" t="n">
        <v>44.74</v>
      </c>
    </row>
    <row r="8507" customFormat="false" ht="12.8" hidden="false" customHeight="false" outlineLevel="0" collapsed="false">
      <c r="A8507" s="0" t="s">
        <v>12592</v>
      </c>
      <c r="B8507" s="0" t="n">
        <v>0.0013153846</v>
      </c>
      <c r="C8507" s="0" t="n">
        <v>6.462E-007</v>
      </c>
      <c r="D8507" s="0" t="n">
        <v>4.808E-007</v>
      </c>
      <c r="E8507" s="0" t="n">
        <v>7.69231E-005</v>
      </c>
      <c r="F8507" s="0" t="n">
        <v>4.6154E-006</v>
      </c>
      <c r="G8507" s="0" t="n">
        <v>1</v>
      </c>
      <c r="H8507" s="0" t="n">
        <v>4.9E-006</v>
      </c>
    </row>
    <row r="8508" customFormat="false" ht="12.8" hidden="false" customHeight="false" outlineLevel="0" collapsed="false">
      <c r="A8508" s="0" t="s">
        <v>1258</v>
      </c>
      <c r="B8508" s="0" t="n">
        <v>0.945</v>
      </c>
      <c r="C8508" s="0" t="n">
        <v>0.0087</v>
      </c>
      <c r="D8508" s="0" t="n">
        <v>0.0013888889</v>
      </c>
      <c r="E8508" s="0" t="n">
        <v>0.125</v>
      </c>
      <c r="F8508" s="0" t="n">
        <v>0.03</v>
      </c>
      <c r="G8508" s="0" t="n">
        <v>1</v>
      </c>
      <c r="H8508" s="0" t="n">
        <v>8.87</v>
      </c>
    </row>
    <row r="8509" customFormat="false" ht="12.8" hidden="false" customHeight="false" outlineLevel="0" collapsed="false">
      <c r="A8509" s="0" t="s">
        <v>12593</v>
      </c>
      <c r="B8509" s="0" t="n">
        <v>1.2401666667</v>
      </c>
      <c r="C8509" s="0" t="n">
        <v>0.0133333333</v>
      </c>
      <c r="D8509" s="0" t="n">
        <v>0.0018518519</v>
      </c>
      <c r="E8509" s="0" t="n">
        <v>0.0138888889</v>
      </c>
      <c r="F8509" s="0" t="n">
        <v>0.0133333333</v>
      </c>
      <c r="G8509" s="0" t="n">
        <v>1</v>
      </c>
      <c r="H8509" s="0" t="n">
        <v>2540</v>
      </c>
    </row>
    <row r="8510" customFormat="false" ht="12.8" hidden="false" customHeight="false" outlineLevel="0" collapsed="false">
      <c r="A8510" s="0" t="s">
        <v>12594</v>
      </c>
      <c r="B8510" s="0" t="n">
        <v>0.2525</v>
      </c>
      <c r="C8510" s="0" t="n">
        <v>0.002556</v>
      </c>
      <c r="D8510" s="0" t="n">
        <v>0.0003679654</v>
      </c>
      <c r="E8510" s="0" t="n">
        <v>0.05</v>
      </c>
      <c r="F8510" s="0" t="n">
        <v>0.018</v>
      </c>
      <c r="G8510" s="0" t="n">
        <v>1</v>
      </c>
      <c r="H8510" s="0" t="n">
        <v>5.57</v>
      </c>
    </row>
    <row r="8511" customFormat="false" ht="12.8" hidden="false" customHeight="false" outlineLevel="0" collapsed="false">
      <c r="A8511" s="0" t="s">
        <v>12595</v>
      </c>
      <c r="B8511" s="0" t="n">
        <v>15.855</v>
      </c>
      <c r="C8511" s="0" t="n">
        <v>0.145903125</v>
      </c>
      <c r="D8511" s="0" t="n">
        <v>0.0217948718</v>
      </c>
      <c r="E8511" s="0" t="n">
        <v>0.125</v>
      </c>
      <c r="F8511" s="0" t="n">
        <v>0.145903125</v>
      </c>
      <c r="G8511" s="0" t="n">
        <v>1</v>
      </c>
      <c r="H8511" s="0" t="n">
        <v>38.28</v>
      </c>
    </row>
    <row r="8512" customFormat="false" ht="12.8" hidden="false" customHeight="false" outlineLevel="0" collapsed="false">
      <c r="A8512" s="0" t="s">
        <v>1990</v>
      </c>
      <c r="B8512" s="0" t="n">
        <v>1.1833333333</v>
      </c>
      <c r="C8512" s="0" t="n">
        <v>0.012</v>
      </c>
      <c r="D8512" s="0" t="n">
        <v>0.0016666667</v>
      </c>
      <c r="E8512" s="0" t="n">
        <v>0.0166666667</v>
      </c>
      <c r="F8512" s="0" t="n">
        <v>0.016</v>
      </c>
      <c r="G8512" s="0" t="n">
        <v>1</v>
      </c>
      <c r="H8512" s="0" t="n">
        <v>44.68</v>
      </c>
    </row>
    <row r="8513" customFormat="false" ht="12.8" hidden="false" customHeight="false" outlineLevel="0" collapsed="false">
      <c r="A8513" s="0" t="s">
        <v>12596</v>
      </c>
      <c r="B8513" s="0" t="n">
        <v>0.1408333333</v>
      </c>
      <c r="C8513" s="0" t="n">
        <v>0.00301875</v>
      </c>
      <c r="D8513" s="0" t="n">
        <v>0.0006746032</v>
      </c>
      <c r="E8513" s="0" t="n">
        <v>0.0083333333</v>
      </c>
      <c r="F8513" s="0" t="n">
        <v>0.0060375</v>
      </c>
      <c r="G8513" s="0" t="n">
        <v>1</v>
      </c>
      <c r="H8513" s="0" t="n">
        <v>2.5</v>
      </c>
    </row>
    <row r="8514" customFormat="false" ht="12.8" hidden="false" customHeight="false" outlineLevel="0" collapsed="false">
      <c r="A8514" s="0" t="s">
        <v>12597</v>
      </c>
      <c r="B8514" s="0" t="n">
        <v>0.0010666667</v>
      </c>
      <c r="C8514" s="0" t="n">
        <v>6.75E-007</v>
      </c>
      <c r="D8514" s="0" t="n">
        <v>4.533E-007</v>
      </c>
      <c r="E8514" s="0" t="n">
        <v>6.66667E-005</v>
      </c>
      <c r="F8514" s="0" t="n">
        <v>4.5E-006</v>
      </c>
      <c r="G8514" s="0" t="n">
        <v>1</v>
      </c>
      <c r="H8514" s="0" t="n">
        <v>0.02</v>
      </c>
    </row>
    <row r="8515" customFormat="false" ht="12.8" hidden="false" customHeight="false" outlineLevel="0" collapsed="false">
      <c r="A8515" s="0" t="s">
        <v>434</v>
      </c>
      <c r="B8515" s="0" t="n">
        <v>0.2525</v>
      </c>
      <c r="C8515" s="0" t="n">
        <v>0.002556</v>
      </c>
      <c r="D8515" s="0" t="n">
        <v>0.0003679654</v>
      </c>
      <c r="E8515" s="0" t="n">
        <v>0.05</v>
      </c>
      <c r="F8515" s="0" t="n">
        <v>0.018</v>
      </c>
      <c r="G8515" s="0" t="n">
        <v>1</v>
      </c>
      <c r="H8515" s="0" t="n">
        <v>5.57</v>
      </c>
    </row>
    <row r="8516" customFormat="false" ht="12.8" hidden="false" customHeight="false" outlineLevel="0" collapsed="false">
      <c r="A8516" s="0" t="s">
        <v>12598</v>
      </c>
      <c r="B8516" s="0" t="n">
        <v>1.5181666667</v>
      </c>
      <c r="C8516" s="0" t="n">
        <v>0.0133333333</v>
      </c>
      <c r="D8516" s="0" t="n">
        <v>0.0018518519</v>
      </c>
      <c r="E8516" s="0" t="n">
        <v>0.0138888889</v>
      </c>
      <c r="F8516" s="0" t="n">
        <v>0.0133333333</v>
      </c>
      <c r="G8516" s="0" t="n">
        <v>1</v>
      </c>
      <c r="H8516" s="0" t="n">
        <v>2255</v>
      </c>
    </row>
    <row r="8517" customFormat="false" ht="12.8" hidden="false" customHeight="false" outlineLevel="0" collapsed="false">
      <c r="A8517" s="0" t="s">
        <v>1217</v>
      </c>
      <c r="B8517" s="0" t="n">
        <v>15.855</v>
      </c>
      <c r="C8517" s="0" t="n">
        <v>0.145903125</v>
      </c>
      <c r="D8517" s="0" t="n">
        <v>0.0217948718</v>
      </c>
      <c r="E8517" s="0" t="n">
        <v>0.125</v>
      </c>
      <c r="F8517" s="0" t="n">
        <v>0.145903125</v>
      </c>
      <c r="G8517" s="0" t="n">
        <v>1</v>
      </c>
      <c r="H8517" s="0" t="n">
        <v>38.28</v>
      </c>
    </row>
    <row r="8518" customFormat="false" ht="12.8" hidden="false" customHeight="false" outlineLevel="0" collapsed="false">
      <c r="A8518" s="0" t="s">
        <v>423</v>
      </c>
      <c r="B8518" s="0" t="n">
        <v>0.2325</v>
      </c>
      <c r="C8518" s="0" t="n">
        <v>0.002556</v>
      </c>
      <c r="D8518" s="0" t="n">
        <v>0.0003679654</v>
      </c>
      <c r="E8518" s="0" t="n">
        <v>0.05</v>
      </c>
      <c r="F8518" s="0" t="n">
        <v>0.018</v>
      </c>
      <c r="G8518" s="0" t="n">
        <v>1</v>
      </c>
      <c r="H8518" s="0" t="n">
        <v>6.06</v>
      </c>
    </row>
    <row r="8519" customFormat="false" ht="12.8" hidden="false" customHeight="false" outlineLevel="0" collapsed="false">
      <c r="A8519" s="0" t="s">
        <v>1218</v>
      </c>
      <c r="B8519" s="0" t="n">
        <v>15.855</v>
      </c>
      <c r="C8519" s="0" t="n">
        <v>0.145903125</v>
      </c>
      <c r="D8519" s="0" t="n">
        <v>0.0217948718</v>
      </c>
      <c r="E8519" s="0" t="n">
        <v>0.125</v>
      </c>
      <c r="F8519" s="0" t="n">
        <v>0.145903125</v>
      </c>
      <c r="G8519" s="0" t="n">
        <v>1</v>
      </c>
      <c r="H8519" s="0" t="n">
        <v>38.28</v>
      </c>
    </row>
    <row r="8520" customFormat="false" ht="12.8" hidden="false" customHeight="false" outlineLevel="0" collapsed="false">
      <c r="A8520" s="0" t="s">
        <v>12599</v>
      </c>
      <c r="B8520" s="0" t="n">
        <v>0.7998272727</v>
      </c>
      <c r="C8520" s="0" t="n">
        <v>0.0088009</v>
      </c>
      <c r="D8520" s="0" t="n">
        <v>0.0012878788</v>
      </c>
      <c r="E8520" s="0" t="n">
        <v>0.0090909091</v>
      </c>
      <c r="F8520" s="0" t="n">
        <v>0.0094127273</v>
      </c>
      <c r="G8520" s="0" t="n">
        <v>1</v>
      </c>
      <c r="H8520" s="0" t="n">
        <v>94</v>
      </c>
    </row>
    <row r="8521" customFormat="false" ht="12.8" hidden="false" customHeight="false" outlineLevel="0" collapsed="false">
      <c r="A8521" s="0" t="s">
        <v>12600</v>
      </c>
      <c r="B8521" s="0" t="n">
        <v>0.688</v>
      </c>
      <c r="C8521" s="0" t="n">
        <v>0.00696</v>
      </c>
      <c r="D8521" s="0" t="n">
        <v>0.0011111111</v>
      </c>
      <c r="E8521" s="0" t="n">
        <v>0.1</v>
      </c>
      <c r="F8521" s="0" t="n">
        <v>0.024</v>
      </c>
      <c r="G8521" s="0" t="n">
        <v>1</v>
      </c>
      <c r="H8521" s="0" t="n">
        <v>5.47</v>
      </c>
    </row>
    <row r="8522" customFormat="false" ht="12.8" hidden="false" customHeight="false" outlineLevel="0" collapsed="false">
      <c r="A8522" s="0" t="s">
        <v>12601</v>
      </c>
      <c r="B8522" s="0" t="n">
        <v>1.675</v>
      </c>
      <c r="C8522" s="0" t="n">
        <v>0.018</v>
      </c>
      <c r="D8522" s="0" t="n">
        <v>0.0025</v>
      </c>
      <c r="E8522" s="0" t="n">
        <v>0.025</v>
      </c>
      <c r="F8522" s="0" t="n">
        <v>0.024</v>
      </c>
      <c r="G8522" s="0" t="n">
        <v>1</v>
      </c>
      <c r="H8522" s="0" t="n">
        <v>61.45</v>
      </c>
    </row>
    <row r="8523" customFormat="false" ht="12.8" hidden="false" customHeight="false" outlineLevel="0" collapsed="false">
      <c r="A8523" s="0" t="s">
        <v>12602</v>
      </c>
      <c r="B8523" s="0" t="n">
        <v>9.35</v>
      </c>
      <c r="C8523" s="0" t="n">
        <v>0.06875</v>
      </c>
      <c r="D8523" s="0" t="n">
        <v>0.0209876543</v>
      </c>
      <c r="E8523" s="0" t="n">
        <v>0.25</v>
      </c>
      <c r="F8523" s="0" t="n">
        <v>0.1375</v>
      </c>
      <c r="G8523" s="0" t="n">
        <v>1</v>
      </c>
      <c r="H8523" s="0" t="n">
        <v>1</v>
      </c>
    </row>
    <row r="8524" customFormat="false" ht="12.8" hidden="false" customHeight="false" outlineLevel="0" collapsed="false">
      <c r="A8524" s="0" t="s">
        <v>12603</v>
      </c>
      <c r="B8524" s="0" t="n">
        <v>1.0437272727</v>
      </c>
      <c r="C8524" s="0" t="n">
        <v>0.0088009</v>
      </c>
      <c r="D8524" s="0" t="n">
        <v>0.0012878788</v>
      </c>
      <c r="E8524" s="0" t="n">
        <v>0.0090909091</v>
      </c>
      <c r="F8524" s="0" t="n">
        <v>0.0094127273</v>
      </c>
      <c r="G8524" s="0" t="n">
        <v>1</v>
      </c>
      <c r="H8524" s="0" t="n">
        <v>94</v>
      </c>
    </row>
    <row r="8525" customFormat="false" ht="12.8" hidden="false" customHeight="false" outlineLevel="0" collapsed="false">
      <c r="A8525" s="0" t="s">
        <v>1265</v>
      </c>
      <c r="B8525" s="0" t="n">
        <v>0.688</v>
      </c>
      <c r="C8525" s="0" t="n">
        <v>0.00696</v>
      </c>
      <c r="D8525" s="0" t="n">
        <v>0.0011111111</v>
      </c>
      <c r="E8525" s="0" t="n">
        <v>0.1</v>
      </c>
      <c r="F8525" s="0" t="n">
        <v>0.024</v>
      </c>
      <c r="G8525" s="0" t="n">
        <v>1</v>
      </c>
      <c r="H8525" s="0" t="n">
        <v>5.47</v>
      </c>
    </row>
    <row r="8526" customFormat="false" ht="12.8" hidden="false" customHeight="false" outlineLevel="0" collapsed="false">
      <c r="A8526" s="0" t="s">
        <v>12604</v>
      </c>
      <c r="B8526" s="0" t="n">
        <v>15.855</v>
      </c>
      <c r="C8526" s="0" t="n">
        <v>0.145903125</v>
      </c>
      <c r="D8526" s="0" t="n">
        <v>0.0217948718</v>
      </c>
      <c r="E8526" s="0" t="n">
        <v>0.125</v>
      </c>
      <c r="F8526" s="0" t="n">
        <v>0.145903125</v>
      </c>
      <c r="G8526" s="0" t="n">
        <v>1</v>
      </c>
      <c r="H8526" s="0" t="n">
        <v>38.28</v>
      </c>
    </row>
    <row r="8527" customFormat="false" ht="12.8" hidden="false" customHeight="false" outlineLevel="0" collapsed="false">
      <c r="A8527" s="0" t="s">
        <v>500</v>
      </c>
      <c r="B8527" s="0" t="n">
        <v>0.011</v>
      </c>
      <c r="C8527" s="0" t="n">
        <v>0.0001102</v>
      </c>
      <c r="D8527" s="0" t="n">
        <v>1.64251E-005</v>
      </c>
      <c r="E8527" s="0" t="n">
        <v>0.005</v>
      </c>
      <c r="F8527" s="0" t="n">
        <v>0.00058</v>
      </c>
      <c r="G8527" s="0" t="n">
        <v>1</v>
      </c>
      <c r="H8527" s="0" t="n">
        <v>500</v>
      </c>
    </row>
    <row r="8528" customFormat="false" ht="12.8" hidden="false" customHeight="false" outlineLevel="0" collapsed="false">
      <c r="A8528" s="0" t="s">
        <v>12605</v>
      </c>
      <c r="B8528" s="0" t="n">
        <v>0.7998272727</v>
      </c>
      <c r="C8528" s="0" t="n">
        <v>0.0088009</v>
      </c>
      <c r="D8528" s="0" t="n">
        <v>0.0012878788</v>
      </c>
      <c r="E8528" s="0" t="n">
        <v>0.0090909091</v>
      </c>
      <c r="F8528" s="0" t="n">
        <v>0.0094127273</v>
      </c>
      <c r="G8528" s="0" t="n">
        <v>1</v>
      </c>
      <c r="H8528" s="0" t="n">
        <v>94</v>
      </c>
    </row>
    <row r="8529" customFormat="false" ht="12.8" hidden="false" customHeight="false" outlineLevel="0" collapsed="false">
      <c r="A8529" s="0" t="s">
        <v>12606</v>
      </c>
      <c r="B8529" s="0" t="n">
        <v>2.35</v>
      </c>
      <c r="C8529" s="0" t="n">
        <v>0.036</v>
      </c>
      <c r="D8529" s="0" t="n">
        <v>0.005</v>
      </c>
      <c r="E8529" s="0" t="n">
        <v>0.05</v>
      </c>
      <c r="F8529" s="0" t="n">
        <v>0.048</v>
      </c>
      <c r="G8529" s="0" t="n">
        <v>1</v>
      </c>
      <c r="H8529" s="0" t="n">
        <v>72.76</v>
      </c>
    </row>
    <row r="8530" customFormat="false" ht="12.8" hidden="false" customHeight="false" outlineLevel="0" collapsed="false">
      <c r="A8530" s="0" t="s">
        <v>1221</v>
      </c>
      <c r="B8530" s="0" t="n">
        <v>15.855</v>
      </c>
      <c r="C8530" s="0" t="n">
        <v>0.145903125</v>
      </c>
      <c r="D8530" s="0" t="n">
        <v>0.0217948718</v>
      </c>
      <c r="E8530" s="0" t="n">
        <v>0.125</v>
      </c>
      <c r="F8530" s="0" t="n">
        <v>0.145903125</v>
      </c>
      <c r="G8530" s="0" t="n">
        <v>1</v>
      </c>
      <c r="H8530" s="0" t="n">
        <v>43.05</v>
      </c>
    </row>
    <row r="8531" customFormat="false" ht="12.8" hidden="false" customHeight="false" outlineLevel="0" collapsed="false">
      <c r="A8531" s="0" t="s">
        <v>424</v>
      </c>
      <c r="B8531" s="0" t="n">
        <v>0.475</v>
      </c>
      <c r="C8531" s="0" t="n">
        <v>0.00468</v>
      </c>
      <c r="D8531" s="0" t="n">
        <v>0.000662768</v>
      </c>
      <c r="E8531" s="0" t="n">
        <v>0.1</v>
      </c>
      <c r="F8531" s="0" t="n">
        <v>0.06</v>
      </c>
      <c r="G8531" s="0" t="n">
        <v>1</v>
      </c>
      <c r="H8531" s="0" t="n">
        <v>11.89</v>
      </c>
    </row>
    <row r="8532" customFormat="false" ht="12.8" hidden="false" customHeight="false" outlineLevel="0" collapsed="false">
      <c r="A8532" s="0" t="s">
        <v>12607</v>
      </c>
      <c r="B8532" s="0" t="n">
        <v>0.8979461538</v>
      </c>
      <c r="C8532" s="0" t="n">
        <v>0.0074469154</v>
      </c>
      <c r="D8532" s="0" t="n">
        <v>0.0010897436</v>
      </c>
      <c r="E8532" s="0" t="n">
        <v>0.0076923077</v>
      </c>
      <c r="F8532" s="0" t="n">
        <v>0.0079646154</v>
      </c>
      <c r="G8532" s="0" t="n">
        <v>1</v>
      </c>
      <c r="H8532" s="0" t="n">
        <v>95.79</v>
      </c>
    </row>
    <row r="8533" customFormat="false" ht="12.8" hidden="false" customHeight="false" outlineLevel="0" collapsed="false">
      <c r="A8533" s="0" t="s">
        <v>1227</v>
      </c>
      <c r="B8533" s="0" t="n">
        <v>15.855</v>
      </c>
      <c r="C8533" s="0" t="n">
        <v>0.145903125</v>
      </c>
      <c r="D8533" s="0" t="n">
        <v>0.0217948718</v>
      </c>
      <c r="E8533" s="0" t="n">
        <v>0.125</v>
      </c>
      <c r="F8533" s="0" t="n">
        <v>0.145903125</v>
      </c>
      <c r="G8533" s="0" t="n">
        <v>1</v>
      </c>
      <c r="H8533" s="0" t="n">
        <v>43.05</v>
      </c>
    </row>
    <row r="8534" customFormat="false" ht="12.8" hidden="false" customHeight="false" outlineLevel="0" collapsed="false">
      <c r="A8534" s="0" t="s">
        <v>12608</v>
      </c>
      <c r="B8534" s="0" t="n">
        <v>2.35</v>
      </c>
      <c r="C8534" s="0" t="n">
        <v>0.036</v>
      </c>
      <c r="D8534" s="0" t="n">
        <v>0.005</v>
      </c>
      <c r="E8534" s="0" t="n">
        <v>0.05</v>
      </c>
      <c r="F8534" s="0" t="n">
        <v>0.048</v>
      </c>
      <c r="G8534" s="0" t="n">
        <v>1</v>
      </c>
      <c r="H8534" s="0" t="n">
        <v>72.76</v>
      </c>
    </row>
    <row r="8535" customFormat="false" ht="12.8" hidden="false" customHeight="false" outlineLevel="0" collapsed="false">
      <c r="A8535" s="0" t="s">
        <v>425</v>
      </c>
      <c r="B8535" s="0" t="n">
        <v>0.475</v>
      </c>
      <c r="C8535" s="0" t="n">
        <v>0.00468</v>
      </c>
      <c r="D8535" s="0" t="n">
        <v>0.000662768</v>
      </c>
      <c r="E8535" s="0" t="n">
        <v>0.1</v>
      </c>
      <c r="F8535" s="0" t="n">
        <v>0.06</v>
      </c>
      <c r="G8535" s="0" t="n">
        <v>1</v>
      </c>
      <c r="H8535" s="0" t="n">
        <v>11.93</v>
      </c>
    </row>
    <row r="8536" customFormat="false" ht="12.8" hidden="false" customHeight="false" outlineLevel="0" collapsed="false">
      <c r="A8536" s="0" t="s">
        <v>1266</v>
      </c>
      <c r="B8536" s="0" t="n">
        <v>0.688</v>
      </c>
      <c r="C8536" s="0" t="n">
        <v>0.00696</v>
      </c>
      <c r="D8536" s="0" t="n">
        <v>0.0011111111</v>
      </c>
      <c r="E8536" s="0" t="n">
        <v>0.1</v>
      </c>
      <c r="F8536" s="0" t="n">
        <v>0.024</v>
      </c>
      <c r="G8536" s="0" t="n">
        <v>1</v>
      </c>
      <c r="H8536" s="0" t="n">
        <v>5.47</v>
      </c>
    </row>
    <row r="8537" customFormat="false" ht="12.8" hidden="false" customHeight="false" outlineLevel="0" collapsed="false">
      <c r="A8537" s="0" t="s">
        <v>426</v>
      </c>
      <c r="B8537" s="0" t="n">
        <v>0.475</v>
      </c>
      <c r="C8537" s="0" t="n">
        <v>0.00468</v>
      </c>
      <c r="D8537" s="0" t="n">
        <v>0.000662768</v>
      </c>
      <c r="E8537" s="0" t="n">
        <v>0.1</v>
      </c>
      <c r="F8537" s="0" t="n">
        <v>0.06</v>
      </c>
      <c r="G8537" s="0" t="n">
        <v>1</v>
      </c>
      <c r="H8537" s="0" t="n">
        <v>11.89</v>
      </c>
    </row>
    <row r="8538" customFormat="false" ht="12.8" hidden="false" customHeight="false" outlineLevel="0" collapsed="false">
      <c r="A8538" s="0" t="s">
        <v>12609</v>
      </c>
      <c r="B8538" s="0" t="n">
        <v>0.8913461538</v>
      </c>
      <c r="C8538" s="0" t="n">
        <v>0.0074469154</v>
      </c>
      <c r="D8538" s="0" t="n">
        <v>0.0010897436</v>
      </c>
      <c r="E8538" s="0" t="n">
        <v>0.0076923077</v>
      </c>
      <c r="F8538" s="0" t="n">
        <v>0.0079646154</v>
      </c>
      <c r="G8538" s="0" t="n">
        <v>1</v>
      </c>
      <c r="H8538" s="0" t="n">
        <v>95.79</v>
      </c>
    </row>
    <row r="8539" customFormat="false" ht="12.8" hidden="false" customHeight="false" outlineLevel="0" collapsed="false">
      <c r="A8539" s="0" t="s">
        <v>501</v>
      </c>
      <c r="B8539" s="0" t="n">
        <v>0.0108</v>
      </c>
      <c r="C8539" s="0" t="n">
        <v>8.816E-005</v>
      </c>
      <c r="D8539" s="0" t="n">
        <v>3.94203E-005</v>
      </c>
      <c r="E8539" s="0" t="n">
        <v>0.004</v>
      </c>
      <c r="F8539" s="0" t="n">
        <v>0.000464</v>
      </c>
      <c r="G8539" s="0" t="n">
        <v>1</v>
      </c>
      <c r="H8539" s="0" t="n">
        <v>500</v>
      </c>
    </row>
    <row r="8540" customFormat="false" ht="12.8" hidden="false" customHeight="false" outlineLevel="0" collapsed="false">
      <c r="A8540" s="0" t="s">
        <v>1222</v>
      </c>
      <c r="B8540" s="0" t="n">
        <v>15.855</v>
      </c>
      <c r="C8540" s="0" t="n">
        <v>0.145903125</v>
      </c>
      <c r="D8540" s="0" t="n">
        <v>0.0217948718</v>
      </c>
      <c r="E8540" s="0" t="n">
        <v>0.125</v>
      </c>
      <c r="F8540" s="0" t="n">
        <v>0.145903125</v>
      </c>
      <c r="G8540" s="0" t="n">
        <v>1</v>
      </c>
      <c r="H8540" s="0" t="n">
        <v>43.05</v>
      </c>
    </row>
    <row r="8541" customFormat="false" ht="12.8" hidden="false" customHeight="false" outlineLevel="0" collapsed="false">
      <c r="A8541" s="0" t="s">
        <v>1276</v>
      </c>
      <c r="B8541" s="0" t="n">
        <v>0.688</v>
      </c>
      <c r="C8541" s="0" t="n">
        <v>0.00696</v>
      </c>
      <c r="D8541" s="0" t="n">
        <v>0.0011111111</v>
      </c>
      <c r="E8541" s="0" t="n">
        <v>0.1</v>
      </c>
      <c r="F8541" s="0" t="n">
        <v>0.024</v>
      </c>
      <c r="G8541" s="0" t="n">
        <v>1</v>
      </c>
      <c r="H8541" s="0" t="n">
        <v>5.47</v>
      </c>
    </row>
    <row r="8542" customFormat="false" ht="12.8" hidden="false" customHeight="false" outlineLevel="0" collapsed="false">
      <c r="A8542" s="0" t="s">
        <v>12610</v>
      </c>
      <c r="B8542" s="0" t="n">
        <v>0.2641428571</v>
      </c>
      <c r="C8542" s="0" t="n">
        <v>0.0024</v>
      </c>
      <c r="D8542" s="0" t="n">
        <v>0.0005952381</v>
      </c>
      <c r="E8542" s="0" t="n">
        <v>0.0357142857</v>
      </c>
      <c r="F8542" s="0" t="n">
        <v>0.0085714286</v>
      </c>
      <c r="G8542" s="0" t="n">
        <v>1</v>
      </c>
      <c r="H8542" s="0" t="n">
        <v>30.08</v>
      </c>
    </row>
    <row r="8543" customFormat="false" ht="12.8" hidden="false" customHeight="false" outlineLevel="0" collapsed="false">
      <c r="A8543" s="0" t="s">
        <v>427</v>
      </c>
      <c r="B8543" s="0" t="n">
        <v>0.475</v>
      </c>
      <c r="C8543" s="0" t="n">
        <v>0.00468</v>
      </c>
      <c r="D8543" s="0" t="n">
        <v>0.000662768</v>
      </c>
      <c r="E8543" s="0" t="n">
        <v>0.1</v>
      </c>
      <c r="F8543" s="0" t="n">
        <v>0.06</v>
      </c>
      <c r="G8543" s="0" t="n">
        <v>1</v>
      </c>
      <c r="H8543" s="0" t="n">
        <v>11.93</v>
      </c>
    </row>
    <row r="8544" customFormat="false" ht="12.8" hidden="false" customHeight="false" outlineLevel="0" collapsed="false">
      <c r="A8544" s="0" t="s">
        <v>1215</v>
      </c>
      <c r="B8544" s="0" t="n">
        <v>16.575</v>
      </c>
      <c r="C8544" s="0" t="n">
        <v>0.145903125</v>
      </c>
      <c r="D8544" s="0" t="n">
        <v>0.0217948718</v>
      </c>
      <c r="E8544" s="0" t="n">
        <v>0.125</v>
      </c>
      <c r="F8544" s="0" t="n">
        <v>0.145903125</v>
      </c>
      <c r="G8544" s="0" t="n">
        <v>1</v>
      </c>
      <c r="H8544" s="0" t="n">
        <v>95.68</v>
      </c>
    </row>
    <row r="8545" customFormat="false" ht="12.8" hidden="false" customHeight="false" outlineLevel="0" collapsed="false">
      <c r="A8545" s="0" t="s">
        <v>12611</v>
      </c>
      <c r="B8545" s="0" t="n">
        <v>9.35</v>
      </c>
      <c r="C8545" s="0" t="n">
        <v>0.06875</v>
      </c>
      <c r="D8545" s="0" t="n">
        <v>0.0209876543</v>
      </c>
      <c r="E8545" s="0" t="n">
        <v>0.25</v>
      </c>
      <c r="F8545" s="0" t="n">
        <v>0.1375</v>
      </c>
      <c r="G8545" s="0" t="n">
        <v>1</v>
      </c>
      <c r="H8545" s="0" t="n">
        <v>1</v>
      </c>
    </row>
    <row r="8546" customFormat="false" ht="12.8" hidden="false" customHeight="false" outlineLevel="0" collapsed="false">
      <c r="A8546" s="0" t="s">
        <v>1273</v>
      </c>
      <c r="B8546" s="0" t="n">
        <v>0.688</v>
      </c>
      <c r="C8546" s="0" t="n">
        <v>0.00696</v>
      </c>
      <c r="D8546" s="0" t="n">
        <v>0.0011111111</v>
      </c>
      <c r="E8546" s="0" t="n">
        <v>0.1</v>
      </c>
      <c r="F8546" s="0" t="n">
        <v>0.024</v>
      </c>
      <c r="G8546" s="0" t="n">
        <v>1</v>
      </c>
      <c r="H8546" s="0" t="n">
        <v>5.47</v>
      </c>
    </row>
    <row r="8547" customFormat="false" ht="12.8" hidden="false" customHeight="false" outlineLevel="0" collapsed="false">
      <c r="A8547" s="0" t="s">
        <v>1228</v>
      </c>
      <c r="B8547" s="0" t="n">
        <v>15.855</v>
      </c>
      <c r="C8547" s="0" t="n">
        <v>0.145903125</v>
      </c>
      <c r="D8547" s="0" t="n">
        <v>0.0217948718</v>
      </c>
      <c r="E8547" s="0" t="n">
        <v>0.125</v>
      </c>
      <c r="F8547" s="0" t="n">
        <v>0.145903125</v>
      </c>
      <c r="G8547" s="0" t="n">
        <v>1</v>
      </c>
      <c r="H8547" s="0" t="n">
        <v>43.05</v>
      </c>
    </row>
    <row r="8548" customFormat="false" ht="12.8" hidden="false" customHeight="false" outlineLevel="0" collapsed="false">
      <c r="A8548" s="0" t="s">
        <v>12612</v>
      </c>
      <c r="B8548" s="0" t="n">
        <v>0.2641428571</v>
      </c>
      <c r="C8548" s="0" t="n">
        <v>0.0024</v>
      </c>
      <c r="D8548" s="0" t="n">
        <v>0.0005952381</v>
      </c>
      <c r="E8548" s="0" t="n">
        <v>0.0357142857</v>
      </c>
      <c r="F8548" s="0" t="n">
        <v>0.0085714286</v>
      </c>
      <c r="G8548" s="0" t="n">
        <v>1</v>
      </c>
      <c r="H8548" s="0" t="n">
        <v>30.08</v>
      </c>
    </row>
    <row r="8549" customFormat="false" ht="12.8" hidden="false" customHeight="false" outlineLevel="0" collapsed="false">
      <c r="A8549" s="0" t="s">
        <v>1216</v>
      </c>
      <c r="B8549" s="0" t="n">
        <v>16.575</v>
      </c>
      <c r="C8549" s="0" t="n">
        <v>0.145903125</v>
      </c>
      <c r="D8549" s="0" t="n">
        <v>0.0217948718</v>
      </c>
      <c r="E8549" s="0" t="n">
        <v>0.125</v>
      </c>
      <c r="F8549" s="0" t="n">
        <v>0.145903125</v>
      </c>
      <c r="G8549" s="0" t="n">
        <v>1</v>
      </c>
      <c r="H8549" s="0" t="n">
        <v>95.68</v>
      </c>
    </row>
    <row r="8550" customFormat="false" ht="12.8" hidden="false" customHeight="false" outlineLevel="0" collapsed="false">
      <c r="A8550" s="0" t="s">
        <v>1225</v>
      </c>
      <c r="B8550" s="0" t="n">
        <v>16.575</v>
      </c>
      <c r="C8550" s="0" t="n">
        <v>0.145903125</v>
      </c>
      <c r="D8550" s="0" t="n">
        <v>0.0217948718</v>
      </c>
      <c r="E8550" s="0" t="n">
        <v>0.125</v>
      </c>
      <c r="F8550" s="0" t="n">
        <v>0.145903125</v>
      </c>
      <c r="G8550" s="0" t="n">
        <v>1</v>
      </c>
      <c r="H8550" s="0" t="n">
        <v>92.87</v>
      </c>
    </row>
    <row r="8551" customFormat="false" ht="12.8" hidden="false" customHeight="false" outlineLevel="0" collapsed="false">
      <c r="A8551" s="0" t="s">
        <v>12613</v>
      </c>
      <c r="B8551" s="0" t="n">
        <v>0.2291428571</v>
      </c>
      <c r="C8551" s="0" t="n">
        <v>0.0024</v>
      </c>
      <c r="D8551" s="0" t="n">
        <v>0.0005952381</v>
      </c>
      <c r="E8551" s="0" t="n">
        <v>0.0357142857</v>
      </c>
      <c r="F8551" s="0" t="n">
        <v>0.0085714286</v>
      </c>
      <c r="G8551" s="0" t="n">
        <v>1</v>
      </c>
      <c r="H8551" s="0" t="n">
        <v>30.08</v>
      </c>
    </row>
    <row r="8552" customFormat="false" ht="12.8" hidden="false" customHeight="false" outlineLevel="0" collapsed="false">
      <c r="A8552" s="0" t="s">
        <v>428</v>
      </c>
      <c r="B8552" s="0" t="n">
        <v>0.385</v>
      </c>
      <c r="C8552" s="0" t="n">
        <v>0.004662</v>
      </c>
      <c r="D8552" s="0" t="n">
        <v>0.000662768</v>
      </c>
      <c r="E8552" s="0" t="n">
        <v>0.1</v>
      </c>
      <c r="F8552" s="0" t="n">
        <v>0.042</v>
      </c>
      <c r="G8552" s="0" t="n">
        <v>1</v>
      </c>
      <c r="H8552" s="0" t="n">
        <v>10.06</v>
      </c>
    </row>
    <row r="8553" customFormat="false" ht="12.8" hidden="false" customHeight="false" outlineLevel="0" collapsed="false">
      <c r="A8553" s="0" t="s">
        <v>12614</v>
      </c>
      <c r="B8553" s="0" t="n">
        <v>9.35</v>
      </c>
      <c r="C8553" s="0" t="n">
        <v>0.06875</v>
      </c>
      <c r="D8553" s="0" t="n">
        <v>0.0209876543</v>
      </c>
      <c r="E8553" s="0" t="n">
        <v>0.25</v>
      </c>
      <c r="F8553" s="0" t="n">
        <v>0.1375</v>
      </c>
      <c r="G8553" s="0" t="n">
        <v>1</v>
      </c>
      <c r="H8553" s="0" t="n">
        <v>1</v>
      </c>
    </row>
    <row r="8554" customFormat="false" ht="12.8" hidden="false" customHeight="false" outlineLevel="0" collapsed="false">
      <c r="A8554" s="0" t="s">
        <v>417</v>
      </c>
      <c r="B8554" s="0" t="n">
        <v>0.375</v>
      </c>
      <c r="C8554" s="0" t="n">
        <v>0.004662</v>
      </c>
      <c r="D8554" s="0" t="n">
        <v>0.000662768</v>
      </c>
      <c r="E8554" s="0" t="n">
        <v>0.1</v>
      </c>
      <c r="F8554" s="0" t="n">
        <v>0.042</v>
      </c>
      <c r="G8554" s="0" t="n">
        <v>1</v>
      </c>
      <c r="H8554" s="0" t="n">
        <v>9.21</v>
      </c>
    </row>
    <row r="8555" customFormat="false" ht="12.8" hidden="false" customHeight="false" outlineLevel="0" collapsed="false">
      <c r="A8555" s="0" t="s">
        <v>12615</v>
      </c>
      <c r="B8555" s="0" t="n">
        <v>0.688</v>
      </c>
      <c r="C8555" s="0" t="n">
        <v>0.00696</v>
      </c>
      <c r="D8555" s="0" t="n">
        <v>0.0011111111</v>
      </c>
      <c r="E8555" s="0" t="n">
        <v>0.1</v>
      </c>
      <c r="F8555" s="0" t="n">
        <v>0.024</v>
      </c>
      <c r="G8555" s="0" t="n">
        <v>1</v>
      </c>
      <c r="H8555" s="0" t="n">
        <v>5.47</v>
      </c>
    </row>
    <row r="8556" customFormat="false" ht="12.8" hidden="false" customHeight="false" outlineLevel="0" collapsed="false">
      <c r="A8556" s="0" t="s">
        <v>1226</v>
      </c>
      <c r="B8556" s="0" t="n">
        <v>16.575</v>
      </c>
      <c r="C8556" s="0" t="n">
        <v>0.145903125</v>
      </c>
      <c r="D8556" s="0" t="n">
        <v>0.0217948718</v>
      </c>
      <c r="E8556" s="0" t="n">
        <v>0.125</v>
      </c>
      <c r="F8556" s="0" t="n">
        <v>0.145903125</v>
      </c>
      <c r="G8556" s="0" t="n">
        <v>1</v>
      </c>
      <c r="H8556" s="0" t="n">
        <v>92.87</v>
      </c>
    </row>
    <row r="8557" customFormat="false" ht="12.8" hidden="false" customHeight="false" outlineLevel="0" collapsed="false">
      <c r="A8557" s="0" t="s">
        <v>12616</v>
      </c>
      <c r="B8557" s="0" t="n">
        <v>0.5384</v>
      </c>
      <c r="C8557" s="0" t="n">
        <v>0.009552</v>
      </c>
      <c r="D8557" s="0" t="n">
        <v>0.0013333333</v>
      </c>
      <c r="E8557" s="0" t="n">
        <v>0.01</v>
      </c>
      <c r="F8557" s="0" t="n">
        <v>0.0096</v>
      </c>
      <c r="G8557" s="0" t="n">
        <v>1</v>
      </c>
      <c r="H8557" s="0" t="n">
        <v>96.74</v>
      </c>
    </row>
    <row r="8558" customFormat="false" ht="12.8" hidden="false" customHeight="false" outlineLevel="0" collapsed="false">
      <c r="A8558" s="0" t="s">
        <v>12617</v>
      </c>
      <c r="B8558" s="0" t="n">
        <v>5.3381481481</v>
      </c>
      <c r="C8558" s="0" t="n">
        <v>0.0371977037</v>
      </c>
      <c r="D8558" s="0" t="n">
        <v>0.0052469136</v>
      </c>
      <c r="E8558" s="0" t="n">
        <v>0.037037037</v>
      </c>
      <c r="F8558" s="0" t="n">
        <v>0.0383481481</v>
      </c>
      <c r="G8558" s="0" t="n">
        <v>1</v>
      </c>
      <c r="H8558" s="0" t="n">
        <v>7.11</v>
      </c>
    </row>
    <row r="8559" customFormat="false" ht="12.8" hidden="false" customHeight="false" outlineLevel="0" collapsed="false">
      <c r="A8559" s="0" t="s">
        <v>12618</v>
      </c>
      <c r="B8559" s="0" t="n">
        <v>0.5384</v>
      </c>
      <c r="C8559" s="0" t="n">
        <v>0.009552</v>
      </c>
      <c r="D8559" s="0" t="n">
        <v>0.0013333333</v>
      </c>
      <c r="E8559" s="0" t="n">
        <v>0.01</v>
      </c>
      <c r="F8559" s="0" t="n">
        <v>0.0096</v>
      </c>
      <c r="G8559" s="0" t="n">
        <v>1</v>
      </c>
      <c r="H8559" s="0" t="n">
        <v>96.74</v>
      </c>
    </row>
    <row r="8560" customFormat="false" ht="12.8" hidden="false" customHeight="false" outlineLevel="0" collapsed="false">
      <c r="A8560" s="0" t="s">
        <v>1239</v>
      </c>
      <c r="B8560" s="0" t="n">
        <v>0.04</v>
      </c>
      <c r="C8560" s="0" t="n">
        <v>0.000672</v>
      </c>
      <c r="D8560" s="0" t="n">
        <v>0.0001</v>
      </c>
      <c r="E8560" s="0" t="n">
        <v>0.005</v>
      </c>
      <c r="F8560" s="0" t="n">
        <v>0.0024</v>
      </c>
      <c r="G8560" s="0" t="n">
        <v>1</v>
      </c>
      <c r="H8560" s="0" t="n">
        <v>1.82</v>
      </c>
    </row>
    <row r="8561" customFormat="false" ht="12.8" hidden="false" customHeight="false" outlineLevel="0" collapsed="false">
      <c r="A8561" s="0" t="s">
        <v>1263</v>
      </c>
      <c r="B8561" s="0" t="n">
        <v>0.688</v>
      </c>
      <c r="C8561" s="0" t="n">
        <v>0.00696</v>
      </c>
      <c r="D8561" s="0" t="n">
        <v>0.0011111111</v>
      </c>
      <c r="E8561" s="0" t="n">
        <v>0.1</v>
      </c>
      <c r="F8561" s="0" t="n">
        <v>0.024</v>
      </c>
      <c r="G8561" s="0" t="n">
        <v>1</v>
      </c>
      <c r="H8561" s="0" t="n">
        <v>5.47</v>
      </c>
    </row>
    <row r="8562" customFormat="false" ht="12.8" hidden="false" customHeight="false" outlineLevel="0" collapsed="false">
      <c r="A8562" s="0" t="s">
        <v>418</v>
      </c>
      <c r="B8562" s="0" t="n">
        <v>0.245</v>
      </c>
      <c r="C8562" s="0" t="n">
        <v>0.002052</v>
      </c>
      <c r="D8562" s="0" t="n">
        <v>0.0002972028</v>
      </c>
      <c r="E8562" s="0" t="n">
        <v>0.1</v>
      </c>
      <c r="F8562" s="0" t="n">
        <v>0.036</v>
      </c>
      <c r="G8562" s="0" t="n">
        <v>1</v>
      </c>
      <c r="H8562" s="0" t="n">
        <v>5.3</v>
      </c>
    </row>
    <row r="8563" customFormat="false" ht="12.8" hidden="false" customHeight="false" outlineLevel="0" collapsed="false">
      <c r="A8563" s="0" t="s">
        <v>12619</v>
      </c>
      <c r="B8563" s="0" t="n">
        <v>0.6434</v>
      </c>
      <c r="C8563" s="0" t="n">
        <v>0.008096</v>
      </c>
      <c r="D8563" s="0" t="n">
        <v>0.0012592593</v>
      </c>
      <c r="E8563" s="0" t="n">
        <v>0.01</v>
      </c>
      <c r="F8563" s="0" t="n">
        <v>0.0088</v>
      </c>
      <c r="G8563" s="0" t="n">
        <v>1</v>
      </c>
      <c r="H8563" s="0" t="n">
        <v>96.74</v>
      </c>
    </row>
    <row r="8564" customFormat="false" ht="12.8" hidden="false" customHeight="false" outlineLevel="0" collapsed="false">
      <c r="A8564" s="0" t="s">
        <v>1118</v>
      </c>
      <c r="B8564" s="0" t="n">
        <v>0.859</v>
      </c>
      <c r="C8564" s="0" t="n">
        <v>0.00672</v>
      </c>
      <c r="D8564" s="0" t="n">
        <v>0.0011111111</v>
      </c>
      <c r="E8564" s="0" t="n">
        <v>0.1</v>
      </c>
      <c r="F8564" s="0" t="n">
        <v>0.024</v>
      </c>
      <c r="G8564" s="0" t="n">
        <v>1</v>
      </c>
      <c r="H8564" s="0" t="n">
        <v>5.47</v>
      </c>
    </row>
    <row r="8565" customFormat="false" ht="12.8" hidden="false" customHeight="false" outlineLevel="0" collapsed="false">
      <c r="A8565" s="0" t="s">
        <v>419</v>
      </c>
      <c r="B8565" s="0" t="n">
        <v>0.245</v>
      </c>
      <c r="C8565" s="0" t="n">
        <v>0.002052</v>
      </c>
      <c r="D8565" s="0" t="n">
        <v>0.0002972028</v>
      </c>
      <c r="E8565" s="0" t="n">
        <v>0.1</v>
      </c>
      <c r="F8565" s="0" t="n">
        <v>0.036</v>
      </c>
      <c r="G8565" s="0" t="n">
        <v>1</v>
      </c>
      <c r="H8565" s="0" t="n">
        <v>5.3</v>
      </c>
    </row>
    <row r="8566" customFormat="false" ht="12.8" hidden="false" customHeight="false" outlineLevel="0" collapsed="false">
      <c r="A8566" s="0" t="s">
        <v>12620</v>
      </c>
      <c r="B8566" s="0" t="n">
        <v>0.6434</v>
      </c>
      <c r="C8566" s="0" t="n">
        <v>0.008096</v>
      </c>
      <c r="D8566" s="0" t="n">
        <v>0.0012592593</v>
      </c>
      <c r="E8566" s="0" t="n">
        <v>0.01</v>
      </c>
      <c r="F8566" s="0" t="n">
        <v>0.0088</v>
      </c>
      <c r="G8566" s="0" t="n">
        <v>1</v>
      </c>
      <c r="H8566" s="0" t="n">
        <v>96.74</v>
      </c>
    </row>
    <row r="8567" customFormat="false" ht="12.8" hidden="false" customHeight="false" outlineLevel="0" collapsed="false">
      <c r="A8567" s="0" t="s">
        <v>12621</v>
      </c>
      <c r="B8567" s="0" t="n">
        <v>0.2357142857</v>
      </c>
      <c r="C8567" s="0" t="n">
        <v>0.0016874671</v>
      </c>
      <c r="D8567" s="0" t="n">
        <v>0.0003331374</v>
      </c>
      <c r="E8567" s="0" t="n">
        <v>0.0238095238</v>
      </c>
      <c r="F8567" s="0" t="n">
        <v>0.0047534286</v>
      </c>
      <c r="G8567" s="0" t="n">
        <v>1</v>
      </c>
      <c r="H8567" s="0" t="n">
        <v>6.75</v>
      </c>
    </row>
    <row r="8568" customFormat="false" ht="12.8" hidden="false" customHeight="false" outlineLevel="0" collapsed="false">
      <c r="A8568" s="0" t="s">
        <v>1264</v>
      </c>
      <c r="B8568" s="0" t="n">
        <v>0.688</v>
      </c>
      <c r="C8568" s="0" t="n">
        <v>0.00696</v>
      </c>
      <c r="D8568" s="0" t="n">
        <v>0.0011111111</v>
      </c>
      <c r="E8568" s="0" t="n">
        <v>0.1</v>
      </c>
      <c r="F8568" s="0" t="n">
        <v>0.024</v>
      </c>
      <c r="G8568" s="0" t="n">
        <v>1</v>
      </c>
      <c r="H8568" s="0" t="n">
        <v>5.47</v>
      </c>
    </row>
    <row r="8569" customFormat="false" ht="12.8" hidden="false" customHeight="false" outlineLevel="0" collapsed="false">
      <c r="A8569" s="0" t="s">
        <v>12622</v>
      </c>
      <c r="B8569" s="0" t="n">
        <v>0.1686666667</v>
      </c>
      <c r="C8569" s="0" t="n">
        <v>0.0008781696</v>
      </c>
      <c r="D8569" s="0" t="n">
        <v>0.0001481481</v>
      </c>
      <c r="E8569" s="0" t="n">
        <v>0.0133333333</v>
      </c>
      <c r="F8569" s="0" t="n">
        <v>0.00313632</v>
      </c>
      <c r="G8569" s="0" t="n">
        <v>1</v>
      </c>
      <c r="H8569" s="0" t="n">
        <v>0.59</v>
      </c>
    </row>
    <row r="8570" customFormat="false" ht="12.8" hidden="false" customHeight="false" outlineLevel="0" collapsed="false">
      <c r="A8570" s="0" t="s">
        <v>1148</v>
      </c>
      <c r="B8570" s="0" t="n">
        <v>8.26</v>
      </c>
      <c r="C8570" s="0" t="n">
        <v>0.0502169</v>
      </c>
      <c r="D8570" s="0" t="n">
        <v>0.0070833333</v>
      </c>
      <c r="E8570" s="0" t="n">
        <v>0.05</v>
      </c>
      <c r="F8570" s="0" t="n">
        <v>0.05177</v>
      </c>
      <c r="G8570" s="0" t="n">
        <v>1</v>
      </c>
      <c r="H8570" s="0" t="n">
        <v>14.36</v>
      </c>
    </row>
    <row r="8571" customFormat="false" ht="12.8" hidden="false" customHeight="false" outlineLevel="0" collapsed="false">
      <c r="A8571" s="0" t="s">
        <v>12623</v>
      </c>
      <c r="B8571" s="0" t="n">
        <v>0.6434</v>
      </c>
      <c r="C8571" s="0" t="n">
        <v>0.008096</v>
      </c>
      <c r="D8571" s="0" t="n">
        <v>0.0012592593</v>
      </c>
      <c r="E8571" s="0" t="n">
        <v>0.01</v>
      </c>
      <c r="F8571" s="0" t="n">
        <v>0.0088</v>
      </c>
      <c r="G8571" s="0" t="n">
        <v>1</v>
      </c>
      <c r="H8571" s="0" t="n">
        <v>96.74</v>
      </c>
    </row>
    <row r="8572" customFormat="false" ht="12.8" hidden="false" customHeight="false" outlineLevel="0" collapsed="false">
      <c r="A8572" s="0" t="s">
        <v>420</v>
      </c>
      <c r="B8572" s="0" t="n">
        <v>0.265</v>
      </c>
      <c r="C8572" s="0" t="n">
        <v>0.002052</v>
      </c>
      <c r="D8572" s="0" t="n">
        <v>0.0002972028</v>
      </c>
      <c r="E8572" s="0" t="n">
        <v>0.1</v>
      </c>
      <c r="F8572" s="0" t="n">
        <v>0.036</v>
      </c>
      <c r="G8572" s="0" t="n">
        <v>1</v>
      </c>
      <c r="H8572" s="0" t="n">
        <v>5.3</v>
      </c>
    </row>
    <row r="8573" customFormat="false" ht="12.8" hidden="false" customHeight="false" outlineLevel="0" collapsed="false">
      <c r="A8573" s="0" t="s">
        <v>12624</v>
      </c>
      <c r="B8573" s="0" t="n">
        <v>0.2357142857</v>
      </c>
      <c r="C8573" s="0" t="n">
        <v>0.0016874671</v>
      </c>
      <c r="D8573" s="0" t="n">
        <v>0.0003331374</v>
      </c>
      <c r="E8573" s="0" t="n">
        <v>0.0238095238</v>
      </c>
      <c r="F8573" s="0" t="n">
        <v>0.0047534286</v>
      </c>
      <c r="G8573" s="0" t="n">
        <v>1</v>
      </c>
      <c r="H8573" s="0" t="n">
        <v>7.75</v>
      </c>
    </row>
    <row r="8574" customFormat="false" ht="12.8" hidden="false" customHeight="false" outlineLevel="0" collapsed="false">
      <c r="A8574" s="0" t="s">
        <v>12625</v>
      </c>
      <c r="B8574" s="0" t="n">
        <v>0.8979461538</v>
      </c>
      <c r="C8574" s="0" t="n">
        <v>0.0074469154</v>
      </c>
      <c r="D8574" s="0" t="n">
        <v>0.0010897436</v>
      </c>
      <c r="E8574" s="0" t="n">
        <v>0.0076923077</v>
      </c>
      <c r="F8574" s="0" t="n">
        <v>0.0079646154</v>
      </c>
      <c r="G8574" s="0" t="n">
        <v>1</v>
      </c>
      <c r="H8574" s="0" t="n">
        <v>94.94</v>
      </c>
    </row>
    <row r="8575" customFormat="false" ht="12.8" hidden="false" customHeight="false" outlineLevel="0" collapsed="false">
      <c r="A8575" s="0" t="s">
        <v>1119</v>
      </c>
      <c r="B8575" s="0" t="n">
        <v>1.139</v>
      </c>
      <c r="C8575" s="0" t="n">
        <v>0.00672</v>
      </c>
      <c r="D8575" s="0" t="n">
        <v>0.0011111111</v>
      </c>
      <c r="E8575" s="0" t="n">
        <v>0.1</v>
      </c>
      <c r="F8575" s="0" t="n">
        <v>0.024</v>
      </c>
      <c r="G8575" s="0" t="n">
        <v>1</v>
      </c>
      <c r="H8575" s="0" t="n">
        <v>7.81</v>
      </c>
    </row>
    <row r="8576" customFormat="false" ht="12.8" hidden="false" customHeight="false" outlineLevel="0" collapsed="false">
      <c r="A8576" s="0" t="s">
        <v>1146</v>
      </c>
      <c r="B8576" s="0" t="n">
        <v>17.41</v>
      </c>
      <c r="C8576" s="0" t="n">
        <v>0.18624</v>
      </c>
      <c r="D8576" s="0" t="n">
        <v>0.0283333333</v>
      </c>
      <c r="E8576" s="0" t="n">
        <v>0.1</v>
      </c>
      <c r="F8576" s="0" t="n">
        <v>0.192</v>
      </c>
      <c r="G8576" s="0" t="n">
        <v>1</v>
      </c>
      <c r="H8576" s="0" t="n">
        <v>20.24</v>
      </c>
    </row>
    <row r="8577" customFormat="false" ht="12.8" hidden="false" customHeight="false" outlineLevel="0" collapsed="false">
      <c r="A8577" s="0" t="s">
        <v>12626</v>
      </c>
      <c r="B8577" s="0" t="n">
        <v>9.35</v>
      </c>
      <c r="C8577" s="0" t="n">
        <v>0.06875</v>
      </c>
      <c r="D8577" s="0" t="n">
        <v>0.0209876543</v>
      </c>
      <c r="E8577" s="0" t="n">
        <v>0.25</v>
      </c>
      <c r="F8577" s="0" t="n">
        <v>0.1375</v>
      </c>
      <c r="G8577" s="0" t="n">
        <v>1</v>
      </c>
      <c r="H8577" s="0" t="n">
        <v>1</v>
      </c>
    </row>
    <row r="8578" customFormat="false" ht="12.8" hidden="false" customHeight="false" outlineLevel="0" collapsed="false">
      <c r="A8578" s="0" t="s">
        <v>12627</v>
      </c>
      <c r="B8578" s="0" t="n">
        <v>0.2357142857</v>
      </c>
      <c r="C8578" s="0" t="n">
        <v>0.0016874671</v>
      </c>
      <c r="D8578" s="0" t="n">
        <v>0.0003331374</v>
      </c>
      <c r="E8578" s="0" t="n">
        <v>0.0238095238</v>
      </c>
      <c r="F8578" s="0" t="n">
        <v>0.0047534286</v>
      </c>
      <c r="G8578" s="0" t="n">
        <v>1</v>
      </c>
      <c r="H8578" s="0" t="n">
        <v>7.75</v>
      </c>
    </row>
    <row r="8579" customFormat="false" ht="12.8" hidden="false" customHeight="false" outlineLevel="0" collapsed="false">
      <c r="A8579" s="0" t="s">
        <v>421</v>
      </c>
      <c r="B8579" s="0" t="n">
        <v>0.245</v>
      </c>
      <c r="C8579" s="0" t="n">
        <v>0.002052</v>
      </c>
      <c r="D8579" s="0" t="n">
        <v>0.0002972028</v>
      </c>
      <c r="E8579" s="0" t="n">
        <v>0.1</v>
      </c>
      <c r="F8579" s="0" t="n">
        <v>0.036</v>
      </c>
      <c r="G8579" s="0" t="n">
        <v>1</v>
      </c>
      <c r="H8579" s="0" t="n">
        <v>5.3</v>
      </c>
    </row>
    <row r="8580" customFormat="false" ht="12.8" hidden="false" customHeight="false" outlineLevel="0" collapsed="false">
      <c r="A8580" s="0" t="s">
        <v>12628</v>
      </c>
      <c r="B8580" s="0" t="n">
        <v>0.688</v>
      </c>
      <c r="C8580" s="0" t="n">
        <v>0.00696</v>
      </c>
      <c r="D8580" s="0" t="n">
        <v>0.0011111111</v>
      </c>
      <c r="E8580" s="0" t="n">
        <v>0.1</v>
      </c>
      <c r="F8580" s="0" t="n">
        <v>0.024</v>
      </c>
      <c r="G8580" s="0" t="n">
        <v>1</v>
      </c>
      <c r="H8580" s="0" t="n">
        <v>5.47</v>
      </c>
    </row>
    <row r="8581" customFormat="false" ht="12.8" hidden="false" customHeight="false" outlineLevel="0" collapsed="false">
      <c r="A8581" s="0" t="s">
        <v>12629</v>
      </c>
      <c r="B8581" s="0" t="n">
        <v>0.8913461538</v>
      </c>
      <c r="C8581" s="0" t="n">
        <v>0.0074469154</v>
      </c>
      <c r="D8581" s="0" t="n">
        <v>0.0010897436</v>
      </c>
      <c r="E8581" s="0" t="n">
        <v>0.0076923077</v>
      </c>
      <c r="F8581" s="0" t="n">
        <v>0.0079646154</v>
      </c>
      <c r="G8581" s="0" t="n">
        <v>1</v>
      </c>
      <c r="H8581" s="0" t="n">
        <v>94.94</v>
      </c>
    </row>
    <row r="8582" customFormat="false" ht="12.8" hidden="false" customHeight="false" outlineLevel="0" collapsed="false">
      <c r="A8582" s="0" t="s">
        <v>12630</v>
      </c>
      <c r="B8582" s="0" t="n">
        <v>1.7948717949</v>
      </c>
      <c r="C8582" s="0" t="n">
        <v>0.0064380641</v>
      </c>
      <c r="D8582" s="0" t="n">
        <v>0.0009081197</v>
      </c>
      <c r="E8582" s="0" t="n">
        <v>0.0064102564</v>
      </c>
      <c r="F8582" s="0" t="n">
        <v>0.0066371795</v>
      </c>
      <c r="G8582" s="0" t="n">
        <v>1</v>
      </c>
      <c r="H8582" s="0" t="n">
        <v>35.64</v>
      </c>
    </row>
    <row r="8583" customFormat="false" ht="12.8" hidden="false" customHeight="false" outlineLevel="0" collapsed="false">
      <c r="A8583" s="0" t="s">
        <v>12631</v>
      </c>
      <c r="B8583" s="0" t="n">
        <v>0.2357142857</v>
      </c>
      <c r="C8583" s="0" t="n">
        <v>0.0016874671</v>
      </c>
      <c r="D8583" s="0" t="n">
        <v>0.0003331374</v>
      </c>
      <c r="E8583" s="0" t="n">
        <v>0.0238095238</v>
      </c>
      <c r="F8583" s="0" t="n">
        <v>0.0047534286</v>
      </c>
      <c r="G8583" s="0" t="n">
        <v>1</v>
      </c>
      <c r="H8583" s="0" t="n">
        <v>7.26</v>
      </c>
    </row>
    <row r="8584" customFormat="false" ht="12.8" hidden="false" customHeight="false" outlineLevel="0" collapsed="false">
      <c r="A8584" s="0" t="s">
        <v>12632</v>
      </c>
      <c r="B8584" s="0" t="n">
        <v>9.35</v>
      </c>
      <c r="C8584" s="0" t="n">
        <v>0.06875</v>
      </c>
      <c r="D8584" s="0" t="n">
        <v>0.0209876543</v>
      </c>
      <c r="E8584" s="0" t="n">
        <v>0.25</v>
      </c>
      <c r="F8584" s="0" t="n">
        <v>0.1375</v>
      </c>
      <c r="G8584" s="0" t="n">
        <v>1</v>
      </c>
      <c r="H8584" s="0" t="n">
        <v>1</v>
      </c>
    </row>
    <row r="8585" customFormat="false" ht="12.8" hidden="false" customHeight="false" outlineLevel="0" collapsed="false">
      <c r="A8585" s="0" t="s">
        <v>422</v>
      </c>
      <c r="B8585" s="0" t="n">
        <v>0.2325</v>
      </c>
      <c r="C8585" s="0" t="n">
        <v>0.002556</v>
      </c>
      <c r="D8585" s="0" t="n">
        <v>0.0003679654</v>
      </c>
      <c r="E8585" s="0" t="n">
        <v>0.05</v>
      </c>
      <c r="F8585" s="0" t="n">
        <v>0.018</v>
      </c>
      <c r="G8585" s="0" t="n">
        <v>1</v>
      </c>
      <c r="H8585" s="0" t="n">
        <v>6.05</v>
      </c>
    </row>
    <row r="8586" customFormat="false" ht="12.8" hidden="false" customHeight="false" outlineLevel="0" collapsed="false">
      <c r="A8586" s="0" t="s">
        <v>12633</v>
      </c>
      <c r="B8586" s="0" t="n">
        <v>1.0437272727</v>
      </c>
      <c r="C8586" s="0" t="n">
        <v>0.0088009</v>
      </c>
      <c r="D8586" s="0" t="n">
        <v>0.0012878788</v>
      </c>
      <c r="E8586" s="0" t="n">
        <v>0.0090909091</v>
      </c>
      <c r="F8586" s="0" t="n">
        <v>0.0094127273</v>
      </c>
      <c r="G8586" s="0" t="n">
        <v>1</v>
      </c>
      <c r="H8586" s="0" t="n">
        <v>94</v>
      </c>
    </row>
    <row r="8587" customFormat="false" ht="12.8" hidden="false" customHeight="false" outlineLevel="0" collapsed="false">
      <c r="A8587" s="0" t="s">
        <v>327</v>
      </c>
      <c r="B8587" s="0" t="n">
        <v>0.318125</v>
      </c>
      <c r="C8587" s="0" t="n">
        <v>0.009</v>
      </c>
      <c r="D8587" s="0" t="n">
        <v>0.00125</v>
      </c>
      <c r="E8587" s="0" t="n">
        <v>0.0125</v>
      </c>
      <c r="F8587" s="0" t="n">
        <v>0.012</v>
      </c>
      <c r="G8587" s="0" t="n">
        <v>1</v>
      </c>
      <c r="H8587" s="0" t="n">
        <v>7.33</v>
      </c>
    </row>
    <row r="8588" customFormat="false" ht="12.8" hidden="false" customHeight="false" outlineLevel="0" collapsed="false">
      <c r="A8588" s="0" t="s">
        <v>388</v>
      </c>
      <c r="B8588" s="0" t="n">
        <v>22.3166666667</v>
      </c>
      <c r="C8588" s="0" t="n">
        <v>0.12</v>
      </c>
      <c r="D8588" s="0" t="n">
        <v>0.0171717172</v>
      </c>
      <c r="E8588" s="0" t="n">
        <v>0.0555555556</v>
      </c>
      <c r="F8588" s="0" t="n">
        <v>0.16</v>
      </c>
      <c r="G8588" s="0" t="n">
        <v>1</v>
      </c>
      <c r="H8588" s="0" t="n">
        <v>17.85</v>
      </c>
    </row>
    <row r="8589" customFormat="false" ht="12.8" hidden="false" customHeight="false" outlineLevel="0" collapsed="false">
      <c r="A8589" s="0" t="s">
        <v>1283</v>
      </c>
      <c r="B8589" s="0" t="n">
        <v>1.085</v>
      </c>
      <c r="C8589" s="0" t="n">
        <v>0.0087</v>
      </c>
      <c r="D8589" s="0" t="n">
        <v>0.0013888889</v>
      </c>
      <c r="E8589" s="0" t="n">
        <v>0.125</v>
      </c>
      <c r="F8589" s="0" t="n">
        <v>0.03</v>
      </c>
      <c r="G8589" s="0" t="n">
        <v>1</v>
      </c>
      <c r="H8589" s="0" t="n">
        <v>9.41</v>
      </c>
    </row>
    <row r="8590" customFormat="false" ht="12.8" hidden="false" customHeight="false" outlineLevel="0" collapsed="false">
      <c r="A8590" s="0" t="s">
        <v>12634</v>
      </c>
      <c r="B8590" s="0" t="n">
        <v>0.00195</v>
      </c>
      <c r="C8590" s="0" t="n">
        <v>7.71829E-005</v>
      </c>
      <c r="D8590" s="0" t="n">
        <v>0.0001030303</v>
      </c>
      <c r="E8590" s="0" t="n">
        <v>0.001</v>
      </c>
      <c r="F8590" s="0" t="n">
        <v>0.000245025</v>
      </c>
      <c r="G8590" s="0" t="n">
        <v>1</v>
      </c>
      <c r="H8590" s="0" t="n">
        <v>0.04</v>
      </c>
    </row>
    <row r="8591" customFormat="false" ht="12.8" hidden="false" customHeight="false" outlineLevel="0" collapsed="false">
      <c r="A8591" s="0" t="s">
        <v>12635</v>
      </c>
      <c r="B8591" s="0" t="n">
        <v>0.20075</v>
      </c>
      <c r="C8591" s="0" t="n">
        <v>0.00205821</v>
      </c>
      <c r="D8591" s="0" t="n">
        <v>0.0005208333</v>
      </c>
      <c r="E8591" s="0" t="n">
        <v>0.03125</v>
      </c>
      <c r="F8591" s="0" t="n">
        <v>0.00735075</v>
      </c>
      <c r="G8591" s="0" t="n">
        <v>1</v>
      </c>
      <c r="H8591" s="0" t="n">
        <v>49.29</v>
      </c>
    </row>
    <row r="8592" customFormat="false" ht="12.8" hidden="false" customHeight="false" outlineLevel="0" collapsed="false">
      <c r="A8592" s="0" t="s">
        <v>12636</v>
      </c>
      <c r="B8592" s="0" t="n">
        <v>0.285</v>
      </c>
      <c r="C8592" s="0" t="n">
        <v>0.00336</v>
      </c>
      <c r="D8592" s="0" t="n">
        <v>0.0008333333</v>
      </c>
      <c r="E8592" s="0" t="n">
        <v>0.05</v>
      </c>
      <c r="F8592" s="0" t="n">
        <v>0.012</v>
      </c>
      <c r="G8592" s="0" t="n">
        <v>1</v>
      </c>
      <c r="H8592" s="0" t="n">
        <v>700.3333333333</v>
      </c>
    </row>
    <row r="8593" customFormat="false" ht="12.8" hidden="false" customHeight="false" outlineLevel="0" collapsed="false">
      <c r="A8593" s="0" t="s">
        <v>328</v>
      </c>
      <c r="B8593" s="0" t="n">
        <v>0.318125</v>
      </c>
      <c r="C8593" s="0" t="n">
        <v>0.009</v>
      </c>
      <c r="D8593" s="0" t="n">
        <v>0.00125</v>
      </c>
      <c r="E8593" s="0" t="n">
        <v>0.0125</v>
      </c>
      <c r="F8593" s="0" t="n">
        <v>0.012</v>
      </c>
      <c r="G8593" s="0" t="n">
        <v>1</v>
      </c>
      <c r="H8593" s="0" t="n">
        <v>7.33</v>
      </c>
    </row>
    <row r="8594" customFormat="false" ht="12.8" hidden="false" customHeight="false" outlineLevel="0" collapsed="false">
      <c r="A8594" s="0" t="s">
        <v>12637</v>
      </c>
      <c r="B8594" s="0" t="n">
        <v>9.35</v>
      </c>
      <c r="C8594" s="0" t="n">
        <v>0.06875</v>
      </c>
      <c r="D8594" s="0" t="n">
        <v>0.0209876543</v>
      </c>
      <c r="E8594" s="0" t="n">
        <v>0.25</v>
      </c>
      <c r="F8594" s="0" t="n">
        <v>0.1375</v>
      </c>
      <c r="G8594" s="0" t="n">
        <v>1</v>
      </c>
      <c r="H8594" s="0" t="n">
        <v>1</v>
      </c>
    </row>
    <row r="8595" customFormat="false" ht="12.8" hidden="false" customHeight="false" outlineLevel="0" collapsed="false">
      <c r="A8595" s="0" t="s">
        <v>1284</v>
      </c>
      <c r="B8595" s="0" t="n">
        <v>1.085</v>
      </c>
      <c r="C8595" s="0" t="n">
        <v>0.0087</v>
      </c>
      <c r="D8595" s="0" t="n">
        <v>0.0013888889</v>
      </c>
      <c r="E8595" s="0" t="n">
        <v>0.125</v>
      </c>
      <c r="F8595" s="0" t="n">
        <v>0.03</v>
      </c>
      <c r="G8595" s="0" t="n">
        <v>1</v>
      </c>
      <c r="H8595" s="0" t="n">
        <v>9.42</v>
      </c>
    </row>
    <row r="8596" customFormat="false" ht="12.8" hidden="false" customHeight="false" outlineLevel="0" collapsed="false">
      <c r="A8596" s="0" t="s">
        <v>12638</v>
      </c>
      <c r="B8596" s="0" t="n">
        <v>0.285</v>
      </c>
      <c r="C8596" s="0" t="n">
        <v>0.00336</v>
      </c>
      <c r="D8596" s="0" t="n">
        <v>0.0008333333</v>
      </c>
      <c r="E8596" s="0" t="n">
        <v>0.05</v>
      </c>
      <c r="F8596" s="0" t="n">
        <v>0.012</v>
      </c>
      <c r="G8596" s="0" t="n">
        <v>1</v>
      </c>
      <c r="H8596" s="0" t="n">
        <v>700.3333333333</v>
      </c>
    </row>
    <row r="8597" customFormat="false" ht="12.8" hidden="false" customHeight="false" outlineLevel="0" collapsed="false">
      <c r="A8597" s="0" t="s">
        <v>12639</v>
      </c>
      <c r="B8597" s="0" t="n">
        <v>0.20075</v>
      </c>
      <c r="C8597" s="0" t="n">
        <v>0.00205821</v>
      </c>
      <c r="D8597" s="0" t="n">
        <v>0.0005208333</v>
      </c>
      <c r="E8597" s="0" t="n">
        <v>0.03125</v>
      </c>
      <c r="F8597" s="0" t="n">
        <v>0.00735075</v>
      </c>
      <c r="G8597" s="0" t="n">
        <v>1</v>
      </c>
      <c r="H8597" s="0" t="n">
        <v>49.29</v>
      </c>
    </row>
    <row r="8598" customFormat="false" ht="12.8" hidden="false" customHeight="false" outlineLevel="0" collapsed="false">
      <c r="A8598" s="0" t="s">
        <v>12640</v>
      </c>
      <c r="B8598" s="0" t="n">
        <v>1.4416666667</v>
      </c>
      <c r="C8598" s="0" t="n">
        <v>0.0165</v>
      </c>
      <c r="D8598" s="0" t="n">
        <v>0.0024216524</v>
      </c>
      <c r="E8598" s="0" t="n">
        <v>0.0138888889</v>
      </c>
      <c r="F8598" s="0" t="n">
        <v>0.0166666667</v>
      </c>
      <c r="G8598" s="0" t="n">
        <v>1</v>
      </c>
      <c r="H8598" s="0" t="n">
        <v>1</v>
      </c>
    </row>
    <row r="8599" customFormat="false" ht="12.8" hidden="false" customHeight="false" outlineLevel="0" collapsed="false">
      <c r="A8599" s="0" t="s">
        <v>378</v>
      </c>
      <c r="B8599" s="0" t="n">
        <v>1.0990196078</v>
      </c>
      <c r="C8599" s="0" t="n">
        <v>0.0138352941</v>
      </c>
      <c r="D8599" s="0" t="n">
        <v>0.0020833333</v>
      </c>
      <c r="E8599" s="0" t="n">
        <v>0.0049019608</v>
      </c>
      <c r="F8599" s="0" t="n">
        <v>0.0098823529</v>
      </c>
      <c r="G8599" s="0" t="n">
        <v>1</v>
      </c>
      <c r="H8599" s="0" t="n">
        <v>1.84</v>
      </c>
    </row>
    <row r="8600" customFormat="false" ht="12.8" hidden="false" customHeight="false" outlineLevel="0" collapsed="false">
      <c r="A8600" s="0" t="s">
        <v>12641</v>
      </c>
      <c r="B8600" s="0" t="n">
        <v>4.89</v>
      </c>
      <c r="C8600" s="0" t="n">
        <v>0.1239</v>
      </c>
      <c r="D8600" s="0" t="n">
        <v>0.0314814815</v>
      </c>
      <c r="E8600" s="0" t="n">
        <v>0.5</v>
      </c>
      <c r="F8600" s="0" t="n">
        <v>0.295</v>
      </c>
      <c r="G8600" s="0" t="n">
        <v>1</v>
      </c>
      <c r="H8600" s="0" t="n">
        <v>4907.6666666667</v>
      </c>
    </row>
    <row r="8601" customFormat="false" ht="12.8" hidden="false" customHeight="false" outlineLevel="0" collapsed="false">
      <c r="A8601" s="0" t="s">
        <v>1281</v>
      </c>
      <c r="B8601" s="0" t="n">
        <v>1.085</v>
      </c>
      <c r="C8601" s="0" t="n">
        <v>0.0087</v>
      </c>
      <c r="D8601" s="0" t="n">
        <v>0.0013888889</v>
      </c>
      <c r="E8601" s="0" t="n">
        <v>0.125</v>
      </c>
      <c r="F8601" s="0" t="n">
        <v>0.03</v>
      </c>
      <c r="G8601" s="0" t="n">
        <v>1</v>
      </c>
      <c r="H8601" s="0" t="n">
        <v>9.41</v>
      </c>
    </row>
    <row r="8602" customFormat="false" ht="12.8" hidden="false" customHeight="false" outlineLevel="0" collapsed="false">
      <c r="A8602" s="0" t="s">
        <v>12642</v>
      </c>
      <c r="B8602" s="0" t="n">
        <v>0.0670454545</v>
      </c>
      <c r="C8602" s="0" t="n">
        <v>0.00037422</v>
      </c>
      <c r="D8602" s="0" t="n">
        <v>9.4697E-005</v>
      </c>
      <c r="E8602" s="0" t="n">
        <v>0.0056818182</v>
      </c>
      <c r="F8602" s="0" t="n">
        <v>0.0013365</v>
      </c>
      <c r="G8602" s="0" t="n">
        <v>1</v>
      </c>
      <c r="H8602" s="0" t="n">
        <v>9.0966666667</v>
      </c>
    </row>
    <row r="8603" customFormat="false" ht="12.8" hidden="false" customHeight="false" outlineLevel="0" collapsed="false">
      <c r="A8603" s="0" t="s">
        <v>12643</v>
      </c>
      <c r="B8603" s="0" t="n">
        <v>9.35</v>
      </c>
      <c r="C8603" s="0" t="n">
        <v>0.06875</v>
      </c>
      <c r="D8603" s="0" t="n">
        <v>0.0209876543</v>
      </c>
      <c r="E8603" s="0" t="n">
        <v>0.25</v>
      </c>
      <c r="F8603" s="0" t="n">
        <v>0.1375</v>
      </c>
      <c r="G8603" s="0" t="n">
        <v>1</v>
      </c>
      <c r="H8603" s="0" t="n">
        <v>1</v>
      </c>
    </row>
    <row r="8604" customFormat="false" ht="12.8" hidden="false" customHeight="false" outlineLevel="0" collapsed="false">
      <c r="A8604" s="0" t="s">
        <v>12644</v>
      </c>
      <c r="B8604" s="0" t="n">
        <v>1.4416666667</v>
      </c>
      <c r="C8604" s="0" t="n">
        <v>0.0165</v>
      </c>
      <c r="D8604" s="0" t="n">
        <v>0.0024216524</v>
      </c>
      <c r="E8604" s="0" t="n">
        <v>0.0138888889</v>
      </c>
      <c r="F8604" s="0" t="n">
        <v>0.0166666667</v>
      </c>
      <c r="G8604" s="0" t="n">
        <v>1</v>
      </c>
      <c r="H8604" s="0" t="n">
        <v>1</v>
      </c>
    </row>
    <row r="8605" customFormat="false" ht="12.8" hidden="false" customHeight="false" outlineLevel="0" collapsed="false">
      <c r="A8605" s="0" t="s">
        <v>1282</v>
      </c>
      <c r="B8605" s="0" t="n">
        <v>1.085</v>
      </c>
      <c r="C8605" s="0" t="n">
        <v>0.0087</v>
      </c>
      <c r="D8605" s="0" t="n">
        <v>0.0013888889</v>
      </c>
      <c r="E8605" s="0" t="n">
        <v>0.125</v>
      </c>
      <c r="F8605" s="0" t="n">
        <v>0.03</v>
      </c>
      <c r="G8605" s="0" t="n">
        <v>1</v>
      </c>
      <c r="H8605" s="0" t="n">
        <v>9.4</v>
      </c>
    </row>
    <row r="8606" customFormat="false" ht="12.8" hidden="false" customHeight="false" outlineLevel="0" collapsed="false">
      <c r="A8606" s="0" t="s">
        <v>12645</v>
      </c>
      <c r="B8606" s="0" t="n">
        <v>0.0670454545</v>
      </c>
      <c r="C8606" s="0" t="n">
        <v>0.00037422</v>
      </c>
      <c r="D8606" s="0" t="n">
        <v>9.4697E-005</v>
      </c>
      <c r="E8606" s="0" t="n">
        <v>0.0056818182</v>
      </c>
      <c r="F8606" s="0" t="n">
        <v>0.0013365</v>
      </c>
      <c r="G8606" s="0" t="n">
        <v>1</v>
      </c>
      <c r="H8606" s="0" t="n">
        <v>9.0966666667</v>
      </c>
    </row>
    <row r="8607" customFormat="false" ht="12.8" hidden="false" customHeight="false" outlineLevel="0" collapsed="false">
      <c r="A8607" s="0" t="s">
        <v>12646</v>
      </c>
      <c r="B8607" s="0" t="n">
        <v>0.285</v>
      </c>
      <c r="C8607" s="0" t="n">
        <v>0.00336</v>
      </c>
      <c r="D8607" s="0" t="n">
        <v>0.0008333333</v>
      </c>
      <c r="E8607" s="0" t="n">
        <v>0.05</v>
      </c>
      <c r="F8607" s="0" t="n">
        <v>0.012</v>
      </c>
      <c r="G8607" s="0" t="n">
        <v>1</v>
      </c>
      <c r="H8607" s="0" t="n">
        <v>700.3333333333</v>
      </c>
    </row>
    <row r="8608" customFormat="false" ht="12.8" hidden="false" customHeight="false" outlineLevel="0" collapsed="false">
      <c r="A8608" s="0" t="s">
        <v>12647</v>
      </c>
      <c r="B8608" s="0" t="n">
        <v>0.0115</v>
      </c>
      <c r="C8608" s="0" t="n">
        <v>7.5E-005</v>
      </c>
      <c r="D8608" s="0" t="n">
        <v>3.125E-005</v>
      </c>
      <c r="E8608" s="0" t="n">
        <v>0.003125</v>
      </c>
      <c r="F8608" s="0" t="n">
        <v>0.000375</v>
      </c>
      <c r="G8608" s="0" t="n">
        <v>1</v>
      </c>
      <c r="H8608" s="0" t="n">
        <v>0.04</v>
      </c>
    </row>
    <row r="8609" customFormat="false" ht="12.8" hidden="false" customHeight="false" outlineLevel="0" collapsed="false">
      <c r="A8609" s="0" t="s">
        <v>1304</v>
      </c>
      <c r="B8609" s="0" t="n">
        <v>1.135</v>
      </c>
      <c r="C8609" s="0" t="n">
        <v>0.0087</v>
      </c>
      <c r="D8609" s="0" t="n">
        <v>0.0013888889</v>
      </c>
      <c r="E8609" s="0" t="n">
        <v>0.125</v>
      </c>
      <c r="F8609" s="0" t="n">
        <v>0.03</v>
      </c>
      <c r="G8609" s="0" t="n">
        <v>1</v>
      </c>
      <c r="H8609" s="0" t="n">
        <v>7.46</v>
      </c>
    </row>
    <row r="8610" customFormat="false" ht="12.8" hidden="false" customHeight="false" outlineLevel="0" collapsed="false">
      <c r="A8610" s="0" t="s">
        <v>12648</v>
      </c>
      <c r="B8610" s="0" t="n">
        <v>9.35</v>
      </c>
      <c r="C8610" s="0" t="n">
        <v>0.06875</v>
      </c>
      <c r="D8610" s="0" t="n">
        <v>0.0209876543</v>
      </c>
      <c r="E8610" s="0" t="n">
        <v>0.25</v>
      </c>
      <c r="F8610" s="0" t="n">
        <v>0.1375</v>
      </c>
      <c r="G8610" s="0" t="n">
        <v>1</v>
      </c>
      <c r="H8610" s="0" t="n">
        <v>1</v>
      </c>
    </row>
    <row r="8611" customFormat="false" ht="12.8" hidden="false" customHeight="false" outlineLevel="0" collapsed="false">
      <c r="A8611" s="0" t="s">
        <v>12649</v>
      </c>
      <c r="B8611" s="0" t="n">
        <v>1.639</v>
      </c>
      <c r="C8611" s="0" t="n">
        <v>0.0313538</v>
      </c>
      <c r="D8611" s="0" t="n">
        <v>0.0053968254</v>
      </c>
      <c r="E8611" s="0" t="n">
        <v>0.1</v>
      </c>
      <c r="F8611" s="0" t="n">
        <v>0.08251</v>
      </c>
      <c r="G8611" s="0" t="n">
        <v>1</v>
      </c>
      <c r="H8611" s="0" t="n">
        <v>49.96</v>
      </c>
    </row>
    <row r="8612" customFormat="false" ht="12.8" hidden="false" customHeight="false" outlineLevel="0" collapsed="false">
      <c r="A8612" s="0" t="s">
        <v>12650</v>
      </c>
      <c r="B8612" s="0" t="n">
        <v>0.007116</v>
      </c>
      <c r="C8612" s="0" t="n">
        <v>5.2272E-006</v>
      </c>
      <c r="D8612" s="0" t="n">
        <v>3.2038E-006</v>
      </c>
      <c r="E8612" s="0" t="n">
        <v>0.0004</v>
      </c>
      <c r="F8612" s="0" t="n">
        <v>2.376E-005</v>
      </c>
      <c r="G8612" s="0" t="n">
        <v>1</v>
      </c>
      <c r="H8612" s="0" t="n">
        <v>0.02</v>
      </c>
    </row>
    <row r="8613" customFormat="false" ht="12.8" hidden="false" customHeight="false" outlineLevel="0" collapsed="false">
      <c r="A8613" s="0" t="s">
        <v>12651</v>
      </c>
      <c r="B8613" s="0" t="n">
        <v>0.0670454545</v>
      </c>
      <c r="C8613" s="0" t="n">
        <v>0.00037422</v>
      </c>
      <c r="D8613" s="0" t="n">
        <v>9.4697E-005</v>
      </c>
      <c r="E8613" s="0" t="n">
        <v>0.0056818182</v>
      </c>
      <c r="F8613" s="0" t="n">
        <v>0.0013365</v>
      </c>
      <c r="G8613" s="0" t="n">
        <v>1</v>
      </c>
      <c r="H8613" s="0" t="n">
        <v>9.0966666667</v>
      </c>
    </row>
    <row r="8614" customFormat="false" ht="12.8" hidden="false" customHeight="false" outlineLevel="0" collapsed="false">
      <c r="A8614" s="0" t="s">
        <v>12652</v>
      </c>
      <c r="B8614" s="0" t="n">
        <v>4.89</v>
      </c>
      <c r="C8614" s="0" t="n">
        <v>0.1239</v>
      </c>
      <c r="D8614" s="0" t="n">
        <v>0.0314814815</v>
      </c>
      <c r="E8614" s="0" t="n">
        <v>0.5</v>
      </c>
      <c r="F8614" s="0" t="n">
        <v>0.295</v>
      </c>
      <c r="G8614" s="0" t="n">
        <v>1</v>
      </c>
      <c r="H8614" s="0" t="n">
        <v>4907.6666666667</v>
      </c>
    </row>
    <row r="8615" customFormat="false" ht="12.8" hidden="false" customHeight="false" outlineLevel="0" collapsed="false">
      <c r="A8615" s="0" t="s">
        <v>12653</v>
      </c>
      <c r="B8615" s="0" t="n">
        <v>0.4843333333</v>
      </c>
      <c r="C8615" s="0" t="n">
        <v>0.003</v>
      </c>
      <c r="D8615" s="0" t="n">
        <v>0.0006944444</v>
      </c>
      <c r="E8615" s="0" t="n">
        <v>0.0416666667</v>
      </c>
      <c r="F8615" s="0" t="n">
        <v>0.01</v>
      </c>
      <c r="G8615" s="0" t="n">
        <v>1</v>
      </c>
      <c r="H8615" s="0" t="n">
        <v>1</v>
      </c>
    </row>
    <row r="8616" customFormat="false" ht="12.8" hidden="false" customHeight="false" outlineLevel="0" collapsed="false">
      <c r="A8616" s="0" t="s">
        <v>1280</v>
      </c>
      <c r="B8616" s="0" t="n">
        <v>1.537037037</v>
      </c>
      <c r="C8616" s="0" t="n">
        <v>0.0092994259</v>
      </c>
      <c r="D8616" s="0" t="n">
        <v>0.0013117284</v>
      </c>
      <c r="E8616" s="0" t="n">
        <v>0.0092592593</v>
      </c>
      <c r="F8616" s="0" t="n">
        <v>0.009587037</v>
      </c>
      <c r="G8616" s="0" t="n">
        <v>1</v>
      </c>
      <c r="H8616" s="0" t="n">
        <v>9.42</v>
      </c>
    </row>
    <row r="8617" customFormat="false" ht="12.8" hidden="false" customHeight="false" outlineLevel="0" collapsed="false">
      <c r="A8617" s="0" t="s">
        <v>12654</v>
      </c>
      <c r="B8617" s="0" t="n">
        <v>0.0670454545</v>
      </c>
      <c r="C8617" s="0" t="n">
        <v>0.00037422</v>
      </c>
      <c r="D8617" s="0" t="n">
        <v>9.4697E-005</v>
      </c>
      <c r="E8617" s="0" t="n">
        <v>0.0056818182</v>
      </c>
      <c r="F8617" s="0" t="n">
        <v>0.0013365</v>
      </c>
      <c r="G8617" s="0" t="n">
        <v>1</v>
      </c>
      <c r="H8617" s="0" t="n">
        <v>9.0966666667</v>
      </c>
    </row>
    <row r="8618" customFormat="false" ht="12.8" hidden="false" customHeight="false" outlineLevel="0" collapsed="false">
      <c r="A8618" s="0" t="s">
        <v>12655</v>
      </c>
      <c r="B8618" s="0" t="n">
        <v>1.0971428571</v>
      </c>
      <c r="C8618" s="0" t="n">
        <v>0.0102857143</v>
      </c>
      <c r="D8618" s="0" t="n">
        <v>0.0023809524</v>
      </c>
      <c r="E8618" s="0" t="n">
        <v>0.1428571429</v>
      </c>
      <c r="F8618" s="0" t="n">
        <v>0.0342857143</v>
      </c>
      <c r="G8618" s="0" t="n">
        <v>1</v>
      </c>
      <c r="H8618" s="0" t="n">
        <v>1</v>
      </c>
    </row>
    <row r="8619" customFormat="false" ht="12.8" hidden="false" customHeight="false" outlineLevel="0" collapsed="false">
      <c r="A8619" s="0" t="s">
        <v>12656</v>
      </c>
      <c r="B8619" s="0" t="n">
        <v>1.639</v>
      </c>
      <c r="C8619" s="0" t="n">
        <v>0.0313538</v>
      </c>
      <c r="D8619" s="0" t="n">
        <v>0.0053968254</v>
      </c>
      <c r="E8619" s="0" t="n">
        <v>0.1</v>
      </c>
      <c r="F8619" s="0" t="n">
        <v>0.08251</v>
      </c>
      <c r="G8619" s="0" t="n">
        <v>1</v>
      </c>
      <c r="H8619" s="0" t="n">
        <v>49.96</v>
      </c>
    </row>
    <row r="8620" customFormat="false" ht="12.8" hidden="false" customHeight="false" outlineLevel="0" collapsed="false">
      <c r="A8620" s="0" t="s">
        <v>1279</v>
      </c>
      <c r="B8620" s="0" t="n">
        <v>1.587037037</v>
      </c>
      <c r="C8620" s="0" t="n">
        <v>0.0092994259</v>
      </c>
      <c r="D8620" s="0" t="n">
        <v>0.0013117284</v>
      </c>
      <c r="E8620" s="0" t="n">
        <v>0.0092592593</v>
      </c>
      <c r="F8620" s="0" t="n">
        <v>0.009587037</v>
      </c>
      <c r="G8620" s="0" t="n">
        <v>1</v>
      </c>
      <c r="H8620" s="0" t="n">
        <v>6.99</v>
      </c>
    </row>
    <row r="8621" customFormat="false" ht="12.8" hidden="false" customHeight="false" outlineLevel="0" collapsed="false">
      <c r="A8621" s="0" t="s">
        <v>12657</v>
      </c>
      <c r="B8621" s="0" t="n">
        <v>4.89</v>
      </c>
      <c r="C8621" s="0" t="n">
        <v>0.1239</v>
      </c>
      <c r="D8621" s="0" t="n">
        <v>0.0314814815</v>
      </c>
      <c r="E8621" s="0" t="n">
        <v>0.5</v>
      </c>
      <c r="F8621" s="0" t="n">
        <v>0.295</v>
      </c>
      <c r="G8621" s="0" t="n">
        <v>1</v>
      </c>
      <c r="H8621" s="0" t="n">
        <v>4907.6666666667</v>
      </c>
    </row>
    <row r="8622" customFormat="false" ht="12.8" hidden="false" customHeight="false" outlineLevel="0" collapsed="false">
      <c r="A8622" s="0" t="s">
        <v>457</v>
      </c>
      <c r="B8622" s="0" t="n">
        <v>1.0233333333</v>
      </c>
      <c r="C8622" s="0" t="n">
        <v>0.0282607573</v>
      </c>
      <c r="D8622" s="0" t="n">
        <v>0.0041212121</v>
      </c>
      <c r="E8622" s="0" t="n">
        <v>0.0333333333</v>
      </c>
      <c r="F8622" s="0" t="n">
        <v>0.0499306667</v>
      </c>
      <c r="G8622" s="0" t="n">
        <v>1</v>
      </c>
      <c r="H8622" s="0" t="n">
        <v>2.85</v>
      </c>
    </row>
    <row r="8623" customFormat="false" ht="12.8" hidden="false" customHeight="false" outlineLevel="0" collapsed="false">
      <c r="A8623" s="0" t="s">
        <v>12658</v>
      </c>
      <c r="B8623" s="0" t="n">
        <v>0.0670454545</v>
      </c>
      <c r="C8623" s="0" t="n">
        <v>0.00037422</v>
      </c>
      <c r="D8623" s="0" t="n">
        <v>9.4697E-005</v>
      </c>
      <c r="E8623" s="0" t="n">
        <v>0.0056818182</v>
      </c>
      <c r="F8623" s="0" t="n">
        <v>0.0013365</v>
      </c>
      <c r="G8623" s="0" t="n">
        <v>1</v>
      </c>
      <c r="H8623" s="0" t="n">
        <v>9.0966666667</v>
      </c>
    </row>
    <row r="8624" customFormat="false" ht="12.8" hidden="false" customHeight="false" outlineLevel="0" collapsed="false">
      <c r="A8624" s="0" t="s">
        <v>12659</v>
      </c>
      <c r="B8624" s="0" t="n">
        <v>1.639</v>
      </c>
      <c r="C8624" s="0" t="n">
        <v>0.0313538</v>
      </c>
      <c r="D8624" s="0" t="n">
        <v>0.0053968254</v>
      </c>
      <c r="E8624" s="0" t="n">
        <v>0.1</v>
      </c>
      <c r="F8624" s="0" t="n">
        <v>0.08251</v>
      </c>
      <c r="G8624" s="0" t="n">
        <v>1</v>
      </c>
      <c r="H8624" s="0" t="n">
        <v>49.96</v>
      </c>
    </row>
    <row r="8625" customFormat="false" ht="12.8" hidden="false" customHeight="false" outlineLevel="0" collapsed="false">
      <c r="A8625" s="0" t="s">
        <v>12660</v>
      </c>
      <c r="B8625" s="0" t="n">
        <v>1.135</v>
      </c>
      <c r="C8625" s="0" t="n">
        <v>0.0087</v>
      </c>
      <c r="D8625" s="0" t="n">
        <v>0.0013888889</v>
      </c>
      <c r="E8625" s="0" t="n">
        <v>0.125</v>
      </c>
      <c r="F8625" s="0" t="n">
        <v>0.03</v>
      </c>
      <c r="G8625" s="0" t="n">
        <v>1</v>
      </c>
      <c r="H8625" s="0" t="n">
        <v>7.46</v>
      </c>
    </row>
    <row r="8626" customFormat="false" ht="12.8" hidden="false" customHeight="false" outlineLevel="0" collapsed="false">
      <c r="A8626" s="0" t="s">
        <v>12661</v>
      </c>
      <c r="B8626" s="0" t="n">
        <v>9.35</v>
      </c>
      <c r="C8626" s="0" t="n">
        <v>0.06875</v>
      </c>
      <c r="D8626" s="0" t="n">
        <v>0.0209876543</v>
      </c>
      <c r="E8626" s="0" t="n">
        <v>0.25</v>
      </c>
      <c r="F8626" s="0" t="n">
        <v>0.1375</v>
      </c>
      <c r="G8626" s="0" t="n">
        <v>1</v>
      </c>
      <c r="H8626" s="0" t="n">
        <v>1</v>
      </c>
    </row>
    <row r="8627" customFormat="false" ht="12.8" hidden="false" customHeight="false" outlineLevel="0" collapsed="false">
      <c r="A8627" s="0" t="s">
        <v>399</v>
      </c>
      <c r="B8627" s="0" t="n">
        <v>0.5008571429</v>
      </c>
      <c r="C8627" s="0" t="n">
        <v>0.0106785714</v>
      </c>
      <c r="D8627" s="0" t="n">
        <v>0.0024285714</v>
      </c>
      <c r="E8627" s="0" t="n">
        <v>0.0285714286</v>
      </c>
      <c r="F8627" s="0" t="n">
        <v>0.0213571429</v>
      </c>
      <c r="G8627" s="0" t="n">
        <v>1</v>
      </c>
      <c r="H8627" s="0" t="n">
        <v>7.39</v>
      </c>
    </row>
    <row r="8628" customFormat="false" ht="12.8" hidden="false" customHeight="false" outlineLevel="0" collapsed="false">
      <c r="A8628" s="0" t="s">
        <v>12662</v>
      </c>
      <c r="B8628" s="0" t="n">
        <v>4.89</v>
      </c>
      <c r="C8628" s="0" t="n">
        <v>0.1239</v>
      </c>
      <c r="D8628" s="0" t="n">
        <v>0.0314814815</v>
      </c>
      <c r="E8628" s="0" t="n">
        <v>0.5</v>
      </c>
      <c r="F8628" s="0" t="n">
        <v>0.295</v>
      </c>
      <c r="G8628" s="0" t="n">
        <v>1</v>
      </c>
      <c r="H8628" s="0" t="n">
        <v>4907.6666666667</v>
      </c>
    </row>
    <row r="8629" customFormat="false" ht="12.8" hidden="false" customHeight="false" outlineLevel="0" collapsed="false">
      <c r="A8629" s="0" t="s">
        <v>12663</v>
      </c>
      <c r="B8629" s="0" t="n">
        <v>0.0670454545</v>
      </c>
      <c r="C8629" s="0" t="n">
        <v>0.00037422</v>
      </c>
      <c r="D8629" s="0" t="n">
        <v>9.4697E-005</v>
      </c>
      <c r="E8629" s="0" t="n">
        <v>0.0056818182</v>
      </c>
      <c r="F8629" s="0" t="n">
        <v>0.0013365</v>
      </c>
      <c r="G8629" s="0" t="n">
        <v>1</v>
      </c>
      <c r="H8629" s="0" t="n">
        <v>9.0966666667</v>
      </c>
    </row>
    <row r="8630" customFormat="false" ht="12.8" hidden="false" customHeight="false" outlineLevel="0" collapsed="false">
      <c r="A8630" s="0" t="s">
        <v>12664</v>
      </c>
      <c r="B8630" s="0" t="n">
        <v>0.00711</v>
      </c>
      <c r="C8630" s="0" t="n">
        <v>6.1625E-006</v>
      </c>
      <c r="D8630" s="0" t="n">
        <v>1.45299E-005</v>
      </c>
      <c r="E8630" s="0" t="n">
        <v>0.0005</v>
      </c>
      <c r="F8630" s="0" t="n">
        <v>3.625E-005</v>
      </c>
      <c r="G8630" s="0" t="n">
        <v>1</v>
      </c>
      <c r="H8630" s="0" t="n">
        <v>1</v>
      </c>
    </row>
    <row r="8631" customFormat="false" ht="12.8" hidden="false" customHeight="false" outlineLevel="0" collapsed="false">
      <c r="A8631" s="0" t="s">
        <v>12665</v>
      </c>
      <c r="B8631" s="0" t="n">
        <v>0.2233333333</v>
      </c>
      <c r="C8631" s="0" t="n">
        <v>0.0064</v>
      </c>
      <c r="D8631" s="0" t="n">
        <v>0.0033333333</v>
      </c>
      <c r="E8631" s="0" t="n">
        <v>0.0333333333</v>
      </c>
      <c r="F8631" s="0" t="n">
        <v>0.016</v>
      </c>
      <c r="G8631" s="0" t="n">
        <v>1</v>
      </c>
      <c r="H8631" s="0" t="n">
        <v>4.11</v>
      </c>
    </row>
    <row r="8632" customFormat="false" ht="12.8" hidden="false" customHeight="false" outlineLevel="0" collapsed="false">
      <c r="A8632" s="0" t="s">
        <v>1223</v>
      </c>
      <c r="B8632" s="0" t="n">
        <v>15.855</v>
      </c>
      <c r="C8632" s="0" t="n">
        <v>0.145903125</v>
      </c>
      <c r="D8632" s="0" t="n">
        <v>0.0217948718</v>
      </c>
      <c r="E8632" s="0" t="n">
        <v>0.125</v>
      </c>
      <c r="F8632" s="0" t="n">
        <v>0.145903125</v>
      </c>
      <c r="G8632" s="0" t="n">
        <v>1</v>
      </c>
      <c r="H8632" s="0" t="n">
        <v>58.59</v>
      </c>
    </row>
    <row r="8633" customFormat="false" ht="12.8" hidden="false" customHeight="false" outlineLevel="0" collapsed="false">
      <c r="A8633" s="0" t="s">
        <v>1661</v>
      </c>
      <c r="B8633" s="0" t="n">
        <v>0.0960666667</v>
      </c>
      <c r="C8633" s="0" t="n">
        <v>0.00034008</v>
      </c>
      <c r="D8633" s="0" t="n">
        <v>0.0001333333</v>
      </c>
      <c r="E8633" s="0" t="n">
        <v>0.0003333333</v>
      </c>
      <c r="F8633" s="0" t="n">
        <v>0.000312</v>
      </c>
      <c r="G8633" s="0" t="n">
        <v>1</v>
      </c>
      <c r="H8633" s="0" t="n">
        <v>0.51</v>
      </c>
    </row>
    <row r="8634" customFormat="false" ht="12.8" hidden="false" customHeight="false" outlineLevel="0" collapsed="false">
      <c r="A8634" s="0" t="s">
        <v>12666</v>
      </c>
      <c r="B8634" s="0" t="n">
        <v>5.512</v>
      </c>
      <c r="C8634" s="0" t="n">
        <v>0.1239</v>
      </c>
      <c r="D8634" s="0" t="n">
        <v>0.0314814815</v>
      </c>
      <c r="E8634" s="0" t="n">
        <v>0.5</v>
      </c>
      <c r="F8634" s="0" t="n">
        <v>0.295</v>
      </c>
      <c r="G8634" s="0" t="n">
        <v>1</v>
      </c>
      <c r="H8634" s="0" t="n">
        <v>4682.3333333333</v>
      </c>
    </row>
    <row r="8635" customFormat="false" ht="12.8" hidden="false" customHeight="false" outlineLevel="0" collapsed="false">
      <c r="A8635" s="0" t="s">
        <v>12667</v>
      </c>
      <c r="B8635" s="0" t="n">
        <v>1.0227272727</v>
      </c>
      <c r="C8635" s="0" t="n">
        <v>0.0088009</v>
      </c>
      <c r="D8635" s="0" t="n">
        <v>0.0012878788</v>
      </c>
      <c r="E8635" s="0" t="n">
        <v>0.0090909091</v>
      </c>
      <c r="F8635" s="0" t="n">
        <v>0.0094127273</v>
      </c>
      <c r="G8635" s="0" t="n">
        <v>1</v>
      </c>
      <c r="H8635" s="0" t="n">
        <v>96.74</v>
      </c>
    </row>
    <row r="8636" customFormat="false" ht="12.8" hidden="false" customHeight="false" outlineLevel="0" collapsed="false">
      <c r="A8636" s="0" t="s">
        <v>12668</v>
      </c>
      <c r="B8636" s="0" t="n">
        <v>8.6544444444</v>
      </c>
      <c r="C8636" s="0" t="n">
        <v>0.1034666667</v>
      </c>
      <c r="D8636" s="0" t="n">
        <v>0.0157407407</v>
      </c>
      <c r="E8636" s="0" t="n">
        <v>0.0555555556</v>
      </c>
      <c r="F8636" s="0" t="n">
        <v>0.1066666667</v>
      </c>
      <c r="G8636" s="0" t="n">
        <v>1</v>
      </c>
      <c r="H8636" s="0" t="n">
        <v>7.02</v>
      </c>
    </row>
    <row r="8637" customFormat="false" ht="12.8" hidden="false" customHeight="false" outlineLevel="0" collapsed="false">
      <c r="A8637" s="0" t="s">
        <v>456</v>
      </c>
      <c r="B8637" s="0" t="n">
        <v>2.2135714286</v>
      </c>
      <c r="C8637" s="0" t="n">
        <v>0.0606088971</v>
      </c>
      <c r="D8637" s="0" t="n">
        <v>0.0088311688</v>
      </c>
      <c r="E8637" s="0" t="n">
        <v>0.0357142857</v>
      </c>
      <c r="F8637" s="0" t="n">
        <v>0.1070828571</v>
      </c>
      <c r="G8637" s="0" t="n">
        <v>1</v>
      </c>
      <c r="H8637" s="0" t="n">
        <v>5.53</v>
      </c>
    </row>
    <row r="8638" customFormat="false" ht="12.8" hidden="false" customHeight="false" outlineLevel="0" collapsed="false">
      <c r="A8638" s="0" t="s">
        <v>12669</v>
      </c>
      <c r="B8638" s="0" t="n">
        <v>0.5384</v>
      </c>
      <c r="C8638" s="0" t="n">
        <v>0.009552</v>
      </c>
      <c r="D8638" s="0" t="n">
        <v>0.0013333333</v>
      </c>
      <c r="E8638" s="0" t="n">
        <v>0.01</v>
      </c>
      <c r="F8638" s="0" t="n">
        <v>0.0096</v>
      </c>
      <c r="G8638" s="0" t="n">
        <v>1</v>
      </c>
      <c r="H8638" s="0" t="n">
        <v>96.74</v>
      </c>
    </row>
    <row r="8639" customFormat="false" ht="12.8" hidden="false" customHeight="false" outlineLevel="0" collapsed="false">
      <c r="A8639" s="0" t="s">
        <v>2456</v>
      </c>
      <c r="B8639" s="0" t="n">
        <v>5.512</v>
      </c>
      <c r="C8639" s="0" t="n">
        <v>0.1239</v>
      </c>
      <c r="D8639" s="0" t="n">
        <v>0.0314814815</v>
      </c>
      <c r="E8639" s="0" t="n">
        <v>0.5</v>
      </c>
      <c r="F8639" s="0" t="n">
        <v>0.295</v>
      </c>
      <c r="G8639" s="0" t="n">
        <v>1</v>
      </c>
      <c r="H8639" s="0" t="n">
        <v>4682.3333333333</v>
      </c>
    </row>
    <row r="8640" customFormat="false" ht="12.8" hidden="false" customHeight="false" outlineLevel="0" collapsed="false">
      <c r="A8640" s="0" t="s">
        <v>1224</v>
      </c>
      <c r="B8640" s="0" t="n">
        <v>15.855</v>
      </c>
      <c r="C8640" s="0" t="n">
        <v>0.145903125</v>
      </c>
      <c r="D8640" s="0" t="n">
        <v>0.0217948718</v>
      </c>
      <c r="E8640" s="0" t="n">
        <v>0.125</v>
      </c>
      <c r="F8640" s="0" t="n">
        <v>0.145903125</v>
      </c>
      <c r="G8640" s="0" t="n">
        <v>1</v>
      </c>
      <c r="H8640" s="0" t="n">
        <v>58.59</v>
      </c>
    </row>
    <row r="8641" customFormat="false" ht="12.8" hidden="false" customHeight="false" outlineLevel="0" collapsed="false">
      <c r="A8641" s="0" t="s">
        <v>12670</v>
      </c>
      <c r="B8641" s="0" t="n">
        <v>4.2904761905</v>
      </c>
      <c r="C8641" s="0" t="n">
        <v>0.0443428571</v>
      </c>
      <c r="D8641" s="0" t="n">
        <v>0.0067460317</v>
      </c>
      <c r="E8641" s="0" t="n">
        <v>0.0238095238</v>
      </c>
      <c r="F8641" s="0" t="n">
        <v>0.0457142857</v>
      </c>
      <c r="G8641" s="0" t="n">
        <v>1</v>
      </c>
      <c r="H8641" s="0" t="n">
        <v>5.68</v>
      </c>
    </row>
    <row r="8642" customFormat="false" ht="12.8" hidden="false" customHeight="false" outlineLevel="0" collapsed="false">
      <c r="A8642" s="0" t="s">
        <v>449</v>
      </c>
      <c r="B8642" s="0" t="n">
        <v>0.1413888889</v>
      </c>
      <c r="C8642" s="0" t="n">
        <v>0.001</v>
      </c>
      <c r="D8642" s="0" t="n">
        <v>0.0002314815</v>
      </c>
      <c r="E8642" s="0" t="n">
        <v>0.0138888889</v>
      </c>
      <c r="F8642" s="0" t="n">
        <v>0.0033333333</v>
      </c>
      <c r="G8642" s="0" t="n">
        <v>1</v>
      </c>
      <c r="H8642" s="0" t="n">
        <v>0.34</v>
      </c>
    </row>
    <row r="8643" customFormat="false" ht="12.8" hidden="false" customHeight="false" outlineLevel="0" collapsed="false">
      <c r="A8643" s="0" t="s">
        <v>12671</v>
      </c>
      <c r="B8643" s="0" t="n">
        <v>5.512</v>
      </c>
      <c r="C8643" s="0" t="n">
        <v>0.1239</v>
      </c>
      <c r="D8643" s="0" t="n">
        <v>0.0419753086</v>
      </c>
      <c r="E8643" s="0" t="n">
        <v>0.5</v>
      </c>
      <c r="F8643" s="0" t="n">
        <v>0.295</v>
      </c>
      <c r="G8643" s="0" t="n">
        <v>1</v>
      </c>
      <c r="H8643" s="0" t="n">
        <v>14047</v>
      </c>
    </row>
    <row r="8644" customFormat="false" ht="12.8" hidden="false" customHeight="false" outlineLevel="0" collapsed="false">
      <c r="A8644" s="0" t="s">
        <v>1144</v>
      </c>
      <c r="B8644" s="0" t="n">
        <v>5.285</v>
      </c>
      <c r="C8644" s="0" t="n">
        <v>0.02510845</v>
      </c>
      <c r="D8644" s="0" t="n">
        <v>0.0035416667</v>
      </c>
      <c r="E8644" s="0" t="n">
        <v>0.025</v>
      </c>
      <c r="F8644" s="0" t="n">
        <v>0.025885</v>
      </c>
      <c r="G8644" s="0" t="n">
        <v>1</v>
      </c>
      <c r="H8644" s="0" t="n">
        <v>11.25</v>
      </c>
    </row>
    <row r="8645" customFormat="false" ht="12.8" hidden="false" customHeight="false" outlineLevel="0" collapsed="false">
      <c r="A8645" s="0" t="s">
        <v>12672</v>
      </c>
      <c r="B8645" s="0" t="n">
        <v>4.26</v>
      </c>
      <c r="C8645" s="0" t="n">
        <v>0.04656</v>
      </c>
      <c r="D8645" s="0" t="n">
        <v>0.0070833333</v>
      </c>
      <c r="E8645" s="0" t="n">
        <v>0.025</v>
      </c>
      <c r="F8645" s="0" t="n">
        <v>0.048</v>
      </c>
      <c r="G8645" s="0" t="n">
        <v>1</v>
      </c>
      <c r="H8645" s="0" t="n">
        <v>5.8</v>
      </c>
    </row>
    <row r="8646" customFormat="false" ht="12.8" hidden="false" customHeight="false" outlineLevel="0" collapsed="false">
      <c r="A8646" s="0" t="s">
        <v>12673</v>
      </c>
      <c r="B8646" s="0" t="n">
        <v>0.6434</v>
      </c>
      <c r="C8646" s="0" t="n">
        <v>0.008096</v>
      </c>
      <c r="D8646" s="0" t="n">
        <v>0.0012592593</v>
      </c>
      <c r="E8646" s="0" t="n">
        <v>0.01</v>
      </c>
      <c r="F8646" s="0" t="n">
        <v>0.0088</v>
      </c>
      <c r="G8646" s="0" t="n">
        <v>1</v>
      </c>
      <c r="H8646" s="0" t="n">
        <v>96.74</v>
      </c>
    </row>
    <row r="8647" customFormat="false" ht="12.8" hidden="false" customHeight="false" outlineLevel="0" collapsed="false">
      <c r="A8647" s="0" t="s">
        <v>12674</v>
      </c>
      <c r="B8647" s="0" t="n">
        <v>0.7821428571</v>
      </c>
      <c r="C8647" s="0" t="n">
        <v>0.0102857143</v>
      </c>
      <c r="D8647" s="0" t="n">
        <v>0.0014285714</v>
      </c>
      <c r="E8647" s="0" t="n">
        <v>0.0142857143</v>
      </c>
      <c r="F8647" s="0" t="n">
        <v>0.0137142857</v>
      </c>
      <c r="G8647" s="0" t="n">
        <v>1</v>
      </c>
      <c r="H8647" s="0" t="n">
        <v>1</v>
      </c>
    </row>
    <row r="8648" customFormat="false" ht="12.8" hidden="false" customHeight="false" outlineLevel="0" collapsed="false">
      <c r="A8648" s="0" t="s">
        <v>12675</v>
      </c>
      <c r="B8648" s="0" t="n">
        <v>0.0576</v>
      </c>
      <c r="C8648" s="0" t="n">
        <v>2.66933E-005</v>
      </c>
      <c r="D8648" s="0" t="n">
        <v>1.62835E-005</v>
      </c>
      <c r="E8648" s="0" t="n">
        <v>0.0033333333</v>
      </c>
      <c r="F8648" s="0" t="n">
        <v>0.0002426667</v>
      </c>
      <c r="G8648" s="0" t="n">
        <v>1</v>
      </c>
      <c r="H8648" s="0" t="n">
        <v>1</v>
      </c>
    </row>
    <row r="8649" customFormat="false" ht="12.8" hidden="false" customHeight="false" outlineLevel="0" collapsed="false">
      <c r="A8649" s="0" t="s">
        <v>12676</v>
      </c>
      <c r="B8649" s="0" t="n">
        <v>12.5714285714</v>
      </c>
      <c r="C8649" s="0" t="n">
        <v>0.1330285714</v>
      </c>
      <c r="D8649" s="0" t="n">
        <v>0.0202380952</v>
      </c>
      <c r="E8649" s="0" t="n">
        <v>0.0714285714</v>
      </c>
      <c r="F8649" s="0" t="n">
        <v>0.1371428571</v>
      </c>
      <c r="G8649" s="0" t="n">
        <v>1</v>
      </c>
      <c r="H8649" s="0" t="n">
        <v>15.42</v>
      </c>
    </row>
    <row r="8650" customFormat="false" ht="12.8" hidden="false" customHeight="false" outlineLevel="0" collapsed="false">
      <c r="A8650" s="0" t="s">
        <v>12677</v>
      </c>
      <c r="B8650" s="0" t="n">
        <v>0.2233333333</v>
      </c>
      <c r="C8650" s="0" t="n">
        <v>0.0064</v>
      </c>
      <c r="D8650" s="0" t="n">
        <v>0.0033333333</v>
      </c>
      <c r="E8650" s="0" t="n">
        <v>0.0333333333</v>
      </c>
      <c r="F8650" s="0" t="n">
        <v>0.016</v>
      </c>
      <c r="G8650" s="0" t="n">
        <v>1</v>
      </c>
      <c r="H8650" s="0" t="n">
        <v>4.1</v>
      </c>
    </row>
    <row r="8651" customFormat="false" ht="12.8" hidden="false" customHeight="false" outlineLevel="0" collapsed="false">
      <c r="A8651" s="0" t="s">
        <v>455</v>
      </c>
      <c r="B8651" s="0" t="n">
        <v>1.5337037037</v>
      </c>
      <c r="C8651" s="0" t="n">
        <v>0.0628536711</v>
      </c>
      <c r="D8651" s="0" t="n">
        <v>0.0091582492</v>
      </c>
      <c r="E8651" s="0" t="n">
        <v>0.037037037</v>
      </c>
      <c r="F8651" s="0" t="n">
        <v>0.1110488889</v>
      </c>
      <c r="G8651" s="0" t="n">
        <v>1</v>
      </c>
      <c r="H8651" s="0" t="n">
        <v>5.36</v>
      </c>
    </row>
    <row r="8652" customFormat="false" ht="12.8" hidden="false" customHeight="false" outlineLevel="0" collapsed="false">
      <c r="A8652" s="0" t="s">
        <v>12678</v>
      </c>
      <c r="B8652" s="0" t="n">
        <v>4.24</v>
      </c>
      <c r="C8652" s="0" t="n">
        <v>0.04656</v>
      </c>
      <c r="D8652" s="0" t="n">
        <v>0.0070833333</v>
      </c>
      <c r="E8652" s="0" t="n">
        <v>0.025</v>
      </c>
      <c r="F8652" s="0" t="n">
        <v>0.048</v>
      </c>
      <c r="G8652" s="0" t="n">
        <v>1</v>
      </c>
      <c r="H8652" s="0" t="n">
        <v>5.9</v>
      </c>
    </row>
    <row r="8653" customFormat="false" ht="12.8" hidden="false" customHeight="false" outlineLevel="0" collapsed="false">
      <c r="A8653" s="0" t="s">
        <v>12679</v>
      </c>
      <c r="B8653" s="0" t="n">
        <v>0.6434</v>
      </c>
      <c r="C8653" s="0" t="n">
        <v>0.008096</v>
      </c>
      <c r="D8653" s="0" t="n">
        <v>0.0012592593</v>
      </c>
      <c r="E8653" s="0" t="n">
        <v>0.01</v>
      </c>
      <c r="F8653" s="0" t="n">
        <v>0.0088</v>
      </c>
      <c r="G8653" s="0" t="n">
        <v>1</v>
      </c>
      <c r="H8653" s="0" t="n">
        <v>96.74</v>
      </c>
    </row>
    <row r="8654" customFormat="false" ht="12.8" hidden="false" customHeight="false" outlineLevel="0" collapsed="false">
      <c r="A8654" s="0" t="s">
        <v>12680</v>
      </c>
      <c r="B8654" s="0" t="n">
        <v>1.5266666667</v>
      </c>
      <c r="C8654" s="0" t="n">
        <v>0.0167389667</v>
      </c>
      <c r="D8654" s="0" t="n">
        <v>0.0023611111</v>
      </c>
      <c r="E8654" s="0" t="n">
        <v>0.0166666667</v>
      </c>
      <c r="F8654" s="0" t="n">
        <v>0.0172566667</v>
      </c>
      <c r="G8654" s="0" t="n">
        <v>1</v>
      </c>
      <c r="H8654" s="0" t="n">
        <v>1.49</v>
      </c>
    </row>
    <row r="8655" customFormat="false" ht="12.8" hidden="false" customHeight="false" outlineLevel="0" collapsed="false">
      <c r="A8655" s="0" t="s">
        <v>330</v>
      </c>
      <c r="B8655" s="0" t="n">
        <v>0.4921428571</v>
      </c>
      <c r="C8655" s="0" t="n">
        <v>0.0102857143</v>
      </c>
      <c r="D8655" s="0" t="n">
        <v>0.0014285714</v>
      </c>
      <c r="E8655" s="0" t="n">
        <v>0.0142857143</v>
      </c>
      <c r="F8655" s="0" t="n">
        <v>0.0137142857</v>
      </c>
      <c r="G8655" s="0" t="n">
        <v>1</v>
      </c>
      <c r="H8655" s="0" t="n">
        <v>11.19</v>
      </c>
    </row>
    <row r="8656" customFormat="false" ht="12.8" hidden="false" customHeight="false" outlineLevel="0" collapsed="false">
      <c r="A8656" s="0" t="s">
        <v>1219</v>
      </c>
      <c r="B8656" s="0" t="n">
        <v>15.855</v>
      </c>
      <c r="C8656" s="0" t="n">
        <v>0.145903125</v>
      </c>
      <c r="D8656" s="0" t="n">
        <v>0.0217948718</v>
      </c>
      <c r="E8656" s="0" t="n">
        <v>0.125</v>
      </c>
      <c r="F8656" s="0" t="n">
        <v>0.145903125</v>
      </c>
      <c r="G8656" s="0" t="n">
        <v>1</v>
      </c>
      <c r="H8656" s="0" t="n">
        <v>53.77</v>
      </c>
    </row>
    <row r="8657" customFormat="false" ht="12.8" hidden="false" customHeight="false" outlineLevel="0" collapsed="false">
      <c r="A8657" s="0" t="s">
        <v>12681</v>
      </c>
      <c r="B8657" s="0" t="n">
        <v>5.512</v>
      </c>
      <c r="C8657" s="0" t="n">
        <v>0.1239</v>
      </c>
      <c r="D8657" s="0" t="n">
        <v>0.0314814815</v>
      </c>
      <c r="E8657" s="0" t="n">
        <v>0.5</v>
      </c>
      <c r="F8657" s="0" t="n">
        <v>0.295</v>
      </c>
      <c r="G8657" s="0" t="n">
        <v>1</v>
      </c>
      <c r="H8657" s="0" t="n">
        <v>4682.3333333333</v>
      </c>
    </row>
    <row r="8658" customFormat="false" ht="12.8" hidden="false" customHeight="false" outlineLevel="0" collapsed="false">
      <c r="A8658" s="0" t="s">
        <v>448</v>
      </c>
      <c r="B8658" s="0" t="n">
        <v>0.1413888889</v>
      </c>
      <c r="C8658" s="0" t="n">
        <v>0.001</v>
      </c>
      <c r="D8658" s="0" t="n">
        <v>0.0002314815</v>
      </c>
      <c r="E8658" s="0" t="n">
        <v>0.0138888889</v>
      </c>
      <c r="F8658" s="0" t="n">
        <v>0.0033333333</v>
      </c>
      <c r="G8658" s="0" t="n">
        <v>1</v>
      </c>
      <c r="H8658" s="0" t="n">
        <v>0.34</v>
      </c>
    </row>
    <row r="8659" customFormat="false" ht="12.8" hidden="false" customHeight="false" outlineLevel="0" collapsed="false">
      <c r="A8659" s="0" t="s">
        <v>2455</v>
      </c>
      <c r="B8659" s="0" t="n">
        <v>5.512</v>
      </c>
      <c r="C8659" s="0" t="n">
        <v>0.1239</v>
      </c>
      <c r="D8659" s="0" t="n">
        <v>0.0314814815</v>
      </c>
      <c r="E8659" s="0" t="n">
        <v>0.5</v>
      </c>
      <c r="F8659" s="0" t="n">
        <v>0.295</v>
      </c>
      <c r="G8659" s="0" t="n">
        <v>1</v>
      </c>
      <c r="H8659" s="0" t="n">
        <v>4682.3333333333</v>
      </c>
    </row>
    <row r="8660" customFormat="false" ht="12.8" hidden="false" customHeight="false" outlineLevel="0" collapsed="false">
      <c r="A8660" s="0" t="s">
        <v>12682</v>
      </c>
      <c r="B8660" s="0" t="n">
        <v>0.2845</v>
      </c>
      <c r="C8660" s="0" t="n">
        <v>0.0072</v>
      </c>
      <c r="D8660" s="0" t="n">
        <v>0.001</v>
      </c>
      <c r="E8660" s="0" t="n">
        <v>0.01</v>
      </c>
      <c r="F8660" s="0" t="n">
        <v>0.0096</v>
      </c>
      <c r="G8660" s="0" t="n">
        <v>1</v>
      </c>
      <c r="H8660" s="0" t="n">
        <v>6.57</v>
      </c>
    </row>
    <row r="8661" customFormat="false" ht="12.8" hidden="false" customHeight="false" outlineLevel="0" collapsed="false">
      <c r="A8661" s="0" t="s">
        <v>1220</v>
      </c>
      <c r="B8661" s="0" t="n">
        <v>15.855</v>
      </c>
      <c r="C8661" s="0" t="n">
        <v>0.145903125</v>
      </c>
      <c r="D8661" s="0" t="n">
        <v>0.0217948718</v>
      </c>
      <c r="E8661" s="0" t="n">
        <v>0.125</v>
      </c>
      <c r="F8661" s="0" t="n">
        <v>0.145903125</v>
      </c>
      <c r="G8661" s="0" t="n">
        <v>1</v>
      </c>
      <c r="H8661" s="0" t="n">
        <v>53.77</v>
      </c>
    </row>
    <row r="8662" customFormat="false" ht="12.8" hidden="false" customHeight="false" outlineLevel="0" collapsed="false">
      <c r="A8662" s="0" t="s">
        <v>12683</v>
      </c>
      <c r="B8662" s="0" t="n">
        <v>0.6434</v>
      </c>
      <c r="C8662" s="0" t="n">
        <v>0.008096</v>
      </c>
      <c r="D8662" s="0" t="n">
        <v>0.0012592593</v>
      </c>
      <c r="E8662" s="0" t="n">
        <v>0.01</v>
      </c>
      <c r="F8662" s="0" t="n">
        <v>0.0088</v>
      </c>
      <c r="G8662" s="0" t="n">
        <v>1</v>
      </c>
      <c r="H8662" s="0" t="n">
        <v>96.74</v>
      </c>
    </row>
    <row r="8663" customFormat="false" ht="12.8" hidden="false" customHeight="false" outlineLevel="0" collapsed="false">
      <c r="A8663" s="0" t="s">
        <v>12684</v>
      </c>
      <c r="B8663" s="0" t="n">
        <v>1.0227272727</v>
      </c>
      <c r="C8663" s="0" t="n">
        <v>0.0088009</v>
      </c>
      <c r="D8663" s="0" t="n">
        <v>0.0012878788</v>
      </c>
      <c r="E8663" s="0" t="n">
        <v>0.0090909091</v>
      </c>
      <c r="F8663" s="0" t="n">
        <v>0.0094127273</v>
      </c>
      <c r="G8663" s="0" t="n">
        <v>1</v>
      </c>
      <c r="H8663" s="0" t="n">
        <v>96.74</v>
      </c>
    </row>
    <row r="8664" customFormat="false" ht="12.8" hidden="false" customHeight="false" outlineLevel="0" collapsed="false">
      <c r="A8664" s="0" t="s">
        <v>12685</v>
      </c>
      <c r="B8664" s="0" t="n">
        <v>0.7821428571</v>
      </c>
      <c r="C8664" s="0" t="n">
        <v>0.0102857143</v>
      </c>
      <c r="D8664" s="0" t="n">
        <v>0.0014285714</v>
      </c>
      <c r="E8664" s="0" t="n">
        <v>0.0142857143</v>
      </c>
      <c r="F8664" s="0" t="n">
        <v>0.0137142857</v>
      </c>
      <c r="G8664" s="0" t="n">
        <v>1</v>
      </c>
      <c r="H8664" s="0" t="n">
        <v>1</v>
      </c>
    </row>
    <row r="8665" customFormat="false" ht="12.8" hidden="false" customHeight="false" outlineLevel="0" collapsed="false">
      <c r="A8665" s="0" t="s">
        <v>1147</v>
      </c>
      <c r="B8665" s="0" t="n">
        <v>17.41</v>
      </c>
      <c r="C8665" s="0" t="n">
        <v>0.18624</v>
      </c>
      <c r="D8665" s="0" t="n">
        <v>0.0283333333</v>
      </c>
      <c r="E8665" s="0" t="n">
        <v>0.1</v>
      </c>
      <c r="F8665" s="0" t="n">
        <v>0.192</v>
      </c>
      <c r="G8665" s="0" t="n">
        <v>1</v>
      </c>
      <c r="H8665" s="0" t="n">
        <v>20.42</v>
      </c>
    </row>
    <row r="8666" customFormat="false" ht="12.8" hidden="false" customHeight="false" outlineLevel="0" collapsed="false">
      <c r="A8666" s="0" t="s">
        <v>395</v>
      </c>
      <c r="B8666" s="0" t="n">
        <v>0.3254285714</v>
      </c>
      <c r="C8666" s="0" t="n">
        <v>0.0053392857</v>
      </c>
      <c r="D8666" s="0" t="n">
        <v>0.0008095238</v>
      </c>
      <c r="E8666" s="0" t="n">
        <v>0.0142857143</v>
      </c>
      <c r="F8666" s="0" t="n">
        <v>0.0106785714</v>
      </c>
      <c r="G8666" s="0" t="n">
        <v>1</v>
      </c>
      <c r="H8666" s="0" t="n">
        <v>4.4</v>
      </c>
    </row>
    <row r="8667" customFormat="false" ht="12.8" hidden="false" customHeight="false" outlineLevel="0" collapsed="false">
      <c r="A8667" s="0" t="s">
        <v>12686</v>
      </c>
      <c r="B8667" s="0" t="n">
        <v>0.02</v>
      </c>
      <c r="C8667" s="0" t="n">
        <v>6.4428E-005</v>
      </c>
      <c r="D8667" s="0" t="n">
        <v>3.28502E-005</v>
      </c>
      <c r="E8667" s="0" t="n">
        <v>0.0005</v>
      </c>
      <c r="F8667" s="0" t="n">
        <v>0.0002301</v>
      </c>
      <c r="G8667" s="0" t="n">
        <v>1</v>
      </c>
      <c r="H8667" s="0" t="n">
        <v>0.08</v>
      </c>
    </row>
    <row r="8668" customFormat="false" ht="12.8" hidden="false" customHeight="false" outlineLevel="0" collapsed="false">
      <c r="A8668" s="0" t="s">
        <v>329</v>
      </c>
      <c r="B8668" s="0" t="n">
        <v>0.4921428571</v>
      </c>
      <c r="C8668" s="0" t="n">
        <v>0.0102857143</v>
      </c>
      <c r="D8668" s="0" t="n">
        <v>0.0014285714</v>
      </c>
      <c r="E8668" s="0" t="n">
        <v>0.0142857143</v>
      </c>
      <c r="F8668" s="0" t="n">
        <v>0.0137142857</v>
      </c>
      <c r="G8668" s="0" t="n">
        <v>1</v>
      </c>
      <c r="H8668" s="0" t="n">
        <v>11.19</v>
      </c>
    </row>
    <row r="8669" customFormat="false" ht="12.8" hidden="false" customHeight="false" outlineLevel="0" collapsed="false">
      <c r="A8669" s="0" t="s">
        <v>12687</v>
      </c>
      <c r="B8669" s="0" t="n">
        <v>0.5384</v>
      </c>
      <c r="C8669" s="0" t="n">
        <v>0.009552</v>
      </c>
      <c r="D8669" s="0" t="n">
        <v>0.0013333333</v>
      </c>
      <c r="E8669" s="0" t="n">
        <v>0.01</v>
      </c>
      <c r="F8669" s="0" t="n">
        <v>0.0096</v>
      </c>
      <c r="G8669" s="0" t="n">
        <v>1</v>
      </c>
      <c r="H8669" s="0" t="n">
        <v>96.74</v>
      </c>
    </row>
    <row r="8670" customFormat="false" ht="12.8" hidden="false" customHeight="false" outlineLevel="0" collapsed="false">
      <c r="A8670" s="0" t="s">
        <v>12688</v>
      </c>
      <c r="B8670" s="0" t="n">
        <v>5.512</v>
      </c>
      <c r="C8670" s="0" t="n">
        <v>0.1239</v>
      </c>
      <c r="D8670" s="0" t="n">
        <v>0.0314814815</v>
      </c>
      <c r="E8670" s="0" t="n">
        <v>0.5</v>
      </c>
      <c r="F8670" s="0" t="n">
        <v>0.295</v>
      </c>
      <c r="G8670" s="0" t="n">
        <v>1</v>
      </c>
      <c r="H8670" s="0" t="n">
        <v>4682.3333333333</v>
      </c>
    </row>
    <row r="8671" customFormat="false" ht="12.8" hidden="false" customHeight="false" outlineLevel="0" collapsed="false">
      <c r="A8671" s="0" t="s">
        <v>12689</v>
      </c>
      <c r="B8671" s="0" t="n">
        <v>1.73</v>
      </c>
      <c r="C8671" s="0" t="n">
        <v>0.01725</v>
      </c>
      <c r="D8671" s="0" t="n">
        <v>0.0089473684</v>
      </c>
      <c r="E8671" s="0" t="n">
        <v>0.25</v>
      </c>
      <c r="F8671" s="0" t="n">
        <v>0.08625</v>
      </c>
      <c r="G8671" s="0" t="n">
        <v>1</v>
      </c>
      <c r="H8671" s="0" t="n">
        <v>39.52</v>
      </c>
    </row>
    <row r="8672" customFormat="false" ht="12.8" hidden="false" customHeight="false" outlineLevel="0" collapsed="false">
      <c r="A8672" s="0" t="s">
        <v>12690</v>
      </c>
      <c r="B8672" s="0" t="n">
        <v>1.9066666667</v>
      </c>
      <c r="C8672" s="0" t="n">
        <v>0.0167389667</v>
      </c>
      <c r="D8672" s="0" t="n">
        <v>0.0023611111</v>
      </c>
      <c r="E8672" s="0" t="n">
        <v>0.0166666667</v>
      </c>
      <c r="F8672" s="0" t="n">
        <v>0.0172566667</v>
      </c>
      <c r="G8672" s="0" t="n">
        <v>1</v>
      </c>
      <c r="H8672" s="0" t="n">
        <v>11.66</v>
      </c>
    </row>
    <row r="8673" customFormat="false" ht="12.8" hidden="false" customHeight="false" outlineLevel="0" collapsed="false">
      <c r="A8673" s="0" t="s">
        <v>453</v>
      </c>
      <c r="B8673" s="0" t="n">
        <v>1.3028571429</v>
      </c>
      <c r="C8673" s="0" t="n">
        <v>0.0401051429</v>
      </c>
      <c r="D8673" s="0" t="n">
        <v>0.005978022</v>
      </c>
      <c r="E8673" s="0" t="n">
        <v>0.0285714286</v>
      </c>
      <c r="F8673" s="0" t="n">
        <v>0.0708571429</v>
      </c>
      <c r="G8673" s="0" t="n">
        <v>1</v>
      </c>
      <c r="H8673" s="0" t="n">
        <v>4.43</v>
      </c>
    </row>
    <row r="8674" customFormat="false" ht="12.8" hidden="false" customHeight="false" outlineLevel="0" collapsed="false">
      <c r="A8674" s="0" t="s">
        <v>12691</v>
      </c>
      <c r="B8674" s="0" t="n">
        <v>0.7257142857</v>
      </c>
      <c r="C8674" s="0" t="n">
        <v>0.0057390743</v>
      </c>
      <c r="D8674" s="0" t="n">
        <v>0.0008095238</v>
      </c>
      <c r="E8674" s="0" t="n">
        <v>0.0057142857</v>
      </c>
      <c r="F8674" s="0" t="n">
        <v>0.0059165714</v>
      </c>
      <c r="G8674" s="0" t="n">
        <v>1</v>
      </c>
      <c r="H8674" s="0" t="n">
        <v>1.14</v>
      </c>
    </row>
    <row r="8675" customFormat="false" ht="12.8" hidden="false" customHeight="false" outlineLevel="0" collapsed="false">
      <c r="A8675" s="0" t="s">
        <v>12692</v>
      </c>
      <c r="B8675" s="0" t="n">
        <v>5.512</v>
      </c>
      <c r="C8675" s="0" t="n">
        <v>0.1239</v>
      </c>
      <c r="D8675" s="0" t="n">
        <v>0.0314814815</v>
      </c>
      <c r="E8675" s="0" t="n">
        <v>0.5</v>
      </c>
      <c r="F8675" s="0" t="n">
        <v>0.295</v>
      </c>
      <c r="G8675" s="0" t="n">
        <v>1</v>
      </c>
      <c r="H8675" s="0" t="n">
        <v>4682.3333333333</v>
      </c>
    </row>
    <row r="8676" customFormat="false" ht="12.8" hidden="false" customHeight="false" outlineLevel="0" collapsed="false">
      <c r="A8676" s="0" t="s">
        <v>12693</v>
      </c>
      <c r="B8676" s="0" t="n">
        <v>3.68</v>
      </c>
      <c r="C8676" s="0" t="n">
        <v>0.0555025</v>
      </c>
      <c r="D8676" s="0" t="n">
        <v>0.0078703704</v>
      </c>
      <c r="E8676" s="0" t="n">
        <v>0.0208333333</v>
      </c>
      <c r="F8676" s="0" t="n">
        <v>0.03725</v>
      </c>
      <c r="G8676" s="0" t="n">
        <v>1</v>
      </c>
      <c r="H8676" s="0" t="n">
        <v>1</v>
      </c>
    </row>
    <row r="8677" customFormat="false" ht="12.8" hidden="false" customHeight="false" outlineLevel="0" collapsed="false">
      <c r="A8677" s="0" t="s">
        <v>12694</v>
      </c>
      <c r="B8677" s="0" t="n">
        <v>1.67</v>
      </c>
      <c r="C8677" s="0" t="n">
        <v>0.01725</v>
      </c>
      <c r="D8677" s="0" t="n">
        <v>0.0089473684</v>
      </c>
      <c r="E8677" s="0" t="n">
        <v>0.25</v>
      </c>
      <c r="F8677" s="0" t="n">
        <v>0.08625</v>
      </c>
      <c r="G8677" s="0" t="n">
        <v>1</v>
      </c>
      <c r="H8677" s="0" t="n">
        <v>34.63</v>
      </c>
    </row>
    <row r="8678" customFormat="false" ht="12.8" hidden="false" customHeight="false" outlineLevel="0" collapsed="false">
      <c r="A8678" s="0" t="s">
        <v>12695</v>
      </c>
      <c r="B8678" s="0" t="n">
        <v>0.052</v>
      </c>
      <c r="C8678" s="0" t="n">
        <v>0.0002195424</v>
      </c>
      <c r="D8678" s="0" t="n">
        <v>5.55556E-005</v>
      </c>
      <c r="E8678" s="0" t="n">
        <v>0.0033333333</v>
      </c>
      <c r="F8678" s="0" t="n">
        <v>0.00078408</v>
      </c>
      <c r="G8678" s="0" t="n">
        <v>1</v>
      </c>
      <c r="H8678" s="0" t="n">
        <v>77.22</v>
      </c>
    </row>
    <row r="8679" customFormat="false" ht="12.8" hidden="false" customHeight="false" outlineLevel="0" collapsed="false">
      <c r="A8679" s="0" t="s">
        <v>12696</v>
      </c>
      <c r="B8679" s="0" t="n">
        <v>2.3866666667</v>
      </c>
      <c r="C8679" s="0" t="n">
        <v>0.0167389667</v>
      </c>
      <c r="D8679" s="0" t="n">
        <v>0.0023611111</v>
      </c>
      <c r="E8679" s="0" t="n">
        <v>0.0166666667</v>
      </c>
      <c r="F8679" s="0" t="n">
        <v>0.0172566667</v>
      </c>
      <c r="G8679" s="0" t="n">
        <v>1</v>
      </c>
      <c r="H8679" s="0" t="n">
        <v>14.05</v>
      </c>
    </row>
    <row r="8680" customFormat="false" ht="12.8" hidden="false" customHeight="false" outlineLevel="0" collapsed="false">
      <c r="A8680" s="0" t="s">
        <v>1072</v>
      </c>
      <c r="B8680" s="0" t="n">
        <v>0.6588888889</v>
      </c>
      <c r="C8680" s="0" t="n">
        <v>0.0057928889</v>
      </c>
      <c r="D8680" s="0" t="n">
        <v>0.0014309764</v>
      </c>
      <c r="E8680" s="0" t="n">
        <v>0.0277777778</v>
      </c>
      <c r="F8680" s="0" t="n">
        <v>0.0103444444</v>
      </c>
      <c r="G8680" s="0" t="n">
        <v>1</v>
      </c>
      <c r="H8680" s="0" t="n">
        <v>14.15</v>
      </c>
    </row>
    <row r="8681" customFormat="false" ht="12.8" hidden="false" customHeight="false" outlineLevel="0" collapsed="false">
      <c r="A8681" s="0" t="s">
        <v>12697</v>
      </c>
      <c r="B8681" s="0" t="n">
        <v>0.7257142857</v>
      </c>
      <c r="C8681" s="0" t="n">
        <v>0.0057390743</v>
      </c>
      <c r="D8681" s="0" t="n">
        <v>0.0008095238</v>
      </c>
      <c r="E8681" s="0" t="n">
        <v>0.0057142857</v>
      </c>
      <c r="F8681" s="0" t="n">
        <v>0.0059165714</v>
      </c>
      <c r="G8681" s="0" t="n">
        <v>1</v>
      </c>
      <c r="H8681" s="0" t="n">
        <v>1.14</v>
      </c>
    </row>
    <row r="8682" customFormat="false" ht="12.8" hidden="false" customHeight="false" outlineLevel="0" collapsed="false">
      <c r="A8682" s="0" t="s">
        <v>12698</v>
      </c>
      <c r="B8682" s="0" t="n">
        <v>5.512</v>
      </c>
      <c r="C8682" s="0" t="n">
        <v>0.1239</v>
      </c>
      <c r="D8682" s="0" t="n">
        <v>0.0314814815</v>
      </c>
      <c r="E8682" s="0" t="n">
        <v>0.5</v>
      </c>
      <c r="F8682" s="0" t="n">
        <v>0.295</v>
      </c>
      <c r="G8682" s="0" t="n">
        <v>1</v>
      </c>
      <c r="H8682" s="0" t="n">
        <v>4682.3333333333</v>
      </c>
    </row>
    <row r="8683" customFormat="false" ht="12.8" hidden="false" customHeight="false" outlineLevel="0" collapsed="false">
      <c r="A8683" s="0" t="s">
        <v>12699</v>
      </c>
      <c r="B8683" s="0" t="n">
        <v>5.512</v>
      </c>
      <c r="C8683" s="0" t="n">
        <v>0.1239</v>
      </c>
      <c r="D8683" s="0" t="n">
        <v>0.0314814815</v>
      </c>
      <c r="E8683" s="0" t="n">
        <v>0.5</v>
      </c>
      <c r="F8683" s="0" t="n">
        <v>0.295</v>
      </c>
      <c r="G8683" s="0" t="n">
        <v>1</v>
      </c>
      <c r="H8683" s="0" t="n">
        <v>4682.3333333333</v>
      </c>
    </row>
    <row r="8684" customFormat="false" ht="12.8" hidden="false" customHeight="false" outlineLevel="0" collapsed="false">
      <c r="A8684" s="0" t="s">
        <v>12700</v>
      </c>
      <c r="B8684" s="0" t="n">
        <v>2.0066666667</v>
      </c>
      <c r="C8684" s="0" t="n">
        <v>0.0167389667</v>
      </c>
      <c r="D8684" s="0" t="n">
        <v>0.0023611111</v>
      </c>
      <c r="E8684" s="0" t="n">
        <v>0.0166666667</v>
      </c>
      <c r="F8684" s="0" t="n">
        <v>0.0172566667</v>
      </c>
      <c r="G8684" s="0" t="n">
        <v>1</v>
      </c>
      <c r="H8684" s="0" t="n">
        <v>9.32</v>
      </c>
    </row>
    <row r="8685" customFormat="false" ht="12.8" hidden="false" customHeight="false" outlineLevel="0" collapsed="false">
      <c r="A8685" s="0" t="s">
        <v>1632</v>
      </c>
      <c r="B8685" s="0" t="n">
        <v>1.67</v>
      </c>
      <c r="C8685" s="0" t="n">
        <v>0.01725</v>
      </c>
      <c r="D8685" s="0" t="n">
        <v>0.0089473684</v>
      </c>
      <c r="E8685" s="0" t="n">
        <v>0.25</v>
      </c>
      <c r="F8685" s="0" t="n">
        <v>0.08625</v>
      </c>
      <c r="G8685" s="0" t="n">
        <v>1</v>
      </c>
      <c r="H8685" s="0" t="n">
        <v>37.47</v>
      </c>
    </row>
    <row r="8686" customFormat="false" ht="12.8" hidden="false" customHeight="false" outlineLevel="0" collapsed="false">
      <c r="A8686" s="0" t="s">
        <v>12701</v>
      </c>
      <c r="B8686" s="0" t="n">
        <v>0.026</v>
      </c>
      <c r="C8686" s="0" t="n">
        <v>0.0002195424</v>
      </c>
      <c r="D8686" s="0" t="n">
        <v>5.55556E-005</v>
      </c>
      <c r="E8686" s="0" t="n">
        <v>0.0033333333</v>
      </c>
      <c r="F8686" s="0" t="n">
        <v>0.00078408</v>
      </c>
      <c r="G8686" s="0" t="n">
        <v>1</v>
      </c>
      <c r="H8686" s="0" t="n">
        <v>55.84</v>
      </c>
    </row>
    <row r="8687" customFormat="false" ht="12.8" hidden="false" customHeight="false" outlineLevel="0" collapsed="false">
      <c r="A8687" s="0" t="s">
        <v>1071</v>
      </c>
      <c r="B8687" s="0" t="n">
        <v>0.6588888889</v>
      </c>
      <c r="C8687" s="0" t="n">
        <v>0.0057928889</v>
      </c>
      <c r="D8687" s="0" t="n">
        <v>0.0014309764</v>
      </c>
      <c r="E8687" s="0" t="n">
        <v>0.0277777778</v>
      </c>
      <c r="F8687" s="0" t="n">
        <v>0.0103444444</v>
      </c>
      <c r="G8687" s="0" t="n">
        <v>1</v>
      </c>
      <c r="H8687" s="0" t="n">
        <v>14.15</v>
      </c>
    </row>
    <row r="8688" customFormat="false" ht="12.8" hidden="false" customHeight="false" outlineLevel="0" collapsed="false">
      <c r="A8688" s="0" t="s">
        <v>12702</v>
      </c>
      <c r="B8688" s="0" t="n">
        <v>0.0657333333</v>
      </c>
      <c r="C8688" s="0" t="n">
        <v>0.0008700533</v>
      </c>
      <c r="D8688" s="0" t="n">
        <v>0.0001460011</v>
      </c>
      <c r="E8688" s="0" t="n">
        <v>0.0133333333</v>
      </c>
      <c r="F8688" s="0" t="n">
        <v>0.0031073333</v>
      </c>
      <c r="G8688" s="0" t="n">
        <v>1</v>
      </c>
      <c r="H8688" s="0" t="n">
        <v>0</v>
      </c>
    </row>
    <row r="8689" customFormat="false" ht="12.8" hidden="false" customHeight="false" outlineLevel="0" collapsed="false">
      <c r="A8689" s="0" t="s">
        <v>12703</v>
      </c>
      <c r="B8689" s="0" t="n">
        <v>5.4657142857</v>
      </c>
      <c r="C8689" s="0" t="n">
        <v>0.0951471429</v>
      </c>
      <c r="D8689" s="0" t="n">
        <v>0.0134920635</v>
      </c>
      <c r="E8689" s="0" t="n">
        <v>0.0357142857</v>
      </c>
      <c r="F8689" s="0" t="n">
        <v>0.0638571429</v>
      </c>
      <c r="G8689" s="0" t="n">
        <v>1</v>
      </c>
      <c r="H8689" s="0" t="n">
        <v>1</v>
      </c>
    </row>
    <row r="8690" customFormat="false" ht="12.8" hidden="false" customHeight="false" outlineLevel="0" collapsed="false">
      <c r="A8690" s="0" t="s">
        <v>12704</v>
      </c>
      <c r="B8690" s="0" t="n">
        <v>1.9066666667</v>
      </c>
      <c r="C8690" s="0" t="n">
        <v>0.0167389667</v>
      </c>
      <c r="D8690" s="0" t="n">
        <v>0.0023611111</v>
      </c>
      <c r="E8690" s="0" t="n">
        <v>0.0166666667</v>
      </c>
      <c r="F8690" s="0" t="n">
        <v>0.0172566667</v>
      </c>
      <c r="G8690" s="0" t="n">
        <v>1</v>
      </c>
      <c r="H8690" s="0" t="n">
        <v>11.66</v>
      </c>
    </row>
    <row r="8691" customFormat="false" ht="12.8" hidden="false" customHeight="false" outlineLevel="0" collapsed="false">
      <c r="A8691" s="0" t="s">
        <v>12705</v>
      </c>
      <c r="B8691" s="0" t="n">
        <v>5.512</v>
      </c>
      <c r="C8691" s="0" t="n">
        <v>0.1239</v>
      </c>
      <c r="D8691" s="0" t="n">
        <v>0.0419753086</v>
      </c>
      <c r="E8691" s="0" t="n">
        <v>0.5</v>
      </c>
      <c r="F8691" s="0" t="n">
        <v>0.295</v>
      </c>
      <c r="G8691" s="0" t="n">
        <v>1</v>
      </c>
      <c r="H8691" s="0" t="n">
        <v>14047</v>
      </c>
    </row>
    <row r="8692" customFormat="false" ht="12.8" hidden="false" customHeight="false" outlineLevel="0" collapsed="false">
      <c r="A8692" s="0" t="s">
        <v>12706</v>
      </c>
      <c r="B8692" s="0" t="n">
        <v>0.0006625</v>
      </c>
      <c r="C8692" s="0" t="n">
        <v>1.875E-006</v>
      </c>
      <c r="D8692" s="0" t="n">
        <v>2.519E-007</v>
      </c>
      <c r="E8692" s="0" t="n">
        <v>0.000125</v>
      </c>
      <c r="F8692" s="0" t="n">
        <v>9.375E-006</v>
      </c>
      <c r="G8692" s="0" t="n">
        <v>1</v>
      </c>
      <c r="H8692" s="0" t="n">
        <v>2.235</v>
      </c>
    </row>
    <row r="8693" customFormat="false" ht="12.8" hidden="false" customHeight="false" outlineLevel="0" collapsed="false">
      <c r="A8693" s="0" t="s">
        <v>1298</v>
      </c>
      <c r="B8693" s="0" t="n">
        <v>1.587037037</v>
      </c>
      <c r="C8693" s="0" t="n">
        <v>0.0092994259</v>
      </c>
      <c r="D8693" s="0" t="n">
        <v>0.0013117284</v>
      </c>
      <c r="E8693" s="0" t="n">
        <v>0.0092592593</v>
      </c>
      <c r="F8693" s="0" t="n">
        <v>0.009587037</v>
      </c>
      <c r="G8693" s="0" t="n">
        <v>1</v>
      </c>
      <c r="H8693" s="0" t="n">
        <v>6.78</v>
      </c>
    </row>
    <row r="8694" customFormat="false" ht="12.8" hidden="false" customHeight="false" outlineLevel="0" collapsed="false">
      <c r="A8694" s="0" t="s">
        <v>12707</v>
      </c>
      <c r="B8694" s="0" t="n">
        <v>0.238875</v>
      </c>
      <c r="C8694" s="0" t="n">
        <v>0.00555</v>
      </c>
      <c r="D8694" s="0" t="n">
        <v>0.0008333333</v>
      </c>
      <c r="E8694" s="0" t="n">
        <v>0.0125</v>
      </c>
      <c r="F8694" s="0" t="n">
        <v>0.012</v>
      </c>
      <c r="G8694" s="0" t="n">
        <v>1</v>
      </c>
      <c r="H8694" s="0" t="n">
        <v>5.8</v>
      </c>
    </row>
    <row r="8695" customFormat="false" ht="12.8" hidden="false" customHeight="false" outlineLevel="0" collapsed="false">
      <c r="A8695" s="0" t="s">
        <v>1101</v>
      </c>
      <c r="B8695" s="0" t="n">
        <v>4.1454545455</v>
      </c>
      <c r="C8695" s="0" t="n">
        <v>0.0423272727</v>
      </c>
      <c r="D8695" s="0" t="n">
        <v>0.0064393939</v>
      </c>
      <c r="E8695" s="0" t="n">
        <v>0.0227272727</v>
      </c>
      <c r="F8695" s="0" t="n">
        <v>0.0436363636</v>
      </c>
      <c r="G8695" s="0" t="n">
        <v>1</v>
      </c>
      <c r="H8695" s="0" t="n">
        <v>5.05</v>
      </c>
    </row>
    <row r="8696" customFormat="false" ht="12.8" hidden="false" customHeight="false" outlineLevel="0" collapsed="false">
      <c r="A8696" s="0" t="s">
        <v>12708</v>
      </c>
      <c r="B8696" s="0" t="n">
        <v>0.1442</v>
      </c>
      <c r="C8696" s="0" t="n">
        <v>0.00024</v>
      </c>
      <c r="D8696" s="0" t="n">
        <v>5.55556E-005</v>
      </c>
      <c r="E8696" s="0" t="n">
        <v>0.02</v>
      </c>
      <c r="F8696" s="0" t="n">
        <v>0.0016</v>
      </c>
      <c r="G8696" s="0" t="n">
        <v>1</v>
      </c>
      <c r="H8696" s="0" t="n">
        <v>1.2</v>
      </c>
    </row>
    <row r="8697" customFormat="false" ht="12.8" hidden="false" customHeight="false" outlineLevel="0" collapsed="false">
      <c r="A8697" s="0" t="s">
        <v>12709</v>
      </c>
      <c r="B8697" s="0" t="n">
        <v>8.7044444444</v>
      </c>
      <c r="C8697" s="0" t="n">
        <v>0.1034666667</v>
      </c>
      <c r="D8697" s="0" t="n">
        <v>0.0157407407</v>
      </c>
      <c r="E8697" s="0" t="n">
        <v>0.0555555556</v>
      </c>
      <c r="F8697" s="0" t="n">
        <v>0.1066666667</v>
      </c>
      <c r="G8697" s="0" t="n">
        <v>1</v>
      </c>
      <c r="H8697" s="0" t="n">
        <v>6.94</v>
      </c>
    </row>
    <row r="8698" customFormat="false" ht="12.8" hidden="false" customHeight="false" outlineLevel="0" collapsed="false">
      <c r="A8698" s="0" t="s">
        <v>1297</v>
      </c>
      <c r="B8698" s="0" t="n">
        <v>1.068</v>
      </c>
      <c r="C8698" s="0" t="n">
        <v>0.00696</v>
      </c>
      <c r="D8698" s="0" t="n">
        <v>0.0011111111</v>
      </c>
      <c r="E8698" s="0" t="n">
        <v>0.1</v>
      </c>
      <c r="F8698" s="0" t="n">
        <v>0.024</v>
      </c>
      <c r="G8698" s="0" t="n">
        <v>1</v>
      </c>
      <c r="H8698" s="0" t="n">
        <v>6.78</v>
      </c>
    </row>
    <row r="8699" customFormat="false" ht="12.8" hidden="false" customHeight="false" outlineLevel="0" collapsed="false">
      <c r="A8699" s="0" t="s">
        <v>12710</v>
      </c>
      <c r="B8699" s="0" t="n">
        <v>2.0066666667</v>
      </c>
      <c r="C8699" s="0" t="n">
        <v>0.0167389667</v>
      </c>
      <c r="D8699" s="0" t="n">
        <v>0.0023611111</v>
      </c>
      <c r="E8699" s="0" t="n">
        <v>0.0166666667</v>
      </c>
      <c r="F8699" s="0" t="n">
        <v>0.0172566667</v>
      </c>
      <c r="G8699" s="0" t="n">
        <v>1</v>
      </c>
      <c r="H8699" s="0" t="n">
        <v>9.32</v>
      </c>
    </row>
    <row r="8700" customFormat="false" ht="12.8" hidden="false" customHeight="false" outlineLevel="0" collapsed="false">
      <c r="A8700" s="0" t="s">
        <v>12711</v>
      </c>
      <c r="B8700" s="0" t="n">
        <v>1.7766666667</v>
      </c>
      <c r="C8700" s="0" t="n">
        <v>0.0167389667</v>
      </c>
      <c r="D8700" s="0" t="n">
        <v>0.0023611111</v>
      </c>
      <c r="E8700" s="0" t="n">
        <v>0.0166666667</v>
      </c>
      <c r="F8700" s="0" t="n">
        <v>0.0172566667</v>
      </c>
      <c r="G8700" s="0" t="n">
        <v>1</v>
      </c>
      <c r="H8700" s="0" t="n">
        <v>7.28</v>
      </c>
    </row>
    <row r="8701" customFormat="false" ht="12.8" hidden="false" customHeight="false" outlineLevel="0" collapsed="false">
      <c r="A8701" s="0" t="s">
        <v>12712</v>
      </c>
      <c r="B8701" s="0" t="n">
        <v>0.0011</v>
      </c>
      <c r="C8701" s="0" t="n">
        <v>1.9638E-006</v>
      </c>
      <c r="D8701" s="0" t="n">
        <v>1.2952E-006</v>
      </c>
      <c r="E8701" s="0" t="n">
        <v>2E-005</v>
      </c>
      <c r="F8701" s="0" t="n">
        <v>2.888E-006</v>
      </c>
      <c r="G8701" s="0" t="n">
        <v>1</v>
      </c>
      <c r="H8701" s="0" t="n">
        <v>1</v>
      </c>
    </row>
    <row r="8702" customFormat="false" ht="12.8" hidden="false" customHeight="false" outlineLevel="0" collapsed="false">
      <c r="A8702" s="0" t="s">
        <v>1628</v>
      </c>
      <c r="B8702" s="0" t="n">
        <v>1.62625</v>
      </c>
      <c r="C8702" s="0" t="n">
        <v>0.00215625</v>
      </c>
      <c r="D8702" s="0" t="n">
        <v>0.0011184211</v>
      </c>
      <c r="E8702" s="0" t="n">
        <v>0.03125</v>
      </c>
      <c r="F8702" s="0" t="n">
        <v>0.01078125</v>
      </c>
      <c r="G8702" s="0" t="n">
        <v>1</v>
      </c>
      <c r="H8702" s="0" t="n">
        <v>38.36</v>
      </c>
    </row>
    <row r="8703" customFormat="false" ht="12.8" hidden="false" customHeight="false" outlineLevel="0" collapsed="false">
      <c r="A8703" s="0" t="s">
        <v>2454</v>
      </c>
      <c r="B8703" s="0" t="n">
        <v>5.512</v>
      </c>
      <c r="C8703" s="0" t="n">
        <v>0.1239</v>
      </c>
      <c r="D8703" s="0" t="n">
        <v>0.0314814815</v>
      </c>
      <c r="E8703" s="0" t="n">
        <v>0.5</v>
      </c>
      <c r="F8703" s="0" t="n">
        <v>0.295</v>
      </c>
      <c r="G8703" s="0" t="n">
        <v>1</v>
      </c>
      <c r="H8703" s="0" t="n">
        <v>4682.3333333333</v>
      </c>
    </row>
    <row r="8704" customFormat="false" ht="12.8" hidden="false" customHeight="false" outlineLevel="0" collapsed="false">
      <c r="A8704" s="0" t="s">
        <v>12713</v>
      </c>
      <c r="B8704" s="0" t="n">
        <v>0.938</v>
      </c>
      <c r="C8704" s="0" t="n">
        <v>0.00696</v>
      </c>
      <c r="D8704" s="0" t="n">
        <v>0.0011111111</v>
      </c>
      <c r="E8704" s="0" t="n">
        <v>0.1</v>
      </c>
      <c r="F8704" s="0" t="n">
        <v>0.024</v>
      </c>
      <c r="G8704" s="0" t="n">
        <v>1</v>
      </c>
      <c r="H8704" s="0" t="n">
        <v>7.06</v>
      </c>
    </row>
    <row r="8705" customFormat="false" ht="12.8" hidden="false" customHeight="false" outlineLevel="0" collapsed="false">
      <c r="A8705" s="0" t="s">
        <v>1296</v>
      </c>
      <c r="B8705" s="0" t="n">
        <v>0.938</v>
      </c>
      <c r="C8705" s="0" t="n">
        <v>0.00696</v>
      </c>
      <c r="D8705" s="0" t="n">
        <v>0.0011111111</v>
      </c>
      <c r="E8705" s="0" t="n">
        <v>0.1</v>
      </c>
      <c r="F8705" s="0" t="n">
        <v>0.024</v>
      </c>
      <c r="G8705" s="0" t="n">
        <v>1</v>
      </c>
      <c r="H8705" s="0" t="n">
        <v>7.06</v>
      </c>
    </row>
    <row r="8706" customFormat="false" ht="12.8" hidden="false" customHeight="false" outlineLevel="0" collapsed="false">
      <c r="A8706" s="0" t="s">
        <v>12714</v>
      </c>
      <c r="B8706" s="0" t="n">
        <v>0.288875</v>
      </c>
      <c r="C8706" s="0" t="n">
        <v>0.00555</v>
      </c>
      <c r="D8706" s="0" t="n">
        <v>0.0008333333</v>
      </c>
      <c r="E8706" s="0" t="n">
        <v>0.0125</v>
      </c>
      <c r="F8706" s="0" t="n">
        <v>0.012</v>
      </c>
      <c r="G8706" s="0" t="n">
        <v>1</v>
      </c>
      <c r="H8706" s="0" t="n">
        <v>11.29</v>
      </c>
    </row>
    <row r="8707" customFormat="false" ht="12.8" hidden="false" customHeight="false" outlineLevel="0" collapsed="false">
      <c r="A8707" s="0" t="s">
        <v>12715</v>
      </c>
      <c r="B8707" s="0" t="n">
        <v>1.67</v>
      </c>
      <c r="C8707" s="0" t="n">
        <v>0.01725</v>
      </c>
      <c r="D8707" s="0" t="n">
        <v>0.0089473684</v>
      </c>
      <c r="E8707" s="0" t="n">
        <v>0.25</v>
      </c>
      <c r="F8707" s="0" t="n">
        <v>0.08625</v>
      </c>
      <c r="G8707" s="0" t="n">
        <v>1</v>
      </c>
      <c r="H8707" s="0" t="n">
        <v>38.36</v>
      </c>
    </row>
    <row r="8708" customFormat="false" ht="12.8" hidden="false" customHeight="false" outlineLevel="0" collapsed="false">
      <c r="A8708" s="0" t="s">
        <v>12716</v>
      </c>
      <c r="B8708" s="0" t="n">
        <v>5.512</v>
      </c>
      <c r="C8708" s="0" t="n">
        <v>0.1239</v>
      </c>
      <c r="D8708" s="0" t="n">
        <v>0.0314814815</v>
      </c>
      <c r="E8708" s="0" t="n">
        <v>0.5</v>
      </c>
      <c r="F8708" s="0" t="n">
        <v>0.295</v>
      </c>
      <c r="G8708" s="0" t="n">
        <v>1</v>
      </c>
      <c r="H8708" s="0" t="n">
        <v>4682.3333333333</v>
      </c>
    </row>
    <row r="8709" customFormat="false" ht="12.8" hidden="false" customHeight="false" outlineLevel="0" collapsed="false">
      <c r="A8709" s="0" t="s">
        <v>12717</v>
      </c>
      <c r="B8709" s="0" t="n">
        <v>0.0117</v>
      </c>
      <c r="C8709" s="0" t="n">
        <v>1.2E-005</v>
      </c>
      <c r="D8709" s="0" t="n">
        <v>1.6667E-006</v>
      </c>
      <c r="E8709" s="0" t="n">
        <v>0.002</v>
      </c>
      <c r="F8709" s="0" t="n">
        <v>8E-005</v>
      </c>
      <c r="G8709" s="0" t="n">
        <v>1</v>
      </c>
      <c r="H8709" s="0" t="n">
        <v>3.89</v>
      </c>
    </row>
    <row r="8710" customFormat="false" ht="12.8" hidden="false" customHeight="false" outlineLevel="0" collapsed="false">
      <c r="A8710" s="0" t="s">
        <v>12718</v>
      </c>
      <c r="B8710" s="0" t="n">
        <v>0.026</v>
      </c>
      <c r="C8710" s="0" t="n">
        <v>0.0002195424</v>
      </c>
      <c r="D8710" s="0" t="n">
        <v>5.55556E-005</v>
      </c>
      <c r="E8710" s="0" t="n">
        <v>0.0033333333</v>
      </c>
      <c r="F8710" s="0" t="n">
        <v>0.00078408</v>
      </c>
      <c r="G8710" s="0" t="n">
        <v>1</v>
      </c>
      <c r="H8710" s="0" t="n">
        <v>55.84</v>
      </c>
    </row>
    <row r="8711" customFormat="false" ht="12.8" hidden="false" customHeight="false" outlineLevel="0" collapsed="false">
      <c r="A8711" s="0" t="s">
        <v>12719</v>
      </c>
      <c r="B8711" s="0" t="n">
        <v>8.6544444444</v>
      </c>
      <c r="C8711" s="0" t="n">
        <v>0.1034666667</v>
      </c>
      <c r="D8711" s="0" t="n">
        <v>0.0157407407</v>
      </c>
      <c r="E8711" s="0" t="n">
        <v>0.0555555556</v>
      </c>
      <c r="F8711" s="0" t="n">
        <v>0.1066666667</v>
      </c>
      <c r="G8711" s="0" t="n">
        <v>1</v>
      </c>
      <c r="H8711" s="0" t="n">
        <v>7.02</v>
      </c>
    </row>
    <row r="8712" customFormat="false" ht="12.8" hidden="false" customHeight="false" outlineLevel="0" collapsed="false">
      <c r="A8712" s="0" t="s">
        <v>12720</v>
      </c>
      <c r="B8712" s="0" t="n">
        <v>5.18</v>
      </c>
      <c r="C8712" s="0" t="n">
        <v>0.088804</v>
      </c>
      <c r="D8712" s="0" t="n">
        <v>0.0125925926</v>
      </c>
      <c r="E8712" s="0" t="n">
        <v>0.0333333333</v>
      </c>
      <c r="F8712" s="0" t="n">
        <v>0.0596</v>
      </c>
      <c r="G8712" s="0" t="n">
        <v>1</v>
      </c>
      <c r="H8712" s="0" t="n">
        <v>1</v>
      </c>
    </row>
    <row r="8713" customFormat="false" ht="12.8" hidden="false" customHeight="false" outlineLevel="0" collapsed="false">
      <c r="A8713" s="0" t="s">
        <v>12721</v>
      </c>
      <c r="B8713" s="0" t="n">
        <v>0.0223333333</v>
      </c>
      <c r="C8713" s="0" t="n">
        <v>0.00016</v>
      </c>
      <c r="D8713" s="0" t="n">
        <v>8.33333E-005</v>
      </c>
      <c r="E8713" s="0" t="n">
        <v>0.0033333333</v>
      </c>
      <c r="F8713" s="0" t="n">
        <v>0.0004</v>
      </c>
      <c r="G8713" s="0" t="n">
        <v>1</v>
      </c>
      <c r="H8713" s="0" t="n">
        <v>0.03</v>
      </c>
    </row>
    <row r="8714" customFormat="false" ht="12.8" hidden="false" customHeight="false" outlineLevel="0" collapsed="false">
      <c r="A8714" s="0" t="s">
        <v>1295</v>
      </c>
      <c r="B8714" s="0" t="n">
        <v>0.938</v>
      </c>
      <c r="C8714" s="0" t="n">
        <v>0.00696</v>
      </c>
      <c r="D8714" s="0" t="n">
        <v>0.0011111111</v>
      </c>
      <c r="E8714" s="0" t="n">
        <v>0.1</v>
      </c>
      <c r="F8714" s="0" t="n">
        <v>0.024</v>
      </c>
      <c r="G8714" s="0" t="n">
        <v>1</v>
      </c>
      <c r="H8714" s="0" t="n">
        <v>7.06</v>
      </c>
    </row>
    <row r="8715" customFormat="false" ht="12.8" hidden="false" customHeight="false" outlineLevel="0" collapsed="false">
      <c r="A8715" s="0" t="s">
        <v>12722</v>
      </c>
      <c r="B8715" s="0" t="n">
        <v>0.188875</v>
      </c>
      <c r="C8715" s="0" t="n">
        <v>0.00555</v>
      </c>
      <c r="D8715" s="0" t="n">
        <v>0.0008333333</v>
      </c>
      <c r="E8715" s="0" t="n">
        <v>0.0125</v>
      </c>
      <c r="F8715" s="0" t="n">
        <v>0.012</v>
      </c>
      <c r="G8715" s="0" t="n">
        <v>1</v>
      </c>
      <c r="H8715" s="0" t="n">
        <v>7.53</v>
      </c>
    </row>
    <row r="8716" customFormat="false" ht="12.8" hidden="false" customHeight="false" outlineLevel="0" collapsed="false">
      <c r="A8716" s="0" t="s">
        <v>12723</v>
      </c>
      <c r="B8716" s="0" t="n">
        <v>5.512</v>
      </c>
      <c r="C8716" s="0" t="n">
        <v>0.1239</v>
      </c>
      <c r="D8716" s="0" t="n">
        <v>0.0314814815</v>
      </c>
      <c r="E8716" s="0" t="n">
        <v>0.5</v>
      </c>
      <c r="F8716" s="0" t="n">
        <v>0.295</v>
      </c>
      <c r="G8716" s="0" t="n">
        <v>1</v>
      </c>
      <c r="H8716" s="0" t="n">
        <v>4682.3333333333</v>
      </c>
    </row>
    <row r="8717" customFormat="false" ht="12.8" hidden="false" customHeight="false" outlineLevel="0" collapsed="false">
      <c r="A8717" s="0" t="s">
        <v>12724</v>
      </c>
      <c r="B8717" s="0" t="n">
        <v>8.7044444444</v>
      </c>
      <c r="C8717" s="0" t="n">
        <v>0.1034666667</v>
      </c>
      <c r="D8717" s="0" t="n">
        <v>0.0157407407</v>
      </c>
      <c r="E8717" s="0" t="n">
        <v>0.0555555556</v>
      </c>
      <c r="F8717" s="0" t="n">
        <v>0.1066666667</v>
      </c>
      <c r="G8717" s="0" t="n">
        <v>1</v>
      </c>
      <c r="H8717" s="0" t="n">
        <v>6.94</v>
      </c>
    </row>
    <row r="8718" customFormat="false" ht="12.8" hidden="false" customHeight="false" outlineLevel="0" collapsed="false">
      <c r="A8718" s="0" t="s">
        <v>12725</v>
      </c>
      <c r="B8718" s="0" t="n">
        <v>0.0670454545</v>
      </c>
      <c r="C8718" s="0" t="n">
        <v>0.00037422</v>
      </c>
      <c r="D8718" s="0" t="n">
        <v>9.4697E-005</v>
      </c>
      <c r="E8718" s="0" t="n">
        <v>0.0056818182</v>
      </c>
      <c r="F8718" s="0" t="n">
        <v>0.0013365</v>
      </c>
      <c r="G8718" s="0" t="n">
        <v>1</v>
      </c>
      <c r="H8718" s="0" t="n">
        <v>9.0966666667</v>
      </c>
    </row>
    <row r="8719" customFormat="false" ht="12.8" hidden="false" customHeight="false" outlineLevel="0" collapsed="false">
      <c r="A8719" s="0" t="s">
        <v>12726</v>
      </c>
      <c r="B8719" s="0" t="n">
        <v>5.18</v>
      </c>
      <c r="C8719" s="0" t="n">
        <v>0.088804</v>
      </c>
      <c r="D8719" s="0" t="n">
        <v>0.0125925926</v>
      </c>
      <c r="E8719" s="0" t="n">
        <v>0.0333333333</v>
      </c>
      <c r="F8719" s="0" t="n">
        <v>0.0596</v>
      </c>
      <c r="G8719" s="0" t="n">
        <v>1</v>
      </c>
      <c r="H8719" s="0" t="n">
        <v>1</v>
      </c>
    </row>
    <row r="8720" customFormat="false" ht="12.8" hidden="false" customHeight="false" outlineLevel="0" collapsed="false">
      <c r="A8720" s="0" t="s">
        <v>1294</v>
      </c>
      <c r="B8720" s="0" t="n">
        <v>0.938</v>
      </c>
      <c r="C8720" s="0" t="n">
        <v>0.00696</v>
      </c>
      <c r="D8720" s="0" t="n">
        <v>0.0011111111</v>
      </c>
      <c r="E8720" s="0" t="n">
        <v>0.1</v>
      </c>
      <c r="F8720" s="0" t="n">
        <v>0.024</v>
      </c>
      <c r="G8720" s="0" t="n">
        <v>1</v>
      </c>
      <c r="H8720" s="0" t="n">
        <v>7.06</v>
      </c>
    </row>
    <row r="8721" customFormat="false" ht="12.8" hidden="false" customHeight="false" outlineLevel="0" collapsed="false">
      <c r="A8721" s="0" t="s">
        <v>12727</v>
      </c>
      <c r="B8721" s="0" t="n">
        <v>1.639</v>
      </c>
      <c r="C8721" s="0" t="n">
        <v>0.0313538</v>
      </c>
      <c r="D8721" s="0" t="n">
        <v>0.0053968254</v>
      </c>
      <c r="E8721" s="0" t="n">
        <v>0.1</v>
      </c>
      <c r="F8721" s="0" t="n">
        <v>0.08251</v>
      </c>
      <c r="G8721" s="0" t="n">
        <v>1</v>
      </c>
      <c r="H8721" s="0" t="n">
        <v>69.15</v>
      </c>
    </row>
    <row r="8722" customFormat="false" ht="12.8" hidden="false" customHeight="false" outlineLevel="0" collapsed="false">
      <c r="A8722" s="0" t="s">
        <v>12728</v>
      </c>
      <c r="B8722" s="0" t="n">
        <v>0.006</v>
      </c>
      <c r="C8722" s="0" t="n">
        <v>1.98E-006</v>
      </c>
      <c r="D8722" s="0" t="n">
        <v>1.8085E-006</v>
      </c>
      <c r="E8722" s="0" t="n">
        <v>0.001</v>
      </c>
      <c r="F8722" s="0" t="n">
        <v>1.8E-005</v>
      </c>
      <c r="G8722" s="0" t="n">
        <v>1</v>
      </c>
      <c r="H8722" s="0" t="n">
        <v>0.01</v>
      </c>
    </row>
    <row r="8723" customFormat="false" ht="12.8" hidden="false" customHeight="false" outlineLevel="0" collapsed="false">
      <c r="A8723" s="0" t="s">
        <v>12729</v>
      </c>
      <c r="B8723" s="0" t="n">
        <v>5.18</v>
      </c>
      <c r="C8723" s="0" t="n">
        <v>0.088804</v>
      </c>
      <c r="D8723" s="0" t="n">
        <v>0.0125925926</v>
      </c>
      <c r="E8723" s="0" t="n">
        <v>0.0333333333</v>
      </c>
      <c r="F8723" s="0" t="n">
        <v>0.0596</v>
      </c>
      <c r="G8723" s="0" t="n">
        <v>1</v>
      </c>
      <c r="H8723" s="0" t="n">
        <v>1</v>
      </c>
    </row>
    <row r="8724" customFormat="false" ht="12.8" hidden="false" customHeight="false" outlineLevel="0" collapsed="false">
      <c r="A8724" s="0" t="s">
        <v>12730</v>
      </c>
      <c r="B8724" s="0" t="n">
        <v>0.0670454545</v>
      </c>
      <c r="C8724" s="0" t="n">
        <v>0.00037422</v>
      </c>
      <c r="D8724" s="0" t="n">
        <v>9.4697E-005</v>
      </c>
      <c r="E8724" s="0" t="n">
        <v>0.0056818182</v>
      </c>
      <c r="F8724" s="0" t="n">
        <v>0.0013365</v>
      </c>
      <c r="G8724" s="0" t="n">
        <v>1</v>
      </c>
      <c r="H8724" s="0" t="n">
        <v>9.0966666667</v>
      </c>
    </row>
    <row r="8725" customFormat="false" ht="12.8" hidden="false" customHeight="false" outlineLevel="0" collapsed="false">
      <c r="A8725" s="0" t="s">
        <v>1293</v>
      </c>
      <c r="B8725" s="0" t="n">
        <v>0.938</v>
      </c>
      <c r="C8725" s="0" t="n">
        <v>0.00696</v>
      </c>
      <c r="D8725" s="0" t="n">
        <v>0.0011111111</v>
      </c>
      <c r="E8725" s="0" t="n">
        <v>0.1</v>
      </c>
      <c r="F8725" s="0" t="n">
        <v>0.024</v>
      </c>
      <c r="G8725" s="0" t="n">
        <v>1</v>
      </c>
      <c r="H8725" s="0" t="n">
        <v>7.06</v>
      </c>
    </row>
    <row r="8726" customFormat="false" ht="12.8" hidden="false" customHeight="false" outlineLevel="0" collapsed="false">
      <c r="A8726" s="0" t="s">
        <v>12731</v>
      </c>
      <c r="B8726" s="0" t="n">
        <v>0.938</v>
      </c>
      <c r="C8726" s="0" t="n">
        <v>0.00696</v>
      </c>
      <c r="D8726" s="0" t="n">
        <v>0.0011111111</v>
      </c>
      <c r="E8726" s="0" t="n">
        <v>0.1</v>
      </c>
      <c r="F8726" s="0" t="n">
        <v>0.024</v>
      </c>
      <c r="G8726" s="0" t="n">
        <v>1</v>
      </c>
      <c r="H8726" s="0" t="n">
        <v>7.06</v>
      </c>
    </row>
    <row r="8727" customFormat="false" ht="12.8" hidden="false" customHeight="false" outlineLevel="0" collapsed="false">
      <c r="A8727" s="0" t="s">
        <v>12732</v>
      </c>
      <c r="B8727" s="0" t="n">
        <v>1.639</v>
      </c>
      <c r="C8727" s="0" t="n">
        <v>0.0313538</v>
      </c>
      <c r="D8727" s="0" t="n">
        <v>0.0053968254</v>
      </c>
      <c r="E8727" s="0" t="n">
        <v>0.1</v>
      </c>
      <c r="F8727" s="0" t="n">
        <v>0.08251</v>
      </c>
      <c r="G8727" s="0" t="n">
        <v>1</v>
      </c>
      <c r="H8727" s="0" t="n">
        <v>69.15</v>
      </c>
    </row>
    <row r="8728" customFormat="false" ht="12.8" hidden="false" customHeight="false" outlineLevel="0" collapsed="false">
      <c r="A8728" s="0" t="s">
        <v>12733</v>
      </c>
      <c r="B8728" s="0" t="n">
        <v>37</v>
      </c>
      <c r="C8728" s="0" t="n">
        <v>0.2646</v>
      </c>
      <c r="D8728" s="0" t="n">
        <v>0.0377777778</v>
      </c>
      <c r="E8728" s="0" t="n">
        <v>0.1</v>
      </c>
      <c r="F8728" s="0" t="n">
        <v>0.18</v>
      </c>
      <c r="G8728" s="0" t="n">
        <v>1</v>
      </c>
      <c r="H8728" s="0" t="n">
        <v>127.97</v>
      </c>
    </row>
    <row r="8729" customFormat="false" ht="12.8" hidden="false" customHeight="false" outlineLevel="0" collapsed="false">
      <c r="A8729" s="0" t="s">
        <v>12734</v>
      </c>
      <c r="B8729" s="0" t="n">
        <v>5.512</v>
      </c>
      <c r="C8729" s="0" t="n">
        <v>0.1239</v>
      </c>
      <c r="D8729" s="0" t="n">
        <v>0.0314814815</v>
      </c>
      <c r="E8729" s="0" t="n">
        <v>0.5</v>
      </c>
      <c r="F8729" s="0" t="n">
        <v>0.295</v>
      </c>
      <c r="G8729" s="0" t="n">
        <v>1</v>
      </c>
      <c r="H8729" s="0" t="n">
        <v>4682.3333333333</v>
      </c>
    </row>
    <row r="8730" customFormat="false" ht="12.8" hidden="false" customHeight="false" outlineLevel="0" collapsed="false">
      <c r="A8730" s="0" t="s">
        <v>12735</v>
      </c>
      <c r="B8730" s="0" t="n">
        <v>0.0670454545</v>
      </c>
      <c r="C8730" s="0" t="n">
        <v>0.00037422</v>
      </c>
      <c r="D8730" s="0" t="n">
        <v>9.4697E-005</v>
      </c>
      <c r="E8730" s="0" t="n">
        <v>0.0056818182</v>
      </c>
      <c r="F8730" s="0" t="n">
        <v>0.0013365</v>
      </c>
      <c r="G8730" s="0" t="n">
        <v>1</v>
      </c>
      <c r="H8730" s="0" t="n">
        <v>9.0966666667</v>
      </c>
    </row>
    <row r="8731" customFormat="false" ht="12.8" hidden="false" customHeight="false" outlineLevel="0" collapsed="false">
      <c r="A8731" s="0" t="s">
        <v>12736</v>
      </c>
      <c r="B8731" s="0" t="n">
        <v>0.021625</v>
      </c>
      <c r="C8731" s="0" t="n">
        <v>0.002065</v>
      </c>
      <c r="D8731" s="0" t="n">
        <v>0.00034219</v>
      </c>
      <c r="E8731" s="0" t="n">
        <v>0.03125</v>
      </c>
      <c r="F8731" s="0" t="n">
        <v>0.007375</v>
      </c>
      <c r="G8731" s="0" t="n">
        <v>1</v>
      </c>
      <c r="H8731" s="0" t="n">
        <v>0.01</v>
      </c>
    </row>
    <row r="8732" customFormat="false" ht="12.8" hidden="false" customHeight="false" outlineLevel="0" collapsed="false">
      <c r="A8732" s="0" t="s">
        <v>54</v>
      </c>
      <c r="B8732" s="0" t="n">
        <v>37</v>
      </c>
      <c r="C8732" s="0" t="n">
        <v>0.2646</v>
      </c>
      <c r="D8732" s="0" t="n">
        <v>0.0377777778</v>
      </c>
      <c r="E8732" s="0" t="n">
        <v>0.1</v>
      </c>
      <c r="F8732" s="0" t="n">
        <v>0.18</v>
      </c>
      <c r="G8732" s="0" t="n">
        <v>1</v>
      </c>
      <c r="H8732" s="0" t="n">
        <v>142.61</v>
      </c>
    </row>
    <row r="8733" customFormat="false" ht="12.8" hidden="false" customHeight="false" outlineLevel="0" collapsed="false">
      <c r="A8733" s="0" t="s">
        <v>12737</v>
      </c>
      <c r="B8733" s="0" t="n">
        <v>1.068</v>
      </c>
      <c r="C8733" s="0" t="n">
        <v>0.00696</v>
      </c>
      <c r="D8733" s="0" t="n">
        <v>0.0011111111</v>
      </c>
      <c r="E8733" s="0" t="n">
        <v>0.1</v>
      </c>
      <c r="F8733" s="0" t="n">
        <v>0.024</v>
      </c>
      <c r="G8733" s="0" t="n">
        <v>1</v>
      </c>
      <c r="H8733" s="0" t="n">
        <v>7.24</v>
      </c>
    </row>
    <row r="8734" customFormat="false" ht="12.8" hidden="false" customHeight="false" outlineLevel="0" collapsed="false">
      <c r="A8734" s="0" t="s">
        <v>12738</v>
      </c>
      <c r="B8734" s="0" t="n">
        <v>2.3966666667</v>
      </c>
      <c r="C8734" s="0" t="n">
        <v>0.0167389667</v>
      </c>
      <c r="D8734" s="0" t="n">
        <v>0.0023611111</v>
      </c>
      <c r="E8734" s="0" t="n">
        <v>0.0166666667</v>
      </c>
      <c r="F8734" s="0" t="n">
        <v>0.0172566667</v>
      </c>
      <c r="G8734" s="0" t="n">
        <v>1</v>
      </c>
      <c r="H8734" s="0" t="n">
        <v>16.44</v>
      </c>
    </row>
    <row r="8735" customFormat="false" ht="12.8" hidden="false" customHeight="false" outlineLevel="0" collapsed="false">
      <c r="A8735" s="0" t="s">
        <v>12739</v>
      </c>
      <c r="B8735" s="0" t="n">
        <v>1.639</v>
      </c>
      <c r="C8735" s="0" t="n">
        <v>0.0313538</v>
      </c>
      <c r="D8735" s="0" t="n">
        <v>0.0053968254</v>
      </c>
      <c r="E8735" s="0" t="n">
        <v>0.1</v>
      </c>
      <c r="F8735" s="0" t="n">
        <v>0.08251</v>
      </c>
      <c r="G8735" s="0" t="n">
        <v>1</v>
      </c>
      <c r="H8735" s="0" t="n">
        <v>69.15</v>
      </c>
    </row>
    <row r="8736" customFormat="false" ht="12.8" hidden="false" customHeight="false" outlineLevel="0" collapsed="false">
      <c r="A8736" s="0" t="s">
        <v>12740</v>
      </c>
      <c r="B8736" s="0" t="n">
        <v>0.0670454545</v>
      </c>
      <c r="C8736" s="0" t="n">
        <v>0.00037422</v>
      </c>
      <c r="D8736" s="0" t="n">
        <v>9.4697E-005</v>
      </c>
      <c r="E8736" s="0" t="n">
        <v>0.0056818182</v>
      </c>
      <c r="F8736" s="0" t="n">
        <v>0.0013365</v>
      </c>
      <c r="G8736" s="0" t="n">
        <v>1</v>
      </c>
      <c r="H8736" s="0" t="n">
        <v>9.0966666667</v>
      </c>
    </row>
    <row r="8737" customFormat="false" ht="12.8" hidden="false" customHeight="false" outlineLevel="0" collapsed="false">
      <c r="A8737" s="0" t="s">
        <v>53</v>
      </c>
      <c r="B8737" s="0" t="n">
        <v>37</v>
      </c>
      <c r="C8737" s="0" t="n">
        <v>0.2646</v>
      </c>
      <c r="D8737" s="0" t="n">
        <v>0.0377777778</v>
      </c>
      <c r="E8737" s="0" t="n">
        <v>0.1</v>
      </c>
      <c r="F8737" s="0" t="n">
        <v>0.18</v>
      </c>
      <c r="G8737" s="0" t="n">
        <v>1</v>
      </c>
      <c r="H8737" s="0" t="n">
        <v>142.61</v>
      </c>
    </row>
    <row r="8738" customFormat="false" ht="12.8" hidden="false" customHeight="false" outlineLevel="0" collapsed="false">
      <c r="A8738" s="0" t="s">
        <v>12741</v>
      </c>
      <c r="B8738" s="0" t="n">
        <v>0.0522555556</v>
      </c>
      <c r="C8738" s="0" t="n">
        <v>0.0004666667</v>
      </c>
      <c r="D8738" s="0" t="n">
        <v>0.0001157407</v>
      </c>
      <c r="E8738" s="0" t="n">
        <v>0.0069444444</v>
      </c>
      <c r="F8738" s="0" t="n">
        <v>0.0016666667</v>
      </c>
      <c r="G8738" s="0" t="n">
        <v>1</v>
      </c>
      <c r="H8738" s="0" t="n">
        <v>129.4</v>
      </c>
    </row>
    <row r="8739" customFormat="false" ht="12.8" hidden="false" customHeight="false" outlineLevel="0" collapsed="false">
      <c r="A8739" s="0" t="s">
        <v>12742</v>
      </c>
      <c r="B8739" s="0" t="n">
        <v>1.5166666667</v>
      </c>
      <c r="C8739" s="0" t="n">
        <v>0.0167389667</v>
      </c>
      <c r="D8739" s="0" t="n">
        <v>0.0023611111</v>
      </c>
      <c r="E8739" s="0" t="n">
        <v>0.0166666667</v>
      </c>
      <c r="F8739" s="0" t="n">
        <v>0.0172566667</v>
      </c>
      <c r="G8739" s="0" t="n">
        <v>1</v>
      </c>
      <c r="H8739" s="0" t="n">
        <v>2.96</v>
      </c>
    </row>
    <row r="8740" customFormat="false" ht="12.8" hidden="false" customHeight="false" outlineLevel="0" collapsed="false">
      <c r="A8740" s="0" t="s">
        <v>12743</v>
      </c>
      <c r="B8740" s="0" t="n">
        <v>1.639</v>
      </c>
      <c r="C8740" s="0" t="n">
        <v>0.0313538</v>
      </c>
      <c r="D8740" s="0" t="n">
        <v>0.0053968254</v>
      </c>
      <c r="E8740" s="0" t="n">
        <v>0.1</v>
      </c>
      <c r="F8740" s="0" t="n">
        <v>0.08251</v>
      </c>
      <c r="G8740" s="0" t="n">
        <v>1</v>
      </c>
      <c r="H8740" s="0" t="n">
        <v>69.15</v>
      </c>
    </row>
    <row r="8741" customFormat="false" ht="12.8" hidden="false" customHeight="false" outlineLevel="0" collapsed="false">
      <c r="A8741" s="0" t="s">
        <v>12744</v>
      </c>
      <c r="B8741" s="0" t="n">
        <v>2.3866666667</v>
      </c>
      <c r="C8741" s="0" t="n">
        <v>0.0167389667</v>
      </c>
      <c r="D8741" s="0" t="n">
        <v>0.0023611111</v>
      </c>
      <c r="E8741" s="0" t="n">
        <v>0.0166666667</v>
      </c>
      <c r="F8741" s="0" t="n">
        <v>0.0172566667</v>
      </c>
      <c r="G8741" s="0" t="n">
        <v>1</v>
      </c>
      <c r="H8741" s="0" t="n">
        <v>14.05</v>
      </c>
    </row>
    <row r="8742" customFormat="false" ht="12.8" hidden="false" customHeight="false" outlineLevel="0" collapsed="false">
      <c r="A8742" s="0" t="s">
        <v>1292</v>
      </c>
      <c r="B8742" s="0" t="n">
        <v>1.587037037</v>
      </c>
      <c r="C8742" s="0" t="n">
        <v>0.0092994259</v>
      </c>
      <c r="D8742" s="0" t="n">
        <v>0.0013117284</v>
      </c>
      <c r="E8742" s="0" t="n">
        <v>0.0092592593</v>
      </c>
      <c r="F8742" s="0" t="n">
        <v>0.009587037</v>
      </c>
      <c r="G8742" s="0" t="n">
        <v>1</v>
      </c>
      <c r="H8742" s="0" t="n">
        <v>6.77</v>
      </c>
    </row>
    <row r="8743" customFormat="false" ht="12.8" hidden="false" customHeight="false" outlineLevel="0" collapsed="false">
      <c r="A8743" s="0" t="s">
        <v>12745</v>
      </c>
      <c r="B8743" s="0" t="n">
        <v>37</v>
      </c>
      <c r="C8743" s="0" t="n">
        <v>0.2646</v>
      </c>
      <c r="D8743" s="0" t="n">
        <v>0.0377777778</v>
      </c>
      <c r="E8743" s="0" t="n">
        <v>0.1</v>
      </c>
      <c r="F8743" s="0" t="n">
        <v>0.18</v>
      </c>
      <c r="G8743" s="0" t="n">
        <v>1</v>
      </c>
      <c r="H8743" s="0" t="n">
        <v>142.61</v>
      </c>
    </row>
    <row r="8744" customFormat="false" ht="12.8" hidden="false" customHeight="false" outlineLevel="0" collapsed="false">
      <c r="A8744" s="0" t="s">
        <v>12746</v>
      </c>
      <c r="B8744" s="0" t="n">
        <v>0.0670454545</v>
      </c>
      <c r="C8744" s="0" t="n">
        <v>0.00037422</v>
      </c>
      <c r="D8744" s="0" t="n">
        <v>9.4697E-005</v>
      </c>
      <c r="E8744" s="0" t="n">
        <v>0.0056818182</v>
      </c>
      <c r="F8744" s="0" t="n">
        <v>0.0013365</v>
      </c>
      <c r="G8744" s="0" t="n">
        <v>1</v>
      </c>
      <c r="H8744" s="0" t="n">
        <v>9.0966666667</v>
      </c>
    </row>
    <row r="8745" customFormat="false" ht="12.8" hidden="false" customHeight="false" outlineLevel="0" collapsed="false">
      <c r="A8745" s="0" t="s">
        <v>12747</v>
      </c>
      <c r="B8745" s="0" t="n">
        <v>0.0522555556</v>
      </c>
      <c r="C8745" s="0" t="n">
        <v>0.0004666667</v>
      </c>
      <c r="D8745" s="0" t="n">
        <v>0.0001157407</v>
      </c>
      <c r="E8745" s="0" t="n">
        <v>0.0069444444</v>
      </c>
      <c r="F8745" s="0" t="n">
        <v>0.0016666667</v>
      </c>
      <c r="G8745" s="0" t="n">
        <v>1</v>
      </c>
      <c r="H8745" s="0" t="n">
        <v>129.4</v>
      </c>
    </row>
    <row r="8746" customFormat="false" ht="12.8" hidden="false" customHeight="false" outlineLevel="0" collapsed="false">
      <c r="A8746" s="0" t="s">
        <v>12748</v>
      </c>
      <c r="B8746" s="0" t="n">
        <v>2.0066666667</v>
      </c>
      <c r="C8746" s="0" t="n">
        <v>0.0167389667</v>
      </c>
      <c r="D8746" s="0" t="n">
        <v>0.0023611111</v>
      </c>
      <c r="E8746" s="0" t="n">
        <v>0.0166666667</v>
      </c>
      <c r="F8746" s="0" t="n">
        <v>0.0172566667</v>
      </c>
      <c r="G8746" s="0" t="n">
        <v>1</v>
      </c>
      <c r="H8746" s="0" t="n">
        <v>11.29</v>
      </c>
    </row>
    <row r="8747" customFormat="false" ht="12.8" hidden="false" customHeight="false" outlineLevel="0" collapsed="false">
      <c r="A8747" s="0" t="s">
        <v>12749</v>
      </c>
      <c r="B8747" s="0" t="n">
        <v>4.18</v>
      </c>
      <c r="C8747" s="0" t="n">
        <v>0.066603</v>
      </c>
      <c r="D8747" s="0" t="n">
        <v>0.0094444444</v>
      </c>
      <c r="E8747" s="0" t="n">
        <v>0.025</v>
      </c>
      <c r="F8747" s="0" t="n">
        <v>0.0447</v>
      </c>
      <c r="G8747" s="0" t="n">
        <v>1</v>
      </c>
      <c r="H8747" s="0" t="n">
        <v>1</v>
      </c>
    </row>
    <row r="8748" customFormat="false" ht="12.8" hidden="false" customHeight="false" outlineLevel="0" collapsed="false">
      <c r="A8748" s="0" t="s">
        <v>1286</v>
      </c>
      <c r="B8748" s="0" t="n">
        <v>1.587037037</v>
      </c>
      <c r="C8748" s="0" t="n">
        <v>0.0092994259</v>
      </c>
      <c r="D8748" s="0" t="n">
        <v>0.0013117284</v>
      </c>
      <c r="E8748" s="0" t="n">
        <v>0.0092592593</v>
      </c>
      <c r="F8748" s="0" t="n">
        <v>0.009587037</v>
      </c>
      <c r="G8748" s="0" t="n">
        <v>1</v>
      </c>
      <c r="H8748" s="0" t="n">
        <v>7</v>
      </c>
    </row>
    <row r="8749" customFormat="false" ht="12.8" hidden="false" customHeight="false" outlineLevel="0" collapsed="false">
      <c r="A8749" s="0" t="s">
        <v>12750</v>
      </c>
      <c r="B8749" s="0" t="n">
        <v>0.00286</v>
      </c>
      <c r="C8749" s="0" t="n">
        <v>7.056E-006</v>
      </c>
      <c r="D8749" s="0" t="n">
        <v>1.1111E-006</v>
      </c>
      <c r="E8749" s="0" t="n">
        <v>0.0004</v>
      </c>
      <c r="F8749" s="0" t="n">
        <v>4.8E-005</v>
      </c>
      <c r="G8749" s="0" t="n">
        <v>1</v>
      </c>
      <c r="H8749" s="0" t="n">
        <v>0.03</v>
      </c>
    </row>
    <row r="8750" customFormat="false" ht="12.8" hidden="false" customHeight="false" outlineLevel="0" collapsed="false">
      <c r="A8750" s="0" t="s">
        <v>12751</v>
      </c>
      <c r="B8750" s="0" t="n">
        <v>0.0670454545</v>
      </c>
      <c r="C8750" s="0" t="n">
        <v>0.00037422</v>
      </c>
      <c r="D8750" s="0" t="n">
        <v>9.4697E-005</v>
      </c>
      <c r="E8750" s="0" t="n">
        <v>0.0056818182</v>
      </c>
      <c r="F8750" s="0" t="n">
        <v>0.0013365</v>
      </c>
      <c r="G8750" s="0" t="n">
        <v>1</v>
      </c>
      <c r="H8750" s="0" t="n">
        <v>27.29</v>
      </c>
    </row>
    <row r="8751" customFormat="false" ht="12.8" hidden="false" customHeight="false" outlineLevel="0" collapsed="false">
      <c r="A8751" s="0" t="s">
        <v>12752</v>
      </c>
      <c r="B8751" s="0" t="n">
        <v>2.3966666667</v>
      </c>
      <c r="C8751" s="0" t="n">
        <v>0.0167389667</v>
      </c>
      <c r="D8751" s="0" t="n">
        <v>0.0023611111</v>
      </c>
      <c r="E8751" s="0" t="n">
        <v>0.0166666667</v>
      </c>
      <c r="F8751" s="0" t="n">
        <v>0.0172566667</v>
      </c>
      <c r="G8751" s="0" t="n">
        <v>1</v>
      </c>
      <c r="H8751" s="0" t="n">
        <v>16.44</v>
      </c>
    </row>
    <row r="8752" customFormat="false" ht="12.8" hidden="false" customHeight="false" outlineLevel="0" collapsed="false">
      <c r="A8752" s="0" t="s">
        <v>1285</v>
      </c>
      <c r="B8752" s="0" t="n">
        <v>1.587037037</v>
      </c>
      <c r="C8752" s="0" t="n">
        <v>0.0092994259</v>
      </c>
      <c r="D8752" s="0" t="n">
        <v>0.0013117284</v>
      </c>
      <c r="E8752" s="0" t="n">
        <v>0.0092592593</v>
      </c>
      <c r="F8752" s="0" t="n">
        <v>0.009587037</v>
      </c>
      <c r="G8752" s="0" t="n">
        <v>1</v>
      </c>
      <c r="H8752" s="0" t="n">
        <v>7</v>
      </c>
    </row>
    <row r="8753" customFormat="false" ht="12.8" hidden="false" customHeight="false" outlineLevel="0" collapsed="false">
      <c r="A8753" s="0" t="s">
        <v>12753</v>
      </c>
      <c r="B8753" s="0" t="n">
        <v>2.3866666667</v>
      </c>
      <c r="C8753" s="0" t="n">
        <v>0.0167389667</v>
      </c>
      <c r="D8753" s="0" t="n">
        <v>0.0023611111</v>
      </c>
      <c r="E8753" s="0" t="n">
        <v>0.0166666667</v>
      </c>
      <c r="F8753" s="0" t="n">
        <v>0.0172566667</v>
      </c>
      <c r="G8753" s="0" t="n">
        <v>1</v>
      </c>
      <c r="H8753" s="0" t="n">
        <v>14.05</v>
      </c>
    </row>
    <row r="8754" customFormat="false" ht="12.8" hidden="false" customHeight="false" outlineLevel="0" collapsed="false">
      <c r="A8754" s="0" t="s">
        <v>12754</v>
      </c>
      <c r="B8754" s="0" t="n">
        <v>0.052</v>
      </c>
      <c r="C8754" s="0" t="n">
        <v>0.0002195424</v>
      </c>
      <c r="D8754" s="0" t="n">
        <v>5.55556E-005</v>
      </c>
      <c r="E8754" s="0" t="n">
        <v>0.0033333333</v>
      </c>
      <c r="F8754" s="0" t="n">
        <v>0.00078408</v>
      </c>
      <c r="G8754" s="0" t="n">
        <v>1</v>
      </c>
      <c r="H8754" s="0" t="n">
        <v>77.22</v>
      </c>
    </row>
    <row r="8755" customFormat="false" ht="12.8" hidden="false" customHeight="false" outlineLevel="0" collapsed="false">
      <c r="A8755" s="0" t="s">
        <v>12755</v>
      </c>
      <c r="B8755" s="0" t="n">
        <v>37</v>
      </c>
      <c r="C8755" s="0" t="n">
        <v>0.2646</v>
      </c>
      <c r="D8755" s="0" t="n">
        <v>0.0377777778</v>
      </c>
      <c r="E8755" s="0" t="n">
        <v>0.1</v>
      </c>
      <c r="F8755" s="0" t="n">
        <v>0.18</v>
      </c>
      <c r="G8755" s="0" t="n">
        <v>1</v>
      </c>
      <c r="H8755" s="0" t="n">
        <v>126.26</v>
      </c>
    </row>
    <row r="8756" customFormat="false" ht="12.8" hidden="false" customHeight="false" outlineLevel="0" collapsed="false">
      <c r="A8756" s="0" t="s">
        <v>12756</v>
      </c>
      <c r="B8756" s="0" t="n">
        <v>2.3866666667</v>
      </c>
      <c r="C8756" s="0" t="n">
        <v>0.0167389667</v>
      </c>
      <c r="D8756" s="0" t="n">
        <v>0.0023611111</v>
      </c>
      <c r="E8756" s="0" t="n">
        <v>0.0166666667</v>
      </c>
      <c r="F8756" s="0" t="n">
        <v>0.0172566667</v>
      </c>
      <c r="G8756" s="0" t="n">
        <v>1</v>
      </c>
      <c r="H8756" s="0" t="n">
        <v>14.05</v>
      </c>
    </row>
    <row r="8757" customFormat="false" ht="12.8" hidden="false" customHeight="false" outlineLevel="0" collapsed="false">
      <c r="A8757" s="0" t="s">
        <v>12757</v>
      </c>
      <c r="B8757" s="0" t="n">
        <v>1.085</v>
      </c>
      <c r="C8757" s="0" t="n">
        <v>0.0087</v>
      </c>
      <c r="D8757" s="0" t="n">
        <v>0.0013888889</v>
      </c>
      <c r="E8757" s="0" t="n">
        <v>0.125</v>
      </c>
      <c r="F8757" s="0" t="n">
        <v>0.03</v>
      </c>
      <c r="G8757" s="0" t="n">
        <v>1</v>
      </c>
      <c r="H8757" s="0" t="n">
        <v>9.42</v>
      </c>
    </row>
    <row r="8758" customFormat="false" ht="12.8" hidden="false" customHeight="false" outlineLevel="0" collapsed="false">
      <c r="A8758" s="0" t="s">
        <v>12758</v>
      </c>
      <c r="B8758" s="0" t="n">
        <v>0.0522555556</v>
      </c>
      <c r="C8758" s="0" t="n">
        <v>0.0004666667</v>
      </c>
      <c r="D8758" s="0" t="n">
        <v>0.0001157407</v>
      </c>
      <c r="E8758" s="0" t="n">
        <v>0.0069444444</v>
      </c>
      <c r="F8758" s="0" t="n">
        <v>0.0016666667</v>
      </c>
      <c r="G8758" s="0" t="n">
        <v>1</v>
      </c>
      <c r="H8758" s="0" t="n">
        <v>129.4</v>
      </c>
    </row>
    <row r="8759" customFormat="false" ht="12.8" hidden="false" customHeight="false" outlineLevel="0" collapsed="false">
      <c r="A8759" s="0" t="s">
        <v>12759</v>
      </c>
      <c r="B8759" s="0" t="n">
        <v>38.5555555556</v>
      </c>
      <c r="C8759" s="0" t="n">
        <v>0.294</v>
      </c>
      <c r="D8759" s="0" t="n">
        <v>0.0419753086</v>
      </c>
      <c r="E8759" s="0" t="n">
        <v>0.1111111111</v>
      </c>
      <c r="F8759" s="0" t="n">
        <v>0.2</v>
      </c>
      <c r="G8759" s="0" t="n">
        <v>1</v>
      </c>
      <c r="H8759" s="0" t="n">
        <v>255.77</v>
      </c>
    </row>
    <row r="8760" customFormat="false" ht="12.8" hidden="false" customHeight="false" outlineLevel="0" collapsed="false">
      <c r="A8760" s="0" t="s">
        <v>12760</v>
      </c>
      <c r="B8760" s="0" t="n">
        <v>1.2015833333</v>
      </c>
      <c r="C8760" s="0" t="n">
        <v>0.014625</v>
      </c>
      <c r="D8760" s="0" t="n">
        <v>0.0020987654</v>
      </c>
      <c r="E8760" s="0" t="n">
        <v>0.0083333333</v>
      </c>
      <c r="F8760" s="0" t="n">
        <v>0.015</v>
      </c>
      <c r="G8760" s="0" t="n">
        <v>1</v>
      </c>
      <c r="H8760" s="0" t="n">
        <v>1</v>
      </c>
    </row>
    <row r="8761" customFormat="false" ht="12.8" hidden="false" customHeight="false" outlineLevel="0" collapsed="false">
      <c r="A8761" s="0" t="s">
        <v>12761</v>
      </c>
      <c r="B8761" s="0" t="n">
        <v>4.3716666667</v>
      </c>
      <c r="C8761" s="0" t="n">
        <v>0.0418474167</v>
      </c>
      <c r="D8761" s="0" t="n">
        <v>0.0059027778</v>
      </c>
      <c r="E8761" s="0" t="n">
        <v>0.0416666667</v>
      </c>
      <c r="F8761" s="0" t="n">
        <v>0.0431416667</v>
      </c>
      <c r="G8761" s="0" t="n">
        <v>1</v>
      </c>
      <c r="H8761" s="0" t="n">
        <v>7.15</v>
      </c>
    </row>
    <row r="8762" customFormat="false" ht="12.8" hidden="false" customHeight="false" outlineLevel="0" collapsed="false">
      <c r="A8762" s="0" t="s">
        <v>52</v>
      </c>
      <c r="B8762" s="0" t="n">
        <v>37</v>
      </c>
      <c r="C8762" s="0" t="n">
        <v>0.2646</v>
      </c>
      <c r="D8762" s="0" t="n">
        <v>0.0377777778</v>
      </c>
      <c r="E8762" s="0" t="n">
        <v>0.1</v>
      </c>
      <c r="F8762" s="0" t="n">
        <v>0.18</v>
      </c>
      <c r="G8762" s="0" t="n">
        <v>1</v>
      </c>
      <c r="H8762" s="0" t="n">
        <v>251.7</v>
      </c>
    </row>
    <row r="8763" customFormat="false" ht="12.8" hidden="false" customHeight="false" outlineLevel="0" collapsed="false">
      <c r="A8763" s="0" t="s">
        <v>12762</v>
      </c>
      <c r="B8763" s="0" t="n">
        <v>0.6547619048</v>
      </c>
      <c r="C8763" s="0" t="n">
        <v>0.0047825619</v>
      </c>
      <c r="D8763" s="0" t="n">
        <v>0.0006746032</v>
      </c>
      <c r="E8763" s="0" t="n">
        <v>0.0047619048</v>
      </c>
      <c r="F8763" s="0" t="n">
        <v>0.0049304762</v>
      </c>
      <c r="G8763" s="0" t="n">
        <v>1</v>
      </c>
      <c r="H8763" s="0" t="n">
        <v>0.98</v>
      </c>
    </row>
    <row r="8764" customFormat="false" ht="12.8" hidden="false" customHeight="false" outlineLevel="0" collapsed="false">
      <c r="A8764" s="0" t="s">
        <v>12763</v>
      </c>
      <c r="B8764" s="0" t="n">
        <v>0.4595</v>
      </c>
      <c r="C8764" s="0" t="n">
        <v>0.0072</v>
      </c>
      <c r="D8764" s="0" t="n">
        <v>0.001</v>
      </c>
      <c r="E8764" s="0" t="n">
        <v>0.01</v>
      </c>
      <c r="F8764" s="0" t="n">
        <v>0.0096</v>
      </c>
      <c r="G8764" s="0" t="n">
        <v>1</v>
      </c>
      <c r="H8764" s="0" t="n">
        <v>1</v>
      </c>
    </row>
    <row r="8765" customFormat="false" ht="12.8" hidden="false" customHeight="false" outlineLevel="0" collapsed="false">
      <c r="A8765" s="0" t="s">
        <v>12764</v>
      </c>
      <c r="B8765" s="0" t="n">
        <v>1.0131666667</v>
      </c>
      <c r="C8765" s="0" t="n">
        <v>0.0133333333</v>
      </c>
      <c r="D8765" s="0" t="n">
        <v>0.0018518519</v>
      </c>
      <c r="E8765" s="0" t="n">
        <v>0.0138888889</v>
      </c>
      <c r="F8765" s="0" t="n">
        <v>0.0133333333</v>
      </c>
      <c r="G8765" s="0" t="n">
        <v>1</v>
      </c>
      <c r="H8765" s="0" t="n">
        <v>1989</v>
      </c>
    </row>
    <row r="8766" customFormat="false" ht="12.8" hidden="false" customHeight="false" outlineLevel="0" collapsed="false">
      <c r="A8766" s="0" t="s">
        <v>12765</v>
      </c>
      <c r="B8766" s="0" t="n">
        <v>0.9731666667</v>
      </c>
      <c r="C8766" s="0" t="n">
        <v>0.0133333333</v>
      </c>
      <c r="D8766" s="0" t="n">
        <v>0.0018518519</v>
      </c>
      <c r="E8766" s="0" t="n">
        <v>0.0138888889</v>
      </c>
      <c r="F8766" s="0" t="n">
        <v>0.0133333333</v>
      </c>
      <c r="G8766" s="0" t="n">
        <v>1</v>
      </c>
      <c r="H8766" s="0" t="n">
        <v>1989</v>
      </c>
    </row>
    <row r="8767" customFormat="false" ht="12.8" hidden="false" customHeight="false" outlineLevel="0" collapsed="false">
      <c r="A8767" s="0" t="s">
        <v>12766</v>
      </c>
      <c r="B8767" s="0" t="n">
        <v>1.2015833333</v>
      </c>
      <c r="C8767" s="0" t="n">
        <v>0.014625</v>
      </c>
      <c r="D8767" s="0" t="n">
        <v>0.0020987654</v>
      </c>
      <c r="E8767" s="0" t="n">
        <v>0.0083333333</v>
      </c>
      <c r="F8767" s="0" t="n">
        <v>0.015</v>
      </c>
      <c r="G8767" s="0" t="n">
        <v>1</v>
      </c>
      <c r="H8767" s="0" t="n">
        <v>1</v>
      </c>
    </row>
    <row r="8768" customFormat="false" ht="12.8" hidden="false" customHeight="false" outlineLevel="0" collapsed="false">
      <c r="A8768" s="0" t="s">
        <v>12767</v>
      </c>
      <c r="B8768" s="0" t="n">
        <v>3.2066666667</v>
      </c>
      <c r="C8768" s="0" t="n">
        <v>0.06</v>
      </c>
      <c r="D8768" s="0" t="n">
        <v>0.0083333333</v>
      </c>
      <c r="E8768" s="0" t="n">
        <v>0.0833333333</v>
      </c>
      <c r="F8768" s="0" t="n">
        <v>0.08</v>
      </c>
      <c r="G8768" s="0" t="n">
        <v>1</v>
      </c>
      <c r="H8768" s="0" t="n">
        <v>10654</v>
      </c>
    </row>
    <row r="8769" customFormat="false" ht="12.8" hidden="false" customHeight="false" outlineLevel="0" collapsed="false">
      <c r="A8769" s="0" t="s">
        <v>12768</v>
      </c>
      <c r="B8769" s="0" t="n">
        <v>0.02165</v>
      </c>
      <c r="C8769" s="0" t="n">
        <v>1.764E-005</v>
      </c>
      <c r="D8769" s="0" t="n">
        <v>2.7778E-006</v>
      </c>
      <c r="E8769" s="0" t="n">
        <v>0.001</v>
      </c>
      <c r="F8769" s="0" t="n">
        <v>0.00012</v>
      </c>
      <c r="G8769" s="0" t="n">
        <v>1</v>
      </c>
      <c r="H8769" s="0" t="n">
        <v>0.016</v>
      </c>
    </row>
    <row r="8770" customFormat="false" ht="12.8" hidden="false" customHeight="false" outlineLevel="0" collapsed="false">
      <c r="A8770" s="0" t="s">
        <v>12769</v>
      </c>
      <c r="B8770" s="0" t="n">
        <v>37</v>
      </c>
      <c r="C8770" s="0" t="n">
        <v>0.2646</v>
      </c>
      <c r="D8770" s="0" t="n">
        <v>0.0377777778</v>
      </c>
      <c r="E8770" s="0" t="n">
        <v>0.1</v>
      </c>
      <c r="F8770" s="0" t="n">
        <v>0.18</v>
      </c>
      <c r="G8770" s="0" t="n">
        <v>1</v>
      </c>
      <c r="H8770" s="0" t="n">
        <v>131.89</v>
      </c>
    </row>
    <row r="8771" customFormat="false" ht="12.8" hidden="false" customHeight="false" outlineLevel="0" collapsed="false">
      <c r="A8771" s="0" t="s">
        <v>12770</v>
      </c>
      <c r="B8771" s="0" t="n">
        <v>0.6547619048</v>
      </c>
      <c r="C8771" s="0" t="n">
        <v>0.0047825619</v>
      </c>
      <c r="D8771" s="0" t="n">
        <v>0.0006746032</v>
      </c>
      <c r="E8771" s="0" t="n">
        <v>0.0047619048</v>
      </c>
      <c r="F8771" s="0" t="n">
        <v>0.0049304762</v>
      </c>
      <c r="G8771" s="0" t="n">
        <v>1</v>
      </c>
      <c r="H8771" s="0" t="n">
        <v>0.98</v>
      </c>
    </row>
    <row r="8772" customFormat="false" ht="12.8" hidden="false" customHeight="false" outlineLevel="0" collapsed="false">
      <c r="A8772" s="0" t="s">
        <v>12771</v>
      </c>
      <c r="B8772" s="0" t="n">
        <v>37</v>
      </c>
      <c r="C8772" s="0" t="n">
        <v>0.2646</v>
      </c>
      <c r="D8772" s="0" t="n">
        <v>0.0377777778</v>
      </c>
      <c r="E8772" s="0" t="n">
        <v>0.1</v>
      </c>
      <c r="F8772" s="0" t="n">
        <v>0.18</v>
      </c>
      <c r="G8772" s="0" t="n">
        <v>1</v>
      </c>
      <c r="H8772" s="0" t="n">
        <v>135.86</v>
      </c>
    </row>
    <row r="8773" customFormat="false" ht="12.8" hidden="false" customHeight="false" outlineLevel="0" collapsed="false">
      <c r="A8773" s="0" t="s">
        <v>12772</v>
      </c>
      <c r="B8773" s="0" t="n">
        <v>4.3716666667</v>
      </c>
      <c r="C8773" s="0" t="n">
        <v>0.0418474167</v>
      </c>
      <c r="D8773" s="0" t="n">
        <v>0.0059027778</v>
      </c>
      <c r="E8773" s="0" t="n">
        <v>0.0416666667</v>
      </c>
      <c r="F8773" s="0" t="n">
        <v>0.0431416667</v>
      </c>
      <c r="G8773" s="0" t="n">
        <v>1</v>
      </c>
      <c r="H8773" s="0" t="n">
        <v>7.65</v>
      </c>
    </row>
    <row r="8774" customFormat="false" ht="12.8" hidden="false" customHeight="false" outlineLevel="0" collapsed="false">
      <c r="A8774" s="0" t="s">
        <v>12773</v>
      </c>
      <c r="B8774" s="0" t="n">
        <v>1.0351666667</v>
      </c>
      <c r="C8774" s="0" t="n">
        <v>0.0133333333</v>
      </c>
      <c r="D8774" s="0" t="n">
        <v>0.0018518519</v>
      </c>
      <c r="E8774" s="0" t="n">
        <v>0.0138888889</v>
      </c>
      <c r="F8774" s="0" t="n">
        <v>0.0133333333</v>
      </c>
      <c r="G8774" s="0" t="n">
        <v>1</v>
      </c>
      <c r="H8774" s="0" t="n">
        <v>1030</v>
      </c>
    </row>
    <row r="8775" customFormat="false" ht="12.8" hidden="false" customHeight="false" outlineLevel="0" collapsed="false">
      <c r="A8775" s="0" t="s">
        <v>12774</v>
      </c>
      <c r="B8775" s="0" t="n">
        <v>0.0781481481</v>
      </c>
      <c r="C8775" s="0" t="n">
        <v>0.0006222222</v>
      </c>
      <c r="D8775" s="0" t="n">
        <v>0.0001028807</v>
      </c>
      <c r="E8775" s="0" t="n">
        <v>0.0185185185</v>
      </c>
      <c r="F8775" s="0" t="n">
        <v>0.0022222222</v>
      </c>
      <c r="G8775" s="0" t="n">
        <v>1</v>
      </c>
      <c r="H8775" s="0" t="n">
        <v>0.27</v>
      </c>
    </row>
    <row r="8776" customFormat="false" ht="12.8" hidden="false" customHeight="false" outlineLevel="0" collapsed="false">
      <c r="A8776" s="0" t="s">
        <v>12775</v>
      </c>
      <c r="B8776" s="0" t="n">
        <v>38.5555555556</v>
      </c>
      <c r="C8776" s="0" t="n">
        <v>0.294</v>
      </c>
      <c r="D8776" s="0" t="n">
        <v>0.0419753086</v>
      </c>
      <c r="E8776" s="0" t="n">
        <v>0.1111111111</v>
      </c>
      <c r="F8776" s="0" t="n">
        <v>0.2</v>
      </c>
      <c r="G8776" s="0" t="n">
        <v>1</v>
      </c>
      <c r="H8776" s="0" t="n">
        <v>255.77</v>
      </c>
    </row>
    <row r="8777" customFormat="false" ht="12.8" hidden="false" customHeight="false" outlineLevel="0" collapsed="false">
      <c r="A8777" s="0" t="s">
        <v>12776</v>
      </c>
      <c r="B8777" s="0" t="n">
        <v>0.5621428571</v>
      </c>
      <c r="C8777" s="0" t="n">
        <v>0.0102857143</v>
      </c>
      <c r="D8777" s="0" t="n">
        <v>0.0014285714</v>
      </c>
      <c r="E8777" s="0" t="n">
        <v>0.0142857143</v>
      </c>
      <c r="F8777" s="0" t="n">
        <v>0.0137142857</v>
      </c>
      <c r="G8777" s="0" t="n">
        <v>1</v>
      </c>
      <c r="H8777" s="0" t="n">
        <v>1</v>
      </c>
    </row>
    <row r="8778" customFormat="false" ht="12.8" hidden="false" customHeight="false" outlineLevel="0" collapsed="false">
      <c r="A8778" s="0" t="s">
        <v>12777</v>
      </c>
      <c r="B8778" s="0" t="n">
        <v>4.3716666667</v>
      </c>
      <c r="C8778" s="0" t="n">
        <v>0.0418474167</v>
      </c>
      <c r="D8778" s="0" t="n">
        <v>0.0059027778</v>
      </c>
      <c r="E8778" s="0" t="n">
        <v>0.0416666667</v>
      </c>
      <c r="F8778" s="0" t="n">
        <v>0.0431416667</v>
      </c>
      <c r="G8778" s="0" t="n">
        <v>1</v>
      </c>
      <c r="H8778" s="0" t="n">
        <v>7.15</v>
      </c>
    </row>
    <row r="8779" customFormat="false" ht="12.8" hidden="false" customHeight="false" outlineLevel="0" collapsed="false">
      <c r="A8779" s="0" t="s">
        <v>12778</v>
      </c>
      <c r="B8779" s="0" t="n">
        <v>0.9541666667</v>
      </c>
      <c r="C8779" s="0" t="n">
        <v>0.0133333333</v>
      </c>
      <c r="D8779" s="0" t="n">
        <v>0.0018518519</v>
      </c>
      <c r="E8779" s="0" t="n">
        <v>0.0138888889</v>
      </c>
      <c r="F8779" s="0" t="n">
        <v>0.0133333333</v>
      </c>
      <c r="G8779" s="0" t="n">
        <v>1</v>
      </c>
      <c r="H8779" s="0" t="n">
        <v>1729</v>
      </c>
    </row>
    <row r="8780" customFormat="false" ht="12.8" hidden="false" customHeight="false" outlineLevel="0" collapsed="false">
      <c r="A8780" s="0" t="s">
        <v>1287</v>
      </c>
      <c r="B8780" s="0" t="n">
        <v>1.085</v>
      </c>
      <c r="C8780" s="0" t="n">
        <v>0.0087</v>
      </c>
      <c r="D8780" s="0" t="n">
        <v>0.0013888889</v>
      </c>
      <c r="E8780" s="0" t="n">
        <v>0.125</v>
      </c>
      <c r="F8780" s="0" t="n">
        <v>0.03</v>
      </c>
      <c r="G8780" s="0" t="n">
        <v>1</v>
      </c>
      <c r="H8780" s="0" t="n">
        <v>9.41</v>
      </c>
    </row>
    <row r="8781" customFormat="false" ht="12.8" hidden="false" customHeight="false" outlineLevel="0" collapsed="false">
      <c r="A8781" s="0" t="s">
        <v>12779</v>
      </c>
      <c r="B8781" s="0" t="n">
        <v>0.0804411765</v>
      </c>
      <c r="C8781" s="0" t="n">
        <v>0.0009596176</v>
      </c>
      <c r="D8781" s="0" t="n">
        <v>0.0001610306</v>
      </c>
      <c r="E8781" s="0" t="n">
        <v>0.0147058824</v>
      </c>
      <c r="F8781" s="0" t="n">
        <v>0.0034272059</v>
      </c>
      <c r="G8781" s="0" t="n">
        <v>1</v>
      </c>
      <c r="H8781" s="0" t="n">
        <v>0.33</v>
      </c>
    </row>
    <row r="8782" customFormat="false" ht="12.8" hidden="false" customHeight="false" outlineLevel="0" collapsed="false">
      <c r="A8782" s="0" t="s">
        <v>1479</v>
      </c>
      <c r="B8782" s="0" t="n">
        <v>0.9183333333</v>
      </c>
      <c r="C8782" s="0" t="n">
        <v>0.00168</v>
      </c>
      <c r="D8782" s="0" t="n">
        <v>0.0002777778</v>
      </c>
      <c r="E8782" s="0" t="n">
        <v>0.0333333333</v>
      </c>
      <c r="F8782" s="0" t="n">
        <v>0.008</v>
      </c>
      <c r="G8782" s="0" t="n">
        <v>1</v>
      </c>
      <c r="H8782" s="0" t="n">
        <v>4.92</v>
      </c>
    </row>
    <row r="8783" customFormat="false" ht="12.8" hidden="false" customHeight="false" outlineLevel="0" collapsed="false">
      <c r="A8783" s="0" t="s">
        <v>12780</v>
      </c>
      <c r="B8783" s="0" t="n">
        <v>3.2666666667</v>
      </c>
      <c r="C8783" s="0" t="n">
        <v>0.06</v>
      </c>
      <c r="D8783" s="0" t="n">
        <v>0.0083333333</v>
      </c>
      <c r="E8783" s="0" t="n">
        <v>0.0833333333</v>
      </c>
      <c r="F8783" s="0" t="n">
        <v>0.08</v>
      </c>
      <c r="G8783" s="0" t="n">
        <v>1</v>
      </c>
      <c r="H8783" s="0" t="n">
        <v>11127</v>
      </c>
    </row>
    <row r="8784" customFormat="false" ht="12.8" hidden="false" customHeight="false" outlineLevel="0" collapsed="false">
      <c r="A8784" s="0" t="s">
        <v>12781</v>
      </c>
      <c r="B8784" s="0" t="n">
        <v>1.3105555556</v>
      </c>
      <c r="C8784" s="0" t="n">
        <v>0.057085</v>
      </c>
      <c r="D8784" s="0" t="n">
        <v>0.0104938272</v>
      </c>
      <c r="E8784" s="0" t="n">
        <v>0.0069444444</v>
      </c>
      <c r="F8784" s="0" t="n">
        <v>0.0245</v>
      </c>
      <c r="G8784" s="0" t="n">
        <v>1</v>
      </c>
      <c r="H8784" s="0" t="n">
        <v>1188</v>
      </c>
    </row>
    <row r="8785" customFormat="false" ht="12.8" hidden="false" customHeight="false" outlineLevel="0" collapsed="false">
      <c r="A8785" s="0" t="s">
        <v>12782</v>
      </c>
      <c r="B8785" s="0" t="n">
        <v>0.5621428571</v>
      </c>
      <c r="C8785" s="0" t="n">
        <v>0.0102857143</v>
      </c>
      <c r="D8785" s="0" t="n">
        <v>0.0014285714</v>
      </c>
      <c r="E8785" s="0" t="n">
        <v>0.0142857143</v>
      </c>
      <c r="F8785" s="0" t="n">
        <v>0.0137142857</v>
      </c>
      <c r="G8785" s="0" t="n">
        <v>1</v>
      </c>
      <c r="H8785" s="0" t="n">
        <v>1</v>
      </c>
    </row>
    <row r="8786" customFormat="false" ht="12.8" hidden="false" customHeight="false" outlineLevel="0" collapsed="false">
      <c r="A8786" s="0" t="s">
        <v>1772</v>
      </c>
      <c r="B8786" s="0" t="n">
        <v>1.411</v>
      </c>
      <c r="C8786" s="0" t="n">
        <v>0.012</v>
      </c>
      <c r="D8786" s="0" t="n">
        <v>0.0017435897</v>
      </c>
      <c r="E8786" s="0" t="n">
        <v>0.01</v>
      </c>
      <c r="F8786" s="0" t="n">
        <v>0.012</v>
      </c>
      <c r="G8786" s="0" t="n">
        <v>1</v>
      </c>
      <c r="H8786" s="0" t="n">
        <v>10.41</v>
      </c>
    </row>
    <row r="8787" customFormat="false" ht="12.8" hidden="false" customHeight="false" outlineLevel="0" collapsed="false">
      <c r="A8787" s="0" t="s">
        <v>48</v>
      </c>
      <c r="B8787" s="0" t="n">
        <v>37</v>
      </c>
      <c r="C8787" s="0" t="n">
        <v>0.2646</v>
      </c>
      <c r="D8787" s="0" t="n">
        <v>0.0377777778</v>
      </c>
      <c r="E8787" s="0" t="n">
        <v>0.1</v>
      </c>
      <c r="F8787" s="0" t="n">
        <v>0.18</v>
      </c>
      <c r="G8787" s="0" t="n">
        <v>1</v>
      </c>
      <c r="H8787" s="0" t="n">
        <v>136.66</v>
      </c>
    </row>
    <row r="8788" customFormat="false" ht="12.8" hidden="false" customHeight="false" outlineLevel="0" collapsed="false">
      <c r="A8788" s="0" t="s">
        <v>12783</v>
      </c>
      <c r="B8788" s="0" t="n">
        <v>1.5305555556</v>
      </c>
      <c r="C8788" s="0" t="n">
        <v>0.0139491389</v>
      </c>
      <c r="D8788" s="0" t="n">
        <v>0.0019675926</v>
      </c>
      <c r="E8788" s="0" t="n">
        <v>0.0138888889</v>
      </c>
      <c r="F8788" s="0" t="n">
        <v>0.0143805556</v>
      </c>
      <c r="G8788" s="0" t="n">
        <v>1</v>
      </c>
      <c r="H8788" s="0" t="n">
        <v>5.21</v>
      </c>
    </row>
    <row r="8789" customFormat="false" ht="12.8" hidden="false" customHeight="false" outlineLevel="0" collapsed="false">
      <c r="A8789" s="0" t="s">
        <v>12784</v>
      </c>
      <c r="B8789" s="0" t="n">
        <v>0.0804411765</v>
      </c>
      <c r="C8789" s="0" t="n">
        <v>0.0009596176</v>
      </c>
      <c r="D8789" s="0" t="n">
        <v>0.0001610306</v>
      </c>
      <c r="E8789" s="0" t="n">
        <v>0.0147058824</v>
      </c>
      <c r="F8789" s="0" t="n">
        <v>0.0034272059</v>
      </c>
      <c r="G8789" s="0" t="n">
        <v>1</v>
      </c>
      <c r="H8789" s="0" t="n">
        <v>0.33</v>
      </c>
    </row>
    <row r="8790" customFormat="false" ht="12.8" hidden="false" customHeight="false" outlineLevel="0" collapsed="false">
      <c r="A8790" s="0" t="s">
        <v>1774</v>
      </c>
      <c r="B8790" s="0" t="n">
        <v>1.381</v>
      </c>
      <c r="C8790" s="0" t="n">
        <v>0.012</v>
      </c>
      <c r="D8790" s="0" t="n">
        <v>0.0017435897</v>
      </c>
      <c r="E8790" s="0" t="n">
        <v>0.01</v>
      </c>
      <c r="F8790" s="0" t="n">
        <v>0.012</v>
      </c>
      <c r="G8790" s="0" t="n">
        <v>1</v>
      </c>
      <c r="H8790" s="0" t="n">
        <v>6.25</v>
      </c>
    </row>
    <row r="8791" customFormat="false" ht="12.8" hidden="false" customHeight="false" outlineLevel="0" collapsed="false">
      <c r="A8791" s="0" t="s">
        <v>12785</v>
      </c>
      <c r="B8791" s="0" t="n">
        <v>0.5621428571</v>
      </c>
      <c r="C8791" s="0" t="n">
        <v>0.0102857143</v>
      </c>
      <c r="D8791" s="0" t="n">
        <v>0.0014285714</v>
      </c>
      <c r="E8791" s="0" t="n">
        <v>0.0142857143</v>
      </c>
      <c r="F8791" s="0" t="n">
        <v>0.0137142857</v>
      </c>
      <c r="G8791" s="0" t="n">
        <v>1</v>
      </c>
      <c r="H8791" s="0" t="n">
        <v>1</v>
      </c>
    </row>
    <row r="8792" customFormat="false" ht="12.8" hidden="false" customHeight="false" outlineLevel="0" collapsed="false">
      <c r="A8792" s="0" t="s">
        <v>12786</v>
      </c>
      <c r="B8792" s="0" t="n">
        <v>0.5621428571</v>
      </c>
      <c r="C8792" s="0" t="n">
        <v>0.0102857143</v>
      </c>
      <c r="D8792" s="0" t="n">
        <v>0.0014285714</v>
      </c>
      <c r="E8792" s="0" t="n">
        <v>0.0142857143</v>
      </c>
      <c r="F8792" s="0" t="n">
        <v>0.0137142857</v>
      </c>
      <c r="G8792" s="0" t="n">
        <v>1</v>
      </c>
      <c r="H8792" s="0" t="n">
        <v>1</v>
      </c>
    </row>
    <row r="8793" customFormat="false" ht="12.8" hidden="false" customHeight="false" outlineLevel="0" collapsed="false">
      <c r="A8793" s="0" t="s">
        <v>49</v>
      </c>
      <c r="B8793" s="0" t="n">
        <v>37</v>
      </c>
      <c r="C8793" s="0" t="n">
        <v>0.2646</v>
      </c>
      <c r="D8793" s="0" t="n">
        <v>0.0377777778</v>
      </c>
      <c r="E8793" s="0" t="n">
        <v>0.1</v>
      </c>
      <c r="F8793" s="0" t="n">
        <v>0.18</v>
      </c>
      <c r="G8793" s="0" t="n">
        <v>1</v>
      </c>
      <c r="H8793" s="0" t="n">
        <v>132.96</v>
      </c>
    </row>
    <row r="8794" customFormat="false" ht="12.8" hidden="false" customHeight="false" outlineLevel="0" collapsed="false">
      <c r="A8794" s="0" t="s">
        <v>12787</v>
      </c>
      <c r="B8794" s="0" t="n">
        <v>1.2015833333</v>
      </c>
      <c r="C8794" s="0" t="n">
        <v>0.014625</v>
      </c>
      <c r="D8794" s="0" t="n">
        <v>0.0020987654</v>
      </c>
      <c r="E8794" s="0" t="n">
        <v>0.0083333333</v>
      </c>
      <c r="F8794" s="0" t="n">
        <v>0.015</v>
      </c>
      <c r="G8794" s="0" t="n">
        <v>1</v>
      </c>
      <c r="H8794" s="0" t="n">
        <v>1</v>
      </c>
    </row>
    <row r="8795" customFormat="false" ht="12.8" hidden="false" customHeight="false" outlineLevel="0" collapsed="false">
      <c r="A8795" s="0" t="s">
        <v>12788</v>
      </c>
      <c r="B8795" s="0" t="n">
        <v>0.5621428571</v>
      </c>
      <c r="C8795" s="0" t="n">
        <v>0.0102857143</v>
      </c>
      <c r="D8795" s="0" t="n">
        <v>0.0014285714</v>
      </c>
      <c r="E8795" s="0" t="n">
        <v>0.0142857143</v>
      </c>
      <c r="F8795" s="0" t="n">
        <v>0.0137142857</v>
      </c>
      <c r="G8795" s="0" t="n">
        <v>1</v>
      </c>
      <c r="H8795" s="0" t="n">
        <v>1</v>
      </c>
    </row>
    <row r="8796" customFormat="false" ht="12.8" hidden="false" customHeight="false" outlineLevel="0" collapsed="false">
      <c r="A8796" s="0" t="s">
        <v>12789</v>
      </c>
      <c r="B8796" s="0" t="n">
        <v>0.9931666667</v>
      </c>
      <c r="C8796" s="0" t="n">
        <v>0.0133333333</v>
      </c>
      <c r="D8796" s="0" t="n">
        <v>0.0018518519</v>
      </c>
      <c r="E8796" s="0" t="n">
        <v>0.0138888889</v>
      </c>
      <c r="F8796" s="0" t="n">
        <v>0.0133333333</v>
      </c>
      <c r="G8796" s="0" t="n">
        <v>1</v>
      </c>
      <c r="H8796" s="0" t="n">
        <v>1030</v>
      </c>
    </row>
    <row r="8797" customFormat="false" ht="12.8" hidden="false" customHeight="false" outlineLevel="0" collapsed="false">
      <c r="A8797" s="0" t="s">
        <v>50</v>
      </c>
      <c r="B8797" s="0" t="n">
        <v>38.5555555556</v>
      </c>
      <c r="C8797" s="0" t="n">
        <v>0.294</v>
      </c>
      <c r="D8797" s="0" t="n">
        <v>0.0419753086</v>
      </c>
      <c r="E8797" s="0" t="n">
        <v>0.1111111111</v>
      </c>
      <c r="F8797" s="0" t="n">
        <v>0.2</v>
      </c>
      <c r="G8797" s="0" t="n">
        <v>1</v>
      </c>
      <c r="H8797" s="0" t="n">
        <v>245.27</v>
      </c>
    </row>
    <row r="8798" customFormat="false" ht="12.8" hidden="false" customHeight="false" outlineLevel="0" collapsed="false">
      <c r="A8798" s="0" t="s">
        <v>12790</v>
      </c>
      <c r="B8798" s="0" t="n">
        <v>0.0031071429</v>
      </c>
      <c r="C8798" s="0" t="n">
        <v>4.7275E-006</v>
      </c>
      <c r="D8798" s="0" t="n">
        <v>9.199E-007</v>
      </c>
      <c r="E8798" s="0" t="n">
        <v>0.0002857143</v>
      </c>
      <c r="F8798" s="0" t="n">
        <v>2.70143E-005</v>
      </c>
      <c r="G8798" s="0" t="n">
        <v>1</v>
      </c>
      <c r="H8798" s="0" t="n">
        <v>0.0225</v>
      </c>
    </row>
    <row r="8799" customFormat="false" ht="12.8" hidden="false" customHeight="false" outlineLevel="0" collapsed="false">
      <c r="A8799" s="0" t="s">
        <v>12791</v>
      </c>
      <c r="B8799" s="0" t="n">
        <v>3.2166666667</v>
      </c>
      <c r="C8799" s="0" t="n">
        <v>0.06</v>
      </c>
      <c r="D8799" s="0" t="n">
        <v>0.0083333333</v>
      </c>
      <c r="E8799" s="0" t="n">
        <v>0.0833333333</v>
      </c>
      <c r="F8799" s="0" t="n">
        <v>0.08</v>
      </c>
      <c r="G8799" s="0" t="n">
        <v>1</v>
      </c>
      <c r="H8799" s="0" t="n">
        <v>10654</v>
      </c>
    </row>
    <row r="8800" customFormat="false" ht="12.8" hidden="false" customHeight="false" outlineLevel="0" collapsed="false">
      <c r="A8800" s="0" t="s">
        <v>12792</v>
      </c>
      <c r="B8800" s="0" t="n">
        <v>1.0102777778</v>
      </c>
      <c r="C8800" s="0" t="n">
        <v>0.0069745694</v>
      </c>
      <c r="D8800" s="0" t="n">
        <v>0.0009837963</v>
      </c>
      <c r="E8800" s="0" t="n">
        <v>0.0069444444</v>
      </c>
      <c r="F8800" s="0" t="n">
        <v>0.0071902778</v>
      </c>
      <c r="G8800" s="0" t="n">
        <v>1</v>
      </c>
      <c r="H8800" s="0" t="n">
        <v>5.22</v>
      </c>
    </row>
    <row r="8801" customFormat="false" ht="12.8" hidden="false" customHeight="false" outlineLevel="0" collapsed="false">
      <c r="A8801" s="0" t="s">
        <v>12793</v>
      </c>
      <c r="B8801" s="0" t="n">
        <v>0.5621428571</v>
      </c>
      <c r="C8801" s="0" t="n">
        <v>0.0102857143</v>
      </c>
      <c r="D8801" s="0" t="n">
        <v>0.0014285714</v>
      </c>
      <c r="E8801" s="0" t="n">
        <v>0.0142857143</v>
      </c>
      <c r="F8801" s="0" t="n">
        <v>0.0137142857</v>
      </c>
      <c r="G8801" s="0" t="n">
        <v>1</v>
      </c>
      <c r="H8801" s="0" t="n">
        <v>1</v>
      </c>
    </row>
    <row r="8802" customFormat="false" ht="12.8" hidden="false" customHeight="false" outlineLevel="0" collapsed="false">
      <c r="A8802" s="0" t="s">
        <v>12794</v>
      </c>
      <c r="B8802" s="0" t="n">
        <v>1.2015833333</v>
      </c>
      <c r="C8802" s="0" t="n">
        <v>0.014625</v>
      </c>
      <c r="D8802" s="0" t="n">
        <v>0.0020987654</v>
      </c>
      <c r="E8802" s="0" t="n">
        <v>0.0083333333</v>
      </c>
      <c r="F8802" s="0" t="n">
        <v>0.015</v>
      </c>
      <c r="G8802" s="0" t="n">
        <v>1</v>
      </c>
      <c r="H8802" s="0" t="n">
        <v>1</v>
      </c>
    </row>
    <row r="8803" customFormat="false" ht="12.8" hidden="false" customHeight="false" outlineLevel="0" collapsed="false">
      <c r="A8803" s="0" t="s">
        <v>51</v>
      </c>
      <c r="B8803" s="0" t="n">
        <v>37</v>
      </c>
      <c r="C8803" s="0" t="n">
        <v>0.2646</v>
      </c>
      <c r="D8803" s="0" t="n">
        <v>0.0377777778</v>
      </c>
      <c r="E8803" s="0" t="n">
        <v>0.1</v>
      </c>
      <c r="F8803" s="0" t="n">
        <v>0.18</v>
      </c>
      <c r="G8803" s="0" t="n">
        <v>1</v>
      </c>
      <c r="H8803" s="0" t="n">
        <v>251.7</v>
      </c>
    </row>
    <row r="8804" customFormat="false" ht="12.8" hidden="false" customHeight="false" outlineLevel="0" collapsed="false">
      <c r="A8804" s="0" t="s">
        <v>12795</v>
      </c>
      <c r="B8804" s="0" t="n">
        <v>3.2066666667</v>
      </c>
      <c r="C8804" s="0" t="n">
        <v>0.06</v>
      </c>
      <c r="D8804" s="0" t="n">
        <v>0.0083333333</v>
      </c>
      <c r="E8804" s="0" t="n">
        <v>0.0833333333</v>
      </c>
      <c r="F8804" s="0" t="n">
        <v>0.08</v>
      </c>
      <c r="G8804" s="0" t="n">
        <v>1</v>
      </c>
      <c r="H8804" s="0" t="n">
        <v>10654</v>
      </c>
    </row>
    <row r="8805" customFormat="false" ht="12.8" hidden="false" customHeight="false" outlineLevel="0" collapsed="false">
      <c r="A8805" s="0" t="s">
        <v>12796</v>
      </c>
      <c r="B8805" s="0" t="n">
        <v>0.0804411765</v>
      </c>
      <c r="C8805" s="0" t="n">
        <v>0.0009596176</v>
      </c>
      <c r="D8805" s="0" t="n">
        <v>0.0001610306</v>
      </c>
      <c r="E8805" s="0" t="n">
        <v>0.0147058824</v>
      </c>
      <c r="F8805" s="0" t="n">
        <v>0.0034272059</v>
      </c>
      <c r="G8805" s="0" t="n">
        <v>1</v>
      </c>
      <c r="H8805" s="0" t="n">
        <v>0.33</v>
      </c>
    </row>
    <row r="8806" customFormat="false" ht="12.8" hidden="false" customHeight="false" outlineLevel="0" collapsed="false">
      <c r="A8806" s="0" t="s">
        <v>12797</v>
      </c>
      <c r="B8806" s="0" t="n">
        <v>0.2746666667</v>
      </c>
      <c r="C8806" s="0" t="n">
        <v>0.001175125</v>
      </c>
      <c r="D8806" s="0" t="n">
        <v>0.0001666667</v>
      </c>
      <c r="E8806" s="0" t="n">
        <v>0.0333333333</v>
      </c>
      <c r="F8806" s="0" t="n">
        <v>0.0078341667</v>
      </c>
      <c r="G8806" s="0" t="n">
        <v>1</v>
      </c>
      <c r="H8806" s="0" t="n">
        <v>18.88</v>
      </c>
    </row>
    <row r="8807" customFormat="false" ht="12.8" hidden="false" customHeight="false" outlineLevel="0" collapsed="false">
      <c r="A8807" s="0" t="s">
        <v>12798</v>
      </c>
      <c r="B8807" s="0" t="n">
        <v>0.06925</v>
      </c>
      <c r="C8807" s="0" t="n">
        <v>0.0009</v>
      </c>
      <c r="D8807" s="0" t="n">
        <v>0.0002083333</v>
      </c>
      <c r="E8807" s="0" t="n">
        <v>0.0125</v>
      </c>
      <c r="F8807" s="0" t="n">
        <v>0.003</v>
      </c>
      <c r="G8807" s="0" t="n">
        <v>1</v>
      </c>
      <c r="H8807" s="0" t="n">
        <v>379.6</v>
      </c>
    </row>
    <row r="8808" customFormat="false" ht="12.8" hidden="false" customHeight="false" outlineLevel="0" collapsed="false">
      <c r="A8808" s="0" t="s">
        <v>1847</v>
      </c>
      <c r="B8808" s="0" t="n">
        <v>2.12</v>
      </c>
      <c r="C8808" s="0" t="n">
        <v>0.102024</v>
      </c>
      <c r="D8808" s="0" t="n">
        <v>0.02</v>
      </c>
      <c r="E8808" s="0" t="n">
        <v>0.1</v>
      </c>
      <c r="F8808" s="0" t="n">
        <v>0.0936</v>
      </c>
      <c r="G8808" s="0" t="n">
        <v>1</v>
      </c>
      <c r="H8808" s="0" t="n">
        <v>8.88</v>
      </c>
    </row>
    <row r="8809" customFormat="false" ht="12.8" hidden="false" customHeight="false" outlineLevel="0" collapsed="false">
      <c r="A8809" s="0" t="s">
        <v>1476</v>
      </c>
      <c r="B8809" s="0" t="n">
        <v>1.16625</v>
      </c>
      <c r="C8809" s="0" t="n">
        <v>0.00315</v>
      </c>
      <c r="D8809" s="0" t="n">
        <v>0.0005208333</v>
      </c>
      <c r="E8809" s="0" t="n">
        <v>0.0625</v>
      </c>
      <c r="F8809" s="0" t="n">
        <v>0.015</v>
      </c>
      <c r="G8809" s="0" t="n">
        <v>1</v>
      </c>
      <c r="H8809" s="0" t="n">
        <v>7.95</v>
      </c>
    </row>
    <row r="8810" customFormat="false" ht="12.8" hidden="false" customHeight="false" outlineLevel="0" collapsed="false">
      <c r="A8810" s="0" t="s">
        <v>12799</v>
      </c>
      <c r="B8810" s="0" t="n">
        <v>0.4595</v>
      </c>
      <c r="C8810" s="0" t="n">
        <v>0.0072</v>
      </c>
      <c r="D8810" s="0" t="n">
        <v>0.001</v>
      </c>
      <c r="E8810" s="0" t="n">
        <v>0.01</v>
      </c>
      <c r="F8810" s="0" t="n">
        <v>0.0096</v>
      </c>
      <c r="G8810" s="0" t="n">
        <v>1</v>
      </c>
      <c r="H8810" s="0" t="n">
        <v>1</v>
      </c>
    </row>
    <row r="8811" customFormat="false" ht="12.8" hidden="false" customHeight="false" outlineLevel="0" collapsed="false">
      <c r="A8811" s="0" t="s">
        <v>12800</v>
      </c>
      <c r="B8811" s="0" t="n">
        <v>0.0615384615</v>
      </c>
      <c r="C8811" s="0" t="n">
        <v>0.0005019538</v>
      </c>
      <c r="D8811" s="0" t="n">
        <v>8.42314E-005</v>
      </c>
      <c r="E8811" s="0" t="n">
        <v>0.0076923077</v>
      </c>
      <c r="F8811" s="0" t="n">
        <v>0.0017926923</v>
      </c>
      <c r="G8811" s="0" t="n">
        <v>1</v>
      </c>
      <c r="H8811" s="0" t="n">
        <v>4.52</v>
      </c>
    </row>
    <row r="8812" customFormat="false" ht="12.8" hidden="false" customHeight="false" outlineLevel="0" collapsed="false">
      <c r="A8812" s="0" t="s">
        <v>12801</v>
      </c>
      <c r="B8812" s="0" t="n">
        <v>0.885</v>
      </c>
      <c r="C8812" s="0" t="n">
        <v>0.018</v>
      </c>
      <c r="D8812" s="0" t="n">
        <v>0.0025</v>
      </c>
      <c r="E8812" s="0" t="n">
        <v>0.025</v>
      </c>
      <c r="F8812" s="0" t="n">
        <v>0.024</v>
      </c>
      <c r="G8812" s="0" t="n">
        <v>1</v>
      </c>
      <c r="H8812" s="0" t="n">
        <v>1317</v>
      </c>
    </row>
    <row r="8813" customFormat="false" ht="12.8" hidden="false" customHeight="false" outlineLevel="0" collapsed="false">
      <c r="A8813" s="0" t="s">
        <v>12802</v>
      </c>
      <c r="B8813" s="0" t="n">
        <v>0.0013857576</v>
      </c>
      <c r="C8813" s="0" t="n">
        <v>6.4646E-006</v>
      </c>
      <c r="D8813" s="0" t="n">
        <v>6.734E-006</v>
      </c>
      <c r="E8813" s="0" t="n">
        <v>0.0001010101</v>
      </c>
      <c r="F8813" s="0" t="n">
        <v>1.61616E-005</v>
      </c>
      <c r="G8813" s="0" t="n">
        <v>1</v>
      </c>
      <c r="H8813" s="0" t="n">
        <v>1</v>
      </c>
    </row>
    <row r="8814" customFormat="false" ht="12.8" hidden="false" customHeight="false" outlineLevel="0" collapsed="false">
      <c r="A8814" s="0" t="s">
        <v>12803</v>
      </c>
      <c r="B8814" s="0" t="n">
        <v>1.317037037</v>
      </c>
      <c r="C8814" s="0" t="n">
        <v>0.0092994259</v>
      </c>
      <c r="D8814" s="0" t="n">
        <v>0.0013117284</v>
      </c>
      <c r="E8814" s="0" t="n">
        <v>0.0092592593</v>
      </c>
      <c r="F8814" s="0" t="n">
        <v>0.009587037</v>
      </c>
      <c r="G8814" s="0" t="n">
        <v>1</v>
      </c>
      <c r="H8814" s="0" t="n">
        <v>5.64</v>
      </c>
    </row>
    <row r="8815" customFormat="false" ht="12.8" hidden="false" customHeight="false" outlineLevel="0" collapsed="false">
      <c r="A8815" s="0" t="s">
        <v>12804</v>
      </c>
      <c r="B8815" s="0" t="n">
        <v>0.0804411765</v>
      </c>
      <c r="C8815" s="0" t="n">
        <v>0.0009596176</v>
      </c>
      <c r="D8815" s="0" t="n">
        <v>0.0001610306</v>
      </c>
      <c r="E8815" s="0" t="n">
        <v>0.0147058824</v>
      </c>
      <c r="F8815" s="0" t="n">
        <v>0.0034272059</v>
      </c>
      <c r="G8815" s="0" t="n">
        <v>1</v>
      </c>
      <c r="H8815" s="0" t="n">
        <v>0.33</v>
      </c>
    </row>
    <row r="8816" customFormat="false" ht="12.8" hidden="false" customHeight="false" outlineLevel="0" collapsed="false">
      <c r="A8816" s="0" t="s">
        <v>12805</v>
      </c>
      <c r="B8816" s="0" t="n">
        <v>0.5575</v>
      </c>
      <c r="C8816" s="0" t="n">
        <v>0.0072</v>
      </c>
      <c r="D8816" s="0" t="n">
        <v>0.001</v>
      </c>
      <c r="E8816" s="0" t="n">
        <v>0.01</v>
      </c>
      <c r="F8816" s="0" t="n">
        <v>0.0096</v>
      </c>
      <c r="G8816" s="0" t="n">
        <v>1</v>
      </c>
      <c r="H8816" s="0" t="n">
        <v>1</v>
      </c>
    </row>
    <row r="8817" customFormat="false" ht="12.8" hidden="false" customHeight="false" outlineLevel="0" collapsed="false">
      <c r="A8817" s="0" t="s">
        <v>12806</v>
      </c>
      <c r="B8817" s="0" t="n">
        <v>0.09525</v>
      </c>
      <c r="C8817" s="0" t="n">
        <v>0.0009</v>
      </c>
      <c r="D8817" s="0" t="n">
        <v>0.0002083333</v>
      </c>
      <c r="E8817" s="0" t="n">
        <v>0.0125</v>
      </c>
      <c r="F8817" s="0" t="n">
        <v>0.003</v>
      </c>
      <c r="G8817" s="0" t="n">
        <v>1</v>
      </c>
      <c r="H8817" s="0" t="n">
        <v>339.7</v>
      </c>
    </row>
    <row r="8818" customFormat="false" ht="12.8" hidden="false" customHeight="false" outlineLevel="0" collapsed="false">
      <c r="A8818" s="0" t="s">
        <v>1475</v>
      </c>
      <c r="B8818" s="0" t="n">
        <v>1.45125</v>
      </c>
      <c r="C8818" s="0" t="n">
        <v>0.00315</v>
      </c>
      <c r="D8818" s="0" t="n">
        <v>0.0005208333</v>
      </c>
      <c r="E8818" s="0" t="n">
        <v>0.0625</v>
      </c>
      <c r="F8818" s="0" t="n">
        <v>0.015</v>
      </c>
      <c r="G8818" s="0" t="n">
        <v>1</v>
      </c>
      <c r="H8818" s="0" t="n">
        <v>7.94</v>
      </c>
    </row>
    <row r="8819" customFormat="false" ht="12.8" hidden="false" customHeight="false" outlineLevel="0" collapsed="false">
      <c r="A8819" s="0" t="s">
        <v>12807</v>
      </c>
      <c r="B8819" s="0" t="n">
        <v>0.0153</v>
      </c>
      <c r="C8819" s="0" t="n">
        <v>9.6E-005</v>
      </c>
      <c r="D8819" s="0" t="n">
        <v>2.22222E-005</v>
      </c>
      <c r="E8819" s="0" t="n">
        <v>0.002</v>
      </c>
      <c r="F8819" s="0" t="n">
        <v>0.00048</v>
      </c>
      <c r="G8819" s="0" t="n">
        <v>1</v>
      </c>
      <c r="H8819" s="0" t="n">
        <v>0.1689</v>
      </c>
    </row>
    <row r="8820" customFormat="false" ht="12.8" hidden="false" customHeight="false" outlineLevel="0" collapsed="false">
      <c r="A8820" s="0" t="s">
        <v>12808</v>
      </c>
      <c r="B8820" s="0" t="n">
        <v>0.885</v>
      </c>
      <c r="C8820" s="0" t="n">
        <v>0.018</v>
      </c>
      <c r="D8820" s="0" t="n">
        <v>0.0025</v>
      </c>
      <c r="E8820" s="0" t="n">
        <v>0.025</v>
      </c>
      <c r="F8820" s="0" t="n">
        <v>0.024</v>
      </c>
      <c r="G8820" s="0" t="n">
        <v>1</v>
      </c>
      <c r="H8820" s="0" t="n">
        <v>1153</v>
      </c>
    </row>
    <row r="8821" customFormat="false" ht="12.8" hidden="false" customHeight="false" outlineLevel="0" collapsed="false">
      <c r="A8821" s="0" t="s">
        <v>12809</v>
      </c>
      <c r="B8821" s="0" t="n">
        <v>0.06925</v>
      </c>
      <c r="C8821" s="0" t="n">
        <v>0.0009</v>
      </c>
      <c r="D8821" s="0" t="n">
        <v>0.0002083333</v>
      </c>
      <c r="E8821" s="0" t="n">
        <v>0.0125</v>
      </c>
      <c r="F8821" s="0" t="n">
        <v>0.003</v>
      </c>
      <c r="G8821" s="0" t="n">
        <v>1</v>
      </c>
      <c r="H8821" s="0" t="n">
        <v>440.32</v>
      </c>
    </row>
    <row r="8822" customFormat="false" ht="12.8" hidden="false" customHeight="false" outlineLevel="0" collapsed="false">
      <c r="A8822" s="0" t="s">
        <v>12810</v>
      </c>
      <c r="B8822" s="0" t="n">
        <v>0.4595</v>
      </c>
      <c r="C8822" s="0" t="n">
        <v>0.0072</v>
      </c>
      <c r="D8822" s="0" t="n">
        <v>0.001</v>
      </c>
      <c r="E8822" s="0" t="n">
        <v>0.01</v>
      </c>
      <c r="F8822" s="0" t="n">
        <v>0.0096</v>
      </c>
      <c r="G8822" s="0" t="n">
        <v>1</v>
      </c>
      <c r="H8822" s="0" t="n">
        <v>1</v>
      </c>
    </row>
    <row r="8823" customFormat="false" ht="12.8" hidden="false" customHeight="false" outlineLevel="0" collapsed="false">
      <c r="A8823" s="0" t="s">
        <v>12811</v>
      </c>
      <c r="B8823" s="0" t="n">
        <v>0.0002697222</v>
      </c>
      <c r="C8823" s="0" t="n">
        <v>4.528E-007</v>
      </c>
      <c r="D8823" s="0" t="n">
        <v>1.0238E-006</v>
      </c>
      <c r="E8823" s="0" t="n">
        <v>2.77778E-005</v>
      </c>
      <c r="F8823" s="0" t="n">
        <v>2.3833E-006</v>
      </c>
      <c r="G8823" s="0" t="n">
        <v>1</v>
      </c>
      <c r="H8823" s="0" t="n">
        <v>1</v>
      </c>
    </row>
    <row r="8824" customFormat="false" ht="12.8" hidden="false" customHeight="false" outlineLevel="0" collapsed="false">
      <c r="A8824" s="0" t="s">
        <v>12812</v>
      </c>
      <c r="B8824" s="0" t="n">
        <v>0.071</v>
      </c>
      <c r="C8824" s="0" t="n">
        <v>0.00096</v>
      </c>
      <c r="D8824" s="0" t="n">
        <v>0.0002222222</v>
      </c>
      <c r="E8824" s="0" t="n">
        <v>0.0133333333</v>
      </c>
      <c r="F8824" s="0" t="n">
        <v>0.0032</v>
      </c>
      <c r="G8824" s="0" t="n">
        <v>1</v>
      </c>
      <c r="H8824" s="0" t="n">
        <v>413.44</v>
      </c>
    </row>
    <row r="8825" customFormat="false" ht="12.8" hidden="false" customHeight="false" outlineLevel="0" collapsed="false">
      <c r="A8825" s="0" t="s">
        <v>1477</v>
      </c>
      <c r="B8825" s="0" t="n">
        <v>1.45125</v>
      </c>
      <c r="C8825" s="0" t="n">
        <v>0.00315</v>
      </c>
      <c r="D8825" s="0" t="n">
        <v>0.0005208333</v>
      </c>
      <c r="E8825" s="0" t="n">
        <v>0.0625</v>
      </c>
      <c r="F8825" s="0" t="n">
        <v>0.015</v>
      </c>
      <c r="G8825" s="0" t="n">
        <v>1</v>
      </c>
      <c r="H8825" s="0" t="n">
        <v>7.94</v>
      </c>
    </row>
    <row r="8826" customFormat="false" ht="12.8" hidden="false" customHeight="false" outlineLevel="0" collapsed="false">
      <c r="A8826" s="0" t="s">
        <v>12813</v>
      </c>
      <c r="B8826" s="0" t="n">
        <v>0.885</v>
      </c>
      <c r="C8826" s="0" t="n">
        <v>0.018</v>
      </c>
      <c r="D8826" s="0" t="n">
        <v>0.0025</v>
      </c>
      <c r="E8826" s="0" t="n">
        <v>0.025</v>
      </c>
      <c r="F8826" s="0" t="n">
        <v>0.024</v>
      </c>
      <c r="G8826" s="0" t="n">
        <v>1</v>
      </c>
      <c r="H8826" s="0" t="n">
        <v>1153</v>
      </c>
    </row>
    <row r="8827" customFormat="false" ht="12.8" hidden="false" customHeight="false" outlineLevel="0" collapsed="false">
      <c r="A8827" s="0" t="s">
        <v>12814</v>
      </c>
      <c r="B8827" s="0" t="n">
        <v>0.09525</v>
      </c>
      <c r="C8827" s="0" t="n">
        <v>0.0009</v>
      </c>
      <c r="D8827" s="0" t="n">
        <v>0.0002083333</v>
      </c>
      <c r="E8827" s="0" t="n">
        <v>0.0125</v>
      </c>
      <c r="F8827" s="0" t="n">
        <v>0.003</v>
      </c>
      <c r="G8827" s="0" t="n">
        <v>1</v>
      </c>
      <c r="H8827" s="0" t="n">
        <v>377.22</v>
      </c>
    </row>
    <row r="8828" customFormat="false" ht="12.8" hidden="false" customHeight="false" outlineLevel="0" collapsed="false">
      <c r="A8828" s="0" t="s">
        <v>12815</v>
      </c>
      <c r="B8828" s="0" t="n">
        <v>0.0804411765</v>
      </c>
      <c r="C8828" s="0" t="n">
        <v>0.0009596176</v>
      </c>
      <c r="D8828" s="0" t="n">
        <v>0.0001610306</v>
      </c>
      <c r="E8828" s="0" t="n">
        <v>0.0147058824</v>
      </c>
      <c r="F8828" s="0" t="n">
        <v>0.0034272059</v>
      </c>
      <c r="G8828" s="0" t="n">
        <v>1</v>
      </c>
      <c r="H8828" s="0" t="n">
        <v>0.33</v>
      </c>
    </row>
    <row r="8829" customFormat="false" ht="12.8" hidden="false" customHeight="false" outlineLevel="0" collapsed="false">
      <c r="A8829" s="0" t="s">
        <v>12816</v>
      </c>
      <c r="B8829" s="0" t="n">
        <v>1.7105555556</v>
      </c>
      <c r="C8829" s="0" t="n">
        <v>0.0139491389</v>
      </c>
      <c r="D8829" s="0" t="n">
        <v>0.0019675926</v>
      </c>
      <c r="E8829" s="0" t="n">
        <v>0.0138888889</v>
      </c>
      <c r="F8829" s="0" t="n">
        <v>0.0143805556</v>
      </c>
      <c r="G8829" s="0" t="n">
        <v>1</v>
      </c>
      <c r="H8829" s="0" t="n">
        <v>5.63</v>
      </c>
    </row>
    <row r="8830" customFormat="false" ht="12.8" hidden="false" customHeight="false" outlineLevel="0" collapsed="false">
      <c r="A8830" s="0" t="s">
        <v>1478</v>
      </c>
      <c r="B8830" s="0" t="n">
        <v>0.9183333333</v>
      </c>
      <c r="C8830" s="0" t="n">
        <v>0.00168</v>
      </c>
      <c r="D8830" s="0" t="n">
        <v>0.0002777778</v>
      </c>
      <c r="E8830" s="0" t="n">
        <v>0.0333333333</v>
      </c>
      <c r="F8830" s="0" t="n">
        <v>0.008</v>
      </c>
      <c r="G8830" s="0" t="n">
        <v>1</v>
      </c>
      <c r="H8830" s="0" t="n">
        <v>4.92</v>
      </c>
    </row>
    <row r="8831" customFormat="false" ht="12.8" hidden="false" customHeight="false" outlineLevel="0" collapsed="false">
      <c r="A8831" s="0" t="s">
        <v>12817</v>
      </c>
      <c r="B8831" s="0" t="n">
        <v>0.7257142857</v>
      </c>
      <c r="C8831" s="0" t="n">
        <v>0.0057390743</v>
      </c>
      <c r="D8831" s="0" t="n">
        <v>0.0008095238</v>
      </c>
      <c r="E8831" s="0" t="n">
        <v>0.0057142857</v>
      </c>
      <c r="F8831" s="0" t="n">
        <v>0.0059165714</v>
      </c>
      <c r="G8831" s="0" t="n">
        <v>1</v>
      </c>
      <c r="H8831" s="0" t="n">
        <v>1.14</v>
      </c>
    </row>
    <row r="8832" customFormat="false" ht="12.8" hidden="false" customHeight="false" outlineLevel="0" collapsed="false">
      <c r="A8832" s="0" t="s">
        <v>12818</v>
      </c>
      <c r="B8832" s="0" t="n">
        <v>0.2357142857</v>
      </c>
      <c r="C8832" s="0" t="n">
        <v>0.0016874671</v>
      </c>
      <c r="D8832" s="0" t="n">
        <v>0.0003331374</v>
      </c>
      <c r="E8832" s="0" t="n">
        <v>0.0238095238</v>
      </c>
      <c r="F8832" s="0" t="n">
        <v>0.0047534286</v>
      </c>
      <c r="G8832" s="0" t="n">
        <v>1</v>
      </c>
      <c r="H8832" s="0" t="n">
        <v>8.32</v>
      </c>
    </row>
    <row r="8833" customFormat="false" ht="12.8" hidden="false" customHeight="false" outlineLevel="0" collapsed="false">
      <c r="A8833" s="0" t="s">
        <v>12819</v>
      </c>
      <c r="B8833" s="0" t="n">
        <v>0.9541666667</v>
      </c>
      <c r="C8833" s="0" t="n">
        <v>0.0133333333</v>
      </c>
      <c r="D8833" s="0" t="n">
        <v>0.0018518519</v>
      </c>
      <c r="E8833" s="0" t="n">
        <v>0.0138888889</v>
      </c>
      <c r="F8833" s="0" t="n">
        <v>0.0133333333</v>
      </c>
      <c r="G8833" s="0" t="n">
        <v>1</v>
      </c>
      <c r="H8833" s="0" t="n">
        <v>1729</v>
      </c>
    </row>
    <row r="8834" customFormat="false" ht="12.8" hidden="false" customHeight="false" outlineLevel="0" collapsed="false">
      <c r="A8834" s="0" t="s">
        <v>12820</v>
      </c>
      <c r="B8834" s="0" t="n">
        <v>0.9731666667</v>
      </c>
      <c r="C8834" s="0" t="n">
        <v>0.0133333333</v>
      </c>
      <c r="D8834" s="0" t="n">
        <v>0.0018518519</v>
      </c>
      <c r="E8834" s="0" t="n">
        <v>0.0138888889</v>
      </c>
      <c r="F8834" s="0" t="n">
        <v>0.0133333333</v>
      </c>
      <c r="G8834" s="0" t="n">
        <v>1</v>
      </c>
      <c r="H8834" s="0" t="n">
        <v>1989</v>
      </c>
    </row>
    <row r="8835" customFormat="false" ht="12.8" hidden="false" customHeight="false" outlineLevel="0" collapsed="false">
      <c r="A8835" s="0" t="s">
        <v>1373</v>
      </c>
      <c r="B8835" s="0" t="n">
        <v>8.585</v>
      </c>
      <c r="C8835" s="0" t="n">
        <v>0.12</v>
      </c>
      <c r="D8835" s="0" t="n">
        <v>0.0177083333</v>
      </c>
      <c r="E8835" s="0" t="n">
        <v>0.0625</v>
      </c>
      <c r="F8835" s="0" t="n">
        <v>0.12</v>
      </c>
      <c r="G8835" s="0" t="n">
        <v>1</v>
      </c>
      <c r="H8835" s="0" t="n">
        <v>6.96</v>
      </c>
    </row>
    <row r="8836" customFormat="false" ht="12.8" hidden="false" customHeight="false" outlineLevel="0" collapsed="false">
      <c r="A8836" s="0" t="s">
        <v>12821</v>
      </c>
      <c r="B8836" s="0" t="n">
        <v>1.0131666667</v>
      </c>
      <c r="C8836" s="0" t="n">
        <v>0.0133333333</v>
      </c>
      <c r="D8836" s="0" t="n">
        <v>0.0018518519</v>
      </c>
      <c r="E8836" s="0" t="n">
        <v>0.0138888889</v>
      </c>
      <c r="F8836" s="0" t="n">
        <v>0.0133333333</v>
      </c>
      <c r="G8836" s="0" t="n">
        <v>1</v>
      </c>
      <c r="H8836" s="0" t="n">
        <v>1989</v>
      </c>
    </row>
    <row r="8837" customFormat="false" ht="12.8" hidden="false" customHeight="false" outlineLevel="0" collapsed="false">
      <c r="A8837" s="0" t="s">
        <v>12822</v>
      </c>
      <c r="B8837" s="0" t="n">
        <v>0.1362666667</v>
      </c>
      <c r="C8837" s="0" t="n">
        <v>0.00012</v>
      </c>
      <c r="D8837" s="0" t="n">
        <v>4.16667E-005</v>
      </c>
      <c r="E8837" s="0" t="n">
        <v>0.0066666667</v>
      </c>
      <c r="F8837" s="0" t="n">
        <v>0.0008</v>
      </c>
      <c r="G8837" s="0" t="n">
        <v>1</v>
      </c>
      <c r="H8837" s="0" t="n">
        <v>0.28</v>
      </c>
    </row>
    <row r="8838" customFormat="false" ht="12.8" hidden="false" customHeight="false" outlineLevel="0" collapsed="false">
      <c r="A8838" s="0" t="s">
        <v>12823</v>
      </c>
      <c r="B8838" s="0" t="n">
        <v>0.7257142857</v>
      </c>
      <c r="C8838" s="0" t="n">
        <v>0.0057390743</v>
      </c>
      <c r="D8838" s="0" t="n">
        <v>0.0008095238</v>
      </c>
      <c r="E8838" s="0" t="n">
        <v>0.0057142857</v>
      </c>
      <c r="F8838" s="0" t="n">
        <v>0.0059165714</v>
      </c>
      <c r="G8838" s="0" t="n">
        <v>1</v>
      </c>
      <c r="H8838" s="0" t="n">
        <v>1.14</v>
      </c>
    </row>
    <row r="8839" customFormat="false" ht="12.8" hidden="false" customHeight="false" outlineLevel="0" collapsed="false">
      <c r="A8839" s="0" t="s">
        <v>12824</v>
      </c>
      <c r="B8839" s="0" t="n">
        <v>0.4921428571</v>
      </c>
      <c r="C8839" s="0" t="n">
        <v>0.0102857143</v>
      </c>
      <c r="D8839" s="0" t="n">
        <v>0.0014285714</v>
      </c>
      <c r="E8839" s="0" t="n">
        <v>0.0142857143</v>
      </c>
      <c r="F8839" s="0" t="n">
        <v>0.0137142857</v>
      </c>
      <c r="G8839" s="0" t="n">
        <v>1</v>
      </c>
      <c r="H8839" s="0" t="n">
        <v>12.71</v>
      </c>
    </row>
    <row r="8840" customFormat="false" ht="12.8" hidden="false" customHeight="false" outlineLevel="0" collapsed="false">
      <c r="A8840" s="0" t="s">
        <v>12825</v>
      </c>
      <c r="B8840" s="0" t="n">
        <v>0.0039714286</v>
      </c>
      <c r="C8840" s="0" t="n">
        <v>5.04E-006</v>
      </c>
      <c r="D8840" s="0" t="n">
        <v>7.937E-007</v>
      </c>
      <c r="E8840" s="0" t="n">
        <v>0.0002857143</v>
      </c>
      <c r="F8840" s="0" t="n">
        <v>3.42857E-005</v>
      </c>
      <c r="G8840" s="0" t="n">
        <v>1</v>
      </c>
      <c r="H8840" s="0" t="n">
        <v>0.03</v>
      </c>
    </row>
    <row r="8841" customFormat="false" ht="12.8" hidden="false" customHeight="false" outlineLevel="0" collapsed="false">
      <c r="A8841" s="0" t="s">
        <v>12826</v>
      </c>
      <c r="B8841" s="0" t="n">
        <v>0.06325</v>
      </c>
      <c r="C8841" s="0" t="n">
        <v>0.0009</v>
      </c>
      <c r="D8841" s="0" t="n">
        <v>0.0002083333</v>
      </c>
      <c r="E8841" s="0" t="n">
        <v>0.0125</v>
      </c>
      <c r="F8841" s="0" t="n">
        <v>0.003</v>
      </c>
      <c r="G8841" s="0" t="n">
        <v>1</v>
      </c>
      <c r="H8841" s="0" t="n">
        <v>379.69</v>
      </c>
    </row>
    <row r="8842" customFormat="false" ht="12.8" hidden="false" customHeight="false" outlineLevel="0" collapsed="false">
      <c r="A8842" s="0" t="s">
        <v>12827</v>
      </c>
      <c r="B8842" s="0" t="n">
        <v>0.0804411765</v>
      </c>
      <c r="C8842" s="0" t="n">
        <v>0.0009596176</v>
      </c>
      <c r="D8842" s="0" t="n">
        <v>0.0001610306</v>
      </c>
      <c r="E8842" s="0" t="n">
        <v>0.0147058824</v>
      </c>
      <c r="F8842" s="0" t="n">
        <v>0.0034272059</v>
      </c>
      <c r="G8842" s="0" t="n">
        <v>1</v>
      </c>
      <c r="H8842" s="0" t="n">
        <v>0.33</v>
      </c>
    </row>
    <row r="8843" customFormat="false" ht="12.8" hidden="false" customHeight="false" outlineLevel="0" collapsed="false">
      <c r="A8843" s="0" t="s">
        <v>1165</v>
      </c>
      <c r="B8843" s="0" t="n">
        <v>0.2746666667</v>
      </c>
      <c r="C8843" s="0" t="n">
        <v>0.001175125</v>
      </c>
      <c r="D8843" s="0" t="n">
        <v>0.0001666667</v>
      </c>
      <c r="E8843" s="0" t="n">
        <v>0.0333333333</v>
      </c>
      <c r="F8843" s="0" t="n">
        <v>0.0078341667</v>
      </c>
      <c r="G8843" s="0" t="n">
        <v>1</v>
      </c>
      <c r="H8843" s="0" t="n">
        <v>15.48</v>
      </c>
    </row>
    <row r="8844" customFormat="false" ht="12.8" hidden="false" customHeight="false" outlineLevel="0" collapsed="false">
      <c r="A8844" s="0" t="s">
        <v>1474</v>
      </c>
      <c r="B8844" s="0" t="n">
        <v>1.16625</v>
      </c>
      <c r="C8844" s="0" t="n">
        <v>0.00315</v>
      </c>
      <c r="D8844" s="0" t="n">
        <v>0.0005208333</v>
      </c>
      <c r="E8844" s="0" t="n">
        <v>0.0625</v>
      </c>
      <c r="F8844" s="0" t="n">
        <v>0.015</v>
      </c>
      <c r="G8844" s="0" t="n">
        <v>1</v>
      </c>
      <c r="H8844" s="0" t="n">
        <v>7.95</v>
      </c>
    </row>
    <row r="8845" customFormat="false" ht="12.8" hidden="false" customHeight="false" outlineLevel="0" collapsed="false">
      <c r="A8845" s="0" t="s">
        <v>12828</v>
      </c>
      <c r="B8845" s="0" t="n">
        <v>2.6075</v>
      </c>
      <c r="C8845" s="0" t="n">
        <v>0.0163135</v>
      </c>
      <c r="D8845" s="0" t="n">
        <v>0.0027375201</v>
      </c>
      <c r="E8845" s="0" t="n">
        <v>0.25</v>
      </c>
      <c r="F8845" s="0" t="n">
        <v>0.0582625</v>
      </c>
      <c r="G8845" s="0" t="n">
        <v>1</v>
      </c>
      <c r="H8845" s="0" t="n">
        <v>103.76</v>
      </c>
    </row>
    <row r="8846" customFormat="false" ht="12.8" hidden="false" customHeight="false" outlineLevel="0" collapsed="false">
      <c r="A8846" s="0" t="s">
        <v>1374</v>
      </c>
      <c r="B8846" s="0" t="n">
        <v>9.395</v>
      </c>
      <c r="C8846" s="0" t="n">
        <v>0.12</v>
      </c>
      <c r="D8846" s="0" t="n">
        <v>0.0177083333</v>
      </c>
      <c r="E8846" s="0" t="n">
        <v>0.0625</v>
      </c>
      <c r="F8846" s="0" t="n">
        <v>0.12</v>
      </c>
      <c r="G8846" s="0" t="n">
        <v>1</v>
      </c>
      <c r="H8846" s="0" t="n">
        <v>11.06</v>
      </c>
    </row>
    <row r="8847" customFormat="false" ht="12.8" hidden="false" customHeight="false" outlineLevel="0" collapsed="false">
      <c r="A8847" s="0" t="s">
        <v>12829</v>
      </c>
      <c r="B8847" s="0" t="n">
        <v>0.058</v>
      </c>
      <c r="C8847" s="0" t="n">
        <v>0.00096</v>
      </c>
      <c r="D8847" s="0" t="n">
        <v>0.0002222222</v>
      </c>
      <c r="E8847" s="0" t="n">
        <v>0.0133333333</v>
      </c>
      <c r="F8847" s="0" t="n">
        <v>0.0032</v>
      </c>
      <c r="G8847" s="0" t="n">
        <v>1</v>
      </c>
      <c r="H8847" s="0" t="n">
        <v>342.61</v>
      </c>
    </row>
    <row r="8848" customFormat="false" ht="12.8" hidden="false" customHeight="false" outlineLevel="0" collapsed="false">
      <c r="A8848" s="0" t="s">
        <v>12830</v>
      </c>
      <c r="B8848" s="0" t="n">
        <v>0.295</v>
      </c>
      <c r="C8848" s="0" t="n">
        <v>0.0024</v>
      </c>
      <c r="D8848" s="0" t="n">
        <v>0.0004166667</v>
      </c>
      <c r="E8848" s="0" t="n">
        <v>0.025</v>
      </c>
      <c r="F8848" s="0" t="n">
        <v>0.012</v>
      </c>
      <c r="G8848" s="0" t="n">
        <v>1</v>
      </c>
      <c r="H8848" s="0" t="n">
        <v>7.37</v>
      </c>
    </row>
    <row r="8849" customFormat="false" ht="12.8" hidden="false" customHeight="false" outlineLevel="0" collapsed="false">
      <c r="A8849" s="0" t="s">
        <v>12831</v>
      </c>
      <c r="B8849" s="0" t="n">
        <v>0.41</v>
      </c>
      <c r="C8849" s="0" t="n">
        <v>0.00336</v>
      </c>
      <c r="D8849" s="0" t="n">
        <v>0.0008333333</v>
      </c>
      <c r="E8849" s="0" t="n">
        <v>0.05</v>
      </c>
      <c r="F8849" s="0" t="n">
        <v>0.012</v>
      </c>
      <c r="G8849" s="0" t="n">
        <v>1</v>
      </c>
      <c r="H8849" s="0" t="n">
        <v>725.3333333333</v>
      </c>
    </row>
    <row r="8850" customFormat="false" ht="12.8" hidden="false" customHeight="false" outlineLevel="0" collapsed="false">
      <c r="A8850" s="0" t="s">
        <v>12832</v>
      </c>
      <c r="B8850" s="0" t="n">
        <v>0.2357142857</v>
      </c>
      <c r="C8850" s="0" t="n">
        <v>0.0016874671</v>
      </c>
      <c r="D8850" s="0" t="n">
        <v>0.0003331374</v>
      </c>
      <c r="E8850" s="0" t="n">
        <v>0.0238095238</v>
      </c>
      <c r="F8850" s="0" t="n">
        <v>0.0047534286</v>
      </c>
      <c r="G8850" s="0" t="n">
        <v>1</v>
      </c>
      <c r="H8850" s="0" t="n">
        <v>9.54</v>
      </c>
    </row>
    <row r="8851" customFormat="false" ht="12.8" hidden="false" customHeight="false" outlineLevel="0" collapsed="false">
      <c r="A8851" s="0" t="s">
        <v>12833</v>
      </c>
      <c r="B8851" s="0" t="n">
        <v>9.3976666667</v>
      </c>
      <c r="C8851" s="0" t="n">
        <v>0.0533333333</v>
      </c>
      <c r="D8851" s="0" t="n">
        <v>0.0074074074</v>
      </c>
      <c r="E8851" s="0" t="n">
        <v>0.0555555556</v>
      </c>
      <c r="F8851" s="0" t="n">
        <v>0.0533333333</v>
      </c>
      <c r="G8851" s="0" t="n">
        <v>1</v>
      </c>
      <c r="H8851" s="0" t="n">
        <v>2821</v>
      </c>
    </row>
    <row r="8852" customFormat="false" ht="12.8" hidden="false" customHeight="false" outlineLevel="0" collapsed="false">
      <c r="A8852" s="0" t="s">
        <v>12834</v>
      </c>
      <c r="B8852" s="0" t="n">
        <v>13.6284615385</v>
      </c>
      <c r="C8852" s="0" t="n">
        <v>0.0772567692</v>
      </c>
      <c r="D8852" s="0" t="n">
        <v>0.0108974359</v>
      </c>
      <c r="E8852" s="0" t="n">
        <v>0.0769230769</v>
      </c>
      <c r="F8852" s="0" t="n">
        <v>0.0796461538</v>
      </c>
      <c r="G8852" s="0" t="n">
        <v>1</v>
      </c>
      <c r="H8852" s="0" t="n">
        <v>20.88</v>
      </c>
    </row>
    <row r="8853" customFormat="false" ht="12.8" hidden="false" customHeight="false" outlineLevel="0" collapsed="false">
      <c r="A8853" s="0" t="s">
        <v>12835</v>
      </c>
      <c r="B8853" s="0" t="n">
        <v>9.3976666667</v>
      </c>
      <c r="C8853" s="0" t="n">
        <v>0.0533333333</v>
      </c>
      <c r="D8853" s="0" t="n">
        <v>0.0074074074</v>
      </c>
      <c r="E8853" s="0" t="n">
        <v>0.0555555556</v>
      </c>
      <c r="F8853" s="0" t="n">
        <v>0.0533333333</v>
      </c>
      <c r="G8853" s="0" t="n">
        <v>1</v>
      </c>
      <c r="H8853" s="0" t="n">
        <v>2821</v>
      </c>
    </row>
    <row r="8854" customFormat="false" ht="12.8" hidden="false" customHeight="false" outlineLevel="0" collapsed="false">
      <c r="A8854" s="0" t="s">
        <v>12836</v>
      </c>
      <c r="B8854" s="0" t="n">
        <v>0.295</v>
      </c>
      <c r="C8854" s="0" t="n">
        <v>0.0024</v>
      </c>
      <c r="D8854" s="0" t="n">
        <v>0.0004166667</v>
      </c>
      <c r="E8854" s="0" t="n">
        <v>0.025</v>
      </c>
      <c r="F8854" s="0" t="n">
        <v>0.012</v>
      </c>
      <c r="G8854" s="0" t="n">
        <v>1</v>
      </c>
      <c r="H8854" s="0" t="n">
        <v>7.37</v>
      </c>
    </row>
    <row r="8855" customFormat="false" ht="12.8" hidden="false" customHeight="false" outlineLevel="0" collapsed="false">
      <c r="A8855" s="0" t="s">
        <v>12837</v>
      </c>
      <c r="B8855" s="0" t="n">
        <v>0.41</v>
      </c>
      <c r="C8855" s="0" t="n">
        <v>0.00336</v>
      </c>
      <c r="D8855" s="0" t="n">
        <v>0.0008333333</v>
      </c>
      <c r="E8855" s="0" t="n">
        <v>0.05</v>
      </c>
      <c r="F8855" s="0" t="n">
        <v>0.012</v>
      </c>
      <c r="G8855" s="0" t="n">
        <v>1</v>
      </c>
      <c r="H8855" s="0" t="n">
        <v>725.3333333333</v>
      </c>
    </row>
    <row r="8856" customFormat="false" ht="12.8" hidden="false" customHeight="false" outlineLevel="0" collapsed="false">
      <c r="A8856" s="0" t="s">
        <v>12838</v>
      </c>
      <c r="B8856" s="0" t="n">
        <v>0.76</v>
      </c>
      <c r="C8856" s="0" t="n">
        <v>0.00672</v>
      </c>
      <c r="D8856" s="0" t="n">
        <v>0.0011111111</v>
      </c>
      <c r="E8856" s="0" t="n">
        <v>0.1</v>
      </c>
      <c r="F8856" s="0" t="n">
        <v>0.024</v>
      </c>
      <c r="G8856" s="0" t="n">
        <v>1</v>
      </c>
      <c r="H8856" s="0" t="n">
        <v>1609</v>
      </c>
    </row>
    <row r="8857" customFormat="false" ht="12.8" hidden="false" customHeight="false" outlineLevel="0" collapsed="false">
      <c r="A8857" s="0" t="s">
        <v>1152</v>
      </c>
      <c r="B8857" s="0" t="n">
        <v>0.2357142857</v>
      </c>
      <c r="C8857" s="0" t="n">
        <v>0.0016874671</v>
      </c>
      <c r="D8857" s="0" t="n">
        <v>0.0003331374</v>
      </c>
      <c r="E8857" s="0" t="n">
        <v>0.0238095238</v>
      </c>
      <c r="F8857" s="0" t="n">
        <v>0.0047534286</v>
      </c>
      <c r="G8857" s="0" t="n">
        <v>1</v>
      </c>
      <c r="H8857" s="0" t="n">
        <v>7.39</v>
      </c>
    </row>
    <row r="8858" customFormat="false" ht="12.8" hidden="false" customHeight="false" outlineLevel="0" collapsed="false">
      <c r="A8858" s="0" t="s">
        <v>12839</v>
      </c>
      <c r="B8858" s="0" t="n">
        <v>8.26</v>
      </c>
      <c r="C8858" s="0" t="n">
        <v>0.0502169</v>
      </c>
      <c r="D8858" s="0" t="n">
        <v>0.0070833333</v>
      </c>
      <c r="E8858" s="0" t="n">
        <v>0.05</v>
      </c>
      <c r="F8858" s="0" t="n">
        <v>0.05177</v>
      </c>
      <c r="G8858" s="0" t="n">
        <v>1</v>
      </c>
      <c r="H8858" s="0" t="n">
        <v>14.36</v>
      </c>
    </row>
    <row r="8859" customFormat="false" ht="12.8" hidden="false" customHeight="false" outlineLevel="0" collapsed="false">
      <c r="A8859" s="0" t="s">
        <v>12840</v>
      </c>
      <c r="B8859" s="0" t="n">
        <v>0.76</v>
      </c>
      <c r="C8859" s="0" t="n">
        <v>0.00672</v>
      </c>
      <c r="D8859" s="0" t="n">
        <v>0.0011111111</v>
      </c>
      <c r="E8859" s="0" t="n">
        <v>0.1</v>
      </c>
      <c r="F8859" s="0" t="n">
        <v>0.024</v>
      </c>
      <c r="G8859" s="0" t="n">
        <v>1</v>
      </c>
      <c r="H8859" s="0" t="n">
        <v>1609</v>
      </c>
    </row>
    <row r="8860" customFormat="false" ht="12.8" hidden="false" customHeight="false" outlineLevel="0" collapsed="false">
      <c r="A8860" s="0" t="s">
        <v>12841</v>
      </c>
      <c r="B8860" s="0" t="n">
        <v>9.3976666667</v>
      </c>
      <c r="C8860" s="0" t="n">
        <v>0.0533333333</v>
      </c>
      <c r="D8860" s="0" t="n">
        <v>0.0074074074</v>
      </c>
      <c r="E8860" s="0" t="n">
        <v>0.0555555556</v>
      </c>
      <c r="F8860" s="0" t="n">
        <v>0.0533333333</v>
      </c>
      <c r="G8860" s="0" t="n">
        <v>1</v>
      </c>
      <c r="H8860" s="0" t="n">
        <v>2916</v>
      </c>
    </row>
    <row r="8861" customFormat="false" ht="12.8" hidden="false" customHeight="false" outlineLevel="0" collapsed="false">
      <c r="A8861" s="0" t="s">
        <v>12842</v>
      </c>
      <c r="B8861" s="0" t="n">
        <v>9.3976666667</v>
      </c>
      <c r="C8861" s="0" t="n">
        <v>0.0533333333</v>
      </c>
      <c r="D8861" s="0" t="n">
        <v>0.0074074074</v>
      </c>
      <c r="E8861" s="0" t="n">
        <v>0.0555555556</v>
      </c>
      <c r="F8861" s="0" t="n">
        <v>0.0533333333</v>
      </c>
      <c r="G8861" s="0" t="n">
        <v>1</v>
      </c>
      <c r="H8861" s="0" t="n">
        <v>2821</v>
      </c>
    </row>
    <row r="8862" customFormat="false" ht="12.8" hidden="false" customHeight="false" outlineLevel="0" collapsed="false">
      <c r="A8862" s="0" t="s">
        <v>12843</v>
      </c>
      <c r="B8862" s="0" t="n">
        <v>0.2357142857</v>
      </c>
      <c r="C8862" s="0" t="n">
        <v>0.0016874671</v>
      </c>
      <c r="D8862" s="0" t="n">
        <v>0.0003331374</v>
      </c>
      <c r="E8862" s="0" t="n">
        <v>0.0238095238</v>
      </c>
      <c r="F8862" s="0" t="n">
        <v>0.0047534286</v>
      </c>
      <c r="G8862" s="0" t="n">
        <v>1</v>
      </c>
      <c r="H8862" s="0" t="n">
        <v>7.38</v>
      </c>
    </row>
    <row r="8863" customFormat="false" ht="12.8" hidden="false" customHeight="false" outlineLevel="0" collapsed="false">
      <c r="A8863" s="0" t="s">
        <v>12844</v>
      </c>
      <c r="B8863" s="0" t="n">
        <v>4.6216216216</v>
      </c>
      <c r="C8863" s="0" t="n">
        <v>0.0503351351</v>
      </c>
      <c r="D8863" s="0" t="n">
        <v>0.0076576577</v>
      </c>
      <c r="E8863" s="0" t="n">
        <v>0.027027027</v>
      </c>
      <c r="F8863" s="0" t="n">
        <v>0.0518918919</v>
      </c>
      <c r="G8863" s="0" t="n">
        <v>1</v>
      </c>
      <c r="H8863" s="0" t="n">
        <v>4.33</v>
      </c>
    </row>
    <row r="8864" customFormat="false" ht="12.8" hidden="false" customHeight="false" outlineLevel="0" collapsed="false">
      <c r="A8864" s="0" t="s">
        <v>12845</v>
      </c>
      <c r="B8864" s="0" t="n">
        <v>0.295</v>
      </c>
      <c r="C8864" s="0" t="n">
        <v>0.0024</v>
      </c>
      <c r="D8864" s="0" t="n">
        <v>0.0004166667</v>
      </c>
      <c r="E8864" s="0" t="n">
        <v>0.025</v>
      </c>
      <c r="F8864" s="0" t="n">
        <v>0.012</v>
      </c>
      <c r="G8864" s="0" t="n">
        <v>1</v>
      </c>
      <c r="H8864" s="0" t="n">
        <v>7.37</v>
      </c>
    </row>
    <row r="8865" customFormat="false" ht="12.8" hidden="false" customHeight="false" outlineLevel="0" collapsed="false">
      <c r="A8865" s="0" t="s">
        <v>12846</v>
      </c>
      <c r="B8865" s="0" t="n">
        <v>9.3976666667</v>
      </c>
      <c r="C8865" s="0" t="n">
        <v>0.0533333333</v>
      </c>
      <c r="D8865" s="0" t="n">
        <v>0.0074074074</v>
      </c>
      <c r="E8865" s="0" t="n">
        <v>0.0555555556</v>
      </c>
      <c r="F8865" s="0" t="n">
        <v>0.0533333333</v>
      </c>
      <c r="G8865" s="0" t="n">
        <v>1</v>
      </c>
      <c r="H8865" s="0" t="n">
        <v>2916</v>
      </c>
    </row>
    <row r="8866" customFormat="false" ht="12.8" hidden="false" customHeight="false" outlineLevel="0" collapsed="false">
      <c r="A8866" s="0" t="s">
        <v>12847</v>
      </c>
      <c r="B8866" s="0" t="n">
        <v>0.6041666667</v>
      </c>
      <c r="C8866" s="0" t="n">
        <v>0.0041847417</v>
      </c>
      <c r="D8866" s="0" t="n">
        <v>0.0005902778</v>
      </c>
      <c r="E8866" s="0" t="n">
        <v>0.0041666667</v>
      </c>
      <c r="F8866" s="0" t="n">
        <v>0.0043141667</v>
      </c>
      <c r="G8866" s="0" t="n">
        <v>1</v>
      </c>
      <c r="H8866" s="0" t="n">
        <v>1.13</v>
      </c>
    </row>
    <row r="8867" customFormat="false" ht="12.8" hidden="false" customHeight="false" outlineLevel="0" collapsed="false">
      <c r="A8867" s="0" t="s">
        <v>12848</v>
      </c>
      <c r="B8867" s="0" t="n">
        <v>0.4425</v>
      </c>
      <c r="C8867" s="0" t="n">
        <v>0.0072</v>
      </c>
      <c r="D8867" s="0" t="n">
        <v>0.001</v>
      </c>
      <c r="E8867" s="0" t="n">
        <v>0.01</v>
      </c>
      <c r="F8867" s="0" t="n">
        <v>0.0096</v>
      </c>
      <c r="G8867" s="0" t="n">
        <v>1</v>
      </c>
      <c r="H8867" s="0" t="n">
        <v>1</v>
      </c>
    </row>
    <row r="8868" customFormat="false" ht="12.8" hidden="false" customHeight="false" outlineLevel="0" collapsed="false">
      <c r="A8868" s="0" t="s">
        <v>12849</v>
      </c>
      <c r="B8868" s="0" t="n">
        <v>0.41</v>
      </c>
      <c r="C8868" s="0" t="n">
        <v>0.00336</v>
      </c>
      <c r="D8868" s="0" t="n">
        <v>0.0008333333</v>
      </c>
      <c r="E8868" s="0" t="n">
        <v>0.05</v>
      </c>
      <c r="F8868" s="0" t="n">
        <v>0.012</v>
      </c>
      <c r="G8868" s="0" t="n">
        <v>1</v>
      </c>
      <c r="H8868" s="0" t="n">
        <v>725.3333333333</v>
      </c>
    </row>
    <row r="8869" customFormat="false" ht="12.8" hidden="false" customHeight="false" outlineLevel="0" collapsed="false">
      <c r="A8869" s="0" t="s">
        <v>1151</v>
      </c>
      <c r="B8869" s="0" t="n">
        <v>0.2357142857</v>
      </c>
      <c r="C8869" s="0" t="n">
        <v>0.0016874671</v>
      </c>
      <c r="D8869" s="0" t="n">
        <v>0.0003331374</v>
      </c>
      <c r="E8869" s="0" t="n">
        <v>0.0238095238</v>
      </c>
      <c r="F8869" s="0" t="n">
        <v>0.0047534286</v>
      </c>
      <c r="G8869" s="0" t="n">
        <v>1</v>
      </c>
      <c r="H8869" s="0" t="n">
        <v>7.38</v>
      </c>
    </row>
    <row r="8870" customFormat="false" ht="12.8" hidden="false" customHeight="false" outlineLevel="0" collapsed="false">
      <c r="A8870" s="0" t="s">
        <v>12850</v>
      </c>
      <c r="B8870" s="0" t="n">
        <v>0.295</v>
      </c>
      <c r="C8870" s="0" t="n">
        <v>0.0024</v>
      </c>
      <c r="D8870" s="0" t="n">
        <v>0.0004166667</v>
      </c>
      <c r="E8870" s="0" t="n">
        <v>0.025</v>
      </c>
      <c r="F8870" s="0" t="n">
        <v>0.012</v>
      </c>
      <c r="G8870" s="0" t="n">
        <v>1</v>
      </c>
      <c r="H8870" s="0" t="n">
        <v>7.37</v>
      </c>
    </row>
    <row r="8871" customFormat="false" ht="12.8" hidden="false" customHeight="false" outlineLevel="0" collapsed="false">
      <c r="A8871" s="0" t="s">
        <v>12851</v>
      </c>
      <c r="B8871" s="0" t="n">
        <v>1.0583333333</v>
      </c>
      <c r="C8871" s="0" t="n">
        <v>0.0083694833</v>
      </c>
      <c r="D8871" s="0" t="n">
        <v>0.0011805556</v>
      </c>
      <c r="E8871" s="0" t="n">
        <v>0.0083333333</v>
      </c>
      <c r="F8871" s="0" t="n">
        <v>0.0086283333</v>
      </c>
      <c r="G8871" s="0" t="n">
        <v>1</v>
      </c>
      <c r="H8871" s="0" t="n">
        <v>1.7</v>
      </c>
    </row>
    <row r="8872" customFormat="false" ht="12.8" hidden="false" customHeight="false" outlineLevel="0" collapsed="false">
      <c r="A8872" s="0" t="s">
        <v>12852</v>
      </c>
      <c r="B8872" s="0" t="n">
        <v>0.76</v>
      </c>
      <c r="C8872" s="0" t="n">
        <v>0.00672</v>
      </c>
      <c r="D8872" s="0" t="n">
        <v>0.0011111111</v>
      </c>
      <c r="E8872" s="0" t="n">
        <v>0.1</v>
      </c>
      <c r="F8872" s="0" t="n">
        <v>0.024</v>
      </c>
      <c r="G8872" s="0" t="n">
        <v>1</v>
      </c>
      <c r="H8872" s="0" t="n">
        <v>1609</v>
      </c>
    </row>
    <row r="8873" customFormat="false" ht="12.8" hidden="false" customHeight="false" outlineLevel="0" collapsed="false">
      <c r="A8873" s="0" t="s">
        <v>12853</v>
      </c>
      <c r="B8873" s="0" t="n">
        <v>0.07125</v>
      </c>
      <c r="C8873" s="0" t="n">
        <v>0.0009</v>
      </c>
      <c r="D8873" s="0" t="n">
        <v>0.0002083333</v>
      </c>
      <c r="E8873" s="0" t="n">
        <v>0.0125</v>
      </c>
      <c r="F8873" s="0" t="n">
        <v>0.003</v>
      </c>
      <c r="G8873" s="0" t="n">
        <v>1</v>
      </c>
      <c r="H8873" s="0" t="n">
        <v>413.44</v>
      </c>
    </row>
    <row r="8874" customFormat="false" ht="12.8" hidden="false" customHeight="false" outlineLevel="0" collapsed="false">
      <c r="A8874" s="0" t="s">
        <v>1302</v>
      </c>
      <c r="B8874" s="0" t="n">
        <v>0.938</v>
      </c>
      <c r="C8874" s="0" t="n">
        <v>0.00696</v>
      </c>
      <c r="D8874" s="0" t="n">
        <v>0.0011111111</v>
      </c>
      <c r="E8874" s="0" t="n">
        <v>0.1</v>
      </c>
      <c r="F8874" s="0" t="n">
        <v>0.024</v>
      </c>
      <c r="G8874" s="0" t="n">
        <v>1</v>
      </c>
      <c r="H8874" s="0" t="n">
        <v>7.06</v>
      </c>
    </row>
    <row r="8875" customFormat="false" ht="12.8" hidden="false" customHeight="false" outlineLevel="0" collapsed="false">
      <c r="A8875" s="0" t="s">
        <v>12854</v>
      </c>
      <c r="B8875" s="0" t="n">
        <v>0.885</v>
      </c>
      <c r="C8875" s="0" t="n">
        <v>0.018</v>
      </c>
      <c r="D8875" s="0" t="n">
        <v>0.0025</v>
      </c>
      <c r="E8875" s="0" t="n">
        <v>0.025</v>
      </c>
      <c r="F8875" s="0" t="n">
        <v>0.024</v>
      </c>
      <c r="G8875" s="0" t="n">
        <v>1</v>
      </c>
      <c r="H8875" s="0" t="n">
        <v>2216</v>
      </c>
    </row>
    <row r="8876" customFormat="false" ht="12.8" hidden="false" customHeight="false" outlineLevel="0" collapsed="false">
      <c r="A8876" s="0" t="s">
        <v>12855</v>
      </c>
      <c r="B8876" s="0" t="n">
        <v>0.285</v>
      </c>
      <c r="C8876" s="0" t="n">
        <v>0.00336</v>
      </c>
      <c r="D8876" s="0" t="n">
        <v>0.0008333333</v>
      </c>
      <c r="E8876" s="0" t="n">
        <v>0.05</v>
      </c>
      <c r="F8876" s="0" t="n">
        <v>0.012</v>
      </c>
      <c r="G8876" s="0" t="n">
        <v>1</v>
      </c>
      <c r="H8876" s="0" t="n">
        <v>700.3333333333</v>
      </c>
    </row>
    <row r="8877" customFormat="false" ht="12.8" hidden="false" customHeight="false" outlineLevel="0" collapsed="false">
      <c r="A8877" s="0" t="s">
        <v>12856</v>
      </c>
      <c r="B8877" s="0" t="n">
        <v>0.2357142857</v>
      </c>
      <c r="C8877" s="0" t="n">
        <v>0.0016874671</v>
      </c>
      <c r="D8877" s="0" t="n">
        <v>0.0003331374</v>
      </c>
      <c r="E8877" s="0" t="n">
        <v>0.0238095238</v>
      </c>
      <c r="F8877" s="0" t="n">
        <v>0.0047534286</v>
      </c>
      <c r="G8877" s="0" t="n">
        <v>1</v>
      </c>
      <c r="H8877" s="0" t="n">
        <v>6.91</v>
      </c>
    </row>
    <row r="8878" customFormat="false" ht="12.8" hidden="false" customHeight="false" outlineLevel="0" collapsed="false">
      <c r="A8878" s="0" t="s">
        <v>1307</v>
      </c>
      <c r="B8878" s="0" t="n">
        <v>0.938</v>
      </c>
      <c r="C8878" s="0" t="n">
        <v>0.00696</v>
      </c>
      <c r="D8878" s="0" t="n">
        <v>0.0011111111</v>
      </c>
      <c r="E8878" s="0" t="n">
        <v>0.1</v>
      </c>
      <c r="F8878" s="0" t="n">
        <v>0.024</v>
      </c>
      <c r="G8878" s="0" t="n">
        <v>1</v>
      </c>
      <c r="H8878" s="0" t="n">
        <v>7.06</v>
      </c>
    </row>
    <row r="8879" customFormat="false" ht="12.8" hidden="false" customHeight="false" outlineLevel="0" collapsed="false">
      <c r="A8879" s="0" t="s">
        <v>12857</v>
      </c>
      <c r="B8879" s="0" t="n">
        <v>0.885</v>
      </c>
      <c r="C8879" s="0" t="n">
        <v>0.018</v>
      </c>
      <c r="D8879" s="0" t="n">
        <v>0.0025</v>
      </c>
      <c r="E8879" s="0" t="n">
        <v>0.025</v>
      </c>
      <c r="F8879" s="0" t="n">
        <v>0.024</v>
      </c>
      <c r="G8879" s="0" t="n">
        <v>1</v>
      </c>
      <c r="H8879" s="0" t="n">
        <v>2370</v>
      </c>
    </row>
    <row r="8880" customFormat="false" ht="12.8" hidden="false" customHeight="false" outlineLevel="0" collapsed="false">
      <c r="A8880" s="0" t="s">
        <v>12858</v>
      </c>
      <c r="B8880" s="0" t="n">
        <v>0.285</v>
      </c>
      <c r="C8880" s="0" t="n">
        <v>0.00336</v>
      </c>
      <c r="D8880" s="0" t="n">
        <v>0.0008333333</v>
      </c>
      <c r="E8880" s="0" t="n">
        <v>0.05</v>
      </c>
      <c r="F8880" s="0" t="n">
        <v>0.012</v>
      </c>
      <c r="G8880" s="0" t="n">
        <v>1</v>
      </c>
      <c r="H8880" s="0" t="n">
        <v>2101</v>
      </c>
    </row>
    <row r="8881" customFormat="false" ht="12.8" hidden="false" customHeight="false" outlineLevel="0" collapsed="false">
      <c r="A8881" s="0" t="s">
        <v>12859</v>
      </c>
      <c r="B8881" s="0" t="n">
        <v>0.2357142857</v>
      </c>
      <c r="C8881" s="0" t="n">
        <v>0.0016874671</v>
      </c>
      <c r="D8881" s="0" t="n">
        <v>0.0003331374</v>
      </c>
      <c r="E8881" s="0" t="n">
        <v>0.0238095238</v>
      </c>
      <c r="F8881" s="0" t="n">
        <v>0.0047534286</v>
      </c>
      <c r="G8881" s="0" t="n">
        <v>1</v>
      </c>
      <c r="H8881" s="0" t="n">
        <v>9.59</v>
      </c>
    </row>
    <row r="8882" customFormat="false" ht="12.8" hidden="false" customHeight="false" outlineLevel="0" collapsed="false">
      <c r="A8882" s="0" t="s">
        <v>12860</v>
      </c>
      <c r="B8882" s="0" t="n">
        <v>0.8563333333</v>
      </c>
      <c r="C8882" s="0" t="n">
        <v>0.00224</v>
      </c>
      <c r="D8882" s="0" t="n">
        <v>0.0003703704</v>
      </c>
      <c r="E8882" s="0" t="n">
        <v>0.0333333333</v>
      </c>
      <c r="F8882" s="0" t="n">
        <v>0.008</v>
      </c>
      <c r="G8882" s="0" t="n">
        <v>1</v>
      </c>
      <c r="H8882" s="0" t="n">
        <v>6.62</v>
      </c>
    </row>
    <row r="8883" customFormat="false" ht="12.8" hidden="false" customHeight="false" outlineLevel="0" collapsed="false">
      <c r="A8883" s="0" t="s">
        <v>12861</v>
      </c>
      <c r="B8883" s="0" t="n">
        <v>0.2357142857</v>
      </c>
      <c r="C8883" s="0" t="n">
        <v>0.0016874671</v>
      </c>
      <c r="D8883" s="0" t="n">
        <v>0.0003331374</v>
      </c>
      <c r="E8883" s="0" t="n">
        <v>0.0238095238</v>
      </c>
      <c r="F8883" s="0" t="n">
        <v>0.0047534286</v>
      </c>
      <c r="G8883" s="0" t="n">
        <v>1</v>
      </c>
      <c r="H8883" s="0" t="n">
        <v>7.39</v>
      </c>
    </row>
    <row r="8884" customFormat="false" ht="12.8" hidden="false" customHeight="false" outlineLevel="0" collapsed="false">
      <c r="A8884" s="0" t="s">
        <v>12862</v>
      </c>
      <c r="B8884" s="0" t="n">
        <v>0.885</v>
      </c>
      <c r="C8884" s="0" t="n">
        <v>0.018</v>
      </c>
      <c r="D8884" s="0" t="n">
        <v>0.0025</v>
      </c>
      <c r="E8884" s="0" t="n">
        <v>0.025</v>
      </c>
      <c r="F8884" s="0" t="n">
        <v>0.024</v>
      </c>
      <c r="G8884" s="0" t="n">
        <v>1</v>
      </c>
      <c r="H8884" s="0" t="n">
        <v>2216</v>
      </c>
    </row>
    <row r="8885" customFormat="false" ht="12.8" hidden="false" customHeight="false" outlineLevel="0" collapsed="false">
      <c r="A8885" s="0" t="s">
        <v>12863</v>
      </c>
      <c r="B8885" s="0" t="n">
        <v>0.41</v>
      </c>
      <c r="C8885" s="0" t="n">
        <v>0.00336</v>
      </c>
      <c r="D8885" s="0" t="n">
        <v>0.0008333333</v>
      </c>
      <c r="E8885" s="0" t="n">
        <v>0.05</v>
      </c>
      <c r="F8885" s="0" t="n">
        <v>0.012</v>
      </c>
      <c r="G8885" s="0" t="n">
        <v>1</v>
      </c>
      <c r="H8885" s="0" t="n">
        <v>725.3333333333</v>
      </c>
    </row>
    <row r="8886" customFormat="false" ht="12.8" hidden="false" customHeight="false" outlineLevel="0" collapsed="false">
      <c r="A8886" s="0" t="s">
        <v>1306</v>
      </c>
      <c r="B8886" s="0" t="n">
        <v>1.068</v>
      </c>
      <c r="C8886" s="0" t="n">
        <v>0.00696</v>
      </c>
      <c r="D8886" s="0" t="n">
        <v>0.0011111111</v>
      </c>
      <c r="E8886" s="0" t="n">
        <v>0.1</v>
      </c>
      <c r="F8886" s="0" t="n">
        <v>0.024</v>
      </c>
      <c r="G8886" s="0" t="n">
        <v>1</v>
      </c>
      <c r="H8886" s="0" t="n">
        <v>7.24</v>
      </c>
    </row>
    <row r="8887" customFormat="false" ht="12.8" hidden="false" customHeight="false" outlineLevel="0" collapsed="false">
      <c r="A8887" s="0" t="s">
        <v>12864</v>
      </c>
      <c r="B8887" s="0" t="n">
        <v>15.1666666667</v>
      </c>
      <c r="C8887" s="0" t="n">
        <v>0.1552</v>
      </c>
      <c r="D8887" s="0" t="n">
        <v>0.0236111111</v>
      </c>
      <c r="E8887" s="0" t="n">
        <v>0.0833333333</v>
      </c>
      <c r="F8887" s="0" t="n">
        <v>0.16</v>
      </c>
      <c r="G8887" s="0" t="n">
        <v>1</v>
      </c>
      <c r="H8887" s="0" t="n">
        <v>16.49</v>
      </c>
    </row>
    <row r="8888" customFormat="false" ht="12.8" hidden="false" customHeight="false" outlineLevel="0" collapsed="false">
      <c r="A8888" s="0" t="s">
        <v>12865</v>
      </c>
      <c r="B8888" s="0" t="n">
        <v>9.3976666667</v>
      </c>
      <c r="C8888" s="0" t="n">
        <v>0.0533333333</v>
      </c>
      <c r="D8888" s="0" t="n">
        <v>0.0074074074</v>
      </c>
      <c r="E8888" s="0" t="n">
        <v>0.0555555556</v>
      </c>
      <c r="F8888" s="0" t="n">
        <v>0.0533333333</v>
      </c>
      <c r="G8888" s="0" t="n">
        <v>1</v>
      </c>
      <c r="H8888" s="0" t="n">
        <v>2533</v>
      </c>
    </row>
    <row r="8889" customFormat="false" ht="12.8" hidden="false" customHeight="false" outlineLevel="0" collapsed="false">
      <c r="A8889" s="0" t="s">
        <v>12866</v>
      </c>
      <c r="B8889" s="0" t="n">
        <v>0.2357142857</v>
      </c>
      <c r="C8889" s="0" t="n">
        <v>0.0016874671</v>
      </c>
      <c r="D8889" s="0" t="n">
        <v>0.0003331374</v>
      </c>
      <c r="E8889" s="0" t="n">
        <v>0.0238095238</v>
      </c>
      <c r="F8889" s="0" t="n">
        <v>0.0047534286</v>
      </c>
      <c r="G8889" s="0" t="n">
        <v>1</v>
      </c>
      <c r="H8889" s="0" t="n">
        <v>7.85</v>
      </c>
    </row>
    <row r="8890" customFormat="false" ht="12.8" hidden="false" customHeight="false" outlineLevel="0" collapsed="false">
      <c r="A8890" s="0" t="s">
        <v>12867</v>
      </c>
      <c r="B8890" s="0" t="n">
        <v>0.885</v>
      </c>
      <c r="C8890" s="0" t="n">
        <v>0.018</v>
      </c>
      <c r="D8890" s="0" t="n">
        <v>0.0025</v>
      </c>
      <c r="E8890" s="0" t="n">
        <v>0.025</v>
      </c>
      <c r="F8890" s="0" t="n">
        <v>0.024</v>
      </c>
      <c r="G8890" s="0" t="n">
        <v>1</v>
      </c>
      <c r="H8890" s="0" t="n">
        <v>2216</v>
      </c>
    </row>
    <row r="8891" customFormat="false" ht="12.8" hidden="false" customHeight="false" outlineLevel="0" collapsed="false">
      <c r="A8891" s="0" t="s">
        <v>2459</v>
      </c>
      <c r="B8891" s="0" t="n">
        <v>0.285</v>
      </c>
      <c r="C8891" s="0" t="n">
        <v>0.00336</v>
      </c>
      <c r="D8891" s="0" t="n">
        <v>0.0008333333</v>
      </c>
      <c r="E8891" s="0" t="n">
        <v>0.05</v>
      </c>
      <c r="F8891" s="0" t="n">
        <v>0.012</v>
      </c>
      <c r="G8891" s="0" t="n">
        <v>1</v>
      </c>
      <c r="H8891" s="0" t="n">
        <v>700.3333333333</v>
      </c>
    </row>
    <row r="8892" customFormat="false" ht="12.8" hidden="false" customHeight="false" outlineLevel="0" collapsed="false">
      <c r="A8892" s="0" t="s">
        <v>1305</v>
      </c>
      <c r="B8892" s="0" t="n">
        <v>1.135</v>
      </c>
      <c r="C8892" s="0" t="n">
        <v>0.0087</v>
      </c>
      <c r="D8892" s="0" t="n">
        <v>0.0013888889</v>
      </c>
      <c r="E8892" s="0" t="n">
        <v>0.125</v>
      </c>
      <c r="F8892" s="0" t="n">
        <v>0.03</v>
      </c>
      <c r="G8892" s="0" t="n">
        <v>1</v>
      </c>
      <c r="H8892" s="0" t="n">
        <v>7.46</v>
      </c>
    </row>
    <row r="8893" customFormat="false" ht="12.8" hidden="false" customHeight="false" outlineLevel="0" collapsed="false">
      <c r="A8893" s="0" t="s">
        <v>12868</v>
      </c>
      <c r="B8893" s="0" t="n">
        <v>9.3976666667</v>
      </c>
      <c r="C8893" s="0" t="n">
        <v>0.0533333333</v>
      </c>
      <c r="D8893" s="0" t="n">
        <v>0.0074074074</v>
      </c>
      <c r="E8893" s="0" t="n">
        <v>0.0555555556</v>
      </c>
      <c r="F8893" s="0" t="n">
        <v>0.0533333333</v>
      </c>
      <c r="G8893" s="0" t="n">
        <v>1</v>
      </c>
      <c r="H8893" s="0" t="n">
        <v>3031</v>
      </c>
    </row>
    <row r="8894" customFormat="false" ht="12.8" hidden="false" customHeight="false" outlineLevel="0" collapsed="false">
      <c r="A8894" s="0" t="s">
        <v>12869</v>
      </c>
      <c r="B8894" s="0" t="n">
        <v>0.285</v>
      </c>
      <c r="C8894" s="0" t="n">
        <v>0.00336</v>
      </c>
      <c r="D8894" s="0" t="n">
        <v>0.0008333333</v>
      </c>
      <c r="E8894" s="0" t="n">
        <v>0.05</v>
      </c>
      <c r="F8894" s="0" t="n">
        <v>0.012</v>
      </c>
      <c r="G8894" s="0" t="n">
        <v>1</v>
      </c>
      <c r="H8894" s="0" t="n">
        <v>700.3333333333</v>
      </c>
    </row>
    <row r="8895" customFormat="false" ht="12.8" hidden="false" customHeight="false" outlineLevel="0" collapsed="false">
      <c r="A8895" s="0" t="s">
        <v>12870</v>
      </c>
      <c r="B8895" s="0" t="n">
        <v>0.96877</v>
      </c>
      <c r="C8895" s="0" t="n">
        <v>0.0144</v>
      </c>
      <c r="D8895" s="0" t="n">
        <v>0.002</v>
      </c>
      <c r="E8895" s="0" t="n">
        <v>0.02</v>
      </c>
      <c r="F8895" s="0" t="n">
        <v>0.0192</v>
      </c>
      <c r="G8895" s="0" t="n">
        <v>1</v>
      </c>
      <c r="H8895" s="0" t="n">
        <v>1</v>
      </c>
    </row>
    <row r="8896" customFormat="false" ht="12.8" hidden="false" customHeight="false" outlineLevel="0" collapsed="false">
      <c r="A8896" s="0" t="s">
        <v>332</v>
      </c>
      <c r="B8896" s="0" t="n">
        <v>0.4921428571</v>
      </c>
      <c r="C8896" s="0" t="n">
        <v>0.0102857143</v>
      </c>
      <c r="D8896" s="0" t="n">
        <v>0.0014285714</v>
      </c>
      <c r="E8896" s="0" t="n">
        <v>0.0142857143</v>
      </c>
      <c r="F8896" s="0" t="n">
        <v>0.0137142857</v>
      </c>
      <c r="G8896" s="0" t="n">
        <v>1</v>
      </c>
      <c r="H8896" s="0" t="n">
        <v>12.63</v>
      </c>
    </row>
    <row r="8897" customFormat="false" ht="12.8" hidden="false" customHeight="false" outlineLevel="0" collapsed="false">
      <c r="A8897" s="0" t="s">
        <v>12871</v>
      </c>
      <c r="B8897" s="0" t="n">
        <v>0.53981</v>
      </c>
      <c r="C8897" s="0" t="n">
        <v>0.0072</v>
      </c>
      <c r="D8897" s="0" t="n">
        <v>0.001</v>
      </c>
      <c r="E8897" s="0" t="n">
        <v>0.01</v>
      </c>
      <c r="F8897" s="0" t="n">
        <v>0.0096</v>
      </c>
      <c r="G8897" s="0" t="n">
        <v>1</v>
      </c>
      <c r="H8897" s="0" t="n">
        <v>1</v>
      </c>
    </row>
    <row r="8898" customFormat="false" ht="12.8" hidden="false" customHeight="false" outlineLevel="0" collapsed="false">
      <c r="A8898" s="0" t="s">
        <v>12872</v>
      </c>
      <c r="B8898" s="0" t="n">
        <v>0.938</v>
      </c>
      <c r="C8898" s="0" t="n">
        <v>0.00696</v>
      </c>
      <c r="D8898" s="0" t="n">
        <v>0.0011111111</v>
      </c>
      <c r="E8898" s="0" t="n">
        <v>0.1</v>
      </c>
      <c r="F8898" s="0" t="n">
        <v>0.024</v>
      </c>
      <c r="G8898" s="0" t="n">
        <v>1</v>
      </c>
      <c r="H8898" s="0" t="n">
        <v>9.9</v>
      </c>
    </row>
    <row r="8899" customFormat="false" ht="12.8" hidden="false" customHeight="false" outlineLevel="0" collapsed="false">
      <c r="A8899" s="0" t="s">
        <v>1163</v>
      </c>
      <c r="B8899" s="0" t="n">
        <v>0.2746666667</v>
      </c>
      <c r="C8899" s="0" t="n">
        <v>0.001175125</v>
      </c>
      <c r="D8899" s="0" t="n">
        <v>0.0001666667</v>
      </c>
      <c r="E8899" s="0" t="n">
        <v>0.0333333333</v>
      </c>
      <c r="F8899" s="0" t="n">
        <v>0.0078341667</v>
      </c>
      <c r="G8899" s="0" t="n">
        <v>1</v>
      </c>
      <c r="H8899" s="0" t="n">
        <v>18.88</v>
      </c>
    </row>
    <row r="8900" customFormat="false" ht="12.8" hidden="false" customHeight="false" outlineLevel="0" collapsed="false">
      <c r="A8900" s="0" t="s">
        <v>12873</v>
      </c>
      <c r="B8900" s="0" t="n">
        <v>0.285</v>
      </c>
      <c r="C8900" s="0" t="n">
        <v>0.00336</v>
      </c>
      <c r="D8900" s="0" t="n">
        <v>0.0008333333</v>
      </c>
      <c r="E8900" s="0" t="n">
        <v>0.05</v>
      </c>
      <c r="F8900" s="0" t="n">
        <v>0.012</v>
      </c>
      <c r="G8900" s="0" t="n">
        <v>1</v>
      </c>
      <c r="H8900" s="0" t="n">
        <v>700.3333333333</v>
      </c>
    </row>
    <row r="8901" customFormat="false" ht="12.8" hidden="false" customHeight="false" outlineLevel="0" collapsed="false">
      <c r="A8901" s="0" t="s">
        <v>12874</v>
      </c>
      <c r="B8901" s="0" t="n">
        <v>9.3976666667</v>
      </c>
      <c r="C8901" s="0" t="n">
        <v>0.0533333333</v>
      </c>
      <c r="D8901" s="0" t="n">
        <v>0.0074074074</v>
      </c>
      <c r="E8901" s="0" t="n">
        <v>0.0555555556</v>
      </c>
      <c r="F8901" s="0" t="n">
        <v>0.0533333333</v>
      </c>
      <c r="G8901" s="0" t="n">
        <v>1</v>
      </c>
      <c r="H8901" s="0" t="n">
        <v>3031</v>
      </c>
    </row>
    <row r="8902" customFormat="false" ht="12.8" hidden="false" customHeight="false" outlineLevel="0" collapsed="false">
      <c r="A8902" s="0" t="s">
        <v>331</v>
      </c>
      <c r="B8902" s="0" t="n">
        <v>0.4921428571</v>
      </c>
      <c r="C8902" s="0" t="n">
        <v>0.0102857143</v>
      </c>
      <c r="D8902" s="0" t="n">
        <v>0.0014285714</v>
      </c>
      <c r="E8902" s="0" t="n">
        <v>0.0142857143</v>
      </c>
      <c r="F8902" s="0" t="n">
        <v>0.0137142857</v>
      </c>
      <c r="G8902" s="0" t="n">
        <v>1</v>
      </c>
      <c r="H8902" s="0" t="n">
        <v>12.63</v>
      </c>
    </row>
    <row r="8903" customFormat="false" ht="12.8" hidden="false" customHeight="false" outlineLevel="0" collapsed="false">
      <c r="A8903" s="0" t="s">
        <v>12875</v>
      </c>
      <c r="B8903" s="0" t="n">
        <v>0.0108</v>
      </c>
      <c r="C8903" s="0" t="n">
        <v>0.00072</v>
      </c>
      <c r="D8903" s="0" t="n">
        <v>0.0001666667</v>
      </c>
      <c r="E8903" s="0" t="n">
        <v>0.01</v>
      </c>
      <c r="F8903" s="0" t="n">
        <v>0.0024</v>
      </c>
      <c r="G8903" s="0" t="n">
        <v>1</v>
      </c>
      <c r="H8903" s="0" t="n">
        <v>12.47</v>
      </c>
    </row>
    <row r="8904" customFormat="false" ht="12.8" hidden="false" customHeight="false" outlineLevel="0" collapsed="false">
      <c r="A8904" s="0" t="s">
        <v>12876</v>
      </c>
      <c r="B8904" s="0" t="n">
        <v>0.938</v>
      </c>
      <c r="C8904" s="0" t="n">
        <v>0.00696</v>
      </c>
      <c r="D8904" s="0" t="n">
        <v>0.0011111111</v>
      </c>
      <c r="E8904" s="0" t="n">
        <v>0.1</v>
      </c>
      <c r="F8904" s="0" t="n">
        <v>0.024</v>
      </c>
      <c r="G8904" s="0" t="n">
        <v>1</v>
      </c>
      <c r="H8904" s="0" t="n">
        <v>8.9</v>
      </c>
    </row>
    <row r="8905" customFormat="false" ht="12.8" hidden="false" customHeight="false" outlineLevel="0" collapsed="false">
      <c r="A8905" s="0" t="s">
        <v>12877</v>
      </c>
      <c r="B8905" s="0" t="n">
        <v>0.65446</v>
      </c>
      <c r="C8905" s="0" t="n">
        <v>0.0144</v>
      </c>
      <c r="D8905" s="0" t="n">
        <v>0.002</v>
      </c>
      <c r="E8905" s="0" t="n">
        <v>0.02</v>
      </c>
      <c r="F8905" s="0" t="n">
        <v>0.0192</v>
      </c>
      <c r="G8905" s="0" t="n">
        <v>1</v>
      </c>
      <c r="H8905" s="0" t="n">
        <v>1</v>
      </c>
    </row>
    <row r="8906" customFormat="false" ht="12.8" hidden="false" customHeight="false" outlineLevel="0" collapsed="false">
      <c r="A8906" s="0" t="s">
        <v>12878</v>
      </c>
      <c r="B8906" s="0" t="n">
        <v>0.293</v>
      </c>
      <c r="C8906" s="0" t="n">
        <v>0.00576</v>
      </c>
      <c r="D8906" s="0" t="n">
        <v>0.0013333333</v>
      </c>
      <c r="E8906" s="0" t="n">
        <v>0.04</v>
      </c>
      <c r="F8906" s="0" t="n">
        <v>0.0192</v>
      </c>
      <c r="G8906" s="0" t="n">
        <v>1</v>
      </c>
      <c r="H8906" s="0" t="n">
        <v>316.6666666667</v>
      </c>
    </row>
    <row r="8907" customFormat="false" ht="12.8" hidden="false" customHeight="false" outlineLevel="0" collapsed="false">
      <c r="A8907" s="0" t="s">
        <v>1150</v>
      </c>
      <c r="B8907" s="0" t="n">
        <v>0.2357142857</v>
      </c>
      <c r="C8907" s="0" t="n">
        <v>0.0016874671</v>
      </c>
      <c r="D8907" s="0" t="n">
        <v>0.0003331374</v>
      </c>
      <c r="E8907" s="0" t="n">
        <v>0.0238095238</v>
      </c>
      <c r="F8907" s="0" t="n">
        <v>0.0047534286</v>
      </c>
      <c r="G8907" s="0" t="n">
        <v>1</v>
      </c>
      <c r="H8907" s="0" t="n">
        <v>6.79</v>
      </c>
    </row>
    <row r="8908" customFormat="false" ht="12.8" hidden="false" customHeight="false" outlineLevel="0" collapsed="false">
      <c r="A8908" s="0" t="s">
        <v>2458</v>
      </c>
      <c r="B8908" s="0" t="n">
        <v>0.285</v>
      </c>
      <c r="C8908" s="0" t="n">
        <v>0.00336</v>
      </c>
      <c r="D8908" s="0" t="n">
        <v>0.0008333333</v>
      </c>
      <c r="E8908" s="0" t="n">
        <v>0.05</v>
      </c>
      <c r="F8908" s="0" t="n">
        <v>0.012</v>
      </c>
      <c r="G8908" s="0" t="n">
        <v>1</v>
      </c>
      <c r="H8908" s="0" t="n">
        <v>700.3333333333</v>
      </c>
    </row>
    <row r="8909" customFormat="false" ht="12.8" hidden="false" customHeight="false" outlineLevel="0" collapsed="false">
      <c r="A8909" s="0" t="s">
        <v>1290</v>
      </c>
      <c r="B8909" s="0" t="n">
        <v>1.018</v>
      </c>
      <c r="C8909" s="0" t="n">
        <v>0.00696</v>
      </c>
      <c r="D8909" s="0" t="n">
        <v>0.0011111111</v>
      </c>
      <c r="E8909" s="0" t="n">
        <v>0.1</v>
      </c>
      <c r="F8909" s="0" t="n">
        <v>0.024</v>
      </c>
      <c r="G8909" s="0" t="n">
        <v>1</v>
      </c>
      <c r="H8909" s="0" t="n">
        <v>7.28</v>
      </c>
    </row>
    <row r="8910" customFormat="false" ht="12.8" hidden="false" customHeight="false" outlineLevel="0" collapsed="false">
      <c r="A8910" s="0" t="s">
        <v>12879</v>
      </c>
      <c r="B8910" s="0" t="n">
        <v>0.4125</v>
      </c>
      <c r="C8910" s="0" t="n">
        <v>0.0072</v>
      </c>
      <c r="D8910" s="0" t="n">
        <v>0.001</v>
      </c>
      <c r="E8910" s="0" t="n">
        <v>0.01</v>
      </c>
      <c r="F8910" s="0" t="n">
        <v>0.0096</v>
      </c>
      <c r="G8910" s="0" t="n">
        <v>1</v>
      </c>
      <c r="H8910" s="0" t="n">
        <v>1</v>
      </c>
    </row>
    <row r="8911" customFormat="false" ht="12.8" hidden="false" customHeight="false" outlineLevel="0" collapsed="false">
      <c r="A8911" s="0" t="s">
        <v>12880</v>
      </c>
      <c r="B8911" s="0" t="n">
        <v>0.316</v>
      </c>
      <c r="C8911" s="0" t="n">
        <v>0.00576</v>
      </c>
      <c r="D8911" s="0" t="n">
        <v>0.0013333333</v>
      </c>
      <c r="E8911" s="0" t="n">
        <v>0.04</v>
      </c>
      <c r="F8911" s="0" t="n">
        <v>0.0192</v>
      </c>
      <c r="G8911" s="0" t="n">
        <v>1</v>
      </c>
      <c r="H8911" s="0" t="n">
        <v>285</v>
      </c>
    </row>
    <row r="8912" customFormat="false" ht="12.8" hidden="false" customHeight="false" outlineLevel="0" collapsed="false">
      <c r="A8912" s="0" t="s">
        <v>12881</v>
      </c>
      <c r="B8912" s="0" t="n">
        <v>0.00294</v>
      </c>
      <c r="C8912" s="0" t="n">
        <v>1.0584E-006</v>
      </c>
      <c r="D8912" s="0" t="n">
        <v>8.395E-007</v>
      </c>
      <c r="E8912" s="0" t="n">
        <v>0.0002</v>
      </c>
      <c r="F8912" s="0" t="n">
        <v>1.008E-005</v>
      </c>
      <c r="G8912" s="0" t="n">
        <v>1</v>
      </c>
      <c r="H8912" s="0" t="n">
        <v>0.02</v>
      </c>
    </row>
    <row r="8913" customFormat="false" ht="12.8" hidden="false" customHeight="false" outlineLevel="0" collapsed="false">
      <c r="A8913" s="0" t="s">
        <v>2460</v>
      </c>
      <c r="B8913" s="0" t="n">
        <v>0.285</v>
      </c>
      <c r="C8913" s="0" t="n">
        <v>0.00336</v>
      </c>
      <c r="D8913" s="0" t="n">
        <v>0.0008333333</v>
      </c>
      <c r="E8913" s="0" t="n">
        <v>0.05</v>
      </c>
      <c r="F8913" s="0" t="n">
        <v>0.012</v>
      </c>
      <c r="G8913" s="0" t="n">
        <v>1</v>
      </c>
      <c r="H8913" s="0" t="n">
        <v>700.3333333333</v>
      </c>
    </row>
    <row r="8914" customFormat="false" ht="12.8" hidden="false" customHeight="false" outlineLevel="0" collapsed="false">
      <c r="A8914" s="0" t="s">
        <v>1289</v>
      </c>
      <c r="B8914" s="0" t="n">
        <v>1.537037037</v>
      </c>
      <c r="C8914" s="0" t="n">
        <v>0.0092994259</v>
      </c>
      <c r="D8914" s="0" t="n">
        <v>0.0013117284</v>
      </c>
      <c r="E8914" s="0" t="n">
        <v>0.0092592593</v>
      </c>
      <c r="F8914" s="0" t="n">
        <v>0.009587037</v>
      </c>
      <c r="G8914" s="0" t="n">
        <v>1</v>
      </c>
      <c r="H8914" s="0" t="n">
        <v>7.28</v>
      </c>
    </row>
    <row r="8915" customFormat="false" ht="12.8" hidden="false" customHeight="false" outlineLevel="0" collapsed="false">
      <c r="A8915" s="0" t="s">
        <v>12882</v>
      </c>
      <c r="B8915" s="0" t="n">
        <v>0.4921428571</v>
      </c>
      <c r="C8915" s="0" t="n">
        <v>0.0102857143</v>
      </c>
      <c r="D8915" s="0" t="n">
        <v>0.0014285714</v>
      </c>
      <c r="E8915" s="0" t="n">
        <v>0.0142857143</v>
      </c>
      <c r="F8915" s="0" t="n">
        <v>0.0137142857</v>
      </c>
      <c r="G8915" s="0" t="n">
        <v>1</v>
      </c>
      <c r="H8915" s="0" t="n">
        <v>15.17</v>
      </c>
    </row>
    <row r="8916" customFormat="false" ht="12.8" hidden="false" customHeight="false" outlineLevel="0" collapsed="false">
      <c r="A8916" s="0" t="s">
        <v>12883</v>
      </c>
      <c r="B8916" s="0" t="n">
        <v>6.9048666667</v>
      </c>
      <c r="C8916" s="0" t="n">
        <v>0.0533333333</v>
      </c>
      <c r="D8916" s="0" t="n">
        <v>0.0074074074</v>
      </c>
      <c r="E8916" s="0" t="n">
        <v>0.0555555556</v>
      </c>
      <c r="F8916" s="0" t="n">
        <v>0.0533333333</v>
      </c>
      <c r="G8916" s="0" t="n">
        <v>1</v>
      </c>
      <c r="H8916" s="0" t="n">
        <v>2111</v>
      </c>
    </row>
    <row r="8917" customFormat="false" ht="12.8" hidden="false" customHeight="false" outlineLevel="0" collapsed="false">
      <c r="A8917" s="0" t="s">
        <v>12884</v>
      </c>
      <c r="B8917" s="0" t="n">
        <v>0.0071</v>
      </c>
      <c r="C8917" s="0" t="n">
        <v>2.646E-006</v>
      </c>
      <c r="D8917" s="0" t="n">
        <v>2.0988E-006</v>
      </c>
      <c r="E8917" s="0" t="n">
        <v>0.0005</v>
      </c>
      <c r="F8917" s="0" t="n">
        <v>2.52E-005</v>
      </c>
      <c r="G8917" s="0" t="n">
        <v>1</v>
      </c>
      <c r="H8917" s="0" t="n">
        <v>0.04</v>
      </c>
    </row>
    <row r="8918" customFormat="false" ht="12.8" hidden="false" customHeight="false" outlineLevel="0" collapsed="false">
      <c r="A8918" s="0" t="s">
        <v>12885</v>
      </c>
      <c r="B8918" s="0" t="n">
        <v>0.285</v>
      </c>
      <c r="C8918" s="0" t="n">
        <v>0.00336</v>
      </c>
      <c r="D8918" s="0" t="n">
        <v>0.0008333333</v>
      </c>
      <c r="E8918" s="0" t="n">
        <v>0.05</v>
      </c>
      <c r="F8918" s="0" t="n">
        <v>0.012</v>
      </c>
      <c r="G8918" s="0" t="n">
        <v>1</v>
      </c>
      <c r="H8918" s="0" t="n">
        <v>2187</v>
      </c>
    </row>
    <row r="8919" customFormat="false" ht="12.8" hidden="false" customHeight="false" outlineLevel="0" collapsed="false">
      <c r="A8919" s="0" t="s">
        <v>1300</v>
      </c>
      <c r="B8919" s="0" t="n">
        <v>0.938</v>
      </c>
      <c r="C8919" s="0" t="n">
        <v>0.00696</v>
      </c>
      <c r="D8919" s="0" t="n">
        <v>0.0011111111</v>
      </c>
      <c r="E8919" s="0" t="n">
        <v>0.1</v>
      </c>
      <c r="F8919" s="0" t="n">
        <v>0.024</v>
      </c>
      <c r="G8919" s="0" t="n">
        <v>1</v>
      </c>
      <c r="H8919" s="0" t="n">
        <v>7.06</v>
      </c>
    </row>
    <row r="8920" customFormat="false" ht="12.8" hidden="false" customHeight="false" outlineLevel="0" collapsed="false">
      <c r="A8920" s="0" t="s">
        <v>1301</v>
      </c>
      <c r="B8920" s="0" t="n">
        <v>0.938</v>
      </c>
      <c r="C8920" s="0" t="n">
        <v>0.00696</v>
      </c>
      <c r="D8920" s="0" t="n">
        <v>0.0011111111</v>
      </c>
      <c r="E8920" s="0" t="n">
        <v>0.1</v>
      </c>
      <c r="F8920" s="0" t="n">
        <v>0.024</v>
      </c>
      <c r="G8920" s="0" t="n">
        <v>1</v>
      </c>
      <c r="H8920" s="0" t="n">
        <v>7.06</v>
      </c>
    </row>
    <row r="8921" customFormat="false" ht="12.8" hidden="false" customHeight="false" outlineLevel="0" collapsed="false">
      <c r="A8921" s="0" t="s">
        <v>12886</v>
      </c>
      <c r="B8921" s="0" t="n">
        <v>0.76</v>
      </c>
      <c r="C8921" s="0" t="n">
        <v>0.00672</v>
      </c>
      <c r="D8921" s="0" t="n">
        <v>0.0011111111</v>
      </c>
      <c r="E8921" s="0" t="n">
        <v>0.1</v>
      </c>
      <c r="F8921" s="0" t="n">
        <v>0.024</v>
      </c>
      <c r="G8921" s="0" t="n">
        <v>1</v>
      </c>
      <c r="H8921" s="0" t="n">
        <v>1609</v>
      </c>
    </row>
    <row r="8922" customFormat="false" ht="12.8" hidden="false" customHeight="false" outlineLevel="0" collapsed="false">
      <c r="A8922" s="0" t="s">
        <v>12887</v>
      </c>
      <c r="B8922" s="0" t="n">
        <v>9.3976666667</v>
      </c>
      <c r="C8922" s="0" t="n">
        <v>0.0533333333</v>
      </c>
      <c r="D8922" s="0" t="n">
        <v>0.0074074074</v>
      </c>
      <c r="E8922" s="0" t="n">
        <v>0.0555555556</v>
      </c>
      <c r="F8922" s="0" t="n">
        <v>0.0533333333</v>
      </c>
      <c r="G8922" s="0" t="n">
        <v>1</v>
      </c>
      <c r="H8922" s="0" t="n">
        <v>2916</v>
      </c>
    </row>
    <row r="8923" customFormat="false" ht="12.8" hidden="false" customHeight="false" outlineLevel="0" collapsed="false">
      <c r="A8923" s="0" t="s">
        <v>2457</v>
      </c>
      <c r="B8923" s="0" t="n">
        <v>0.285</v>
      </c>
      <c r="C8923" s="0" t="n">
        <v>0.00336</v>
      </c>
      <c r="D8923" s="0" t="n">
        <v>0.0008333333</v>
      </c>
      <c r="E8923" s="0" t="n">
        <v>0.05</v>
      </c>
      <c r="F8923" s="0" t="n">
        <v>0.012</v>
      </c>
      <c r="G8923" s="0" t="n">
        <v>1</v>
      </c>
      <c r="H8923" s="0" t="n">
        <v>700.3333333333</v>
      </c>
    </row>
    <row r="8924" customFormat="false" ht="12.8" hidden="false" customHeight="false" outlineLevel="0" collapsed="false">
      <c r="A8924" s="0" t="s">
        <v>1288</v>
      </c>
      <c r="B8924" s="0" t="n">
        <v>1.085</v>
      </c>
      <c r="C8924" s="0" t="n">
        <v>0.0087</v>
      </c>
      <c r="D8924" s="0" t="n">
        <v>0.0013888889</v>
      </c>
      <c r="E8924" s="0" t="n">
        <v>0.125</v>
      </c>
      <c r="F8924" s="0" t="n">
        <v>0.03</v>
      </c>
      <c r="G8924" s="0" t="n">
        <v>1</v>
      </c>
      <c r="H8924" s="0" t="n">
        <v>9.41</v>
      </c>
    </row>
    <row r="8925" customFormat="false" ht="12.8" hidden="false" customHeight="false" outlineLevel="0" collapsed="false">
      <c r="A8925" s="0" t="s">
        <v>12888</v>
      </c>
      <c r="B8925" s="0" t="n">
        <v>9.3976666667</v>
      </c>
      <c r="C8925" s="0" t="n">
        <v>0.0533333333</v>
      </c>
      <c r="D8925" s="0" t="n">
        <v>0.0074074074</v>
      </c>
      <c r="E8925" s="0" t="n">
        <v>0.0555555556</v>
      </c>
      <c r="F8925" s="0" t="n">
        <v>0.0533333333</v>
      </c>
      <c r="G8925" s="0" t="n">
        <v>1</v>
      </c>
      <c r="H8925" s="0" t="n">
        <v>2936</v>
      </c>
    </row>
    <row r="8926" customFormat="false" ht="12.8" hidden="false" customHeight="false" outlineLevel="0" collapsed="false">
      <c r="A8926" s="0" t="s">
        <v>12889</v>
      </c>
      <c r="B8926" s="0" t="n">
        <v>0.76</v>
      </c>
      <c r="C8926" s="0" t="n">
        <v>0.00672</v>
      </c>
      <c r="D8926" s="0" t="n">
        <v>0.0011111111</v>
      </c>
      <c r="E8926" s="0" t="n">
        <v>0.1</v>
      </c>
      <c r="F8926" s="0" t="n">
        <v>0.024</v>
      </c>
      <c r="G8926" s="0" t="n">
        <v>1</v>
      </c>
      <c r="H8926" s="0" t="n">
        <v>1609</v>
      </c>
    </row>
    <row r="8927" customFormat="false" ht="12.8" hidden="false" customHeight="false" outlineLevel="0" collapsed="false">
      <c r="A8927" s="0" t="s">
        <v>2462</v>
      </c>
      <c r="B8927" s="0" t="n">
        <v>0.285</v>
      </c>
      <c r="C8927" s="0" t="n">
        <v>0.00336</v>
      </c>
      <c r="D8927" s="0" t="n">
        <v>0.0008333333</v>
      </c>
      <c r="E8927" s="0" t="n">
        <v>0.05</v>
      </c>
      <c r="F8927" s="0" t="n">
        <v>0.012</v>
      </c>
      <c r="G8927" s="0" t="n">
        <v>1</v>
      </c>
      <c r="H8927" s="0" t="n">
        <v>700.3333333333</v>
      </c>
    </row>
    <row r="8928" customFormat="false" ht="12.8" hidden="false" customHeight="false" outlineLevel="0" collapsed="false">
      <c r="A8928" s="0" t="s">
        <v>12890</v>
      </c>
      <c r="B8928" s="0" t="n">
        <v>0.0204</v>
      </c>
      <c r="C8928" s="0" t="n">
        <v>1.0584E-005</v>
      </c>
      <c r="D8928" s="0" t="n">
        <v>8.3951E-006</v>
      </c>
      <c r="E8928" s="0" t="n">
        <v>0.002</v>
      </c>
      <c r="F8928" s="0" t="n">
        <v>0.0001008</v>
      </c>
      <c r="G8928" s="0" t="n">
        <v>1</v>
      </c>
      <c r="H8928" s="0" t="n">
        <v>0.11</v>
      </c>
    </row>
    <row r="8929" customFormat="false" ht="12.8" hidden="false" customHeight="false" outlineLevel="0" collapsed="false">
      <c r="A8929" s="0" t="s">
        <v>12891</v>
      </c>
      <c r="B8929" s="0" t="n">
        <v>1.085</v>
      </c>
      <c r="C8929" s="0" t="n">
        <v>0.0087</v>
      </c>
      <c r="D8929" s="0" t="n">
        <v>0.0013888889</v>
      </c>
      <c r="E8929" s="0" t="n">
        <v>0.125</v>
      </c>
      <c r="F8929" s="0" t="n">
        <v>0.03</v>
      </c>
      <c r="G8929" s="0" t="n">
        <v>1</v>
      </c>
      <c r="H8929" s="0" t="n">
        <v>10.12</v>
      </c>
    </row>
    <row r="8930" customFormat="false" ht="12.8" hidden="false" customHeight="false" outlineLevel="0" collapsed="false">
      <c r="A8930" s="0" t="s">
        <v>12892</v>
      </c>
      <c r="B8930" s="0" t="n">
        <v>9.3976666667</v>
      </c>
      <c r="C8930" s="0" t="n">
        <v>0.0533333333</v>
      </c>
      <c r="D8930" s="0" t="n">
        <v>0.0074074074</v>
      </c>
      <c r="E8930" s="0" t="n">
        <v>0.0555555556</v>
      </c>
      <c r="F8930" s="0" t="n">
        <v>0.0533333333</v>
      </c>
      <c r="G8930" s="0" t="n">
        <v>1</v>
      </c>
      <c r="H8930" s="0" t="n">
        <v>3031</v>
      </c>
    </row>
    <row r="8931" customFormat="false" ht="12.8" hidden="false" customHeight="false" outlineLevel="0" collapsed="false">
      <c r="A8931" s="0" t="s">
        <v>12893</v>
      </c>
      <c r="B8931" s="0" t="n">
        <v>0.00155</v>
      </c>
      <c r="C8931" s="0" t="n">
        <v>3.6E-005</v>
      </c>
      <c r="D8931" s="0" t="n">
        <v>8.3333E-006</v>
      </c>
      <c r="E8931" s="0" t="n">
        <v>0.0005</v>
      </c>
      <c r="F8931" s="0" t="n">
        <v>0.00012</v>
      </c>
      <c r="G8931" s="0" t="n">
        <v>1</v>
      </c>
      <c r="H8931" s="0" t="n">
        <v>1</v>
      </c>
    </row>
    <row r="8932" customFormat="false" ht="12.8" hidden="false" customHeight="false" outlineLevel="0" collapsed="false">
      <c r="A8932" s="0" t="s">
        <v>12894</v>
      </c>
      <c r="B8932" s="0" t="n">
        <v>0.285</v>
      </c>
      <c r="C8932" s="0" t="n">
        <v>0.00336</v>
      </c>
      <c r="D8932" s="0" t="n">
        <v>0.0008333333</v>
      </c>
      <c r="E8932" s="0" t="n">
        <v>0.05</v>
      </c>
      <c r="F8932" s="0" t="n">
        <v>0.012</v>
      </c>
      <c r="G8932" s="0" t="n">
        <v>1</v>
      </c>
      <c r="H8932" s="0" t="n">
        <v>700.3333333333</v>
      </c>
    </row>
    <row r="8933" customFormat="false" ht="12.8" hidden="false" customHeight="false" outlineLevel="0" collapsed="false">
      <c r="A8933" s="0" t="s">
        <v>12895</v>
      </c>
      <c r="B8933" s="0" t="n">
        <v>0.0204</v>
      </c>
      <c r="C8933" s="0" t="n">
        <v>1.0584E-005</v>
      </c>
      <c r="D8933" s="0" t="n">
        <v>8.3951E-006</v>
      </c>
      <c r="E8933" s="0" t="n">
        <v>0.002</v>
      </c>
      <c r="F8933" s="0" t="n">
        <v>0.0001008</v>
      </c>
      <c r="G8933" s="0" t="n">
        <v>1</v>
      </c>
      <c r="H8933" s="0" t="n">
        <v>0.08</v>
      </c>
    </row>
    <row r="8934" customFormat="false" ht="12.8" hidden="false" customHeight="false" outlineLevel="0" collapsed="false">
      <c r="A8934" s="0" t="s">
        <v>12896</v>
      </c>
      <c r="B8934" s="0" t="n">
        <v>1.537037037</v>
      </c>
      <c r="C8934" s="0" t="n">
        <v>0.0092994259</v>
      </c>
      <c r="D8934" s="0" t="n">
        <v>0.0013117284</v>
      </c>
      <c r="E8934" s="0" t="n">
        <v>0.0092592593</v>
      </c>
      <c r="F8934" s="0" t="n">
        <v>0.009587037</v>
      </c>
      <c r="G8934" s="0" t="n">
        <v>1</v>
      </c>
      <c r="H8934" s="0" t="n">
        <v>10.12</v>
      </c>
    </row>
    <row r="8935" customFormat="false" ht="12.8" hidden="false" customHeight="false" outlineLevel="0" collapsed="false">
      <c r="A8935" s="0" t="s">
        <v>12897</v>
      </c>
      <c r="B8935" s="0" t="n">
        <v>22.955</v>
      </c>
      <c r="C8935" s="0" t="n">
        <v>0.0806749167</v>
      </c>
      <c r="D8935" s="0" t="n">
        <v>0.0118055556</v>
      </c>
      <c r="E8935" s="0" t="n">
        <v>0.0833333333</v>
      </c>
      <c r="F8935" s="0" t="n">
        <v>0.0862833333</v>
      </c>
      <c r="G8935" s="0" t="n">
        <v>1</v>
      </c>
      <c r="H8935" s="0" t="n">
        <v>0.0033333333</v>
      </c>
    </row>
    <row r="8936" customFormat="false" ht="12.8" hidden="false" customHeight="false" outlineLevel="0" collapsed="false">
      <c r="A8936" s="0" t="s">
        <v>12898</v>
      </c>
      <c r="B8936" s="0" t="n">
        <v>0.3625</v>
      </c>
      <c r="C8936" s="0" t="n">
        <v>0.001902285</v>
      </c>
      <c r="D8936" s="0" t="n">
        <v>0.0003190691</v>
      </c>
      <c r="E8936" s="0" t="n">
        <v>0.03125</v>
      </c>
      <c r="F8936" s="0" t="n">
        <v>0.006793875</v>
      </c>
      <c r="G8936" s="0" t="n">
        <v>1</v>
      </c>
      <c r="H8936" s="0" t="n">
        <v>24.76</v>
      </c>
    </row>
    <row r="8937" customFormat="false" ht="12.8" hidden="false" customHeight="false" outlineLevel="0" collapsed="false">
      <c r="A8937" s="0" t="s">
        <v>12899</v>
      </c>
      <c r="B8937" s="0" t="n">
        <v>0.0426166667</v>
      </c>
      <c r="C8937" s="0" t="n">
        <v>0.00035</v>
      </c>
      <c r="D8937" s="0" t="n">
        <v>8.68056E-005</v>
      </c>
      <c r="E8937" s="0" t="n">
        <v>0.0052083333</v>
      </c>
      <c r="F8937" s="0" t="n">
        <v>0.00125</v>
      </c>
      <c r="G8937" s="0" t="n">
        <v>1</v>
      </c>
      <c r="H8937" s="0" t="n">
        <v>49.9633333333</v>
      </c>
    </row>
    <row r="8938" customFormat="false" ht="12.8" hidden="false" customHeight="false" outlineLevel="0" collapsed="false">
      <c r="A8938" s="0" t="s">
        <v>12900</v>
      </c>
      <c r="B8938" s="0" t="n">
        <v>0.6616666667</v>
      </c>
      <c r="C8938" s="0" t="n">
        <v>0.0060375</v>
      </c>
      <c r="D8938" s="0" t="n">
        <v>0.0013492063</v>
      </c>
      <c r="E8938" s="0" t="n">
        <v>0.0166666667</v>
      </c>
      <c r="F8938" s="0" t="n">
        <v>0.012075</v>
      </c>
      <c r="G8938" s="0" t="n">
        <v>1</v>
      </c>
      <c r="H8938" s="0" t="n">
        <v>27.65</v>
      </c>
    </row>
    <row r="8939" customFormat="false" ht="12.8" hidden="false" customHeight="false" outlineLevel="0" collapsed="false">
      <c r="A8939" s="0" t="s">
        <v>12901</v>
      </c>
      <c r="B8939" s="0" t="n">
        <v>22.955</v>
      </c>
      <c r="C8939" s="0" t="n">
        <v>0.0806749167</v>
      </c>
      <c r="D8939" s="0" t="n">
        <v>0.0118055556</v>
      </c>
      <c r="E8939" s="0" t="n">
        <v>0.0833333333</v>
      </c>
      <c r="F8939" s="0" t="n">
        <v>0.0862833333</v>
      </c>
      <c r="G8939" s="0" t="n">
        <v>1</v>
      </c>
      <c r="H8939" s="0" t="n">
        <v>0.0033333333</v>
      </c>
    </row>
    <row r="8940" customFormat="false" ht="12.8" hidden="false" customHeight="false" outlineLevel="0" collapsed="false">
      <c r="A8940" s="0" t="s">
        <v>12902</v>
      </c>
      <c r="B8940" s="0" t="n">
        <v>0.0426166667</v>
      </c>
      <c r="C8940" s="0" t="n">
        <v>0.00035</v>
      </c>
      <c r="D8940" s="0" t="n">
        <v>8.68056E-005</v>
      </c>
      <c r="E8940" s="0" t="n">
        <v>0.0052083333</v>
      </c>
      <c r="F8940" s="0" t="n">
        <v>0.00125</v>
      </c>
      <c r="G8940" s="0" t="n">
        <v>1</v>
      </c>
      <c r="H8940" s="0" t="n">
        <v>49.9633333333</v>
      </c>
    </row>
    <row r="8941" customFormat="false" ht="12.8" hidden="false" customHeight="false" outlineLevel="0" collapsed="false">
      <c r="A8941" s="0" t="s">
        <v>12903</v>
      </c>
      <c r="B8941" s="0" t="n">
        <v>0.6616666667</v>
      </c>
      <c r="C8941" s="0" t="n">
        <v>0.0060375</v>
      </c>
      <c r="D8941" s="0" t="n">
        <v>0.0013492063</v>
      </c>
      <c r="E8941" s="0" t="n">
        <v>0.0166666667</v>
      </c>
      <c r="F8941" s="0" t="n">
        <v>0.012075</v>
      </c>
      <c r="G8941" s="0" t="n">
        <v>1</v>
      </c>
      <c r="H8941" s="0" t="n">
        <v>18.1</v>
      </c>
    </row>
    <row r="8942" customFormat="false" ht="12.8" hidden="false" customHeight="false" outlineLevel="0" collapsed="false">
      <c r="A8942" s="0" t="s">
        <v>12904</v>
      </c>
      <c r="B8942" s="0" t="n">
        <v>11.0286666667</v>
      </c>
      <c r="C8942" s="0" t="n">
        <v>0.0533333333</v>
      </c>
      <c r="D8942" s="0" t="n">
        <v>0.0074074074</v>
      </c>
      <c r="E8942" s="0" t="n">
        <v>0.0555555556</v>
      </c>
      <c r="F8942" s="0" t="n">
        <v>0.0533333333</v>
      </c>
      <c r="G8942" s="0" t="n">
        <v>1</v>
      </c>
      <c r="H8942" s="0" t="n">
        <v>9792</v>
      </c>
    </row>
    <row r="8943" customFormat="false" ht="12.8" hidden="false" customHeight="false" outlineLevel="0" collapsed="false">
      <c r="A8943" s="0" t="s">
        <v>12905</v>
      </c>
      <c r="B8943" s="0" t="n">
        <v>0.002825</v>
      </c>
      <c r="C8943" s="0" t="n">
        <v>3.75E-006</v>
      </c>
      <c r="D8943" s="0" t="n">
        <v>5.037E-007</v>
      </c>
      <c r="E8943" s="0" t="n">
        <v>0.00025</v>
      </c>
      <c r="F8943" s="0" t="n">
        <v>1.875E-005</v>
      </c>
      <c r="G8943" s="0" t="n">
        <v>1</v>
      </c>
      <c r="H8943" s="0" t="n">
        <v>3.8</v>
      </c>
    </row>
    <row r="8944" customFormat="false" ht="12.8" hidden="false" customHeight="false" outlineLevel="0" collapsed="false">
      <c r="A8944" s="0" t="s">
        <v>12906</v>
      </c>
      <c r="B8944" s="0" t="n">
        <v>0.0301333333</v>
      </c>
      <c r="C8944" s="0" t="n">
        <v>0.0003226997</v>
      </c>
      <c r="D8944" s="0" t="n">
        <v>4.72222E-005</v>
      </c>
      <c r="E8944" s="0" t="n">
        <v>0.0003333333</v>
      </c>
      <c r="F8944" s="0" t="n">
        <v>0.0003451333</v>
      </c>
      <c r="G8944" s="0" t="n">
        <v>1</v>
      </c>
      <c r="H8944" s="0" t="n">
        <v>5.1633333333</v>
      </c>
    </row>
    <row r="8945" customFormat="false" ht="12.8" hidden="false" customHeight="false" outlineLevel="0" collapsed="false">
      <c r="A8945" s="0" t="s">
        <v>12907</v>
      </c>
      <c r="B8945" s="0" t="n">
        <v>0.0426166667</v>
      </c>
      <c r="C8945" s="0" t="n">
        <v>0.00035</v>
      </c>
      <c r="D8945" s="0" t="n">
        <v>8.68056E-005</v>
      </c>
      <c r="E8945" s="0" t="n">
        <v>0.0052083333</v>
      </c>
      <c r="F8945" s="0" t="n">
        <v>0.00125</v>
      </c>
      <c r="G8945" s="0" t="n">
        <v>1</v>
      </c>
      <c r="H8945" s="0" t="n">
        <v>49.9633333333</v>
      </c>
    </row>
    <row r="8946" customFormat="false" ht="12.8" hidden="false" customHeight="false" outlineLevel="0" collapsed="false">
      <c r="A8946" s="0" t="s">
        <v>12908</v>
      </c>
      <c r="B8946" s="0" t="n">
        <v>6.9046666667</v>
      </c>
      <c r="C8946" s="0" t="n">
        <v>0.0533333333</v>
      </c>
      <c r="D8946" s="0" t="n">
        <v>0.0074074074</v>
      </c>
      <c r="E8946" s="0" t="n">
        <v>0.0555555556</v>
      </c>
      <c r="F8946" s="0" t="n">
        <v>0.0533333333</v>
      </c>
      <c r="G8946" s="0" t="n">
        <v>1</v>
      </c>
      <c r="H8946" s="0" t="n">
        <v>2111</v>
      </c>
    </row>
    <row r="8947" customFormat="false" ht="12.8" hidden="false" customHeight="false" outlineLevel="0" collapsed="false">
      <c r="A8947" s="0" t="s">
        <v>12909</v>
      </c>
      <c r="B8947" s="0" t="n">
        <v>0.0426166667</v>
      </c>
      <c r="C8947" s="0" t="n">
        <v>0.00035</v>
      </c>
      <c r="D8947" s="0" t="n">
        <v>8.68056E-005</v>
      </c>
      <c r="E8947" s="0" t="n">
        <v>0.0052083333</v>
      </c>
      <c r="F8947" s="0" t="n">
        <v>0.00125</v>
      </c>
      <c r="G8947" s="0" t="n">
        <v>1</v>
      </c>
      <c r="H8947" s="0" t="n">
        <v>149.89</v>
      </c>
    </row>
    <row r="8948" customFormat="false" ht="12.8" hidden="false" customHeight="false" outlineLevel="0" collapsed="false">
      <c r="A8948" s="0" t="s">
        <v>12910</v>
      </c>
      <c r="B8948" s="0" t="n">
        <v>3.0944444444</v>
      </c>
      <c r="C8948" s="0" t="n">
        <v>0.0265333333</v>
      </c>
      <c r="D8948" s="0" t="n">
        <v>0.0037037037</v>
      </c>
      <c r="E8948" s="0" t="n">
        <v>0.0277777778</v>
      </c>
      <c r="F8948" s="0" t="n">
        <v>0.0266666667</v>
      </c>
      <c r="G8948" s="0" t="n">
        <v>1</v>
      </c>
      <c r="H8948" s="0" t="n">
        <v>15.86</v>
      </c>
    </row>
    <row r="8949" customFormat="false" ht="12.8" hidden="false" customHeight="false" outlineLevel="0" collapsed="false">
      <c r="A8949" s="0" t="s">
        <v>12911</v>
      </c>
      <c r="B8949" s="0" t="n">
        <v>4.5416666667</v>
      </c>
      <c r="C8949" s="0" t="n">
        <v>0.0418474167</v>
      </c>
      <c r="D8949" s="0" t="n">
        <v>0.0059027778</v>
      </c>
      <c r="E8949" s="0" t="n">
        <v>0.0416666667</v>
      </c>
      <c r="F8949" s="0" t="n">
        <v>0.0431416667</v>
      </c>
      <c r="G8949" s="0" t="n">
        <v>1</v>
      </c>
      <c r="H8949" s="0" t="n">
        <v>8.46</v>
      </c>
    </row>
    <row r="8950" customFormat="false" ht="12.8" hidden="false" customHeight="false" outlineLevel="0" collapsed="false">
      <c r="A8950" s="0" t="s">
        <v>12912</v>
      </c>
      <c r="B8950" s="0" t="n">
        <v>1.537037037</v>
      </c>
      <c r="C8950" s="0" t="n">
        <v>0.0092994259</v>
      </c>
      <c r="D8950" s="0" t="n">
        <v>0.0013117284</v>
      </c>
      <c r="E8950" s="0" t="n">
        <v>0.0092592593</v>
      </c>
      <c r="F8950" s="0" t="n">
        <v>0.009587037</v>
      </c>
      <c r="G8950" s="0" t="n">
        <v>1</v>
      </c>
      <c r="H8950" s="0" t="n">
        <v>11.53</v>
      </c>
    </row>
    <row r="8951" customFormat="false" ht="12.8" hidden="false" customHeight="false" outlineLevel="0" collapsed="false">
      <c r="A8951" s="0" t="s">
        <v>12913</v>
      </c>
      <c r="B8951" s="0" t="n">
        <v>0.2575</v>
      </c>
      <c r="C8951" s="0" t="n">
        <v>0.001902285</v>
      </c>
      <c r="D8951" s="0" t="n">
        <v>0.0003190691</v>
      </c>
      <c r="E8951" s="0" t="n">
        <v>0.03125</v>
      </c>
      <c r="F8951" s="0" t="n">
        <v>0.006793875</v>
      </c>
      <c r="G8951" s="0" t="n">
        <v>1</v>
      </c>
      <c r="H8951" s="0" t="n">
        <v>27.73</v>
      </c>
    </row>
    <row r="8952" customFormat="false" ht="12.8" hidden="false" customHeight="false" outlineLevel="0" collapsed="false">
      <c r="A8952" s="0" t="s">
        <v>12914</v>
      </c>
      <c r="B8952" s="0" t="n">
        <v>0.4233333333</v>
      </c>
      <c r="C8952" s="0" t="n">
        <v>0.00448</v>
      </c>
      <c r="D8952" s="0" t="n">
        <v>0.0011111111</v>
      </c>
      <c r="E8952" s="0" t="n">
        <v>0.0666666667</v>
      </c>
      <c r="F8952" s="0" t="n">
        <v>0.016</v>
      </c>
      <c r="G8952" s="0" t="n">
        <v>1</v>
      </c>
      <c r="H8952" s="0" t="n">
        <v>887.6666666667</v>
      </c>
    </row>
    <row r="8953" customFormat="false" ht="12.8" hidden="false" customHeight="false" outlineLevel="0" collapsed="false">
      <c r="A8953" s="0" t="s">
        <v>12915</v>
      </c>
      <c r="B8953" s="0" t="n">
        <v>0.0109375</v>
      </c>
      <c r="C8953" s="0" t="n">
        <v>7.5E-005</v>
      </c>
      <c r="D8953" s="0" t="n">
        <v>1.73611E-005</v>
      </c>
      <c r="E8953" s="0" t="n">
        <v>0.003125</v>
      </c>
      <c r="F8953" s="0" t="n">
        <v>0.000375</v>
      </c>
      <c r="G8953" s="0" t="n">
        <v>1</v>
      </c>
      <c r="H8953" s="0" t="n">
        <v>0.05</v>
      </c>
    </row>
    <row r="8954" customFormat="false" ht="12.8" hidden="false" customHeight="false" outlineLevel="0" collapsed="false">
      <c r="A8954" s="0" t="s">
        <v>12916</v>
      </c>
      <c r="B8954" s="0" t="n">
        <v>3.1144444444</v>
      </c>
      <c r="C8954" s="0" t="n">
        <v>0.0265333333</v>
      </c>
      <c r="D8954" s="0" t="n">
        <v>0.0037037037</v>
      </c>
      <c r="E8954" s="0" t="n">
        <v>0.0277777778</v>
      </c>
      <c r="F8954" s="0" t="n">
        <v>0.0266666667</v>
      </c>
      <c r="G8954" s="0" t="n">
        <v>1</v>
      </c>
      <c r="H8954" s="0" t="n">
        <v>15.86</v>
      </c>
    </row>
    <row r="8955" customFormat="false" ht="12.8" hidden="false" customHeight="false" outlineLevel="0" collapsed="false">
      <c r="A8955" s="0" t="s">
        <v>1299</v>
      </c>
      <c r="B8955" s="0" t="n">
        <v>1.457037037</v>
      </c>
      <c r="C8955" s="0" t="n">
        <v>0.0092994259</v>
      </c>
      <c r="D8955" s="0" t="n">
        <v>0.0013117284</v>
      </c>
      <c r="E8955" s="0" t="n">
        <v>0.0092592593</v>
      </c>
      <c r="F8955" s="0" t="n">
        <v>0.009587037</v>
      </c>
      <c r="G8955" s="0" t="n">
        <v>1</v>
      </c>
      <c r="H8955" s="0" t="n">
        <v>11.31</v>
      </c>
    </row>
    <row r="8956" customFormat="false" ht="12.8" hidden="false" customHeight="false" outlineLevel="0" collapsed="false">
      <c r="A8956" s="0" t="s">
        <v>12917</v>
      </c>
      <c r="B8956" s="0" t="n">
        <v>0.4233333333</v>
      </c>
      <c r="C8956" s="0" t="n">
        <v>0.00448</v>
      </c>
      <c r="D8956" s="0" t="n">
        <v>0.0011111111</v>
      </c>
      <c r="E8956" s="0" t="n">
        <v>0.0666666667</v>
      </c>
      <c r="F8956" s="0" t="n">
        <v>0.016</v>
      </c>
      <c r="G8956" s="0" t="n">
        <v>1</v>
      </c>
      <c r="H8956" s="0" t="n">
        <v>887.6666666667</v>
      </c>
    </row>
    <row r="8957" customFormat="false" ht="12.8" hidden="false" customHeight="false" outlineLevel="0" collapsed="false">
      <c r="A8957" s="0" t="s">
        <v>12918</v>
      </c>
      <c r="B8957" s="0" t="n">
        <v>0.3625</v>
      </c>
      <c r="C8957" s="0" t="n">
        <v>0.001902285</v>
      </c>
      <c r="D8957" s="0" t="n">
        <v>0.0003190691</v>
      </c>
      <c r="E8957" s="0" t="n">
        <v>0.03125</v>
      </c>
      <c r="F8957" s="0" t="n">
        <v>0.006793875</v>
      </c>
      <c r="G8957" s="0" t="n">
        <v>1</v>
      </c>
      <c r="H8957" s="0" t="n">
        <v>25.57</v>
      </c>
    </row>
    <row r="8958" customFormat="false" ht="12.8" hidden="false" customHeight="false" outlineLevel="0" collapsed="false">
      <c r="A8958" s="0" t="s">
        <v>12919</v>
      </c>
      <c r="B8958" s="0" t="n">
        <v>1.51</v>
      </c>
      <c r="C8958" s="0" t="n">
        <v>0.036225</v>
      </c>
      <c r="D8958" s="0" t="n">
        <v>0.0080952381</v>
      </c>
      <c r="E8958" s="0" t="n">
        <v>0.1</v>
      </c>
      <c r="F8958" s="0" t="n">
        <v>0.07245</v>
      </c>
      <c r="G8958" s="0" t="n">
        <v>1</v>
      </c>
      <c r="H8958" s="0" t="n">
        <v>20.31</v>
      </c>
    </row>
    <row r="8959" customFormat="false" ht="12.8" hidden="false" customHeight="false" outlineLevel="0" collapsed="false">
      <c r="A8959" s="0" t="s">
        <v>12920</v>
      </c>
      <c r="B8959" s="0" t="n">
        <v>0.4233333333</v>
      </c>
      <c r="C8959" s="0" t="n">
        <v>0.00448</v>
      </c>
      <c r="D8959" s="0" t="n">
        <v>0.0011111111</v>
      </c>
      <c r="E8959" s="0" t="n">
        <v>0.0666666667</v>
      </c>
      <c r="F8959" s="0" t="n">
        <v>0.016</v>
      </c>
      <c r="G8959" s="0" t="n">
        <v>1</v>
      </c>
      <c r="H8959" s="0" t="n">
        <v>887.6666666667</v>
      </c>
    </row>
    <row r="8960" customFormat="false" ht="12.8" hidden="false" customHeight="false" outlineLevel="0" collapsed="false">
      <c r="A8960" s="0" t="s">
        <v>12921</v>
      </c>
      <c r="B8960" s="0" t="n">
        <v>1.855</v>
      </c>
      <c r="C8960" s="0" t="n">
        <v>0.0168</v>
      </c>
      <c r="D8960" s="0" t="n">
        <v>0.0027777778</v>
      </c>
      <c r="E8960" s="0" t="n">
        <v>0.25</v>
      </c>
      <c r="F8960" s="0" t="n">
        <v>0.06</v>
      </c>
      <c r="G8960" s="0" t="n">
        <v>1</v>
      </c>
      <c r="H8960" s="0" t="n">
        <v>2964</v>
      </c>
    </row>
    <row r="8961" customFormat="false" ht="12.8" hidden="false" customHeight="false" outlineLevel="0" collapsed="false">
      <c r="A8961" s="0" t="s">
        <v>12922</v>
      </c>
      <c r="B8961" s="0" t="n">
        <v>0.0419166667</v>
      </c>
      <c r="C8961" s="0" t="n">
        <v>0.00035</v>
      </c>
      <c r="D8961" s="0" t="n">
        <v>8.68056E-005</v>
      </c>
      <c r="E8961" s="0" t="n">
        <v>0.0052083333</v>
      </c>
      <c r="F8961" s="0" t="n">
        <v>0.00125</v>
      </c>
      <c r="G8961" s="0" t="n">
        <v>1</v>
      </c>
      <c r="H8961" s="0" t="n">
        <v>49.9633333333</v>
      </c>
    </row>
    <row r="8962" customFormat="false" ht="12.8" hidden="false" customHeight="false" outlineLevel="0" collapsed="false">
      <c r="A8962" s="0" t="s">
        <v>12923</v>
      </c>
      <c r="B8962" s="0" t="n">
        <v>0.0672222222</v>
      </c>
      <c r="C8962" s="0" t="n">
        <v>0.0009666667</v>
      </c>
      <c r="D8962" s="0" t="n">
        <v>0.000154321</v>
      </c>
      <c r="E8962" s="0" t="n">
        <v>0.0138888889</v>
      </c>
      <c r="F8962" s="0" t="n">
        <v>0.0033333333</v>
      </c>
      <c r="G8962" s="0" t="n">
        <v>1</v>
      </c>
      <c r="H8962" s="0" t="n">
        <v>0</v>
      </c>
    </row>
    <row r="8963" customFormat="false" ht="12.8" hidden="false" customHeight="false" outlineLevel="0" collapsed="false">
      <c r="A8963" s="0" t="s">
        <v>12924</v>
      </c>
      <c r="B8963" s="0" t="n">
        <v>4.3716666667</v>
      </c>
      <c r="C8963" s="0" t="n">
        <v>0.0418474167</v>
      </c>
      <c r="D8963" s="0" t="n">
        <v>0.0059027778</v>
      </c>
      <c r="E8963" s="0" t="n">
        <v>0.0416666667</v>
      </c>
      <c r="F8963" s="0" t="n">
        <v>0.0431416667</v>
      </c>
      <c r="G8963" s="0" t="n">
        <v>1</v>
      </c>
      <c r="H8963" s="0" t="n">
        <v>7.17</v>
      </c>
    </row>
    <row r="8964" customFormat="false" ht="12.8" hidden="false" customHeight="false" outlineLevel="0" collapsed="false">
      <c r="A8964" s="0" t="s">
        <v>12925</v>
      </c>
      <c r="B8964" s="0" t="n">
        <v>0.1275555556</v>
      </c>
      <c r="C8964" s="0" t="n">
        <v>0.0014933333</v>
      </c>
      <c r="D8964" s="0" t="n">
        <v>0.0002469136</v>
      </c>
      <c r="E8964" s="0" t="n">
        <v>0.0222222222</v>
      </c>
      <c r="F8964" s="0" t="n">
        <v>0.0053333333</v>
      </c>
      <c r="G8964" s="0" t="n">
        <v>1</v>
      </c>
      <c r="H8964" s="0" t="n">
        <v>0.28</v>
      </c>
    </row>
    <row r="8965" customFormat="false" ht="12.8" hidden="false" customHeight="false" outlineLevel="0" collapsed="false">
      <c r="A8965" s="0" t="s">
        <v>12926</v>
      </c>
      <c r="B8965" s="0" t="n">
        <v>2.575</v>
      </c>
      <c r="C8965" s="0" t="n">
        <v>0.0168</v>
      </c>
      <c r="D8965" s="0" t="n">
        <v>0.0027777778</v>
      </c>
      <c r="E8965" s="0" t="n">
        <v>0.25</v>
      </c>
      <c r="F8965" s="0" t="n">
        <v>0.06</v>
      </c>
      <c r="G8965" s="0" t="n">
        <v>1</v>
      </c>
      <c r="H8965" s="0" t="n">
        <v>4239</v>
      </c>
    </row>
    <row r="8966" customFormat="false" ht="12.8" hidden="false" customHeight="false" outlineLevel="0" collapsed="false">
      <c r="A8966" s="0" t="s">
        <v>12927</v>
      </c>
      <c r="B8966" s="0" t="n">
        <v>0.0023285714</v>
      </c>
      <c r="C8966" s="0" t="n">
        <v>1.6714E-006</v>
      </c>
      <c r="D8966" s="0" t="n">
        <v>2.264E-007</v>
      </c>
      <c r="E8966" s="0" t="n">
        <v>0.0014285714</v>
      </c>
      <c r="F8966" s="0" t="n">
        <v>1.85714E-005</v>
      </c>
      <c r="G8966" s="0" t="n">
        <v>1</v>
      </c>
      <c r="H8966" s="0" t="n">
        <v>0.09</v>
      </c>
    </row>
    <row r="8967" customFormat="false" ht="12.8" hidden="false" customHeight="false" outlineLevel="0" collapsed="false">
      <c r="A8967" s="0" t="s">
        <v>12928</v>
      </c>
      <c r="B8967" s="0" t="n">
        <v>2.4140740741</v>
      </c>
      <c r="C8967" s="0" t="n">
        <v>0.0185988519</v>
      </c>
      <c r="D8967" s="0" t="n">
        <v>0.0026234568</v>
      </c>
      <c r="E8967" s="0" t="n">
        <v>0.0185185185</v>
      </c>
      <c r="F8967" s="0" t="n">
        <v>0.0191740741</v>
      </c>
      <c r="G8967" s="0" t="n">
        <v>1</v>
      </c>
      <c r="H8967" s="0" t="n">
        <v>7.41</v>
      </c>
    </row>
    <row r="8968" customFormat="false" ht="12.8" hidden="false" customHeight="false" outlineLevel="0" collapsed="false">
      <c r="A8968" s="0" t="s">
        <v>12929</v>
      </c>
      <c r="B8968" s="0" t="n">
        <v>1.835</v>
      </c>
      <c r="C8968" s="0" t="n">
        <v>0.0168</v>
      </c>
      <c r="D8968" s="0" t="n">
        <v>0.0027777778</v>
      </c>
      <c r="E8968" s="0" t="n">
        <v>0.25</v>
      </c>
      <c r="F8968" s="0" t="n">
        <v>0.06</v>
      </c>
      <c r="G8968" s="0" t="n">
        <v>1</v>
      </c>
      <c r="H8968" s="0" t="n">
        <v>2964</v>
      </c>
    </row>
    <row r="8969" customFormat="false" ht="12.8" hidden="false" customHeight="false" outlineLevel="0" collapsed="false">
      <c r="A8969" s="0" t="s">
        <v>12930</v>
      </c>
      <c r="B8969" s="0" t="n">
        <v>0.18875</v>
      </c>
      <c r="C8969" s="0" t="n">
        <v>0.0009511425</v>
      </c>
      <c r="D8969" s="0" t="n">
        <v>0.0001595345</v>
      </c>
      <c r="E8969" s="0" t="n">
        <v>0.015625</v>
      </c>
      <c r="F8969" s="0" t="n">
        <v>0.0033969375</v>
      </c>
      <c r="G8969" s="0" t="n">
        <v>1</v>
      </c>
      <c r="H8969" s="0" t="n">
        <v>20.93</v>
      </c>
    </row>
    <row r="8970" customFormat="false" ht="12.8" hidden="false" customHeight="false" outlineLevel="0" collapsed="false">
      <c r="A8970" s="0" t="s">
        <v>1303</v>
      </c>
      <c r="B8970" s="0" t="n">
        <v>0.938</v>
      </c>
      <c r="C8970" s="0" t="n">
        <v>0.00696</v>
      </c>
      <c r="D8970" s="0" t="n">
        <v>0.0011111111</v>
      </c>
      <c r="E8970" s="0" t="n">
        <v>0.1</v>
      </c>
      <c r="F8970" s="0" t="n">
        <v>0.024</v>
      </c>
      <c r="G8970" s="0" t="n">
        <v>1</v>
      </c>
      <c r="H8970" s="0" t="n">
        <v>7.06</v>
      </c>
    </row>
    <row r="8971" customFormat="false" ht="12.8" hidden="false" customHeight="false" outlineLevel="0" collapsed="false">
      <c r="A8971" s="0" t="s">
        <v>12931</v>
      </c>
      <c r="B8971" s="0" t="n">
        <v>0.0283333333</v>
      </c>
      <c r="C8971" s="0" t="n">
        <v>0.00011977</v>
      </c>
      <c r="D8971" s="0" t="n">
        <v>1.77083E-005</v>
      </c>
      <c r="E8971" s="0" t="n">
        <v>0.0016666667</v>
      </c>
      <c r="F8971" s="0" t="n">
        <v>0.000406</v>
      </c>
      <c r="G8971" s="0" t="n">
        <v>1</v>
      </c>
      <c r="H8971" s="0" t="n">
        <v>0.45</v>
      </c>
    </row>
    <row r="8972" customFormat="false" ht="12.8" hidden="false" customHeight="false" outlineLevel="0" collapsed="false">
      <c r="A8972" s="0" t="s">
        <v>12932</v>
      </c>
      <c r="B8972" s="0" t="n">
        <v>0.18875</v>
      </c>
      <c r="C8972" s="0" t="n">
        <v>0.0009511425</v>
      </c>
      <c r="D8972" s="0" t="n">
        <v>0.0001595345</v>
      </c>
      <c r="E8972" s="0" t="n">
        <v>0.015625</v>
      </c>
      <c r="F8972" s="0" t="n">
        <v>0.0033969375</v>
      </c>
      <c r="G8972" s="0" t="n">
        <v>1</v>
      </c>
      <c r="H8972" s="0" t="n">
        <v>21.78</v>
      </c>
    </row>
    <row r="8973" customFormat="false" ht="12.8" hidden="false" customHeight="false" outlineLevel="0" collapsed="false">
      <c r="A8973" s="0" t="s">
        <v>12933</v>
      </c>
      <c r="B8973" s="0" t="n">
        <v>0.0091333333</v>
      </c>
      <c r="C8973" s="0" t="n">
        <v>3.2E-005</v>
      </c>
      <c r="D8973" s="0" t="n">
        <v>7.4074E-006</v>
      </c>
      <c r="E8973" s="0" t="n">
        <v>0.0006666667</v>
      </c>
      <c r="F8973" s="0" t="n">
        <v>0.00016</v>
      </c>
      <c r="G8973" s="0" t="n">
        <v>1</v>
      </c>
      <c r="H8973" s="0" t="n">
        <v>0.08</v>
      </c>
    </row>
    <row r="8974" customFormat="false" ht="12.8" hidden="false" customHeight="false" outlineLevel="0" collapsed="false">
      <c r="A8974" s="0" t="s">
        <v>12934</v>
      </c>
      <c r="B8974" s="0" t="n">
        <v>0.0419166667</v>
      </c>
      <c r="C8974" s="0" t="n">
        <v>0.00035</v>
      </c>
      <c r="D8974" s="0" t="n">
        <v>8.68056E-005</v>
      </c>
      <c r="E8974" s="0" t="n">
        <v>0.0052083333</v>
      </c>
      <c r="F8974" s="0" t="n">
        <v>0.00125</v>
      </c>
      <c r="G8974" s="0" t="n">
        <v>1</v>
      </c>
      <c r="H8974" s="0" t="n">
        <v>149.89</v>
      </c>
    </row>
    <row r="8975" customFormat="false" ht="12.8" hidden="false" customHeight="false" outlineLevel="0" collapsed="false">
      <c r="A8975" s="0" t="s">
        <v>12935</v>
      </c>
      <c r="B8975" s="0" t="n">
        <v>0.11125</v>
      </c>
      <c r="C8975" s="0" t="n">
        <v>0.00105</v>
      </c>
      <c r="D8975" s="0" t="n">
        <v>0.0001736111</v>
      </c>
      <c r="E8975" s="0" t="n">
        <v>0.03125</v>
      </c>
      <c r="F8975" s="0" t="n">
        <v>0.00375</v>
      </c>
      <c r="G8975" s="0" t="n">
        <v>1</v>
      </c>
      <c r="H8975" s="0" t="n">
        <v>0</v>
      </c>
    </row>
    <row r="8976" customFormat="false" ht="12.8" hidden="false" customHeight="false" outlineLevel="0" collapsed="false">
      <c r="A8976" s="0" t="s">
        <v>12936</v>
      </c>
      <c r="B8976" s="0" t="n">
        <v>1.6864</v>
      </c>
      <c r="C8976" s="0" t="n">
        <v>0.02856</v>
      </c>
      <c r="D8976" s="0" t="n">
        <v>0.0085</v>
      </c>
      <c r="E8976" s="0" t="n">
        <v>0.04</v>
      </c>
      <c r="F8976" s="0" t="n">
        <v>0.0408</v>
      </c>
      <c r="G8976" s="0" t="n">
        <v>1</v>
      </c>
      <c r="H8976" s="0" t="n">
        <v>1535</v>
      </c>
    </row>
    <row r="8977" customFormat="false" ht="12.8" hidden="false" customHeight="false" outlineLevel="0" collapsed="false">
      <c r="A8977" s="0" t="s">
        <v>12937</v>
      </c>
      <c r="B8977" s="0" t="n">
        <v>0.938</v>
      </c>
      <c r="C8977" s="0" t="n">
        <v>0.00696</v>
      </c>
      <c r="D8977" s="0" t="n">
        <v>0.0011111111</v>
      </c>
      <c r="E8977" s="0" t="n">
        <v>0.1</v>
      </c>
      <c r="F8977" s="0" t="n">
        <v>0.024</v>
      </c>
      <c r="G8977" s="0" t="n">
        <v>1</v>
      </c>
      <c r="H8977" s="0" t="n">
        <v>7.06</v>
      </c>
    </row>
    <row r="8978" customFormat="false" ht="12.8" hidden="false" customHeight="false" outlineLevel="0" collapsed="false">
      <c r="A8978" s="0" t="s">
        <v>12938</v>
      </c>
      <c r="B8978" s="0" t="n">
        <v>0.0283333333</v>
      </c>
      <c r="C8978" s="0" t="n">
        <v>0.00011977</v>
      </c>
      <c r="D8978" s="0" t="n">
        <v>1.77083E-005</v>
      </c>
      <c r="E8978" s="0" t="n">
        <v>0.0016666667</v>
      </c>
      <c r="F8978" s="0" t="n">
        <v>0.000406</v>
      </c>
      <c r="G8978" s="0" t="n">
        <v>1</v>
      </c>
      <c r="H8978" s="0" t="n">
        <v>0.45</v>
      </c>
    </row>
    <row r="8979" customFormat="false" ht="12.8" hidden="false" customHeight="false" outlineLevel="0" collapsed="false">
      <c r="A8979" s="0" t="s">
        <v>393</v>
      </c>
      <c r="B8979" s="0" t="n">
        <v>0.6908571429</v>
      </c>
      <c r="C8979" s="0" t="n">
        <v>0.0106785714</v>
      </c>
      <c r="D8979" s="0" t="n">
        <v>0.0016190476</v>
      </c>
      <c r="E8979" s="0" t="n">
        <v>0.0285714286</v>
      </c>
      <c r="F8979" s="0" t="n">
        <v>0.0213571429</v>
      </c>
      <c r="G8979" s="0" t="n">
        <v>1</v>
      </c>
      <c r="H8979" s="0" t="n">
        <v>6.86</v>
      </c>
    </row>
    <row r="8980" customFormat="false" ht="12.8" hidden="false" customHeight="false" outlineLevel="0" collapsed="false">
      <c r="A8980" s="0" t="s">
        <v>12939</v>
      </c>
      <c r="B8980" s="0" t="n">
        <v>0.0426166667</v>
      </c>
      <c r="C8980" s="0" t="n">
        <v>0.00035</v>
      </c>
      <c r="D8980" s="0" t="n">
        <v>8.68056E-005</v>
      </c>
      <c r="E8980" s="0" t="n">
        <v>0.0052083333</v>
      </c>
      <c r="F8980" s="0" t="n">
        <v>0.00125</v>
      </c>
      <c r="G8980" s="0" t="n">
        <v>1</v>
      </c>
      <c r="H8980" s="0" t="n">
        <v>49.9633333333</v>
      </c>
    </row>
    <row r="8981" customFormat="false" ht="12.8" hidden="false" customHeight="false" outlineLevel="0" collapsed="false">
      <c r="A8981" s="0" t="s">
        <v>12940</v>
      </c>
      <c r="B8981" s="0" t="n">
        <v>4.7916666667</v>
      </c>
      <c r="C8981" s="0" t="n">
        <v>0.0418474167</v>
      </c>
      <c r="D8981" s="0" t="n">
        <v>0.0059027778</v>
      </c>
      <c r="E8981" s="0" t="n">
        <v>0.0416666667</v>
      </c>
      <c r="F8981" s="0" t="n">
        <v>0.0431416667</v>
      </c>
      <c r="G8981" s="0" t="n">
        <v>1</v>
      </c>
      <c r="H8981" s="0" t="n">
        <v>15.29</v>
      </c>
    </row>
    <row r="8982" customFormat="false" ht="12.8" hidden="false" customHeight="false" outlineLevel="0" collapsed="false">
      <c r="A8982" s="0" t="s">
        <v>2963</v>
      </c>
      <c r="B8982" s="0" t="n">
        <v>12.9533684211</v>
      </c>
      <c r="C8982" s="0" t="n">
        <v>0.1856842105</v>
      </c>
      <c r="D8982" s="0" t="n">
        <v>0.0550607287</v>
      </c>
      <c r="E8982" s="0" t="n">
        <v>0.0526315789</v>
      </c>
      <c r="F8982" s="0" t="n">
        <v>0.1263157895</v>
      </c>
      <c r="G8982" s="0" t="n">
        <v>1</v>
      </c>
      <c r="H8982" s="0" t="n">
        <v>19211</v>
      </c>
    </row>
    <row r="8983" customFormat="false" ht="12.8" hidden="false" customHeight="false" outlineLevel="0" collapsed="false">
      <c r="A8983" s="0" t="s">
        <v>12941</v>
      </c>
      <c r="B8983" s="0" t="n">
        <v>0.0023285714</v>
      </c>
      <c r="C8983" s="0" t="n">
        <v>1.6714E-006</v>
      </c>
      <c r="D8983" s="0" t="n">
        <v>2.264E-007</v>
      </c>
      <c r="E8983" s="0" t="n">
        <v>0.0014285714</v>
      </c>
      <c r="F8983" s="0" t="n">
        <v>1.85714E-005</v>
      </c>
      <c r="G8983" s="0" t="n">
        <v>1</v>
      </c>
      <c r="H8983" s="0" t="n">
        <v>0.09</v>
      </c>
    </row>
    <row r="8984" customFormat="false" ht="12.8" hidden="false" customHeight="false" outlineLevel="0" collapsed="false">
      <c r="A8984" s="0" t="s">
        <v>2196</v>
      </c>
      <c r="B8984" s="0" t="n">
        <v>0.0426166667</v>
      </c>
      <c r="C8984" s="0" t="n">
        <v>0.00035</v>
      </c>
      <c r="D8984" s="0" t="n">
        <v>8.68056E-005</v>
      </c>
      <c r="E8984" s="0" t="n">
        <v>0.0052083333</v>
      </c>
      <c r="F8984" s="0" t="n">
        <v>0.00125</v>
      </c>
      <c r="G8984" s="0" t="n">
        <v>1</v>
      </c>
      <c r="H8984" s="0" t="n">
        <v>49.9633333333</v>
      </c>
    </row>
    <row r="8985" customFormat="false" ht="12.8" hidden="false" customHeight="false" outlineLevel="0" collapsed="false">
      <c r="A8985" s="0" t="s">
        <v>394</v>
      </c>
      <c r="B8985" s="0" t="n">
        <v>0.3254285714</v>
      </c>
      <c r="C8985" s="0" t="n">
        <v>0.0053392857</v>
      </c>
      <c r="D8985" s="0" t="n">
        <v>0.0008095238</v>
      </c>
      <c r="E8985" s="0" t="n">
        <v>0.0142857143</v>
      </c>
      <c r="F8985" s="0" t="n">
        <v>0.0106785714</v>
      </c>
      <c r="G8985" s="0" t="n">
        <v>1</v>
      </c>
      <c r="H8985" s="0" t="n">
        <v>4.07</v>
      </c>
    </row>
    <row r="8986" customFormat="false" ht="12.8" hidden="false" customHeight="false" outlineLevel="0" collapsed="false">
      <c r="A8986" s="0" t="s">
        <v>12942</v>
      </c>
      <c r="B8986" s="0" t="n">
        <v>2.575</v>
      </c>
      <c r="C8986" s="0" t="n">
        <v>0.0168</v>
      </c>
      <c r="D8986" s="0" t="n">
        <v>0.0027777778</v>
      </c>
      <c r="E8986" s="0" t="n">
        <v>0.25</v>
      </c>
      <c r="F8986" s="0" t="n">
        <v>0.06</v>
      </c>
      <c r="G8986" s="0" t="n">
        <v>1</v>
      </c>
      <c r="H8986" s="0" t="n">
        <v>4215</v>
      </c>
    </row>
    <row r="8987" customFormat="false" ht="12.8" hidden="false" customHeight="false" outlineLevel="0" collapsed="false">
      <c r="A8987" s="0" t="s">
        <v>12943</v>
      </c>
      <c r="B8987" s="0" t="n">
        <v>0.859</v>
      </c>
      <c r="C8987" s="0" t="n">
        <v>0.00672</v>
      </c>
      <c r="D8987" s="0" t="n">
        <v>0.0011111111</v>
      </c>
      <c r="E8987" s="0" t="n">
        <v>0.1</v>
      </c>
      <c r="F8987" s="0" t="n">
        <v>0.024</v>
      </c>
      <c r="G8987" s="0" t="n">
        <v>1</v>
      </c>
      <c r="H8987" s="0" t="n">
        <v>5.56</v>
      </c>
    </row>
    <row r="8988" customFormat="false" ht="12.8" hidden="false" customHeight="false" outlineLevel="0" collapsed="false">
      <c r="A8988" s="0" t="s">
        <v>12944</v>
      </c>
      <c r="B8988" s="0" t="n">
        <v>2.575</v>
      </c>
      <c r="C8988" s="0" t="n">
        <v>0.0168</v>
      </c>
      <c r="D8988" s="0" t="n">
        <v>0.0027777778</v>
      </c>
      <c r="E8988" s="0" t="n">
        <v>0.25</v>
      </c>
      <c r="F8988" s="0" t="n">
        <v>0.06</v>
      </c>
      <c r="G8988" s="0" t="n">
        <v>1</v>
      </c>
      <c r="H8988" s="0" t="n">
        <v>4215</v>
      </c>
    </row>
    <row r="8989" customFormat="false" ht="12.8" hidden="false" customHeight="false" outlineLevel="0" collapsed="false">
      <c r="A8989" s="0" t="s">
        <v>2957</v>
      </c>
      <c r="B8989" s="0" t="n">
        <v>0.057852381</v>
      </c>
      <c r="C8989" s="0" t="n">
        <v>0.0005357143</v>
      </c>
      <c r="D8989" s="0" t="n">
        <v>0.0002453102</v>
      </c>
      <c r="E8989" s="0" t="n">
        <v>0.005952381</v>
      </c>
      <c r="F8989" s="0" t="n">
        <v>0.0017857143</v>
      </c>
      <c r="G8989" s="0" t="n">
        <v>1</v>
      </c>
      <c r="H8989" s="0" t="n">
        <v>1944</v>
      </c>
    </row>
    <row r="8990" customFormat="false" ht="12.8" hidden="false" customHeight="false" outlineLevel="0" collapsed="false">
      <c r="A8990" s="0" t="s">
        <v>392</v>
      </c>
      <c r="B8990" s="0" t="n">
        <v>0.6908571429</v>
      </c>
      <c r="C8990" s="0" t="n">
        <v>0.0106785714</v>
      </c>
      <c r="D8990" s="0" t="n">
        <v>0.0016190476</v>
      </c>
      <c r="E8990" s="0" t="n">
        <v>0.0285714286</v>
      </c>
      <c r="F8990" s="0" t="n">
        <v>0.0213571429</v>
      </c>
      <c r="G8990" s="0" t="n">
        <v>1</v>
      </c>
      <c r="H8990" s="0" t="n">
        <v>7.05</v>
      </c>
    </row>
    <row r="8991" customFormat="false" ht="12.8" hidden="false" customHeight="false" outlineLevel="0" collapsed="false">
      <c r="A8991" s="0" t="s">
        <v>12945</v>
      </c>
      <c r="B8991" s="0" t="n">
        <v>0.0419166667</v>
      </c>
      <c r="C8991" s="0" t="n">
        <v>0.00035</v>
      </c>
      <c r="D8991" s="0" t="n">
        <v>8.68056E-005</v>
      </c>
      <c r="E8991" s="0" t="n">
        <v>0.0052083333</v>
      </c>
      <c r="F8991" s="0" t="n">
        <v>0.00125</v>
      </c>
      <c r="G8991" s="0" t="n">
        <v>1</v>
      </c>
      <c r="H8991" s="0" t="n">
        <v>49.9633333333</v>
      </c>
    </row>
    <row r="8992" customFormat="false" ht="12.8" hidden="false" customHeight="false" outlineLevel="0" collapsed="false">
      <c r="A8992" s="0" t="s">
        <v>12946</v>
      </c>
      <c r="B8992" s="0" t="n">
        <v>4.3716666667</v>
      </c>
      <c r="C8992" s="0" t="n">
        <v>0.0418474167</v>
      </c>
      <c r="D8992" s="0" t="n">
        <v>0.0059027778</v>
      </c>
      <c r="E8992" s="0" t="n">
        <v>0.0416666667</v>
      </c>
      <c r="F8992" s="0" t="n">
        <v>0.0431416667</v>
      </c>
      <c r="G8992" s="0" t="n">
        <v>1</v>
      </c>
      <c r="H8992" s="0" t="n">
        <v>7.17</v>
      </c>
    </row>
    <row r="8993" customFormat="false" ht="12.8" hidden="false" customHeight="false" outlineLevel="0" collapsed="false">
      <c r="A8993" s="0" t="s">
        <v>12947</v>
      </c>
      <c r="B8993" s="0" t="n">
        <v>1.34875</v>
      </c>
      <c r="C8993" s="0" t="n">
        <v>0.0084</v>
      </c>
      <c r="D8993" s="0" t="n">
        <v>0.0013888889</v>
      </c>
      <c r="E8993" s="0" t="n">
        <v>0.125</v>
      </c>
      <c r="F8993" s="0" t="n">
        <v>0.03</v>
      </c>
      <c r="G8993" s="0" t="n">
        <v>1</v>
      </c>
      <c r="H8993" s="0" t="n">
        <v>6.2</v>
      </c>
    </row>
    <row r="8994" customFormat="false" ht="12.8" hidden="false" customHeight="false" outlineLevel="0" collapsed="false">
      <c r="A8994" s="0" t="s">
        <v>12948</v>
      </c>
      <c r="B8994" s="0" t="n">
        <v>0.0023285714</v>
      </c>
      <c r="C8994" s="0" t="n">
        <v>1.6714E-006</v>
      </c>
      <c r="D8994" s="0" t="n">
        <v>2.264E-007</v>
      </c>
      <c r="E8994" s="0" t="n">
        <v>0.0014285714</v>
      </c>
      <c r="F8994" s="0" t="n">
        <v>1.85714E-005</v>
      </c>
      <c r="G8994" s="0" t="n">
        <v>1</v>
      </c>
      <c r="H8994" s="0" t="n">
        <v>0.09</v>
      </c>
    </row>
    <row r="8995" customFormat="false" ht="12.8" hidden="false" customHeight="false" outlineLevel="0" collapsed="false">
      <c r="A8995" s="0" t="s">
        <v>12949</v>
      </c>
      <c r="B8995" s="0" t="n">
        <v>2.575</v>
      </c>
      <c r="C8995" s="0" t="n">
        <v>0.0168</v>
      </c>
      <c r="D8995" s="0" t="n">
        <v>0.0027777778</v>
      </c>
      <c r="E8995" s="0" t="n">
        <v>0.25</v>
      </c>
      <c r="F8995" s="0" t="n">
        <v>0.06</v>
      </c>
      <c r="G8995" s="0" t="n">
        <v>1</v>
      </c>
      <c r="H8995" s="0" t="n">
        <v>4239</v>
      </c>
    </row>
    <row r="8996" customFormat="false" ht="12.8" hidden="false" customHeight="false" outlineLevel="0" collapsed="false">
      <c r="A8996" s="0" t="s">
        <v>12950</v>
      </c>
      <c r="B8996" s="0" t="n">
        <v>0.0426166667</v>
      </c>
      <c r="C8996" s="0" t="n">
        <v>0.00035</v>
      </c>
      <c r="D8996" s="0" t="n">
        <v>8.68056E-005</v>
      </c>
      <c r="E8996" s="0" t="n">
        <v>0.0052083333</v>
      </c>
      <c r="F8996" s="0" t="n">
        <v>0.00125</v>
      </c>
      <c r="G8996" s="0" t="n">
        <v>1</v>
      </c>
      <c r="H8996" s="0" t="n">
        <v>49.9633333333</v>
      </c>
    </row>
    <row r="8997" customFormat="false" ht="12.8" hidden="false" customHeight="false" outlineLevel="0" collapsed="false">
      <c r="A8997" s="0" t="s">
        <v>12951</v>
      </c>
      <c r="B8997" s="0" t="n">
        <v>1.9375</v>
      </c>
      <c r="C8997" s="0" t="n">
        <v>0.0168</v>
      </c>
      <c r="D8997" s="0" t="n">
        <v>0.0027777778</v>
      </c>
      <c r="E8997" s="0" t="n">
        <v>0.25</v>
      </c>
      <c r="F8997" s="0" t="n">
        <v>0.06</v>
      </c>
      <c r="G8997" s="0" t="n">
        <v>1</v>
      </c>
      <c r="H8997" s="0" t="n">
        <v>8.9</v>
      </c>
    </row>
    <row r="8998" customFormat="false" ht="12.8" hidden="false" customHeight="false" outlineLevel="0" collapsed="false">
      <c r="A8998" s="0" t="s">
        <v>12952</v>
      </c>
      <c r="B8998" s="0" t="n">
        <v>0.0023285714</v>
      </c>
      <c r="C8998" s="0" t="n">
        <v>1.6714E-006</v>
      </c>
      <c r="D8998" s="0" t="n">
        <v>2.264E-007</v>
      </c>
      <c r="E8998" s="0" t="n">
        <v>0.0014285714</v>
      </c>
      <c r="F8998" s="0" t="n">
        <v>1.85714E-005</v>
      </c>
      <c r="G8998" s="0" t="n">
        <v>1</v>
      </c>
      <c r="H8998" s="0" t="n">
        <v>0.09</v>
      </c>
    </row>
    <row r="8999" customFormat="false" ht="12.8" hidden="false" customHeight="false" outlineLevel="0" collapsed="false">
      <c r="A8999" s="0" t="s">
        <v>12953</v>
      </c>
      <c r="B8999" s="0" t="n">
        <v>2.585</v>
      </c>
      <c r="C8999" s="0" t="n">
        <v>0.0168</v>
      </c>
      <c r="D8999" s="0" t="n">
        <v>0.0027777778</v>
      </c>
      <c r="E8999" s="0" t="n">
        <v>0.25</v>
      </c>
      <c r="F8999" s="0" t="n">
        <v>0.06</v>
      </c>
      <c r="G8999" s="0" t="n">
        <v>1</v>
      </c>
      <c r="H8999" s="0" t="n">
        <v>6252</v>
      </c>
    </row>
    <row r="9000" customFormat="false" ht="12.8" hidden="false" customHeight="false" outlineLevel="0" collapsed="false">
      <c r="A9000" s="0" t="s">
        <v>12954</v>
      </c>
      <c r="B9000" s="0" t="n">
        <v>0.6236666667</v>
      </c>
      <c r="C9000" s="0" t="n">
        <v>0.013629</v>
      </c>
      <c r="D9000" s="0" t="n">
        <v>0.0041975309</v>
      </c>
      <c r="E9000" s="0" t="n">
        <v>0.0833333333</v>
      </c>
      <c r="F9000" s="0" t="n">
        <v>0.048675</v>
      </c>
      <c r="G9000" s="0" t="n">
        <v>1</v>
      </c>
      <c r="H9000" s="0" t="n">
        <v>1.91</v>
      </c>
    </row>
    <row r="9001" customFormat="false" ht="12.8" hidden="false" customHeight="false" outlineLevel="0" collapsed="false">
      <c r="A9001" s="0" t="s">
        <v>12955</v>
      </c>
      <c r="B9001" s="0" t="n">
        <v>0.0283333333</v>
      </c>
      <c r="C9001" s="0" t="n">
        <v>0.00011977</v>
      </c>
      <c r="D9001" s="0" t="n">
        <v>1.77083E-005</v>
      </c>
      <c r="E9001" s="0" t="n">
        <v>0.0016666667</v>
      </c>
      <c r="F9001" s="0" t="n">
        <v>0.000406</v>
      </c>
      <c r="G9001" s="0" t="n">
        <v>1</v>
      </c>
      <c r="H9001" s="0" t="n">
        <v>0.34</v>
      </c>
    </row>
    <row r="9002" customFormat="false" ht="12.8" hidden="false" customHeight="false" outlineLevel="0" collapsed="false">
      <c r="A9002" s="0" t="s">
        <v>12956</v>
      </c>
      <c r="B9002" s="0" t="n">
        <v>0.0995</v>
      </c>
      <c r="C9002" s="0" t="n">
        <v>0.001097712</v>
      </c>
      <c r="D9002" s="0" t="n">
        <v>0.0002777778</v>
      </c>
      <c r="E9002" s="0" t="n">
        <v>0.0166666667</v>
      </c>
      <c r="F9002" s="0" t="n">
        <v>0.0039204</v>
      </c>
      <c r="G9002" s="0" t="n">
        <v>1</v>
      </c>
      <c r="H9002" s="0" t="n">
        <v>72</v>
      </c>
    </row>
    <row r="9003" customFormat="false" ht="12.8" hidden="false" customHeight="false" outlineLevel="0" collapsed="false">
      <c r="A9003" s="0" t="s">
        <v>12957</v>
      </c>
      <c r="B9003" s="0" t="n">
        <v>0.0064</v>
      </c>
      <c r="C9003" s="0" t="n">
        <v>1.6038E-005</v>
      </c>
      <c r="D9003" s="0" t="n">
        <v>3.7778E-006</v>
      </c>
      <c r="E9003" s="0" t="n">
        <v>0.001</v>
      </c>
      <c r="F9003" s="0" t="n">
        <v>7.29E-005</v>
      </c>
      <c r="G9003" s="0" t="n">
        <v>1</v>
      </c>
      <c r="H9003" s="0" t="n">
        <v>0.07</v>
      </c>
    </row>
    <row r="9004" customFormat="false" ht="12.8" hidden="false" customHeight="false" outlineLevel="0" collapsed="false">
      <c r="A9004" s="0" t="s">
        <v>2131</v>
      </c>
      <c r="B9004" s="0" t="n">
        <v>0.0104</v>
      </c>
      <c r="C9004" s="0" t="n">
        <v>7.2E-005</v>
      </c>
      <c r="D9004" s="0" t="n">
        <v>1.66667E-005</v>
      </c>
      <c r="E9004" s="0" t="n">
        <v>0.001</v>
      </c>
      <c r="F9004" s="0" t="n">
        <v>0.00024</v>
      </c>
      <c r="G9004" s="0" t="n">
        <v>1</v>
      </c>
      <c r="H9004" s="0" t="n">
        <v>13.3333333333</v>
      </c>
    </row>
    <row r="9005" customFormat="false" ht="12.8" hidden="false" customHeight="false" outlineLevel="0" collapsed="false">
      <c r="A9005" s="0" t="s">
        <v>12958</v>
      </c>
      <c r="B9005" s="0" t="n">
        <v>2.4140740741</v>
      </c>
      <c r="C9005" s="0" t="n">
        <v>0.0185988519</v>
      </c>
      <c r="D9005" s="0" t="n">
        <v>0.0026234568</v>
      </c>
      <c r="E9005" s="0" t="n">
        <v>0.0185185185</v>
      </c>
      <c r="F9005" s="0" t="n">
        <v>0.0191740741</v>
      </c>
      <c r="G9005" s="0" t="n">
        <v>1</v>
      </c>
      <c r="H9005" s="0" t="n">
        <v>7.42</v>
      </c>
    </row>
    <row r="9006" customFormat="false" ht="12.8" hidden="false" customHeight="false" outlineLevel="0" collapsed="false">
      <c r="A9006" s="0" t="s">
        <v>2471</v>
      </c>
      <c r="B9006" s="0" t="n">
        <v>0.00405</v>
      </c>
      <c r="C9006" s="0" t="n">
        <v>2.5E-006</v>
      </c>
      <c r="D9006" s="0" t="n">
        <v>3.472E-007</v>
      </c>
      <c r="E9006" s="0" t="n">
        <v>8.33333E-005</v>
      </c>
      <c r="F9006" s="0" t="n">
        <v>1E-005</v>
      </c>
      <c r="G9006" s="0" t="n">
        <v>1</v>
      </c>
      <c r="H9006" s="0" t="n">
        <v>47.4</v>
      </c>
    </row>
    <row r="9007" customFormat="false" ht="12.8" hidden="false" customHeight="false" outlineLevel="0" collapsed="false">
      <c r="A9007" s="0" t="s">
        <v>12959</v>
      </c>
      <c r="B9007" s="0" t="n">
        <v>0.0283333333</v>
      </c>
      <c r="C9007" s="0" t="n">
        <v>0.00011977</v>
      </c>
      <c r="D9007" s="0" t="n">
        <v>1.77083E-005</v>
      </c>
      <c r="E9007" s="0" t="n">
        <v>0.0016666667</v>
      </c>
      <c r="F9007" s="0" t="n">
        <v>0.000406</v>
      </c>
      <c r="G9007" s="0" t="n">
        <v>1</v>
      </c>
      <c r="H9007" s="0" t="n">
        <v>0.34</v>
      </c>
    </row>
    <row r="9008" customFormat="false" ht="12.8" hidden="false" customHeight="false" outlineLevel="0" collapsed="false">
      <c r="A9008" s="0" t="s">
        <v>12960</v>
      </c>
      <c r="B9008" s="0" t="n">
        <v>0.0986</v>
      </c>
      <c r="C9008" s="0" t="n">
        <v>0.001097712</v>
      </c>
      <c r="D9008" s="0" t="n">
        <v>0.0002777778</v>
      </c>
      <c r="E9008" s="0" t="n">
        <v>0.0166666667</v>
      </c>
      <c r="F9008" s="0" t="n">
        <v>0.0039204</v>
      </c>
      <c r="G9008" s="0" t="n">
        <v>1</v>
      </c>
      <c r="H9008" s="0" t="n">
        <v>72</v>
      </c>
    </row>
    <row r="9009" customFormat="false" ht="12.8" hidden="false" customHeight="false" outlineLevel="0" collapsed="false">
      <c r="A9009" s="0" t="s">
        <v>12961</v>
      </c>
      <c r="B9009" s="0" t="n">
        <v>0.0035</v>
      </c>
      <c r="C9009" s="0" t="n">
        <v>6E-006</v>
      </c>
      <c r="D9009" s="0" t="n">
        <v>8.059E-007</v>
      </c>
      <c r="E9009" s="0" t="n">
        <v>0.0004</v>
      </c>
      <c r="F9009" s="0" t="n">
        <v>3E-005</v>
      </c>
      <c r="G9009" s="0" t="n">
        <v>1</v>
      </c>
      <c r="H9009" s="0" t="n">
        <v>1.5666666667</v>
      </c>
    </row>
    <row r="9010" customFormat="false" ht="12.8" hidden="false" customHeight="false" outlineLevel="0" collapsed="false">
      <c r="A9010" s="0" t="s">
        <v>12962</v>
      </c>
      <c r="B9010" s="0" t="n">
        <v>2.575</v>
      </c>
      <c r="C9010" s="0" t="n">
        <v>0.0168</v>
      </c>
      <c r="D9010" s="0" t="n">
        <v>0.0027777778</v>
      </c>
      <c r="E9010" s="0" t="n">
        <v>0.25</v>
      </c>
      <c r="F9010" s="0" t="n">
        <v>0.06</v>
      </c>
      <c r="G9010" s="0" t="n">
        <v>1</v>
      </c>
      <c r="H9010" s="0" t="n">
        <v>6254</v>
      </c>
    </row>
    <row r="9011" customFormat="false" ht="12.8" hidden="false" customHeight="false" outlineLevel="0" collapsed="false">
      <c r="A9011" s="0" t="s">
        <v>1660</v>
      </c>
      <c r="B9011" s="0" t="n">
        <v>0.0900666667</v>
      </c>
      <c r="C9011" s="0" t="n">
        <v>0.00034008</v>
      </c>
      <c r="D9011" s="0" t="n">
        <v>0.0001333333</v>
      </c>
      <c r="E9011" s="0" t="n">
        <v>0.0003333333</v>
      </c>
      <c r="F9011" s="0" t="n">
        <v>0.000312</v>
      </c>
      <c r="G9011" s="0" t="n">
        <v>1</v>
      </c>
      <c r="H9011" s="0" t="n">
        <v>0.51</v>
      </c>
    </row>
    <row r="9012" customFormat="false" ht="12.8" hidden="false" customHeight="false" outlineLevel="0" collapsed="false">
      <c r="A9012" s="0" t="s">
        <v>2101</v>
      </c>
      <c r="B9012" s="0" t="n">
        <v>0.0088555556</v>
      </c>
      <c r="C9012" s="0" t="n">
        <v>0.0001666667</v>
      </c>
      <c r="D9012" s="0" t="n">
        <v>2.31481E-005</v>
      </c>
      <c r="E9012" s="0" t="n">
        <v>0.0277777778</v>
      </c>
      <c r="F9012" s="0" t="n">
        <v>0.0011111111</v>
      </c>
      <c r="G9012" s="0" t="n">
        <v>1</v>
      </c>
      <c r="H9012" s="0" t="n">
        <v>12.37</v>
      </c>
    </row>
    <row r="9013" customFormat="false" ht="12.8" hidden="false" customHeight="false" outlineLevel="0" collapsed="false">
      <c r="A9013" s="0" t="s">
        <v>12963</v>
      </c>
      <c r="B9013" s="0" t="n">
        <v>0.1671875</v>
      </c>
      <c r="C9013" s="0" t="n">
        <v>0.0021</v>
      </c>
      <c r="D9013" s="0" t="n">
        <v>0.0003472222</v>
      </c>
      <c r="E9013" s="0" t="n">
        <v>0.03125</v>
      </c>
      <c r="F9013" s="0" t="n">
        <v>0.0075</v>
      </c>
      <c r="G9013" s="0" t="n">
        <v>1</v>
      </c>
      <c r="H9013" s="0" t="n">
        <v>0.26</v>
      </c>
    </row>
    <row r="9014" customFormat="false" ht="12.8" hidden="false" customHeight="false" outlineLevel="0" collapsed="false">
      <c r="A9014" s="0" t="s">
        <v>12964</v>
      </c>
      <c r="B9014" s="0" t="n">
        <v>0.0283333333</v>
      </c>
      <c r="C9014" s="0" t="n">
        <v>0.00011977</v>
      </c>
      <c r="D9014" s="0" t="n">
        <v>1.77083E-005</v>
      </c>
      <c r="E9014" s="0" t="n">
        <v>0.0016666667</v>
      </c>
      <c r="F9014" s="0" t="n">
        <v>0.000406</v>
      </c>
      <c r="G9014" s="0" t="n">
        <v>1</v>
      </c>
      <c r="H9014" s="0" t="n">
        <v>0.34</v>
      </c>
    </row>
    <row r="9015" customFormat="false" ht="12.8" hidden="false" customHeight="false" outlineLevel="0" collapsed="false">
      <c r="A9015" s="0" t="s">
        <v>12965</v>
      </c>
      <c r="B9015" s="0" t="n">
        <v>0.0906666667</v>
      </c>
      <c r="C9015" s="0" t="n">
        <v>0.00091476</v>
      </c>
      <c r="D9015" s="0" t="n">
        <v>0.0002314815</v>
      </c>
      <c r="E9015" s="0" t="n">
        <v>0.0138888889</v>
      </c>
      <c r="F9015" s="0" t="n">
        <v>0.003267</v>
      </c>
      <c r="G9015" s="0" t="n">
        <v>1</v>
      </c>
      <c r="H9015" s="0" t="n">
        <v>72</v>
      </c>
    </row>
    <row r="9016" customFormat="false" ht="12.8" hidden="false" customHeight="false" outlineLevel="0" collapsed="false">
      <c r="A9016" s="0" t="s">
        <v>12966</v>
      </c>
      <c r="B9016" s="0" t="n">
        <v>0.0088555556</v>
      </c>
      <c r="C9016" s="0" t="n">
        <v>0.0001666667</v>
      </c>
      <c r="D9016" s="0" t="n">
        <v>2.31481E-005</v>
      </c>
      <c r="E9016" s="0" t="n">
        <v>0.0277777778</v>
      </c>
      <c r="F9016" s="0" t="n">
        <v>0.0011111111</v>
      </c>
      <c r="G9016" s="0" t="n">
        <v>1</v>
      </c>
      <c r="H9016" s="0" t="n">
        <v>12.97</v>
      </c>
    </row>
    <row r="9017" customFormat="false" ht="12.8" hidden="false" customHeight="false" outlineLevel="0" collapsed="false">
      <c r="A9017" s="0" t="s">
        <v>12967</v>
      </c>
      <c r="B9017" s="0" t="n">
        <v>1.68625</v>
      </c>
      <c r="C9017" s="0" t="n">
        <v>0.023436</v>
      </c>
      <c r="D9017" s="0" t="n">
        <v>0.0075892857</v>
      </c>
      <c r="E9017" s="0" t="n">
        <v>0.03125</v>
      </c>
      <c r="F9017" s="0" t="n">
        <v>0.03255</v>
      </c>
      <c r="G9017" s="0" t="n">
        <v>1</v>
      </c>
      <c r="H9017" s="0" t="n">
        <v>35.55</v>
      </c>
    </row>
    <row r="9018" customFormat="false" ht="12.8" hidden="false" customHeight="false" outlineLevel="0" collapsed="false">
      <c r="A9018" s="0" t="s">
        <v>12968</v>
      </c>
      <c r="B9018" s="0" t="n">
        <v>0.00035</v>
      </c>
      <c r="C9018" s="0" t="n">
        <v>1.5E-006</v>
      </c>
      <c r="D9018" s="0" t="n">
        <v>2.083E-007</v>
      </c>
      <c r="E9018" s="0" t="n">
        <v>0.00025</v>
      </c>
      <c r="F9018" s="0" t="n">
        <v>1E-005</v>
      </c>
      <c r="G9018" s="0" t="n">
        <v>1</v>
      </c>
      <c r="H9018" s="0" t="n">
        <v>0.3566666667</v>
      </c>
    </row>
    <row r="9019" customFormat="false" ht="12.8" hidden="false" customHeight="false" outlineLevel="0" collapsed="false">
      <c r="A9019" s="0" t="s">
        <v>12969</v>
      </c>
      <c r="B9019" s="0" t="n">
        <v>0.1112962963</v>
      </c>
      <c r="C9019" s="0" t="n">
        <v>0.0012444444</v>
      </c>
      <c r="D9019" s="0" t="n">
        <v>0.0002057613</v>
      </c>
      <c r="E9019" s="0" t="n">
        <v>0.0185185185</v>
      </c>
      <c r="F9019" s="0" t="n">
        <v>0.0044444444</v>
      </c>
      <c r="G9019" s="0" t="n">
        <v>1</v>
      </c>
      <c r="H9019" s="0" t="n">
        <v>0.27</v>
      </c>
    </row>
    <row r="9020" customFormat="false" ht="12.8" hidden="false" customHeight="false" outlineLevel="0" collapsed="false">
      <c r="A9020" s="0" t="s">
        <v>12970</v>
      </c>
      <c r="B9020" s="0" t="n">
        <v>0.0088555556</v>
      </c>
      <c r="C9020" s="0" t="n">
        <v>0.0001666667</v>
      </c>
      <c r="D9020" s="0" t="n">
        <v>2.31481E-005</v>
      </c>
      <c r="E9020" s="0" t="n">
        <v>0.0277777778</v>
      </c>
      <c r="F9020" s="0" t="n">
        <v>0.0011111111</v>
      </c>
      <c r="G9020" s="0" t="n">
        <v>1</v>
      </c>
      <c r="H9020" s="0" t="n">
        <v>12.37</v>
      </c>
    </row>
    <row r="9021" customFormat="false" ht="12.8" hidden="false" customHeight="false" outlineLevel="0" collapsed="false">
      <c r="A9021" s="0" t="s">
        <v>2512</v>
      </c>
      <c r="B9021" s="0" t="n">
        <v>0.0005</v>
      </c>
      <c r="C9021" s="0" t="n">
        <v>3E-006</v>
      </c>
      <c r="D9021" s="0" t="n">
        <v>4.167E-007</v>
      </c>
      <c r="E9021" s="0" t="n">
        <v>0.0005</v>
      </c>
      <c r="F9021" s="0" t="n">
        <v>2E-005</v>
      </c>
      <c r="G9021" s="0" t="n">
        <v>1</v>
      </c>
      <c r="H9021" s="0" t="n">
        <v>0.53</v>
      </c>
    </row>
    <row r="9022" customFormat="false" ht="12.8" hidden="false" customHeight="false" outlineLevel="0" collapsed="false">
      <c r="A9022" s="0" t="s">
        <v>12971</v>
      </c>
      <c r="B9022" s="0" t="n">
        <v>0.0938</v>
      </c>
      <c r="C9022" s="0" t="n">
        <v>0.001097712</v>
      </c>
      <c r="D9022" s="0" t="n">
        <v>0.0002777778</v>
      </c>
      <c r="E9022" s="0" t="n">
        <v>0.0166666667</v>
      </c>
      <c r="F9022" s="0" t="n">
        <v>0.0039204</v>
      </c>
      <c r="G9022" s="0" t="n">
        <v>1</v>
      </c>
      <c r="H9022" s="0" t="n">
        <v>484</v>
      </c>
    </row>
    <row r="9023" customFormat="false" ht="12.8" hidden="false" customHeight="false" outlineLevel="0" collapsed="false">
      <c r="A9023" s="0" t="s">
        <v>12972</v>
      </c>
      <c r="B9023" s="0" t="n">
        <v>0.0283333333</v>
      </c>
      <c r="C9023" s="0" t="n">
        <v>0.00011977</v>
      </c>
      <c r="D9023" s="0" t="n">
        <v>1.77083E-005</v>
      </c>
      <c r="E9023" s="0" t="n">
        <v>0.0016666667</v>
      </c>
      <c r="F9023" s="0" t="n">
        <v>0.000406</v>
      </c>
      <c r="G9023" s="0" t="n">
        <v>1</v>
      </c>
      <c r="H9023" s="0" t="n">
        <v>0.45</v>
      </c>
    </row>
    <row r="9024" customFormat="false" ht="12.8" hidden="false" customHeight="false" outlineLevel="0" collapsed="false">
      <c r="A9024" s="0" t="s">
        <v>12973</v>
      </c>
      <c r="B9024" s="0" t="n">
        <v>0.6236666667</v>
      </c>
      <c r="C9024" s="0" t="n">
        <v>0.013629</v>
      </c>
      <c r="D9024" s="0" t="n">
        <v>0.0041975309</v>
      </c>
      <c r="E9024" s="0" t="n">
        <v>0.0833333333</v>
      </c>
      <c r="F9024" s="0" t="n">
        <v>0.048675</v>
      </c>
      <c r="G9024" s="0" t="n">
        <v>1</v>
      </c>
      <c r="H9024" s="0" t="n">
        <v>1.91</v>
      </c>
    </row>
    <row r="9025" customFormat="false" ht="12.8" hidden="false" customHeight="false" outlineLevel="0" collapsed="false">
      <c r="A9025" s="0" t="s">
        <v>12974</v>
      </c>
      <c r="B9025" s="0" t="n">
        <v>0.0419166667</v>
      </c>
      <c r="C9025" s="0" t="n">
        <v>0.00035</v>
      </c>
      <c r="D9025" s="0" t="n">
        <v>8.68056E-005</v>
      </c>
      <c r="E9025" s="0" t="n">
        <v>0.0052083333</v>
      </c>
      <c r="F9025" s="0" t="n">
        <v>0.00125</v>
      </c>
      <c r="G9025" s="0" t="n">
        <v>1</v>
      </c>
      <c r="H9025" s="0" t="n">
        <v>49.9633333333</v>
      </c>
    </row>
    <row r="9026" customFormat="false" ht="12.8" hidden="false" customHeight="false" outlineLevel="0" collapsed="false">
      <c r="A9026" s="0" t="s">
        <v>12975</v>
      </c>
      <c r="B9026" s="0" t="n">
        <v>0.33</v>
      </c>
      <c r="C9026" s="0" t="n">
        <v>0.00168</v>
      </c>
      <c r="D9026" s="0" t="n">
        <v>0.0002777778</v>
      </c>
      <c r="E9026" s="0" t="n">
        <v>0.05</v>
      </c>
      <c r="F9026" s="0" t="n">
        <v>0.006</v>
      </c>
      <c r="G9026" s="0" t="n">
        <v>1</v>
      </c>
      <c r="H9026" s="0" t="n">
        <v>14.72</v>
      </c>
    </row>
    <row r="9027" customFormat="false" ht="12.8" hidden="false" customHeight="false" outlineLevel="0" collapsed="false">
      <c r="A9027" s="0" t="s">
        <v>12976</v>
      </c>
      <c r="B9027" s="0" t="n">
        <v>2.105</v>
      </c>
      <c r="C9027" s="0" t="n">
        <v>0.0168</v>
      </c>
      <c r="D9027" s="0" t="n">
        <v>0.0027777778</v>
      </c>
      <c r="E9027" s="0" t="n">
        <v>0.25</v>
      </c>
      <c r="F9027" s="0" t="n">
        <v>0.06</v>
      </c>
      <c r="G9027" s="0" t="n">
        <v>1</v>
      </c>
      <c r="H9027" s="0" t="n">
        <v>2964</v>
      </c>
    </row>
    <row r="9028" customFormat="false" ht="12.8" hidden="false" customHeight="false" outlineLevel="0" collapsed="false">
      <c r="A9028" s="0" t="s">
        <v>12977</v>
      </c>
      <c r="B9028" s="0" t="n">
        <v>0.0005</v>
      </c>
      <c r="C9028" s="0" t="n">
        <v>6E-006</v>
      </c>
      <c r="D9028" s="0" t="n">
        <v>8.333E-007</v>
      </c>
      <c r="E9028" s="0" t="n">
        <v>0.001</v>
      </c>
      <c r="F9028" s="0" t="n">
        <v>4E-005</v>
      </c>
      <c r="G9028" s="0" t="n">
        <v>1</v>
      </c>
      <c r="H9028" s="0" t="n">
        <v>3</v>
      </c>
    </row>
    <row r="9029" customFormat="false" ht="12.8" hidden="false" customHeight="false" outlineLevel="0" collapsed="false">
      <c r="A9029" s="0" t="s">
        <v>12978</v>
      </c>
      <c r="B9029" s="0" t="n">
        <v>2.545</v>
      </c>
      <c r="C9029" s="0" t="n">
        <v>0.0168</v>
      </c>
      <c r="D9029" s="0" t="n">
        <v>0.0027777778</v>
      </c>
      <c r="E9029" s="0" t="n">
        <v>0.25</v>
      </c>
      <c r="F9029" s="0" t="n">
        <v>0.06</v>
      </c>
      <c r="G9029" s="0" t="n">
        <v>1</v>
      </c>
      <c r="H9029" s="0" t="n">
        <v>6229</v>
      </c>
    </row>
    <row r="9030" customFormat="false" ht="12.8" hidden="false" customHeight="false" outlineLevel="0" collapsed="false">
      <c r="A9030" s="0" t="s">
        <v>12979</v>
      </c>
      <c r="B9030" s="0" t="n">
        <v>0.0283333333</v>
      </c>
      <c r="C9030" s="0" t="n">
        <v>0.00011977</v>
      </c>
      <c r="D9030" s="0" t="n">
        <v>1.77083E-005</v>
      </c>
      <c r="E9030" s="0" t="n">
        <v>0.0016666667</v>
      </c>
      <c r="F9030" s="0" t="n">
        <v>0.000406</v>
      </c>
      <c r="G9030" s="0" t="n">
        <v>1</v>
      </c>
      <c r="H9030" s="0" t="n">
        <v>0.45</v>
      </c>
    </row>
    <row r="9031" customFormat="false" ht="12.8" hidden="false" customHeight="false" outlineLevel="0" collapsed="false">
      <c r="A9031" s="0" t="s">
        <v>3070</v>
      </c>
      <c r="B9031" s="0" t="n">
        <v>0.0063933333</v>
      </c>
      <c r="C9031" s="0" t="n">
        <v>8.7937E-006</v>
      </c>
      <c r="D9031" s="0" t="n">
        <v>1.3117E-006</v>
      </c>
      <c r="E9031" s="0" t="n">
        <v>0.0003333333</v>
      </c>
      <c r="F9031" s="0" t="n">
        <v>3.82333E-005</v>
      </c>
      <c r="G9031" s="0" t="n">
        <v>1</v>
      </c>
      <c r="H9031" s="0" t="n">
        <v>0.01</v>
      </c>
    </row>
    <row r="9032" customFormat="false" ht="12.8" hidden="false" customHeight="false" outlineLevel="0" collapsed="false">
      <c r="A9032" s="0" t="s">
        <v>2195</v>
      </c>
      <c r="B9032" s="0" t="n">
        <v>0.0419166667</v>
      </c>
      <c r="C9032" s="0" t="n">
        <v>0.00035</v>
      </c>
      <c r="D9032" s="0" t="n">
        <v>8.68056E-005</v>
      </c>
      <c r="E9032" s="0" t="n">
        <v>0.0052083333</v>
      </c>
      <c r="F9032" s="0" t="n">
        <v>0.00125</v>
      </c>
      <c r="G9032" s="0" t="n">
        <v>1</v>
      </c>
      <c r="H9032" s="0" t="n">
        <v>49.9633333333</v>
      </c>
    </row>
    <row r="9033" customFormat="false" ht="12.8" hidden="false" customHeight="false" outlineLevel="0" collapsed="false">
      <c r="A9033" s="0" t="s">
        <v>12980</v>
      </c>
      <c r="B9033" s="0" t="n">
        <v>0.6236666667</v>
      </c>
      <c r="C9033" s="0" t="n">
        <v>0.013629</v>
      </c>
      <c r="D9033" s="0" t="n">
        <v>0.0041975309</v>
      </c>
      <c r="E9033" s="0" t="n">
        <v>0.0833333333</v>
      </c>
      <c r="F9033" s="0" t="n">
        <v>0.048675</v>
      </c>
      <c r="G9033" s="0" t="n">
        <v>1</v>
      </c>
      <c r="H9033" s="0" t="n">
        <v>1.91</v>
      </c>
    </row>
    <row r="9034" customFormat="false" ht="12.8" hidden="false" customHeight="false" outlineLevel="0" collapsed="false">
      <c r="A9034" s="0" t="s">
        <v>12981</v>
      </c>
      <c r="B9034" s="0" t="n">
        <v>2.545</v>
      </c>
      <c r="C9034" s="0" t="n">
        <v>0.0168</v>
      </c>
      <c r="D9034" s="0" t="n">
        <v>0.0027777778</v>
      </c>
      <c r="E9034" s="0" t="n">
        <v>0.25</v>
      </c>
      <c r="F9034" s="0" t="n">
        <v>0.06</v>
      </c>
      <c r="G9034" s="0" t="n">
        <v>1</v>
      </c>
      <c r="H9034" s="0" t="n">
        <v>6229</v>
      </c>
    </row>
    <row r="9035" customFormat="false" ht="12.8" hidden="false" customHeight="false" outlineLevel="0" collapsed="false">
      <c r="A9035" s="0" t="s">
        <v>12982</v>
      </c>
      <c r="B9035" s="0" t="n">
        <v>2.595</v>
      </c>
      <c r="C9035" s="0" t="n">
        <v>0.0168</v>
      </c>
      <c r="D9035" s="0" t="n">
        <v>0.0027777778</v>
      </c>
      <c r="E9035" s="0" t="n">
        <v>0.25</v>
      </c>
      <c r="F9035" s="0" t="n">
        <v>0.06</v>
      </c>
      <c r="G9035" s="0" t="n">
        <v>1</v>
      </c>
      <c r="H9035" s="0" t="n">
        <v>6229</v>
      </c>
    </row>
    <row r="9036" customFormat="false" ht="12.8" hidden="false" customHeight="false" outlineLevel="0" collapsed="false">
      <c r="A9036" s="0" t="s">
        <v>12983</v>
      </c>
      <c r="B9036" s="0" t="n">
        <v>0.0283333333</v>
      </c>
      <c r="C9036" s="0" t="n">
        <v>0.00011977</v>
      </c>
      <c r="D9036" s="0" t="n">
        <v>1.77083E-005</v>
      </c>
      <c r="E9036" s="0" t="n">
        <v>0.0016666667</v>
      </c>
      <c r="F9036" s="0" t="n">
        <v>0.000406</v>
      </c>
      <c r="G9036" s="0" t="n">
        <v>1</v>
      </c>
      <c r="H9036" s="0" t="n">
        <v>0.45</v>
      </c>
    </row>
    <row r="9037" customFormat="false" ht="12.8" hidden="false" customHeight="false" outlineLevel="0" collapsed="false">
      <c r="A9037" s="0" t="s">
        <v>12984</v>
      </c>
      <c r="B9037" s="0" t="n">
        <v>0.0291285714</v>
      </c>
      <c r="C9037" s="0" t="n">
        <v>0.000470448</v>
      </c>
      <c r="D9037" s="0" t="n">
        <v>0.0001190476</v>
      </c>
      <c r="E9037" s="0" t="n">
        <v>0.0071428571</v>
      </c>
      <c r="F9037" s="0" t="n">
        <v>0.0016801714</v>
      </c>
      <c r="G9037" s="0" t="n">
        <v>1</v>
      </c>
      <c r="H9037" s="0" t="n">
        <v>24.7</v>
      </c>
    </row>
    <row r="9038" customFormat="false" ht="12.8" hidden="false" customHeight="false" outlineLevel="0" collapsed="false">
      <c r="A9038" s="0" t="s">
        <v>12985</v>
      </c>
      <c r="B9038" s="0" t="n">
        <v>0.6236666667</v>
      </c>
      <c r="C9038" s="0" t="n">
        <v>0.013629</v>
      </c>
      <c r="D9038" s="0" t="n">
        <v>0.0041975309</v>
      </c>
      <c r="E9038" s="0" t="n">
        <v>0.0833333333</v>
      </c>
      <c r="F9038" s="0" t="n">
        <v>0.048675</v>
      </c>
      <c r="G9038" s="0" t="n">
        <v>1</v>
      </c>
      <c r="H9038" s="0" t="n">
        <v>1.91</v>
      </c>
    </row>
    <row r="9039" customFormat="false" ht="12.8" hidden="false" customHeight="false" outlineLevel="0" collapsed="false">
      <c r="A9039" s="0" t="s">
        <v>12986</v>
      </c>
      <c r="B9039" s="0" t="n">
        <v>0.0911666667</v>
      </c>
      <c r="C9039" s="0" t="n">
        <v>0.00091476</v>
      </c>
      <c r="D9039" s="0" t="n">
        <v>0.0002314815</v>
      </c>
      <c r="E9039" s="0" t="n">
        <v>0.0138888889</v>
      </c>
      <c r="F9039" s="0" t="n">
        <v>0.003267</v>
      </c>
      <c r="G9039" s="0" t="n">
        <v>1</v>
      </c>
      <c r="H9039" s="0" t="n">
        <v>72</v>
      </c>
    </row>
    <row r="9040" customFormat="false" ht="12.8" hidden="false" customHeight="false" outlineLevel="0" collapsed="false">
      <c r="A9040" s="0" t="s">
        <v>12987</v>
      </c>
      <c r="B9040" s="0" t="n">
        <v>0.0283333333</v>
      </c>
      <c r="C9040" s="0" t="n">
        <v>0.00011977</v>
      </c>
      <c r="D9040" s="0" t="n">
        <v>1.77083E-005</v>
      </c>
      <c r="E9040" s="0" t="n">
        <v>0.0016666667</v>
      </c>
      <c r="F9040" s="0" t="n">
        <v>0.000406</v>
      </c>
      <c r="G9040" s="0" t="n">
        <v>1</v>
      </c>
      <c r="H9040" s="0" t="n">
        <v>0.34</v>
      </c>
    </row>
    <row r="9041" customFormat="false" ht="12.8" hidden="false" customHeight="false" outlineLevel="0" collapsed="false">
      <c r="A9041" s="0" t="s">
        <v>12988</v>
      </c>
      <c r="B9041" s="0" t="n">
        <v>2.585</v>
      </c>
      <c r="C9041" s="0" t="n">
        <v>0.0168</v>
      </c>
      <c r="D9041" s="0" t="n">
        <v>0.0027777778</v>
      </c>
      <c r="E9041" s="0" t="n">
        <v>0.25</v>
      </c>
      <c r="F9041" s="0" t="n">
        <v>0.06</v>
      </c>
      <c r="G9041" s="0" t="n">
        <v>1</v>
      </c>
      <c r="H9041" s="0" t="n">
        <v>6229</v>
      </c>
    </row>
    <row r="9042" customFormat="false" ht="12.8" hidden="false" customHeight="false" outlineLevel="0" collapsed="false">
      <c r="A9042" s="0" t="s">
        <v>2643</v>
      </c>
      <c r="B9042" s="0" t="n">
        <v>0.0050869565</v>
      </c>
      <c r="C9042" s="0" t="n">
        <v>2.6087E-006</v>
      </c>
      <c r="D9042" s="0" t="n">
        <v>3.623E-007</v>
      </c>
      <c r="E9042" s="0" t="n">
        <v>0.0004347826</v>
      </c>
      <c r="F9042" s="0" t="n">
        <v>1.73913E-005</v>
      </c>
      <c r="G9042" s="0" t="n">
        <v>1</v>
      </c>
      <c r="H9042" s="0" t="n">
        <v>0.8866666667</v>
      </c>
    </row>
    <row r="9043" customFormat="false" ht="12.8" hidden="false" customHeight="false" outlineLevel="0" collapsed="false">
      <c r="A9043" s="0" t="s">
        <v>12989</v>
      </c>
      <c r="B9043" s="0" t="n">
        <v>0.0419166667</v>
      </c>
      <c r="C9043" s="0" t="n">
        <v>0.00035</v>
      </c>
      <c r="D9043" s="0" t="n">
        <v>8.68056E-005</v>
      </c>
      <c r="E9043" s="0" t="n">
        <v>0.0052083333</v>
      </c>
      <c r="F9043" s="0" t="n">
        <v>0.00125</v>
      </c>
      <c r="G9043" s="0" t="n">
        <v>1</v>
      </c>
      <c r="H9043" s="0" t="n">
        <v>49.9633333333</v>
      </c>
    </row>
    <row r="9044" customFormat="false" ht="12.8" hidden="false" customHeight="false" outlineLevel="0" collapsed="false">
      <c r="A9044" s="0" t="s">
        <v>2105</v>
      </c>
      <c r="B9044" s="0" t="n">
        <v>0.0088555556</v>
      </c>
      <c r="C9044" s="0" t="n">
        <v>0.0001666667</v>
      </c>
      <c r="D9044" s="0" t="n">
        <v>2.31481E-005</v>
      </c>
      <c r="E9044" s="0" t="n">
        <v>0.0277777778</v>
      </c>
      <c r="F9044" s="0" t="n">
        <v>0.0011111111</v>
      </c>
      <c r="G9044" s="0" t="n">
        <v>1</v>
      </c>
      <c r="H9044" s="0" t="n">
        <v>12.37</v>
      </c>
    </row>
    <row r="9045" customFormat="false" ht="12.8" hidden="false" customHeight="false" outlineLevel="0" collapsed="false">
      <c r="A9045" s="0" t="s">
        <v>2464</v>
      </c>
      <c r="B9045" s="0" t="n">
        <v>0.16</v>
      </c>
      <c r="C9045" s="0" t="n">
        <v>0.0006586272</v>
      </c>
      <c r="D9045" s="0" t="n">
        <v>0.0001666667</v>
      </c>
      <c r="E9045" s="0" t="n">
        <v>0.01</v>
      </c>
      <c r="F9045" s="0" t="n">
        <v>0.00235224</v>
      </c>
      <c r="G9045" s="0" t="n">
        <v>1</v>
      </c>
      <c r="H9045" s="0" t="n">
        <v>311.9333333333</v>
      </c>
    </row>
    <row r="9046" customFormat="false" ht="12.8" hidden="false" customHeight="false" outlineLevel="0" collapsed="false">
      <c r="A9046" s="0" t="s">
        <v>2138</v>
      </c>
      <c r="B9046" s="0" t="n">
        <v>0.01965</v>
      </c>
      <c r="C9046" s="0" t="n">
        <v>1.47E-005</v>
      </c>
      <c r="D9046" s="0" t="n">
        <v>3.4722E-006</v>
      </c>
      <c r="E9046" s="0" t="n">
        <v>0.0016666667</v>
      </c>
      <c r="F9046" s="0" t="n">
        <v>0.0001</v>
      </c>
      <c r="G9046" s="0" t="n">
        <v>1</v>
      </c>
      <c r="H9046" s="0" t="n">
        <v>2.75</v>
      </c>
    </row>
    <row r="9047" customFormat="false" ht="12.8" hidden="false" customHeight="false" outlineLevel="0" collapsed="false">
      <c r="A9047" s="0" t="s">
        <v>12990</v>
      </c>
      <c r="B9047" s="0" t="n">
        <v>2.105</v>
      </c>
      <c r="C9047" s="0" t="n">
        <v>0.0168</v>
      </c>
      <c r="D9047" s="0" t="n">
        <v>0.0027777778</v>
      </c>
      <c r="E9047" s="0" t="n">
        <v>0.25</v>
      </c>
      <c r="F9047" s="0" t="n">
        <v>0.06</v>
      </c>
      <c r="G9047" s="0" t="n">
        <v>1</v>
      </c>
      <c r="H9047" s="0" t="n">
        <v>2964</v>
      </c>
    </row>
    <row r="9048" customFormat="false" ht="12.8" hidden="false" customHeight="false" outlineLevel="0" collapsed="false">
      <c r="A9048" s="0" t="s">
        <v>2117</v>
      </c>
      <c r="B9048" s="0" t="n">
        <v>22.8875</v>
      </c>
      <c r="C9048" s="0" t="n">
        <v>0.12</v>
      </c>
      <c r="D9048" s="0" t="n">
        <v>0.0177083333</v>
      </c>
      <c r="E9048" s="0" t="n">
        <v>0.0625</v>
      </c>
      <c r="F9048" s="0" t="n">
        <v>0.12</v>
      </c>
      <c r="G9048" s="0" t="n">
        <v>1</v>
      </c>
      <c r="H9048" s="0" t="n">
        <v>6275.34</v>
      </c>
    </row>
    <row r="9049" customFormat="false" ht="12.8" hidden="false" customHeight="false" outlineLevel="0" collapsed="false">
      <c r="A9049" s="0" t="s">
        <v>1625</v>
      </c>
      <c r="B9049" s="0" t="n">
        <v>1.68625</v>
      </c>
      <c r="C9049" s="0" t="n">
        <v>0.023436</v>
      </c>
      <c r="D9049" s="0" t="n">
        <v>0.0075892857</v>
      </c>
      <c r="E9049" s="0" t="n">
        <v>0.03125</v>
      </c>
      <c r="F9049" s="0" t="n">
        <v>0.03255</v>
      </c>
      <c r="G9049" s="0" t="n">
        <v>1</v>
      </c>
      <c r="H9049" s="0" t="n">
        <v>36.14</v>
      </c>
    </row>
    <row r="9050" customFormat="false" ht="12.8" hidden="false" customHeight="false" outlineLevel="0" collapsed="false">
      <c r="A9050" s="0" t="s">
        <v>12991</v>
      </c>
      <c r="B9050" s="0" t="n">
        <v>0.17</v>
      </c>
      <c r="C9050" s="0" t="n">
        <v>0.0058653</v>
      </c>
      <c r="D9050" s="0" t="n">
        <v>0.0008994709</v>
      </c>
      <c r="E9050" s="0" t="n">
        <v>0.0166666667</v>
      </c>
      <c r="F9050" s="0" t="n">
        <v>0.01197</v>
      </c>
      <c r="G9050" s="0" t="n">
        <v>1</v>
      </c>
      <c r="H9050" s="0" t="n">
        <v>1.41</v>
      </c>
    </row>
    <row r="9051" customFormat="false" ht="12.8" hidden="false" customHeight="false" outlineLevel="0" collapsed="false">
      <c r="A9051" s="0" t="s">
        <v>12992</v>
      </c>
      <c r="B9051" s="0" t="n">
        <v>4.5416666667</v>
      </c>
      <c r="C9051" s="0" t="n">
        <v>0.0418474167</v>
      </c>
      <c r="D9051" s="0" t="n">
        <v>0.0059027778</v>
      </c>
      <c r="E9051" s="0" t="n">
        <v>0.0416666667</v>
      </c>
      <c r="F9051" s="0" t="n">
        <v>0.0431416667</v>
      </c>
      <c r="G9051" s="0" t="n">
        <v>1</v>
      </c>
      <c r="H9051" s="0" t="n">
        <v>18.73</v>
      </c>
    </row>
    <row r="9052" customFormat="false" ht="12.8" hidden="false" customHeight="false" outlineLevel="0" collapsed="false">
      <c r="A9052" s="0" t="s">
        <v>2102</v>
      </c>
      <c r="B9052" s="0" t="n">
        <v>0.0088555556</v>
      </c>
      <c r="C9052" s="0" t="n">
        <v>0.0001666667</v>
      </c>
      <c r="D9052" s="0" t="n">
        <v>2.31481E-005</v>
      </c>
      <c r="E9052" s="0" t="n">
        <v>0.0277777778</v>
      </c>
      <c r="F9052" s="0" t="n">
        <v>0.0011111111</v>
      </c>
      <c r="G9052" s="0" t="n">
        <v>1</v>
      </c>
      <c r="H9052" s="0" t="n">
        <v>12.37</v>
      </c>
    </row>
    <row r="9053" customFormat="false" ht="12.8" hidden="false" customHeight="false" outlineLevel="0" collapsed="false">
      <c r="A9053" s="0" t="s">
        <v>2544</v>
      </c>
      <c r="B9053" s="0" t="n">
        <v>0.2332</v>
      </c>
      <c r="C9053" s="0" t="n">
        <v>0.00256</v>
      </c>
      <c r="D9053" s="0" t="n">
        <v>0.0006666667</v>
      </c>
      <c r="E9053" s="0" t="n">
        <v>0.02</v>
      </c>
      <c r="F9053" s="0" t="n">
        <v>0.0064</v>
      </c>
      <c r="G9053" s="0" t="n">
        <v>1</v>
      </c>
      <c r="H9053" s="0" t="n">
        <v>166.6666666667</v>
      </c>
    </row>
    <row r="9054" customFormat="false" ht="12.8" hidden="false" customHeight="false" outlineLevel="0" collapsed="false">
      <c r="A9054" s="0" t="s">
        <v>12993</v>
      </c>
      <c r="B9054" s="0" t="n">
        <v>1.67</v>
      </c>
      <c r="C9054" s="0" t="n">
        <v>0.01725</v>
      </c>
      <c r="D9054" s="0" t="n">
        <v>0.0089473684</v>
      </c>
      <c r="E9054" s="0" t="n">
        <v>0.25</v>
      </c>
      <c r="F9054" s="0" t="n">
        <v>0.08625</v>
      </c>
      <c r="G9054" s="0" t="n">
        <v>1</v>
      </c>
      <c r="H9054" s="0" t="n">
        <v>34.84</v>
      </c>
    </row>
    <row r="9055" customFormat="false" ht="12.8" hidden="false" customHeight="false" outlineLevel="0" collapsed="false">
      <c r="A9055" s="0" t="s">
        <v>12994</v>
      </c>
      <c r="B9055" s="0" t="n">
        <v>0.0336</v>
      </c>
      <c r="C9055" s="0" t="n">
        <v>1.5E-005</v>
      </c>
      <c r="D9055" s="0" t="n">
        <v>2.0833E-006</v>
      </c>
      <c r="E9055" s="0" t="n">
        <v>0.0025</v>
      </c>
      <c r="F9055" s="0" t="n">
        <v>0.0001</v>
      </c>
      <c r="G9055" s="0" t="n">
        <v>1</v>
      </c>
      <c r="H9055" s="0" t="n">
        <v>4.6</v>
      </c>
    </row>
    <row r="9056" customFormat="false" ht="12.8" hidden="false" customHeight="false" outlineLevel="0" collapsed="false">
      <c r="A9056" s="0" t="s">
        <v>12995</v>
      </c>
      <c r="B9056" s="0" t="n">
        <v>2.105</v>
      </c>
      <c r="C9056" s="0" t="n">
        <v>0.0168</v>
      </c>
      <c r="D9056" s="0" t="n">
        <v>0.0027777778</v>
      </c>
      <c r="E9056" s="0" t="n">
        <v>0.25</v>
      </c>
      <c r="F9056" s="0" t="n">
        <v>0.06</v>
      </c>
      <c r="G9056" s="0" t="n">
        <v>1</v>
      </c>
      <c r="H9056" s="0" t="n">
        <v>2878</v>
      </c>
    </row>
    <row r="9057" customFormat="false" ht="12.8" hidden="false" customHeight="false" outlineLevel="0" collapsed="false">
      <c r="A9057" s="0" t="s">
        <v>12996</v>
      </c>
      <c r="B9057" s="0" t="n">
        <v>4.3716666667</v>
      </c>
      <c r="C9057" s="0" t="n">
        <v>0.0418474167</v>
      </c>
      <c r="D9057" s="0" t="n">
        <v>0.0059027778</v>
      </c>
      <c r="E9057" s="0" t="n">
        <v>0.0416666667</v>
      </c>
      <c r="F9057" s="0" t="n">
        <v>0.0431416667</v>
      </c>
      <c r="G9057" s="0" t="n">
        <v>1</v>
      </c>
      <c r="H9057" s="0" t="n">
        <v>7.65</v>
      </c>
    </row>
    <row r="9058" customFormat="false" ht="12.8" hidden="false" customHeight="false" outlineLevel="0" collapsed="false">
      <c r="A9058" s="0" t="s">
        <v>12997</v>
      </c>
      <c r="B9058" s="0" t="n">
        <v>0.011</v>
      </c>
      <c r="C9058" s="0" t="n">
        <v>0.0002</v>
      </c>
      <c r="D9058" s="0" t="n">
        <v>2.77778E-005</v>
      </c>
      <c r="E9058" s="0" t="n">
        <v>0.0066666667</v>
      </c>
      <c r="F9058" s="0" t="n">
        <v>0.0008</v>
      </c>
      <c r="G9058" s="0" t="n">
        <v>1</v>
      </c>
      <c r="H9058" s="0" t="n">
        <v>71</v>
      </c>
    </row>
    <row r="9059" customFormat="false" ht="12.8" hidden="false" customHeight="false" outlineLevel="0" collapsed="false">
      <c r="A9059" s="0" t="s">
        <v>12998</v>
      </c>
      <c r="B9059" s="0" t="n">
        <v>2.105</v>
      </c>
      <c r="C9059" s="0" t="n">
        <v>0.0168</v>
      </c>
      <c r="D9059" s="0" t="n">
        <v>0.0027777778</v>
      </c>
      <c r="E9059" s="0" t="n">
        <v>0.25</v>
      </c>
      <c r="F9059" s="0" t="n">
        <v>0.06</v>
      </c>
      <c r="G9059" s="0" t="n">
        <v>1</v>
      </c>
      <c r="H9059" s="0" t="n">
        <v>2964</v>
      </c>
    </row>
    <row r="9060" customFormat="false" ht="12.8" hidden="false" customHeight="false" outlineLevel="0" collapsed="false">
      <c r="A9060" s="0" t="s">
        <v>12999</v>
      </c>
      <c r="B9060" s="0" t="n">
        <v>1.67</v>
      </c>
      <c r="C9060" s="0" t="n">
        <v>0.01725</v>
      </c>
      <c r="D9060" s="0" t="n">
        <v>0.0089473684</v>
      </c>
      <c r="E9060" s="0" t="n">
        <v>0.25</v>
      </c>
      <c r="F9060" s="0" t="n">
        <v>0.08625</v>
      </c>
      <c r="G9060" s="0" t="n">
        <v>1</v>
      </c>
      <c r="H9060" s="0" t="n">
        <v>34.95</v>
      </c>
    </row>
    <row r="9061" customFormat="false" ht="12.8" hidden="false" customHeight="false" outlineLevel="0" collapsed="false">
      <c r="A9061" s="0" t="s">
        <v>2527</v>
      </c>
      <c r="B9061" s="0" t="n">
        <v>0.2207142857</v>
      </c>
      <c r="C9061" s="0" t="n">
        <v>0.0038571429</v>
      </c>
      <c r="D9061" s="0" t="n">
        <v>0.0005952381</v>
      </c>
      <c r="E9061" s="0" t="n">
        <v>0.0044642857</v>
      </c>
      <c r="F9061" s="0" t="n">
        <v>0.0042857143</v>
      </c>
      <c r="G9061" s="0" t="n">
        <v>1</v>
      </c>
      <c r="H9061" s="0" t="n">
        <v>41</v>
      </c>
    </row>
    <row r="9062" customFormat="false" ht="12.8" hidden="false" customHeight="false" outlineLevel="0" collapsed="false">
      <c r="A9062" s="0" t="s">
        <v>460</v>
      </c>
      <c r="B9062" s="0" t="n">
        <v>1.2728571429</v>
      </c>
      <c r="C9062" s="0" t="n">
        <v>0.0401051429</v>
      </c>
      <c r="D9062" s="0" t="n">
        <v>0.005978022</v>
      </c>
      <c r="E9062" s="0" t="n">
        <v>0.0285714286</v>
      </c>
      <c r="F9062" s="0" t="n">
        <v>0.0708571429</v>
      </c>
      <c r="G9062" s="0" t="n">
        <v>1</v>
      </c>
      <c r="H9062" s="0" t="n">
        <v>5.11</v>
      </c>
    </row>
    <row r="9063" customFormat="false" ht="12.8" hidden="false" customHeight="false" outlineLevel="0" collapsed="false">
      <c r="A9063" s="0" t="s">
        <v>1624</v>
      </c>
      <c r="B9063" s="0" t="n">
        <v>1.62625</v>
      </c>
      <c r="C9063" s="0" t="n">
        <v>0.023436</v>
      </c>
      <c r="D9063" s="0" t="n">
        <v>0.0075892857</v>
      </c>
      <c r="E9063" s="0" t="n">
        <v>0.03125</v>
      </c>
      <c r="F9063" s="0" t="n">
        <v>0.03255</v>
      </c>
      <c r="G9063" s="0" t="n">
        <v>1</v>
      </c>
      <c r="H9063" s="0" t="n">
        <v>35.45</v>
      </c>
    </row>
    <row r="9064" customFormat="false" ht="12.8" hidden="false" customHeight="false" outlineLevel="0" collapsed="false">
      <c r="A9064" s="0" t="s">
        <v>2724</v>
      </c>
      <c r="B9064" s="0" t="n">
        <v>1.7761666667</v>
      </c>
      <c r="C9064" s="0" t="n">
        <v>0.00625</v>
      </c>
      <c r="D9064" s="0" t="n">
        <v>0.0009081197</v>
      </c>
      <c r="E9064" s="0" t="n">
        <v>0.0052083333</v>
      </c>
      <c r="F9064" s="0" t="n">
        <v>0.00625</v>
      </c>
      <c r="G9064" s="0" t="n">
        <v>1</v>
      </c>
      <c r="H9064" s="0" t="n">
        <v>469.7733333333</v>
      </c>
    </row>
    <row r="9065" customFormat="false" ht="12.8" hidden="false" customHeight="false" outlineLevel="0" collapsed="false">
      <c r="A9065" s="0" t="s">
        <v>13000</v>
      </c>
      <c r="B9065" s="0" t="n">
        <v>4.5416666667</v>
      </c>
      <c r="C9065" s="0" t="n">
        <v>0.0418474167</v>
      </c>
      <c r="D9065" s="0" t="n">
        <v>0.0059027778</v>
      </c>
      <c r="E9065" s="0" t="n">
        <v>0.0416666667</v>
      </c>
      <c r="F9065" s="0" t="n">
        <v>0.0431416667</v>
      </c>
      <c r="G9065" s="0" t="n">
        <v>1</v>
      </c>
      <c r="H9065" s="0" t="n">
        <v>18.73</v>
      </c>
    </row>
    <row r="9066" customFormat="false" ht="12.8" hidden="false" customHeight="false" outlineLevel="0" collapsed="false">
      <c r="A9066" s="0" t="s">
        <v>13001</v>
      </c>
      <c r="B9066" s="0" t="n">
        <v>0.0088555556</v>
      </c>
      <c r="C9066" s="0" t="n">
        <v>0.0001666667</v>
      </c>
      <c r="D9066" s="0" t="n">
        <v>2.31481E-005</v>
      </c>
      <c r="E9066" s="0" t="n">
        <v>0.0277777778</v>
      </c>
      <c r="F9066" s="0" t="n">
        <v>0.0011111111</v>
      </c>
      <c r="G9066" s="0" t="n">
        <v>1</v>
      </c>
      <c r="H9066" s="0" t="n">
        <v>12.37</v>
      </c>
    </row>
    <row r="9067" customFormat="false" ht="12.8" hidden="false" customHeight="false" outlineLevel="0" collapsed="false">
      <c r="A9067" s="0" t="s">
        <v>13002</v>
      </c>
      <c r="B9067" s="0" t="n">
        <v>2.075</v>
      </c>
      <c r="C9067" s="0" t="n">
        <v>0.0168</v>
      </c>
      <c r="D9067" s="0" t="n">
        <v>0.0027777778</v>
      </c>
      <c r="E9067" s="0" t="n">
        <v>0.25</v>
      </c>
      <c r="F9067" s="0" t="n">
        <v>0.06</v>
      </c>
      <c r="G9067" s="0" t="n">
        <v>1</v>
      </c>
      <c r="H9067" s="0" t="n">
        <v>2998</v>
      </c>
    </row>
    <row r="9068" customFormat="false" ht="12.8" hidden="false" customHeight="false" outlineLevel="0" collapsed="false">
      <c r="A9068" s="0" t="s">
        <v>2469</v>
      </c>
      <c r="B9068" s="0" t="n">
        <v>0.086</v>
      </c>
      <c r="C9068" s="0" t="n">
        <v>0.0006586272</v>
      </c>
      <c r="D9068" s="0" t="n">
        <v>0.0001666667</v>
      </c>
      <c r="E9068" s="0" t="n">
        <v>0.01</v>
      </c>
      <c r="F9068" s="0" t="n">
        <v>0.00235224</v>
      </c>
      <c r="G9068" s="0" t="n">
        <v>1</v>
      </c>
      <c r="H9068" s="0" t="n">
        <v>0.0033333333</v>
      </c>
    </row>
    <row r="9069" customFormat="false" ht="12.8" hidden="false" customHeight="false" outlineLevel="0" collapsed="false">
      <c r="A9069" s="0" t="s">
        <v>13003</v>
      </c>
      <c r="B9069" s="0" t="n">
        <v>0.03925</v>
      </c>
      <c r="C9069" s="0" t="n">
        <v>0.0002420248</v>
      </c>
      <c r="D9069" s="0" t="n">
        <v>3.54167E-005</v>
      </c>
      <c r="E9069" s="0" t="n">
        <v>0.00025</v>
      </c>
      <c r="F9069" s="0" t="n">
        <v>0.00025885</v>
      </c>
      <c r="G9069" s="0" t="n">
        <v>1</v>
      </c>
      <c r="H9069" s="0" t="n">
        <v>4.6566666667</v>
      </c>
    </row>
    <row r="9070" customFormat="false" ht="12.8" hidden="false" customHeight="false" outlineLevel="0" collapsed="false">
      <c r="A9070" s="0" t="s">
        <v>13004</v>
      </c>
      <c r="B9070" s="0" t="n">
        <v>0.0283333333</v>
      </c>
      <c r="C9070" s="0" t="n">
        <v>0.00011977</v>
      </c>
      <c r="D9070" s="0" t="n">
        <v>1.77083E-005</v>
      </c>
      <c r="E9070" s="0" t="n">
        <v>0.0016666667</v>
      </c>
      <c r="F9070" s="0" t="n">
        <v>0.000406</v>
      </c>
      <c r="G9070" s="0" t="n">
        <v>1</v>
      </c>
      <c r="H9070" s="0" t="n">
        <v>0.34</v>
      </c>
    </row>
    <row r="9071" customFormat="false" ht="12.8" hidden="false" customHeight="false" outlineLevel="0" collapsed="false">
      <c r="A9071" s="0" t="s">
        <v>13005</v>
      </c>
      <c r="B9071" s="0" t="n">
        <v>26.74</v>
      </c>
      <c r="C9071" s="0" t="n">
        <v>0.192</v>
      </c>
      <c r="D9071" s="0" t="n">
        <v>0.0283333333</v>
      </c>
      <c r="E9071" s="0" t="n">
        <v>0.1</v>
      </c>
      <c r="F9071" s="0" t="n">
        <v>0.192</v>
      </c>
      <c r="G9071" s="0" t="n">
        <v>1</v>
      </c>
      <c r="H9071" s="0" t="n">
        <v>3961.63</v>
      </c>
    </row>
    <row r="9072" customFormat="false" ht="12.8" hidden="false" customHeight="false" outlineLevel="0" collapsed="false">
      <c r="A9072" s="0" t="s">
        <v>2468</v>
      </c>
      <c r="B9072" s="0" t="n">
        <v>0.086</v>
      </c>
      <c r="C9072" s="0" t="n">
        <v>0.0006586272</v>
      </c>
      <c r="D9072" s="0" t="n">
        <v>0.0001666667</v>
      </c>
      <c r="E9072" s="0" t="n">
        <v>0.01</v>
      </c>
      <c r="F9072" s="0" t="n">
        <v>0.00235224</v>
      </c>
      <c r="G9072" s="0" t="n">
        <v>1</v>
      </c>
      <c r="H9072" s="0" t="n">
        <v>208.7666666667</v>
      </c>
    </row>
    <row r="9073" customFormat="false" ht="12.8" hidden="false" customHeight="false" outlineLevel="0" collapsed="false">
      <c r="A9073" s="0" t="s">
        <v>1627</v>
      </c>
      <c r="B9073" s="0" t="n">
        <v>1.73</v>
      </c>
      <c r="C9073" s="0" t="n">
        <v>0.01725</v>
      </c>
      <c r="D9073" s="0" t="n">
        <v>0.0089473684</v>
      </c>
      <c r="E9073" s="0" t="n">
        <v>0.25</v>
      </c>
      <c r="F9073" s="0" t="n">
        <v>0.08625</v>
      </c>
      <c r="G9073" s="0" t="n">
        <v>1</v>
      </c>
      <c r="H9073" s="0" t="n">
        <v>35.66</v>
      </c>
    </row>
    <row r="9074" customFormat="false" ht="12.8" hidden="false" customHeight="false" outlineLevel="0" collapsed="false">
      <c r="A9074" s="0" t="s">
        <v>2118</v>
      </c>
      <c r="B9074" s="0" t="n">
        <v>22.8875</v>
      </c>
      <c r="C9074" s="0" t="n">
        <v>0.12</v>
      </c>
      <c r="D9074" s="0" t="n">
        <v>0.0177083333</v>
      </c>
      <c r="E9074" s="0" t="n">
        <v>0.0625</v>
      </c>
      <c r="F9074" s="0" t="n">
        <v>0.12</v>
      </c>
      <c r="G9074" s="0" t="n">
        <v>1</v>
      </c>
      <c r="H9074" s="0" t="n">
        <v>6275.34</v>
      </c>
    </row>
    <row r="9075" customFormat="false" ht="12.8" hidden="false" customHeight="false" outlineLevel="0" collapsed="false">
      <c r="A9075" s="0" t="s">
        <v>2106</v>
      </c>
      <c r="B9075" s="0" t="n">
        <v>0.0088555556</v>
      </c>
      <c r="C9075" s="0" t="n">
        <v>0.0001666667</v>
      </c>
      <c r="D9075" s="0" t="n">
        <v>2.31481E-005</v>
      </c>
      <c r="E9075" s="0" t="n">
        <v>0.0277777778</v>
      </c>
      <c r="F9075" s="0" t="n">
        <v>0.0011111111</v>
      </c>
      <c r="G9075" s="0" t="n">
        <v>1</v>
      </c>
      <c r="H9075" s="0" t="n">
        <v>12.37</v>
      </c>
    </row>
    <row r="9076" customFormat="false" ht="12.8" hidden="false" customHeight="false" outlineLevel="0" collapsed="false">
      <c r="A9076" s="0" t="s">
        <v>466</v>
      </c>
      <c r="B9076" s="0" t="n">
        <v>0.144</v>
      </c>
      <c r="C9076" s="0" t="n">
        <v>0.001344</v>
      </c>
      <c r="D9076" s="0" t="n">
        <v>0.0002</v>
      </c>
      <c r="E9076" s="0" t="n">
        <v>0.02</v>
      </c>
      <c r="F9076" s="0" t="n">
        <v>0.0048</v>
      </c>
      <c r="G9076" s="0" t="n">
        <v>1</v>
      </c>
      <c r="H9076" s="0" t="n">
        <v>0.34</v>
      </c>
    </row>
    <row r="9077" customFormat="false" ht="12.8" hidden="false" customHeight="false" outlineLevel="0" collapsed="false">
      <c r="A9077" s="0" t="s">
        <v>1626</v>
      </c>
      <c r="B9077" s="0" t="n">
        <v>1.68625</v>
      </c>
      <c r="C9077" s="0" t="n">
        <v>0.023436</v>
      </c>
      <c r="D9077" s="0" t="n">
        <v>0.0075892857</v>
      </c>
      <c r="E9077" s="0" t="n">
        <v>0.03125</v>
      </c>
      <c r="F9077" s="0" t="n">
        <v>0.03255</v>
      </c>
      <c r="G9077" s="0" t="n">
        <v>1</v>
      </c>
      <c r="H9077" s="0" t="n">
        <v>36.14</v>
      </c>
    </row>
    <row r="9078" customFormat="false" ht="12.8" hidden="false" customHeight="false" outlineLevel="0" collapsed="false">
      <c r="A9078" s="0" t="s">
        <v>2466</v>
      </c>
      <c r="B9078" s="0" t="n">
        <v>0.076</v>
      </c>
      <c r="C9078" s="0" t="n">
        <v>0.0006586272</v>
      </c>
      <c r="D9078" s="0" t="n">
        <v>0.0001666667</v>
      </c>
      <c r="E9078" s="0" t="n">
        <v>0.01</v>
      </c>
      <c r="F9078" s="0" t="n">
        <v>0.00235224</v>
      </c>
      <c r="G9078" s="0" t="n">
        <v>1</v>
      </c>
      <c r="H9078" s="0" t="n">
        <v>194.8666666667</v>
      </c>
    </row>
    <row r="9079" customFormat="false" ht="12.8" hidden="false" customHeight="false" outlineLevel="0" collapsed="false">
      <c r="A9079" s="0" t="s">
        <v>13006</v>
      </c>
      <c r="B9079" s="0" t="n">
        <v>26.74</v>
      </c>
      <c r="C9079" s="0" t="n">
        <v>0.192</v>
      </c>
      <c r="D9079" s="0" t="n">
        <v>0.0283333333</v>
      </c>
      <c r="E9079" s="0" t="n">
        <v>0.1</v>
      </c>
      <c r="F9079" s="0" t="n">
        <v>0.192</v>
      </c>
      <c r="G9079" s="0" t="n">
        <v>1</v>
      </c>
      <c r="H9079" s="0" t="n">
        <v>3961.63</v>
      </c>
    </row>
    <row r="9080" customFormat="false" ht="12.8" hidden="false" customHeight="false" outlineLevel="0" collapsed="false">
      <c r="A9080" s="0" t="s">
        <v>465</v>
      </c>
      <c r="B9080" s="0" t="n">
        <v>0.144</v>
      </c>
      <c r="C9080" s="0" t="n">
        <v>0.001344</v>
      </c>
      <c r="D9080" s="0" t="n">
        <v>0.0002</v>
      </c>
      <c r="E9080" s="0" t="n">
        <v>0.02</v>
      </c>
      <c r="F9080" s="0" t="n">
        <v>0.0048</v>
      </c>
      <c r="G9080" s="0" t="n">
        <v>1</v>
      </c>
      <c r="H9080" s="0" t="n">
        <v>0.34</v>
      </c>
    </row>
    <row r="9081" customFormat="false" ht="12.8" hidden="false" customHeight="false" outlineLevel="0" collapsed="false">
      <c r="A9081" s="0" t="s">
        <v>2104</v>
      </c>
      <c r="B9081" s="0" t="n">
        <v>0.0088555556</v>
      </c>
      <c r="C9081" s="0" t="n">
        <v>0.0001666667</v>
      </c>
      <c r="D9081" s="0" t="n">
        <v>2.31481E-005</v>
      </c>
      <c r="E9081" s="0" t="n">
        <v>0.0277777778</v>
      </c>
      <c r="F9081" s="0" t="n">
        <v>0.0011111111</v>
      </c>
      <c r="G9081" s="0" t="n">
        <v>1</v>
      </c>
      <c r="H9081" s="0" t="n">
        <v>12.37</v>
      </c>
    </row>
    <row r="9082" customFormat="false" ht="12.8" hidden="false" customHeight="false" outlineLevel="0" collapsed="false">
      <c r="A9082" s="0" t="s">
        <v>2467</v>
      </c>
      <c r="B9082" s="0" t="n">
        <v>0.078</v>
      </c>
      <c r="C9082" s="0" t="n">
        <v>0.0006586272</v>
      </c>
      <c r="D9082" s="0" t="n">
        <v>0.0001666667</v>
      </c>
      <c r="E9082" s="0" t="n">
        <v>0.01</v>
      </c>
      <c r="F9082" s="0" t="n">
        <v>0.00235224</v>
      </c>
      <c r="G9082" s="0" t="n">
        <v>1</v>
      </c>
      <c r="H9082" s="0" t="n">
        <v>203.2</v>
      </c>
    </row>
    <row r="9083" customFormat="false" ht="12.8" hidden="false" customHeight="false" outlineLevel="0" collapsed="false">
      <c r="A9083" s="0" t="s">
        <v>13007</v>
      </c>
      <c r="B9083" s="0" t="n">
        <v>1.68625</v>
      </c>
      <c r="C9083" s="0" t="n">
        <v>0.023436</v>
      </c>
      <c r="D9083" s="0" t="n">
        <v>0.0075892857</v>
      </c>
      <c r="E9083" s="0" t="n">
        <v>0.03125</v>
      </c>
      <c r="F9083" s="0" t="n">
        <v>0.03255</v>
      </c>
      <c r="G9083" s="0" t="n">
        <v>1</v>
      </c>
      <c r="H9083" s="0" t="n">
        <v>35.55</v>
      </c>
    </row>
    <row r="9084" customFormat="false" ht="12.8" hidden="false" customHeight="false" outlineLevel="0" collapsed="false">
      <c r="A9084" s="0" t="s">
        <v>13008</v>
      </c>
      <c r="B9084" s="0" t="n">
        <v>0.002</v>
      </c>
      <c r="C9084" s="0" t="n">
        <v>6E-006</v>
      </c>
      <c r="D9084" s="0" t="n">
        <v>8.333E-007</v>
      </c>
      <c r="E9084" s="0" t="n">
        <v>0.001</v>
      </c>
      <c r="F9084" s="0" t="n">
        <v>4E-005</v>
      </c>
      <c r="G9084" s="0" t="n">
        <v>1</v>
      </c>
      <c r="H9084" s="0" t="n">
        <v>11.78</v>
      </c>
    </row>
    <row r="9085" customFormat="false" ht="12.8" hidden="false" customHeight="false" outlineLevel="0" collapsed="false">
      <c r="A9085" s="0" t="s">
        <v>2103</v>
      </c>
      <c r="B9085" s="0" t="n">
        <v>0.0088555556</v>
      </c>
      <c r="C9085" s="0" t="n">
        <v>0.0001666667</v>
      </c>
      <c r="D9085" s="0" t="n">
        <v>2.31481E-005</v>
      </c>
      <c r="E9085" s="0" t="n">
        <v>0.0277777778</v>
      </c>
      <c r="F9085" s="0" t="n">
        <v>0.0011111111</v>
      </c>
      <c r="G9085" s="0" t="n">
        <v>1</v>
      </c>
      <c r="H9085" s="0" t="n">
        <v>12.37</v>
      </c>
    </row>
    <row r="9086" customFormat="false" ht="12.8" hidden="false" customHeight="false" outlineLevel="0" collapsed="false">
      <c r="A9086" s="0" t="s">
        <v>13009</v>
      </c>
      <c r="B9086" s="0" t="n">
        <v>2.095</v>
      </c>
      <c r="C9086" s="0" t="n">
        <v>0.0168</v>
      </c>
      <c r="D9086" s="0" t="n">
        <v>0.0027777778</v>
      </c>
      <c r="E9086" s="0" t="n">
        <v>0.25</v>
      </c>
      <c r="F9086" s="0" t="n">
        <v>0.06</v>
      </c>
      <c r="G9086" s="0" t="n">
        <v>1</v>
      </c>
      <c r="H9086" s="0" t="n">
        <v>2878</v>
      </c>
    </row>
    <row r="9087" customFormat="false" ht="12.8" hidden="false" customHeight="false" outlineLevel="0" collapsed="false">
      <c r="A9087" s="0" t="s">
        <v>2465</v>
      </c>
      <c r="B9087" s="0" t="n">
        <v>0.194</v>
      </c>
      <c r="C9087" s="0" t="n">
        <v>0.0013172544</v>
      </c>
      <c r="D9087" s="0" t="n">
        <v>0.0003333333</v>
      </c>
      <c r="E9087" s="0" t="n">
        <v>0.02</v>
      </c>
      <c r="F9087" s="0" t="n">
        <v>0.00470448</v>
      </c>
      <c r="G9087" s="0" t="n">
        <v>1</v>
      </c>
      <c r="H9087" s="0" t="n">
        <v>367.1666666667</v>
      </c>
    </row>
    <row r="9088" customFormat="false" ht="12.8" hidden="false" customHeight="false" outlineLevel="0" collapsed="false">
      <c r="A9088" s="0" t="s">
        <v>13010</v>
      </c>
      <c r="B9088" s="0" t="n">
        <v>1.73</v>
      </c>
      <c r="C9088" s="0" t="n">
        <v>0.01725</v>
      </c>
      <c r="D9088" s="0" t="n">
        <v>0.0089473684</v>
      </c>
      <c r="E9088" s="0" t="n">
        <v>0.25</v>
      </c>
      <c r="F9088" s="0" t="n">
        <v>0.08625</v>
      </c>
      <c r="G9088" s="0" t="n">
        <v>1</v>
      </c>
      <c r="H9088" s="0" t="n">
        <v>35.66</v>
      </c>
    </row>
    <row r="9089" customFormat="false" ht="12.8" hidden="false" customHeight="false" outlineLevel="0" collapsed="false">
      <c r="A9089" s="0" t="s">
        <v>204</v>
      </c>
      <c r="B9089" s="0" t="n">
        <v>0.02075</v>
      </c>
      <c r="C9089" s="0" t="n">
        <v>6E-005</v>
      </c>
      <c r="D9089" s="0" t="n">
        <v>6.25E-005</v>
      </c>
      <c r="E9089" s="0" t="n">
        <v>0.005</v>
      </c>
      <c r="F9089" s="0" t="n">
        <v>0.0003</v>
      </c>
      <c r="G9089" s="0" t="n">
        <v>1</v>
      </c>
      <c r="H9089" s="0" t="n">
        <v>0.05</v>
      </c>
    </row>
    <row r="9090" customFormat="false" ht="12.8" hidden="false" customHeight="false" outlineLevel="0" collapsed="false">
      <c r="A9090" s="0" t="s">
        <v>13011</v>
      </c>
      <c r="B9090" s="0" t="n">
        <v>0.2357142857</v>
      </c>
      <c r="C9090" s="0" t="n">
        <v>0.0016874671</v>
      </c>
      <c r="D9090" s="0" t="n">
        <v>0.0003331374</v>
      </c>
      <c r="E9090" s="0" t="n">
        <v>0.0238095238</v>
      </c>
      <c r="F9090" s="0" t="n">
        <v>0.0047534286</v>
      </c>
      <c r="G9090" s="0" t="n">
        <v>1</v>
      </c>
      <c r="H9090" s="0" t="n">
        <v>9.54</v>
      </c>
    </row>
    <row r="9091" customFormat="false" ht="12.8" hidden="false" customHeight="false" outlineLevel="0" collapsed="false">
      <c r="A9091" s="0" t="s">
        <v>13012</v>
      </c>
      <c r="B9091" s="0" t="n">
        <v>5.2</v>
      </c>
      <c r="C9091" s="0" t="n">
        <v>0.088804</v>
      </c>
      <c r="D9091" s="0" t="n">
        <v>0.0125925926</v>
      </c>
      <c r="E9091" s="0" t="n">
        <v>0.0333333333</v>
      </c>
      <c r="F9091" s="0" t="n">
        <v>0.0596</v>
      </c>
      <c r="G9091" s="0" t="n">
        <v>1</v>
      </c>
      <c r="H9091" s="0" t="n">
        <v>1</v>
      </c>
    </row>
    <row r="9092" customFormat="false" ht="12.8" hidden="false" customHeight="false" outlineLevel="0" collapsed="false">
      <c r="A9092" s="0" t="s">
        <v>379</v>
      </c>
      <c r="B9092" s="0" t="n">
        <v>25.8711111111</v>
      </c>
      <c r="C9092" s="0" t="n">
        <v>0.1674414444</v>
      </c>
      <c r="D9092" s="0" t="n">
        <v>0.0236111111</v>
      </c>
      <c r="E9092" s="0" t="n">
        <v>0.0555555556</v>
      </c>
      <c r="F9092" s="0" t="n">
        <v>0.2262722222</v>
      </c>
      <c r="G9092" s="0" t="n">
        <v>1</v>
      </c>
      <c r="H9092" s="0" t="n">
        <v>41.97</v>
      </c>
    </row>
    <row r="9093" customFormat="false" ht="12.8" hidden="false" customHeight="false" outlineLevel="0" collapsed="false">
      <c r="A9093" s="0" t="s">
        <v>13013</v>
      </c>
      <c r="B9093" s="0" t="n">
        <v>0.0522555556</v>
      </c>
      <c r="C9093" s="0" t="n">
        <v>0.0004666667</v>
      </c>
      <c r="D9093" s="0" t="n">
        <v>0.0001157407</v>
      </c>
      <c r="E9093" s="0" t="n">
        <v>0.0069444444</v>
      </c>
      <c r="F9093" s="0" t="n">
        <v>0.0016666667</v>
      </c>
      <c r="G9093" s="0" t="n">
        <v>1</v>
      </c>
      <c r="H9093" s="0" t="n">
        <v>129.4</v>
      </c>
    </row>
    <row r="9094" customFormat="false" ht="12.8" hidden="false" customHeight="false" outlineLevel="0" collapsed="false">
      <c r="A9094" s="0" t="s">
        <v>13014</v>
      </c>
      <c r="B9094" s="0" t="n">
        <v>0.2357142857</v>
      </c>
      <c r="C9094" s="0" t="n">
        <v>0.0016874671</v>
      </c>
      <c r="D9094" s="0" t="n">
        <v>0.0003331374</v>
      </c>
      <c r="E9094" s="0" t="n">
        <v>0.0238095238</v>
      </c>
      <c r="F9094" s="0" t="n">
        <v>0.0047534286</v>
      </c>
      <c r="G9094" s="0" t="n">
        <v>1</v>
      </c>
      <c r="H9094" s="0" t="n">
        <v>8.32</v>
      </c>
    </row>
    <row r="9095" customFormat="false" ht="12.8" hidden="false" customHeight="false" outlineLevel="0" collapsed="false">
      <c r="A9095" s="0" t="s">
        <v>1166</v>
      </c>
      <c r="B9095" s="0" t="n">
        <v>0.3446666667</v>
      </c>
      <c r="C9095" s="0" t="n">
        <v>0.001175125</v>
      </c>
      <c r="D9095" s="0" t="n">
        <v>0.0001666667</v>
      </c>
      <c r="E9095" s="0" t="n">
        <v>0.0333333333</v>
      </c>
      <c r="F9095" s="0" t="n">
        <v>0.0078341667</v>
      </c>
      <c r="G9095" s="0" t="n">
        <v>1</v>
      </c>
      <c r="H9095" s="0" t="n">
        <v>250</v>
      </c>
    </row>
    <row r="9096" customFormat="false" ht="12.8" hidden="false" customHeight="false" outlineLevel="0" collapsed="false">
      <c r="A9096" s="0" t="s">
        <v>13015</v>
      </c>
      <c r="B9096" s="0" t="n">
        <v>13.2</v>
      </c>
      <c r="C9096" s="0" t="n">
        <v>0.266412</v>
      </c>
      <c r="D9096" s="0" t="n">
        <v>0.0377777778</v>
      </c>
      <c r="E9096" s="0" t="n">
        <v>0.1</v>
      </c>
      <c r="F9096" s="0" t="n">
        <v>0.1788</v>
      </c>
      <c r="G9096" s="0" t="n">
        <v>1</v>
      </c>
      <c r="H9096" s="0" t="n">
        <v>1</v>
      </c>
    </row>
    <row r="9097" customFormat="false" ht="12.8" hidden="false" customHeight="false" outlineLevel="0" collapsed="false">
      <c r="A9097" s="0" t="s">
        <v>380</v>
      </c>
      <c r="B9097" s="0" t="n">
        <v>25.8711111111</v>
      </c>
      <c r="C9097" s="0" t="n">
        <v>0.1674414444</v>
      </c>
      <c r="D9097" s="0" t="n">
        <v>0.0236111111</v>
      </c>
      <c r="E9097" s="0" t="n">
        <v>0.0555555556</v>
      </c>
      <c r="F9097" s="0" t="n">
        <v>0.2262722222</v>
      </c>
      <c r="G9097" s="0" t="n">
        <v>1</v>
      </c>
      <c r="H9097" s="0" t="n">
        <v>41.97</v>
      </c>
    </row>
    <row r="9098" customFormat="false" ht="12.8" hidden="false" customHeight="false" outlineLevel="0" collapsed="false">
      <c r="A9098" s="0" t="s">
        <v>381</v>
      </c>
      <c r="B9098" s="0" t="n">
        <v>26.2411111111</v>
      </c>
      <c r="C9098" s="0" t="n">
        <v>0.1674414444</v>
      </c>
      <c r="D9098" s="0" t="n">
        <v>0.0236111111</v>
      </c>
      <c r="E9098" s="0" t="n">
        <v>0.0555555556</v>
      </c>
      <c r="F9098" s="0" t="n">
        <v>0.2262722222</v>
      </c>
      <c r="G9098" s="0" t="n">
        <v>1</v>
      </c>
      <c r="H9098" s="0" t="n">
        <v>45.71</v>
      </c>
    </row>
    <row r="9099" customFormat="false" ht="12.8" hidden="false" customHeight="false" outlineLevel="0" collapsed="false">
      <c r="A9099" s="0" t="s">
        <v>13016</v>
      </c>
      <c r="B9099" s="0" t="n">
        <v>0.185</v>
      </c>
      <c r="C9099" s="0" t="n">
        <v>0.0009013125</v>
      </c>
      <c r="D9099" s="0" t="n">
        <v>0.000205314</v>
      </c>
      <c r="E9099" s="0" t="n">
        <v>0.025</v>
      </c>
      <c r="F9099" s="0" t="n">
        <v>0.00819375</v>
      </c>
      <c r="G9099" s="0" t="n">
        <v>1</v>
      </c>
      <c r="H9099" s="0" t="n">
        <v>24.09</v>
      </c>
    </row>
    <row r="9100" customFormat="false" ht="12.8" hidden="false" customHeight="false" outlineLevel="0" collapsed="false">
      <c r="A9100" s="0" t="s">
        <v>13017</v>
      </c>
      <c r="B9100" s="0" t="n">
        <v>0.0522555556</v>
      </c>
      <c r="C9100" s="0" t="n">
        <v>0.0004666667</v>
      </c>
      <c r="D9100" s="0" t="n">
        <v>0.0001157407</v>
      </c>
      <c r="E9100" s="0" t="n">
        <v>0.0069444444</v>
      </c>
      <c r="F9100" s="0" t="n">
        <v>0.0016666667</v>
      </c>
      <c r="G9100" s="0" t="n">
        <v>1</v>
      </c>
      <c r="H9100" s="0" t="n">
        <v>388.2</v>
      </c>
    </row>
    <row r="9101" customFormat="false" ht="12.8" hidden="false" customHeight="false" outlineLevel="0" collapsed="false">
      <c r="A9101" s="0" t="s">
        <v>13018</v>
      </c>
      <c r="B9101" s="0" t="n">
        <v>0.6995</v>
      </c>
      <c r="C9101" s="0" t="n">
        <v>0.0156769</v>
      </c>
      <c r="D9101" s="0" t="n">
        <v>0.0026984127</v>
      </c>
      <c r="E9101" s="0" t="n">
        <v>0.05</v>
      </c>
      <c r="F9101" s="0" t="n">
        <v>0.041255</v>
      </c>
      <c r="G9101" s="0" t="n">
        <v>1</v>
      </c>
      <c r="H9101" s="0" t="n">
        <v>20.07</v>
      </c>
    </row>
    <row r="9102" customFormat="false" ht="12.8" hidden="false" customHeight="false" outlineLevel="0" collapsed="false">
      <c r="A9102" s="0" t="s">
        <v>382</v>
      </c>
      <c r="B9102" s="0" t="n">
        <v>26.2411111111</v>
      </c>
      <c r="C9102" s="0" t="n">
        <v>0.1674414444</v>
      </c>
      <c r="D9102" s="0" t="n">
        <v>0.0236111111</v>
      </c>
      <c r="E9102" s="0" t="n">
        <v>0.0555555556</v>
      </c>
      <c r="F9102" s="0" t="n">
        <v>0.2262722222</v>
      </c>
      <c r="G9102" s="0" t="n">
        <v>1</v>
      </c>
      <c r="H9102" s="0" t="n">
        <v>45.71</v>
      </c>
    </row>
    <row r="9103" customFormat="false" ht="12.8" hidden="false" customHeight="false" outlineLevel="0" collapsed="false">
      <c r="A9103" s="0" t="s">
        <v>474</v>
      </c>
      <c r="B9103" s="0" t="n">
        <v>0.665</v>
      </c>
      <c r="C9103" s="0" t="n">
        <v>0.00249392</v>
      </c>
      <c r="D9103" s="0" t="n">
        <v>0.0004023669</v>
      </c>
      <c r="E9103" s="0" t="n">
        <v>0.05</v>
      </c>
      <c r="F9103" s="0" t="n">
        <v>0.01144</v>
      </c>
      <c r="G9103" s="0" t="n">
        <v>1</v>
      </c>
      <c r="H9103" s="0" t="n">
        <v>15.43</v>
      </c>
    </row>
    <row r="9104" customFormat="false" ht="12.8" hidden="false" customHeight="false" outlineLevel="0" collapsed="false">
      <c r="A9104" s="0" t="s">
        <v>13019</v>
      </c>
      <c r="B9104" s="0" t="n">
        <v>0.6995</v>
      </c>
      <c r="C9104" s="0" t="n">
        <v>0.0156769</v>
      </c>
      <c r="D9104" s="0" t="n">
        <v>0.0026984127</v>
      </c>
      <c r="E9104" s="0" t="n">
        <v>0.05</v>
      </c>
      <c r="F9104" s="0" t="n">
        <v>0.041255</v>
      </c>
      <c r="G9104" s="0" t="n">
        <v>1</v>
      </c>
      <c r="H9104" s="0" t="n">
        <v>20.07</v>
      </c>
    </row>
    <row r="9105" customFormat="false" ht="12.8" hidden="false" customHeight="false" outlineLevel="0" collapsed="false">
      <c r="A9105" s="0" t="s">
        <v>2190</v>
      </c>
      <c r="B9105" s="0" t="n">
        <v>0.0522555556</v>
      </c>
      <c r="C9105" s="0" t="n">
        <v>0.0004666667</v>
      </c>
      <c r="D9105" s="0" t="n">
        <v>0.0001157407</v>
      </c>
      <c r="E9105" s="0" t="n">
        <v>0.0069444444</v>
      </c>
      <c r="F9105" s="0" t="n">
        <v>0.0016666667</v>
      </c>
      <c r="G9105" s="0" t="n">
        <v>1</v>
      </c>
      <c r="H9105" s="0" t="n">
        <v>129.4</v>
      </c>
    </row>
    <row r="9106" customFormat="false" ht="12.8" hidden="false" customHeight="false" outlineLevel="0" collapsed="false">
      <c r="A9106" s="0" t="s">
        <v>13020</v>
      </c>
      <c r="B9106" s="0" t="n">
        <v>0.6995</v>
      </c>
      <c r="C9106" s="0" t="n">
        <v>0.0156769</v>
      </c>
      <c r="D9106" s="0" t="n">
        <v>0.0026984127</v>
      </c>
      <c r="E9106" s="0" t="n">
        <v>0.05</v>
      </c>
      <c r="F9106" s="0" t="n">
        <v>0.041255</v>
      </c>
      <c r="G9106" s="0" t="n">
        <v>1</v>
      </c>
      <c r="H9106" s="0" t="n">
        <v>20.07</v>
      </c>
    </row>
    <row r="9107" customFormat="false" ht="12.8" hidden="false" customHeight="false" outlineLevel="0" collapsed="false">
      <c r="A9107" s="0" t="s">
        <v>1503</v>
      </c>
      <c r="B9107" s="0" t="n">
        <v>0.3216666667</v>
      </c>
      <c r="C9107" s="0" t="n">
        <v>0.002195424</v>
      </c>
      <c r="D9107" s="0" t="n">
        <v>0.0003703704</v>
      </c>
      <c r="E9107" s="0" t="n">
        <v>0.0333333333</v>
      </c>
      <c r="F9107" s="0" t="n">
        <v>0.0078408</v>
      </c>
      <c r="G9107" s="0" t="n">
        <v>1</v>
      </c>
      <c r="H9107" s="0" t="n">
        <v>7.88</v>
      </c>
    </row>
    <row r="9108" customFormat="false" ht="12.8" hidden="false" customHeight="false" outlineLevel="0" collapsed="false">
      <c r="A9108" s="0" t="s">
        <v>13021</v>
      </c>
      <c r="B9108" s="0" t="n">
        <v>0.569</v>
      </c>
      <c r="C9108" s="0" t="n">
        <v>0.0144</v>
      </c>
      <c r="D9108" s="0" t="n">
        <v>0.002</v>
      </c>
      <c r="E9108" s="0" t="n">
        <v>0.02</v>
      </c>
      <c r="F9108" s="0" t="n">
        <v>0.0192</v>
      </c>
      <c r="G9108" s="0" t="n">
        <v>1</v>
      </c>
      <c r="H9108" s="0" t="n">
        <v>1</v>
      </c>
    </row>
    <row r="9109" customFormat="false" ht="12.8" hidden="false" customHeight="false" outlineLevel="0" collapsed="false">
      <c r="A9109" s="0" t="s">
        <v>475</v>
      </c>
      <c r="B9109" s="0" t="n">
        <v>0.665</v>
      </c>
      <c r="C9109" s="0" t="n">
        <v>0.00249392</v>
      </c>
      <c r="D9109" s="0" t="n">
        <v>0.0004023669</v>
      </c>
      <c r="E9109" s="0" t="n">
        <v>0.05</v>
      </c>
      <c r="F9109" s="0" t="n">
        <v>0.01144</v>
      </c>
      <c r="G9109" s="0" t="n">
        <v>1</v>
      </c>
      <c r="H9109" s="0" t="n">
        <v>15.43</v>
      </c>
    </row>
    <row r="9110" customFormat="false" ht="12.8" hidden="false" customHeight="false" outlineLevel="0" collapsed="false">
      <c r="A9110" s="0" t="s">
        <v>13022</v>
      </c>
      <c r="B9110" s="0" t="n">
        <v>0.8086666667</v>
      </c>
      <c r="C9110" s="0" t="n">
        <v>0.0008</v>
      </c>
      <c r="D9110" s="0" t="n">
        <v>0.0004166667</v>
      </c>
      <c r="E9110" s="0" t="n">
        <v>0.0333333333</v>
      </c>
      <c r="F9110" s="0" t="n">
        <v>0.004</v>
      </c>
      <c r="G9110" s="0" t="n">
        <v>1</v>
      </c>
      <c r="H9110" s="0" t="n">
        <v>1</v>
      </c>
    </row>
    <row r="9111" customFormat="false" ht="12.8" hidden="false" customHeight="false" outlineLevel="0" collapsed="false">
      <c r="A9111" s="0" t="s">
        <v>13023</v>
      </c>
      <c r="B9111" s="0" t="n">
        <v>0.6995</v>
      </c>
      <c r="C9111" s="0" t="n">
        <v>0.0156769</v>
      </c>
      <c r="D9111" s="0" t="n">
        <v>0.0026984127</v>
      </c>
      <c r="E9111" s="0" t="n">
        <v>0.05</v>
      </c>
      <c r="F9111" s="0" t="n">
        <v>0.041255</v>
      </c>
      <c r="G9111" s="0" t="n">
        <v>1</v>
      </c>
      <c r="H9111" s="0" t="n">
        <v>20.07</v>
      </c>
    </row>
    <row r="9112" customFormat="false" ht="12.8" hidden="false" customHeight="false" outlineLevel="0" collapsed="false">
      <c r="A9112" s="0" t="s">
        <v>1504</v>
      </c>
      <c r="B9112" s="0" t="n">
        <v>0.3216666667</v>
      </c>
      <c r="C9112" s="0" t="n">
        <v>0.002195424</v>
      </c>
      <c r="D9112" s="0" t="n">
        <v>0.0003703704</v>
      </c>
      <c r="E9112" s="0" t="n">
        <v>0.0333333333</v>
      </c>
      <c r="F9112" s="0" t="n">
        <v>0.0078408</v>
      </c>
      <c r="G9112" s="0" t="n">
        <v>1</v>
      </c>
      <c r="H9112" s="0" t="n">
        <v>7.88</v>
      </c>
    </row>
    <row r="9113" customFormat="false" ht="12.8" hidden="false" customHeight="false" outlineLevel="0" collapsed="false">
      <c r="A9113" s="0" t="s">
        <v>13024</v>
      </c>
      <c r="B9113" s="0" t="n">
        <v>0.0522555556</v>
      </c>
      <c r="C9113" s="0" t="n">
        <v>0.0004666667</v>
      </c>
      <c r="D9113" s="0" t="n">
        <v>0.0001157407</v>
      </c>
      <c r="E9113" s="0" t="n">
        <v>0.0069444444</v>
      </c>
      <c r="F9113" s="0" t="n">
        <v>0.0016666667</v>
      </c>
      <c r="G9113" s="0" t="n">
        <v>1</v>
      </c>
      <c r="H9113" s="0" t="n">
        <v>129.4</v>
      </c>
    </row>
    <row r="9114" customFormat="false" ht="12.8" hidden="false" customHeight="false" outlineLevel="0" collapsed="false">
      <c r="A9114" s="0" t="s">
        <v>459</v>
      </c>
      <c r="B9114" s="0" t="n">
        <v>1.2728571429</v>
      </c>
      <c r="C9114" s="0" t="n">
        <v>0.0401051429</v>
      </c>
      <c r="D9114" s="0" t="n">
        <v>0.005978022</v>
      </c>
      <c r="E9114" s="0" t="n">
        <v>0.0285714286</v>
      </c>
      <c r="F9114" s="0" t="n">
        <v>0.0708571429</v>
      </c>
      <c r="G9114" s="0" t="n">
        <v>1</v>
      </c>
      <c r="H9114" s="0" t="n">
        <v>5.11</v>
      </c>
    </row>
    <row r="9115" customFormat="false" ht="12.8" hidden="false" customHeight="false" outlineLevel="0" collapsed="false">
      <c r="A9115" s="0" t="s">
        <v>13025</v>
      </c>
      <c r="B9115" s="0" t="n">
        <v>0.4023333333</v>
      </c>
      <c r="C9115" s="0" t="n">
        <v>0.00448</v>
      </c>
      <c r="D9115" s="0" t="n">
        <v>0.0011111111</v>
      </c>
      <c r="E9115" s="0" t="n">
        <v>0.0666666667</v>
      </c>
      <c r="F9115" s="0" t="n">
        <v>0.016</v>
      </c>
      <c r="G9115" s="0" t="n">
        <v>1</v>
      </c>
      <c r="H9115" s="0" t="n">
        <v>925</v>
      </c>
    </row>
    <row r="9116" customFormat="false" ht="12.8" hidden="false" customHeight="false" outlineLevel="0" collapsed="false">
      <c r="A9116" s="0" t="s">
        <v>13026</v>
      </c>
      <c r="B9116" s="0" t="n">
        <v>0.157</v>
      </c>
      <c r="C9116" s="0" t="n">
        <v>0.0024</v>
      </c>
      <c r="D9116" s="0" t="n">
        <v>0.0005</v>
      </c>
      <c r="E9116" s="0" t="n">
        <v>0.1</v>
      </c>
      <c r="F9116" s="0" t="n">
        <v>0.012</v>
      </c>
      <c r="G9116" s="0" t="n">
        <v>1</v>
      </c>
      <c r="H9116" s="0" t="n">
        <v>1</v>
      </c>
    </row>
    <row r="9117" customFormat="false" ht="12.8" hidden="false" customHeight="false" outlineLevel="0" collapsed="false">
      <c r="A9117" s="0" t="s">
        <v>13027</v>
      </c>
      <c r="B9117" s="0" t="n">
        <v>9.0041666667</v>
      </c>
      <c r="C9117" s="0" t="n">
        <v>0.05649375</v>
      </c>
      <c r="D9117" s="0" t="n">
        <v>0.0101190476</v>
      </c>
      <c r="E9117" s="0" t="n">
        <v>0.0104166667</v>
      </c>
      <c r="F9117" s="0" t="n">
        <v>0.043125</v>
      </c>
      <c r="G9117" s="0" t="n">
        <v>1</v>
      </c>
      <c r="H9117" s="0" t="n">
        <v>1</v>
      </c>
    </row>
    <row r="9118" customFormat="false" ht="12.8" hidden="false" customHeight="false" outlineLevel="0" collapsed="false">
      <c r="A9118" s="0" t="s">
        <v>13028</v>
      </c>
      <c r="B9118" s="0" t="n">
        <v>8.1133333333</v>
      </c>
      <c r="C9118" s="0" t="n">
        <v>0.0796</v>
      </c>
      <c r="D9118" s="0" t="n">
        <v>0.0111111111</v>
      </c>
      <c r="E9118" s="0" t="n">
        <v>0.0833333333</v>
      </c>
      <c r="F9118" s="0" t="n">
        <v>0.08</v>
      </c>
      <c r="G9118" s="0" t="n">
        <v>1</v>
      </c>
      <c r="H9118" s="0" t="n">
        <v>23.2</v>
      </c>
    </row>
    <row r="9119" customFormat="false" ht="12.8" hidden="false" customHeight="false" outlineLevel="0" collapsed="false">
      <c r="A9119" s="0" t="s">
        <v>1356</v>
      </c>
      <c r="B9119" s="0" t="n">
        <v>0.0479641026</v>
      </c>
      <c r="C9119" s="0" t="n">
        <v>0.0011747436</v>
      </c>
      <c r="D9119" s="0" t="n">
        <v>0.0003113553</v>
      </c>
      <c r="E9119" s="0" t="n">
        <v>0.0128205128</v>
      </c>
      <c r="F9119" s="0" t="n">
        <v>0.002936859</v>
      </c>
      <c r="G9119" s="0" t="n">
        <v>1</v>
      </c>
      <c r="H9119" s="0" t="n">
        <v>0.46</v>
      </c>
    </row>
    <row r="9120" customFormat="false" ht="12.8" hidden="false" customHeight="false" outlineLevel="0" collapsed="false">
      <c r="A9120" s="0" t="s">
        <v>13029</v>
      </c>
      <c r="B9120" s="0" t="n">
        <v>0.1302777778</v>
      </c>
      <c r="C9120" s="0" t="n">
        <v>0.0006666667</v>
      </c>
      <c r="D9120" s="0" t="n">
        <v>0.0001388889</v>
      </c>
      <c r="E9120" s="0" t="n">
        <v>0.0277777778</v>
      </c>
      <c r="F9120" s="0" t="n">
        <v>0.0033333333</v>
      </c>
      <c r="G9120" s="0" t="n">
        <v>1</v>
      </c>
      <c r="H9120" s="0" t="n">
        <v>1</v>
      </c>
    </row>
    <row r="9121" customFormat="false" ht="12.8" hidden="false" customHeight="false" outlineLevel="0" collapsed="false">
      <c r="A9121" s="0" t="s">
        <v>13030</v>
      </c>
      <c r="B9121" s="0" t="n">
        <v>0.157</v>
      </c>
      <c r="C9121" s="0" t="n">
        <v>0.0024</v>
      </c>
      <c r="D9121" s="0" t="n">
        <v>0.0005</v>
      </c>
      <c r="E9121" s="0" t="n">
        <v>0.1</v>
      </c>
      <c r="F9121" s="0" t="n">
        <v>0.012</v>
      </c>
      <c r="G9121" s="0" t="n">
        <v>1</v>
      </c>
      <c r="H9121" s="0" t="n">
        <v>1</v>
      </c>
    </row>
    <row r="9122" customFormat="false" ht="12.8" hidden="false" customHeight="false" outlineLevel="0" collapsed="false">
      <c r="A9122" s="0" t="s">
        <v>13031</v>
      </c>
      <c r="B9122" s="0" t="n">
        <v>1.11</v>
      </c>
      <c r="C9122" s="0" t="n">
        <v>0.036225</v>
      </c>
      <c r="D9122" s="0" t="n">
        <v>0.0080952381</v>
      </c>
      <c r="E9122" s="0" t="n">
        <v>0.1</v>
      </c>
      <c r="F9122" s="0" t="n">
        <v>0.07245</v>
      </c>
      <c r="G9122" s="0" t="n">
        <v>1</v>
      </c>
      <c r="H9122" s="0" t="n">
        <v>21.46</v>
      </c>
    </row>
    <row r="9123" customFormat="false" ht="12.8" hidden="false" customHeight="false" outlineLevel="0" collapsed="false">
      <c r="A9123" s="0" t="s">
        <v>1357</v>
      </c>
      <c r="B9123" s="0" t="n">
        <v>0.0479641026</v>
      </c>
      <c r="C9123" s="0" t="n">
        <v>0.0011747436</v>
      </c>
      <c r="D9123" s="0" t="n">
        <v>0.0003113553</v>
      </c>
      <c r="E9123" s="0" t="n">
        <v>0.0128205128</v>
      </c>
      <c r="F9123" s="0" t="n">
        <v>0.002936859</v>
      </c>
      <c r="G9123" s="0" t="n">
        <v>1</v>
      </c>
      <c r="H9123" s="0" t="n">
        <v>0.46</v>
      </c>
    </row>
    <row r="9124" customFormat="false" ht="12.8" hidden="false" customHeight="false" outlineLevel="0" collapsed="false">
      <c r="A9124" s="0" t="s">
        <v>13032</v>
      </c>
      <c r="B9124" s="0" t="n">
        <v>9.0041666667</v>
      </c>
      <c r="C9124" s="0" t="n">
        <v>0.05649375</v>
      </c>
      <c r="D9124" s="0" t="n">
        <v>0.0101190476</v>
      </c>
      <c r="E9124" s="0" t="n">
        <v>0.0104166667</v>
      </c>
      <c r="F9124" s="0" t="n">
        <v>0.043125</v>
      </c>
      <c r="G9124" s="0" t="n">
        <v>1</v>
      </c>
      <c r="H9124" s="0" t="n">
        <v>1</v>
      </c>
    </row>
    <row r="9125" customFormat="false" ht="12.8" hidden="false" customHeight="false" outlineLevel="0" collapsed="false">
      <c r="A9125" s="0" t="s">
        <v>13033</v>
      </c>
      <c r="B9125" s="0" t="n">
        <v>0.0522555556</v>
      </c>
      <c r="C9125" s="0" t="n">
        <v>0.0004666667</v>
      </c>
      <c r="D9125" s="0" t="n">
        <v>0.0001157407</v>
      </c>
      <c r="E9125" s="0" t="n">
        <v>0.0069444444</v>
      </c>
      <c r="F9125" s="0" t="n">
        <v>0.0016666667</v>
      </c>
      <c r="G9125" s="0" t="n">
        <v>1</v>
      </c>
      <c r="H9125" s="0" t="n">
        <v>129.4</v>
      </c>
    </row>
    <row r="9126" customFormat="false" ht="12.8" hidden="false" customHeight="false" outlineLevel="0" collapsed="false">
      <c r="A9126" s="0" t="s">
        <v>13034</v>
      </c>
      <c r="B9126" s="0" t="n">
        <v>5.2</v>
      </c>
      <c r="C9126" s="0" t="n">
        <v>0.088804</v>
      </c>
      <c r="D9126" s="0" t="n">
        <v>0.0125925926</v>
      </c>
      <c r="E9126" s="0" t="n">
        <v>0.0333333333</v>
      </c>
      <c r="F9126" s="0" t="n">
        <v>0.0596</v>
      </c>
      <c r="G9126" s="0" t="n">
        <v>1</v>
      </c>
      <c r="H9126" s="0" t="n">
        <v>1</v>
      </c>
    </row>
    <row r="9127" customFormat="false" ht="12.8" hidden="false" customHeight="false" outlineLevel="0" collapsed="false">
      <c r="A9127" s="0" t="s">
        <v>13035</v>
      </c>
      <c r="B9127" s="0" t="n">
        <v>4.034</v>
      </c>
      <c r="C9127" s="0" t="n">
        <v>0.064</v>
      </c>
      <c r="D9127" s="0" t="n">
        <v>0.0094444444</v>
      </c>
      <c r="E9127" s="0" t="n">
        <v>0.0333333333</v>
      </c>
      <c r="F9127" s="0" t="n">
        <v>0.064</v>
      </c>
      <c r="G9127" s="0" t="n">
        <v>1</v>
      </c>
      <c r="H9127" s="0" t="n">
        <v>39.76</v>
      </c>
    </row>
    <row r="9128" customFormat="false" ht="12.8" hidden="false" customHeight="false" outlineLevel="0" collapsed="false">
      <c r="A9128" s="0" t="s">
        <v>13036</v>
      </c>
      <c r="B9128" s="0" t="n">
        <v>0.0155555556</v>
      </c>
      <c r="C9128" s="0" t="n">
        <v>0.0001438722</v>
      </c>
      <c r="D9128" s="0" t="n">
        <v>2.73752E-005</v>
      </c>
      <c r="E9128" s="0" t="n">
        <v>0.0055555556</v>
      </c>
      <c r="F9128" s="0" t="n">
        <v>0.0007572222</v>
      </c>
      <c r="G9128" s="0" t="n">
        <v>1</v>
      </c>
      <c r="H9128" s="0" t="n">
        <v>1.03</v>
      </c>
    </row>
    <row r="9129" customFormat="false" ht="12.8" hidden="false" customHeight="false" outlineLevel="0" collapsed="false">
      <c r="A9129" s="0" t="s">
        <v>13037</v>
      </c>
      <c r="B9129" s="0" t="n">
        <v>0.0522555556</v>
      </c>
      <c r="C9129" s="0" t="n">
        <v>0.0004666667</v>
      </c>
      <c r="D9129" s="0" t="n">
        <v>0.0001157407</v>
      </c>
      <c r="E9129" s="0" t="n">
        <v>0.0069444444</v>
      </c>
      <c r="F9129" s="0" t="n">
        <v>0.0016666667</v>
      </c>
      <c r="G9129" s="0" t="n">
        <v>1</v>
      </c>
      <c r="H9129" s="0" t="n">
        <v>129.4</v>
      </c>
    </row>
    <row r="9130" customFormat="false" ht="12.8" hidden="false" customHeight="false" outlineLevel="0" collapsed="false">
      <c r="A9130" s="0" t="s">
        <v>13038</v>
      </c>
      <c r="B9130" s="0" t="n">
        <v>0.0155555556</v>
      </c>
      <c r="C9130" s="0" t="n">
        <v>0.0001438722</v>
      </c>
      <c r="D9130" s="0" t="n">
        <v>2.73752E-005</v>
      </c>
      <c r="E9130" s="0" t="n">
        <v>0.0055555556</v>
      </c>
      <c r="F9130" s="0" t="n">
        <v>0.0007572222</v>
      </c>
      <c r="G9130" s="0" t="n">
        <v>1</v>
      </c>
      <c r="H9130" s="0" t="n">
        <v>3.68</v>
      </c>
    </row>
    <row r="9131" customFormat="false" ht="12.8" hidden="false" customHeight="false" outlineLevel="0" collapsed="false">
      <c r="A9131" s="0" t="s">
        <v>13039</v>
      </c>
      <c r="B9131" s="0" t="n">
        <v>0.0456</v>
      </c>
      <c r="C9131" s="0" t="n">
        <v>0.0002634509</v>
      </c>
      <c r="D9131" s="0" t="n">
        <v>0.0001333333</v>
      </c>
      <c r="E9131" s="0" t="n">
        <v>0.004</v>
      </c>
      <c r="F9131" s="0" t="n">
        <v>0.000940896</v>
      </c>
      <c r="G9131" s="0" t="n">
        <v>1</v>
      </c>
      <c r="H9131" s="0" t="n">
        <v>0.64</v>
      </c>
    </row>
    <row r="9132" customFormat="false" ht="12.8" hidden="false" customHeight="false" outlineLevel="0" collapsed="false">
      <c r="A9132" s="0" t="s">
        <v>13040</v>
      </c>
      <c r="B9132" s="0" t="n">
        <v>2.3533333333</v>
      </c>
      <c r="C9132" s="0" t="n">
        <v>0.0246</v>
      </c>
      <c r="D9132" s="0" t="n">
        <v>0.0045791246</v>
      </c>
      <c r="E9132" s="0" t="n">
        <v>0.0333333333</v>
      </c>
      <c r="F9132" s="0" t="n">
        <v>0.0328</v>
      </c>
      <c r="G9132" s="0" t="n">
        <v>1</v>
      </c>
      <c r="H9132" s="0" t="n">
        <v>4.06</v>
      </c>
    </row>
    <row r="9133" customFormat="false" ht="12.8" hidden="false" customHeight="false" outlineLevel="0" collapsed="false">
      <c r="A9133" s="0" t="s">
        <v>13041</v>
      </c>
      <c r="B9133" s="0" t="n">
        <v>0.4233333333</v>
      </c>
      <c r="C9133" s="0" t="n">
        <v>0.00448</v>
      </c>
      <c r="D9133" s="0" t="n">
        <v>0.0011111111</v>
      </c>
      <c r="E9133" s="0" t="n">
        <v>0.0666666667</v>
      </c>
      <c r="F9133" s="0" t="n">
        <v>0.016</v>
      </c>
      <c r="G9133" s="0" t="n">
        <v>1</v>
      </c>
      <c r="H9133" s="0" t="n">
        <v>2663</v>
      </c>
    </row>
    <row r="9134" customFormat="false" ht="12.8" hidden="false" customHeight="false" outlineLevel="0" collapsed="false">
      <c r="A9134" s="0" t="s">
        <v>396</v>
      </c>
      <c r="B9134" s="0" t="n">
        <v>0.5708571429</v>
      </c>
      <c r="C9134" s="0" t="n">
        <v>0.0106785714</v>
      </c>
      <c r="D9134" s="0" t="n">
        <v>0.0024285714</v>
      </c>
      <c r="E9134" s="0" t="n">
        <v>0.0285714286</v>
      </c>
      <c r="F9134" s="0" t="n">
        <v>0.0213571429</v>
      </c>
      <c r="G9134" s="0" t="n">
        <v>1</v>
      </c>
      <c r="H9134" s="0" t="n">
        <v>7.5</v>
      </c>
    </row>
    <row r="9135" customFormat="false" ht="12.8" hidden="false" customHeight="false" outlineLevel="0" collapsed="false">
      <c r="A9135" s="0" t="s">
        <v>13042</v>
      </c>
      <c r="B9135" s="0" t="n">
        <v>0.00745</v>
      </c>
      <c r="C9135" s="0" t="n">
        <v>4.5E-006</v>
      </c>
      <c r="D9135" s="0" t="n">
        <v>6.25E-007</v>
      </c>
      <c r="E9135" s="0" t="n">
        <v>0.00025</v>
      </c>
      <c r="F9135" s="0" t="n">
        <v>3E-005</v>
      </c>
      <c r="G9135" s="0" t="n">
        <v>1</v>
      </c>
      <c r="H9135" s="0" t="n">
        <v>3.675</v>
      </c>
    </row>
    <row r="9136" customFormat="false" ht="12.8" hidden="false" customHeight="false" outlineLevel="0" collapsed="false">
      <c r="A9136" s="0" t="s">
        <v>13043</v>
      </c>
      <c r="B9136" s="0" t="n">
        <v>0.0456</v>
      </c>
      <c r="C9136" s="0" t="n">
        <v>0.0002634509</v>
      </c>
      <c r="D9136" s="0" t="n">
        <v>0.0001333333</v>
      </c>
      <c r="E9136" s="0" t="n">
        <v>0.004</v>
      </c>
      <c r="F9136" s="0" t="n">
        <v>0.000940896</v>
      </c>
      <c r="G9136" s="0" t="n">
        <v>1</v>
      </c>
      <c r="H9136" s="0" t="n">
        <v>0.64</v>
      </c>
    </row>
    <row r="9137" customFormat="false" ht="12.8" hidden="false" customHeight="false" outlineLevel="0" collapsed="false">
      <c r="A9137" s="0" t="s">
        <v>2451</v>
      </c>
      <c r="B9137" s="0" t="n">
        <v>0.4233333333</v>
      </c>
      <c r="C9137" s="0" t="n">
        <v>0.00448</v>
      </c>
      <c r="D9137" s="0" t="n">
        <v>0.0011111111</v>
      </c>
      <c r="E9137" s="0" t="n">
        <v>0.0666666667</v>
      </c>
      <c r="F9137" s="0" t="n">
        <v>0.016</v>
      </c>
      <c r="G9137" s="0" t="n">
        <v>1</v>
      </c>
      <c r="H9137" s="0" t="n">
        <v>887.6666666667</v>
      </c>
    </row>
    <row r="9138" customFormat="false" ht="12.8" hidden="false" customHeight="false" outlineLevel="0" collapsed="false">
      <c r="A9138" s="0" t="s">
        <v>13044</v>
      </c>
      <c r="B9138" s="0" t="n">
        <v>0.0019</v>
      </c>
      <c r="C9138" s="0" t="n">
        <v>1.5E-005</v>
      </c>
      <c r="D9138" s="0" t="n">
        <v>2.0833E-006</v>
      </c>
      <c r="E9138" s="0" t="n">
        <v>0.0008333333</v>
      </c>
      <c r="F9138" s="0" t="n">
        <v>0.0001</v>
      </c>
      <c r="G9138" s="0" t="n">
        <v>1</v>
      </c>
      <c r="H9138" s="0" t="n">
        <v>8.75</v>
      </c>
    </row>
    <row r="9139" customFormat="false" ht="12.8" hidden="false" customHeight="false" outlineLevel="0" collapsed="false">
      <c r="A9139" s="0" t="s">
        <v>13045</v>
      </c>
      <c r="B9139" s="0" t="n">
        <v>0.318125</v>
      </c>
      <c r="C9139" s="0" t="n">
        <v>0.009</v>
      </c>
      <c r="D9139" s="0" t="n">
        <v>0.00125</v>
      </c>
      <c r="E9139" s="0" t="n">
        <v>0.0125</v>
      </c>
      <c r="F9139" s="0" t="n">
        <v>0.012</v>
      </c>
      <c r="G9139" s="0" t="n">
        <v>1</v>
      </c>
      <c r="H9139" s="0" t="n">
        <v>1</v>
      </c>
    </row>
    <row r="9140" customFormat="false" ht="12.8" hidden="false" customHeight="false" outlineLevel="0" collapsed="false">
      <c r="A9140" s="0" t="s">
        <v>2452</v>
      </c>
      <c r="B9140" s="0" t="n">
        <v>0.4233333333</v>
      </c>
      <c r="C9140" s="0" t="n">
        <v>0.00448</v>
      </c>
      <c r="D9140" s="0" t="n">
        <v>0.0011111111</v>
      </c>
      <c r="E9140" s="0" t="n">
        <v>0.0666666667</v>
      </c>
      <c r="F9140" s="0" t="n">
        <v>0.016</v>
      </c>
      <c r="G9140" s="0" t="n">
        <v>1</v>
      </c>
      <c r="H9140" s="0" t="n">
        <v>887.6666666667</v>
      </c>
    </row>
    <row r="9141" customFormat="false" ht="12.8" hidden="false" customHeight="false" outlineLevel="0" collapsed="false">
      <c r="A9141" s="0" t="s">
        <v>397</v>
      </c>
      <c r="B9141" s="0" t="n">
        <v>0.5708571429</v>
      </c>
      <c r="C9141" s="0" t="n">
        <v>0.0106785714</v>
      </c>
      <c r="D9141" s="0" t="n">
        <v>0.0024285714</v>
      </c>
      <c r="E9141" s="0" t="n">
        <v>0.0285714286</v>
      </c>
      <c r="F9141" s="0" t="n">
        <v>0.0213571429</v>
      </c>
      <c r="G9141" s="0" t="n">
        <v>1</v>
      </c>
      <c r="H9141" s="0" t="n">
        <v>7.35</v>
      </c>
    </row>
    <row r="9142" customFormat="false" ht="12.8" hidden="false" customHeight="false" outlineLevel="0" collapsed="false">
      <c r="A9142" s="0" t="s">
        <v>13046</v>
      </c>
      <c r="B9142" s="0" t="n">
        <v>0.318125</v>
      </c>
      <c r="C9142" s="0" t="n">
        <v>0.009</v>
      </c>
      <c r="D9142" s="0" t="n">
        <v>0.00125</v>
      </c>
      <c r="E9142" s="0" t="n">
        <v>0.0125</v>
      </c>
      <c r="F9142" s="0" t="n">
        <v>0.012</v>
      </c>
      <c r="G9142" s="0" t="n">
        <v>1</v>
      </c>
      <c r="H9142" s="0" t="n">
        <v>1</v>
      </c>
    </row>
    <row r="9143" customFormat="false" ht="12.8" hidden="false" customHeight="false" outlineLevel="0" collapsed="false">
      <c r="A9143" s="0" t="s">
        <v>13047</v>
      </c>
      <c r="B9143" s="0" t="n">
        <v>0.5071428571</v>
      </c>
      <c r="C9143" s="0" t="n">
        <v>0.0020571429</v>
      </c>
      <c r="D9143" s="0" t="n">
        <v>0.000297619</v>
      </c>
      <c r="E9143" s="0" t="n">
        <v>0.0714285714</v>
      </c>
      <c r="F9143" s="0" t="n">
        <v>0.0171428571</v>
      </c>
      <c r="G9143" s="0" t="n">
        <v>1</v>
      </c>
      <c r="H9143" s="0" t="n">
        <v>15.21</v>
      </c>
    </row>
    <row r="9144" customFormat="false" ht="12.8" hidden="false" customHeight="false" outlineLevel="0" collapsed="false">
      <c r="A9144" s="0" t="s">
        <v>13048</v>
      </c>
      <c r="B9144" s="0" t="n">
        <v>0.4233333333</v>
      </c>
      <c r="C9144" s="0" t="n">
        <v>0.00448</v>
      </c>
      <c r="D9144" s="0" t="n">
        <v>0.0011111111</v>
      </c>
      <c r="E9144" s="0" t="n">
        <v>0.0666666667</v>
      </c>
      <c r="F9144" s="0" t="n">
        <v>0.016</v>
      </c>
      <c r="G9144" s="0" t="n">
        <v>1</v>
      </c>
      <c r="H9144" s="0" t="n">
        <v>887.6666666667</v>
      </c>
    </row>
    <row r="9145" customFormat="false" ht="12.8" hidden="false" customHeight="false" outlineLevel="0" collapsed="false">
      <c r="A9145" s="0" t="s">
        <v>13049</v>
      </c>
      <c r="B9145" s="0" t="n">
        <v>0.023</v>
      </c>
      <c r="C9145" s="0" t="n">
        <v>0.000225</v>
      </c>
      <c r="D9145" s="0" t="n">
        <v>0.0001007407</v>
      </c>
      <c r="E9145" s="0" t="n">
        <v>0.005</v>
      </c>
      <c r="F9145" s="0" t="n">
        <v>0.00075</v>
      </c>
      <c r="G9145" s="0" t="n">
        <v>1</v>
      </c>
      <c r="H9145" s="0" t="n">
        <v>7.5333333333</v>
      </c>
    </row>
    <row r="9146" customFormat="false" ht="12.8" hidden="false" customHeight="false" outlineLevel="0" collapsed="false">
      <c r="A9146" s="0" t="s">
        <v>13050</v>
      </c>
      <c r="B9146" s="0" t="n">
        <v>0.4921428571</v>
      </c>
      <c r="C9146" s="0" t="n">
        <v>0.0102857143</v>
      </c>
      <c r="D9146" s="0" t="n">
        <v>0.0014285714</v>
      </c>
      <c r="E9146" s="0" t="n">
        <v>0.0142857143</v>
      </c>
      <c r="F9146" s="0" t="n">
        <v>0.0137142857</v>
      </c>
      <c r="G9146" s="0" t="n">
        <v>1</v>
      </c>
      <c r="H9146" s="0" t="n">
        <v>1</v>
      </c>
    </row>
    <row r="9147" customFormat="false" ht="12.8" hidden="false" customHeight="false" outlineLevel="0" collapsed="false">
      <c r="A9147" s="0" t="s">
        <v>398</v>
      </c>
      <c r="B9147" s="0" t="n">
        <v>0.5008571429</v>
      </c>
      <c r="C9147" s="0" t="n">
        <v>0.0106785714</v>
      </c>
      <c r="D9147" s="0" t="n">
        <v>0.0024285714</v>
      </c>
      <c r="E9147" s="0" t="n">
        <v>0.0285714286</v>
      </c>
      <c r="F9147" s="0" t="n">
        <v>0.0213571429</v>
      </c>
      <c r="G9147" s="0" t="n">
        <v>1</v>
      </c>
      <c r="H9147" s="0" t="n">
        <v>7.54</v>
      </c>
    </row>
    <row r="9148" customFormat="false" ht="12.8" hidden="false" customHeight="false" outlineLevel="0" collapsed="false">
      <c r="A9148" s="0" t="s">
        <v>13051</v>
      </c>
      <c r="B9148" s="0" t="n">
        <v>0.3563333333</v>
      </c>
      <c r="C9148" s="0" t="n">
        <v>0.0104512667</v>
      </c>
      <c r="D9148" s="0" t="n">
        <v>0.0017989418</v>
      </c>
      <c r="E9148" s="0" t="n">
        <v>0.0333333333</v>
      </c>
      <c r="F9148" s="0" t="n">
        <v>0.0275033333</v>
      </c>
      <c r="G9148" s="0" t="n">
        <v>1</v>
      </c>
      <c r="H9148" s="0" t="n">
        <v>13.98</v>
      </c>
    </row>
    <row r="9149" customFormat="false" ht="12.8" hidden="false" customHeight="false" outlineLevel="0" collapsed="false">
      <c r="A9149" s="0" t="s">
        <v>13052</v>
      </c>
      <c r="B9149" s="0" t="n">
        <v>0.4921428571</v>
      </c>
      <c r="C9149" s="0" t="n">
        <v>0.0102857143</v>
      </c>
      <c r="D9149" s="0" t="n">
        <v>0.0014285714</v>
      </c>
      <c r="E9149" s="0" t="n">
        <v>0.0142857143</v>
      </c>
      <c r="F9149" s="0" t="n">
        <v>0.0137142857</v>
      </c>
      <c r="G9149" s="0" t="n">
        <v>1</v>
      </c>
      <c r="H9149" s="0" t="n">
        <v>1</v>
      </c>
    </row>
    <row r="9150" customFormat="false" ht="12.8" hidden="false" customHeight="false" outlineLevel="0" collapsed="false">
      <c r="A9150" s="0" t="s">
        <v>13053</v>
      </c>
      <c r="B9150" s="0" t="n">
        <v>0.1214285714</v>
      </c>
      <c r="C9150" s="0" t="n">
        <v>0.0002054571</v>
      </c>
      <c r="D9150" s="0" t="n">
        <v>0.0001208244</v>
      </c>
      <c r="E9150" s="0" t="n">
        <v>0.0071428571</v>
      </c>
      <c r="F9150" s="0" t="n">
        <v>0.0011414286</v>
      </c>
      <c r="G9150" s="0" t="n">
        <v>1</v>
      </c>
      <c r="H9150" s="0" t="n">
        <v>0.52</v>
      </c>
    </row>
    <row r="9151" customFormat="false" ht="12.8" hidden="false" customHeight="false" outlineLevel="0" collapsed="false">
      <c r="A9151" s="0" t="s">
        <v>13054</v>
      </c>
      <c r="B9151" s="0" t="n">
        <v>0.4023333333</v>
      </c>
      <c r="C9151" s="0" t="n">
        <v>0.00448</v>
      </c>
      <c r="D9151" s="0" t="n">
        <v>0.0011111111</v>
      </c>
      <c r="E9151" s="0" t="n">
        <v>0.0666666667</v>
      </c>
      <c r="F9151" s="0" t="n">
        <v>0.016</v>
      </c>
      <c r="G9151" s="0" t="n">
        <v>1</v>
      </c>
      <c r="H9151" s="0" t="n">
        <v>925</v>
      </c>
    </row>
    <row r="9152" customFormat="false" ht="12.8" hidden="false" customHeight="false" outlineLevel="0" collapsed="false">
      <c r="A9152" s="0" t="s">
        <v>13055</v>
      </c>
      <c r="B9152" s="0" t="n">
        <v>0.0006153846</v>
      </c>
      <c r="C9152" s="0" t="n">
        <v>4.615E-007</v>
      </c>
      <c r="D9152" s="0" t="n">
        <v>6.41E-008</v>
      </c>
      <c r="E9152" s="0" t="n">
        <v>7.69231E-005</v>
      </c>
      <c r="F9152" s="0" t="n">
        <v>3.0769E-006</v>
      </c>
      <c r="G9152" s="0" t="n">
        <v>1</v>
      </c>
      <c r="H9152" s="0" t="n">
        <v>0.9166666667</v>
      </c>
    </row>
    <row r="9153" customFormat="false" ht="12.8" hidden="false" customHeight="false" outlineLevel="0" collapsed="false">
      <c r="A9153" s="0" t="s">
        <v>13056</v>
      </c>
      <c r="B9153" s="0" t="n">
        <v>0.3563333333</v>
      </c>
      <c r="C9153" s="0" t="n">
        <v>0.0104512667</v>
      </c>
      <c r="D9153" s="0" t="n">
        <v>0.0017989418</v>
      </c>
      <c r="E9153" s="0" t="n">
        <v>0.0333333333</v>
      </c>
      <c r="F9153" s="0" t="n">
        <v>0.0275033333</v>
      </c>
      <c r="G9153" s="0" t="n">
        <v>1</v>
      </c>
      <c r="H9153" s="0" t="n">
        <v>13.98</v>
      </c>
    </row>
    <row r="9154" customFormat="false" ht="12.8" hidden="false" customHeight="false" outlineLevel="0" collapsed="false">
      <c r="A9154" s="0" t="s">
        <v>13057</v>
      </c>
      <c r="B9154" s="0" t="n">
        <v>0.003125</v>
      </c>
      <c r="C9154" s="0" t="n">
        <v>3E-005</v>
      </c>
      <c r="D9154" s="0" t="n">
        <v>3.09091E-005</v>
      </c>
      <c r="E9154" s="0" t="n">
        <v>0.00025</v>
      </c>
      <c r="F9154" s="0" t="n">
        <v>7.5E-005</v>
      </c>
      <c r="G9154" s="0" t="n">
        <v>1</v>
      </c>
      <c r="H9154" s="0" t="n">
        <v>0.14</v>
      </c>
    </row>
    <row r="9155" customFormat="false" ht="12.8" hidden="false" customHeight="false" outlineLevel="0" collapsed="false">
      <c r="A9155" s="0" t="s">
        <v>1838</v>
      </c>
      <c r="B9155" s="0" t="n">
        <v>0.0145</v>
      </c>
      <c r="C9155" s="0" t="n">
        <v>1.78328E-005</v>
      </c>
      <c r="D9155" s="0" t="n">
        <v>5.475E-006</v>
      </c>
      <c r="E9155" s="0" t="n">
        <v>0.001</v>
      </c>
      <c r="F9155" s="0" t="n">
        <v>0.00011505</v>
      </c>
      <c r="G9155" s="0" t="n">
        <v>1</v>
      </c>
      <c r="H9155" s="0" t="n">
        <v>0.03</v>
      </c>
    </row>
    <row r="9156" customFormat="false" ht="12.8" hidden="false" customHeight="false" outlineLevel="0" collapsed="false">
      <c r="A9156" s="0" t="s">
        <v>13058</v>
      </c>
      <c r="B9156" s="0" t="n">
        <v>0.4023333333</v>
      </c>
      <c r="C9156" s="0" t="n">
        <v>0.00448</v>
      </c>
      <c r="D9156" s="0" t="n">
        <v>0.0011111111</v>
      </c>
      <c r="E9156" s="0" t="n">
        <v>0.0666666667</v>
      </c>
      <c r="F9156" s="0" t="n">
        <v>0.016</v>
      </c>
      <c r="G9156" s="0" t="n">
        <v>1</v>
      </c>
      <c r="H9156" s="0" t="n">
        <v>925</v>
      </c>
    </row>
    <row r="9157" customFormat="false" ht="12.8" hidden="false" customHeight="false" outlineLevel="0" collapsed="false">
      <c r="A9157" s="0" t="s">
        <v>13059</v>
      </c>
      <c r="B9157" s="0" t="n">
        <v>0.5995</v>
      </c>
      <c r="C9157" s="0" t="n">
        <v>0.0156769</v>
      </c>
      <c r="D9157" s="0" t="n">
        <v>0.0026984127</v>
      </c>
      <c r="E9157" s="0" t="n">
        <v>0.05</v>
      </c>
      <c r="F9157" s="0" t="n">
        <v>0.041255</v>
      </c>
      <c r="G9157" s="0" t="n">
        <v>1</v>
      </c>
      <c r="H9157" s="0" t="n">
        <v>19.19</v>
      </c>
    </row>
    <row r="9158" customFormat="false" ht="12.8" hidden="false" customHeight="false" outlineLevel="0" collapsed="false">
      <c r="A9158" s="0" t="s">
        <v>13060</v>
      </c>
      <c r="B9158" s="0" t="n">
        <v>0.0007</v>
      </c>
      <c r="C9158" s="0" t="n">
        <v>3E-006</v>
      </c>
      <c r="D9158" s="0" t="n">
        <v>4.167E-007</v>
      </c>
      <c r="E9158" s="0" t="n">
        <v>0.0005</v>
      </c>
      <c r="F9158" s="0" t="n">
        <v>2E-005</v>
      </c>
      <c r="G9158" s="0" t="n">
        <v>1</v>
      </c>
      <c r="H9158" s="0" t="n">
        <v>17.53</v>
      </c>
    </row>
    <row r="9159" customFormat="false" ht="12.8" hidden="false" customHeight="false" outlineLevel="0" collapsed="false">
      <c r="A9159" s="0" t="s">
        <v>13061</v>
      </c>
      <c r="B9159" s="0" t="n">
        <v>8.1133333333</v>
      </c>
      <c r="C9159" s="0" t="n">
        <v>0.0796</v>
      </c>
      <c r="D9159" s="0" t="n">
        <v>0.0111111111</v>
      </c>
      <c r="E9159" s="0" t="n">
        <v>0.0833333333</v>
      </c>
      <c r="F9159" s="0" t="n">
        <v>0.08</v>
      </c>
      <c r="G9159" s="0" t="n">
        <v>1</v>
      </c>
      <c r="H9159" s="0" t="n">
        <v>23.2</v>
      </c>
    </row>
    <row r="9160" customFormat="false" ht="12.8" hidden="false" customHeight="false" outlineLevel="0" collapsed="false">
      <c r="A9160" s="0" t="s">
        <v>13062</v>
      </c>
      <c r="B9160" s="0" t="n">
        <v>0.4023333333</v>
      </c>
      <c r="C9160" s="0" t="n">
        <v>0.00448</v>
      </c>
      <c r="D9160" s="0" t="n">
        <v>0.0011111111</v>
      </c>
      <c r="E9160" s="0" t="n">
        <v>0.0666666667</v>
      </c>
      <c r="F9160" s="0" t="n">
        <v>0.016</v>
      </c>
      <c r="G9160" s="0" t="n">
        <v>1</v>
      </c>
      <c r="H9160" s="0" t="n">
        <v>925</v>
      </c>
    </row>
    <row r="9161" customFormat="false" ht="12.8" hidden="false" customHeight="false" outlineLevel="0" collapsed="false">
      <c r="A9161" s="0" t="s">
        <v>13063</v>
      </c>
      <c r="B9161" s="0" t="n">
        <v>0.5995</v>
      </c>
      <c r="C9161" s="0" t="n">
        <v>0.0156769</v>
      </c>
      <c r="D9161" s="0" t="n">
        <v>0.0026984127</v>
      </c>
      <c r="E9161" s="0" t="n">
        <v>0.05</v>
      </c>
      <c r="F9161" s="0" t="n">
        <v>0.041255</v>
      </c>
      <c r="G9161" s="0" t="n">
        <v>1</v>
      </c>
      <c r="H9161" s="0" t="n">
        <v>19.19</v>
      </c>
    </row>
    <row r="9162" customFormat="false" ht="12.8" hidden="false" customHeight="false" outlineLevel="0" collapsed="false">
      <c r="A9162" s="0" t="s">
        <v>13064</v>
      </c>
      <c r="B9162" s="0" t="n">
        <v>0.3345</v>
      </c>
      <c r="C9162" s="0" t="n">
        <v>0.0072</v>
      </c>
      <c r="D9162" s="0" t="n">
        <v>0.001</v>
      </c>
      <c r="E9162" s="0" t="n">
        <v>0.01</v>
      </c>
      <c r="F9162" s="0" t="n">
        <v>0.0096</v>
      </c>
      <c r="G9162" s="0" t="n">
        <v>1</v>
      </c>
      <c r="H9162" s="0" t="n">
        <v>1</v>
      </c>
    </row>
    <row r="9163" customFormat="false" ht="12.8" hidden="false" customHeight="false" outlineLevel="0" collapsed="false">
      <c r="A9163" s="0" t="s">
        <v>463</v>
      </c>
      <c r="B9163" s="0" t="n">
        <v>0.0958333333</v>
      </c>
      <c r="C9163" s="0" t="n">
        <v>0.00056</v>
      </c>
      <c r="D9163" s="0" t="n">
        <v>8.33333E-005</v>
      </c>
      <c r="E9163" s="0" t="n">
        <v>0.0083333333</v>
      </c>
      <c r="F9163" s="0" t="n">
        <v>0.002</v>
      </c>
      <c r="G9163" s="0" t="n">
        <v>1</v>
      </c>
      <c r="H9163" s="0" t="n">
        <v>0.4</v>
      </c>
    </row>
    <row r="9164" customFormat="false" ht="12.8" hidden="false" customHeight="false" outlineLevel="0" collapsed="false">
      <c r="A9164" s="0" t="s">
        <v>13065</v>
      </c>
      <c r="B9164" s="0" t="n">
        <v>0.1214285714</v>
      </c>
      <c r="C9164" s="0" t="n">
        <v>0.0002054571</v>
      </c>
      <c r="D9164" s="0" t="n">
        <v>0.0001208244</v>
      </c>
      <c r="E9164" s="0" t="n">
        <v>0.0071428571</v>
      </c>
      <c r="F9164" s="0" t="n">
        <v>0.0011414286</v>
      </c>
      <c r="G9164" s="0" t="n">
        <v>1</v>
      </c>
      <c r="H9164" s="0" t="n">
        <v>0.52</v>
      </c>
    </row>
    <row r="9165" customFormat="false" ht="12.8" hidden="false" customHeight="false" outlineLevel="0" collapsed="false">
      <c r="A9165" s="0" t="s">
        <v>13066</v>
      </c>
      <c r="B9165" s="0" t="n">
        <v>0.6995</v>
      </c>
      <c r="C9165" s="0" t="n">
        <v>0.0156769</v>
      </c>
      <c r="D9165" s="0" t="n">
        <v>0.0026984127</v>
      </c>
      <c r="E9165" s="0" t="n">
        <v>0.05</v>
      </c>
      <c r="F9165" s="0" t="n">
        <v>0.041255</v>
      </c>
      <c r="G9165" s="0" t="n">
        <v>1</v>
      </c>
      <c r="H9165" s="0" t="n">
        <v>20.07</v>
      </c>
    </row>
    <row r="9166" customFormat="false" ht="12.8" hidden="false" customHeight="false" outlineLevel="0" collapsed="false">
      <c r="A9166" s="0" t="s">
        <v>13067</v>
      </c>
      <c r="B9166" s="0" t="n">
        <v>4.5416666667</v>
      </c>
      <c r="C9166" s="0" t="n">
        <v>0.0418474167</v>
      </c>
      <c r="D9166" s="0" t="n">
        <v>0.0059027778</v>
      </c>
      <c r="E9166" s="0" t="n">
        <v>0.0416666667</v>
      </c>
      <c r="F9166" s="0" t="n">
        <v>0.0431416667</v>
      </c>
      <c r="G9166" s="0" t="n">
        <v>1</v>
      </c>
      <c r="H9166" s="0" t="n">
        <v>8.46</v>
      </c>
    </row>
    <row r="9167" customFormat="false" ht="12.8" hidden="false" customHeight="false" outlineLevel="0" collapsed="false">
      <c r="A9167" s="0" t="s">
        <v>13068</v>
      </c>
      <c r="B9167" s="0" t="n">
        <v>0.4233333333</v>
      </c>
      <c r="C9167" s="0" t="n">
        <v>0.00448</v>
      </c>
      <c r="D9167" s="0" t="n">
        <v>0.0011111111</v>
      </c>
      <c r="E9167" s="0" t="n">
        <v>0.0666666667</v>
      </c>
      <c r="F9167" s="0" t="n">
        <v>0.016</v>
      </c>
      <c r="G9167" s="0" t="n">
        <v>1</v>
      </c>
      <c r="H9167" s="0" t="n">
        <v>2663</v>
      </c>
    </row>
    <row r="9168" customFormat="false" ht="12.8" hidden="false" customHeight="false" outlineLevel="0" collapsed="false">
      <c r="A9168" s="0" t="s">
        <v>13069</v>
      </c>
      <c r="B9168" s="0" t="n">
        <v>0.519</v>
      </c>
      <c r="C9168" s="0" t="n">
        <v>0.0144</v>
      </c>
      <c r="D9168" s="0" t="n">
        <v>0.002</v>
      </c>
      <c r="E9168" s="0" t="n">
        <v>0.02</v>
      </c>
      <c r="F9168" s="0" t="n">
        <v>0.0192</v>
      </c>
      <c r="G9168" s="0" t="n">
        <v>1</v>
      </c>
      <c r="H9168" s="0" t="n">
        <v>1</v>
      </c>
    </row>
    <row r="9169" customFormat="false" ht="12.8" hidden="false" customHeight="false" outlineLevel="0" collapsed="false">
      <c r="A9169" s="0" t="s">
        <v>389</v>
      </c>
      <c r="B9169" s="0" t="n">
        <v>24.7466666667</v>
      </c>
      <c r="C9169" s="0" t="n">
        <v>0.12</v>
      </c>
      <c r="D9169" s="0" t="n">
        <v>0.0171717172</v>
      </c>
      <c r="E9169" s="0" t="n">
        <v>0.0555555556</v>
      </c>
      <c r="F9169" s="0" t="n">
        <v>0.16</v>
      </c>
      <c r="G9169" s="0" t="n">
        <v>1</v>
      </c>
      <c r="H9169" s="0" t="n">
        <v>24.24</v>
      </c>
    </row>
    <row r="9170" customFormat="false" ht="12.8" hidden="false" customHeight="false" outlineLevel="0" collapsed="false">
      <c r="A9170" s="0" t="s">
        <v>13070</v>
      </c>
      <c r="B9170" s="0" t="n">
        <v>0.504</v>
      </c>
      <c r="C9170" s="0" t="n">
        <v>0.00168</v>
      </c>
      <c r="D9170" s="0" t="n">
        <v>0.0005</v>
      </c>
      <c r="E9170" s="0" t="n">
        <v>0.01</v>
      </c>
      <c r="F9170" s="0" t="n">
        <v>0.0048</v>
      </c>
      <c r="G9170" s="0" t="n">
        <v>1</v>
      </c>
      <c r="H9170" s="0" t="n">
        <v>23.5</v>
      </c>
    </row>
    <row r="9171" customFormat="false" ht="12.8" hidden="false" customHeight="false" outlineLevel="0" collapsed="false">
      <c r="A9171" s="0" t="s">
        <v>2450</v>
      </c>
      <c r="B9171" s="0" t="n">
        <v>0.4233333333</v>
      </c>
      <c r="C9171" s="0" t="n">
        <v>0.00448</v>
      </c>
      <c r="D9171" s="0" t="n">
        <v>0.0011111111</v>
      </c>
      <c r="E9171" s="0" t="n">
        <v>0.0666666667</v>
      </c>
      <c r="F9171" s="0" t="n">
        <v>0.016</v>
      </c>
      <c r="G9171" s="0" t="n">
        <v>1</v>
      </c>
      <c r="H9171" s="0" t="n">
        <v>887.6666666667</v>
      </c>
    </row>
    <row r="9172" customFormat="false" ht="12.8" hidden="false" customHeight="false" outlineLevel="0" collapsed="false">
      <c r="A9172" s="0" t="s">
        <v>400</v>
      </c>
      <c r="B9172" s="0" t="n">
        <v>0.859</v>
      </c>
      <c r="C9172" s="0" t="n">
        <v>0.0186875</v>
      </c>
      <c r="D9172" s="0" t="n">
        <v>0.00425</v>
      </c>
      <c r="E9172" s="0" t="n">
        <v>0.05</v>
      </c>
      <c r="F9172" s="0" t="n">
        <v>0.037375</v>
      </c>
      <c r="G9172" s="0" t="n">
        <v>1</v>
      </c>
      <c r="H9172" s="0" t="n">
        <v>45.25</v>
      </c>
    </row>
    <row r="9173" customFormat="false" ht="12.8" hidden="false" customHeight="false" outlineLevel="0" collapsed="false">
      <c r="A9173" s="0" t="s">
        <v>13071</v>
      </c>
      <c r="B9173" s="0" t="n">
        <v>2.4140740741</v>
      </c>
      <c r="C9173" s="0" t="n">
        <v>0.0185988519</v>
      </c>
      <c r="D9173" s="0" t="n">
        <v>0.0026234568</v>
      </c>
      <c r="E9173" s="0" t="n">
        <v>0.0185185185</v>
      </c>
      <c r="F9173" s="0" t="n">
        <v>0.0191740741</v>
      </c>
      <c r="G9173" s="0" t="n">
        <v>1</v>
      </c>
      <c r="H9173" s="0" t="n">
        <v>8.9</v>
      </c>
    </row>
    <row r="9174" customFormat="false" ht="12.8" hidden="false" customHeight="false" outlineLevel="0" collapsed="false">
      <c r="A9174" s="0" t="s">
        <v>2461</v>
      </c>
      <c r="B9174" s="0" t="n">
        <v>0.4233333333</v>
      </c>
      <c r="C9174" s="0" t="n">
        <v>0.00448</v>
      </c>
      <c r="D9174" s="0" t="n">
        <v>0.0011111111</v>
      </c>
      <c r="E9174" s="0" t="n">
        <v>0.0666666667</v>
      </c>
      <c r="F9174" s="0" t="n">
        <v>0.016</v>
      </c>
      <c r="G9174" s="0" t="n">
        <v>1</v>
      </c>
      <c r="H9174" s="0" t="n">
        <v>887.6666666667</v>
      </c>
    </row>
    <row r="9175" customFormat="false" ht="12.8" hidden="false" customHeight="false" outlineLevel="0" collapsed="false">
      <c r="A9175" s="0" t="s">
        <v>13072</v>
      </c>
      <c r="B9175" s="0" t="n">
        <v>0.3345</v>
      </c>
      <c r="C9175" s="0" t="n">
        <v>0.0072</v>
      </c>
      <c r="D9175" s="0" t="n">
        <v>0.001</v>
      </c>
      <c r="E9175" s="0" t="n">
        <v>0.01</v>
      </c>
      <c r="F9175" s="0" t="n">
        <v>0.0096</v>
      </c>
      <c r="G9175" s="0" t="n">
        <v>1</v>
      </c>
      <c r="H9175" s="0" t="n">
        <v>1</v>
      </c>
    </row>
    <row r="9176" customFormat="false" ht="12.8" hidden="false" customHeight="false" outlineLevel="0" collapsed="false">
      <c r="A9176" s="0" t="s">
        <v>13073</v>
      </c>
      <c r="B9176" s="0" t="n">
        <v>0.146</v>
      </c>
      <c r="C9176" s="0" t="n">
        <v>0.00168</v>
      </c>
      <c r="D9176" s="0" t="n">
        <v>0.0005</v>
      </c>
      <c r="E9176" s="0" t="n">
        <v>0.01</v>
      </c>
      <c r="F9176" s="0" t="n">
        <v>0.0048</v>
      </c>
      <c r="G9176" s="0" t="n">
        <v>1</v>
      </c>
      <c r="H9176" s="0" t="n">
        <v>43.7</v>
      </c>
    </row>
    <row r="9177" customFormat="false" ht="12.8" hidden="false" customHeight="false" outlineLevel="0" collapsed="false">
      <c r="A9177" s="0" t="s">
        <v>13074</v>
      </c>
      <c r="B9177" s="0" t="n">
        <v>0.6995</v>
      </c>
      <c r="C9177" s="0" t="n">
        <v>0.0156769</v>
      </c>
      <c r="D9177" s="0" t="n">
        <v>0.0026984127</v>
      </c>
      <c r="E9177" s="0" t="n">
        <v>0.05</v>
      </c>
      <c r="F9177" s="0" t="n">
        <v>0.041255</v>
      </c>
      <c r="G9177" s="0" t="n">
        <v>1</v>
      </c>
      <c r="H9177" s="0" t="n">
        <v>20.07</v>
      </c>
    </row>
    <row r="9178" customFormat="false" ht="12.8" hidden="false" customHeight="false" outlineLevel="0" collapsed="false">
      <c r="A9178" s="0" t="s">
        <v>464</v>
      </c>
      <c r="B9178" s="0" t="n">
        <v>0.0958333333</v>
      </c>
      <c r="C9178" s="0" t="n">
        <v>0.00056</v>
      </c>
      <c r="D9178" s="0" t="n">
        <v>8.33333E-005</v>
      </c>
      <c r="E9178" s="0" t="n">
        <v>0.0083333333</v>
      </c>
      <c r="F9178" s="0" t="n">
        <v>0.002</v>
      </c>
      <c r="G9178" s="0" t="n">
        <v>1</v>
      </c>
      <c r="H9178" s="0" t="n">
        <v>0.4</v>
      </c>
    </row>
    <row r="9179" customFormat="false" ht="12.8" hidden="false" customHeight="false" outlineLevel="0" collapsed="false">
      <c r="A9179" s="0" t="s">
        <v>13075</v>
      </c>
      <c r="B9179" s="0" t="n">
        <v>0.4233333333</v>
      </c>
      <c r="C9179" s="0" t="n">
        <v>0.00448</v>
      </c>
      <c r="D9179" s="0" t="n">
        <v>0.0011111111</v>
      </c>
      <c r="E9179" s="0" t="n">
        <v>0.0666666667</v>
      </c>
      <c r="F9179" s="0" t="n">
        <v>0.016</v>
      </c>
      <c r="G9179" s="0" t="n">
        <v>1</v>
      </c>
      <c r="H9179" s="0" t="n">
        <v>887.6666666667</v>
      </c>
    </row>
    <row r="9180" customFormat="false" ht="12.8" hidden="false" customHeight="false" outlineLevel="0" collapsed="false">
      <c r="A9180" s="0" t="s">
        <v>13076</v>
      </c>
      <c r="B9180" s="0" t="n">
        <v>0.006072</v>
      </c>
      <c r="C9180" s="0" t="n">
        <v>5.4188E-006</v>
      </c>
      <c r="D9180" s="0" t="n">
        <v>3.8418E-006</v>
      </c>
      <c r="E9180" s="0" t="n">
        <v>0.0004</v>
      </c>
      <c r="F9180" s="0" t="n">
        <v>2.852E-005</v>
      </c>
      <c r="G9180" s="0" t="n">
        <v>1</v>
      </c>
      <c r="H9180" s="0" t="n">
        <v>0.01</v>
      </c>
    </row>
    <row r="9181" customFormat="false" ht="12.8" hidden="false" customHeight="false" outlineLevel="0" collapsed="false">
      <c r="A9181" s="0" t="s">
        <v>13077</v>
      </c>
      <c r="B9181" s="0" t="n">
        <v>0.4233333333</v>
      </c>
      <c r="C9181" s="0" t="n">
        <v>0.00448</v>
      </c>
      <c r="D9181" s="0" t="n">
        <v>0.0011111111</v>
      </c>
      <c r="E9181" s="0" t="n">
        <v>0.0666666667</v>
      </c>
      <c r="F9181" s="0" t="n">
        <v>0.016</v>
      </c>
      <c r="G9181" s="0" t="n">
        <v>1</v>
      </c>
      <c r="H9181" s="0" t="n">
        <v>887.6666666667</v>
      </c>
    </row>
    <row r="9182" customFormat="false" ht="12.8" hidden="false" customHeight="false" outlineLevel="0" collapsed="false">
      <c r="A9182" s="0" t="s">
        <v>13078</v>
      </c>
      <c r="B9182" s="0" t="n">
        <v>0.6995</v>
      </c>
      <c r="C9182" s="0" t="n">
        <v>0.0156769</v>
      </c>
      <c r="D9182" s="0" t="n">
        <v>0.0026984127</v>
      </c>
      <c r="E9182" s="0" t="n">
        <v>0.05</v>
      </c>
      <c r="F9182" s="0" t="n">
        <v>0.041255</v>
      </c>
      <c r="G9182" s="0" t="n">
        <v>1</v>
      </c>
      <c r="H9182" s="0" t="n">
        <v>15.65</v>
      </c>
    </row>
    <row r="9183" customFormat="false" ht="12.8" hidden="false" customHeight="false" outlineLevel="0" collapsed="false">
      <c r="A9183" s="0" t="s">
        <v>13079</v>
      </c>
      <c r="B9183" s="0" t="n">
        <v>0.0506</v>
      </c>
      <c r="C9183" s="0" t="n">
        <v>0.0002634509</v>
      </c>
      <c r="D9183" s="0" t="n">
        <v>0.0001333333</v>
      </c>
      <c r="E9183" s="0" t="n">
        <v>0.004</v>
      </c>
      <c r="F9183" s="0" t="n">
        <v>0.000940896</v>
      </c>
      <c r="G9183" s="0" t="n">
        <v>1</v>
      </c>
      <c r="H9183" s="0" t="n">
        <v>0.81</v>
      </c>
    </row>
    <row r="9184" customFormat="false" ht="12.8" hidden="false" customHeight="false" outlineLevel="0" collapsed="false">
      <c r="A9184" s="0" t="s">
        <v>13080</v>
      </c>
      <c r="B9184" s="0" t="n">
        <v>0.6995</v>
      </c>
      <c r="C9184" s="0" t="n">
        <v>0.0156769</v>
      </c>
      <c r="D9184" s="0" t="n">
        <v>0.0026984127</v>
      </c>
      <c r="E9184" s="0" t="n">
        <v>0.05</v>
      </c>
      <c r="F9184" s="0" t="n">
        <v>0.041255</v>
      </c>
      <c r="G9184" s="0" t="n">
        <v>1</v>
      </c>
      <c r="H9184" s="0" t="n">
        <v>20.07</v>
      </c>
    </row>
    <row r="9185" customFormat="false" ht="12.8" hidden="false" customHeight="false" outlineLevel="0" collapsed="false">
      <c r="A9185" s="0" t="s">
        <v>13081</v>
      </c>
      <c r="B9185" s="0" t="n">
        <v>0.0466</v>
      </c>
      <c r="C9185" s="0" t="n">
        <v>0.0002634509</v>
      </c>
      <c r="D9185" s="0" t="n">
        <v>0.0001333333</v>
      </c>
      <c r="E9185" s="0" t="n">
        <v>0.004</v>
      </c>
      <c r="F9185" s="0" t="n">
        <v>0.000940896</v>
      </c>
      <c r="G9185" s="0" t="n">
        <v>1</v>
      </c>
      <c r="H9185" s="0" t="n">
        <v>0.67</v>
      </c>
    </row>
    <row r="9186" customFormat="false" ht="12.8" hidden="false" customHeight="false" outlineLevel="0" collapsed="false">
      <c r="A9186" s="0" t="s">
        <v>2453</v>
      </c>
      <c r="B9186" s="0" t="n">
        <v>0.4233333333</v>
      </c>
      <c r="C9186" s="0" t="n">
        <v>0.00448</v>
      </c>
      <c r="D9186" s="0" t="n">
        <v>0.0011111111</v>
      </c>
      <c r="E9186" s="0" t="n">
        <v>0.0666666667</v>
      </c>
      <c r="F9186" s="0" t="n">
        <v>0.016</v>
      </c>
      <c r="G9186" s="0" t="n">
        <v>1</v>
      </c>
      <c r="H9186" s="0" t="n">
        <v>887.6666666667</v>
      </c>
    </row>
    <row r="9187" customFormat="false" ht="12.8" hidden="false" customHeight="false" outlineLevel="0" collapsed="false">
      <c r="A9187" s="0" t="s">
        <v>13082</v>
      </c>
      <c r="B9187" s="0" t="n">
        <v>0.0466</v>
      </c>
      <c r="C9187" s="0" t="n">
        <v>0.0002634509</v>
      </c>
      <c r="D9187" s="0" t="n">
        <v>0.0001333333</v>
      </c>
      <c r="E9187" s="0" t="n">
        <v>0.004</v>
      </c>
      <c r="F9187" s="0" t="n">
        <v>0.000940896</v>
      </c>
      <c r="G9187" s="0" t="n">
        <v>1</v>
      </c>
      <c r="H9187" s="0" t="n">
        <v>0.67</v>
      </c>
    </row>
    <row r="9188" customFormat="false" ht="12.8" hidden="false" customHeight="false" outlineLevel="0" collapsed="false">
      <c r="A9188" s="0" t="s">
        <v>13083</v>
      </c>
      <c r="B9188" s="0" t="n">
        <v>0.4233333333</v>
      </c>
      <c r="C9188" s="0" t="n">
        <v>0.00448</v>
      </c>
      <c r="D9188" s="0" t="n">
        <v>0.0011111111</v>
      </c>
      <c r="E9188" s="0" t="n">
        <v>0.0666666667</v>
      </c>
      <c r="F9188" s="0" t="n">
        <v>0.016</v>
      </c>
      <c r="G9188" s="0" t="n">
        <v>1</v>
      </c>
      <c r="H9188" s="0" t="n">
        <v>887.6666666667</v>
      </c>
    </row>
    <row r="9189" customFormat="false" ht="12.8" hidden="false" customHeight="false" outlineLevel="0" collapsed="false">
      <c r="A9189" s="0" t="s">
        <v>13084</v>
      </c>
      <c r="B9189" s="0" t="n">
        <v>0.0506</v>
      </c>
      <c r="C9189" s="0" t="n">
        <v>0.0002634509</v>
      </c>
      <c r="D9189" s="0" t="n">
        <v>0.0001333333</v>
      </c>
      <c r="E9189" s="0" t="n">
        <v>0.004</v>
      </c>
      <c r="F9189" s="0" t="n">
        <v>0.000940896</v>
      </c>
      <c r="G9189" s="0" t="n">
        <v>1</v>
      </c>
      <c r="H9189" s="0" t="n">
        <v>0.81</v>
      </c>
    </row>
    <row r="9190" customFormat="false" ht="12.8" hidden="false" customHeight="false" outlineLevel="0" collapsed="false">
      <c r="A9190" s="0" t="s">
        <v>13085</v>
      </c>
      <c r="B9190" s="0" t="n">
        <v>2.65</v>
      </c>
      <c r="C9190" s="0" t="n">
        <v>0.032</v>
      </c>
      <c r="D9190" s="0" t="n">
        <v>0.0047222222</v>
      </c>
      <c r="E9190" s="0" t="n">
        <v>0.0166666667</v>
      </c>
      <c r="F9190" s="0" t="n">
        <v>0.032</v>
      </c>
      <c r="G9190" s="0" t="n">
        <v>1</v>
      </c>
      <c r="H9190" s="0" t="n">
        <v>132.54</v>
      </c>
    </row>
    <row r="9191" customFormat="false" ht="12.8" hidden="false" customHeight="false" outlineLevel="0" collapsed="false">
      <c r="A9191" s="0" t="s">
        <v>165</v>
      </c>
      <c r="B9191" s="0" t="n">
        <v>0.255</v>
      </c>
      <c r="C9191" s="0" t="n">
        <v>0.0032</v>
      </c>
      <c r="D9191" s="0" t="n">
        <v>0.0004444444</v>
      </c>
      <c r="E9191" s="0" t="n">
        <v>0.05</v>
      </c>
      <c r="F9191" s="0" t="n">
        <v>0.01</v>
      </c>
      <c r="G9191" s="0" t="n">
        <v>1</v>
      </c>
      <c r="H9191" s="0" t="n">
        <v>6.43</v>
      </c>
    </row>
    <row r="9192" customFormat="false" ht="12.8" hidden="false" customHeight="false" outlineLevel="0" collapsed="false">
      <c r="A9192" s="0" t="s">
        <v>2668</v>
      </c>
      <c r="B9192" s="0" t="n">
        <v>0.2315</v>
      </c>
      <c r="C9192" s="0" t="n">
        <v>0.000823284</v>
      </c>
      <c r="D9192" s="0" t="n">
        <v>0.0002083333</v>
      </c>
      <c r="E9192" s="0" t="n">
        <v>0.0125</v>
      </c>
      <c r="F9192" s="0" t="n">
        <v>0.0029403</v>
      </c>
      <c r="G9192" s="0" t="n">
        <v>1</v>
      </c>
      <c r="H9192" s="0" t="n">
        <v>230</v>
      </c>
    </row>
    <row r="9193" customFormat="false" ht="12.8" hidden="false" customHeight="false" outlineLevel="0" collapsed="false">
      <c r="A9193" s="0" t="s">
        <v>13086</v>
      </c>
      <c r="B9193" s="0" t="n">
        <v>1.7615384615</v>
      </c>
      <c r="C9193" s="0" t="n">
        <v>0.0294490385</v>
      </c>
      <c r="D9193" s="0" t="n">
        <v>0.0052836053</v>
      </c>
      <c r="E9193" s="0" t="n">
        <v>0.0384615385</v>
      </c>
      <c r="F9193" s="0" t="n">
        <v>0.0392653846</v>
      </c>
      <c r="G9193" s="0" t="n">
        <v>1</v>
      </c>
      <c r="H9193" s="0" t="n">
        <v>2.51</v>
      </c>
    </row>
    <row r="9194" customFormat="false" ht="12.8" hidden="false" customHeight="false" outlineLevel="0" collapsed="false">
      <c r="A9194" s="0" t="s">
        <v>215</v>
      </c>
      <c r="B9194" s="0" t="n">
        <v>0.1008571429</v>
      </c>
      <c r="C9194" s="0" t="n">
        <v>0.0010285714</v>
      </c>
      <c r="D9194" s="0" t="n">
        <v>0.0002380952</v>
      </c>
      <c r="E9194" s="0" t="n">
        <v>0.0142857143</v>
      </c>
      <c r="F9194" s="0" t="n">
        <v>0.0034285714</v>
      </c>
      <c r="G9194" s="0" t="n">
        <v>1</v>
      </c>
      <c r="H9194" s="0" t="n">
        <v>0.43</v>
      </c>
    </row>
    <row r="9195" customFormat="false" ht="12.8" hidden="false" customHeight="false" outlineLevel="0" collapsed="false">
      <c r="A9195" s="0" t="s">
        <v>13087</v>
      </c>
      <c r="B9195" s="0" t="n">
        <v>2.65</v>
      </c>
      <c r="C9195" s="0" t="n">
        <v>0.032</v>
      </c>
      <c r="D9195" s="0" t="n">
        <v>0.0141666667</v>
      </c>
      <c r="E9195" s="0" t="n">
        <v>0.0166666667</v>
      </c>
      <c r="F9195" s="0" t="n">
        <v>0.032</v>
      </c>
      <c r="G9195" s="0" t="n">
        <v>1</v>
      </c>
      <c r="H9195" s="0" t="n">
        <v>132.54</v>
      </c>
    </row>
    <row r="9196" customFormat="false" ht="12.8" hidden="false" customHeight="false" outlineLevel="0" collapsed="false">
      <c r="A9196" s="0" t="s">
        <v>13088</v>
      </c>
      <c r="B9196" s="0" t="n">
        <v>0.255</v>
      </c>
      <c r="C9196" s="0" t="n">
        <v>0.0032</v>
      </c>
      <c r="D9196" s="0" t="n">
        <v>0.0004444444</v>
      </c>
      <c r="E9196" s="0" t="n">
        <v>0.05</v>
      </c>
      <c r="F9196" s="0" t="n">
        <v>0.01</v>
      </c>
      <c r="G9196" s="0" t="n">
        <v>1</v>
      </c>
      <c r="H9196" s="0" t="n">
        <v>6.36</v>
      </c>
    </row>
    <row r="9197" customFormat="false" ht="12.8" hidden="false" customHeight="false" outlineLevel="0" collapsed="false">
      <c r="A9197" s="0" t="s">
        <v>13089</v>
      </c>
      <c r="B9197" s="0" t="n">
        <v>0.1114583333</v>
      </c>
      <c r="C9197" s="0" t="n">
        <v>0.0013594583</v>
      </c>
      <c r="D9197" s="0" t="n">
        <v>0.0002281267</v>
      </c>
      <c r="E9197" s="0" t="n">
        <v>0.0208333333</v>
      </c>
      <c r="F9197" s="0" t="n">
        <v>0.0048552083</v>
      </c>
      <c r="G9197" s="0" t="n">
        <v>1</v>
      </c>
      <c r="H9197" s="0" t="n">
        <v>0.97</v>
      </c>
    </row>
    <row r="9198" customFormat="false" ht="12.8" hidden="false" customHeight="false" outlineLevel="0" collapsed="false">
      <c r="A9198" s="0" t="s">
        <v>1359</v>
      </c>
      <c r="B9198" s="0" t="n">
        <v>0.0032</v>
      </c>
      <c r="C9198" s="0" t="n">
        <v>0.0001404</v>
      </c>
      <c r="D9198" s="0" t="n">
        <v>5E-005</v>
      </c>
      <c r="E9198" s="0" t="n">
        <v>0.0005</v>
      </c>
      <c r="F9198" s="0" t="n">
        <v>0.000234</v>
      </c>
      <c r="G9198" s="0" t="n">
        <v>1</v>
      </c>
      <c r="H9198" s="0" t="n">
        <v>0.06</v>
      </c>
    </row>
    <row r="9199" customFormat="false" ht="12.8" hidden="false" customHeight="false" outlineLevel="0" collapsed="false">
      <c r="A9199" s="0" t="s">
        <v>13090</v>
      </c>
      <c r="B9199" s="0" t="n">
        <v>1.7615384615</v>
      </c>
      <c r="C9199" s="0" t="n">
        <v>0.0294490385</v>
      </c>
      <c r="D9199" s="0" t="n">
        <v>0.0052836053</v>
      </c>
      <c r="E9199" s="0" t="n">
        <v>0.0384615385</v>
      </c>
      <c r="F9199" s="0" t="n">
        <v>0.0392653846</v>
      </c>
      <c r="G9199" s="0" t="n">
        <v>1</v>
      </c>
      <c r="H9199" s="0" t="n">
        <v>5.38</v>
      </c>
    </row>
    <row r="9200" customFormat="false" ht="12.8" hidden="false" customHeight="false" outlineLevel="0" collapsed="false">
      <c r="A9200" s="0" t="s">
        <v>216</v>
      </c>
      <c r="B9200" s="0" t="n">
        <v>0.0328125</v>
      </c>
      <c r="C9200" s="0" t="n">
        <v>0.0001875</v>
      </c>
      <c r="D9200" s="0" t="n">
        <v>4.34028E-005</v>
      </c>
      <c r="E9200" s="0" t="n">
        <v>0.00390625</v>
      </c>
      <c r="F9200" s="0" t="n">
        <v>0.0009375</v>
      </c>
      <c r="G9200" s="0" t="n">
        <v>1</v>
      </c>
      <c r="H9200" s="0" t="n">
        <v>0.28</v>
      </c>
    </row>
    <row r="9201" customFormat="false" ht="12.8" hidden="false" customHeight="false" outlineLevel="0" collapsed="false">
      <c r="A9201" s="0" t="s">
        <v>13091</v>
      </c>
      <c r="B9201" s="0" t="n">
        <v>2.55</v>
      </c>
      <c r="C9201" s="0" t="n">
        <v>0.032</v>
      </c>
      <c r="D9201" s="0" t="n">
        <v>0.0141666667</v>
      </c>
      <c r="E9201" s="0" t="n">
        <v>0.0166666667</v>
      </c>
      <c r="F9201" s="0" t="n">
        <v>0.032</v>
      </c>
      <c r="G9201" s="0" t="n">
        <v>1</v>
      </c>
      <c r="H9201" s="0" t="n">
        <v>132.54</v>
      </c>
    </row>
    <row r="9202" customFormat="false" ht="12.8" hidden="false" customHeight="false" outlineLevel="0" collapsed="false">
      <c r="A9202" s="0" t="s">
        <v>166</v>
      </c>
      <c r="B9202" s="0" t="n">
        <v>0.435</v>
      </c>
      <c r="C9202" s="0" t="n">
        <v>0.0032</v>
      </c>
      <c r="D9202" s="0" t="n">
        <v>0.0004444444</v>
      </c>
      <c r="E9202" s="0" t="n">
        <v>0.05</v>
      </c>
      <c r="F9202" s="0" t="n">
        <v>0.01</v>
      </c>
      <c r="G9202" s="0" t="n">
        <v>1</v>
      </c>
      <c r="H9202" s="0" t="n">
        <v>7.48</v>
      </c>
    </row>
    <row r="9203" customFormat="false" ht="12.8" hidden="false" customHeight="false" outlineLevel="0" collapsed="false">
      <c r="A9203" s="0" t="s">
        <v>13092</v>
      </c>
      <c r="B9203" s="0" t="n">
        <v>0.255</v>
      </c>
      <c r="C9203" s="0" t="n">
        <v>0.001</v>
      </c>
      <c r="D9203" s="0" t="n">
        <v>0.0001388889</v>
      </c>
      <c r="E9203" s="0" t="n">
        <v>0.0333333333</v>
      </c>
      <c r="F9203" s="0" t="n">
        <v>0.004</v>
      </c>
      <c r="G9203" s="0" t="n">
        <v>1</v>
      </c>
      <c r="H9203" s="0" t="n">
        <v>1804.84</v>
      </c>
    </row>
    <row r="9204" customFormat="false" ht="12.8" hidden="false" customHeight="false" outlineLevel="0" collapsed="false">
      <c r="A9204" s="0" t="s">
        <v>13093</v>
      </c>
      <c r="B9204" s="0" t="n">
        <v>0.1114583333</v>
      </c>
      <c r="C9204" s="0" t="n">
        <v>0.0013594583</v>
      </c>
      <c r="D9204" s="0" t="n">
        <v>0.0002281267</v>
      </c>
      <c r="E9204" s="0" t="n">
        <v>0.0208333333</v>
      </c>
      <c r="F9204" s="0" t="n">
        <v>0.0048552083</v>
      </c>
      <c r="G9204" s="0" t="n">
        <v>1</v>
      </c>
      <c r="H9204" s="0" t="n">
        <v>0.97</v>
      </c>
    </row>
    <row r="9205" customFormat="false" ht="12.8" hidden="false" customHeight="false" outlineLevel="0" collapsed="false">
      <c r="A9205" s="0" t="s">
        <v>13094</v>
      </c>
      <c r="B9205" s="0" t="n">
        <v>0.0328125</v>
      </c>
      <c r="C9205" s="0" t="n">
        <v>0.0001875</v>
      </c>
      <c r="D9205" s="0" t="n">
        <v>4.34028E-005</v>
      </c>
      <c r="E9205" s="0" t="n">
        <v>0.00390625</v>
      </c>
      <c r="F9205" s="0" t="n">
        <v>0.0009375</v>
      </c>
      <c r="G9205" s="0" t="n">
        <v>1</v>
      </c>
      <c r="H9205" s="0" t="n">
        <v>0.28</v>
      </c>
    </row>
    <row r="9206" customFormat="false" ht="12.8" hidden="false" customHeight="false" outlineLevel="0" collapsed="false">
      <c r="A9206" s="0" t="s">
        <v>167</v>
      </c>
      <c r="B9206" s="0" t="n">
        <v>0.435</v>
      </c>
      <c r="C9206" s="0" t="n">
        <v>0.0032</v>
      </c>
      <c r="D9206" s="0" t="n">
        <v>0.0004444444</v>
      </c>
      <c r="E9206" s="0" t="n">
        <v>0.05</v>
      </c>
      <c r="F9206" s="0" t="n">
        <v>0.01</v>
      </c>
      <c r="G9206" s="0" t="n">
        <v>1</v>
      </c>
      <c r="H9206" s="0" t="n">
        <v>7.46</v>
      </c>
    </row>
    <row r="9207" customFormat="false" ht="12.8" hidden="false" customHeight="false" outlineLevel="0" collapsed="false">
      <c r="A9207" s="0" t="s">
        <v>13095</v>
      </c>
      <c r="B9207" s="0" t="n">
        <v>0.1071666667</v>
      </c>
      <c r="C9207" s="0" t="n">
        <v>0.0010875667</v>
      </c>
      <c r="D9207" s="0" t="n">
        <v>0.0001825013</v>
      </c>
      <c r="E9207" s="0" t="n">
        <v>0.0166666667</v>
      </c>
      <c r="F9207" s="0" t="n">
        <v>0.0038841667</v>
      </c>
      <c r="G9207" s="0" t="n">
        <v>1</v>
      </c>
      <c r="H9207" s="0" t="n">
        <v>0.97</v>
      </c>
    </row>
    <row r="9208" customFormat="false" ht="12.8" hidden="false" customHeight="false" outlineLevel="0" collapsed="false">
      <c r="A9208" s="0" t="s">
        <v>2185</v>
      </c>
      <c r="B9208" s="0" t="n">
        <v>0.225</v>
      </c>
      <c r="C9208" s="0" t="n">
        <v>0.001344</v>
      </c>
      <c r="D9208" s="0" t="n">
        <v>0.0003333333</v>
      </c>
      <c r="E9208" s="0" t="n">
        <v>0.02</v>
      </c>
      <c r="F9208" s="0" t="n">
        <v>0.0048</v>
      </c>
      <c r="G9208" s="0" t="n">
        <v>1</v>
      </c>
      <c r="H9208" s="0" t="n">
        <v>26.1166666667</v>
      </c>
    </row>
    <row r="9209" customFormat="false" ht="12.8" hidden="false" customHeight="false" outlineLevel="0" collapsed="false">
      <c r="A9209" s="0" t="s">
        <v>213</v>
      </c>
      <c r="B9209" s="0" t="n">
        <v>0.5366666667</v>
      </c>
      <c r="C9209" s="0" t="n">
        <v>0.012</v>
      </c>
      <c r="D9209" s="0" t="n">
        <v>0.0020833333</v>
      </c>
      <c r="E9209" s="0" t="n">
        <v>0.1666666667</v>
      </c>
      <c r="F9209" s="0" t="n">
        <v>0.04</v>
      </c>
      <c r="G9209" s="0" t="n">
        <v>1</v>
      </c>
      <c r="H9209" s="0" t="n">
        <v>2.03</v>
      </c>
    </row>
    <row r="9210" customFormat="false" ht="12.8" hidden="false" customHeight="false" outlineLevel="0" collapsed="false">
      <c r="A9210" s="0" t="s">
        <v>1128</v>
      </c>
      <c r="B9210" s="0" t="n">
        <v>1.139</v>
      </c>
      <c r="C9210" s="0" t="n">
        <v>0.00672</v>
      </c>
      <c r="D9210" s="0" t="n">
        <v>0.0011111111</v>
      </c>
      <c r="E9210" s="0" t="n">
        <v>0.1</v>
      </c>
      <c r="F9210" s="0" t="n">
        <v>0.024</v>
      </c>
      <c r="G9210" s="0" t="n">
        <v>1</v>
      </c>
      <c r="H9210" s="0" t="n">
        <v>9.22</v>
      </c>
    </row>
    <row r="9211" customFormat="false" ht="12.8" hidden="false" customHeight="false" outlineLevel="0" collapsed="false">
      <c r="A9211" s="0" t="s">
        <v>2169</v>
      </c>
      <c r="B9211" s="0" t="n">
        <v>0.2424</v>
      </c>
      <c r="C9211" s="0" t="n">
        <v>0.0144</v>
      </c>
      <c r="D9211" s="0" t="n">
        <v>0.005</v>
      </c>
      <c r="E9211" s="0" t="n">
        <v>0.05</v>
      </c>
      <c r="F9211" s="0" t="n">
        <v>0.024</v>
      </c>
      <c r="G9211" s="0" t="n">
        <v>1</v>
      </c>
      <c r="H9211" s="0" t="n">
        <v>40.2933333333</v>
      </c>
    </row>
    <row r="9212" customFormat="false" ht="12.8" hidden="false" customHeight="false" outlineLevel="0" collapsed="false">
      <c r="A9212" s="0" t="s">
        <v>13096</v>
      </c>
      <c r="B9212" s="0" t="n">
        <v>1.2761666667</v>
      </c>
      <c r="C9212" s="0" t="n">
        <v>0.0133333333</v>
      </c>
      <c r="D9212" s="0" t="n">
        <v>0.0018518519</v>
      </c>
      <c r="E9212" s="0" t="n">
        <v>0.0138888889</v>
      </c>
      <c r="F9212" s="0" t="n">
        <v>0.0133333333</v>
      </c>
      <c r="G9212" s="0" t="n">
        <v>1</v>
      </c>
      <c r="H9212" s="0" t="n">
        <v>954</v>
      </c>
    </row>
    <row r="9213" customFormat="false" ht="12.8" hidden="false" customHeight="false" outlineLevel="0" collapsed="false">
      <c r="A9213" s="0" t="s">
        <v>2041</v>
      </c>
      <c r="B9213" s="0" t="n">
        <v>5</v>
      </c>
      <c r="C9213" s="0" t="n">
        <v>0.0768</v>
      </c>
      <c r="D9213" s="0" t="n">
        <v>0.034</v>
      </c>
      <c r="E9213" s="0" t="n">
        <v>0.04</v>
      </c>
      <c r="F9213" s="0" t="n">
        <v>0.0768</v>
      </c>
      <c r="G9213" s="0" t="n">
        <v>1</v>
      </c>
      <c r="H9213" s="0" t="n">
        <v>110.39</v>
      </c>
    </row>
    <row r="9214" customFormat="false" ht="12.8" hidden="false" customHeight="false" outlineLevel="0" collapsed="false">
      <c r="A9214" s="0" t="s">
        <v>163</v>
      </c>
      <c r="B9214" s="0" t="n">
        <v>0.345</v>
      </c>
      <c r="C9214" s="0" t="n">
        <v>0.0032</v>
      </c>
      <c r="D9214" s="0" t="n">
        <v>0.0004444444</v>
      </c>
      <c r="E9214" s="0" t="n">
        <v>0.05</v>
      </c>
      <c r="F9214" s="0" t="n">
        <v>0.01</v>
      </c>
      <c r="G9214" s="0" t="n">
        <v>1</v>
      </c>
      <c r="H9214" s="0" t="n">
        <v>5.92</v>
      </c>
    </row>
    <row r="9215" customFormat="false" ht="12.8" hidden="false" customHeight="false" outlineLevel="0" collapsed="false">
      <c r="A9215" s="0" t="s">
        <v>13097</v>
      </c>
      <c r="B9215" s="0" t="n">
        <v>1.2761666667</v>
      </c>
      <c r="C9215" s="0" t="n">
        <v>0.0133333333</v>
      </c>
      <c r="D9215" s="0" t="n">
        <v>0.0018518519</v>
      </c>
      <c r="E9215" s="0" t="n">
        <v>0.0138888889</v>
      </c>
      <c r="F9215" s="0" t="n">
        <v>0.0133333333</v>
      </c>
      <c r="G9215" s="0" t="n">
        <v>1</v>
      </c>
      <c r="H9215" s="0" t="n">
        <v>954</v>
      </c>
    </row>
    <row r="9216" customFormat="false" ht="12.8" hidden="false" customHeight="false" outlineLevel="0" collapsed="false">
      <c r="A9216" s="0" t="s">
        <v>2042</v>
      </c>
      <c r="B9216" s="0" t="n">
        <v>5</v>
      </c>
      <c r="C9216" s="0" t="n">
        <v>0.0768</v>
      </c>
      <c r="D9216" s="0" t="n">
        <v>0.034</v>
      </c>
      <c r="E9216" s="0" t="n">
        <v>0.04</v>
      </c>
      <c r="F9216" s="0" t="n">
        <v>0.0768</v>
      </c>
      <c r="G9216" s="0" t="n">
        <v>1</v>
      </c>
      <c r="H9216" s="0" t="n">
        <v>108.33</v>
      </c>
    </row>
    <row r="9217" customFormat="false" ht="12.8" hidden="false" customHeight="false" outlineLevel="0" collapsed="false">
      <c r="A9217" s="0" t="s">
        <v>164</v>
      </c>
      <c r="B9217" s="0" t="n">
        <v>0.255</v>
      </c>
      <c r="C9217" s="0" t="n">
        <v>0.0032</v>
      </c>
      <c r="D9217" s="0" t="n">
        <v>0.0004444444</v>
      </c>
      <c r="E9217" s="0" t="n">
        <v>0.05</v>
      </c>
      <c r="F9217" s="0" t="n">
        <v>0.01</v>
      </c>
      <c r="G9217" s="0" t="n">
        <v>1</v>
      </c>
      <c r="H9217" s="0" t="n">
        <v>5.94</v>
      </c>
    </row>
    <row r="9218" customFormat="false" ht="12.8" hidden="false" customHeight="false" outlineLevel="0" collapsed="false">
      <c r="A9218" s="0" t="s">
        <v>13098</v>
      </c>
      <c r="B9218" s="0" t="n">
        <v>2.55</v>
      </c>
      <c r="C9218" s="0" t="n">
        <v>0.032</v>
      </c>
      <c r="D9218" s="0" t="n">
        <v>0.0141666667</v>
      </c>
      <c r="E9218" s="0" t="n">
        <v>0.0166666667</v>
      </c>
      <c r="F9218" s="0" t="n">
        <v>0.032</v>
      </c>
      <c r="G9218" s="0" t="n">
        <v>1</v>
      </c>
      <c r="H9218" s="0" t="n">
        <v>132.54</v>
      </c>
    </row>
    <row r="9219" customFormat="false" ht="12.8" hidden="false" customHeight="false" outlineLevel="0" collapsed="false">
      <c r="A9219" s="0" t="s">
        <v>13099</v>
      </c>
      <c r="B9219" s="0" t="n">
        <v>1.2761666667</v>
      </c>
      <c r="C9219" s="0" t="n">
        <v>0.0133333333</v>
      </c>
      <c r="D9219" s="0" t="n">
        <v>0.0018518519</v>
      </c>
      <c r="E9219" s="0" t="n">
        <v>0.0138888889</v>
      </c>
      <c r="F9219" s="0" t="n">
        <v>0.0133333333</v>
      </c>
      <c r="G9219" s="0" t="n">
        <v>1</v>
      </c>
      <c r="H9219" s="0" t="n">
        <v>954</v>
      </c>
    </row>
    <row r="9220" customFormat="false" ht="12.8" hidden="false" customHeight="false" outlineLevel="0" collapsed="false">
      <c r="A9220" s="0" t="s">
        <v>2170</v>
      </c>
      <c r="B9220" s="0" t="n">
        <v>0.2424</v>
      </c>
      <c r="C9220" s="0" t="n">
        <v>0.0144</v>
      </c>
      <c r="D9220" s="0" t="n">
        <v>0.005</v>
      </c>
      <c r="E9220" s="0" t="n">
        <v>0.05</v>
      </c>
      <c r="F9220" s="0" t="n">
        <v>0.024</v>
      </c>
      <c r="G9220" s="0" t="n">
        <v>1</v>
      </c>
      <c r="H9220" s="0" t="n">
        <v>40.2933333333</v>
      </c>
    </row>
    <row r="9221" customFormat="false" ht="12.8" hidden="false" customHeight="false" outlineLevel="0" collapsed="false">
      <c r="A9221" s="0" t="s">
        <v>2043</v>
      </c>
      <c r="B9221" s="0" t="n">
        <v>5.1</v>
      </c>
      <c r="C9221" s="0" t="n">
        <v>0.0768</v>
      </c>
      <c r="D9221" s="0" t="n">
        <v>0.034</v>
      </c>
      <c r="E9221" s="0" t="n">
        <v>0.04</v>
      </c>
      <c r="F9221" s="0" t="n">
        <v>0.0768</v>
      </c>
      <c r="G9221" s="0" t="n">
        <v>1</v>
      </c>
      <c r="H9221" s="0" t="n">
        <v>108.33</v>
      </c>
    </row>
    <row r="9222" customFormat="false" ht="12.8" hidden="false" customHeight="false" outlineLevel="0" collapsed="false">
      <c r="A9222" s="0" t="s">
        <v>13100</v>
      </c>
      <c r="B9222" s="0" t="n">
        <v>0.28</v>
      </c>
      <c r="C9222" s="0" t="n">
        <v>0.0064</v>
      </c>
      <c r="D9222" s="0" t="n">
        <v>0.0008888889</v>
      </c>
      <c r="E9222" s="0" t="n">
        <v>0.1</v>
      </c>
      <c r="F9222" s="0" t="n">
        <v>0.02</v>
      </c>
      <c r="G9222" s="0" t="n">
        <v>1</v>
      </c>
      <c r="H9222" s="0" t="n">
        <v>5.99</v>
      </c>
    </row>
    <row r="9223" customFormat="false" ht="12.8" hidden="false" customHeight="false" outlineLevel="0" collapsed="false">
      <c r="A9223" s="0" t="s">
        <v>214</v>
      </c>
      <c r="B9223" s="0" t="n">
        <v>0.1008571429</v>
      </c>
      <c r="C9223" s="0" t="n">
        <v>0.0010285714</v>
      </c>
      <c r="D9223" s="0" t="n">
        <v>0.0002380952</v>
      </c>
      <c r="E9223" s="0" t="n">
        <v>0.0142857143</v>
      </c>
      <c r="F9223" s="0" t="n">
        <v>0.0034285714</v>
      </c>
      <c r="G9223" s="0" t="n">
        <v>1</v>
      </c>
      <c r="H9223" s="0" t="n">
        <v>0.43</v>
      </c>
    </row>
    <row r="9224" customFormat="false" ht="12.8" hidden="false" customHeight="false" outlineLevel="0" collapsed="false">
      <c r="A9224" s="0" t="s">
        <v>13101</v>
      </c>
      <c r="B9224" s="0" t="n">
        <v>0.0062</v>
      </c>
      <c r="C9224" s="0" t="n">
        <v>8.736E-005</v>
      </c>
      <c r="D9224" s="0" t="n">
        <v>2.36111E-005</v>
      </c>
      <c r="E9224" s="0" t="n">
        <v>0.001</v>
      </c>
      <c r="F9224" s="0" t="n">
        <v>0.000168</v>
      </c>
      <c r="G9224" s="0" t="n">
        <v>1</v>
      </c>
      <c r="H9224" s="0" t="n">
        <v>0.06</v>
      </c>
    </row>
    <row r="9225" customFormat="false" ht="12.8" hidden="false" customHeight="false" outlineLevel="0" collapsed="false">
      <c r="A9225" s="0" t="s">
        <v>2631</v>
      </c>
      <c r="B9225" s="0" t="n">
        <v>1.1857142857</v>
      </c>
      <c r="C9225" s="0" t="n">
        <v>0.0204</v>
      </c>
      <c r="D9225" s="0" t="n">
        <v>0.0060714286</v>
      </c>
      <c r="E9225" s="0" t="n">
        <v>0.0285714286</v>
      </c>
      <c r="F9225" s="0" t="n">
        <v>0.0291428571</v>
      </c>
      <c r="G9225" s="0" t="n">
        <v>1</v>
      </c>
      <c r="H9225" s="0" t="n">
        <v>1264</v>
      </c>
    </row>
    <row r="9226" customFormat="false" ht="12.8" hidden="false" customHeight="false" outlineLevel="0" collapsed="false">
      <c r="A9226" s="0" t="s">
        <v>13102</v>
      </c>
      <c r="B9226" s="0" t="n">
        <v>0.345</v>
      </c>
      <c r="C9226" s="0" t="n">
        <v>0.0032</v>
      </c>
      <c r="D9226" s="0" t="n">
        <v>0.0004444444</v>
      </c>
      <c r="E9226" s="0" t="n">
        <v>0.05</v>
      </c>
      <c r="F9226" s="0" t="n">
        <v>0.01</v>
      </c>
      <c r="G9226" s="0" t="n">
        <v>1</v>
      </c>
      <c r="H9226" s="0" t="n">
        <v>7.77</v>
      </c>
    </row>
    <row r="9227" customFormat="false" ht="12.8" hidden="false" customHeight="false" outlineLevel="0" collapsed="false">
      <c r="A9227" s="0" t="s">
        <v>219</v>
      </c>
      <c r="B9227" s="0" t="n">
        <v>0.0433043478</v>
      </c>
      <c r="C9227" s="0" t="n">
        <v>0.0003130435</v>
      </c>
      <c r="D9227" s="0" t="n">
        <v>7.24638E-005</v>
      </c>
      <c r="E9227" s="0" t="n">
        <v>0.0043478261</v>
      </c>
      <c r="F9227" s="0" t="n">
        <v>0.0010434783</v>
      </c>
      <c r="G9227" s="0" t="n">
        <v>1</v>
      </c>
      <c r="H9227" s="0" t="n">
        <v>0.2</v>
      </c>
    </row>
    <row r="9228" customFormat="false" ht="12.8" hidden="false" customHeight="false" outlineLevel="0" collapsed="false">
      <c r="A9228" s="0" t="s">
        <v>13103</v>
      </c>
      <c r="B9228" s="0" t="n">
        <v>1.2401666667</v>
      </c>
      <c r="C9228" s="0" t="n">
        <v>0.0133333333</v>
      </c>
      <c r="D9228" s="0" t="n">
        <v>0.0018518519</v>
      </c>
      <c r="E9228" s="0" t="n">
        <v>0.0138888889</v>
      </c>
      <c r="F9228" s="0" t="n">
        <v>0.0133333333</v>
      </c>
      <c r="G9228" s="0" t="n">
        <v>1</v>
      </c>
      <c r="H9228" s="0" t="n">
        <v>2137</v>
      </c>
    </row>
    <row r="9229" customFormat="false" ht="12.8" hidden="false" customHeight="false" outlineLevel="0" collapsed="false">
      <c r="A9229" s="0" t="s">
        <v>2046</v>
      </c>
      <c r="B9229" s="0" t="n">
        <v>2.9</v>
      </c>
      <c r="C9229" s="0" t="n">
        <v>0.0384</v>
      </c>
      <c r="D9229" s="0" t="n">
        <v>0.017</v>
      </c>
      <c r="E9229" s="0" t="n">
        <v>0.02</v>
      </c>
      <c r="F9229" s="0" t="n">
        <v>0.0384</v>
      </c>
      <c r="G9229" s="0" t="n">
        <v>1</v>
      </c>
      <c r="H9229" s="0" t="n">
        <v>89.29</v>
      </c>
    </row>
    <row r="9230" customFormat="false" ht="12.8" hidden="false" customHeight="false" outlineLevel="0" collapsed="false">
      <c r="A9230" s="0" t="s">
        <v>162</v>
      </c>
      <c r="B9230" s="0" t="n">
        <v>0.345</v>
      </c>
      <c r="C9230" s="0" t="n">
        <v>0.0032</v>
      </c>
      <c r="D9230" s="0" t="n">
        <v>0.0004444444</v>
      </c>
      <c r="E9230" s="0" t="n">
        <v>0.05</v>
      </c>
      <c r="F9230" s="0" t="n">
        <v>0.01</v>
      </c>
      <c r="G9230" s="0" t="n">
        <v>1</v>
      </c>
      <c r="H9230" s="0" t="n">
        <v>8.85</v>
      </c>
    </row>
    <row r="9231" customFormat="false" ht="12.8" hidden="false" customHeight="false" outlineLevel="0" collapsed="false">
      <c r="A9231" s="0" t="s">
        <v>13104</v>
      </c>
      <c r="B9231" s="0" t="n">
        <v>1.7615384615</v>
      </c>
      <c r="C9231" s="0" t="n">
        <v>0.0294490385</v>
      </c>
      <c r="D9231" s="0" t="n">
        <v>0.0052836053</v>
      </c>
      <c r="E9231" s="0" t="n">
        <v>0.0384615385</v>
      </c>
      <c r="F9231" s="0" t="n">
        <v>0.0392653846</v>
      </c>
      <c r="G9231" s="0" t="n">
        <v>1</v>
      </c>
      <c r="H9231" s="0" t="n">
        <v>7.59</v>
      </c>
    </row>
    <row r="9232" customFormat="false" ht="12.8" hidden="false" customHeight="false" outlineLevel="0" collapsed="false">
      <c r="A9232" s="0" t="s">
        <v>2916</v>
      </c>
      <c r="B9232" s="0" t="n">
        <v>1.5181666667</v>
      </c>
      <c r="C9232" s="0" t="n">
        <v>0.0133333333</v>
      </c>
      <c r="D9232" s="0" t="n">
        <v>0.0018518519</v>
      </c>
      <c r="E9232" s="0" t="n">
        <v>0.0138888889</v>
      </c>
      <c r="F9232" s="0" t="n">
        <v>0.0133333333</v>
      </c>
      <c r="G9232" s="0" t="n">
        <v>1</v>
      </c>
      <c r="H9232" s="0" t="n">
        <v>2210</v>
      </c>
    </row>
    <row r="9233" customFormat="false" ht="12.8" hidden="false" customHeight="false" outlineLevel="0" collapsed="false">
      <c r="A9233" s="0" t="s">
        <v>2866</v>
      </c>
      <c r="B9233" s="0" t="n">
        <v>6.3125</v>
      </c>
      <c r="C9233" s="0" t="n">
        <v>0.0605061875</v>
      </c>
      <c r="D9233" s="0" t="n">
        <v>0.0088541667</v>
      </c>
      <c r="E9233" s="0" t="n">
        <v>0.0625</v>
      </c>
      <c r="F9233" s="0" t="n">
        <v>0.0647125</v>
      </c>
      <c r="G9233" s="0" t="n">
        <v>1</v>
      </c>
      <c r="H9233" s="0" t="n">
        <v>387.04</v>
      </c>
    </row>
    <row r="9234" customFormat="false" ht="12.8" hidden="false" customHeight="false" outlineLevel="0" collapsed="false">
      <c r="A9234" s="0" t="s">
        <v>13105</v>
      </c>
      <c r="B9234" s="0" t="n">
        <v>1.139</v>
      </c>
      <c r="C9234" s="0" t="n">
        <v>0.00672</v>
      </c>
      <c r="D9234" s="0" t="n">
        <v>0.0011111111</v>
      </c>
      <c r="E9234" s="0" t="n">
        <v>0.1</v>
      </c>
      <c r="F9234" s="0" t="n">
        <v>0.024</v>
      </c>
      <c r="G9234" s="0" t="n">
        <v>1</v>
      </c>
      <c r="H9234" s="0" t="n">
        <v>9.22</v>
      </c>
    </row>
    <row r="9235" customFormat="false" ht="12.8" hidden="false" customHeight="false" outlineLevel="0" collapsed="false">
      <c r="A9235" s="0" t="s">
        <v>2047</v>
      </c>
      <c r="B9235" s="0" t="n">
        <v>3</v>
      </c>
      <c r="C9235" s="0" t="n">
        <v>0.0384</v>
      </c>
      <c r="D9235" s="0" t="n">
        <v>0.017</v>
      </c>
      <c r="E9235" s="0" t="n">
        <v>0.02</v>
      </c>
      <c r="F9235" s="0" t="n">
        <v>0.0384</v>
      </c>
      <c r="G9235" s="0" t="n">
        <v>1</v>
      </c>
      <c r="H9235" s="0" t="n">
        <v>89.29</v>
      </c>
    </row>
    <row r="9236" customFormat="false" ht="12.8" hidden="false" customHeight="false" outlineLevel="0" collapsed="false">
      <c r="A9236" s="0" t="s">
        <v>220</v>
      </c>
      <c r="B9236" s="0" t="n">
        <v>0.0438383838</v>
      </c>
      <c r="C9236" s="0" t="n">
        <v>0.0003636364</v>
      </c>
      <c r="D9236" s="0" t="n">
        <v>8.41751E-005</v>
      </c>
      <c r="E9236" s="0" t="n">
        <v>0.0050505051</v>
      </c>
      <c r="F9236" s="0" t="n">
        <v>0.0012121212</v>
      </c>
      <c r="G9236" s="0" t="n">
        <v>1</v>
      </c>
      <c r="H9236" s="0" t="n">
        <v>0.2</v>
      </c>
    </row>
    <row r="9237" customFormat="false" ht="12.8" hidden="false" customHeight="false" outlineLevel="0" collapsed="false">
      <c r="A9237" s="0" t="s">
        <v>2153</v>
      </c>
      <c r="B9237" s="0" t="n">
        <v>1.2</v>
      </c>
      <c r="C9237" s="0" t="n">
        <v>0.0030545455</v>
      </c>
      <c r="D9237" s="0" t="n">
        <v>0.0007575758</v>
      </c>
      <c r="E9237" s="0" t="n">
        <v>0.0454545455</v>
      </c>
      <c r="F9237" s="0" t="n">
        <v>0.0109090909</v>
      </c>
      <c r="G9237" s="0" t="n">
        <v>1</v>
      </c>
      <c r="H9237" s="0" t="n">
        <v>61.69</v>
      </c>
    </row>
    <row r="9238" customFormat="false" ht="12.8" hidden="false" customHeight="false" outlineLevel="0" collapsed="false">
      <c r="A9238" s="0" t="s">
        <v>2048</v>
      </c>
      <c r="B9238" s="0" t="n">
        <v>2.9</v>
      </c>
      <c r="C9238" s="0" t="n">
        <v>0.0384</v>
      </c>
      <c r="D9238" s="0" t="n">
        <v>0.017</v>
      </c>
      <c r="E9238" s="0" t="n">
        <v>0.02</v>
      </c>
      <c r="F9238" s="0" t="n">
        <v>0.0384</v>
      </c>
      <c r="G9238" s="0" t="n">
        <v>1</v>
      </c>
      <c r="H9238" s="0" t="n">
        <v>89.29</v>
      </c>
    </row>
    <row r="9239" customFormat="false" ht="12.8" hidden="false" customHeight="false" outlineLevel="0" collapsed="false">
      <c r="A9239" s="0" t="s">
        <v>13106</v>
      </c>
      <c r="B9239" s="0" t="n">
        <v>0.37</v>
      </c>
      <c r="C9239" s="0" t="n">
        <v>0.0064</v>
      </c>
      <c r="D9239" s="0" t="n">
        <v>0.0008888889</v>
      </c>
      <c r="E9239" s="0" t="n">
        <v>0.1</v>
      </c>
      <c r="F9239" s="0" t="n">
        <v>0.02</v>
      </c>
      <c r="G9239" s="0" t="n">
        <v>1</v>
      </c>
      <c r="H9239" s="0" t="n">
        <v>7.82</v>
      </c>
    </row>
    <row r="9240" customFormat="false" ht="12.8" hidden="false" customHeight="false" outlineLevel="0" collapsed="false">
      <c r="A9240" s="0" t="s">
        <v>13107</v>
      </c>
      <c r="B9240" s="0" t="n">
        <v>1.7615384615</v>
      </c>
      <c r="C9240" s="0" t="n">
        <v>0.0294490385</v>
      </c>
      <c r="D9240" s="0" t="n">
        <v>0.0052836053</v>
      </c>
      <c r="E9240" s="0" t="n">
        <v>0.0384615385</v>
      </c>
      <c r="F9240" s="0" t="n">
        <v>0.0392653846</v>
      </c>
      <c r="G9240" s="0" t="n">
        <v>1</v>
      </c>
      <c r="H9240" s="0" t="n">
        <v>7.59</v>
      </c>
    </row>
    <row r="9241" customFormat="false" ht="12.8" hidden="false" customHeight="false" outlineLevel="0" collapsed="false">
      <c r="A9241" s="0" t="s">
        <v>13108</v>
      </c>
      <c r="B9241" s="0" t="n">
        <v>1.5181666667</v>
      </c>
      <c r="C9241" s="0" t="n">
        <v>0.0133333333</v>
      </c>
      <c r="D9241" s="0" t="n">
        <v>0.0018518519</v>
      </c>
      <c r="E9241" s="0" t="n">
        <v>0.0138888889</v>
      </c>
      <c r="F9241" s="0" t="n">
        <v>0.0133333333</v>
      </c>
      <c r="G9241" s="0" t="n">
        <v>1</v>
      </c>
      <c r="H9241" s="0" t="n">
        <v>2210</v>
      </c>
    </row>
    <row r="9242" customFormat="false" ht="12.8" hidden="false" customHeight="false" outlineLevel="0" collapsed="false">
      <c r="A9242" s="0" t="s">
        <v>13109</v>
      </c>
      <c r="B9242" s="0" t="n">
        <v>0.345</v>
      </c>
      <c r="C9242" s="0" t="n">
        <v>0.0032</v>
      </c>
      <c r="D9242" s="0" t="n">
        <v>0.0004444444</v>
      </c>
      <c r="E9242" s="0" t="n">
        <v>0.05</v>
      </c>
      <c r="F9242" s="0" t="n">
        <v>0.01</v>
      </c>
      <c r="G9242" s="0" t="n">
        <v>1</v>
      </c>
      <c r="H9242" s="0" t="n">
        <v>8.21</v>
      </c>
    </row>
    <row r="9243" customFormat="false" ht="12.8" hidden="false" customHeight="false" outlineLevel="0" collapsed="false">
      <c r="A9243" s="0" t="s">
        <v>2049</v>
      </c>
      <c r="B9243" s="0" t="n">
        <v>2.9</v>
      </c>
      <c r="C9243" s="0" t="n">
        <v>0.0384</v>
      </c>
      <c r="D9243" s="0" t="n">
        <v>0.017</v>
      </c>
      <c r="E9243" s="0" t="n">
        <v>0.02</v>
      </c>
      <c r="F9243" s="0" t="n">
        <v>0.0384</v>
      </c>
      <c r="G9243" s="0" t="n">
        <v>1</v>
      </c>
      <c r="H9243" s="0" t="n">
        <v>90.99</v>
      </c>
    </row>
    <row r="9244" customFormat="false" ht="12.8" hidden="false" customHeight="false" outlineLevel="0" collapsed="false">
      <c r="A9244" s="0" t="s">
        <v>13110</v>
      </c>
      <c r="B9244" s="0" t="n">
        <v>1.5181666667</v>
      </c>
      <c r="C9244" s="0" t="n">
        <v>0.0133333333</v>
      </c>
      <c r="D9244" s="0" t="n">
        <v>0.0018518519</v>
      </c>
      <c r="E9244" s="0" t="n">
        <v>0.0138888889</v>
      </c>
      <c r="F9244" s="0" t="n">
        <v>0.0133333333</v>
      </c>
      <c r="G9244" s="0" t="n">
        <v>1</v>
      </c>
      <c r="H9244" s="0" t="n">
        <v>751.6666666667</v>
      </c>
    </row>
    <row r="9245" customFormat="false" ht="12.8" hidden="false" customHeight="false" outlineLevel="0" collapsed="false">
      <c r="A9245" s="0" t="s">
        <v>2154</v>
      </c>
      <c r="B9245" s="0" t="n">
        <v>1.2</v>
      </c>
      <c r="C9245" s="0" t="n">
        <v>0.0030545455</v>
      </c>
      <c r="D9245" s="0" t="n">
        <v>0.0007575758</v>
      </c>
      <c r="E9245" s="0" t="n">
        <v>0.0454545455</v>
      </c>
      <c r="F9245" s="0" t="n">
        <v>0.0109090909</v>
      </c>
      <c r="G9245" s="0" t="n">
        <v>1</v>
      </c>
      <c r="H9245" s="0" t="n">
        <v>61.69</v>
      </c>
    </row>
    <row r="9246" customFormat="false" ht="12.8" hidden="false" customHeight="false" outlineLevel="0" collapsed="false">
      <c r="A9246" s="0" t="s">
        <v>13111</v>
      </c>
      <c r="B9246" s="0" t="n">
        <v>1.2401666667</v>
      </c>
      <c r="C9246" s="0" t="n">
        <v>0.0133333333</v>
      </c>
      <c r="D9246" s="0" t="n">
        <v>0.0018518519</v>
      </c>
      <c r="E9246" s="0" t="n">
        <v>0.0138888889</v>
      </c>
      <c r="F9246" s="0" t="n">
        <v>0.0133333333</v>
      </c>
      <c r="G9246" s="0" t="n">
        <v>1</v>
      </c>
      <c r="H9246" s="0" t="n">
        <v>846.6666666667</v>
      </c>
    </row>
    <row r="9247" customFormat="false" ht="12.8" hidden="false" customHeight="false" outlineLevel="0" collapsed="false">
      <c r="A9247" s="0" t="s">
        <v>159</v>
      </c>
      <c r="B9247" s="0" t="n">
        <v>0.595</v>
      </c>
      <c r="C9247" s="0" t="n">
        <v>0.0032</v>
      </c>
      <c r="D9247" s="0" t="n">
        <v>0.0004444444</v>
      </c>
      <c r="E9247" s="0" t="n">
        <v>0.05</v>
      </c>
      <c r="F9247" s="0" t="n">
        <v>0.01</v>
      </c>
      <c r="G9247" s="0" t="n">
        <v>1</v>
      </c>
      <c r="H9247" s="0" t="n">
        <v>7.43</v>
      </c>
    </row>
    <row r="9248" customFormat="false" ht="12.8" hidden="false" customHeight="false" outlineLevel="0" collapsed="false">
      <c r="A9248" s="0" t="s">
        <v>61</v>
      </c>
      <c r="B9248" s="0" t="n">
        <v>6.6</v>
      </c>
      <c r="C9248" s="0" t="n">
        <v>0.0945</v>
      </c>
      <c r="D9248" s="0" t="n">
        <v>0.0134920635</v>
      </c>
      <c r="E9248" s="0" t="n">
        <v>0.0357142857</v>
      </c>
      <c r="F9248" s="0" t="n">
        <v>0.0642857143</v>
      </c>
      <c r="G9248" s="0" t="n">
        <v>1</v>
      </c>
      <c r="H9248" s="0" t="n">
        <v>1</v>
      </c>
    </row>
    <row r="9249" customFormat="false" ht="12.8" hidden="false" customHeight="false" outlineLevel="0" collapsed="false">
      <c r="A9249" s="0" t="s">
        <v>1274</v>
      </c>
      <c r="B9249" s="0" t="n">
        <v>0.688</v>
      </c>
      <c r="C9249" s="0" t="n">
        <v>0.00696</v>
      </c>
      <c r="D9249" s="0" t="n">
        <v>0.0011111111</v>
      </c>
      <c r="E9249" s="0" t="n">
        <v>0.1</v>
      </c>
      <c r="F9249" s="0" t="n">
        <v>0.024</v>
      </c>
      <c r="G9249" s="0" t="n">
        <v>1</v>
      </c>
      <c r="H9249" s="0" t="n">
        <v>5.47</v>
      </c>
    </row>
    <row r="9250" customFormat="false" ht="12.8" hidden="false" customHeight="false" outlineLevel="0" collapsed="false">
      <c r="A9250" s="0" t="s">
        <v>13112</v>
      </c>
      <c r="B9250" s="0" t="n">
        <v>2.65</v>
      </c>
      <c r="C9250" s="0" t="n">
        <v>0.032</v>
      </c>
      <c r="D9250" s="0" t="n">
        <v>0.0047222222</v>
      </c>
      <c r="E9250" s="0" t="n">
        <v>0.0166666667</v>
      </c>
      <c r="F9250" s="0" t="n">
        <v>0.032</v>
      </c>
      <c r="G9250" s="0" t="n">
        <v>1</v>
      </c>
      <c r="H9250" s="0" t="n">
        <v>132.54</v>
      </c>
    </row>
    <row r="9251" customFormat="false" ht="12.8" hidden="false" customHeight="false" outlineLevel="0" collapsed="false">
      <c r="A9251" s="0" t="s">
        <v>13113</v>
      </c>
      <c r="B9251" s="0" t="n">
        <v>1.2401666667</v>
      </c>
      <c r="C9251" s="0" t="n">
        <v>0.0133333333</v>
      </c>
      <c r="D9251" s="0" t="n">
        <v>0.0018518519</v>
      </c>
      <c r="E9251" s="0" t="n">
        <v>0.0138888889</v>
      </c>
      <c r="F9251" s="0" t="n">
        <v>0.0133333333</v>
      </c>
      <c r="G9251" s="0" t="n">
        <v>1</v>
      </c>
      <c r="H9251" s="0" t="n">
        <v>2137</v>
      </c>
    </row>
    <row r="9252" customFormat="false" ht="12.8" hidden="false" customHeight="false" outlineLevel="0" collapsed="false">
      <c r="A9252" s="0" t="s">
        <v>13114</v>
      </c>
      <c r="B9252" s="0" t="n">
        <v>0.62</v>
      </c>
      <c r="C9252" s="0" t="n">
        <v>0.0064</v>
      </c>
      <c r="D9252" s="0" t="n">
        <v>0.0008888889</v>
      </c>
      <c r="E9252" s="0" t="n">
        <v>0.1</v>
      </c>
      <c r="F9252" s="0" t="n">
        <v>0.02</v>
      </c>
      <c r="G9252" s="0" t="n">
        <v>1</v>
      </c>
      <c r="H9252" s="0" t="n">
        <v>7.63</v>
      </c>
    </row>
    <row r="9253" customFormat="false" ht="12.8" hidden="false" customHeight="false" outlineLevel="0" collapsed="false">
      <c r="A9253" s="0" t="s">
        <v>62</v>
      </c>
      <c r="B9253" s="0" t="n">
        <v>6.6</v>
      </c>
      <c r="C9253" s="0" t="n">
        <v>0.0945</v>
      </c>
      <c r="D9253" s="0" t="n">
        <v>0.0134920635</v>
      </c>
      <c r="E9253" s="0" t="n">
        <v>0.0357142857</v>
      </c>
      <c r="F9253" s="0" t="n">
        <v>0.0642857143</v>
      </c>
      <c r="G9253" s="0" t="n">
        <v>1</v>
      </c>
      <c r="H9253" s="0" t="n">
        <v>1</v>
      </c>
    </row>
    <row r="9254" customFormat="false" ht="12.8" hidden="false" customHeight="false" outlineLevel="0" collapsed="false">
      <c r="A9254" s="0" t="s">
        <v>13115</v>
      </c>
      <c r="B9254" s="0" t="n">
        <v>1.089</v>
      </c>
      <c r="C9254" s="0" t="n">
        <v>0.00672</v>
      </c>
      <c r="D9254" s="0" t="n">
        <v>0.0011111111</v>
      </c>
      <c r="E9254" s="0" t="n">
        <v>0.1</v>
      </c>
      <c r="F9254" s="0" t="n">
        <v>0.024</v>
      </c>
      <c r="G9254" s="0" t="n">
        <v>1</v>
      </c>
      <c r="H9254" s="0" t="n">
        <v>7.65</v>
      </c>
    </row>
    <row r="9255" customFormat="false" ht="12.8" hidden="false" customHeight="false" outlineLevel="0" collapsed="false">
      <c r="A9255" s="0" t="s">
        <v>217</v>
      </c>
      <c r="B9255" s="0" t="n">
        <v>0.0428148148</v>
      </c>
      <c r="C9255" s="0" t="n">
        <v>0.0002666667</v>
      </c>
      <c r="D9255" s="0" t="n">
        <v>6.17284E-005</v>
      </c>
      <c r="E9255" s="0" t="n">
        <v>0.0037037037</v>
      </c>
      <c r="F9255" s="0" t="n">
        <v>0.0008888889</v>
      </c>
      <c r="G9255" s="0" t="n">
        <v>1</v>
      </c>
      <c r="H9255" s="0" t="n">
        <v>0.35</v>
      </c>
    </row>
    <row r="9256" customFormat="false" ht="12.8" hidden="false" customHeight="false" outlineLevel="0" collapsed="false">
      <c r="A9256" s="0" t="s">
        <v>13116</v>
      </c>
      <c r="B9256" s="0" t="n">
        <v>1.7615384615</v>
      </c>
      <c r="C9256" s="0" t="n">
        <v>0.0294490385</v>
      </c>
      <c r="D9256" s="0" t="n">
        <v>0.0052836053</v>
      </c>
      <c r="E9256" s="0" t="n">
        <v>0.0384615385</v>
      </c>
      <c r="F9256" s="0" t="n">
        <v>0.0392653846</v>
      </c>
      <c r="G9256" s="0" t="n">
        <v>1</v>
      </c>
      <c r="H9256" s="0" t="n">
        <v>5.38</v>
      </c>
    </row>
    <row r="9257" customFormat="false" ht="12.8" hidden="false" customHeight="false" outlineLevel="0" collapsed="false">
      <c r="A9257" s="0" t="s">
        <v>13117</v>
      </c>
      <c r="B9257" s="0" t="n">
        <v>2.65</v>
      </c>
      <c r="C9257" s="0" t="n">
        <v>0.032</v>
      </c>
      <c r="D9257" s="0" t="n">
        <v>0.0141666667</v>
      </c>
      <c r="E9257" s="0" t="n">
        <v>0.0166666667</v>
      </c>
      <c r="F9257" s="0" t="n">
        <v>0.032</v>
      </c>
      <c r="G9257" s="0" t="n">
        <v>1</v>
      </c>
      <c r="H9257" s="0" t="n">
        <v>132.54</v>
      </c>
    </row>
    <row r="9258" customFormat="false" ht="12.8" hidden="false" customHeight="false" outlineLevel="0" collapsed="false">
      <c r="A9258" s="0" t="s">
        <v>13118</v>
      </c>
      <c r="B9258" s="0" t="n">
        <v>4.2923076923</v>
      </c>
      <c r="C9258" s="0" t="n">
        <v>0.0508846154</v>
      </c>
      <c r="D9258" s="0" t="n">
        <v>0.0072649573</v>
      </c>
      <c r="E9258" s="0" t="n">
        <v>0.0192307692</v>
      </c>
      <c r="F9258" s="0" t="n">
        <v>0.0346153846</v>
      </c>
      <c r="G9258" s="0" t="n">
        <v>1</v>
      </c>
      <c r="H9258" s="0" t="n">
        <v>1</v>
      </c>
    </row>
    <row r="9259" customFormat="false" ht="12.8" hidden="false" customHeight="false" outlineLevel="0" collapsed="false">
      <c r="A9259" s="0" t="s">
        <v>13119</v>
      </c>
      <c r="B9259" s="0" t="n">
        <v>0.688</v>
      </c>
      <c r="C9259" s="0" t="n">
        <v>0.00696</v>
      </c>
      <c r="D9259" s="0" t="n">
        <v>0.0011111111</v>
      </c>
      <c r="E9259" s="0" t="n">
        <v>0.1</v>
      </c>
      <c r="F9259" s="0" t="n">
        <v>0.024</v>
      </c>
      <c r="G9259" s="0" t="n">
        <v>1</v>
      </c>
      <c r="H9259" s="0" t="n">
        <v>5.47</v>
      </c>
    </row>
    <row r="9260" customFormat="false" ht="12.8" hidden="false" customHeight="false" outlineLevel="0" collapsed="false">
      <c r="A9260" s="0" t="s">
        <v>218</v>
      </c>
      <c r="B9260" s="0" t="n">
        <v>0.0428148148</v>
      </c>
      <c r="C9260" s="0" t="n">
        <v>0.0002666667</v>
      </c>
      <c r="D9260" s="0" t="n">
        <v>6.17284E-005</v>
      </c>
      <c r="E9260" s="0" t="n">
        <v>0.0037037037</v>
      </c>
      <c r="F9260" s="0" t="n">
        <v>0.0008888889</v>
      </c>
      <c r="G9260" s="0" t="n">
        <v>1</v>
      </c>
      <c r="H9260" s="0" t="n">
        <v>0.35</v>
      </c>
    </row>
    <row r="9261" customFormat="false" ht="12.8" hidden="false" customHeight="false" outlineLevel="0" collapsed="false">
      <c r="A9261" s="0" t="s">
        <v>13120</v>
      </c>
      <c r="B9261" s="0" t="n">
        <v>1.2401666667</v>
      </c>
      <c r="C9261" s="0" t="n">
        <v>0.0133333333</v>
      </c>
      <c r="D9261" s="0" t="n">
        <v>0.0018518519</v>
      </c>
      <c r="E9261" s="0" t="n">
        <v>0.0138888889</v>
      </c>
      <c r="F9261" s="0" t="n">
        <v>0.0133333333</v>
      </c>
      <c r="G9261" s="0" t="n">
        <v>1</v>
      </c>
      <c r="H9261" s="0" t="n">
        <v>2137</v>
      </c>
    </row>
    <row r="9262" customFormat="false" ht="12.8" hidden="false" customHeight="false" outlineLevel="0" collapsed="false">
      <c r="A9262" s="0" t="s">
        <v>160</v>
      </c>
      <c r="B9262" s="0" t="n">
        <v>0.595</v>
      </c>
      <c r="C9262" s="0" t="n">
        <v>0.0032</v>
      </c>
      <c r="D9262" s="0" t="n">
        <v>0.0004444444</v>
      </c>
      <c r="E9262" s="0" t="n">
        <v>0.05</v>
      </c>
      <c r="F9262" s="0" t="n">
        <v>0.01</v>
      </c>
      <c r="G9262" s="0" t="n">
        <v>1</v>
      </c>
      <c r="H9262" s="0" t="n">
        <v>8.82</v>
      </c>
    </row>
    <row r="9263" customFormat="false" ht="12.8" hidden="false" customHeight="false" outlineLevel="0" collapsed="false">
      <c r="A9263" s="0" t="s">
        <v>2044</v>
      </c>
      <c r="B9263" s="0" t="n">
        <v>2.9</v>
      </c>
      <c r="C9263" s="0" t="n">
        <v>0.0384</v>
      </c>
      <c r="D9263" s="0" t="n">
        <v>0.017</v>
      </c>
      <c r="E9263" s="0" t="n">
        <v>0.02</v>
      </c>
      <c r="F9263" s="0" t="n">
        <v>0.0384</v>
      </c>
      <c r="G9263" s="0" t="n">
        <v>1</v>
      </c>
      <c r="H9263" s="0" t="n">
        <v>89.29</v>
      </c>
    </row>
    <row r="9264" customFormat="false" ht="12.8" hidden="false" customHeight="false" outlineLevel="0" collapsed="false">
      <c r="A9264" s="0" t="s">
        <v>13121</v>
      </c>
      <c r="B9264" s="0" t="n">
        <v>4.2923076923</v>
      </c>
      <c r="C9264" s="0" t="n">
        <v>0.0508846154</v>
      </c>
      <c r="D9264" s="0" t="n">
        <v>0.0072649573</v>
      </c>
      <c r="E9264" s="0" t="n">
        <v>0.0192307692</v>
      </c>
      <c r="F9264" s="0" t="n">
        <v>0.0346153846</v>
      </c>
      <c r="G9264" s="0" t="n">
        <v>1</v>
      </c>
      <c r="H9264" s="0" t="n">
        <v>1</v>
      </c>
    </row>
    <row r="9265" customFormat="false" ht="12.8" hidden="false" customHeight="false" outlineLevel="0" collapsed="false">
      <c r="A9265" s="0" t="s">
        <v>3171</v>
      </c>
      <c r="B9265" s="0" t="n">
        <v>1.7615384615</v>
      </c>
      <c r="C9265" s="0" t="n">
        <v>0.0294490385</v>
      </c>
      <c r="D9265" s="0" t="n">
        <v>0.0052836053</v>
      </c>
      <c r="E9265" s="0" t="n">
        <v>0.0384615385</v>
      </c>
      <c r="F9265" s="0" t="n">
        <v>0.0392653846</v>
      </c>
      <c r="G9265" s="0" t="n">
        <v>1</v>
      </c>
      <c r="H9265" s="0" t="n">
        <v>7.59</v>
      </c>
    </row>
    <row r="9266" customFormat="false" ht="12.8" hidden="false" customHeight="false" outlineLevel="0" collapsed="false">
      <c r="A9266" s="0" t="s">
        <v>13122</v>
      </c>
      <c r="B9266" s="0" t="n">
        <v>1.7615384615</v>
      </c>
      <c r="C9266" s="0" t="n">
        <v>0.0294490385</v>
      </c>
      <c r="D9266" s="0" t="n">
        <v>0.0052836053</v>
      </c>
      <c r="E9266" s="0" t="n">
        <v>0.0384615385</v>
      </c>
      <c r="F9266" s="0" t="n">
        <v>0.0392653846</v>
      </c>
      <c r="G9266" s="0" t="n">
        <v>1</v>
      </c>
      <c r="H9266" s="0" t="n">
        <v>7.59</v>
      </c>
    </row>
    <row r="9267" customFormat="false" ht="12.8" hidden="false" customHeight="false" outlineLevel="0" collapsed="false">
      <c r="A9267" s="0" t="s">
        <v>13123</v>
      </c>
      <c r="B9267" s="0" t="n">
        <v>1.2401666667</v>
      </c>
      <c r="C9267" s="0" t="n">
        <v>0.0133333333</v>
      </c>
      <c r="D9267" s="0" t="n">
        <v>0.0018518519</v>
      </c>
      <c r="E9267" s="0" t="n">
        <v>0.0138888889</v>
      </c>
      <c r="F9267" s="0" t="n">
        <v>0.0133333333</v>
      </c>
      <c r="G9267" s="0" t="n">
        <v>1</v>
      </c>
      <c r="H9267" s="0" t="n">
        <v>2137</v>
      </c>
    </row>
    <row r="9268" customFormat="false" ht="12.8" hidden="false" customHeight="false" outlineLevel="0" collapsed="false">
      <c r="A9268" s="0" t="s">
        <v>13124</v>
      </c>
      <c r="B9268" s="0" t="n">
        <v>1.089</v>
      </c>
      <c r="C9268" s="0" t="n">
        <v>0.00672</v>
      </c>
      <c r="D9268" s="0" t="n">
        <v>0.0011111111</v>
      </c>
      <c r="E9268" s="0" t="n">
        <v>0.1</v>
      </c>
      <c r="F9268" s="0" t="n">
        <v>0.024</v>
      </c>
      <c r="G9268" s="0" t="n">
        <v>1</v>
      </c>
      <c r="H9268" s="0" t="n">
        <v>7.65</v>
      </c>
    </row>
    <row r="9269" customFormat="false" ht="12.8" hidden="false" customHeight="false" outlineLevel="0" collapsed="false">
      <c r="A9269" s="0" t="s">
        <v>161</v>
      </c>
      <c r="B9269" s="0" t="n">
        <v>0.255</v>
      </c>
      <c r="C9269" s="0" t="n">
        <v>0.0032</v>
      </c>
      <c r="D9269" s="0" t="n">
        <v>0.0004444444</v>
      </c>
      <c r="E9269" s="0" t="n">
        <v>0.05</v>
      </c>
      <c r="F9269" s="0" t="n">
        <v>0.01</v>
      </c>
      <c r="G9269" s="0" t="n">
        <v>1</v>
      </c>
      <c r="H9269" s="0" t="n">
        <v>7.73</v>
      </c>
    </row>
    <row r="9270" customFormat="false" ht="12.8" hidden="false" customHeight="false" outlineLevel="0" collapsed="false">
      <c r="A9270" s="0" t="s">
        <v>2867</v>
      </c>
      <c r="B9270" s="0" t="n">
        <v>6.3125</v>
      </c>
      <c r="C9270" s="0" t="n">
        <v>0.0605061875</v>
      </c>
      <c r="D9270" s="0" t="n">
        <v>0.0088541667</v>
      </c>
      <c r="E9270" s="0" t="n">
        <v>0.0625</v>
      </c>
      <c r="F9270" s="0" t="n">
        <v>0.0647125</v>
      </c>
      <c r="G9270" s="0" t="n">
        <v>1</v>
      </c>
      <c r="H9270" s="0" t="n">
        <v>387.04</v>
      </c>
    </row>
    <row r="9271" customFormat="false" ht="12.8" hidden="false" customHeight="false" outlineLevel="0" collapsed="false">
      <c r="A9271" s="0" t="s">
        <v>2045</v>
      </c>
      <c r="B9271" s="0" t="n">
        <v>2.9</v>
      </c>
      <c r="C9271" s="0" t="n">
        <v>0.0384</v>
      </c>
      <c r="D9271" s="0" t="n">
        <v>0.017</v>
      </c>
      <c r="E9271" s="0" t="n">
        <v>0.02</v>
      </c>
      <c r="F9271" s="0" t="n">
        <v>0.0384</v>
      </c>
      <c r="G9271" s="0" t="n">
        <v>1</v>
      </c>
      <c r="H9271" s="0" t="n">
        <v>90.99</v>
      </c>
    </row>
    <row r="9272" customFormat="false" ht="12.8" hidden="false" customHeight="false" outlineLevel="0" collapsed="false">
      <c r="A9272" s="0" t="s">
        <v>173</v>
      </c>
      <c r="B9272" s="0" t="n">
        <v>0.445</v>
      </c>
      <c r="C9272" s="0" t="n">
        <v>0.0032</v>
      </c>
      <c r="D9272" s="0" t="n">
        <v>0.0004444444</v>
      </c>
      <c r="E9272" s="0" t="n">
        <v>0.05</v>
      </c>
      <c r="F9272" s="0" t="n">
        <v>0.01</v>
      </c>
      <c r="G9272" s="0" t="n">
        <v>1</v>
      </c>
      <c r="H9272" s="0" t="n">
        <v>7.82</v>
      </c>
    </row>
    <row r="9273" customFormat="false" ht="12.8" hidden="false" customHeight="false" outlineLevel="0" collapsed="false">
      <c r="A9273" s="0" t="s">
        <v>13125</v>
      </c>
      <c r="B9273" s="0" t="n">
        <v>2.55</v>
      </c>
      <c r="C9273" s="0" t="n">
        <v>0.032</v>
      </c>
      <c r="D9273" s="0" t="n">
        <v>0.0141666667</v>
      </c>
      <c r="E9273" s="0" t="n">
        <v>0.0166666667</v>
      </c>
      <c r="F9273" s="0" t="n">
        <v>0.032</v>
      </c>
      <c r="G9273" s="0" t="n">
        <v>1</v>
      </c>
      <c r="H9273" s="0" t="n">
        <v>82.29</v>
      </c>
    </row>
    <row r="9274" customFormat="false" ht="12.8" hidden="false" customHeight="false" outlineLevel="0" collapsed="false">
      <c r="A9274" s="0" t="s">
        <v>13126</v>
      </c>
      <c r="B9274" s="0" t="n">
        <v>0.8804166667</v>
      </c>
      <c r="C9274" s="0" t="n">
        <v>0.00995</v>
      </c>
      <c r="D9274" s="0" t="n">
        <v>0.0013888889</v>
      </c>
      <c r="E9274" s="0" t="n">
        <v>0.0104166667</v>
      </c>
      <c r="F9274" s="0" t="n">
        <v>0.01</v>
      </c>
      <c r="G9274" s="0" t="n">
        <v>1</v>
      </c>
      <c r="H9274" s="0" t="n">
        <v>4.88</v>
      </c>
    </row>
    <row r="9275" customFormat="false" ht="12.8" hidden="false" customHeight="false" outlineLevel="0" collapsed="false">
      <c r="A9275" s="0" t="s">
        <v>13127</v>
      </c>
      <c r="B9275" s="0" t="n">
        <v>1.437037037</v>
      </c>
      <c r="C9275" s="0" t="n">
        <v>0.0092994259</v>
      </c>
      <c r="D9275" s="0" t="n">
        <v>0.0013117284</v>
      </c>
      <c r="E9275" s="0" t="n">
        <v>0.0092592593</v>
      </c>
      <c r="F9275" s="0" t="n">
        <v>0.009587037</v>
      </c>
      <c r="G9275" s="0" t="n">
        <v>1</v>
      </c>
      <c r="H9275" s="0" t="n">
        <v>8.9</v>
      </c>
    </row>
    <row r="9276" customFormat="false" ht="12.8" hidden="false" customHeight="false" outlineLevel="0" collapsed="false">
      <c r="A9276" s="0" t="s">
        <v>13128</v>
      </c>
      <c r="B9276" s="0" t="n">
        <v>2.65</v>
      </c>
      <c r="C9276" s="0" t="n">
        <v>0.032</v>
      </c>
      <c r="D9276" s="0" t="n">
        <v>0.0141666667</v>
      </c>
      <c r="E9276" s="0" t="n">
        <v>0.0166666667</v>
      </c>
      <c r="F9276" s="0" t="n">
        <v>0.032</v>
      </c>
      <c r="G9276" s="0" t="n">
        <v>1</v>
      </c>
      <c r="H9276" s="0" t="n">
        <v>82.29</v>
      </c>
    </row>
    <row r="9277" customFormat="false" ht="12.8" hidden="false" customHeight="false" outlineLevel="0" collapsed="false">
      <c r="A9277" s="0" t="s">
        <v>13129</v>
      </c>
      <c r="B9277" s="0" t="n">
        <v>0.41</v>
      </c>
      <c r="C9277" s="0" t="n">
        <v>0.0064</v>
      </c>
      <c r="D9277" s="0" t="n">
        <v>0.0008888889</v>
      </c>
      <c r="E9277" s="0" t="n">
        <v>0.1</v>
      </c>
      <c r="F9277" s="0" t="n">
        <v>0.02</v>
      </c>
      <c r="G9277" s="0" t="n">
        <v>1</v>
      </c>
      <c r="H9277" s="0" t="n">
        <v>9.32</v>
      </c>
    </row>
    <row r="9278" customFormat="false" ht="12.8" hidden="false" customHeight="false" outlineLevel="0" collapsed="false">
      <c r="A9278" s="0" t="s">
        <v>223</v>
      </c>
      <c r="B9278" s="0" t="n">
        <v>0.0579166667</v>
      </c>
      <c r="C9278" s="0" t="n">
        <v>0.00075</v>
      </c>
      <c r="D9278" s="0" t="n">
        <v>0.0001736111</v>
      </c>
      <c r="E9278" s="0" t="n">
        <v>0.0104166667</v>
      </c>
      <c r="F9278" s="0" t="n">
        <v>0.0025</v>
      </c>
      <c r="G9278" s="0" t="n">
        <v>1</v>
      </c>
      <c r="H9278" s="0" t="n">
        <v>0.3</v>
      </c>
    </row>
    <row r="9279" customFormat="false" ht="12.8" hidden="false" customHeight="false" outlineLevel="0" collapsed="false">
      <c r="A9279" s="0" t="s">
        <v>1268</v>
      </c>
      <c r="B9279" s="0" t="n">
        <v>1.135</v>
      </c>
      <c r="C9279" s="0" t="n">
        <v>0.0087</v>
      </c>
      <c r="D9279" s="0" t="n">
        <v>0.0013888889</v>
      </c>
      <c r="E9279" s="0" t="n">
        <v>0.125</v>
      </c>
      <c r="F9279" s="0" t="n">
        <v>0.03</v>
      </c>
      <c r="G9279" s="0" t="n">
        <v>1</v>
      </c>
      <c r="H9279" s="0" t="n">
        <v>8.87</v>
      </c>
    </row>
    <row r="9280" customFormat="false" ht="12.8" hidden="false" customHeight="false" outlineLevel="0" collapsed="false">
      <c r="A9280" s="0" t="s">
        <v>13130</v>
      </c>
      <c r="B9280" s="0" t="n">
        <v>0.445</v>
      </c>
      <c r="C9280" s="0" t="n">
        <v>0.0032</v>
      </c>
      <c r="D9280" s="0" t="n">
        <v>0.0004444444</v>
      </c>
      <c r="E9280" s="0" t="n">
        <v>0.05</v>
      </c>
      <c r="F9280" s="0" t="n">
        <v>0.01</v>
      </c>
      <c r="G9280" s="0" t="n">
        <v>1</v>
      </c>
      <c r="H9280" s="0" t="n">
        <v>7.25</v>
      </c>
    </row>
    <row r="9281" customFormat="false" ht="12.8" hidden="false" customHeight="false" outlineLevel="0" collapsed="false">
      <c r="A9281" s="0" t="s">
        <v>13131</v>
      </c>
      <c r="B9281" s="0" t="n">
        <v>2.65</v>
      </c>
      <c r="C9281" s="0" t="n">
        <v>0.032</v>
      </c>
      <c r="D9281" s="0" t="n">
        <v>0.0047222222</v>
      </c>
      <c r="E9281" s="0" t="n">
        <v>0.0166666667</v>
      </c>
      <c r="F9281" s="0" t="n">
        <v>0.032</v>
      </c>
      <c r="G9281" s="0" t="n">
        <v>1</v>
      </c>
      <c r="H9281" s="0" t="n">
        <v>82.29</v>
      </c>
    </row>
    <row r="9282" customFormat="false" ht="12.8" hidden="false" customHeight="false" outlineLevel="0" collapsed="false">
      <c r="A9282" s="0" t="s">
        <v>13132</v>
      </c>
      <c r="B9282" s="0" t="n">
        <v>0.0027</v>
      </c>
      <c r="C9282" s="0" t="n">
        <v>2.25E-005</v>
      </c>
      <c r="D9282" s="0" t="n">
        <v>3.125E-005</v>
      </c>
      <c r="E9282" s="0" t="n">
        <v>0.00125</v>
      </c>
      <c r="F9282" s="0" t="n">
        <v>0.00015</v>
      </c>
      <c r="G9282" s="0" t="n">
        <v>1</v>
      </c>
      <c r="H9282" s="0" t="n">
        <v>0.04</v>
      </c>
    </row>
    <row r="9283" customFormat="false" ht="12.8" hidden="false" customHeight="false" outlineLevel="0" collapsed="false">
      <c r="A9283" s="0" t="s">
        <v>13133</v>
      </c>
      <c r="B9283" s="0" t="n">
        <v>5.1</v>
      </c>
      <c r="C9283" s="0" t="n">
        <v>0.06615</v>
      </c>
      <c r="D9283" s="0" t="n">
        <v>0.0094444444</v>
      </c>
      <c r="E9283" s="0" t="n">
        <v>0.025</v>
      </c>
      <c r="F9283" s="0" t="n">
        <v>0.045</v>
      </c>
      <c r="G9283" s="0" t="n">
        <v>1</v>
      </c>
      <c r="H9283" s="0" t="n">
        <v>1</v>
      </c>
    </row>
    <row r="9284" customFormat="false" ht="12.8" hidden="false" customHeight="false" outlineLevel="0" collapsed="false">
      <c r="A9284" s="0" t="s">
        <v>174</v>
      </c>
      <c r="B9284" s="0" t="n">
        <v>0.445</v>
      </c>
      <c r="C9284" s="0" t="n">
        <v>0.0032</v>
      </c>
      <c r="D9284" s="0" t="n">
        <v>0.0004444444</v>
      </c>
      <c r="E9284" s="0" t="n">
        <v>0.05</v>
      </c>
      <c r="F9284" s="0" t="n">
        <v>0.01</v>
      </c>
      <c r="G9284" s="0" t="n">
        <v>1</v>
      </c>
      <c r="H9284" s="0" t="n">
        <v>7.46</v>
      </c>
    </row>
    <row r="9285" customFormat="false" ht="12.8" hidden="false" customHeight="false" outlineLevel="0" collapsed="false">
      <c r="A9285" s="0" t="s">
        <v>224</v>
      </c>
      <c r="B9285" s="0" t="n">
        <v>0.0579166667</v>
      </c>
      <c r="C9285" s="0" t="n">
        <v>0.00075</v>
      </c>
      <c r="D9285" s="0" t="n">
        <v>0.0001736111</v>
      </c>
      <c r="E9285" s="0" t="n">
        <v>0.0104166667</v>
      </c>
      <c r="F9285" s="0" t="n">
        <v>0.0025</v>
      </c>
      <c r="G9285" s="0" t="n">
        <v>1</v>
      </c>
      <c r="H9285" s="0" t="n">
        <v>0.3</v>
      </c>
    </row>
    <row r="9286" customFormat="false" ht="12.8" hidden="false" customHeight="false" outlineLevel="0" collapsed="false">
      <c r="A9286" s="0" t="s">
        <v>13134</v>
      </c>
      <c r="B9286" s="0" t="n">
        <v>5.1</v>
      </c>
      <c r="C9286" s="0" t="n">
        <v>0.06615</v>
      </c>
      <c r="D9286" s="0" t="n">
        <v>0.0094444444</v>
      </c>
      <c r="E9286" s="0" t="n">
        <v>0.025</v>
      </c>
      <c r="F9286" s="0" t="n">
        <v>0.045</v>
      </c>
      <c r="G9286" s="0" t="n">
        <v>1</v>
      </c>
      <c r="H9286" s="0" t="n">
        <v>1</v>
      </c>
    </row>
    <row r="9287" customFormat="false" ht="12.8" hidden="false" customHeight="false" outlineLevel="0" collapsed="false">
      <c r="A9287" s="0" t="s">
        <v>3166</v>
      </c>
      <c r="B9287" s="0" t="n">
        <v>0.8804166667</v>
      </c>
      <c r="C9287" s="0" t="n">
        <v>0.00995</v>
      </c>
      <c r="D9287" s="0" t="n">
        <v>0.0013888889</v>
      </c>
      <c r="E9287" s="0" t="n">
        <v>0.0104166667</v>
      </c>
      <c r="F9287" s="0" t="n">
        <v>0.01</v>
      </c>
      <c r="G9287" s="0" t="n">
        <v>1</v>
      </c>
      <c r="H9287" s="0" t="n">
        <v>4.88</v>
      </c>
    </row>
    <row r="9288" customFormat="false" ht="12.8" hidden="false" customHeight="false" outlineLevel="0" collapsed="false">
      <c r="A9288" s="0" t="s">
        <v>13135</v>
      </c>
      <c r="B9288" s="0" t="n">
        <v>2.55</v>
      </c>
      <c r="C9288" s="0" t="n">
        <v>0.032</v>
      </c>
      <c r="D9288" s="0" t="n">
        <v>0.0141666667</v>
      </c>
      <c r="E9288" s="0" t="n">
        <v>0.0166666667</v>
      </c>
      <c r="F9288" s="0" t="n">
        <v>0.032</v>
      </c>
      <c r="G9288" s="0" t="n">
        <v>1</v>
      </c>
      <c r="H9288" s="0" t="n">
        <v>82.29</v>
      </c>
    </row>
    <row r="9289" customFormat="false" ht="12.8" hidden="false" customHeight="false" outlineLevel="0" collapsed="false">
      <c r="A9289" s="0" t="s">
        <v>13136</v>
      </c>
      <c r="B9289" s="0" t="n">
        <v>0.445</v>
      </c>
      <c r="C9289" s="0" t="n">
        <v>0.0032</v>
      </c>
      <c r="D9289" s="0" t="n">
        <v>0.0004444444</v>
      </c>
      <c r="E9289" s="0" t="n">
        <v>0.05</v>
      </c>
      <c r="F9289" s="0" t="n">
        <v>0.01</v>
      </c>
      <c r="G9289" s="0" t="n">
        <v>1</v>
      </c>
      <c r="H9289" s="0" t="n">
        <v>7.25</v>
      </c>
    </row>
    <row r="9290" customFormat="false" ht="12.8" hidden="false" customHeight="false" outlineLevel="0" collapsed="false">
      <c r="A9290" s="0" t="s">
        <v>1267</v>
      </c>
      <c r="B9290" s="0" t="n">
        <v>1.135</v>
      </c>
      <c r="C9290" s="0" t="n">
        <v>0.0087</v>
      </c>
      <c r="D9290" s="0" t="n">
        <v>0.0013888889</v>
      </c>
      <c r="E9290" s="0" t="n">
        <v>0.125</v>
      </c>
      <c r="F9290" s="0" t="n">
        <v>0.03</v>
      </c>
      <c r="G9290" s="0" t="n">
        <v>1</v>
      </c>
      <c r="H9290" s="0" t="n">
        <v>8.87</v>
      </c>
    </row>
    <row r="9291" customFormat="false" ht="12.8" hidden="false" customHeight="false" outlineLevel="0" collapsed="false">
      <c r="A9291" s="0" t="s">
        <v>2051</v>
      </c>
      <c r="B9291" s="0" t="n">
        <v>3</v>
      </c>
      <c r="C9291" s="0" t="n">
        <v>0.0384</v>
      </c>
      <c r="D9291" s="0" t="n">
        <v>0.017</v>
      </c>
      <c r="E9291" s="0" t="n">
        <v>0.02</v>
      </c>
      <c r="F9291" s="0" t="n">
        <v>0.0384</v>
      </c>
      <c r="G9291" s="0" t="n">
        <v>1</v>
      </c>
      <c r="H9291" s="0" t="n">
        <v>89.29</v>
      </c>
    </row>
    <row r="9292" customFormat="false" ht="12.8" hidden="false" customHeight="false" outlineLevel="0" collapsed="false">
      <c r="A9292" s="0" t="s">
        <v>13137</v>
      </c>
      <c r="B9292" s="0" t="n">
        <v>0.0636</v>
      </c>
      <c r="C9292" s="0" t="n">
        <v>0.00096</v>
      </c>
      <c r="D9292" s="0" t="n">
        <v>0.0002</v>
      </c>
      <c r="E9292" s="0" t="n">
        <v>0.02</v>
      </c>
      <c r="F9292" s="0" t="n">
        <v>0.0048</v>
      </c>
      <c r="G9292" s="0" t="n">
        <v>1</v>
      </c>
      <c r="H9292" s="0" t="n">
        <v>1</v>
      </c>
    </row>
    <row r="9293" customFormat="false" ht="12.8" hidden="false" customHeight="false" outlineLevel="0" collapsed="false">
      <c r="A9293" s="0" t="s">
        <v>13138</v>
      </c>
      <c r="B9293" s="0" t="n">
        <v>0.0636</v>
      </c>
      <c r="C9293" s="0" t="n">
        <v>0.00096</v>
      </c>
      <c r="D9293" s="0" t="n">
        <v>0.0002</v>
      </c>
      <c r="E9293" s="0" t="n">
        <v>0.02</v>
      </c>
      <c r="F9293" s="0" t="n">
        <v>0.0048</v>
      </c>
      <c r="G9293" s="0" t="n">
        <v>1</v>
      </c>
      <c r="H9293" s="0" t="n">
        <v>1</v>
      </c>
    </row>
    <row r="9294" customFormat="false" ht="12.8" hidden="false" customHeight="false" outlineLevel="0" collapsed="false">
      <c r="A9294" s="0" t="s">
        <v>170</v>
      </c>
      <c r="B9294" s="0" t="n">
        <v>0.445</v>
      </c>
      <c r="C9294" s="0" t="n">
        <v>0.0032</v>
      </c>
      <c r="D9294" s="0" t="n">
        <v>0.0004444444</v>
      </c>
      <c r="E9294" s="0" t="n">
        <v>0.05</v>
      </c>
      <c r="F9294" s="0" t="n">
        <v>0.01</v>
      </c>
      <c r="G9294" s="0" t="n">
        <v>1</v>
      </c>
      <c r="H9294" s="0" t="n">
        <v>7.82</v>
      </c>
    </row>
    <row r="9295" customFormat="false" ht="12.8" hidden="false" customHeight="false" outlineLevel="0" collapsed="false">
      <c r="A9295" s="0" t="s">
        <v>2050</v>
      </c>
      <c r="B9295" s="0" t="n">
        <v>2.9</v>
      </c>
      <c r="C9295" s="0" t="n">
        <v>0.0384</v>
      </c>
      <c r="D9295" s="0" t="n">
        <v>0.017</v>
      </c>
      <c r="E9295" s="0" t="n">
        <v>0.02</v>
      </c>
      <c r="F9295" s="0" t="n">
        <v>0.0384</v>
      </c>
      <c r="G9295" s="0" t="n">
        <v>1</v>
      </c>
      <c r="H9295" s="0" t="n">
        <v>89.29</v>
      </c>
    </row>
    <row r="9296" customFormat="false" ht="12.8" hidden="false" customHeight="false" outlineLevel="0" collapsed="false">
      <c r="A9296" s="0" t="s">
        <v>221</v>
      </c>
      <c r="B9296" s="0" t="n">
        <v>0.0665454545</v>
      </c>
      <c r="C9296" s="0" t="n">
        <v>0.0004363636</v>
      </c>
      <c r="D9296" s="0" t="n">
        <v>0.0001010101</v>
      </c>
      <c r="E9296" s="0" t="n">
        <v>0.0090909091</v>
      </c>
      <c r="F9296" s="0" t="n">
        <v>0.0021818182</v>
      </c>
      <c r="G9296" s="0" t="n">
        <v>1</v>
      </c>
      <c r="H9296" s="0" t="n">
        <v>0.47</v>
      </c>
    </row>
    <row r="9297" customFormat="false" ht="12.8" hidden="false" customHeight="false" outlineLevel="0" collapsed="false">
      <c r="A9297" s="0" t="s">
        <v>172</v>
      </c>
      <c r="B9297" s="0" t="n">
        <v>0.385</v>
      </c>
      <c r="C9297" s="0" t="n">
        <v>0.0032</v>
      </c>
      <c r="D9297" s="0" t="n">
        <v>0.0004444444</v>
      </c>
      <c r="E9297" s="0" t="n">
        <v>0.05</v>
      </c>
      <c r="F9297" s="0" t="n">
        <v>0.01</v>
      </c>
      <c r="G9297" s="0" t="n">
        <v>1</v>
      </c>
      <c r="H9297" s="0" t="n">
        <v>10.09</v>
      </c>
    </row>
    <row r="9298" customFormat="false" ht="12.8" hidden="false" customHeight="false" outlineLevel="0" collapsed="false">
      <c r="A9298" s="0" t="s">
        <v>13139</v>
      </c>
      <c r="B9298" s="0" t="n">
        <v>1.19875</v>
      </c>
      <c r="C9298" s="0" t="n">
        <v>0.0084</v>
      </c>
      <c r="D9298" s="0" t="n">
        <v>0.0013888889</v>
      </c>
      <c r="E9298" s="0" t="n">
        <v>0.125</v>
      </c>
      <c r="F9298" s="0" t="n">
        <v>0.03</v>
      </c>
      <c r="G9298" s="0" t="n">
        <v>1</v>
      </c>
      <c r="H9298" s="0" t="n">
        <v>8.9</v>
      </c>
    </row>
    <row r="9299" customFormat="false" ht="12.8" hidden="false" customHeight="false" outlineLevel="0" collapsed="false">
      <c r="A9299" s="0" t="s">
        <v>13140</v>
      </c>
      <c r="B9299" s="0" t="n">
        <v>2.65</v>
      </c>
      <c r="C9299" s="0" t="n">
        <v>0.032</v>
      </c>
      <c r="D9299" s="0" t="n">
        <v>0.0047222222</v>
      </c>
      <c r="E9299" s="0" t="n">
        <v>0.0166666667</v>
      </c>
      <c r="F9299" s="0" t="n">
        <v>0.032</v>
      </c>
      <c r="G9299" s="0" t="n">
        <v>1</v>
      </c>
      <c r="H9299" s="0" t="n">
        <v>82.29</v>
      </c>
    </row>
    <row r="9300" customFormat="false" ht="12.8" hidden="false" customHeight="false" outlineLevel="0" collapsed="false">
      <c r="A9300" s="0" t="s">
        <v>13141</v>
      </c>
      <c r="B9300" s="0" t="n">
        <v>0.0604166667</v>
      </c>
      <c r="C9300" s="0" t="n">
        <v>0.00075</v>
      </c>
      <c r="D9300" s="0" t="n">
        <v>0.0001302083</v>
      </c>
      <c r="E9300" s="0" t="n">
        <v>0.0104166667</v>
      </c>
      <c r="F9300" s="0" t="n">
        <v>0.0025</v>
      </c>
      <c r="G9300" s="0" t="n">
        <v>1</v>
      </c>
      <c r="H9300" s="0" t="n">
        <v>1</v>
      </c>
    </row>
    <row r="9301" customFormat="false" ht="12.8" hidden="false" customHeight="false" outlineLevel="0" collapsed="false">
      <c r="A9301" s="0" t="s">
        <v>171</v>
      </c>
      <c r="B9301" s="0" t="n">
        <v>0.385</v>
      </c>
      <c r="C9301" s="0" t="n">
        <v>0.0032</v>
      </c>
      <c r="D9301" s="0" t="n">
        <v>0.0004444444</v>
      </c>
      <c r="E9301" s="0" t="n">
        <v>0.05</v>
      </c>
      <c r="F9301" s="0" t="n">
        <v>0.01</v>
      </c>
      <c r="G9301" s="0" t="n">
        <v>1</v>
      </c>
      <c r="H9301" s="0" t="n">
        <v>8.85</v>
      </c>
    </row>
    <row r="9302" customFormat="false" ht="12.8" hidden="false" customHeight="false" outlineLevel="0" collapsed="false">
      <c r="A9302" s="0" t="s">
        <v>13142</v>
      </c>
      <c r="B9302" s="0" t="n">
        <v>0.8804166667</v>
      </c>
      <c r="C9302" s="0" t="n">
        <v>0.00995</v>
      </c>
      <c r="D9302" s="0" t="n">
        <v>0.0013888889</v>
      </c>
      <c r="E9302" s="0" t="n">
        <v>0.0104166667</v>
      </c>
      <c r="F9302" s="0" t="n">
        <v>0.01</v>
      </c>
      <c r="G9302" s="0" t="n">
        <v>1</v>
      </c>
      <c r="H9302" s="0" t="n">
        <v>4.88</v>
      </c>
    </row>
    <row r="9303" customFormat="false" ht="12.8" hidden="false" customHeight="false" outlineLevel="0" collapsed="false">
      <c r="A9303" s="0" t="s">
        <v>222</v>
      </c>
      <c r="B9303" s="0" t="n">
        <v>0.0665454545</v>
      </c>
      <c r="C9303" s="0" t="n">
        <v>0.0004363636</v>
      </c>
      <c r="D9303" s="0" t="n">
        <v>0.0001010101</v>
      </c>
      <c r="E9303" s="0" t="n">
        <v>0.0090909091</v>
      </c>
      <c r="F9303" s="0" t="n">
        <v>0.0021818182</v>
      </c>
      <c r="G9303" s="0" t="n">
        <v>1</v>
      </c>
      <c r="H9303" s="0" t="n">
        <v>0.47</v>
      </c>
    </row>
    <row r="9304" customFormat="false" ht="12.8" hidden="false" customHeight="false" outlineLevel="0" collapsed="false">
      <c r="A9304" s="0" t="s">
        <v>13143</v>
      </c>
      <c r="B9304" s="0" t="n">
        <v>0.0021666667</v>
      </c>
      <c r="C9304" s="0" t="n">
        <v>9E-007</v>
      </c>
      <c r="D9304" s="0" t="n">
        <v>1.0417E-006</v>
      </c>
      <c r="E9304" s="0" t="n">
        <v>0.0001666667</v>
      </c>
      <c r="F9304" s="0" t="n">
        <v>1E-005</v>
      </c>
      <c r="G9304" s="0" t="n">
        <v>1</v>
      </c>
      <c r="H9304" s="0" t="n">
        <v>1</v>
      </c>
    </row>
    <row r="9305" customFormat="false" ht="12.8" hidden="false" customHeight="false" outlineLevel="0" collapsed="false">
      <c r="A9305" s="0" t="s">
        <v>13144</v>
      </c>
      <c r="B9305" s="0" t="n">
        <v>1.0216666667</v>
      </c>
      <c r="C9305" s="0" t="n">
        <v>0.0108756667</v>
      </c>
      <c r="D9305" s="0" t="n">
        <v>0.0018250134</v>
      </c>
      <c r="E9305" s="0" t="n">
        <v>0.1666666667</v>
      </c>
      <c r="F9305" s="0" t="n">
        <v>0.0388416667</v>
      </c>
      <c r="G9305" s="0" t="n">
        <v>1</v>
      </c>
      <c r="H9305" s="0" t="n">
        <v>2.85</v>
      </c>
    </row>
    <row r="9306" customFormat="false" ht="12.8" hidden="false" customHeight="false" outlineLevel="0" collapsed="false">
      <c r="A9306" s="0" t="s">
        <v>13145</v>
      </c>
      <c r="B9306" s="0" t="n">
        <v>0.0151</v>
      </c>
      <c r="C9306" s="0" t="n">
        <v>2.478E-005</v>
      </c>
      <c r="D9306" s="0" t="n">
        <v>4.1063E-006</v>
      </c>
      <c r="E9306" s="0" t="n">
        <v>0.0005</v>
      </c>
      <c r="F9306" s="0" t="n">
        <v>0.000118</v>
      </c>
      <c r="G9306" s="0" t="n">
        <v>1</v>
      </c>
      <c r="H9306" s="0" t="n">
        <v>0.1</v>
      </c>
    </row>
    <row r="9307" customFormat="false" ht="12.8" hidden="false" customHeight="false" outlineLevel="0" collapsed="false">
      <c r="A9307" s="0" t="s">
        <v>13146</v>
      </c>
      <c r="B9307" s="0" t="n">
        <v>0.28</v>
      </c>
      <c r="C9307" s="0" t="n">
        <v>0.0064</v>
      </c>
      <c r="D9307" s="0" t="n">
        <v>0.0008888889</v>
      </c>
      <c r="E9307" s="0" t="n">
        <v>0.1</v>
      </c>
      <c r="F9307" s="0" t="n">
        <v>0.02</v>
      </c>
      <c r="G9307" s="0" t="n">
        <v>1</v>
      </c>
      <c r="H9307" s="0" t="n">
        <v>7.09</v>
      </c>
    </row>
    <row r="9308" customFormat="false" ht="12.8" hidden="false" customHeight="false" outlineLevel="0" collapsed="false">
      <c r="A9308" s="0" t="s">
        <v>13147</v>
      </c>
      <c r="B9308" s="0" t="n">
        <v>0.0025590909</v>
      </c>
      <c r="C9308" s="0" t="n">
        <v>2.96609E-005</v>
      </c>
      <c r="D9308" s="0" t="n">
        <v>4.9773E-006</v>
      </c>
      <c r="E9308" s="0" t="n">
        <v>0.0004545455</v>
      </c>
      <c r="F9308" s="0" t="n">
        <v>0.0001059318</v>
      </c>
      <c r="G9308" s="0" t="n">
        <v>1</v>
      </c>
      <c r="H9308" s="0" t="n">
        <v>0.47</v>
      </c>
    </row>
    <row r="9309" customFormat="false" ht="12.8" hidden="false" customHeight="false" outlineLevel="0" collapsed="false">
      <c r="A9309" s="0" t="s">
        <v>13148</v>
      </c>
      <c r="B9309" s="0" t="n">
        <v>0.515</v>
      </c>
      <c r="C9309" s="0" t="n">
        <v>0.018</v>
      </c>
      <c r="D9309" s="0" t="n">
        <v>0.0025</v>
      </c>
      <c r="E9309" s="0" t="n">
        <v>0.025</v>
      </c>
      <c r="F9309" s="0" t="n">
        <v>0.024</v>
      </c>
      <c r="G9309" s="0" t="n">
        <v>1</v>
      </c>
      <c r="H9309" s="0" t="n">
        <v>14.11</v>
      </c>
    </row>
    <row r="9310" customFormat="false" ht="12.8" hidden="false" customHeight="false" outlineLevel="0" collapsed="false">
      <c r="A9310" s="0" t="s">
        <v>13149</v>
      </c>
      <c r="B9310" s="0" t="n">
        <v>2.3533333333</v>
      </c>
      <c r="C9310" s="0" t="n">
        <v>0.0435</v>
      </c>
      <c r="D9310" s="0" t="n">
        <v>0.0062962963</v>
      </c>
      <c r="E9310" s="0" t="n">
        <v>0.0166666667</v>
      </c>
      <c r="F9310" s="0" t="n">
        <v>0.03</v>
      </c>
      <c r="G9310" s="0" t="n">
        <v>1</v>
      </c>
      <c r="H9310" s="0" t="n">
        <v>0.0001</v>
      </c>
    </row>
    <row r="9311" customFormat="false" ht="12.8" hidden="false" customHeight="false" outlineLevel="0" collapsed="false">
      <c r="A9311" s="0" t="s">
        <v>13150</v>
      </c>
      <c r="B9311" s="0" t="n">
        <v>0.53981</v>
      </c>
      <c r="C9311" s="0" t="n">
        <v>0.0072</v>
      </c>
      <c r="D9311" s="0" t="n">
        <v>0.001</v>
      </c>
      <c r="E9311" s="0" t="n">
        <v>0.01</v>
      </c>
      <c r="F9311" s="0" t="n">
        <v>0.0096</v>
      </c>
      <c r="G9311" s="0" t="n">
        <v>1</v>
      </c>
      <c r="H9311" s="0" t="n">
        <v>1</v>
      </c>
    </row>
    <row r="9312" customFormat="false" ht="12.8" hidden="false" customHeight="false" outlineLevel="0" collapsed="false">
      <c r="A9312" s="0" t="s">
        <v>13151</v>
      </c>
      <c r="B9312" s="0" t="n">
        <v>0.0108</v>
      </c>
      <c r="C9312" s="0" t="n">
        <v>3.528E-005</v>
      </c>
      <c r="D9312" s="0" t="n">
        <v>5.5556E-006</v>
      </c>
      <c r="E9312" s="0" t="n">
        <v>0.001</v>
      </c>
      <c r="F9312" s="0" t="n">
        <v>0.00024</v>
      </c>
      <c r="G9312" s="0" t="n">
        <v>1</v>
      </c>
      <c r="H9312" s="0" t="n">
        <v>0.06</v>
      </c>
    </row>
    <row r="9313" customFormat="false" ht="12.8" hidden="false" customHeight="false" outlineLevel="0" collapsed="false">
      <c r="A9313" s="0" t="s">
        <v>13152</v>
      </c>
      <c r="B9313" s="0" t="n">
        <v>1.2926666667</v>
      </c>
      <c r="C9313" s="0" t="n">
        <v>0.0209025333</v>
      </c>
      <c r="D9313" s="0" t="n">
        <v>0.0035978836</v>
      </c>
      <c r="E9313" s="0" t="n">
        <v>0.0666666667</v>
      </c>
      <c r="F9313" s="0" t="n">
        <v>0.0550066667</v>
      </c>
      <c r="G9313" s="0" t="n">
        <v>1</v>
      </c>
      <c r="H9313" s="0" t="n">
        <v>43.68</v>
      </c>
    </row>
    <row r="9314" customFormat="false" ht="12.8" hidden="false" customHeight="false" outlineLevel="0" collapsed="false">
      <c r="A9314" s="0" t="s">
        <v>13153</v>
      </c>
      <c r="B9314" s="0" t="n">
        <v>0.0099</v>
      </c>
      <c r="C9314" s="0" t="n">
        <v>0.00022692</v>
      </c>
      <c r="D9314" s="0" t="n">
        <v>3.35802E-005</v>
      </c>
      <c r="E9314" s="0" t="n">
        <v>0.002</v>
      </c>
      <c r="F9314" s="0" t="n">
        <v>0.000732</v>
      </c>
      <c r="G9314" s="0" t="n">
        <v>1</v>
      </c>
      <c r="H9314" s="0" t="n">
        <v>0.04</v>
      </c>
    </row>
    <row r="9315" customFormat="false" ht="12.8" hidden="false" customHeight="false" outlineLevel="0" collapsed="false">
      <c r="A9315" s="0" t="s">
        <v>169</v>
      </c>
      <c r="B9315" s="0" t="n">
        <v>0.41</v>
      </c>
      <c r="C9315" s="0" t="n">
        <v>0.0064</v>
      </c>
      <c r="D9315" s="0" t="n">
        <v>0.0008888889</v>
      </c>
      <c r="E9315" s="0" t="n">
        <v>0.1</v>
      </c>
      <c r="F9315" s="0" t="n">
        <v>0.02</v>
      </c>
      <c r="G9315" s="0" t="n">
        <v>1</v>
      </c>
      <c r="H9315" s="0" t="n">
        <v>6.66</v>
      </c>
    </row>
    <row r="9316" customFormat="false" ht="12.8" hidden="false" customHeight="false" outlineLevel="0" collapsed="false">
      <c r="A9316" s="0" t="s">
        <v>13154</v>
      </c>
      <c r="B9316" s="0" t="n">
        <v>2.9867857143</v>
      </c>
      <c r="C9316" s="0" t="n">
        <v>0.0626785714</v>
      </c>
      <c r="D9316" s="0" t="n">
        <v>0.008994709</v>
      </c>
      <c r="E9316" s="0" t="n">
        <v>0.0357142857</v>
      </c>
      <c r="F9316" s="0" t="n">
        <v>0.0642857143</v>
      </c>
      <c r="G9316" s="0" t="n">
        <v>1</v>
      </c>
      <c r="H9316" s="0" t="n">
        <v>1</v>
      </c>
    </row>
    <row r="9317" customFormat="false" ht="12.8" hidden="false" customHeight="false" outlineLevel="0" collapsed="false">
      <c r="A9317" s="0" t="s">
        <v>13155</v>
      </c>
      <c r="B9317" s="0" t="n">
        <v>0.435</v>
      </c>
      <c r="C9317" s="0" t="n">
        <v>0.0032</v>
      </c>
      <c r="D9317" s="0" t="n">
        <v>0.0004444444</v>
      </c>
      <c r="E9317" s="0" t="n">
        <v>0.05</v>
      </c>
      <c r="F9317" s="0" t="n">
        <v>0.01</v>
      </c>
      <c r="G9317" s="0" t="n">
        <v>1</v>
      </c>
      <c r="H9317" s="0" t="n">
        <v>7.18</v>
      </c>
    </row>
    <row r="9318" customFormat="false" ht="12.8" hidden="false" customHeight="false" outlineLevel="0" collapsed="false">
      <c r="A9318" s="0" t="s">
        <v>571</v>
      </c>
      <c r="B9318" s="0" t="n">
        <v>0.2444444444</v>
      </c>
      <c r="C9318" s="0" t="n">
        <v>0.0007333333</v>
      </c>
      <c r="D9318" s="0" t="n">
        <v>0.000154321</v>
      </c>
      <c r="E9318" s="0" t="n">
        <v>0.0138888889</v>
      </c>
      <c r="F9318" s="0" t="n">
        <v>0.0033333333</v>
      </c>
      <c r="G9318" s="0" t="n">
        <v>1</v>
      </c>
      <c r="H9318" s="0" t="n">
        <v>75</v>
      </c>
    </row>
    <row r="9319" customFormat="false" ht="12.8" hidden="false" customHeight="false" outlineLevel="0" collapsed="false">
      <c r="A9319" s="0" t="s">
        <v>13156</v>
      </c>
      <c r="B9319" s="0" t="n">
        <v>1.2926666667</v>
      </c>
      <c r="C9319" s="0" t="n">
        <v>0.0209025333</v>
      </c>
      <c r="D9319" s="0" t="n">
        <v>0.0035978836</v>
      </c>
      <c r="E9319" s="0" t="n">
        <v>0.0666666667</v>
      </c>
      <c r="F9319" s="0" t="n">
        <v>0.0550066667</v>
      </c>
      <c r="G9319" s="0" t="n">
        <v>1</v>
      </c>
      <c r="H9319" s="0" t="n">
        <v>43.68</v>
      </c>
    </row>
    <row r="9320" customFormat="false" ht="12.8" hidden="false" customHeight="false" outlineLevel="0" collapsed="false">
      <c r="A9320" s="0" t="s">
        <v>13157</v>
      </c>
      <c r="B9320" s="0" t="n">
        <v>0.795</v>
      </c>
      <c r="C9320" s="0" t="n">
        <v>0.00522</v>
      </c>
      <c r="D9320" s="0" t="n">
        <v>0.0025</v>
      </c>
      <c r="E9320" s="0" t="n">
        <v>0.125</v>
      </c>
      <c r="F9320" s="0" t="n">
        <v>0.03</v>
      </c>
      <c r="G9320" s="0" t="n">
        <v>1</v>
      </c>
      <c r="H9320" s="0" t="n">
        <v>11.45</v>
      </c>
    </row>
    <row r="9321" customFormat="false" ht="12.8" hidden="false" customHeight="false" outlineLevel="0" collapsed="false">
      <c r="A9321" s="0" t="s">
        <v>168</v>
      </c>
      <c r="B9321" s="0" t="n">
        <v>0.435</v>
      </c>
      <c r="C9321" s="0" t="n">
        <v>0.0032</v>
      </c>
      <c r="D9321" s="0" t="n">
        <v>0.0004444444</v>
      </c>
      <c r="E9321" s="0" t="n">
        <v>0.05</v>
      </c>
      <c r="F9321" s="0" t="n">
        <v>0.01</v>
      </c>
      <c r="G9321" s="0" t="n">
        <v>1</v>
      </c>
      <c r="H9321" s="0" t="n">
        <v>7.99</v>
      </c>
    </row>
    <row r="9322" customFormat="false" ht="12.8" hidden="false" customHeight="false" outlineLevel="0" collapsed="false">
      <c r="A9322" s="0" t="s">
        <v>13158</v>
      </c>
      <c r="B9322" s="0" t="n">
        <v>2.65</v>
      </c>
      <c r="C9322" s="0" t="n">
        <v>0.032</v>
      </c>
      <c r="D9322" s="0" t="n">
        <v>0.0141666667</v>
      </c>
      <c r="E9322" s="0" t="n">
        <v>0.0166666667</v>
      </c>
      <c r="F9322" s="0" t="n">
        <v>0.032</v>
      </c>
      <c r="G9322" s="0" t="n">
        <v>1</v>
      </c>
      <c r="H9322" s="0" t="n">
        <v>82.29</v>
      </c>
    </row>
    <row r="9323" customFormat="false" ht="12.8" hidden="false" customHeight="false" outlineLevel="0" collapsed="false">
      <c r="A9323" s="0" t="s">
        <v>13159</v>
      </c>
      <c r="B9323" s="0" t="n">
        <v>0.795</v>
      </c>
      <c r="C9323" s="0" t="n">
        <v>0.00522</v>
      </c>
      <c r="D9323" s="0" t="n">
        <v>0.0025</v>
      </c>
      <c r="E9323" s="0" t="n">
        <v>0.125</v>
      </c>
      <c r="F9323" s="0" t="n">
        <v>0.03</v>
      </c>
      <c r="G9323" s="0" t="n">
        <v>1</v>
      </c>
      <c r="H9323" s="0" t="n">
        <v>11.45</v>
      </c>
    </row>
    <row r="9324" customFormat="false" ht="12.8" hidden="false" customHeight="false" outlineLevel="0" collapsed="false">
      <c r="A9324" s="0" t="s">
        <v>13160</v>
      </c>
      <c r="B9324" s="0" t="n">
        <v>0.0404166667</v>
      </c>
      <c r="C9324" s="0" t="n">
        <v>0.0003884167</v>
      </c>
      <c r="D9324" s="0" t="n">
        <v>6.51791E-005</v>
      </c>
      <c r="E9324" s="0" t="n">
        <v>0.005952381</v>
      </c>
      <c r="F9324" s="0" t="n">
        <v>0.0013872024</v>
      </c>
      <c r="G9324" s="0" t="n">
        <v>1</v>
      </c>
      <c r="H9324" s="0" t="n">
        <v>0.47</v>
      </c>
    </row>
    <row r="9325" customFormat="false" ht="12.8" hidden="false" customHeight="false" outlineLevel="0" collapsed="false">
      <c r="A9325" s="0" t="s">
        <v>13161</v>
      </c>
      <c r="B9325" s="0" t="n">
        <v>0.0178</v>
      </c>
      <c r="C9325" s="0" t="n">
        <v>3.528E-005</v>
      </c>
      <c r="D9325" s="0" t="n">
        <v>5.5556E-006</v>
      </c>
      <c r="E9325" s="0" t="n">
        <v>0.001</v>
      </c>
      <c r="F9325" s="0" t="n">
        <v>0.00024</v>
      </c>
      <c r="G9325" s="0" t="n">
        <v>1</v>
      </c>
      <c r="H9325" s="0" t="n">
        <v>0.0443</v>
      </c>
    </row>
    <row r="9326" customFormat="false" ht="12.8" hidden="false" customHeight="false" outlineLevel="0" collapsed="false">
      <c r="A9326" s="0" t="s">
        <v>13162</v>
      </c>
      <c r="B9326" s="0" t="n">
        <v>0.67431</v>
      </c>
      <c r="C9326" s="0" t="n">
        <v>0.0144</v>
      </c>
      <c r="D9326" s="0" t="n">
        <v>0.002</v>
      </c>
      <c r="E9326" s="0" t="n">
        <v>0.02</v>
      </c>
      <c r="F9326" s="0" t="n">
        <v>0.0192</v>
      </c>
      <c r="G9326" s="0" t="n">
        <v>1</v>
      </c>
      <c r="H9326" s="0" t="n">
        <v>1</v>
      </c>
    </row>
    <row r="9327" customFormat="false" ht="12.8" hidden="false" customHeight="false" outlineLevel="0" collapsed="false">
      <c r="A9327" s="0" t="s">
        <v>13163</v>
      </c>
      <c r="B9327" s="0" t="n">
        <v>0.0038625</v>
      </c>
      <c r="C9327" s="0" t="n">
        <v>5.1838E-006</v>
      </c>
      <c r="D9327" s="0" t="n">
        <v>1.119E-006</v>
      </c>
      <c r="E9327" s="0" t="n">
        <v>0.0003125</v>
      </c>
      <c r="F9327" s="0" t="n">
        <v>2.35625E-005</v>
      </c>
      <c r="G9327" s="0" t="n">
        <v>1</v>
      </c>
      <c r="H9327" s="0" t="n">
        <v>0.04</v>
      </c>
    </row>
    <row r="9328" customFormat="false" ht="12.8" hidden="false" customHeight="false" outlineLevel="0" collapsed="false">
      <c r="A9328" s="0" t="s">
        <v>2834</v>
      </c>
      <c r="B9328" s="0" t="n">
        <v>1.3521428571</v>
      </c>
      <c r="C9328" s="0" t="n">
        <v>0.0205714286</v>
      </c>
      <c r="D9328" s="0" t="n">
        <v>0.0028571429</v>
      </c>
      <c r="E9328" s="0" t="n">
        <v>0.0285714286</v>
      </c>
      <c r="F9328" s="0" t="n">
        <v>0.0274285714</v>
      </c>
      <c r="G9328" s="0" t="n">
        <v>1</v>
      </c>
      <c r="H9328" s="0" t="n">
        <v>7681</v>
      </c>
    </row>
    <row r="9329" customFormat="false" ht="12.8" hidden="false" customHeight="false" outlineLevel="0" collapsed="false">
      <c r="A9329" s="0" t="s">
        <v>13164</v>
      </c>
      <c r="B9329" s="0" t="n">
        <v>1.585</v>
      </c>
      <c r="C9329" s="0" t="n">
        <v>0.018</v>
      </c>
      <c r="D9329" s="0" t="n">
        <v>0.0025</v>
      </c>
      <c r="E9329" s="0" t="n">
        <v>0.025</v>
      </c>
      <c r="F9329" s="0" t="n">
        <v>0.024</v>
      </c>
      <c r="G9329" s="0" t="n">
        <v>1</v>
      </c>
      <c r="H9329" s="0" t="n">
        <v>7331</v>
      </c>
    </row>
    <row r="9330" customFormat="false" ht="12.8" hidden="false" customHeight="false" outlineLevel="0" collapsed="false">
      <c r="A9330" s="0" t="s">
        <v>13165</v>
      </c>
      <c r="B9330" s="0" t="n">
        <v>0.0289333333</v>
      </c>
      <c r="C9330" s="0" t="n">
        <v>0.000232</v>
      </c>
      <c r="D9330" s="0" t="n">
        <v>3.7037E-005</v>
      </c>
      <c r="E9330" s="0" t="n">
        <v>0.0033333333</v>
      </c>
      <c r="F9330" s="0" t="n">
        <v>0.0008</v>
      </c>
      <c r="G9330" s="0" t="n">
        <v>1</v>
      </c>
      <c r="H9330" s="0" t="n">
        <v>0.31</v>
      </c>
    </row>
    <row r="9331" customFormat="false" ht="12.8" hidden="false" customHeight="false" outlineLevel="0" collapsed="false">
      <c r="A9331" s="0" t="s">
        <v>13166</v>
      </c>
      <c r="B9331" s="0" t="n">
        <v>1.2401666667</v>
      </c>
      <c r="C9331" s="0" t="n">
        <v>0.0133333333</v>
      </c>
      <c r="D9331" s="0" t="n">
        <v>0.0018518519</v>
      </c>
      <c r="E9331" s="0" t="n">
        <v>0.0138888889</v>
      </c>
      <c r="F9331" s="0" t="n">
        <v>0.0133333333</v>
      </c>
      <c r="G9331" s="0" t="n">
        <v>1</v>
      </c>
      <c r="H9331" s="0" t="n">
        <v>2137</v>
      </c>
    </row>
    <row r="9332" customFormat="false" ht="12.8" hidden="false" customHeight="false" outlineLevel="0" collapsed="false">
      <c r="A9332" s="0" t="s">
        <v>182</v>
      </c>
      <c r="B9332" s="0" t="n">
        <v>0.405</v>
      </c>
      <c r="C9332" s="0" t="n">
        <v>0.0032</v>
      </c>
      <c r="D9332" s="0" t="n">
        <v>0.0004444444</v>
      </c>
      <c r="E9332" s="0" t="n">
        <v>0.05</v>
      </c>
      <c r="F9332" s="0" t="n">
        <v>0.01</v>
      </c>
      <c r="G9332" s="0" t="n">
        <v>1</v>
      </c>
      <c r="H9332" s="0" t="n">
        <v>6.33</v>
      </c>
    </row>
    <row r="9333" customFormat="false" ht="12.8" hidden="false" customHeight="false" outlineLevel="0" collapsed="false">
      <c r="A9333" s="0" t="s">
        <v>13167</v>
      </c>
      <c r="B9333" s="0" t="n">
        <v>1.3521428571</v>
      </c>
      <c r="C9333" s="0" t="n">
        <v>0.0205714286</v>
      </c>
      <c r="D9333" s="0" t="n">
        <v>0.0028571429</v>
      </c>
      <c r="E9333" s="0" t="n">
        <v>0.0285714286</v>
      </c>
      <c r="F9333" s="0" t="n">
        <v>0.0274285714</v>
      </c>
      <c r="G9333" s="0" t="n">
        <v>1</v>
      </c>
      <c r="H9333" s="0" t="n">
        <v>7681</v>
      </c>
    </row>
    <row r="9334" customFormat="false" ht="12.8" hidden="false" customHeight="false" outlineLevel="0" collapsed="false">
      <c r="A9334" s="0" t="s">
        <v>13168</v>
      </c>
      <c r="B9334" s="0" t="n">
        <v>1.47</v>
      </c>
      <c r="C9334" s="0" t="n">
        <v>0.0144</v>
      </c>
      <c r="D9334" s="0" t="n">
        <v>0.002</v>
      </c>
      <c r="E9334" s="0" t="n">
        <v>0.02</v>
      </c>
      <c r="F9334" s="0" t="n">
        <v>0.0192</v>
      </c>
      <c r="G9334" s="0" t="n">
        <v>1</v>
      </c>
      <c r="H9334" s="0" t="n">
        <v>7371</v>
      </c>
    </row>
    <row r="9335" customFormat="false" ht="12.8" hidden="false" customHeight="false" outlineLevel="0" collapsed="false">
      <c r="A9335" s="0" t="s">
        <v>2915</v>
      </c>
      <c r="B9335" s="0" t="n">
        <v>1.5181666667</v>
      </c>
      <c r="C9335" s="0" t="n">
        <v>0.0133333333</v>
      </c>
      <c r="D9335" s="0" t="n">
        <v>0.0018518519</v>
      </c>
      <c r="E9335" s="0" t="n">
        <v>0.0138888889</v>
      </c>
      <c r="F9335" s="0" t="n">
        <v>0.0133333333</v>
      </c>
      <c r="G9335" s="0" t="n">
        <v>1</v>
      </c>
      <c r="H9335" s="0" t="n">
        <v>2210</v>
      </c>
    </row>
    <row r="9336" customFormat="false" ht="12.8" hidden="false" customHeight="false" outlineLevel="0" collapsed="false">
      <c r="A9336" s="0" t="s">
        <v>13169</v>
      </c>
      <c r="B9336" s="0" t="n">
        <v>0.43</v>
      </c>
      <c r="C9336" s="0" t="n">
        <v>0.0064</v>
      </c>
      <c r="D9336" s="0" t="n">
        <v>0.0008888889</v>
      </c>
      <c r="E9336" s="0" t="n">
        <v>0.1</v>
      </c>
      <c r="F9336" s="0" t="n">
        <v>0.02</v>
      </c>
      <c r="G9336" s="0" t="n">
        <v>1</v>
      </c>
      <c r="H9336" s="0" t="n">
        <v>6.47</v>
      </c>
    </row>
    <row r="9337" customFormat="false" ht="12.8" hidden="false" customHeight="false" outlineLevel="0" collapsed="false">
      <c r="A9337" s="0" t="s">
        <v>13170</v>
      </c>
      <c r="B9337" s="0" t="n">
        <v>0.0346333333</v>
      </c>
      <c r="C9337" s="0" t="n">
        <v>0.000224</v>
      </c>
      <c r="D9337" s="0" t="n">
        <v>3.7037E-005</v>
      </c>
      <c r="E9337" s="0" t="n">
        <v>0.0033333333</v>
      </c>
      <c r="F9337" s="0" t="n">
        <v>0.0008</v>
      </c>
      <c r="G9337" s="0" t="n">
        <v>1</v>
      </c>
      <c r="H9337" s="0" t="n">
        <v>0.33</v>
      </c>
    </row>
    <row r="9338" customFormat="false" ht="12.8" hidden="false" customHeight="false" outlineLevel="0" collapsed="false">
      <c r="A9338" s="0" t="s">
        <v>2326</v>
      </c>
      <c r="B9338" s="0" t="n">
        <v>1.3991428571</v>
      </c>
      <c r="C9338" s="0" t="n">
        <v>0.0205714286</v>
      </c>
      <c r="D9338" s="0" t="n">
        <v>0.0028571429</v>
      </c>
      <c r="E9338" s="0" t="n">
        <v>0.0285714286</v>
      </c>
      <c r="F9338" s="0" t="n">
        <v>0.0274285714</v>
      </c>
      <c r="G9338" s="0" t="n">
        <v>1</v>
      </c>
      <c r="H9338" s="0" t="n">
        <v>4401</v>
      </c>
    </row>
    <row r="9339" customFormat="false" ht="12.8" hidden="false" customHeight="false" outlineLevel="0" collapsed="false">
      <c r="A9339" s="0" t="s">
        <v>2279</v>
      </c>
      <c r="B9339" s="0" t="n">
        <v>1.47</v>
      </c>
      <c r="C9339" s="0" t="n">
        <v>0.0144</v>
      </c>
      <c r="D9339" s="0" t="n">
        <v>0.002</v>
      </c>
      <c r="E9339" s="0" t="n">
        <v>0.02</v>
      </c>
      <c r="F9339" s="0" t="n">
        <v>0.0192</v>
      </c>
      <c r="G9339" s="0" t="n">
        <v>1</v>
      </c>
      <c r="H9339" s="0" t="n">
        <v>7371</v>
      </c>
    </row>
    <row r="9340" customFormat="false" ht="12.8" hidden="false" customHeight="false" outlineLevel="0" collapsed="false">
      <c r="A9340" s="0" t="s">
        <v>13171</v>
      </c>
      <c r="B9340" s="0" t="n">
        <v>1.2401666667</v>
      </c>
      <c r="C9340" s="0" t="n">
        <v>0.0133333333</v>
      </c>
      <c r="D9340" s="0" t="n">
        <v>0.0018518519</v>
      </c>
      <c r="E9340" s="0" t="n">
        <v>0.0138888889</v>
      </c>
      <c r="F9340" s="0" t="n">
        <v>0.0133333333</v>
      </c>
      <c r="G9340" s="0" t="n">
        <v>1</v>
      </c>
      <c r="H9340" s="0" t="n">
        <v>2137</v>
      </c>
    </row>
    <row r="9341" customFormat="false" ht="12.8" hidden="false" customHeight="false" outlineLevel="0" collapsed="false">
      <c r="A9341" s="0" t="s">
        <v>13172</v>
      </c>
      <c r="B9341" s="0" t="n">
        <v>0.0346333333</v>
      </c>
      <c r="C9341" s="0" t="n">
        <v>0.000224</v>
      </c>
      <c r="D9341" s="0" t="n">
        <v>3.7037E-005</v>
      </c>
      <c r="E9341" s="0" t="n">
        <v>0.0033333333</v>
      </c>
      <c r="F9341" s="0" t="n">
        <v>0.0008</v>
      </c>
      <c r="G9341" s="0" t="n">
        <v>1</v>
      </c>
      <c r="H9341" s="0" t="n">
        <v>0.33</v>
      </c>
    </row>
    <row r="9342" customFormat="false" ht="12.8" hidden="false" customHeight="false" outlineLevel="0" collapsed="false">
      <c r="A9342" s="0" t="s">
        <v>181</v>
      </c>
      <c r="B9342" s="0" t="n">
        <v>0.595</v>
      </c>
      <c r="C9342" s="0" t="n">
        <v>0.0032</v>
      </c>
      <c r="D9342" s="0" t="n">
        <v>0.0004444444</v>
      </c>
      <c r="E9342" s="0" t="n">
        <v>0.05</v>
      </c>
      <c r="F9342" s="0" t="n">
        <v>0.01</v>
      </c>
      <c r="G9342" s="0" t="n">
        <v>1</v>
      </c>
      <c r="H9342" s="0" t="n">
        <v>7.62</v>
      </c>
    </row>
    <row r="9343" customFormat="false" ht="12.8" hidden="false" customHeight="false" outlineLevel="0" collapsed="false">
      <c r="A9343" s="0" t="s">
        <v>13173</v>
      </c>
      <c r="B9343" s="0" t="n">
        <v>1.3991428571</v>
      </c>
      <c r="C9343" s="0" t="n">
        <v>0.0205714286</v>
      </c>
      <c r="D9343" s="0" t="n">
        <v>0.0028571429</v>
      </c>
      <c r="E9343" s="0" t="n">
        <v>0.0285714286</v>
      </c>
      <c r="F9343" s="0" t="n">
        <v>0.0274285714</v>
      </c>
      <c r="G9343" s="0" t="n">
        <v>1</v>
      </c>
      <c r="H9343" s="0" t="n">
        <v>5853</v>
      </c>
    </row>
    <row r="9344" customFormat="false" ht="12.8" hidden="false" customHeight="false" outlineLevel="0" collapsed="false">
      <c r="A9344" s="0" t="s">
        <v>2280</v>
      </c>
      <c r="B9344" s="0" t="n">
        <v>1.47</v>
      </c>
      <c r="C9344" s="0" t="n">
        <v>0.0144</v>
      </c>
      <c r="D9344" s="0" t="n">
        <v>0.002</v>
      </c>
      <c r="E9344" s="0" t="n">
        <v>0.02</v>
      </c>
      <c r="F9344" s="0" t="n">
        <v>0.0192</v>
      </c>
      <c r="G9344" s="0" t="n">
        <v>1</v>
      </c>
      <c r="H9344" s="0" t="n">
        <v>7371</v>
      </c>
    </row>
    <row r="9345" customFormat="false" ht="12.8" hidden="false" customHeight="false" outlineLevel="0" collapsed="false">
      <c r="A9345" s="0" t="s">
        <v>13174</v>
      </c>
      <c r="B9345" s="0" t="n">
        <v>0.00637</v>
      </c>
      <c r="C9345" s="0" t="n">
        <v>2.4E-005</v>
      </c>
      <c r="D9345" s="0" t="n">
        <v>6.25E-006</v>
      </c>
      <c r="E9345" s="0" t="n">
        <v>0.001</v>
      </c>
      <c r="F9345" s="0" t="n">
        <v>0.00012</v>
      </c>
      <c r="G9345" s="0" t="n">
        <v>1</v>
      </c>
      <c r="H9345" s="0" t="n">
        <v>1</v>
      </c>
    </row>
    <row r="9346" customFormat="false" ht="12.8" hidden="false" customHeight="false" outlineLevel="0" collapsed="false">
      <c r="A9346" s="0" t="s">
        <v>13175</v>
      </c>
      <c r="B9346" s="0" t="n">
        <v>1.2401666667</v>
      </c>
      <c r="C9346" s="0" t="n">
        <v>0.0133333333</v>
      </c>
      <c r="D9346" s="0" t="n">
        <v>0.0018518519</v>
      </c>
      <c r="E9346" s="0" t="n">
        <v>0.0138888889</v>
      </c>
      <c r="F9346" s="0" t="n">
        <v>0.0133333333</v>
      </c>
      <c r="G9346" s="0" t="n">
        <v>1</v>
      </c>
      <c r="H9346" s="0" t="n">
        <v>2137</v>
      </c>
    </row>
    <row r="9347" customFormat="false" ht="12.8" hidden="false" customHeight="false" outlineLevel="0" collapsed="false">
      <c r="A9347" s="0" t="s">
        <v>13176</v>
      </c>
      <c r="B9347" s="0" t="n">
        <v>0.62</v>
      </c>
      <c r="C9347" s="0" t="n">
        <v>0.0064</v>
      </c>
      <c r="D9347" s="0" t="n">
        <v>0.0008888889</v>
      </c>
      <c r="E9347" s="0" t="n">
        <v>0.1</v>
      </c>
      <c r="F9347" s="0" t="n">
        <v>0.02</v>
      </c>
      <c r="G9347" s="0" t="n">
        <v>1</v>
      </c>
      <c r="H9347" s="0" t="n">
        <v>5.94</v>
      </c>
    </row>
    <row r="9348" customFormat="false" ht="12.8" hidden="false" customHeight="false" outlineLevel="0" collapsed="false">
      <c r="A9348" s="0" t="s">
        <v>13177</v>
      </c>
      <c r="B9348" s="0" t="n">
        <v>0.055032967</v>
      </c>
      <c r="C9348" s="0" t="n">
        <v>0.0001318681</v>
      </c>
      <c r="D9348" s="0" t="n">
        <v>3.43407E-005</v>
      </c>
      <c r="E9348" s="0" t="n">
        <v>0.0054945055</v>
      </c>
      <c r="F9348" s="0" t="n">
        <v>0.0006593407</v>
      </c>
      <c r="G9348" s="0" t="n">
        <v>1</v>
      </c>
      <c r="H9348" s="0" t="n">
        <v>1</v>
      </c>
    </row>
    <row r="9349" customFormat="false" ht="12.8" hidden="false" customHeight="false" outlineLevel="0" collapsed="false">
      <c r="A9349" s="0" t="s">
        <v>467</v>
      </c>
      <c r="B9349" s="0" t="n">
        <v>0.0039</v>
      </c>
      <c r="C9349" s="0" t="n">
        <v>2.24E-005</v>
      </c>
      <c r="D9349" s="0" t="n">
        <v>3.3333E-006</v>
      </c>
      <c r="E9349" s="0" t="n">
        <v>0.0003333333</v>
      </c>
      <c r="F9349" s="0" t="n">
        <v>8E-005</v>
      </c>
      <c r="G9349" s="0" t="n">
        <v>1</v>
      </c>
      <c r="H9349" s="0" t="n">
        <v>0.03</v>
      </c>
    </row>
    <row r="9350" customFormat="false" ht="12.8" hidden="false" customHeight="false" outlineLevel="0" collapsed="false">
      <c r="A9350" s="0" t="s">
        <v>13178</v>
      </c>
      <c r="B9350" s="0" t="n">
        <v>15.1</v>
      </c>
      <c r="C9350" s="0" t="n">
        <v>0.0719488</v>
      </c>
      <c r="D9350" s="0" t="n">
        <v>0.0137373737</v>
      </c>
      <c r="E9350" s="0" t="n">
        <v>0.0666666667</v>
      </c>
      <c r="F9350" s="0" t="n">
        <v>0.09856</v>
      </c>
      <c r="G9350" s="0" t="n">
        <v>1</v>
      </c>
      <c r="H9350" s="0" t="n">
        <v>21.7</v>
      </c>
    </row>
    <row r="9351" customFormat="false" ht="12.8" hidden="false" customHeight="false" outlineLevel="0" collapsed="false">
      <c r="A9351" s="0" t="s">
        <v>2325</v>
      </c>
      <c r="B9351" s="0" t="n">
        <v>1.3991428571</v>
      </c>
      <c r="C9351" s="0" t="n">
        <v>0.0205714286</v>
      </c>
      <c r="D9351" s="0" t="n">
        <v>0.0028571429</v>
      </c>
      <c r="E9351" s="0" t="n">
        <v>0.0285714286</v>
      </c>
      <c r="F9351" s="0" t="n">
        <v>0.0274285714</v>
      </c>
      <c r="G9351" s="0" t="n">
        <v>1</v>
      </c>
      <c r="H9351" s="0" t="n">
        <v>4401</v>
      </c>
    </row>
    <row r="9352" customFormat="false" ht="12.8" hidden="false" customHeight="false" outlineLevel="0" collapsed="false">
      <c r="A9352" s="0" t="s">
        <v>13179</v>
      </c>
      <c r="B9352" s="0" t="n">
        <v>1.47</v>
      </c>
      <c r="C9352" s="0" t="n">
        <v>0.0144</v>
      </c>
      <c r="D9352" s="0" t="n">
        <v>0.002</v>
      </c>
      <c r="E9352" s="0" t="n">
        <v>0.02</v>
      </c>
      <c r="F9352" s="0" t="n">
        <v>0.0192</v>
      </c>
      <c r="G9352" s="0" t="n">
        <v>1</v>
      </c>
      <c r="H9352" s="0" t="n">
        <v>7371</v>
      </c>
    </row>
    <row r="9353" customFormat="false" ht="12.8" hidden="false" customHeight="false" outlineLevel="0" collapsed="false">
      <c r="A9353" s="0" t="s">
        <v>13180</v>
      </c>
      <c r="B9353" s="0" t="n">
        <v>0.06195</v>
      </c>
      <c r="C9353" s="0" t="n">
        <v>0.000336</v>
      </c>
      <c r="D9353" s="0" t="n">
        <v>5.55556E-005</v>
      </c>
      <c r="E9353" s="0" t="n">
        <v>0.005</v>
      </c>
      <c r="F9353" s="0" t="n">
        <v>0.0012</v>
      </c>
      <c r="G9353" s="0" t="n">
        <v>1</v>
      </c>
      <c r="H9353" s="0" t="n">
        <v>0.38</v>
      </c>
    </row>
    <row r="9354" customFormat="false" ht="12.8" hidden="false" customHeight="false" outlineLevel="0" collapsed="false">
      <c r="A9354" s="0" t="s">
        <v>180</v>
      </c>
      <c r="B9354" s="0" t="n">
        <v>0.37</v>
      </c>
      <c r="C9354" s="0" t="n">
        <v>0.0064</v>
      </c>
      <c r="D9354" s="0" t="n">
        <v>0.0008888889</v>
      </c>
      <c r="E9354" s="0" t="n">
        <v>0.1</v>
      </c>
      <c r="F9354" s="0" t="n">
        <v>0.02</v>
      </c>
      <c r="G9354" s="0" t="n">
        <v>1</v>
      </c>
      <c r="H9354" s="0" t="n">
        <v>7.63</v>
      </c>
    </row>
    <row r="9355" customFormat="false" ht="12.8" hidden="false" customHeight="false" outlineLevel="0" collapsed="false">
      <c r="A9355" s="0" t="s">
        <v>13181</v>
      </c>
      <c r="B9355" s="0" t="n">
        <v>1.2401666667</v>
      </c>
      <c r="C9355" s="0" t="n">
        <v>0.0133333333</v>
      </c>
      <c r="D9355" s="0" t="n">
        <v>0.0018518519</v>
      </c>
      <c r="E9355" s="0" t="n">
        <v>0.0138888889</v>
      </c>
      <c r="F9355" s="0" t="n">
        <v>0.0133333333</v>
      </c>
      <c r="G9355" s="0" t="n">
        <v>1</v>
      </c>
      <c r="H9355" s="0" t="n">
        <v>846.6666666667</v>
      </c>
    </row>
    <row r="9356" customFormat="false" ht="12.8" hidden="false" customHeight="false" outlineLevel="0" collapsed="false">
      <c r="A9356" s="0" t="s">
        <v>13182</v>
      </c>
      <c r="B9356" s="0" t="n">
        <v>0.060032967</v>
      </c>
      <c r="C9356" s="0" t="n">
        <v>0.0001318681</v>
      </c>
      <c r="D9356" s="0" t="n">
        <v>3.43407E-005</v>
      </c>
      <c r="E9356" s="0" t="n">
        <v>0.0054945055</v>
      </c>
      <c r="F9356" s="0" t="n">
        <v>0.0006593407</v>
      </c>
      <c r="G9356" s="0" t="n">
        <v>1</v>
      </c>
      <c r="H9356" s="0" t="n">
        <v>1</v>
      </c>
    </row>
    <row r="9357" customFormat="false" ht="12.8" hidden="false" customHeight="false" outlineLevel="0" collapsed="false">
      <c r="A9357" s="0" t="s">
        <v>13183</v>
      </c>
      <c r="B9357" s="0" t="n">
        <v>1.3991428571</v>
      </c>
      <c r="C9357" s="0" t="n">
        <v>0.0205714286</v>
      </c>
      <c r="D9357" s="0" t="n">
        <v>0.0028571429</v>
      </c>
      <c r="E9357" s="0" t="n">
        <v>0.0285714286</v>
      </c>
      <c r="F9357" s="0" t="n">
        <v>0.0274285714</v>
      </c>
      <c r="G9357" s="0" t="n">
        <v>1</v>
      </c>
      <c r="H9357" s="0" t="n">
        <v>4392</v>
      </c>
    </row>
    <row r="9358" customFormat="false" ht="12.8" hidden="false" customHeight="false" outlineLevel="0" collapsed="false">
      <c r="A9358" s="0" t="s">
        <v>13184</v>
      </c>
      <c r="B9358" s="0" t="n">
        <v>1.47</v>
      </c>
      <c r="C9358" s="0" t="n">
        <v>0.0144</v>
      </c>
      <c r="D9358" s="0" t="n">
        <v>0.002</v>
      </c>
      <c r="E9358" s="0" t="n">
        <v>0.02</v>
      </c>
      <c r="F9358" s="0" t="n">
        <v>0.0192</v>
      </c>
      <c r="G9358" s="0" t="n">
        <v>1</v>
      </c>
      <c r="H9358" s="0" t="n">
        <v>7371</v>
      </c>
    </row>
    <row r="9359" customFormat="false" ht="12.8" hidden="false" customHeight="false" outlineLevel="0" collapsed="false">
      <c r="A9359" s="0" t="s">
        <v>13185</v>
      </c>
      <c r="B9359" s="0" t="n">
        <v>0.0289333333</v>
      </c>
      <c r="C9359" s="0" t="n">
        <v>0.000232</v>
      </c>
      <c r="D9359" s="0" t="n">
        <v>3.7037E-005</v>
      </c>
      <c r="E9359" s="0" t="n">
        <v>0.0033333333</v>
      </c>
      <c r="F9359" s="0" t="n">
        <v>0.0008</v>
      </c>
      <c r="G9359" s="0" t="n">
        <v>1</v>
      </c>
      <c r="H9359" s="0" t="n">
        <v>0.31</v>
      </c>
    </row>
    <row r="9360" customFormat="false" ht="12.8" hidden="false" customHeight="false" outlineLevel="0" collapsed="false">
      <c r="A9360" s="0" t="s">
        <v>13186</v>
      </c>
      <c r="B9360" s="0" t="n">
        <v>1.2401666667</v>
      </c>
      <c r="C9360" s="0" t="n">
        <v>0.0133333333</v>
      </c>
      <c r="D9360" s="0" t="n">
        <v>0.0018518519</v>
      </c>
      <c r="E9360" s="0" t="n">
        <v>0.0138888889</v>
      </c>
      <c r="F9360" s="0" t="n">
        <v>0.0133333333</v>
      </c>
      <c r="G9360" s="0" t="n">
        <v>1</v>
      </c>
      <c r="H9360" s="0" t="n">
        <v>2137</v>
      </c>
    </row>
    <row r="9361" customFormat="false" ht="12.8" hidden="false" customHeight="false" outlineLevel="0" collapsed="false">
      <c r="A9361" s="0" t="s">
        <v>3013</v>
      </c>
      <c r="B9361" s="0" t="n">
        <v>14.8</v>
      </c>
      <c r="C9361" s="0" t="n">
        <v>0.0719488</v>
      </c>
      <c r="D9361" s="0" t="n">
        <v>0.0137373737</v>
      </c>
      <c r="E9361" s="0" t="n">
        <v>0.0666666667</v>
      </c>
      <c r="F9361" s="0" t="n">
        <v>0.09856</v>
      </c>
      <c r="G9361" s="0" t="n">
        <v>1</v>
      </c>
      <c r="H9361" s="0" t="n">
        <v>23.2</v>
      </c>
    </row>
    <row r="9362" customFormat="false" ht="12.8" hidden="false" customHeight="false" outlineLevel="0" collapsed="false">
      <c r="A9362" s="0" t="s">
        <v>13187</v>
      </c>
      <c r="B9362" s="0" t="n">
        <v>0.06195</v>
      </c>
      <c r="C9362" s="0" t="n">
        <v>0.000336</v>
      </c>
      <c r="D9362" s="0" t="n">
        <v>5.55556E-005</v>
      </c>
      <c r="E9362" s="0" t="n">
        <v>0.005</v>
      </c>
      <c r="F9362" s="0" t="n">
        <v>0.0012</v>
      </c>
      <c r="G9362" s="0" t="n">
        <v>1</v>
      </c>
      <c r="H9362" s="0" t="n">
        <v>0.38</v>
      </c>
    </row>
    <row r="9363" customFormat="false" ht="12.8" hidden="false" customHeight="false" outlineLevel="0" collapsed="false">
      <c r="A9363" s="0" t="s">
        <v>2833</v>
      </c>
      <c r="B9363" s="0" t="n">
        <v>1.3991428571</v>
      </c>
      <c r="C9363" s="0" t="n">
        <v>0.0205714286</v>
      </c>
      <c r="D9363" s="0" t="n">
        <v>0.0028571429</v>
      </c>
      <c r="E9363" s="0" t="n">
        <v>0.0285714286</v>
      </c>
      <c r="F9363" s="0" t="n">
        <v>0.0274285714</v>
      </c>
      <c r="G9363" s="0" t="n">
        <v>1</v>
      </c>
      <c r="H9363" s="0" t="n">
        <v>4392</v>
      </c>
    </row>
    <row r="9364" customFormat="false" ht="12.8" hidden="false" customHeight="false" outlineLevel="0" collapsed="false">
      <c r="A9364" s="0" t="s">
        <v>13188</v>
      </c>
      <c r="B9364" s="0" t="n">
        <v>0.01155</v>
      </c>
      <c r="C9364" s="0" t="n">
        <v>9E-005</v>
      </c>
      <c r="D9364" s="0" t="n">
        <v>6.25E-005</v>
      </c>
      <c r="E9364" s="0" t="n">
        <v>0.0025</v>
      </c>
      <c r="F9364" s="0" t="n">
        <v>0.0003</v>
      </c>
      <c r="G9364" s="0" t="n">
        <v>1</v>
      </c>
      <c r="H9364" s="0" t="n">
        <v>0.21</v>
      </c>
    </row>
    <row r="9365" customFormat="false" ht="12.8" hidden="false" customHeight="false" outlineLevel="0" collapsed="false">
      <c r="A9365" s="0" t="s">
        <v>13189</v>
      </c>
      <c r="B9365" s="0" t="n">
        <v>1.2401666667</v>
      </c>
      <c r="C9365" s="0" t="n">
        <v>0.0133333333</v>
      </c>
      <c r="D9365" s="0" t="n">
        <v>0.0018518519</v>
      </c>
      <c r="E9365" s="0" t="n">
        <v>0.0138888889</v>
      </c>
      <c r="F9365" s="0" t="n">
        <v>0.0133333333</v>
      </c>
      <c r="G9365" s="0" t="n">
        <v>1</v>
      </c>
      <c r="H9365" s="0" t="n">
        <v>846.6666666667</v>
      </c>
    </row>
    <row r="9366" customFormat="false" ht="12.8" hidden="false" customHeight="false" outlineLevel="0" collapsed="false">
      <c r="A9366" s="0" t="s">
        <v>13190</v>
      </c>
      <c r="B9366" s="0" t="n">
        <v>0.0534</v>
      </c>
      <c r="C9366" s="0" t="n">
        <v>0.000348</v>
      </c>
      <c r="D9366" s="0" t="n">
        <v>5.55556E-005</v>
      </c>
      <c r="E9366" s="0" t="n">
        <v>0.005</v>
      </c>
      <c r="F9366" s="0" t="n">
        <v>0.0012</v>
      </c>
      <c r="G9366" s="0" t="n">
        <v>1</v>
      </c>
      <c r="H9366" s="0" t="n">
        <v>0.39</v>
      </c>
    </row>
    <row r="9367" customFormat="false" ht="12.8" hidden="false" customHeight="false" outlineLevel="0" collapsed="false">
      <c r="A9367" s="0" t="s">
        <v>2412</v>
      </c>
      <c r="B9367" s="0" t="n">
        <v>1.3991428571</v>
      </c>
      <c r="C9367" s="0" t="n">
        <v>0.0205714286</v>
      </c>
      <c r="D9367" s="0" t="n">
        <v>0.0028571429</v>
      </c>
      <c r="E9367" s="0" t="n">
        <v>0.0285714286</v>
      </c>
      <c r="F9367" s="0" t="n">
        <v>0.0274285714</v>
      </c>
      <c r="G9367" s="0" t="n">
        <v>1</v>
      </c>
      <c r="H9367" s="0" t="n">
        <v>4401</v>
      </c>
    </row>
    <row r="9368" customFormat="false" ht="12.8" hidden="false" customHeight="false" outlineLevel="0" collapsed="false">
      <c r="A9368" s="0" t="s">
        <v>13191</v>
      </c>
      <c r="B9368" s="0" t="n">
        <v>1.2401666667</v>
      </c>
      <c r="C9368" s="0" t="n">
        <v>0.0133333333</v>
      </c>
      <c r="D9368" s="0" t="n">
        <v>0.0018518519</v>
      </c>
      <c r="E9368" s="0" t="n">
        <v>0.0138888889</v>
      </c>
      <c r="F9368" s="0" t="n">
        <v>0.0133333333</v>
      </c>
      <c r="G9368" s="0" t="n">
        <v>1</v>
      </c>
      <c r="H9368" s="0" t="n">
        <v>2540</v>
      </c>
    </row>
    <row r="9369" customFormat="false" ht="12.8" hidden="false" customHeight="false" outlineLevel="0" collapsed="false">
      <c r="A9369" s="0" t="s">
        <v>13192</v>
      </c>
      <c r="B9369" s="0" t="n">
        <v>0.001984</v>
      </c>
      <c r="C9369" s="0" t="n">
        <v>2.016E-006</v>
      </c>
      <c r="D9369" s="0" t="n">
        <v>5.551E-006</v>
      </c>
      <c r="E9369" s="0" t="n">
        <v>0.0002</v>
      </c>
      <c r="F9369" s="0" t="n">
        <v>1.344E-005</v>
      </c>
      <c r="G9369" s="0" t="n">
        <v>1</v>
      </c>
      <c r="H9369" s="0" t="n">
        <v>1</v>
      </c>
    </row>
    <row r="9370" customFormat="false" ht="12.8" hidden="false" customHeight="false" outlineLevel="0" collapsed="false">
      <c r="A9370" s="0" t="s">
        <v>13193</v>
      </c>
      <c r="B9370" s="0" t="n">
        <v>0.28</v>
      </c>
      <c r="C9370" s="0" t="n">
        <v>0.0064</v>
      </c>
      <c r="D9370" s="0" t="n">
        <v>0.0008888889</v>
      </c>
      <c r="E9370" s="0" t="n">
        <v>0.1</v>
      </c>
      <c r="F9370" s="0" t="n">
        <v>0.02</v>
      </c>
      <c r="G9370" s="0" t="n">
        <v>1</v>
      </c>
      <c r="H9370" s="0" t="n">
        <v>7.06</v>
      </c>
    </row>
    <row r="9371" customFormat="false" ht="12.8" hidden="false" customHeight="false" outlineLevel="0" collapsed="false">
      <c r="A9371" s="0" t="s">
        <v>13194</v>
      </c>
      <c r="B9371" s="0" t="n">
        <v>0.0534</v>
      </c>
      <c r="C9371" s="0" t="n">
        <v>0.000348</v>
      </c>
      <c r="D9371" s="0" t="n">
        <v>5.55556E-005</v>
      </c>
      <c r="E9371" s="0" t="n">
        <v>0.005</v>
      </c>
      <c r="F9371" s="0" t="n">
        <v>0.0012</v>
      </c>
      <c r="G9371" s="0" t="n">
        <v>1</v>
      </c>
      <c r="H9371" s="0" t="n">
        <v>0.39</v>
      </c>
    </row>
    <row r="9372" customFormat="false" ht="12.8" hidden="false" customHeight="false" outlineLevel="0" collapsed="false">
      <c r="A9372" s="0" t="s">
        <v>13195</v>
      </c>
      <c r="B9372" s="0" t="n">
        <v>1.2401666667</v>
      </c>
      <c r="C9372" s="0" t="n">
        <v>0.0133333333</v>
      </c>
      <c r="D9372" s="0" t="n">
        <v>0.0018518519</v>
      </c>
      <c r="E9372" s="0" t="n">
        <v>0.0138888889</v>
      </c>
      <c r="F9372" s="0" t="n">
        <v>0.0133333333</v>
      </c>
      <c r="G9372" s="0" t="n">
        <v>1</v>
      </c>
      <c r="H9372" s="0" t="n">
        <v>2540</v>
      </c>
    </row>
    <row r="9373" customFormat="false" ht="12.8" hidden="false" customHeight="false" outlineLevel="0" collapsed="false">
      <c r="A9373" s="0" t="s">
        <v>2324</v>
      </c>
      <c r="B9373" s="0" t="n">
        <v>1.3461428571</v>
      </c>
      <c r="C9373" s="0" t="n">
        <v>0.0205714286</v>
      </c>
      <c r="D9373" s="0" t="n">
        <v>0.0028571429</v>
      </c>
      <c r="E9373" s="0" t="n">
        <v>0.0285714286</v>
      </c>
      <c r="F9373" s="0" t="n">
        <v>0.0274285714</v>
      </c>
      <c r="G9373" s="0" t="n">
        <v>1</v>
      </c>
      <c r="H9373" s="0" t="n">
        <v>9011</v>
      </c>
    </row>
    <row r="9374" customFormat="false" ht="12.8" hidden="false" customHeight="false" outlineLevel="0" collapsed="false">
      <c r="A9374" s="0" t="s">
        <v>2913</v>
      </c>
      <c r="B9374" s="0" t="n">
        <v>1.2401666667</v>
      </c>
      <c r="C9374" s="0" t="n">
        <v>0.0133333333</v>
      </c>
      <c r="D9374" s="0" t="n">
        <v>0.0018518519</v>
      </c>
      <c r="E9374" s="0" t="n">
        <v>0.0138888889</v>
      </c>
      <c r="F9374" s="0" t="n">
        <v>0.0133333333</v>
      </c>
      <c r="G9374" s="0" t="n">
        <v>1</v>
      </c>
      <c r="H9374" s="0" t="n">
        <v>2540</v>
      </c>
    </row>
    <row r="9375" customFormat="false" ht="12.8" hidden="false" customHeight="false" outlineLevel="0" collapsed="false">
      <c r="A9375" s="0" t="s">
        <v>13196</v>
      </c>
      <c r="B9375" s="0" t="n">
        <v>0.435</v>
      </c>
      <c r="C9375" s="0" t="n">
        <v>0.0032</v>
      </c>
      <c r="D9375" s="0" t="n">
        <v>0.0004444444</v>
      </c>
      <c r="E9375" s="0" t="n">
        <v>0.05</v>
      </c>
      <c r="F9375" s="0" t="n">
        <v>0.01</v>
      </c>
      <c r="G9375" s="0" t="n">
        <v>1</v>
      </c>
      <c r="H9375" s="0" t="n">
        <v>7.22</v>
      </c>
    </row>
    <row r="9376" customFormat="false" ht="12.8" hidden="false" customHeight="false" outlineLevel="0" collapsed="false">
      <c r="A9376" s="0" t="s">
        <v>13197</v>
      </c>
      <c r="B9376" s="0" t="n">
        <v>1.3461428571</v>
      </c>
      <c r="C9376" s="0" t="n">
        <v>0.0205714286</v>
      </c>
      <c r="D9376" s="0" t="n">
        <v>0.0028571429</v>
      </c>
      <c r="E9376" s="0" t="n">
        <v>0.0285714286</v>
      </c>
      <c r="F9376" s="0" t="n">
        <v>0.0274285714</v>
      </c>
      <c r="G9376" s="0" t="n">
        <v>1</v>
      </c>
      <c r="H9376" s="0" t="n">
        <v>11984</v>
      </c>
    </row>
    <row r="9377" customFormat="false" ht="12.8" hidden="false" customHeight="false" outlineLevel="0" collapsed="false">
      <c r="A9377" s="0" t="s">
        <v>2908</v>
      </c>
      <c r="B9377" s="0" t="n">
        <v>1.2401666667</v>
      </c>
      <c r="C9377" s="0" t="n">
        <v>0.0133333333</v>
      </c>
      <c r="D9377" s="0" t="n">
        <v>0.0018518519</v>
      </c>
      <c r="E9377" s="0" t="n">
        <v>0.0138888889</v>
      </c>
      <c r="F9377" s="0" t="n">
        <v>0.0133333333</v>
      </c>
      <c r="G9377" s="0" t="n">
        <v>1</v>
      </c>
      <c r="H9377" s="0" t="n">
        <v>2540</v>
      </c>
    </row>
    <row r="9378" customFormat="false" ht="12.8" hidden="false" customHeight="false" outlineLevel="0" collapsed="false">
      <c r="A9378" s="0" t="s">
        <v>2322</v>
      </c>
      <c r="B9378" s="0" t="n">
        <v>1.8021428571</v>
      </c>
      <c r="C9378" s="0" t="n">
        <v>0.0205714286</v>
      </c>
      <c r="D9378" s="0" t="n">
        <v>0.0028571429</v>
      </c>
      <c r="E9378" s="0" t="n">
        <v>0.0285714286</v>
      </c>
      <c r="F9378" s="0" t="n">
        <v>0.0274285714</v>
      </c>
      <c r="G9378" s="0" t="n">
        <v>1</v>
      </c>
      <c r="H9378" s="0" t="n">
        <v>9326</v>
      </c>
    </row>
    <row r="9379" customFormat="false" ht="12.8" hidden="false" customHeight="false" outlineLevel="0" collapsed="false">
      <c r="A9379" s="0" t="s">
        <v>2191</v>
      </c>
      <c r="B9379" s="0" t="n">
        <v>0.0436</v>
      </c>
      <c r="C9379" s="0" t="n">
        <v>0.000336</v>
      </c>
      <c r="D9379" s="0" t="n">
        <v>8.33333E-005</v>
      </c>
      <c r="E9379" s="0" t="n">
        <v>0.005</v>
      </c>
      <c r="F9379" s="0" t="n">
        <v>0.0012</v>
      </c>
      <c r="G9379" s="0" t="n">
        <v>1</v>
      </c>
      <c r="H9379" s="0" t="n">
        <v>22.28</v>
      </c>
    </row>
    <row r="9380" customFormat="false" ht="12.8" hidden="false" customHeight="false" outlineLevel="0" collapsed="false">
      <c r="A9380" s="0" t="s">
        <v>13198</v>
      </c>
      <c r="B9380" s="0" t="n">
        <v>1.2401666667</v>
      </c>
      <c r="C9380" s="0" t="n">
        <v>0.0133333333</v>
      </c>
      <c r="D9380" s="0" t="n">
        <v>0.0018518519</v>
      </c>
      <c r="E9380" s="0" t="n">
        <v>0.0138888889</v>
      </c>
      <c r="F9380" s="0" t="n">
        <v>0.0133333333</v>
      </c>
      <c r="G9380" s="0" t="n">
        <v>1</v>
      </c>
      <c r="H9380" s="0" t="n">
        <v>2540</v>
      </c>
    </row>
    <row r="9381" customFormat="false" ht="12.8" hidden="false" customHeight="false" outlineLevel="0" collapsed="false">
      <c r="A9381" s="0" t="s">
        <v>179</v>
      </c>
      <c r="B9381" s="0" t="n">
        <v>0.435</v>
      </c>
      <c r="C9381" s="0" t="n">
        <v>0.0032</v>
      </c>
      <c r="D9381" s="0" t="n">
        <v>0.0004444444</v>
      </c>
      <c r="E9381" s="0" t="n">
        <v>0.05</v>
      </c>
      <c r="F9381" s="0" t="n">
        <v>0.01</v>
      </c>
      <c r="G9381" s="0" t="n">
        <v>1</v>
      </c>
      <c r="H9381" s="0" t="n">
        <v>7.49</v>
      </c>
    </row>
    <row r="9382" customFormat="false" ht="12.8" hidden="false" customHeight="false" outlineLevel="0" collapsed="false">
      <c r="A9382" s="0" t="s">
        <v>2323</v>
      </c>
      <c r="B9382" s="0" t="n">
        <v>1.3461428571</v>
      </c>
      <c r="C9382" s="0" t="n">
        <v>0.0205714286</v>
      </c>
      <c r="D9382" s="0" t="n">
        <v>0.0028571429</v>
      </c>
      <c r="E9382" s="0" t="n">
        <v>0.0285714286</v>
      </c>
      <c r="F9382" s="0" t="n">
        <v>0.0274285714</v>
      </c>
      <c r="G9382" s="0" t="n">
        <v>1</v>
      </c>
      <c r="H9382" s="0" t="n">
        <v>9011</v>
      </c>
    </row>
    <row r="9383" customFormat="false" ht="12.8" hidden="false" customHeight="false" outlineLevel="0" collapsed="false">
      <c r="A9383" s="0" t="s">
        <v>2192</v>
      </c>
      <c r="B9383" s="0" t="n">
        <v>0.0436</v>
      </c>
      <c r="C9383" s="0" t="n">
        <v>0.000336</v>
      </c>
      <c r="D9383" s="0" t="n">
        <v>8.33333E-005</v>
      </c>
      <c r="E9383" s="0" t="n">
        <v>0.005</v>
      </c>
      <c r="F9383" s="0" t="n">
        <v>0.0012</v>
      </c>
      <c r="G9383" s="0" t="n">
        <v>1</v>
      </c>
      <c r="H9383" s="0" t="n">
        <v>22.28</v>
      </c>
    </row>
    <row r="9384" customFormat="false" ht="12.8" hidden="false" customHeight="false" outlineLevel="0" collapsed="false">
      <c r="A9384" s="0" t="s">
        <v>13199</v>
      </c>
      <c r="B9384" s="0" t="n">
        <v>4.1490909091</v>
      </c>
      <c r="C9384" s="0" t="n">
        <v>0.0593181818</v>
      </c>
      <c r="D9384" s="0" t="n">
        <v>0.0085858586</v>
      </c>
      <c r="E9384" s="0" t="n">
        <v>0.0227272727</v>
      </c>
      <c r="F9384" s="0" t="n">
        <v>0.0409090909</v>
      </c>
      <c r="G9384" s="0" t="n">
        <v>1</v>
      </c>
      <c r="H9384" s="0" t="n">
        <v>6</v>
      </c>
    </row>
    <row r="9385" customFormat="false" ht="12.8" hidden="false" customHeight="false" outlineLevel="0" collapsed="false">
      <c r="A9385" s="0" t="s">
        <v>13200</v>
      </c>
      <c r="B9385" s="0" t="n">
        <v>1.3841666667</v>
      </c>
      <c r="C9385" s="0" t="n">
        <v>0.0133333333</v>
      </c>
      <c r="D9385" s="0" t="n">
        <v>0.0018518519</v>
      </c>
      <c r="E9385" s="0" t="n">
        <v>0.0138888889</v>
      </c>
      <c r="F9385" s="0" t="n">
        <v>0.0133333333</v>
      </c>
      <c r="G9385" s="0" t="n">
        <v>1</v>
      </c>
      <c r="H9385" s="0" t="n">
        <v>937</v>
      </c>
    </row>
    <row r="9386" customFormat="false" ht="12.8" hidden="false" customHeight="false" outlineLevel="0" collapsed="false">
      <c r="A9386" s="0" t="s">
        <v>177</v>
      </c>
      <c r="B9386" s="0" t="n">
        <v>0.43</v>
      </c>
      <c r="C9386" s="0" t="n">
        <v>0.0064</v>
      </c>
      <c r="D9386" s="0" t="n">
        <v>0.0008888889</v>
      </c>
      <c r="E9386" s="0" t="n">
        <v>0.1</v>
      </c>
      <c r="F9386" s="0" t="n">
        <v>0.02</v>
      </c>
      <c r="G9386" s="0" t="n">
        <v>1</v>
      </c>
      <c r="H9386" s="0" t="n">
        <v>6.19</v>
      </c>
    </row>
    <row r="9387" customFormat="false" ht="12.8" hidden="false" customHeight="false" outlineLevel="0" collapsed="false">
      <c r="A9387" s="0" t="s">
        <v>2321</v>
      </c>
      <c r="B9387" s="0" t="n">
        <v>1.8021428571</v>
      </c>
      <c r="C9387" s="0" t="n">
        <v>0.0205714286</v>
      </c>
      <c r="D9387" s="0" t="n">
        <v>0.0028571429</v>
      </c>
      <c r="E9387" s="0" t="n">
        <v>0.0285714286</v>
      </c>
      <c r="F9387" s="0" t="n">
        <v>0.0274285714</v>
      </c>
      <c r="G9387" s="0" t="n">
        <v>1</v>
      </c>
      <c r="H9387" s="0" t="n">
        <v>7012</v>
      </c>
    </row>
    <row r="9388" customFormat="false" ht="12.8" hidden="false" customHeight="false" outlineLevel="0" collapsed="false">
      <c r="A9388" s="0" t="s">
        <v>13201</v>
      </c>
      <c r="B9388" s="0" t="n">
        <v>1.0133333333</v>
      </c>
      <c r="C9388" s="0" t="n">
        <v>0.012</v>
      </c>
      <c r="D9388" s="0" t="n">
        <v>0.0016666667</v>
      </c>
      <c r="E9388" s="0" t="n">
        <v>0.0166666667</v>
      </c>
      <c r="F9388" s="0" t="n">
        <v>0.016</v>
      </c>
      <c r="G9388" s="0" t="n">
        <v>1</v>
      </c>
      <c r="H9388" s="0" t="n">
        <v>9577</v>
      </c>
    </row>
    <row r="9389" customFormat="false" ht="12.8" hidden="false" customHeight="false" outlineLevel="0" collapsed="false">
      <c r="A9389" s="0" t="s">
        <v>178</v>
      </c>
      <c r="B9389" s="0" t="n">
        <v>0.435</v>
      </c>
      <c r="C9389" s="0" t="n">
        <v>0.0032</v>
      </c>
      <c r="D9389" s="0" t="n">
        <v>0.0004444444</v>
      </c>
      <c r="E9389" s="0" t="n">
        <v>0.05</v>
      </c>
      <c r="F9389" s="0" t="n">
        <v>0.01</v>
      </c>
      <c r="G9389" s="0" t="n">
        <v>1</v>
      </c>
      <c r="H9389" s="0" t="n">
        <v>7.5</v>
      </c>
    </row>
    <row r="9390" customFormat="false" ht="12.8" hidden="false" customHeight="false" outlineLevel="0" collapsed="false">
      <c r="A9390" s="0" t="s">
        <v>13202</v>
      </c>
      <c r="B9390" s="0" t="n">
        <v>1.3841666667</v>
      </c>
      <c r="C9390" s="0" t="n">
        <v>0.0133333333</v>
      </c>
      <c r="D9390" s="0" t="n">
        <v>0.0018518519</v>
      </c>
      <c r="E9390" s="0" t="n">
        <v>0.0138888889</v>
      </c>
      <c r="F9390" s="0" t="n">
        <v>0.0133333333</v>
      </c>
      <c r="G9390" s="0" t="n">
        <v>1</v>
      </c>
      <c r="H9390" s="0" t="n">
        <v>937</v>
      </c>
    </row>
    <row r="9391" customFormat="false" ht="12.8" hidden="false" customHeight="false" outlineLevel="0" collapsed="false">
      <c r="A9391" s="0" t="s">
        <v>13203</v>
      </c>
      <c r="B9391" s="0" t="n">
        <v>2.9933333333</v>
      </c>
      <c r="C9391" s="0" t="n">
        <v>0.0435</v>
      </c>
      <c r="D9391" s="0" t="n">
        <v>0.0062962963</v>
      </c>
      <c r="E9391" s="0" t="n">
        <v>0.0166666667</v>
      </c>
      <c r="F9391" s="0" t="n">
        <v>0.03</v>
      </c>
      <c r="G9391" s="0" t="n">
        <v>1</v>
      </c>
      <c r="H9391" s="0" t="n">
        <v>4.2</v>
      </c>
    </row>
    <row r="9392" customFormat="false" ht="12.8" hidden="false" customHeight="false" outlineLevel="0" collapsed="false">
      <c r="A9392" s="0" t="s">
        <v>13204</v>
      </c>
      <c r="B9392" s="0" t="n">
        <v>1.8021428571</v>
      </c>
      <c r="C9392" s="0" t="n">
        <v>0.0205714286</v>
      </c>
      <c r="D9392" s="0" t="n">
        <v>0.0028571429</v>
      </c>
      <c r="E9392" s="0" t="n">
        <v>0.0285714286</v>
      </c>
      <c r="F9392" s="0" t="n">
        <v>0.0274285714</v>
      </c>
      <c r="G9392" s="0" t="n">
        <v>1</v>
      </c>
      <c r="H9392" s="0" t="n">
        <v>7012</v>
      </c>
    </row>
    <row r="9393" customFormat="false" ht="12.8" hidden="false" customHeight="false" outlineLevel="0" collapsed="false">
      <c r="A9393" s="0" t="s">
        <v>13205</v>
      </c>
      <c r="B9393" s="0" t="n">
        <v>1.09</v>
      </c>
      <c r="C9393" s="0" t="n">
        <v>0.0144</v>
      </c>
      <c r="D9393" s="0" t="n">
        <v>0.002</v>
      </c>
      <c r="E9393" s="0" t="n">
        <v>0.02</v>
      </c>
      <c r="F9393" s="0" t="n">
        <v>0.0192</v>
      </c>
      <c r="G9393" s="0" t="n">
        <v>1</v>
      </c>
      <c r="H9393" s="0" t="n">
        <v>9577</v>
      </c>
    </row>
    <row r="9394" customFormat="false" ht="12.8" hidden="false" customHeight="false" outlineLevel="0" collapsed="false">
      <c r="A9394" s="0" t="s">
        <v>13206</v>
      </c>
      <c r="B9394" s="0" t="n">
        <v>0.5974528571</v>
      </c>
      <c r="C9394" s="0" t="n">
        <v>0.0102857143</v>
      </c>
      <c r="D9394" s="0" t="n">
        <v>0.0014285714</v>
      </c>
      <c r="E9394" s="0" t="n">
        <v>0.0142857143</v>
      </c>
      <c r="F9394" s="0" t="n">
        <v>0.0137142857</v>
      </c>
      <c r="G9394" s="0" t="n">
        <v>1</v>
      </c>
      <c r="H9394" s="0" t="n">
        <v>1</v>
      </c>
    </row>
    <row r="9395" customFormat="false" ht="12.8" hidden="false" customHeight="false" outlineLevel="0" collapsed="false">
      <c r="A9395" s="0" t="s">
        <v>2922</v>
      </c>
      <c r="B9395" s="0" t="n">
        <v>1.3841666667</v>
      </c>
      <c r="C9395" s="0" t="n">
        <v>0.0133333333</v>
      </c>
      <c r="D9395" s="0" t="n">
        <v>0.0018518519</v>
      </c>
      <c r="E9395" s="0" t="n">
        <v>0.0138888889</v>
      </c>
      <c r="F9395" s="0" t="n">
        <v>0.0133333333</v>
      </c>
      <c r="G9395" s="0" t="n">
        <v>1</v>
      </c>
      <c r="H9395" s="0" t="n">
        <v>937</v>
      </c>
    </row>
    <row r="9396" customFormat="false" ht="12.8" hidden="false" customHeight="false" outlineLevel="0" collapsed="false">
      <c r="A9396" s="0" t="s">
        <v>175</v>
      </c>
      <c r="B9396" s="0" t="n">
        <v>0.405</v>
      </c>
      <c r="C9396" s="0" t="n">
        <v>0.0032</v>
      </c>
      <c r="D9396" s="0" t="n">
        <v>0.0004444444</v>
      </c>
      <c r="E9396" s="0" t="n">
        <v>0.05</v>
      </c>
      <c r="F9396" s="0" t="n">
        <v>0.01</v>
      </c>
      <c r="G9396" s="0" t="n">
        <v>1</v>
      </c>
      <c r="H9396" s="0" t="n">
        <v>6.32</v>
      </c>
    </row>
    <row r="9397" customFormat="false" ht="12.8" hidden="false" customHeight="false" outlineLevel="0" collapsed="false">
      <c r="A9397" s="0" t="s">
        <v>13207</v>
      </c>
      <c r="B9397" s="0" t="n">
        <v>8.2633333333</v>
      </c>
      <c r="C9397" s="0" t="n">
        <v>0.10875</v>
      </c>
      <c r="D9397" s="0" t="n">
        <v>0.0157407407</v>
      </c>
      <c r="E9397" s="0" t="n">
        <v>0.0416666667</v>
      </c>
      <c r="F9397" s="0" t="n">
        <v>0.075</v>
      </c>
      <c r="G9397" s="0" t="n">
        <v>1</v>
      </c>
      <c r="H9397" s="0" t="n">
        <v>9.7</v>
      </c>
    </row>
    <row r="9398" customFormat="false" ht="12.8" hidden="false" customHeight="false" outlineLevel="0" collapsed="false">
      <c r="A9398" s="0" t="s">
        <v>13208</v>
      </c>
      <c r="B9398" s="0" t="n">
        <v>1.8021428571</v>
      </c>
      <c r="C9398" s="0" t="n">
        <v>0.0205714286</v>
      </c>
      <c r="D9398" s="0" t="n">
        <v>0.0028571429</v>
      </c>
      <c r="E9398" s="0" t="n">
        <v>0.0285714286</v>
      </c>
      <c r="F9398" s="0" t="n">
        <v>0.0274285714</v>
      </c>
      <c r="G9398" s="0" t="n">
        <v>1</v>
      </c>
      <c r="H9398" s="0" t="n">
        <v>7012</v>
      </c>
    </row>
    <row r="9399" customFormat="false" ht="12.8" hidden="false" customHeight="false" outlineLevel="0" collapsed="false">
      <c r="A9399" s="0" t="s">
        <v>13209</v>
      </c>
      <c r="B9399" s="0" t="n">
        <v>1.47</v>
      </c>
      <c r="C9399" s="0" t="n">
        <v>0.0144</v>
      </c>
      <c r="D9399" s="0" t="n">
        <v>0.002</v>
      </c>
      <c r="E9399" s="0" t="n">
        <v>0.02</v>
      </c>
      <c r="F9399" s="0" t="n">
        <v>0.0192</v>
      </c>
      <c r="G9399" s="0" t="n">
        <v>1</v>
      </c>
      <c r="H9399" s="0" t="n">
        <v>7371</v>
      </c>
    </row>
    <row r="9400" customFormat="false" ht="12.8" hidden="false" customHeight="false" outlineLevel="0" collapsed="false">
      <c r="A9400" s="0" t="s">
        <v>2923</v>
      </c>
      <c r="B9400" s="0" t="n">
        <v>1.3841666667</v>
      </c>
      <c r="C9400" s="0" t="n">
        <v>0.0133333333</v>
      </c>
      <c r="D9400" s="0" t="n">
        <v>0.0018518519</v>
      </c>
      <c r="E9400" s="0" t="n">
        <v>0.0138888889</v>
      </c>
      <c r="F9400" s="0" t="n">
        <v>0.0133333333</v>
      </c>
      <c r="G9400" s="0" t="n">
        <v>1</v>
      </c>
      <c r="H9400" s="0" t="n">
        <v>937</v>
      </c>
    </row>
    <row r="9401" customFormat="false" ht="12.8" hidden="false" customHeight="false" outlineLevel="0" collapsed="false">
      <c r="A9401" s="0" t="s">
        <v>13210</v>
      </c>
      <c r="B9401" s="0" t="n">
        <v>8.2633333333</v>
      </c>
      <c r="C9401" s="0" t="n">
        <v>0.10875</v>
      </c>
      <c r="D9401" s="0" t="n">
        <v>0.0157407407</v>
      </c>
      <c r="E9401" s="0" t="n">
        <v>0.0416666667</v>
      </c>
      <c r="F9401" s="0" t="n">
        <v>0.075</v>
      </c>
      <c r="G9401" s="0" t="n">
        <v>1</v>
      </c>
      <c r="H9401" s="0" t="n">
        <v>9.3</v>
      </c>
    </row>
    <row r="9402" customFormat="false" ht="12.8" hidden="false" customHeight="false" outlineLevel="0" collapsed="false">
      <c r="A9402" s="0" t="s">
        <v>176</v>
      </c>
      <c r="B9402" s="0" t="n">
        <v>0.405</v>
      </c>
      <c r="C9402" s="0" t="n">
        <v>0.0032</v>
      </c>
      <c r="D9402" s="0" t="n">
        <v>0.0004444444</v>
      </c>
      <c r="E9402" s="0" t="n">
        <v>0.05</v>
      </c>
      <c r="F9402" s="0" t="n">
        <v>0.01</v>
      </c>
      <c r="G9402" s="0" t="n">
        <v>1</v>
      </c>
      <c r="H9402" s="0" t="n">
        <v>6.66</v>
      </c>
    </row>
    <row r="9403" customFormat="false" ht="12.8" hidden="false" customHeight="false" outlineLevel="0" collapsed="false">
      <c r="A9403" s="0" t="s">
        <v>2320</v>
      </c>
      <c r="B9403" s="0" t="n">
        <v>1.8021428571</v>
      </c>
      <c r="C9403" s="0" t="n">
        <v>0.0205714286</v>
      </c>
      <c r="D9403" s="0" t="n">
        <v>0.0028571429</v>
      </c>
      <c r="E9403" s="0" t="n">
        <v>0.0285714286</v>
      </c>
      <c r="F9403" s="0" t="n">
        <v>0.0274285714</v>
      </c>
      <c r="G9403" s="0" t="n">
        <v>1</v>
      </c>
      <c r="H9403" s="0" t="n">
        <v>7012</v>
      </c>
    </row>
    <row r="9404" customFormat="false" ht="12.8" hidden="false" customHeight="false" outlineLevel="0" collapsed="false">
      <c r="A9404" s="0" t="s">
        <v>13211</v>
      </c>
      <c r="B9404" s="0" t="n">
        <v>1.585</v>
      </c>
      <c r="C9404" s="0" t="n">
        <v>0.018</v>
      </c>
      <c r="D9404" s="0" t="n">
        <v>0.0025</v>
      </c>
      <c r="E9404" s="0" t="n">
        <v>0.025</v>
      </c>
      <c r="F9404" s="0" t="n">
        <v>0.024</v>
      </c>
      <c r="G9404" s="0" t="n">
        <v>1</v>
      </c>
      <c r="H9404" s="0" t="n">
        <v>9790</v>
      </c>
    </row>
    <row r="9405" customFormat="false" ht="12.8" hidden="false" customHeight="false" outlineLevel="0" collapsed="false">
      <c r="A9405" s="0" t="s">
        <v>13212</v>
      </c>
      <c r="B9405" s="0" t="n">
        <v>1.2015833333</v>
      </c>
      <c r="C9405" s="0" t="n">
        <v>0.014625</v>
      </c>
      <c r="D9405" s="0" t="n">
        <v>0.0020987654</v>
      </c>
      <c r="E9405" s="0" t="n">
        <v>0.0083333333</v>
      </c>
      <c r="F9405" s="0" t="n">
        <v>0.015</v>
      </c>
      <c r="G9405" s="0" t="n">
        <v>1</v>
      </c>
      <c r="H9405" s="0" t="n">
        <v>1</v>
      </c>
    </row>
    <row r="9406" customFormat="false" ht="12.8" hidden="false" customHeight="false" outlineLevel="0" collapsed="false">
      <c r="A9406" s="0" t="s">
        <v>13213</v>
      </c>
      <c r="B9406" s="0" t="n">
        <v>1.8021428571</v>
      </c>
      <c r="C9406" s="0" t="n">
        <v>0.0205714286</v>
      </c>
      <c r="D9406" s="0" t="n">
        <v>0.0028571429</v>
      </c>
      <c r="E9406" s="0" t="n">
        <v>0.0285714286</v>
      </c>
      <c r="F9406" s="0" t="n">
        <v>0.0274285714</v>
      </c>
      <c r="G9406" s="0" t="n">
        <v>1</v>
      </c>
      <c r="H9406" s="0" t="n">
        <v>7012</v>
      </c>
    </row>
    <row r="9407" customFormat="false" ht="12.8" hidden="false" customHeight="false" outlineLevel="0" collapsed="false">
      <c r="A9407" s="0" t="s">
        <v>13214</v>
      </c>
      <c r="B9407" s="0" t="n">
        <v>0.0039</v>
      </c>
      <c r="C9407" s="0" t="n">
        <v>7.7818E-006</v>
      </c>
      <c r="D9407" s="0" t="n">
        <v>1.2952E-006</v>
      </c>
      <c r="E9407" s="0" t="n">
        <v>0.0005</v>
      </c>
      <c r="F9407" s="0" t="n">
        <v>4.71625E-005</v>
      </c>
      <c r="G9407" s="0" t="n">
        <v>1</v>
      </c>
      <c r="H9407" s="0" t="n">
        <v>0.0454</v>
      </c>
    </row>
    <row r="9408" customFormat="false" ht="12.8" hidden="false" customHeight="false" outlineLevel="0" collapsed="false">
      <c r="A9408" s="0" t="s">
        <v>13215</v>
      </c>
      <c r="B9408" s="0" t="n">
        <v>0.1055555556</v>
      </c>
      <c r="C9408" s="0" t="n">
        <v>0.0004788333</v>
      </c>
      <c r="D9408" s="0" t="n">
        <v>0.0001452991</v>
      </c>
      <c r="E9408" s="0" t="n">
        <v>0.0055555556</v>
      </c>
      <c r="F9408" s="0" t="n">
        <v>0.0012277778</v>
      </c>
      <c r="G9408" s="0" t="n">
        <v>1</v>
      </c>
      <c r="H9408" s="0" t="n">
        <v>1</v>
      </c>
    </row>
    <row r="9409" customFormat="false" ht="12.8" hidden="false" customHeight="false" outlineLevel="0" collapsed="false">
      <c r="A9409" s="0" t="s">
        <v>13216</v>
      </c>
      <c r="B9409" s="0" t="n">
        <v>1.2401666667</v>
      </c>
      <c r="C9409" s="0" t="n">
        <v>0.0133333333</v>
      </c>
      <c r="D9409" s="0" t="n">
        <v>0.0018518519</v>
      </c>
      <c r="E9409" s="0" t="n">
        <v>0.0138888889</v>
      </c>
      <c r="F9409" s="0" t="n">
        <v>0.0133333333</v>
      </c>
      <c r="G9409" s="0" t="n">
        <v>1</v>
      </c>
      <c r="H9409" s="0" t="n">
        <v>2540</v>
      </c>
    </row>
    <row r="9410" customFormat="false" ht="12.8" hidden="false" customHeight="false" outlineLevel="0" collapsed="false">
      <c r="A9410" s="0" t="s">
        <v>1769</v>
      </c>
      <c r="B9410" s="0" t="n">
        <v>0.00132</v>
      </c>
      <c r="C9410" s="0" t="n">
        <v>5.31E-005</v>
      </c>
      <c r="D9410" s="0" t="n">
        <v>3.77778E-005</v>
      </c>
      <c r="E9410" s="0" t="n">
        <v>0.001</v>
      </c>
      <c r="F9410" s="0" t="n">
        <v>0.00018</v>
      </c>
      <c r="G9410" s="0" t="n">
        <v>1</v>
      </c>
      <c r="H9410" s="0" t="n">
        <v>0.04</v>
      </c>
    </row>
    <row r="9411" customFormat="false" ht="12.8" hidden="false" customHeight="false" outlineLevel="0" collapsed="false">
      <c r="A9411" s="0" t="s">
        <v>13217</v>
      </c>
      <c r="B9411" s="0" t="n">
        <v>1.2015833333</v>
      </c>
      <c r="C9411" s="0" t="n">
        <v>0.014625</v>
      </c>
      <c r="D9411" s="0" t="n">
        <v>0.0020987654</v>
      </c>
      <c r="E9411" s="0" t="n">
        <v>0.0083333333</v>
      </c>
      <c r="F9411" s="0" t="n">
        <v>0.015</v>
      </c>
      <c r="G9411" s="0" t="n">
        <v>1</v>
      </c>
      <c r="H9411" s="0" t="n">
        <v>1</v>
      </c>
    </row>
    <row r="9412" customFormat="false" ht="12.8" hidden="false" customHeight="false" outlineLevel="0" collapsed="false">
      <c r="A9412" s="0" t="s">
        <v>13218</v>
      </c>
      <c r="B9412" s="0" t="n">
        <v>1.8021428571</v>
      </c>
      <c r="C9412" s="0" t="n">
        <v>0.0205714286</v>
      </c>
      <c r="D9412" s="0" t="n">
        <v>0.0028571429</v>
      </c>
      <c r="E9412" s="0" t="n">
        <v>0.0285714286</v>
      </c>
      <c r="F9412" s="0" t="n">
        <v>0.0274285714</v>
      </c>
      <c r="G9412" s="0" t="n">
        <v>1</v>
      </c>
      <c r="H9412" s="0" t="n">
        <v>7012</v>
      </c>
    </row>
    <row r="9413" customFormat="false" ht="12.8" hidden="false" customHeight="false" outlineLevel="0" collapsed="false">
      <c r="A9413" s="0" t="s">
        <v>13219</v>
      </c>
      <c r="B9413" s="0" t="n">
        <v>1.2401666667</v>
      </c>
      <c r="C9413" s="0" t="n">
        <v>0.0133333333</v>
      </c>
      <c r="D9413" s="0" t="n">
        <v>0.0018518519</v>
      </c>
      <c r="E9413" s="0" t="n">
        <v>0.0138888889</v>
      </c>
      <c r="F9413" s="0" t="n">
        <v>0.0133333333</v>
      </c>
      <c r="G9413" s="0" t="n">
        <v>1</v>
      </c>
      <c r="H9413" s="0" t="n">
        <v>846.6666666667</v>
      </c>
    </row>
    <row r="9414" customFormat="false" ht="12.8" hidden="false" customHeight="false" outlineLevel="0" collapsed="false">
      <c r="A9414" s="0" t="s">
        <v>2194</v>
      </c>
      <c r="B9414" s="0" t="n">
        <v>0.0530285714</v>
      </c>
      <c r="C9414" s="0" t="n">
        <v>0.00048</v>
      </c>
      <c r="D9414" s="0" t="n">
        <v>0.0001190476</v>
      </c>
      <c r="E9414" s="0" t="n">
        <v>0.0071428571</v>
      </c>
      <c r="F9414" s="0" t="n">
        <v>0.0017142857</v>
      </c>
      <c r="G9414" s="0" t="n">
        <v>1</v>
      </c>
      <c r="H9414" s="0" t="n">
        <v>6.45</v>
      </c>
    </row>
    <row r="9415" customFormat="false" ht="12.8" hidden="false" customHeight="false" outlineLevel="0" collapsed="false">
      <c r="A9415" s="0" t="s">
        <v>13220</v>
      </c>
      <c r="B9415" s="0" t="n">
        <v>1.2015833333</v>
      </c>
      <c r="C9415" s="0" t="n">
        <v>0.014625</v>
      </c>
      <c r="D9415" s="0" t="n">
        <v>0.0020987654</v>
      </c>
      <c r="E9415" s="0" t="n">
        <v>0.0083333333</v>
      </c>
      <c r="F9415" s="0" t="n">
        <v>0.015</v>
      </c>
      <c r="G9415" s="0" t="n">
        <v>1</v>
      </c>
      <c r="H9415" s="0" t="n">
        <v>1</v>
      </c>
    </row>
    <row r="9416" customFormat="false" ht="12.8" hidden="false" customHeight="false" outlineLevel="0" collapsed="false">
      <c r="A9416" s="0" t="s">
        <v>2319</v>
      </c>
      <c r="B9416" s="0" t="n">
        <v>1.8021428571</v>
      </c>
      <c r="C9416" s="0" t="n">
        <v>0.0205714286</v>
      </c>
      <c r="D9416" s="0" t="n">
        <v>0.0028571429</v>
      </c>
      <c r="E9416" s="0" t="n">
        <v>0.0285714286</v>
      </c>
      <c r="F9416" s="0" t="n">
        <v>0.0274285714</v>
      </c>
      <c r="G9416" s="0" t="n">
        <v>1</v>
      </c>
      <c r="H9416" s="0" t="n">
        <v>7012</v>
      </c>
    </row>
    <row r="9417" customFormat="false" ht="12.8" hidden="false" customHeight="false" outlineLevel="0" collapsed="false">
      <c r="A9417" s="0" t="s">
        <v>13221</v>
      </c>
      <c r="B9417" s="0" t="n">
        <v>4.4833333333</v>
      </c>
      <c r="C9417" s="0" t="n">
        <v>0.0740033333</v>
      </c>
      <c r="D9417" s="0" t="n">
        <v>0.0104938272</v>
      </c>
      <c r="E9417" s="0" t="n">
        <v>0.0277777778</v>
      </c>
      <c r="F9417" s="0" t="n">
        <v>0.0496666667</v>
      </c>
      <c r="G9417" s="0" t="n">
        <v>1</v>
      </c>
      <c r="H9417" s="0" t="n">
        <v>1</v>
      </c>
    </row>
    <row r="9418" customFormat="false" ht="12.8" hidden="false" customHeight="false" outlineLevel="0" collapsed="false">
      <c r="A9418" s="0" t="s">
        <v>13222</v>
      </c>
      <c r="B9418" s="0" t="n">
        <v>0.0022295538</v>
      </c>
      <c r="C9418" s="0" t="n">
        <v>9.2308E-006</v>
      </c>
      <c r="D9418" s="0" t="n">
        <v>9.6154E-006</v>
      </c>
      <c r="E9418" s="0" t="n">
        <v>0.0003846154</v>
      </c>
      <c r="F9418" s="0" t="n">
        <v>4.61538E-005</v>
      </c>
      <c r="G9418" s="0" t="n">
        <v>1</v>
      </c>
      <c r="H9418" s="0" t="n">
        <v>0.04</v>
      </c>
    </row>
    <row r="9419" customFormat="false" ht="12.8" hidden="false" customHeight="false" outlineLevel="0" collapsed="false">
      <c r="A9419" s="0" t="s">
        <v>2914</v>
      </c>
      <c r="B9419" s="0" t="n">
        <v>1.2401666667</v>
      </c>
      <c r="C9419" s="0" t="n">
        <v>0.0133333333</v>
      </c>
      <c r="D9419" s="0" t="n">
        <v>0.0018518519</v>
      </c>
      <c r="E9419" s="0" t="n">
        <v>0.0138888889</v>
      </c>
      <c r="F9419" s="0" t="n">
        <v>0.0133333333</v>
      </c>
      <c r="G9419" s="0" t="n">
        <v>1</v>
      </c>
      <c r="H9419" s="0" t="n">
        <v>2540</v>
      </c>
    </row>
    <row r="9420" customFormat="false" ht="12.8" hidden="false" customHeight="false" outlineLevel="0" collapsed="false">
      <c r="A9420" s="0" t="s">
        <v>2193</v>
      </c>
      <c r="B9420" s="0" t="n">
        <v>0.0530285714</v>
      </c>
      <c r="C9420" s="0" t="n">
        <v>0.00048</v>
      </c>
      <c r="D9420" s="0" t="n">
        <v>0.0001190476</v>
      </c>
      <c r="E9420" s="0" t="n">
        <v>0.0071428571</v>
      </c>
      <c r="F9420" s="0" t="n">
        <v>0.0017142857</v>
      </c>
      <c r="G9420" s="0" t="n">
        <v>1</v>
      </c>
      <c r="H9420" s="0" t="n">
        <v>6.45</v>
      </c>
    </row>
    <row r="9421" customFormat="false" ht="12.8" hidden="false" customHeight="false" outlineLevel="0" collapsed="false">
      <c r="A9421" s="0" t="s">
        <v>13223</v>
      </c>
      <c r="B9421" s="0" t="n">
        <v>1.2015833333</v>
      </c>
      <c r="C9421" s="0" t="n">
        <v>0.014625</v>
      </c>
      <c r="D9421" s="0" t="n">
        <v>0.0020987654</v>
      </c>
      <c r="E9421" s="0" t="n">
        <v>0.0083333333</v>
      </c>
      <c r="F9421" s="0" t="n">
        <v>0.015</v>
      </c>
      <c r="G9421" s="0" t="n">
        <v>1</v>
      </c>
      <c r="H9421" s="0" t="n">
        <v>1</v>
      </c>
    </row>
    <row r="9422" customFormat="false" ht="12.8" hidden="false" customHeight="false" outlineLevel="0" collapsed="false">
      <c r="A9422" s="0" t="s">
        <v>13224</v>
      </c>
      <c r="B9422" s="0" t="n">
        <v>1.8021428571</v>
      </c>
      <c r="C9422" s="0" t="n">
        <v>0.0205714286</v>
      </c>
      <c r="D9422" s="0" t="n">
        <v>0.0028571429</v>
      </c>
      <c r="E9422" s="0" t="n">
        <v>0.0285714286</v>
      </c>
      <c r="F9422" s="0" t="n">
        <v>0.0274285714</v>
      </c>
      <c r="G9422" s="0" t="n">
        <v>1</v>
      </c>
      <c r="H9422" s="0" t="n">
        <v>7012</v>
      </c>
    </row>
    <row r="9423" customFormat="false" ht="12.8" hidden="false" customHeight="false" outlineLevel="0" collapsed="false">
      <c r="A9423" s="0" t="s">
        <v>47</v>
      </c>
      <c r="B9423" s="0" t="n">
        <v>38.5555555556</v>
      </c>
      <c r="C9423" s="0" t="n">
        <v>0.294</v>
      </c>
      <c r="D9423" s="0" t="n">
        <v>0.0419753086</v>
      </c>
      <c r="E9423" s="0" t="n">
        <v>0.1111111111</v>
      </c>
      <c r="F9423" s="0" t="n">
        <v>0.2</v>
      </c>
      <c r="G9423" s="0" t="n">
        <v>1</v>
      </c>
      <c r="H9423" s="0" t="n">
        <v>309.06</v>
      </c>
    </row>
    <row r="9424" customFormat="false" ht="12.8" hidden="false" customHeight="false" outlineLevel="0" collapsed="false">
      <c r="A9424" s="0" t="s">
        <v>2917</v>
      </c>
      <c r="B9424" s="0" t="n">
        <v>1.2401666667</v>
      </c>
      <c r="C9424" s="0" t="n">
        <v>0.0133333333</v>
      </c>
      <c r="D9424" s="0" t="n">
        <v>0.0018518519</v>
      </c>
      <c r="E9424" s="0" t="n">
        <v>0.0138888889</v>
      </c>
      <c r="F9424" s="0" t="n">
        <v>0.0133333333</v>
      </c>
      <c r="G9424" s="0" t="n">
        <v>1</v>
      </c>
      <c r="H9424" s="0" t="n">
        <v>2540</v>
      </c>
    </row>
    <row r="9425" customFormat="false" ht="12.8" hidden="false" customHeight="false" outlineLevel="0" collapsed="false">
      <c r="A9425" s="0" t="s">
        <v>13225</v>
      </c>
      <c r="B9425" s="0" t="n">
        <v>1.2015833333</v>
      </c>
      <c r="C9425" s="0" t="n">
        <v>0.014625</v>
      </c>
      <c r="D9425" s="0" t="n">
        <v>0.0020987654</v>
      </c>
      <c r="E9425" s="0" t="n">
        <v>0.0083333333</v>
      </c>
      <c r="F9425" s="0" t="n">
        <v>0.015</v>
      </c>
      <c r="G9425" s="0" t="n">
        <v>1</v>
      </c>
      <c r="H9425" s="0" t="n">
        <v>1</v>
      </c>
    </row>
    <row r="9426" customFormat="false" ht="12.8" hidden="false" customHeight="false" outlineLevel="0" collapsed="false">
      <c r="A9426" s="0" t="s">
        <v>2832</v>
      </c>
      <c r="B9426" s="0" t="n">
        <v>1.8021428571</v>
      </c>
      <c r="C9426" s="0" t="n">
        <v>0.0205714286</v>
      </c>
      <c r="D9426" s="0" t="n">
        <v>0.0028571429</v>
      </c>
      <c r="E9426" s="0" t="n">
        <v>0.0285714286</v>
      </c>
      <c r="F9426" s="0" t="n">
        <v>0.0274285714</v>
      </c>
      <c r="G9426" s="0" t="n">
        <v>1</v>
      </c>
      <c r="H9426" s="0" t="n">
        <v>7012</v>
      </c>
    </row>
    <row r="9427" customFormat="false" ht="12.8" hidden="false" customHeight="false" outlineLevel="0" collapsed="false">
      <c r="A9427" s="0" t="s">
        <v>46</v>
      </c>
      <c r="B9427" s="0" t="n">
        <v>37</v>
      </c>
      <c r="C9427" s="0" t="n">
        <v>0.2646</v>
      </c>
      <c r="D9427" s="0" t="n">
        <v>0.0377777778</v>
      </c>
      <c r="E9427" s="0" t="n">
        <v>0.1</v>
      </c>
      <c r="F9427" s="0" t="n">
        <v>0.18</v>
      </c>
      <c r="G9427" s="0" t="n">
        <v>1</v>
      </c>
      <c r="H9427" s="0" t="n">
        <v>133.84</v>
      </c>
    </row>
    <row r="9428" customFormat="false" ht="12.8" hidden="false" customHeight="false" outlineLevel="0" collapsed="false">
      <c r="A9428" s="0" t="s">
        <v>13226</v>
      </c>
      <c r="B9428" s="0" t="n">
        <v>1.2401666667</v>
      </c>
      <c r="C9428" s="0" t="n">
        <v>0.0133333333</v>
      </c>
      <c r="D9428" s="0" t="n">
        <v>0.0018518519</v>
      </c>
      <c r="E9428" s="0" t="n">
        <v>0.0138888889</v>
      </c>
      <c r="F9428" s="0" t="n">
        <v>0.0133333333</v>
      </c>
      <c r="G9428" s="0" t="n">
        <v>1</v>
      </c>
      <c r="H9428" s="0" t="n">
        <v>2540</v>
      </c>
    </row>
    <row r="9429" customFormat="false" ht="12.8" hidden="false" customHeight="false" outlineLevel="0" collapsed="false">
      <c r="A9429" s="0" t="s">
        <v>1336</v>
      </c>
      <c r="B9429" s="0" t="n">
        <v>1.2015833333</v>
      </c>
      <c r="C9429" s="0" t="n">
        <v>0.014625</v>
      </c>
      <c r="D9429" s="0" t="n">
        <v>0.0020987654</v>
      </c>
      <c r="E9429" s="0" t="n">
        <v>0.0083333333</v>
      </c>
      <c r="F9429" s="0" t="n">
        <v>0.015</v>
      </c>
      <c r="G9429" s="0" t="n">
        <v>1</v>
      </c>
      <c r="H9429" s="0" t="n">
        <v>1</v>
      </c>
    </row>
    <row r="9430" customFormat="false" ht="12.8" hidden="false" customHeight="false" outlineLevel="0" collapsed="false">
      <c r="A9430" s="0" t="s">
        <v>2435</v>
      </c>
      <c r="B9430" s="0" t="n">
        <v>1.3241428571</v>
      </c>
      <c r="C9430" s="0" t="n">
        <v>0.0205714286</v>
      </c>
      <c r="D9430" s="0" t="n">
        <v>0.0028571429</v>
      </c>
      <c r="E9430" s="0" t="n">
        <v>0.0285714286</v>
      </c>
      <c r="F9430" s="0" t="n">
        <v>0.0274285714</v>
      </c>
      <c r="G9430" s="0" t="n">
        <v>1</v>
      </c>
      <c r="H9430" s="0" t="n">
        <v>4653</v>
      </c>
    </row>
    <row r="9431" customFormat="false" ht="12.8" hidden="false" customHeight="false" outlineLevel="0" collapsed="false">
      <c r="A9431" s="0" t="s">
        <v>2909</v>
      </c>
      <c r="B9431" s="0" t="n">
        <v>1.2401666667</v>
      </c>
      <c r="C9431" s="0" t="n">
        <v>0.0133333333</v>
      </c>
      <c r="D9431" s="0" t="n">
        <v>0.0018518519</v>
      </c>
      <c r="E9431" s="0" t="n">
        <v>0.0138888889</v>
      </c>
      <c r="F9431" s="0" t="n">
        <v>0.0133333333</v>
      </c>
      <c r="G9431" s="0" t="n">
        <v>1</v>
      </c>
      <c r="H9431" s="0" t="n">
        <v>2540</v>
      </c>
    </row>
    <row r="9432" customFormat="false" ht="12.8" hidden="false" customHeight="false" outlineLevel="0" collapsed="false">
      <c r="A9432" s="0" t="s">
        <v>13227</v>
      </c>
      <c r="B9432" s="0" t="n">
        <v>0.016712963</v>
      </c>
      <c r="C9432" s="0" t="n">
        <v>0.0001111111</v>
      </c>
      <c r="D9432" s="0" t="n">
        <v>2.89352E-005</v>
      </c>
      <c r="E9432" s="0" t="n">
        <v>0.0046296296</v>
      </c>
      <c r="F9432" s="0" t="n">
        <v>0.0005555556</v>
      </c>
      <c r="G9432" s="0" t="n">
        <v>1</v>
      </c>
      <c r="H9432" s="0" t="n">
        <v>1</v>
      </c>
    </row>
    <row r="9433" customFormat="false" ht="12.8" hidden="false" customHeight="false" outlineLevel="0" collapsed="false">
      <c r="A9433" s="0" t="s">
        <v>13228</v>
      </c>
      <c r="B9433" s="0" t="n">
        <v>1.2015833333</v>
      </c>
      <c r="C9433" s="0" t="n">
        <v>0.014625</v>
      </c>
      <c r="D9433" s="0" t="n">
        <v>0.0020987654</v>
      </c>
      <c r="E9433" s="0" t="n">
        <v>0.0083333333</v>
      </c>
      <c r="F9433" s="0" t="n">
        <v>0.015</v>
      </c>
      <c r="G9433" s="0" t="n">
        <v>1</v>
      </c>
      <c r="H9433" s="0" t="n">
        <v>1</v>
      </c>
    </row>
    <row r="9434" customFormat="false" ht="12.8" hidden="false" customHeight="false" outlineLevel="0" collapsed="false">
      <c r="A9434" s="0" t="s">
        <v>2318</v>
      </c>
      <c r="B9434" s="0" t="n">
        <v>1.3241428571</v>
      </c>
      <c r="C9434" s="0" t="n">
        <v>0.0205714286</v>
      </c>
      <c r="D9434" s="0" t="n">
        <v>0.0028571429</v>
      </c>
      <c r="E9434" s="0" t="n">
        <v>0.0285714286</v>
      </c>
      <c r="F9434" s="0" t="n">
        <v>0.0274285714</v>
      </c>
      <c r="G9434" s="0" t="n">
        <v>1</v>
      </c>
      <c r="H9434" s="0" t="n">
        <v>3499</v>
      </c>
    </row>
    <row r="9435" customFormat="false" ht="12.8" hidden="false" customHeight="false" outlineLevel="0" collapsed="false">
      <c r="A9435" s="0" t="s">
        <v>13229</v>
      </c>
      <c r="B9435" s="0" t="n">
        <v>1.3841666667</v>
      </c>
      <c r="C9435" s="0" t="n">
        <v>0.0133333333</v>
      </c>
      <c r="D9435" s="0" t="n">
        <v>0.0018518519</v>
      </c>
      <c r="E9435" s="0" t="n">
        <v>0.0138888889</v>
      </c>
      <c r="F9435" s="0" t="n">
        <v>0.0133333333</v>
      </c>
      <c r="G9435" s="0" t="n">
        <v>1</v>
      </c>
      <c r="H9435" s="0" t="n">
        <v>937</v>
      </c>
    </row>
    <row r="9436" customFormat="false" ht="12.8" hidden="false" customHeight="false" outlineLevel="0" collapsed="false">
      <c r="A9436" s="0" t="s">
        <v>3172</v>
      </c>
      <c r="B9436" s="0" t="n">
        <v>2.8833333333</v>
      </c>
      <c r="C9436" s="0" t="n">
        <v>0.06380625</v>
      </c>
      <c r="D9436" s="0" t="n">
        <v>0.0114478114</v>
      </c>
      <c r="E9436" s="0" t="n">
        <v>0.0833333333</v>
      </c>
      <c r="F9436" s="0" t="n">
        <v>0.085075</v>
      </c>
      <c r="G9436" s="0" t="n">
        <v>1</v>
      </c>
      <c r="H9436" s="0" t="n">
        <v>15</v>
      </c>
    </row>
    <row r="9437" customFormat="false" ht="12.8" hidden="false" customHeight="false" outlineLevel="0" collapsed="false">
      <c r="A9437" s="0" t="s">
        <v>2317</v>
      </c>
      <c r="B9437" s="0" t="n">
        <v>1.3241428571</v>
      </c>
      <c r="C9437" s="0" t="n">
        <v>0.0205714286</v>
      </c>
      <c r="D9437" s="0" t="n">
        <v>0.0028571429</v>
      </c>
      <c r="E9437" s="0" t="n">
        <v>0.0285714286</v>
      </c>
      <c r="F9437" s="0" t="n">
        <v>0.0274285714</v>
      </c>
      <c r="G9437" s="0" t="n">
        <v>1</v>
      </c>
      <c r="H9437" s="0" t="n">
        <v>3499</v>
      </c>
    </row>
    <row r="9438" customFormat="false" ht="12.8" hidden="false" customHeight="false" outlineLevel="0" collapsed="false">
      <c r="A9438" s="0" t="s">
        <v>13230</v>
      </c>
      <c r="B9438" s="0" t="n">
        <v>4.25</v>
      </c>
      <c r="C9438" s="0" t="n">
        <v>0.066603</v>
      </c>
      <c r="D9438" s="0" t="n">
        <v>0.0094444444</v>
      </c>
      <c r="E9438" s="0" t="n">
        <v>0.025</v>
      </c>
      <c r="F9438" s="0" t="n">
        <v>0.0447</v>
      </c>
      <c r="G9438" s="0" t="n">
        <v>1</v>
      </c>
      <c r="H9438" s="0" t="n">
        <v>1</v>
      </c>
    </row>
    <row r="9439" customFormat="false" ht="12.8" hidden="false" customHeight="false" outlineLevel="0" collapsed="false">
      <c r="A9439" s="0" t="s">
        <v>13231</v>
      </c>
      <c r="B9439" s="0" t="n">
        <v>1.3841666667</v>
      </c>
      <c r="C9439" s="0" t="n">
        <v>0.0133333333</v>
      </c>
      <c r="D9439" s="0" t="n">
        <v>0.0018518519</v>
      </c>
      <c r="E9439" s="0" t="n">
        <v>0.0138888889</v>
      </c>
      <c r="F9439" s="0" t="n">
        <v>0.0133333333</v>
      </c>
      <c r="G9439" s="0" t="n">
        <v>1</v>
      </c>
      <c r="H9439" s="0" t="n">
        <v>937</v>
      </c>
    </row>
    <row r="9440" customFormat="false" ht="12.8" hidden="false" customHeight="false" outlineLevel="0" collapsed="false">
      <c r="A9440" s="0" t="s">
        <v>2924</v>
      </c>
      <c r="B9440" s="0" t="n">
        <v>1.3841666667</v>
      </c>
      <c r="C9440" s="0" t="n">
        <v>0.0133333333</v>
      </c>
      <c r="D9440" s="0" t="n">
        <v>0.0018518519</v>
      </c>
      <c r="E9440" s="0" t="n">
        <v>0.0138888889</v>
      </c>
      <c r="F9440" s="0" t="n">
        <v>0.0133333333</v>
      </c>
      <c r="G9440" s="0" t="n">
        <v>1</v>
      </c>
      <c r="H9440" s="0" t="n">
        <v>937</v>
      </c>
    </row>
    <row r="9441" customFormat="false" ht="12.8" hidden="false" customHeight="false" outlineLevel="0" collapsed="false">
      <c r="A9441" s="0" t="s">
        <v>13232</v>
      </c>
      <c r="B9441" s="0" t="n">
        <v>0.00264</v>
      </c>
      <c r="C9441" s="0" t="n">
        <v>1.7472E-005</v>
      </c>
      <c r="D9441" s="0" t="n">
        <v>7.0833E-006</v>
      </c>
      <c r="E9441" s="0" t="n">
        <v>0.0002</v>
      </c>
      <c r="F9441" s="0" t="n">
        <v>3.36E-005</v>
      </c>
      <c r="G9441" s="0" t="n">
        <v>1</v>
      </c>
      <c r="H9441" s="0" t="n">
        <v>0.02</v>
      </c>
    </row>
    <row r="9442" customFormat="false" ht="12.8" hidden="false" customHeight="false" outlineLevel="0" collapsed="false">
      <c r="A9442" s="0" t="s">
        <v>3012</v>
      </c>
      <c r="B9442" s="0" t="n">
        <v>12.05</v>
      </c>
      <c r="C9442" s="0" t="n">
        <v>0.0876</v>
      </c>
      <c r="D9442" s="0" t="n">
        <v>0.0167901235</v>
      </c>
      <c r="E9442" s="0" t="n">
        <v>0.0666666667</v>
      </c>
      <c r="F9442" s="0" t="n">
        <v>0.12</v>
      </c>
      <c r="G9442" s="0" t="n">
        <v>1</v>
      </c>
      <c r="H9442" s="0" t="n">
        <v>10.84</v>
      </c>
    </row>
    <row r="9443" customFormat="false" ht="12.8" hidden="false" customHeight="false" outlineLevel="0" collapsed="false">
      <c r="A9443" s="0" t="s">
        <v>2316</v>
      </c>
      <c r="B9443" s="0" t="n">
        <v>1.3241428571</v>
      </c>
      <c r="C9443" s="0" t="n">
        <v>0.0205714286</v>
      </c>
      <c r="D9443" s="0" t="n">
        <v>0.0028571429</v>
      </c>
      <c r="E9443" s="0" t="n">
        <v>0.0285714286</v>
      </c>
      <c r="F9443" s="0" t="n">
        <v>0.0274285714</v>
      </c>
      <c r="G9443" s="0" t="n">
        <v>1</v>
      </c>
      <c r="H9443" s="0" t="n">
        <v>3499</v>
      </c>
    </row>
    <row r="9444" customFormat="false" ht="12.8" hidden="false" customHeight="false" outlineLevel="0" collapsed="false">
      <c r="A9444" s="0" t="s">
        <v>13233</v>
      </c>
      <c r="B9444" s="0" t="n">
        <v>0.0424444444</v>
      </c>
      <c r="C9444" s="0" t="n">
        <v>0.0001813333</v>
      </c>
      <c r="D9444" s="0" t="n">
        <v>8.88889E-005</v>
      </c>
      <c r="E9444" s="0" t="n">
        <v>0.0002222222</v>
      </c>
      <c r="F9444" s="0" t="n">
        <v>0.0002133333</v>
      </c>
      <c r="G9444" s="0" t="n">
        <v>1</v>
      </c>
      <c r="H9444" s="0" t="n">
        <v>1</v>
      </c>
    </row>
    <row r="9445" customFormat="false" ht="12.8" hidden="false" customHeight="false" outlineLevel="0" collapsed="false">
      <c r="A9445" s="0" t="s">
        <v>212</v>
      </c>
      <c r="B9445" s="0" t="n">
        <v>0.445</v>
      </c>
      <c r="C9445" s="0" t="n">
        <v>0.009</v>
      </c>
      <c r="D9445" s="0" t="n">
        <v>0.0020833333</v>
      </c>
      <c r="E9445" s="0" t="n">
        <v>0.125</v>
      </c>
      <c r="F9445" s="0" t="n">
        <v>0.03</v>
      </c>
      <c r="G9445" s="0" t="n">
        <v>1</v>
      </c>
      <c r="H9445" s="0" t="n">
        <v>2.26</v>
      </c>
    </row>
    <row r="9446" customFormat="false" ht="12.8" hidden="false" customHeight="false" outlineLevel="0" collapsed="false">
      <c r="A9446" s="0" t="s">
        <v>13234</v>
      </c>
      <c r="B9446" s="0" t="n">
        <v>1.3841666667</v>
      </c>
      <c r="C9446" s="0" t="n">
        <v>0.0133333333</v>
      </c>
      <c r="D9446" s="0" t="n">
        <v>0.0018518519</v>
      </c>
      <c r="E9446" s="0" t="n">
        <v>0.0138888889</v>
      </c>
      <c r="F9446" s="0" t="n">
        <v>0.0133333333</v>
      </c>
      <c r="G9446" s="0" t="n">
        <v>1</v>
      </c>
      <c r="H9446" s="0" t="n">
        <v>937</v>
      </c>
    </row>
    <row r="9447" customFormat="false" ht="12.8" hidden="false" customHeight="false" outlineLevel="0" collapsed="false">
      <c r="A9447" s="0" t="s">
        <v>13235</v>
      </c>
      <c r="B9447" s="0" t="n">
        <v>1.2015833333</v>
      </c>
      <c r="C9447" s="0" t="n">
        <v>0.014625</v>
      </c>
      <c r="D9447" s="0" t="n">
        <v>0.0020987654</v>
      </c>
      <c r="E9447" s="0" t="n">
        <v>0.0083333333</v>
      </c>
      <c r="F9447" s="0" t="n">
        <v>0.015</v>
      </c>
      <c r="G9447" s="0" t="n">
        <v>1</v>
      </c>
      <c r="H9447" s="0" t="n">
        <v>1</v>
      </c>
    </row>
    <row r="9448" customFormat="false" ht="12.8" hidden="false" customHeight="false" outlineLevel="0" collapsed="false">
      <c r="A9448" s="0" t="s">
        <v>2315</v>
      </c>
      <c r="B9448" s="0" t="n">
        <v>1.3241428571</v>
      </c>
      <c r="C9448" s="0" t="n">
        <v>0.0205714286</v>
      </c>
      <c r="D9448" s="0" t="n">
        <v>0.0028571429</v>
      </c>
      <c r="E9448" s="0" t="n">
        <v>0.0285714286</v>
      </c>
      <c r="F9448" s="0" t="n">
        <v>0.0274285714</v>
      </c>
      <c r="G9448" s="0" t="n">
        <v>1</v>
      </c>
      <c r="H9448" s="0" t="n">
        <v>3499</v>
      </c>
    </row>
    <row r="9449" customFormat="false" ht="12.8" hidden="false" customHeight="false" outlineLevel="0" collapsed="false">
      <c r="A9449" s="0" t="s">
        <v>13236</v>
      </c>
      <c r="B9449" s="0" t="n">
        <v>0.21443</v>
      </c>
      <c r="C9449" s="0" t="n">
        <v>0.00144</v>
      </c>
      <c r="D9449" s="0" t="n">
        <v>0.0005230769</v>
      </c>
      <c r="E9449" s="0" t="n">
        <v>0.002</v>
      </c>
      <c r="F9449" s="0" t="n">
        <v>0.0024</v>
      </c>
      <c r="G9449" s="0" t="n">
        <v>1</v>
      </c>
      <c r="H9449" s="0" t="n">
        <v>1</v>
      </c>
    </row>
    <row r="9450" customFormat="false" ht="12.8" hidden="false" customHeight="false" outlineLevel="0" collapsed="false">
      <c r="A9450" s="0" t="s">
        <v>211</v>
      </c>
      <c r="B9450" s="0" t="n">
        <v>0.445</v>
      </c>
      <c r="C9450" s="0" t="n">
        <v>0.009</v>
      </c>
      <c r="D9450" s="0" t="n">
        <v>0.0015625</v>
      </c>
      <c r="E9450" s="0" t="n">
        <v>0.125</v>
      </c>
      <c r="F9450" s="0" t="n">
        <v>0.03</v>
      </c>
      <c r="G9450" s="0" t="n">
        <v>1</v>
      </c>
      <c r="H9450" s="0" t="n">
        <v>2.24</v>
      </c>
    </row>
    <row r="9451" customFormat="false" ht="12.8" hidden="false" customHeight="false" outlineLevel="0" collapsed="false">
      <c r="A9451" s="0" t="s">
        <v>13237</v>
      </c>
      <c r="B9451" s="0" t="n">
        <v>1.2591666667</v>
      </c>
      <c r="C9451" s="0" t="n">
        <v>0.0133333333</v>
      </c>
      <c r="D9451" s="0" t="n">
        <v>0.0018518519</v>
      </c>
      <c r="E9451" s="0" t="n">
        <v>0.0138888889</v>
      </c>
      <c r="F9451" s="0" t="n">
        <v>0.0133333333</v>
      </c>
      <c r="G9451" s="0" t="n">
        <v>1</v>
      </c>
      <c r="H9451" s="0" t="n">
        <v>517.3333333333</v>
      </c>
    </row>
    <row r="9452" customFormat="false" ht="12.8" hidden="false" customHeight="false" outlineLevel="0" collapsed="false">
      <c r="A9452" s="0" t="s">
        <v>13238</v>
      </c>
      <c r="B9452" s="0" t="n">
        <v>1.2015833333</v>
      </c>
      <c r="C9452" s="0" t="n">
        <v>0.014625</v>
      </c>
      <c r="D9452" s="0" t="n">
        <v>0.0020987654</v>
      </c>
      <c r="E9452" s="0" t="n">
        <v>0.0083333333</v>
      </c>
      <c r="F9452" s="0" t="n">
        <v>0.015</v>
      </c>
      <c r="G9452" s="0" t="n">
        <v>1</v>
      </c>
      <c r="H9452" s="0" t="n">
        <v>1</v>
      </c>
    </row>
    <row r="9453" customFormat="false" ht="12.8" hidden="false" customHeight="false" outlineLevel="0" collapsed="false">
      <c r="A9453" s="0" t="s">
        <v>2831</v>
      </c>
      <c r="B9453" s="0" t="n">
        <v>1.3241428571</v>
      </c>
      <c r="C9453" s="0" t="n">
        <v>0.0205714286</v>
      </c>
      <c r="D9453" s="0" t="n">
        <v>0.0028571429</v>
      </c>
      <c r="E9453" s="0" t="n">
        <v>0.0285714286</v>
      </c>
      <c r="F9453" s="0" t="n">
        <v>0.0274285714</v>
      </c>
      <c r="G9453" s="0" t="n">
        <v>1</v>
      </c>
      <c r="H9453" s="0" t="n">
        <v>3499</v>
      </c>
    </row>
    <row r="9454" customFormat="false" ht="12.8" hidden="false" customHeight="false" outlineLevel="0" collapsed="false">
      <c r="A9454" s="0" t="s">
        <v>210</v>
      </c>
      <c r="B9454" s="0" t="n">
        <v>0.445</v>
      </c>
      <c r="C9454" s="0" t="n">
        <v>0.009</v>
      </c>
      <c r="D9454" s="0" t="n">
        <v>0.0015625</v>
      </c>
      <c r="E9454" s="0" t="n">
        <v>0.125</v>
      </c>
      <c r="F9454" s="0" t="n">
        <v>0.03</v>
      </c>
      <c r="G9454" s="0" t="n">
        <v>1</v>
      </c>
      <c r="H9454" s="0" t="n">
        <v>1.74</v>
      </c>
    </row>
    <row r="9455" customFormat="false" ht="12.8" hidden="false" customHeight="false" outlineLevel="0" collapsed="false">
      <c r="A9455" s="0" t="s">
        <v>13239</v>
      </c>
      <c r="B9455" s="0" t="n">
        <v>1.2761666667</v>
      </c>
      <c r="C9455" s="0" t="n">
        <v>0.0133333333</v>
      </c>
      <c r="D9455" s="0" t="n">
        <v>0.0018518519</v>
      </c>
      <c r="E9455" s="0" t="n">
        <v>0.0138888889</v>
      </c>
      <c r="F9455" s="0" t="n">
        <v>0.0133333333</v>
      </c>
      <c r="G9455" s="0" t="n">
        <v>1</v>
      </c>
      <c r="H9455" s="0" t="n">
        <v>954</v>
      </c>
    </row>
    <row r="9456" customFormat="false" ht="12.8" hidden="false" customHeight="false" outlineLevel="0" collapsed="false">
      <c r="A9456" s="0" t="s">
        <v>13240</v>
      </c>
      <c r="B9456" s="0" t="n">
        <v>1.2015833333</v>
      </c>
      <c r="C9456" s="0" t="n">
        <v>0.014625</v>
      </c>
      <c r="D9456" s="0" t="n">
        <v>0.0020987654</v>
      </c>
      <c r="E9456" s="0" t="n">
        <v>0.0083333333</v>
      </c>
      <c r="F9456" s="0" t="n">
        <v>0.015</v>
      </c>
      <c r="G9456" s="0" t="n">
        <v>1</v>
      </c>
      <c r="H9456" s="0" t="n">
        <v>1</v>
      </c>
    </row>
    <row r="9457" customFormat="false" ht="12.8" hidden="false" customHeight="false" outlineLevel="0" collapsed="false">
      <c r="A9457" s="0" t="s">
        <v>2156</v>
      </c>
      <c r="B9457" s="0" t="n">
        <v>0.0042</v>
      </c>
      <c r="C9457" s="0" t="n">
        <v>1.68E-005</v>
      </c>
      <c r="D9457" s="0" t="n">
        <v>4.1667E-006</v>
      </c>
      <c r="E9457" s="0" t="n">
        <v>0.00025</v>
      </c>
      <c r="F9457" s="0" t="n">
        <v>6E-005</v>
      </c>
      <c r="G9457" s="0" t="n">
        <v>1</v>
      </c>
      <c r="H9457" s="0" t="n">
        <v>2.3333333333</v>
      </c>
    </row>
    <row r="9458" customFormat="false" ht="12.8" hidden="false" customHeight="false" outlineLevel="0" collapsed="false">
      <c r="A9458" s="0" t="s">
        <v>13241</v>
      </c>
      <c r="B9458" s="0" t="n">
        <v>0.237</v>
      </c>
      <c r="C9458" s="0" t="n">
        <v>0.000823284</v>
      </c>
      <c r="D9458" s="0" t="n">
        <v>0.0001388889</v>
      </c>
      <c r="E9458" s="0" t="n">
        <v>0.0125</v>
      </c>
      <c r="F9458" s="0" t="n">
        <v>0.0029403</v>
      </c>
      <c r="G9458" s="0" t="n">
        <v>1</v>
      </c>
      <c r="H9458" s="0" t="n">
        <v>13.17</v>
      </c>
    </row>
    <row r="9459" customFormat="false" ht="12.8" hidden="false" customHeight="false" outlineLevel="0" collapsed="false">
      <c r="A9459" s="0" t="s">
        <v>13242</v>
      </c>
      <c r="B9459" s="0" t="n">
        <v>2.925</v>
      </c>
      <c r="C9459" s="0" t="n">
        <v>0.02510845</v>
      </c>
      <c r="D9459" s="0" t="n">
        <v>0.0035416667</v>
      </c>
      <c r="E9459" s="0" t="n">
        <v>0.025</v>
      </c>
      <c r="F9459" s="0" t="n">
        <v>0.025885</v>
      </c>
      <c r="G9459" s="0" t="n">
        <v>1</v>
      </c>
      <c r="H9459" s="0" t="n">
        <v>4.78</v>
      </c>
    </row>
    <row r="9460" customFormat="false" ht="12.8" hidden="false" customHeight="false" outlineLevel="0" collapsed="false">
      <c r="A9460" s="0" t="s">
        <v>13243</v>
      </c>
      <c r="B9460" s="0" t="n">
        <v>0.00134</v>
      </c>
      <c r="C9460" s="0" t="n">
        <v>1.62279E-005</v>
      </c>
      <c r="D9460" s="0" t="n">
        <v>9.7143E-006</v>
      </c>
      <c r="E9460" s="0" t="n">
        <v>0.0002</v>
      </c>
      <c r="F9460" s="0" t="n">
        <v>4.446E-005</v>
      </c>
      <c r="G9460" s="0" t="n">
        <v>1</v>
      </c>
      <c r="H9460" s="0" t="n">
        <v>0.0149</v>
      </c>
    </row>
    <row r="9461" customFormat="false" ht="12.8" hidden="false" customHeight="false" outlineLevel="0" collapsed="false">
      <c r="A9461" s="0" t="s">
        <v>13244</v>
      </c>
      <c r="B9461" s="0" t="n">
        <v>1.2015833333</v>
      </c>
      <c r="C9461" s="0" t="n">
        <v>0.014625</v>
      </c>
      <c r="D9461" s="0" t="n">
        <v>0.0020987654</v>
      </c>
      <c r="E9461" s="0" t="n">
        <v>0.0083333333</v>
      </c>
      <c r="F9461" s="0" t="n">
        <v>0.015</v>
      </c>
      <c r="G9461" s="0" t="n">
        <v>1</v>
      </c>
      <c r="H9461" s="0" t="n">
        <v>1</v>
      </c>
    </row>
    <row r="9462" customFormat="false" ht="12.8" hidden="false" customHeight="false" outlineLevel="0" collapsed="false">
      <c r="A9462" s="0" t="s">
        <v>2155</v>
      </c>
      <c r="B9462" s="0" t="n">
        <v>0.0061</v>
      </c>
      <c r="C9462" s="0" t="n">
        <v>3.36E-005</v>
      </c>
      <c r="D9462" s="0" t="n">
        <v>8.3333E-006</v>
      </c>
      <c r="E9462" s="0" t="n">
        <v>0.0005</v>
      </c>
      <c r="F9462" s="0" t="n">
        <v>0.00012</v>
      </c>
      <c r="G9462" s="0" t="n">
        <v>1</v>
      </c>
      <c r="H9462" s="0" t="n">
        <v>2.24</v>
      </c>
    </row>
    <row r="9463" customFormat="false" ht="12.8" hidden="false" customHeight="false" outlineLevel="0" collapsed="false">
      <c r="A9463" s="0" t="s">
        <v>13245</v>
      </c>
      <c r="B9463" s="0" t="n">
        <v>0.237</v>
      </c>
      <c r="C9463" s="0" t="n">
        <v>0.000823284</v>
      </c>
      <c r="D9463" s="0" t="n">
        <v>0.0001388889</v>
      </c>
      <c r="E9463" s="0" t="n">
        <v>0.0125</v>
      </c>
      <c r="F9463" s="0" t="n">
        <v>0.0029403</v>
      </c>
      <c r="G9463" s="0" t="n">
        <v>1</v>
      </c>
      <c r="H9463" s="0" t="n">
        <v>13.17</v>
      </c>
    </row>
    <row r="9464" customFormat="false" ht="12.8" hidden="false" customHeight="false" outlineLevel="0" collapsed="false">
      <c r="A9464" s="0" t="s">
        <v>13246</v>
      </c>
      <c r="B9464" s="0" t="n">
        <v>1.2761666667</v>
      </c>
      <c r="C9464" s="0" t="n">
        <v>0.0133333333</v>
      </c>
      <c r="D9464" s="0" t="n">
        <v>0.0018518519</v>
      </c>
      <c r="E9464" s="0" t="n">
        <v>0.0138888889</v>
      </c>
      <c r="F9464" s="0" t="n">
        <v>0.0133333333</v>
      </c>
      <c r="G9464" s="0" t="n">
        <v>1</v>
      </c>
      <c r="H9464" s="0" t="n">
        <v>954</v>
      </c>
    </row>
    <row r="9465" customFormat="false" ht="12.8" hidden="false" customHeight="false" outlineLevel="0" collapsed="false">
      <c r="A9465" s="0" t="s">
        <v>13247</v>
      </c>
      <c r="B9465" s="0" t="n">
        <v>1</v>
      </c>
      <c r="C9465" s="0" t="n">
        <v>0.0064</v>
      </c>
      <c r="D9465" s="0" t="n">
        <v>0.0008888889</v>
      </c>
      <c r="E9465" s="0" t="n">
        <v>0.1</v>
      </c>
      <c r="F9465" s="0" t="n">
        <v>0.02</v>
      </c>
      <c r="G9465" s="0" t="n">
        <v>1</v>
      </c>
      <c r="H9465" s="0" t="n">
        <v>31.31</v>
      </c>
    </row>
    <row r="9466" customFormat="false" ht="12.8" hidden="false" customHeight="false" outlineLevel="0" collapsed="false">
      <c r="A9466" s="0" t="s">
        <v>13248</v>
      </c>
      <c r="B9466" s="0" t="n">
        <v>2.925</v>
      </c>
      <c r="C9466" s="0" t="n">
        <v>0.02510845</v>
      </c>
      <c r="D9466" s="0" t="n">
        <v>0.0035416667</v>
      </c>
      <c r="E9466" s="0" t="n">
        <v>0.025</v>
      </c>
      <c r="F9466" s="0" t="n">
        <v>0.025885</v>
      </c>
      <c r="G9466" s="0" t="n">
        <v>1</v>
      </c>
      <c r="H9466" s="0" t="n">
        <v>2.45</v>
      </c>
    </row>
    <row r="9467" customFormat="false" ht="12.8" hidden="false" customHeight="false" outlineLevel="0" collapsed="false">
      <c r="A9467" s="0" t="s">
        <v>209</v>
      </c>
      <c r="B9467" s="0" t="n">
        <v>0.445</v>
      </c>
      <c r="C9467" s="0" t="n">
        <v>0.009</v>
      </c>
      <c r="D9467" s="0" t="n">
        <v>0.0015625</v>
      </c>
      <c r="E9467" s="0" t="n">
        <v>0.125</v>
      </c>
      <c r="F9467" s="0" t="n">
        <v>0.03</v>
      </c>
      <c r="G9467" s="0" t="n">
        <v>1</v>
      </c>
      <c r="H9467" s="0" t="n">
        <v>1.74</v>
      </c>
    </row>
    <row r="9468" customFormat="false" ht="12.8" hidden="false" customHeight="false" outlineLevel="0" collapsed="false">
      <c r="A9468" s="0" t="s">
        <v>13249</v>
      </c>
      <c r="B9468" s="0" t="n">
        <v>1.2015833333</v>
      </c>
      <c r="C9468" s="0" t="n">
        <v>0.014625</v>
      </c>
      <c r="D9468" s="0" t="n">
        <v>0.0020987654</v>
      </c>
      <c r="E9468" s="0" t="n">
        <v>0.0083333333</v>
      </c>
      <c r="F9468" s="0" t="n">
        <v>0.015</v>
      </c>
      <c r="G9468" s="0" t="n">
        <v>1</v>
      </c>
      <c r="H9468" s="0" t="n">
        <v>1</v>
      </c>
    </row>
    <row r="9469" customFormat="false" ht="12.8" hidden="false" customHeight="false" outlineLevel="0" collapsed="false">
      <c r="A9469" s="0" t="s">
        <v>183</v>
      </c>
      <c r="B9469" s="0" t="n">
        <v>1.04</v>
      </c>
      <c r="C9469" s="0" t="n">
        <v>0.0064</v>
      </c>
      <c r="D9469" s="0" t="n">
        <v>0.0008888889</v>
      </c>
      <c r="E9469" s="0" t="n">
        <v>0.1</v>
      </c>
      <c r="F9469" s="0" t="n">
        <v>0.02</v>
      </c>
      <c r="G9469" s="0" t="n">
        <v>1</v>
      </c>
      <c r="H9469" s="0" t="n">
        <v>46.58</v>
      </c>
    </row>
    <row r="9470" customFormat="false" ht="12.8" hidden="false" customHeight="false" outlineLevel="0" collapsed="false">
      <c r="A9470" s="0" t="s">
        <v>13250</v>
      </c>
      <c r="B9470" s="0" t="n">
        <v>1.2761666667</v>
      </c>
      <c r="C9470" s="0" t="n">
        <v>0.0133333333</v>
      </c>
      <c r="D9470" s="0" t="n">
        <v>0.0018518519</v>
      </c>
      <c r="E9470" s="0" t="n">
        <v>0.0138888889</v>
      </c>
      <c r="F9470" s="0" t="n">
        <v>0.0133333333</v>
      </c>
      <c r="G9470" s="0" t="n">
        <v>1</v>
      </c>
      <c r="H9470" s="0" t="n">
        <v>954</v>
      </c>
    </row>
    <row r="9471" customFormat="false" ht="12.8" hidden="false" customHeight="false" outlineLevel="0" collapsed="false">
      <c r="A9471" s="0" t="s">
        <v>2133</v>
      </c>
      <c r="B9471" s="0" t="n">
        <v>0.2486666667</v>
      </c>
      <c r="C9471" s="0" t="n">
        <v>0.000896</v>
      </c>
      <c r="D9471" s="0" t="n">
        <v>0.0002222222</v>
      </c>
      <c r="E9471" s="0" t="n">
        <v>0.0133333333</v>
      </c>
      <c r="F9471" s="0" t="n">
        <v>0.0032</v>
      </c>
      <c r="G9471" s="0" t="n">
        <v>1</v>
      </c>
      <c r="H9471" s="0" t="n">
        <v>87.9866666667</v>
      </c>
    </row>
    <row r="9472" customFormat="false" ht="12.8" hidden="false" customHeight="false" outlineLevel="0" collapsed="false">
      <c r="A9472" s="0" t="s">
        <v>13251</v>
      </c>
      <c r="B9472" s="0" t="n">
        <v>1.2015833333</v>
      </c>
      <c r="C9472" s="0" t="n">
        <v>0.014625</v>
      </c>
      <c r="D9472" s="0" t="n">
        <v>0.0020987654</v>
      </c>
      <c r="E9472" s="0" t="n">
        <v>0.0083333333</v>
      </c>
      <c r="F9472" s="0" t="n">
        <v>0.015</v>
      </c>
      <c r="G9472" s="0" t="n">
        <v>1</v>
      </c>
      <c r="H9472" s="0" t="n">
        <v>1</v>
      </c>
    </row>
    <row r="9473" customFormat="false" ht="12.8" hidden="false" customHeight="false" outlineLevel="0" collapsed="false">
      <c r="A9473" s="0" t="s">
        <v>13252</v>
      </c>
      <c r="B9473" s="0" t="n">
        <v>0.175</v>
      </c>
      <c r="C9473" s="0" t="n">
        <v>0.009</v>
      </c>
      <c r="D9473" s="0" t="n">
        <v>0.0015625</v>
      </c>
      <c r="E9473" s="0" t="n">
        <v>0.125</v>
      </c>
      <c r="F9473" s="0" t="n">
        <v>0.03</v>
      </c>
      <c r="G9473" s="0" t="n">
        <v>1</v>
      </c>
      <c r="H9473" s="0" t="n">
        <v>1</v>
      </c>
    </row>
    <row r="9474" customFormat="false" ht="12.8" hidden="false" customHeight="false" outlineLevel="0" collapsed="false">
      <c r="A9474" s="0" t="s">
        <v>13253</v>
      </c>
      <c r="B9474" s="0" t="n">
        <v>2.3669047619</v>
      </c>
      <c r="C9474" s="0" t="n">
        <v>0.0120872952</v>
      </c>
      <c r="D9474" s="0" t="n">
        <v>0.0024908425</v>
      </c>
      <c r="E9474" s="0" t="n">
        <v>0.0095238095</v>
      </c>
      <c r="F9474" s="0" t="n">
        <v>0.0117352381</v>
      </c>
      <c r="G9474" s="0" t="n">
        <v>1</v>
      </c>
      <c r="H9474" s="0" t="n">
        <v>13.22</v>
      </c>
    </row>
    <row r="9475" customFormat="false" ht="12.8" hidden="false" customHeight="false" outlineLevel="0" collapsed="false">
      <c r="A9475" s="0" t="s">
        <v>13254</v>
      </c>
      <c r="B9475" s="0" t="n">
        <v>1.5181666667</v>
      </c>
      <c r="C9475" s="0" t="n">
        <v>0.0133333333</v>
      </c>
      <c r="D9475" s="0" t="n">
        <v>0.0018518519</v>
      </c>
      <c r="E9475" s="0" t="n">
        <v>0.0138888889</v>
      </c>
      <c r="F9475" s="0" t="n">
        <v>0.0133333333</v>
      </c>
      <c r="G9475" s="0" t="n">
        <v>1</v>
      </c>
      <c r="H9475" s="0" t="n">
        <v>751.6666666667</v>
      </c>
    </row>
    <row r="9476" customFormat="false" ht="12.8" hidden="false" customHeight="false" outlineLevel="0" collapsed="false">
      <c r="A9476" s="0" t="s">
        <v>2132</v>
      </c>
      <c r="B9476" s="0" t="n">
        <v>0.2486666667</v>
      </c>
      <c r="C9476" s="0" t="n">
        <v>0.000896</v>
      </c>
      <c r="D9476" s="0" t="n">
        <v>0.0002222222</v>
      </c>
      <c r="E9476" s="0" t="n">
        <v>0.0133333333</v>
      </c>
      <c r="F9476" s="0" t="n">
        <v>0.0032</v>
      </c>
      <c r="G9476" s="0" t="n">
        <v>1</v>
      </c>
      <c r="H9476" s="0" t="n">
        <v>87.9866666667</v>
      </c>
    </row>
    <row r="9477" customFormat="false" ht="12.8" hidden="false" customHeight="false" outlineLevel="0" collapsed="false">
      <c r="A9477" s="0" t="s">
        <v>13255</v>
      </c>
      <c r="B9477" s="0" t="n">
        <v>0.53981</v>
      </c>
      <c r="C9477" s="0" t="n">
        <v>0.0072</v>
      </c>
      <c r="D9477" s="0" t="n">
        <v>0.001</v>
      </c>
      <c r="E9477" s="0" t="n">
        <v>0.01</v>
      </c>
      <c r="F9477" s="0" t="n">
        <v>0.0096</v>
      </c>
      <c r="G9477" s="0" t="n">
        <v>1</v>
      </c>
      <c r="H9477" s="0" t="n">
        <v>1</v>
      </c>
    </row>
    <row r="9478" customFormat="false" ht="12.8" hidden="false" customHeight="false" outlineLevel="0" collapsed="false">
      <c r="A9478" s="0" t="s">
        <v>2930</v>
      </c>
      <c r="B9478" s="0" t="n">
        <v>1.5181666667</v>
      </c>
      <c r="C9478" s="0" t="n">
        <v>0.0133333333</v>
      </c>
      <c r="D9478" s="0" t="n">
        <v>0.0018518519</v>
      </c>
      <c r="E9478" s="0" t="n">
        <v>0.0138888889</v>
      </c>
      <c r="F9478" s="0" t="n">
        <v>0.0133333333</v>
      </c>
      <c r="G9478" s="0" t="n">
        <v>1</v>
      </c>
      <c r="H9478" s="0" t="n">
        <v>2210</v>
      </c>
    </row>
    <row r="9479" customFormat="false" ht="12.8" hidden="false" customHeight="false" outlineLevel="0" collapsed="false">
      <c r="A9479" s="0" t="s">
        <v>2186</v>
      </c>
      <c r="B9479" s="0" t="n">
        <v>0.225</v>
      </c>
      <c r="C9479" s="0" t="n">
        <v>0.001344</v>
      </c>
      <c r="D9479" s="0" t="n">
        <v>0.0003333333</v>
      </c>
      <c r="E9479" s="0" t="n">
        <v>0.02</v>
      </c>
      <c r="F9479" s="0" t="n">
        <v>0.0048</v>
      </c>
      <c r="G9479" s="0" t="n">
        <v>1</v>
      </c>
      <c r="H9479" s="0" t="n">
        <v>27.2033333333</v>
      </c>
    </row>
    <row r="9480" customFormat="false" ht="12.8" hidden="false" customHeight="false" outlineLevel="0" collapsed="false">
      <c r="A9480" s="0" t="s">
        <v>13256</v>
      </c>
      <c r="B9480" s="0" t="n">
        <v>0.4525</v>
      </c>
      <c r="C9480" s="0" t="n">
        <v>0.006</v>
      </c>
      <c r="D9480" s="0" t="n">
        <v>0.0010416667</v>
      </c>
      <c r="E9480" s="0" t="n">
        <v>0.0625</v>
      </c>
      <c r="F9480" s="0" t="n">
        <v>0.03</v>
      </c>
      <c r="G9480" s="0" t="n">
        <v>1</v>
      </c>
      <c r="H9480" s="0" t="n">
        <v>1.14</v>
      </c>
    </row>
    <row r="9481" customFormat="false" ht="12.8" hidden="false" customHeight="false" outlineLevel="0" collapsed="false">
      <c r="A9481" s="0" t="s">
        <v>13257</v>
      </c>
      <c r="B9481" s="0" t="n">
        <v>1.2015833333</v>
      </c>
      <c r="C9481" s="0" t="n">
        <v>0.014625</v>
      </c>
      <c r="D9481" s="0" t="n">
        <v>0.0020987654</v>
      </c>
      <c r="E9481" s="0" t="n">
        <v>0.0083333333</v>
      </c>
      <c r="F9481" s="0" t="n">
        <v>0.015</v>
      </c>
      <c r="G9481" s="0" t="n">
        <v>1</v>
      </c>
      <c r="H9481" s="0" t="n">
        <v>1</v>
      </c>
    </row>
    <row r="9482" customFormat="false" ht="12.8" hidden="false" customHeight="false" outlineLevel="0" collapsed="false">
      <c r="A9482" s="0" t="s">
        <v>13258</v>
      </c>
      <c r="B9482" s="0" t="n">
        <v>0.1253333333</v>
      </c>
      <c r="C9482" s="0" t="n">
        <v>0.0011872</v>
      </c>
      <c r="D9482" s="0" t="n">
        <v>0.0003541667</v>
      </c>
      <c r="E9482" s="0" t="n">
        <v>0.0133333333</v>
      </c>
      <c r="F9482" s="0" t="n">
        <v>0.002968</v>
      </c>
      <c r="G9482" s="0" t="n">
        <v>1</v>
      </c>
      <c r="H9482" s="0" t="n">
        <v>0.57</v>
      </c>
    </row>
    <row r="9483" customFormat="false" ht="12.8" hidden="false" customHeight="false" outlineLevel="0" collapsed="false">
      <c r="A9483" s="0" t="s">
        <v>1596</v>
      </c>
      <c r="B9483" s="0" t="n">
        <v>2.3669047619</v>
      </c>
      <c r="C9483" s="0" t="n">
        <v>0.0120872952</v>
      </c>
      <c r="D9483" s="0" t="n">
        <v>0.0024908425</v>
      </c>
      <c r="E9483" s="0" t="n">
        <v>0.0095238095</v>
      </c>
      <c r="F9483" s="0" t="n">
        <v>0.0117352381</v>
      </c>
      <c r="G9483" s="0" t="n">
        <v>1</v>
      </c>
      <c r="H9483" s="0" t="n">
        <v>13.22</v>
      </c>
    </row>
    <row r="9484" customFormat="false" ht="12.8" hidden="false" customHeight="false" outlineLevel="0" collapsed="false">
      <c r="A9484" s="0" t="s">
        <v>13259</v>
      </c>
      <c r="B9484" s="0" t="n">
        <v>7.3416666667</v>
      </c>
      <c r="C9484" s="0" t="n">
        <v>0.0398</v>
      </c>
      <c r="D9484" s="0" t="n">
        <v>0.0055555556</v>
      </c>
      <c r="E9484" s="0" t="n">
        <v>0.0416666667</v>
      </c>
      <c r="F9484" s="0" t="n">
        <v>0.04</v>
      </c>
      <c r="G9484" s="0" t="n">
        <v>1</v>
      </c>
      <c r="H9484" s="0" t="n">
        <v>44.64</v>
      </c>
    </row>
    <row r="9485" customFormat="false" ht="12.8" hidden="false" customHeight="false" outlineLevel="0" collapsed="false">
      <c r="A9485" s="0" t="s">
        <v>13260</v>
      </c>
      <c r="B9485" s="0" t="n">
        <v>0.082875</v>
      </c>
      <c r="C9485" s="0" t="n">
        <v>0.000815675</v>
      </c>
      <c r="D9485" s="0" t="n">
        <v>0.000136876</v>
      </c>
      <c r="E9485" s="0" t="n">
        <v>0.0125</v>
      </c>
      <c r="F9485" s="0" t="n">
        <v>0.002913125</v>
      </c>
      <c r="G9485" s="0" t="n">
        <v>1</v>
      </c>
      <c r="H9485" s="0" t="n">
        <v>0.62</v>
      </c>
    </row>
    <row r="9486" customFormat="false" ht="12.8" hidden="false" customHeight="false" outlineLevel="0" collapsed="false">
      <c r="A9486" s="0" t="s">
        <v>13261</v>
      </c>
      <c r="B9486" s="0" t="n">
        <v>0.082875</v>
      </c>
      <c r="C9486" s="0" t="n">
        <v>0.000815675</v>
      </c>
      <c r="D9486" s="0" t="n">
        <v>0.000136876</v>
      </c>
      <c r="E9486" s="0" t="n">
        <v>0.0125</v>
      </c>
      <c r="F9486" s="0" t="n">
        <v>0.002913125</v>
      </c>
      <c r="G9486" s="0" t="n">
        <v>1</v>
      </c>
      <c r="H9486" s="0" t="n">
        <v>0.62</v>
      </c>
    </row>
    <row r="9487" customFormat="false" ht="12.8" hidden="false" customHeight="false" outlineLevel="0" collapsed="false">
      <c r="A9487" s="0" t="s">
        <v>13262</v>
      </c>
      <c r="B9487" s="0" t="n">
        <v>0.2466666667</v>
      </c>
      <c r="C9487" s="0" t="n">
        <v>0.00056</v>
      </c>
      <c r="D9487" s="0" t="n">
        <v>9.25926E-005</v>
      </c>
      <c r="E9487" s="0" t="n">
        <v>0.0083333333</v>
      </c>
      <c r="F9487" s="0" t="n">
        <v>0.002</v>
      </c>
      <c r="G9487" s="0" t="n">
        <v>1</v>
      </c>
      <c r="H9487" s="0" t="n">
        <v>1</v>
      </c>
    </row>
    <row r="9488" customFormat="false" ht="12.8" hidden="false" customHeight="false" outlineLevel="0" collapsed="false">
      <c r="A9488" s="0" t="s">
        <v>13263</v>
      </c>
      <c r="B9488" s="0" t="n">
        <v>0.8157142857</v>
      </c>
      <c r="C9488" s="0" t="n">
        <v>0.0204</v>
      </c>
      <c r="D9488" s="0" t="n">
        <v>0.0060714286</v>
      </c>
      <c r="E9488" s="0" t="n">
        <v>0.0285714286</v>
      </c>
      <c r="F9488" s="0" t="n">
        <v>0.0291428571</v>
      </c>
      <c r="G9488" s="0" t="n">
        <v>1</v>
      </c>
      <c r="H9488" s="0" t="n">
        <v>1209</v>
      </c>
    </row>
    <row r="9489" customFormat="false" ht="12.8" hidden="false" customHeight="false" outlineLevel="0" collapsed="false">
      <c r="A9489" s="0" t="s">
        <v>13264</v>
      </c>
      <c r="B9489" s="0" t="n">
        <v>9.401875</v>
      </c>
      <c r="C9489" s="0" t="n">
        <v>0.1096875</v>
      </c>
      <c r="D9489" s="0" t="n">
        <v>0.0157407407</v>
      </c>
      <c r="E9489" s="0" t="n">
        <v>0.0625</v>
      </c>
      <c r="F9489" s="0" t="n">
        <v>0.1125</v>
      </c>
      <c r="G9489" s="0" t="n">
        <v>1</v>
      </c>
      <c r="H9489" s="0" t="n">
        <v>1</v>
      </c>
    </row>
    <row r="9490" customFormat="false" ht="12.8" hidden="false" customHeight="false" outlineLevel="0" collapsed="false">
      <c r="A9490" s="0" t="s">
        <v>1323</v>
      </c>
      <c r="B9490" s="0" t="n">
        <v>0.2466666667</v>
      </c>
      <c r="C9490" s="0" t="n">
        <v>0.00056</v>
      </c>
      <c r="D9490" s="0" t="n">
        <v>9.25926E-005</v>
      </c>
      <c r="E9490" s="0" t="n">
        <v>0.0083333333</v>
      </c>
      <c r="F9490" s="0" t="n">
        <v>0.002</v>
      </c>
      <c r="G9490" s="0" t="n">
        <v>1</v>
      </c>
      <c r="H9490" s="0" t="n">
        <v>1</v>
      </c>
    </row>
    <row r="9491" customFormat="false" ht="12.8" hidden="false" customHeight="false" outlineLevel="0" collapsed="false">
      <c r="A9491" s="0" t="s">
        <v>13265</v>
      </c>
      <c r="B9491" s="0" t="n">
        <v>6.55</v>
      </c>
      <c r="C9491" s="0" t="n">
        <v>0.03304</v>
      </c>
      <c r="D9491" s="0" t="n">
        <v>0.0054750403</v>
      </c>
      <c r="E9491" s="0" t="n">
        <v>0.5</v>
      </c>
      <c r="F9491" s="0" t="n">
        <v>0.118</v>
      </c>
      <c r="G9491" s="0" t="n">
        <v>1</v>
      </c>
      <c r="H9491" s="0" t="n">
        <v>44.64</v>
      </c>
    </row>
    <row r="9492" customFormat="false" ht="12.8" hidden="false" customHeight="false" outlineLevel="0" collapsed="false">
      <c r="A9492" s="0" t="s">
        <v>13266</v>
      </c>
      <c r="B9492" s="0" t="n">
        <v>12.121875</v>
      </c>
      <c r="C9492" s="0" t="n">
        <v>0.1096875</v>
      </c>
      <c r="D9492" s="0" t="n">
        <v>0.0157407407</v>
      </c>
      <c r="E9492" s="0" t="n">
        <v>0.0625</v>
      </c>
      <c r="F9492" s="0" t="n">
        <v>0.1125</v>
      </c>
      <c r="G9492" s="0" t="n">
        <v>1</v>
      </c>
      <c r="H9492" s="0" t="n">
        <v>1</v>
      </c>
    </row>
    <row r="9493" customFormat="false" ht="12.8" hidden="false" customHeight="false" outlineLevel="0" collapsed="false">
      <c r="A9493" s="0" t="s">
        <v>13267</v>
      </c>
      <c r="B9493" s="0" t="n">
        <v>0.8157142857</v>
      </c>
      <c r="C9493" s="0" t="n">
        <v>0.0204</v>
      </c>
      <c r="D9493" s="0" t="n">
        <v>0.0060714286</v>
      </c>
      <c r="E9493" s="0" t="n">
        <v>0.0285714286</v>
      </c>
      <c r="F9493" s="0" t="n">
        <v>0.0291428571</v>
      </c>
      <c r="G9493" s="0" t="n">
        <v>1</v>
      </c>
      <c r="H9493" s="0" t="n">
        <v>1209</v>
      </c>
    </row>
    <row r="9494" customFormat="false" ht="12.8" hidden="false" customHeight="false" outlineLevel="0" collapsed="false">
      <c r="A9494" s="0" t="s">
        <v>13268</v>
      </c>
      <c r="B9494" s="0" t="n">
        <v>0.2466666667</v>
      </c>
      <c r="C9494" s="0" t="n">
        <v>0.00056</v>
      </c>
      <c r="D9494" s="0" t="n">
        <v>9.25926E-005</v>
      </c>
      <c r="E9494" s="0" t="n">
        <v>0.0083333333</v>
      </c>
      <c r="F9494" s="0" t="n">
        <v>0.002</v>
      </c>
      <c r="G9494" s="0" t="n">
        <v>1</v>
      </c>
      <c r="H9494" s="0" t="n">
        <v>1</v>
      </c>
    </row>
    <row r="9495" customFormat="false" ht="12.8" hidden="false" customHeight="false" outlineLevel="0" collapsed="false">
      <c r="A9495" s="0" t="s">
        <v>13269</v>
      </c>
      <c r="B9495" s="0" t="n">
        <v>0.2466666667</v>
      </c>
      <c r="C9495" s="0" t="n">
        <v>0.00056</v>
      </c>
      <c r="D9495" s="0" t="n">
        <v>9.25926E-005</v>
      </c>
      <c r="E9495" s="0" t="n">
        <v>0.0083333333</v>
      </c>
      <c r="F9495" s="0" t="n">
        <v>0.002</v>
      </c>
      <c r="G9495" s="0" t="n">
        <v>1</v>
      </c>
      <c r="H9495" s="0" t="n">
        <v>1</v>
      </c>
    </row>
    <row r="9496" customFormat="false" ht="12.8" hidden="false" customHeight="false" outlineLevel="0" collapsed="false">
      <c r="A9496" s="0" t="s">
        <v>13270</v>
      </c>
      <c r="B9496" s="0" t="n">
        <v>0.1302777778</v>
      </c>
      <c r="C9496" s="0" t="n">
        <v>0.0006666667</v>
      </c>
      <c r="D9496" s="0" t="n">
        <v>0.0001388889</v>
      </c>
      <c r="E9496" s="0" t="n">
        <v>0.0277777778</v>
      </c>
      <c r="F9496" s="0" t="n">
        <v>0.0033333333</v>
      </c>
      <c r="G9496" s="0" t="n">
        <v>1</v>
      </c>
      <c r="H9496" s="0" t="n">
        <v>2.15</v>
      </c>
    </row>
    <row r="9497" customFormat="false" ht="12.8" hidden="false" customHeight="false" outlineLevel="0" collapsed="false">
      <c r="A9497" s="0" t="s">
        <v>13271</v>
      </c>
      <c r="B9497" s="0" t="n">
        <v>6.55</v>
      </c>
      <c r="C9497" s="0" t="n">
        <v>0.03304</v>
      </c>
      <c r="D9497" s="0" t="n">
        <v>0.0054750403</v>
      </c>
      <c r="E9497" s="0" t="n">
        <v>0.5</v>
      </c>
      <c r="F9497" s="0" t="n">
        <v>0.118</v>
      </c>
      <c r="G9497" s="0" t="n">
        <v>1</v>
      </c>
      <c r="H9497" s="0" t="n">
        <v>44.64</v>
      </c>
    </row>
    <row r="9498" customFormat="false" ht="12.8" hidden="false" customHeight="false" outlineLevel="0" collapsed="false">
      <c r="A9498" s="0" t="s">
        <v>13272</v>
      </c>
      <c r="B9498" s="0" t="n">
        <v>5.1</v>
      </c>
      <c r="C9498" s="0" t="n">
        <v>0.0768</v>
      </c>
      <c r="D9498" s="0" t="n">
        <v>0.034</v>
      </c>
      <c r="E9498" s="0" t="n">
        <v>0.04</v>
      </c>
      <c r="F9498" s="0" t="n">
        <v>0.0768</v>
      </c>
      <c r="G9498" s="0" t="n">
        <v>1</v>
      </c>
      <c r="H9498" s="0" t="n">
        <v>134.85</v>
      </c>
    </row>
    <row r="9499" customFormat="false" ht="12.8" hidden="false" customHeight="false" outlineLevel="0" collapsed="false">
      <c r="A9499" s="0" t="s">
        <v>13273</v>
      </c>
      <c r="B9499" s="0" t="n">
        <v>0.1043333333</v>
      </c>
      <c r="C9499" s="0" t="n">
        <v>0.000448</v>
      </c>
      <c r="D9499" s="0" t="n">
        <v>8.33333E-005</v>
      </c>
      <c r="E9499" s="0" t="n">
        <v>0.0066666667</v>
      </c>
      <c r="F9499" s="0" t="n">
        <v>0.0016</v>
      </c>
      <c r="G9499" s="0" t="n">
        <v>1</v>
      </c>
      <c r="H9499" s="0" t="n">
        <v>1</v>
      </c>
    </row>
    <row r="9500" customFormat="false" ht="12.8" hidden="false" customHeight="false" outlineLevel="0" collapsed="false">
      <c r="A9500" s="0" t="s">
        <v>13274</v>
      </c>
      <c r="B9500" s="0" t="n">
        <v>9.101875</v>
      </c>
      <c r="C9500" s="0" t="n">
        <v>0.1096875</v>
      </c>
      <c r="D9500" s="0" t="n">
        <v>0.0157407407</v>
      </c>
      <c r="E9500" s="0" t="n">
        <v>0.0625</v>
      </c>
      <c r="F9500" s="0" t="n">
        <v>0.1125</v>
      </c>
      <c r="G9500" s="0" t="n">
        <v>1</v>
      </c>
      <c r="H9500" s="0" t="n">
        <v>1</v>
      </c>
    </row>
    <row r="9501" customFormat="false" ht="12.8" hidden="false" customHeight="false" outlineLevel="0" collapsed="false">
      <c r="A9501" s="0" t="s">
        <v>13275</v>
      </c>
      <c r="B9501" s="0" t="n">
        <v>1.135</v>
      </c>
      <c r="C9501" s="0" t="n">
        <v>0.0087</v>
      </c>
      <c r="D9501" s="0" t="n">
        <v>0.0013888889</v>
      </c>
      <c r="E9501" s="0" t="n">
        <v>0.125</v>
      </c>
      <c r="F9501" s="0" t="n">
        <v>0.03</v>
      </c>
      <c r="G9501" s="0" t="n">
        <v>1</v>
      </c>
      <c r="H9501" s="0" t="n">
        <v>8.87</v>
      </c>
    </row>
    <row r="9502" customFormat="false" ht="12.8" hidden="false" customHeight="false" outlineLevel="0" collapsed="false">
      <c r="A9502" s="0" t="s">
        <v>13276</v>
      </c>
      <c r="B9502" s="0" t="n">
        <v>7.3416666667</v>
      </c>
      <c r="C9502" s="0" t="n">
        <v>0.0398</v>
      </c>
      <c r="D9502" s="0" t="n">
        <v>0.0055555556</v>
      </c>
      <c r="E9502" s="0" t="n">
        <v>0.0416666667</v>
      </c>
      <c r="F9502" s="0" t="n">
        <v>0.04</v>
      </c>
      <c r="G9502" s="0" t="n">
        <v>1</v>
      </c>
      <c r="H9502" s="0" t="n">
        <v>75.99</v>
      </c>
    </row>
    <row r="9503" customFormat="false" ht="12.8" hidden="false" customHeight="false" outlineLevel="0" collapsed="false">
      <c r="A9503" s="0" t="s">
        <v>13277</v>
      </c>
      <c r="B9503" s="0" t="n">
        <v>5.1</v>
      </c>
      <c r="C9503" s="0" t="n">
        <v>0.0768</v>
      </c>
      <c r="D9503" s="0" t="n">
        <v>0.034</v>
      </c>
      <c r="E9503" s="0" t="n">
        <v>0.04</v>
      </c>
      <c r="F9503" s="0" t="n">
        <v>0.0768</v>
      </c>
      <c r="G9503" s="0" t="n">
        <v>1</v>
      </c>
      <c r="H9503" s="0" t="n">
        <v>117.06</v>
      </c>
    </row>
    <row r="9504" customFormat="false" ht="12.8" hidden="false" customHeight="false" outlineLevel="0" collapsed="false">
      <c r="A9504" s="0" t="s">
        <v>13278</v>
      </c>
      <c r="B9504" s="0" t="n">
        <v>5.1</v>
      </c>
      <c r="C9504" s="0" t="n">
        <v>0.0768</v>
      </c>
      <c r="D9504" s="0" t="n">
        <v>0.034</v>
      </c>
      <c r="E9504" s="0" t="n">
        <v>0.04</v>
      </c>
      <c r="F9504" s="0" t="n">
        <v>0.0768</v>
      </c>
      <c r="G9504" s="0" t="n">
        <v>1</v>
      </c>
      <c r="H9504" s="0" t="n">
        <v>127.16</v>
      </c>
    </row>
    <row r="9505" customFormat="false" ht="12.8" hidden="false" customHeight="false" outlineLevel="0" collapsed="false">
      <c r="A9505" s="0" t="s">
        <v>13279</v>
      </c>
      <c r="B9505" s="0" t="n">
        <v>0.307</v>
      </c>
      <c r="C9505" s="0" t="n">
        <v>0.001344</v>
      </c>
      <c r="D9505" s="0" t="n">
        <v>0.00025</v>
      </c>
      <c r="E9505" s="0" t="n">
        <v>0.02</v>
      </c>
      <c r="F9505" s="0" t="n">
        <v>0.0048</v>
      </c>
      <c r="G9505" s="0" t="n">
        <v>1</v>
      </c>
      <c r="H9505" s="0" t="n">
        <v>1</v>
      </c>
    </row>
    <row r="9506" customFormat="false" ht="12.8" hidden="false" customHeight="false" outlineLevel="0" collapsed="false">
      <c r="A9506" s="0" t="s">
        <v>13280</v>
      </c>
      <c r="B9506" s="0" t="n">
        <v>1.19875</v>
      </c>
      <c r="C9506" s="0" t="n">
        <v>0.0084</v>
      </c>
      <c r="D9506" s="0" t="n">
        <v>0.0013888889</v>
      </c>
      <c r="E9506" s="0" t="n">
        <v>0.125</v>
      </c>
      <c r="F9506" s="0" t="n">
        <v>0.03</v>
      </c>
      <c r="G9506" s="0" t="n">
        <v>1</v>
      </c>
      <c r="H9506" s="0" t="n">
        <v>8.9</v>
      </c>
    </row>
    <row r="9507" customFormat="false" ht="12.8" hidden="false" customHeight="false" outlineLevel="0" collapsed="false">
      <c r="A9507" s="0" t="s">
        <v>13281</v>
      </c>
      <c r="B9507" s="0" t="n">
        <v>9.101875</v>
      </c>
      <c r="C9507" s="0" t="n">
        <v>0.1096875</v>
      </c>
      <c r="D9507" s="0" t="n">
        <v>0.0157407407</v>
      </c>
      <c r="E9507" s="0" t="n">
        <v>0.0625</v>
      </c>
      <c r="F9507" s="0" t="n">
        <v>0.1125</v>
      </c>
      <c r="G9507" s="0" t="n">
        <v>1</v>
      </c>
      <c r="H9507" s="0" t="n">
        <v>1</v>
      </c>
    </row>
    <row r="9508" customFormat="false" ht="12.8" hidden="false" customHeight="false" outlineLevel="0" collapsed="false">
      <c r="A9508" s="0" t="s">
        <v>13282</v>
      </c>
      <c r="B9508" s="0" t="n">
        <v>6.55</v>
      </c>
      <c r="C9508" s="0" t="n">
        <v>0.03304</v>
      </c>
      <c r="D9508" s="0" t="n">
        <v>0.0054750403</v>
      </c>
      <c r="E9508" s="0" t="n">
        <v>0.5</v>
      </c>
      <c r="F9508" s="0" t="n">
        <v>0.118</v>
      </c>
      <c r="G9508" s="0" t="n">
        <v>1</v>
      </c>
      <c r="H9508" s="0" t="n">
        <v>75.99</v>
      </c>
    </row>
    <row r="9509" customFormat="false" ht="12.8" hidden="false" customHeight="false" outlineLevel="0" collapsed="false">
      <c r="A9509" s="0" t="s">
        <v>2014</v>
      </c>
      <c r="B9509" s="0" t="n">
        <v>5.1</v>
      </c>
      <c r="C9509" s="0" t="n">
        <v>0.0768</v>
      </c>
      <c r="D9509" s="0" t="n">
        <v>0.034</v>
      </c>
      <c r="E9509" s="0" t="n">
        <v>0.04</v>
      </c>
      <c r="F9509" s="0" t="n">
        <v>0.0768</v>
      </c>
      <c r="G9509" s="0" t="n">
        <v>1</v>
      </c>
      <c r="H9509" s="0" t="n">
        <v>127.16</v>
      </c>
    </row>
    <row r="9510" customFormat="false" ht="12.8" hidden="false" customHeight="false" outlineLevel="0" collapsed="false">
      <c r="A9510" s="0" t="s">
        <v>13283</v>
      </c>
      <c r="B9510" s="0" t="n">
        <v>0.0366</v>
      </c>
      <c r="C9510" s="0" t="n">
        <v>0.00024</v>
      </c>
      <c r="D9510" s="0" t="n">
        <v>3.57143E-005</v>
      </c>
      <c r="E9510" s="0" t="n">
        <v>0.01</v>
      </c>
      <c r="F9510" s="0" t="n">
        <v>0.0012</v>
      </c>
      <c r="G9510" s="0" t="n">
        <v>1</v>
      </c>
      <c r="H9510" s="0" t="n">
        <v>1</v>
      </c>
    </row>
    <row r="9511" customFormat="false" ht="12.8" hidden="false" customHeight="false" outlineLevel="0" collapsed="false">
      <c r="A9511" s="0" t="s">
        <v>13284</v>
      </c>
      <c r="B9511" s="0" t="n">
        <v>6.55</v>
      </c>
      <c r="C9511" s="0" t="n">
        <v>0.03304</v>
      </c>
      <c r="D9511" s="0" t="n">
        <v>0.0054750403</v>
      </c>
      <c r="E9511" s="0" t="n">
        <v>0.5</v>
      </c>
      <c r="F9511" s="0" t="n">
        <v>0.118</v>
      </c>
      <c r="G9511" s="0" t="n">
        <v>1</v>
      </c>
      <c r="H9511" s="0" t="n">
        <v>75.99</v>
      </c>
    </row>
    <row r="9512" customFormat="false" ht="12.8" hidden="false" customHeight="false" outlineLevel="0" collapsed="false">
      <c r="A9512" s="0" t="s">
        <v>13285</v>
      </c>
      <c r="B9512" s="0" t="n">
        <v>1.135</v>
      </c>
      <c r="C9512" s="0" t="n">
        <v>0.0087</v>
      </c>
      <c r="D9512" s="0" t="n">
        <v>0.0013888889</v>
      </c>
      <c r="E9512" s="0" t="n">
        <v>0.125</v>
      </c>
      <c r="F9512" s="0" t="n">
        <v>0.03</v>
      </c>
      <c r="G9512" s="0" t="n">
        <v>1</v>
      </c>
      <c r="H9512" s="0" t="n">
        <v>8.87</v>
      </c>
    </row>
    <row r="9513" customFormat="false" ht="12.8" hidden="false" customHeight="false" outlineLevel="0" collapsed="false">
      <c r="A9513" s="0" t="s">
        <v>13286</v>
      </c>
      <c r="B9513" s="0" t="n">
        <v>5.1</v>
      </c>
      <c r="C9513" s="0" t="n">
        <v>0.0768</v>
      </c>
      <c r="D9513" s="0" t="n">
        <v>0.034</v>
      </c>
      <c r="E9513" s="0" t="n">
        <v>0.04</v>
      </c>
      <c r="F9513" s="0" t="n">
        <v>0.0768</v>
      </c>
      <c r="G9513" s="0" t="n">
        <v>1</v>
      </c>
      <c r="H9513" s="0" t="n">
        <v>95.69</v>
      </c>
    </row>
    <row r="9514" customFormat="false" ht="12.8" hidden="false" customHeight="false" outlineLevel="0" collapsed="false">
      <c r="A9514" s="0" t="s">
        <v>13287</v>
      </c>
      <c r="B9514" s="0" t="n">
        <v>0.162875</v>
      </c>
      <c r="C9514" s="0" t="n">
        <v>0.000815675</v>
      </c>
      <c r="D9514" s="0" t="n">
        <v>0.000136876</v>
      </c>
      <c r="E9514" s="0" t="n">
        <v>0.0125</v>
      </c>
      <c r="F9514" s="0" t="n">
        <v>0.002913125</v>
      </c>
      <c r="G9514" s="0" t="n">
        <v>1</v>
      </c>
      <c r="H9514" s="0" t="n">
        <v>2.68</v>
      </c>
    </row>
    <row r="9515" customFormat="false" ht="12.8" hidden="false" customHeight="false" outlineLevel="0" collapsed="false">
      <c r="A9515" s="0" t="s">
        <v>13288</v>
      </c>
      <c r="B9515" s="0" t="n">
        <v>6.55</v>
      </c>
      <c r="C9515" s="0" t="n">
        <v>0.03304</v>
      </c>
      <c r="D9515" s="0" t="n">
        <v>0.0054750403</v>
      </c>
      <c r="E9515" s="0" t="n">
        <v>0.5</v>
      </c>
      <c r="F9515" s="0" t="n">
        <v>0.118</v>
      </c>
      <c r="G9515" s="0" t="n">
        <v>1</v>
      </c>
      <c r="H9515" s="0" t="n">
        <v>75.99</v>
      </c>
    </row>
    <row r="9516" customFormat="false" ht="12.8" hidden="false" customHeight="false" outlineLevel="0" collapsed="false">
      <c r="A9516" s="0" t="s">
        <v>13289</v>
      </c>
      <c r="B9516" s="0" t="n">
        <v>0.0656209913</v>
      </c>
      <c r="C9516" s="0" t="n">
        <v>0.0002099125</v>
      </c>
      <c r="D9516" s="0" t="n">
        <v>3.64431E-005</v>
      </c>
      <c r="E9516" s="0" t="n">
        <v>0.0029154519</v>
      </c>
      <c r="F9516" s="0" t="n">
        <v>0.0006997085</v>
      </c>
      <c r="G9516" s="0" t="n">
        <v>1</v>
      </c>
      <c r="H9516" s="0" t="n">
        <v>1</v>
      </c>
    </row>
    <row r="9517" customFormat="false" ht="12.8" hidden="false" customHeight="false" outlineLevel="0" collapsed="false">
      <c r="A9517" s="0" t="s">
        <v>13290</v>
      </c>
      <c r="B9517" s="0" t="n">
        <v>0.162875</v>
      </c>
      <c r="C9517" s="0" t="n">
        <v>0.000815675</v>
      </c>
      <c r="D9517" s="0" t="n">
        <v>0.000136876</v>
      </c>
      <c r="E9517" s="0" t="n">
        <v>0.0125</v>
      </c>
      <c r="F9517" s="0" t="n">
        <v>0.002913125</v>
      </c>
      <c r="G9517" s="0" t="n">
        <v>1</v>
      </c>
      <c r="H9517" s="0" t="n">
        <v>0.62</v>
      </c>
    </row>
    <row r="9518" customFormat="false" ht="12.8" hidden="false" customHeight="false" outlineLevel="0" collapsed="false">
      <c r="A9518" s="0" t="s">
        <v>13291</v>
      </c>
      <c r="B9518" s="0" t="n">
        <v>0.183</v>
      </c>
      <c r="C9518" s="0" t="n">
        <v>0.00072</v>
      </c>
      <c r="D9518" s="0" t="n">
        <v>0.000125</v>
      </c>
      <c r="E9518" s="0" t="n">
        <v>0.01</v>
      </c>
      <c r="F9518" s="0" t="n">
        <v>0.0024</v>
      </c>
      <c r="G9518" s="0" t="n">
        <v>1</v>
      </c>
      <c r="H9518" s="0" t="n">
        <v>1</v>
      </c>
    </row>
    <row r="9519" customFormat="false" ht="12.8" hidden="false" customHeight="false" outlineLevel="0" collapsed="false">
      <c r="A9519" s="0" t="s">
        <v>13292</v>
      </c>
      <c r="B9519" s="0" t="n">
        <v>7.3416666667</v>
      </c>
      <c r="C9519" s="0" t="n">
        <v>0.0398</v>
      </c>
      <c r="D9519" s="0" t="n">
        <v>0.0055555556</v>
      </c>
      <c r="E9519" s="0" t="n">
        <v>0.0416666667</v>
      </c>
      <c r="F9519" s="0" t="n">
        <v>0.04</v>
      </c>
      <c r="G9519" s="0" t="n">
        <v>1</v>
      </c>
      <c r="H9519" s="0" t="n">
        <v>78.18</v>
      </c>
    </row>
    <row r="9520" customFormat="false" ht="12.8" hidden="false" customHeight="false" outlineLevel="0" collapsed="false">
      <c r="A9520" s="0" t="s">
        <v>13293</v>
      </c>
      <c r="B9520" s="0" t="n">
        <v>0.159</v>
      </c>
      <c r="C9520" s="0" t="n">
        <v>0.00072</v>
      </c>
      <c r="D9520" s="0" t="n">
        <v>0.000125</v>
      </c>
      <c r="E9520" s="0" t="n">
        <v>0.01</v>
      </c>
      <c r="F9520" s="0" t="n">
        <v>0.0024</v>
      </c>
      <c r="G9520" s="0" t="n">
        <v>1</v>
      </c>
      <c r="H9520" s="0" t="n">
        <v>1</v>
      </c>
    </row>
    <row r="9521" customFormat="false" ht="12.8" hidden="false" customHeight="false" outlineLevel="0" collapsed="false">
      <c r="A9521" s="0" t="s">
        <v>13294</v>
      </c>
      <c r="B9521" s="0" t="n">
        <v>6.55</v>
      </c>
      <c r="C9521" s="0" t="n">
        <v>0.03304</v>
      </c>
      <c r="D9521" s="0" t="n">
        <v>0.0054750403</v>
      </c>
      <c r="E9521" s="0" t="n">
        <v>0.5</v>
      </c>
      <c r="F9521" s="0" t="n">
        <v>0.118</v>
      </c>
      <c r="G9521" s="0" t="n">
        <v>1</v>
      </c>
      <c r="H9521" s="0" t="n">
        <v>78.18</v>
      </c>
    </row>
    <row r="9522" customFormat="false" ht="12.8" hidden="false" customHeight="false" outlineLevel="0" collapsed="false">
      <c r="A9522" s="0" t="s">
        <v>13295</v>
      </c>
      <c r="B9522" s="0" t="n">
        <v>0.162875</v>
      </c>
      <c r="C9522" s="0" t="n">
        <v>0.000815675</v>
      </c>
      <c r="D9522" s="0" t="n">
        <v>0.000136876</v>
      </c>
      <c r="E9522" s="0" t="n">
        <v>0.0125</v>
      </c>
      <c r="F9522" s="0" t="n">
        <v>0.002913125</v>
      </c>
      <c r="G9522" s="0" t="n">
        <v>1</v>
      </c>
      <c r="H9522" s="0" t="n">
        <v>0.62</v>
      </c>
    </row>
    <row r="9523" customFormat="false" ht="12.8" hidden="false" customHeight="false" outlineLevel="0" collapsed="false">
      <c r="A9523" s="0" t="s">
        <v>13296</v>
      </c>
      <c r="B9523" s="0" t="n">
        <v>0.7205555556</v>
      </c>
      <c r="C9523" s="0" t="n">
        <v>0.0053333333</v>
      </c>
      <c r="D9523" s="0" t="n">
        <v>0.0007936508</v>
      </c>
      <c r="E9523" s="0" t="n">
        <v>0.0555555556</v>
      </c>
      <c r="F9523" s="0" t="n">
        <v>0.0133333333</v>
      </c>
      <c r="G9523" s="0" t="n">
        <v>1</v>
      </c>
      <c r="H9523" s="0" t="n">
        <v>1</v>
      </c>
    </row>
    <row r="9524" customFormat="false" ht="12.8" hidden="false" customHeight="false" outlineLevel="0" collapsed="false">
      <c r="A9524" s="0" t="s">
        <v>13297</v>
      </c>
      <c r="B9524" s="0" t="n">
        <v>0.7205555556</v>
      </c>
      <c r="C9524" s="0" t="n">
        <v>0.0053333333</v>
      </c>
      <c r="D9524" s="0" t="n">
        <v>0.0007936508</v>
      </c>
      <c r="E9524" s="0" t="n">
        <v>0.0555555556</v>
      </c>
      <c r="F9524" s="0" t="n">
        <v>0.0133333333</v>
      </c>
      <c r="G9524" s="0" t="n">
        <v>1</v>
      </c>
      <c r="H9524" s="0" t="n">
        <v>1</v>
      </c>
    </row>
    <row r="9525" customFormat="false" ht="12.8" hidden="false" customHeight="false" outlineLevel="0" collapsed="false">
      <c r="A9525" s="0" t="s">
        <v>13298</v>
      </c>
      <c r="B9525" s="0" t="n">
        <v>6.55</v>
      </c>
      <c r="C9525" s="0" t="n">
        <v>0.03304</v>
      </c>
      <c r="D9525" s="0" t="n">
        <v>0.0054750403</v>
      </c>
      <c r="E9525" s="0" t="n">
        <v>0.5</v>
      </c>
      <c r="F9525" s="0" t="n">
        <v>0.118</v>
      </c>
      <c r="G9525" s="0" t="n">
        <v>1</v>
      </c>
      <c r="H9525" s="0" t="n">
        <v>78.18</v>
      </c>
    </row>
    <row r="9526" customFormat="false" ht="12.8" hidden="false" customHeight="false" outlineLevel="0" collapsed="false">
      <c r="A9526" s="0" t="s">
        <v>13299</v>
      </c>
      <c r="B9526" s="0" t="n">
        <v>5.1</v>
      </c>
      <c r="C9526" s="0" t="n">
        <v>0.0768</v>
      </c>
      <c r="D9526" s="0" t="n">
        <v>0.034</v>
      </c>
      <c r="E9526" s="0" t="n">
        <v>0.04</v>
      </c>
      <c r="F9526" s="0" t="n">
        <v>0.0768</v>
      </c>
      <c r="G9526" s="0" t="n">
        <v>1</v>
      </c>
      <c r="H9526" s="0" t="n">
        <v>117.06</v>
      </c>
    </row>
    <row r="9527" customFormat="false" ht="12.8" hidden="false" customHeight="false" outlineLevel="0" collapsed="false">
      <c r="A9527" s="0" t="s">
        <v>13300</v>
      </c>
      <c r="B9527" s="0" t="n">
        <v>2.21625</v>
      </c>
      <c r="C9527" s="0" t="n">
        <v>0.01475</v>
      </c>
      <c r="D9527" s="0" t="n">
        <v>0.0021794872</v>
      </c>
      <c r="E9527" s="0" t="n">
        <v>0.0208333333</v>
      </c>
      <c r="F9527" s="0" t="n">
        <v>0.025</v>
      </c>
      <c r="G9527" s="0" t="n">
        <v>1</v>
      </c>
      <c r="H9527" s="0" t="n">
        <v>1</v>
      </c>
    </row>
    <row r="9528" customFormat="false" ht="12.8" hidden="false" customHeight="false" outlineLevel="0" collapsed="false">
      <c r="A9528" s="0" t="s">
        <v>13301</v>
      </c>
      <c r="B9528" s="0" t="n">
        <v>5.1</v>
      </c>
      <c r="C9528" s="0" t="n">
        <v>0.0768</v>
      </c>
      <c r="D9528" s="0" t="n">
        <v>0.034</v>
      </c>
      <c r="E9528" s="0" t="n">
        <v>0.04</v>
      </c>
      <c r="F9528" s="0" t="n">
        <v>0.0768</v>
      </c>
      <c r="G9528" s="0" t="n">
        <v>1</v>
      </c>
      <c r="H9528" s="0" t="n">
        <v>127.16</v>
      </c>
    </row>
    <row r="9529" customFormat="false" ht="12.8" hidden="false" customHeight="false" outlineLevel="0" collapsed="false">
      <c r="A9529" s="0" t="s">
        <v>13302</v>
      </c>
      <c r="B9529" s="0" t="n">
        <v>0.162875</v>
      </c>
      <c r="C9529" s="0" t="n">
        <v>0.000815675</v>
      </c>
      <c r="D9529" s="0" t="n">
        <v>0.000136876</v>
      </c>
      <c r="E9529" s="0" t="n">
        <v>0.0125</v>
      </c>
      <c r="F9529" s="0" t="n">
        <v>0.002913125</v>
      </c>
      <c r="G9529" s="0" t="n">
        <v>1</v>
      </c>
      <c r="H9529" s="0" t="n">
        <v>0.62</v>
      </c>
    </row>
    <row r="9530" customFormat="false" ht="12.8" hidden="false" customHeight="false" outlineLevel="0" collapsed="false">
      <c r="A9530" s="0" t="s">
        <v>13303</v>
      </c>
      <c r="B9530" s="0" t="n">
        <v>2.21625</v>
      </c>
      <c r="C9530" s="0" t="n">
        <v>0.01475</v>
      </c>
      <c r="D9530" s="0" t="n">
        <v>0.0021794872</v>
      </c>
      <c r="E9530" s="0" t="n">
        <v>0.0208333333</v>
      </c>
      <c r="F9530" s="0" t="n">
        <v>0.025</v>
      </c>
      <c r="G9530" s="0" t="n">
        <v>1</v>
      </c>
      <c r="H9530" s="0" t="n">
        <v>1</v>
      </c>
    </row>
    <row r="9531" customFormat="false" ht="12.8" hidden="false" customHeight="false" outlineLevel="0" collapsed="false">
      <c r="A9531" s="0" t="s">
        <v>13304</v>
      </c>
      <c r="B9531" s="0" t="n">
        <v>18.8</v>
      </c>
      <c r="C9531" s="0" t="n">
        <v>0.4776</v>
      </c>
      <c r="D9531" s="0" t="n">
        <v>0.0666666667</v>
      </c>
      <c r="E9531" s="0" t="n">
        <v>0.5</v>
      </c>
      <c r="F9531" s="0" t="n">
        <v>0.48</v>
      </c>
      <c r="G9531" s="0" t="n">
        <v>1</v>
      </c>
      <c r="H9531" s="0" t="n">
        <v>82.09</v>
      </c>
    </row>
    <row r="9532" customFormat="false" ht="12.8" hidden="false" customHeight="false" outlineLevel="0" collapsed="false">
      <c r="A9532" s="0" t="s">
        <v>13305</v>
      </c>
      <c r="B9532" s="0" t="n">
        <v>0.01525</v>
      </c>
      <c r="C9532" s="0" t="n">
        <v>4.44125E-005</v>
      </c>
      <c r="D9532" s="0" t="n">
        <v>1.77083E-005</v>
      </c>
      <c r="E9532" s="0" t="n">
        <v>0.00125</v>
      </c>
      <c r="F9532" s="0" t="n">
        <v>0.00026125</v>
      </c>
      <c r="G9532" s="0" t="n">
        <v>1</v>
      </c>
      <c r="H9532" s="0" t="n">
        <v>0.31</v>
      </c>
    </row>
    <row r="9533" customFormat="false" ht="12.8" hidden="false" customHeight="false" outlineLevel="0" collapsed="false">
      <c r="A9533" s="0" t="s">
        <v>13306</v>
      </c>
      <c r="B9533" s="0" t="n">
        <v>0.0516</v>
      </c>
      <c r="C9533" s="0" t="n">
        <v>0.0002688</v>
      </c>
      <c r="D9533" s="0" t="n">
        <v>5E-005</v>
      </c>
      <c r="E9533" s="0" t="n">
        <v>0.004</v>
      </c>
      <c r="F9533" s="0" t="n">
        <v>0.00096</v>
      </c>
      <c r="G9533" s="0" t="n">
        <v>1</v>
      </c>
      <c r="H9533" s="0" t="n">
        <v>1</v>
      </c>
    </row>
    <row r="9534" customFormat="false" ht="12.8" hidden="false" customHeight="false" outlineLevel="0" collapsed="false">
      <c r="A9534" s="0" t="s">
        <v>13307</v>
      </c>
      <c r="B9534" s="0" t="n">
        <v>4.1490909091</v>
      </c>
      <c r="C9534" s="0" t="n">
        <v>0.0593181818</v>
      </c>
      <c r="D9534" s="0" t="n">
        <v>0.0085858586</v>
      </c>
      <c r="E9534" s="0" t="n">
        <v>0.0227272727</v>
      </c>
      <c r="F9534" s="0" t="n">
        <v>0.0409090909</v>
      </c>
      <c r="G9534" s="0" t="n">
        <v>1</v>
      </c>
      <c r="H9534" s="0" t="n">
        <v>6.2</v>
      </c>
    </row>
    <row r="9535" customFormat="false" ht="12.8" hidden="false" customHeight="false" outlineLevel="0" collapsed="false">
      <c r="A9535" s="0" t="s">
        <v>2015</v>
      </c>
      <c r="B9535" s="0" t="n">
        <v>5.1</v>
      </c>
      <c r="C9535" s="0" t="n">
        <v>0.0768</v>
      </c>
      <c r="D9535" s="0" t="n">
        <v>0.034</v>
      </c>
      <c r="E9535" s="0" t="n">
        <v>0.04</v>
      </c>
      <c r="F9535" s="0" t="n">
        <v>0.0768</v>
      </c>
      <c r="G9535" s="0" t="n">
        <v>1</v>
      </c>
      <c r="H9535" s="0" t="n">
        <v>127.16</v>
      </c>
    </row>
    <row r="9536" customFormat="false" ht="12.8" hidden="false" customHeight="false" outlineLevel="0" collapsed="false">
      <c r="A9536" s="0" t="s">
        <v>13308</v>
      </c>
      <c r="B9536" s="0" t="n">
        <v>15.224375</v>
      </c>
      <c r="C9536" s="0" t="n">
        <v>0.1096875</v>
      </c>
      <c r="D9536" s="0" t="n">
        <v>0.0157407407</v>
      </c>
      <c r="E9536" s="0" t="n">
        <v>0.0625</v>
      </c>
      <c r="F9536" s="0" t="n">
        <v>0.1125</v>
      </c>
      <c r="G9536" s="0" t="n">
        <v>1</v>
      </c>
      <c r="H9536" s="0" t="n">
        <v>1</v>
      </c>
    </row>
    <row r="9537" customFormat="false" ht="12.8" hidden="false" customHeight="false" outlineLevel="0" collapsed="false">
      <c r="A9537" s="0" t="s">
        <v>295</v>
      </c>
      <c r="B9537" s="0" t="n">
        <v>0.0156666667</v>
      </c>
      <c r="C9537" s="0" t="n">
        <v>0.0001345833</v>
      </c>
      <c r="D9537" s="0" t="n">
        <v>5.32081E-005</v>
      </c>
      <c r="E9537" s="0" t="n">
        <v>0.0033333333</v>
      </c>
      <c r="F9537" s="0" t="n">
        <v>0.0007916667</v>
      </c>
      <c r="G9537" s="0" t="n">
        <v>1</v>
      </c>
      <c r="H9537" s="0" t="n">
        <v>0.21</v>
      </c>
    </row>
    <row r="9538" customFormat="false" ht="12.8" hidden="false" customHeight="false" outlineLevel="0" collapsed="false">
      <c r="A9538" s="0" t="s">
        <v>13309</v>
      </c>
      <c r="B9538" s="0" t="n">
        <v>2.9933333333</v>
      </c>
      <c r="C9538" s="0" t="n">
        <v>0.0435</v>
      </c>
      <c r="D9538" s="0" t="n">
        <v>0.0062962963</v>
      </c>
      <c r="E9538" s="0" t="n">
        <v>0.0166666667</v>
      </c>
      <c r="F9538" s="0" t="n">
        <v>0.03</v>
      </c>
      <c r="G9538" s="0" t="n">
        <v>1</v>
      </c>
      <c r="H9538" s="0" t="n">
        <v>4.4</v>
      </c>
    </row>
    <row r="9539" customFormat="false" ht="12.8" hidden="false" customHeight="false" outlineLevel="0" collapsed="false">
      <c r="A9539" s="0" t="s">
        <v>13310</v>
      </c>
      <c r="B9539" s="0" t="n">
        <v>17.224375</v>
      </c>
      <c r="C9539" s="0" t="n">
        <v>0.1096875</v>
      </c>
      <c r="D9539" s="0" t="n">
        <v>0.0157407407</v>
      </c>
      <c r="E9539" s="0" t="n">
        <v>0.0625</v>
      </c>
      <c r="F9539" s="0" t="n">
        <v>0.1125</v>
      </c>
      <c r="G9539" s="0" t="n">
        <v>1</v>
      </c>
      <c r="H9539" s="0" t="n">
        <v>1</v>
      </c>
    </row>
    <row r="9540" customFormat="false" ht="12.8" hidden="false" customHeight="false" outlineLevel="0" collapsed="false">
      <c r="A9540" s="0" t="s">
        <v>13311</v>
      </c>
      <c r="B9540" s="0" t="n">
        <v>5</v>
      </c>
      <c r="C9540" s="0" t="n">
        <v>0.0768</v>
      </c>
      <c r="D9540" s="0" t="n">
        <v>0.034</v>
      </c>
      <c r="E9540" s="0" t="n">
        <v>0.04</v>
      </c>
      <c r="F9540" s="0" t="n">
        <v>0.0768</v>
      </c>
      <c r="G9540" s="0" t="n">
        <v>1</v>
      </c>
      <c r="H9540" s="0" t="n">
        <v>104.67</v>
      </c>
    </row>
    <row r="9541" customFormat="false" ht="12.8" hidden="false" customHeight="false" outlineLevel="0" collapsed="false">
      <c r="A9541" s="0" t="s">
        <v>13312</v>
      </c>
      <c r="B9541" s="0" t="n">
        <v>4.1490909091</v>
      </c>
      <c r="C9541" s="0" t="n">
        <v>0.0593181818</v>
      </c>
      <c r="D9541" s="0" t="n">
        <v>0.0085858586</v>
      </c>
      <c r="E9541" s="0" t="n">
        <v>0.0227272727</v>
      </c>
      <c r="F9541" s="0" t="n">
        <v>0.0409090909</v>
      </c>
      <c r="G9541" s="0" t="n">
        <v>1</v>
      </c>
      <c r="H9541" s="0" t="n">
        <v>6.3</v>
      </c>
    </row>
    <row r="9542" customFormat="false" ht="12.8" hidden="false" customHeight="false" outlineLevel="0" collapsed="false">
      <c r="A9542" s="0" t="s">
        <v>13313</v>
      </c>
      <c r="B9542" s="0" t="n">
        <v>15.224375</v>
      </c>
      <c r="C9542" s="0" t="n">
        <v>0.1096875</v>
      </c>
      <c r="D9542" s="0" t="n">
        <v>0.0157407407</v>
      </c>
      <c r="E9542" s="0" t="n">
        <v>0.0625</v>
      </c>
      <c r="F9542" s="0" t="n">
        <v>0.1125</v>
      </c>
      <c r="G9542" s="0" t="n">
        <v>1</v>
      </c>
      <c r="H9542" s="0" t="n">
        <v>1</v>
      </c>
    </row>
    <row r="9543" customFormat="false" ht="12.8" hidden="false" customHeight="false" outlineLevel="0" collapsed="false">
      <c r="A9543" s="0" t="s">
        <v>13314</v>
      </c>
      <c r="B9543" s="0" t="n">
        <v>5</v>
      </c>
      <c r="C9543" s="0" t="n">
        <v>0.0768</v>
      </c>
      <c r="D9543" s="0" t="n">
        <v>0.034</v>
      </c>
      <c r="E9543" s="0" t="n">
        <v>0.04</v>
      </c>
      <c r="F9543" s="0" t="n">
        <v>0.0768</v>
      </c>
      <c r="G9543" s="0" t="n">
        <v>1</v>
      </c>
      <c r="H9543" s="0" t="n">
        <v>96.51</v>
      </c>
    </row>
    <row r="9544" customFormat="false" ht="12.8" hidden="false" customHeight="false" outlineLevel="0" collapsed="false">
      <c r="A9544" s="0" t="s">
        <v>13315</v>
      </c>
      <c r="B9544" s="0" t="n">
        <v>1.2591666667</v>
      </c>
      <c r="C9544" s="0" t="n">
        <v>0.0133333333</v>
      </c>
      <c r="D9544" s="0" t="n">
        <v>0.0018518519</v>
      </c>
      <c r="E9544" s="0" t="n">
        <v>0.0138888889</v>
      </c>
      <c r="F9544" s="0" t="n">
        <v>0.0133333333</v>
      </c>
      <c r="G9544" s="0" t="n">
        <v>1</v>
      </c>
      <c r="H9544" s="0" t="n">
        <v>517.3333333333</v>
      </c>
    </row>
    <row r="9545" customFormat="false" ht="12.8" hidden="false" customHeight="false" outlineLevel="0" collapsed="false">
      <c r="A9545" s="0" t="s">
        <v>13316</v>
      </c>
      <c r="B9545" s="0" t="n">
        <v>0.056796875</v>
      </c>
      <c r="C9545" s="0" t="n">
        <v>0.0005097969</v>
      </c>
      <c r="D9545" s="0" t="n">
        <v>8.55475E-005</v>
      </c>
      <c r="E9545" s="0" t="n">
        <v>0.0078125</v>
      </c>
      <c r="F9545" s="0" t="n">
        <v>0.0018207031</v>
      </c>
      <c r="G9545" s="0" t="n">
        <v>1</v>
      </c>
      <c r="H9545" s="0" t="n">
        <v>0.22</v>
      </c>
    </row>
    <row r="9546" customFormat="false" ht="12.8" hidden="false" customHeight="false" outlineLevel="0" collapsed="false">
      <c r="A9546" s="0" t="s">
        <v>13317</v>
      </c>
      <c r="B9546" s="0" t="n">
        <v>5</v>
      </c>
      <c r="C9546" s="0" t="n">
        <v>0.0768</v>
      </c>
      <c r="D9546" s="0" t="n">
        <v>0.034</v>
      </c>
      <c r="E9546" s="0" t="n">
        <v>0.04</v>
      </c>
      <c r="F9546" s="0" t="n">
        <v>0.0768</v>
      </c>
      <c r="G9546" s="0" t="n">
        <v>1</v>
      </c>
      <c r="H9546" s="0" t="n">
        <v>104.67</v>
      </c>
    </row>
    <row r="9547" customFormat="false" ht="12.8" hidden="false" customHeight="false" outlineLevel="0" collapsed="false">
      <c r="A9547" s="0" t="s">
        <v>13318</v>
      </c>
      <c r="B9547" s="0" t="n">
        <v>17.224375</v>
      </c>
      <c r="C9547" s="0" t="n">
        <v>0.1096875</v>
      </c>
      <c r="D9547" s="0" t="n">
        <v>0.0157407407</v>
      </c>
      <c r="E9547" s="0" t="n">
        <v>0.0625</v>
      </c>
      <c r="F9547" s="0" t="n">
        <v>0.1125</v>
      </c>
      <c r="G9547" s="0" t="n">
        <v>1</v>
      </c>
      <c r="H9547" s="0" t="n">
        <v>1</v>
      </c>
    </row>
    <row r="9548" customFormat="false" ht="12.8" hidden="false" customHeight="false" outlineLevel="0" collapsed="false">
      <c r="A9548" s="0" t="s">
        <v>13319</v>
      </c>
      <c r="B9548" s="0" t="n">
        <v>0.056796875</v>
      </c>
      <c r="C9548" s="0" t="n">
        <v>0.0005097969</v>
      </c>
      <c r="D9548" s="0" t="n">
        <v>8.55475E-005</v>
      </c>
      <c r="E9548" s="0" t="n">
        <v>0.0078125</v>
      </c>
      <c r="F9548" s="0" t="n">
        <v>0.0018207031</v>
      </c>
      <c r="G9548" s="0" t="n">
        <v>1</v>
      </c>
      <c r="H9548" s="0" t="n">
        <v>0.22</v>
      </c>
    </row>
    <row r="9549" customFormat="false" ht="12.8" hidden="false" customHeight="false" outlineLevel="0" collapsed="false">
      <c r="A9549" s="0" t="s">
        <v>13320</v>
      </c>
      <c r="B9549" s="0" t="n">
        <v>19.924375</v>
      </c>
      <c r="C9549" s="0" t="n">
        <v>0.1096875</v>
      </c>
      <c r="D9549" s="0" t="n">
        <v>0.0157407407</v>
      </c>
      <c r="E9549" s="0" t="n">
        <v>0.0625</v>
      </c>
      <c r="F9549" s="0" t="n">
        <v>0.1125</v>
      </c>
      <c r="G9549" s="0" t="n">
        <v>1</v>
      </c>
      <c r="H9549" s="0" t="n">
        <v>1</v>
      </c>
    </row>
    <row r="9550" customFormat="false" ht="12.8" hidden="false" customHeight="false" outlineLevel="0" collapsed="false">
      <c r="A9550" s="0" t="s">
        <v>13321</v>
      </c>
      <c r="B9550" s="0" t="n">
        <v>1.139</v>
      </c>
      <c r="C9550" s="0" t="n">
        <v>0.00672</v>
      </c>
      <c r="D9550" s="0" t="n">
        <v>0.0011111111</v>
      </c>
      <c r="E9550" s="0" t="n">
        <v>0.1</v>
      </c>
      <c r="F9550" s="0" t="n">
        <v>0.024</v>
      </c>
      <c r="G9550" s="0" t="n">
        <v>1</v>
      </c>
      <c r="H9550" s="0" t="n">
        <v>7.22</v>
      </c>
    </row>
    <row r="9551" customFormat="false" ht="12.8" hidden="false" customHeight="false" outlineLevel="0" collapsed="false">
      <c r="A9551" s="0" t="s">
        <v>30</v>
      </c>
      <c r="B9551" s="0" t="n">
        <v>0.1333333333</v>
      </c>
      <c r="C9551" s="0" t="n">
        <v>0.0064</v>
      </c>
      <c r="D9551" s="0" t="n">
        <v>0.0013888889</v>
      </c>
      <c r="E9551" s="0" t="n">
        <v>0.0833333333</v>
      </c>
      <c r="F9551" s="0" t="n">
        <v>0.02</v>
      </c>
      <c r="G9551" s="0" t="n">
        <v>1</v>
      </c>
      <c r="H9551" s="0" t="n">
        <v>1</v>
      </c>
    </row>
    <row r="9552" customFormat="false" ht="12.8" hidden="false" customHeight="false" outlineLevel="0" collapsed="false">
      <c r="A9552" s="0" t="s">
        <v>13322</v>
      </c>
      <c r="B9552" s="0" t="n">
        <v>5</v>
      </c>
      <c r="C9552" s="0" t="n">
        <v>0.0768</v>
      </c>
      <c r="D9552" s="0" t="n">
        <v>0.034</v>
      </c>
      <c r="E9552" s="0" t="n">
        <v>0.04</v>
      </c>
      <c r="F9552" s="0" t="n">
        <v>0.0768</v>
      </c>
      <c r="G9552" s="0" t="n">
        <v>1</v>
      </c>
      <c r="H9552" s="0" t="n">
        <v>96.51</v>
      </c>
    </row>
    <row r="9553" customFormat="false" ht="12.8" hidden="false" customHeight="false" outlineLevel="0" collapsed="false">
      <c r="A9553" s="0" t="s">
        <v>13323</v>
      </c>
      <c r="B9553" s="0" t="n">
        <v>1.139</v>
      </c>
      <c r="C9553" s="0" t="n">
        <v>0.00672</v>
      </c>
      <c r="D9553" s="0" t="n">
        <v>0.0011111111</v>
      </c>
      <c r="E9553" s="0" t="n">
        <v>0.1</v>
      </c>
      <c r="F9553" s="0" t="n">
        <v>0.024</v>
      </c>
      <c r="G9553" s="0" t="n">
        <v>1</v>
      </c>
      <c r="H9553" s="0" t="n">
        <v>7.58</v>
      </c>
    </row>
    <row r="9554" customFormat="false" ht="12.8" hidden="false" customHeight="false" outlineLevel="0" collapsed="false">
      <c r="A9554" s="0" t="s">
        <v>13324</v>
      </c>
      <c r="B9554" s="0" t="n">
        <v>18.45</v>
      </c>
      <c r="C9554" s="0" t="n">
        <v>0.06525</v>
      </c>
      <c r="D9554" s="0" t="n">
        <v>0.0094444444</v>
      </c>
      <c r="E9554" s="0" t="n">
        <v>0.025</v>
      </c>
      <c r="F9554" s="0" t="n">
        <v>0.045</v>
      </c>
      <c r="G9554" s="0" t="n">
        <v>1</v>
      </c>
      <c r="H9554" s="0" t="n">
        <v>6.49</v>
      </c>
    </row>
    <row r="9555" customFormat="false" ht="12.8" hidden="false" customHeight="false" outlineLevel="0" collapsed="false">
      <c r="A9555" s="0" t="s">
        <v>31</v>
      </c>
      <c r="B9555" s="0" t="n">
        <v>0.1333333333</v>
      </c>
      <c r="C9555" s="0" t="n">
        <v>0.0064</v>
      </c>
      <c r="D9555" s="0" t="n">
        <v>0.0013888889</v>
      </c>
      <c r="E9555" s="0" t="n">
        <v>0.0833333333</v>
      </c>
      <c r="F9555" s="0" t="n">
        <v>0.02</v>
      </c>
      <c r="G9555" s="0" t="n">
        <v>1</v>
      </c>
      <c r="H9555" s="0" t="n">
        <v>1</v>
      </c>
    </row>
    <row r="9556" customFormat="false" ht="12.8" hidden="false" customHeight="false" outlineLevel="0" collapsed="false">
      <c r="A9556" s="0" t="s">
        <v>13325</v>
      </c>
      <c r="B9556" s="0" t="n">
        <v>19.924375</v>
      </c>
      <c r="C9556" s="0" t="n">
        <v>0.1096875</v>
      </c>
      <c r="D9556" s="0" t="n">
        <v>0.0157407407</v>
      </c>
      <c r="E9556" s="0" t="n">
        <v>0.0625</v>
      </c>
      <c r="F9556" s="0" t="n">
        <v>0.1125</v>
      </c>
      <c r="G9556" s="0" t="n">
        <v>1</v>
      </c>
      <c r="H9556" s="0" t="n">
        <v>1</v>
      </c>
    </row>
    <row r="9557" customFormat="false" ht="12.8" hidden="false" customHeight="false" outlineLevel="0" collapsed="false">
      <c r="A9557" s="0" t="s">
        <v>13326</v>
      </c>
      <c r="B9557" s="0" t="n">
        <v>1.86</v>
      </c>
      <c r="C9557" s="0" t="n">
        <v>0.01725</v>
      </c>
      <c r="D9557" s="0" t="n">
        <v>0.0089473684</v>
      </c>
      <c r="E9557" s="0" t="n">
        <v>0.25</v>
      </c>
      <c r="F9557" s="0" t="n">
        <v>0.08625</v>
      </c>
      <c r="G9557" s="0" t="n">
        <v>1</v>
      </c>
      <c r="H9557" s="0" t="n">
        <v>80.16</v>
      </c>
    </row>
    <row r="9558" customFormat="false" ht="12.8" hidden="false" customHeight="false" outlineLevel="0" collapsed="false">
      <c r="A9558" s="0" t="s">
        <v>1249</v>
      </c>
      <c r="B9558" s="0" t="n">
        <v>2.4140740741</v>
      </c>
      <c r="C9558" s="0" t="n">
        <v>0.0185988519</v>
      </c>
      <c r="D9558" s="0" t="n">
        <v>0.0026234568</v>
      </c>
      <c r="E9558" s="0" t="n">
        <v>0.0185185185</v>
      </c>
      <c r="F9558" s="0" t="n">
        <v>0.0191740741</v>
      </c>
      <c r="G9558" s="0" t="n">
        <v>1</v>
      </c>
      <c r="H9558" s="0" t="n">
        <v>8.9</v>
      </c>
    </row>
    <row r="9559" customFormat="false" ht="12.8" hidden="false" customHeight="false" outlineLevel="0" collapsed="false">
      <c r="A9559" s="0" t="s">
        <v>13327</v>
      </c>
      <c r="B9559" s="0" t="n">
        <v>14.1495833333</v>
      </c>
      <c r="C9559" s="0" t="n">
        <v>0.073125</v>
      </c>
      <c r="D9559" s="0" t="n">
        <v>0.0104938272</v>
      </c>
      <c r="E9559" s="0" t="n">
        <v>0.0416666667</v>
      </c>
      <c r="F9559" s="0" t="n">
        <v>0.075</v>
      </c>
      <c r="G9559" s="0" t="n">
        <v>1</v>
      </c>
      <c r="H9559" s="0" t="n">
        <v>1</v>
      </c>
    </row>
    <row r="9560" customFormat="false" ht="12.8" hidden="false" customHeight="false" outlineLevel="0" collapsed="false">
      <c r="A9560" s="0" t="s">
        <v>13328</v>
      </c>
      <c r="B9560" s="0" t="n">
        <v>6.55</v>
      </c>
      <c r="C9560" s="0" t="n">
        <v>0.03304</v>
      </c>
      <c r="D9560" s="0" t="n">
        <v>0.0054750403</v>
      </c>
      <c r="E9560" s="0" t="n">
        <v>0.5</v>
      </c>
      <c r="F9560" s="0" t="n">
        <v>0.118</v>
      </c>
      <c r="G9560" s="0" t="n">
        <v>1</v>
      </c>
      <c r="H9560" s="0" t="n">
        <v>47.08</v>
      </c>
    </row>
    <row r="9561" customFormat="false" ht="12.8" hidden="false" customHeight="false" outlineLevel="0" collapsed="false">
      <c r="A9561" s="0" t="s">
        <v>13329</v>
      </c>
      <c r="B9561" s="0" t="n">
        <v>5</v>
      </c>
      <c r="C9561" s="0" t="n">
        <v>0.0768</v>
      </c>
      <c r="D9561" s="0" t="n">
        <v>0.034</v>
      </c>
      <c r="E9561" s="0" t="n">
        <v>0.04</v>
      </c>
      <c r="F9561" s="0" t="n">
        <v>0.0768</v>
      </c>
      <c r="G9561" s="0" t="n">
        <v>1</v>
      </c>
      <c r="H9561" s="0" t="n">
        <v>104.67</v>
      </c>
    </row>
    <row r="9562" customFormat="false" ht="12.8" hidden="false" customHeight="false" outlineLevel="0" collapsed="false">
      <c r="A9562" s="0" t="s">
        <v>13330</v>
      </c>
      <c r="B9562" s="0" t="n">
        <v>0.0025</v>
      </c>
      <c r="C9562" s="0" t="n">
        <v>0.000135</v>
      </c>
      <c r="D9562" s="0" t="n">
        <v>1.88889E-005</v>
      </c>
      <c r="E9562" s="0" t="n">
        <v>0.005</v>
      </c>
      <c r="F9562" s="0" t="n">
        <v>0.00045</v>
      </c>
      <c r="G9562" s="0" t="n">
        <v>1</v>
      </c>
      <c r="H9562" s="0" t="n">
        <v>0.06</v>
      </c>
    </row>
    <row r="9563" customFormat="false" ht="12.8" hidden="false" customHeight="false" outlineLevel="0" collapsed="false">
      <c r="A9563" s="0" t="s">
        <v>13331</v>
      </c>
      <c r="B9563" s="0" t="n">
        <v>14.1495833333</v>
      </c>
      <c r="C9563" s="0" t="n">
        <v>0.073125</v>
      </c>
      <c r="D9563" s="0" t="n">
        <v>0.0104938272</v>
      </c>
      <c r="E9563" s="0" t="n">
        <v>0.0416666667</v>
      </c>
      <c r="F9563" s="0" t="n">
        <v>0.075</v>
      </c>
      <c r="G9563" s="0" t="n">
        <v>1</v>
      </c>
      <c r="H9563" s="0" t="n">
        <v>1</v>
      </c>
    </row>
    <row r="9564" customFormat="false" ht="12.8" hidden="false" customHeight="false" outlineLevel="0" collapsed="false">
      <c r="A9564" s="0" t="s">
        <v>32</v>
      </c>
      <c r="B9564" s="0" t="n">
        <v>0.065625</v>
      </c>
      <c r="C9564" s="0" t="n">
        <v>0.001125</v>
      </c>
      <c r="D9564" s="0" t="n">
        <v>0.0002604167</v>
      </c>
      <c r="E9564" s="0" t="n">
        <v>0.015625</v>
      </c>
      <c r="F9564" s="0" t="n">
        <v>0.00375</v>
      </c>
      <c r="G9564" s="0" t="n">
        <v>1</v>
      </c>
      <c r="H9564" s="0" t="n">
        <v>1</v>
      </c>
    </row>
    <row r="9565" customFormat="false" ht="12.8" hidden="false" customHeight="false" outlineLevel="0" collapsed="false">
      <c r="A9565" s="0" t="s">
        <v>13332</v>
      </c>
      <c r="B9565" s="0" t="n">
        <v>18.45</v>
      </c>
      <c r="C9565" s="0" t="n">
        <v>0.06525</v>
      </c>
      <c r="D9565" s="0" t="n">
        <v>0.0094444444</v>
      </c>
      <c r="E9565" s="0" t="n">
        <v>0.025</v>
      </c>
      <c r="F9565" s="0" t="n">
        <v>0.045</v>
      </c>
      <c r="G9565" s="0" t="n">
        <v>1</v>
      </c>
      <c r="H9565" s="0" t="n">
        <v>6.49</v>
      </c>
    </row>
    <row r="9566" customFormat="false" ht="12.8" hidden="false" customHeight="false" outlineLevel="0" collapsed="false">
      <c r="A9566" s="0" t="s">
        <v>13333</v>
      </c>
      <c r="B9566" s="0" t="n">
        <v>7.3416666667</v>
      </c>
      <c r="C9566" s="0" t="n">
        <v>0.0398</v>
      </c>
      <c r="D9566" s="0" t="n">
        <v>0.0055555556</v>
      </c>
      <c r="E9566" s="0" t="n">
        <v>0.0416666667</v>
      </c>
      <c r="F9566" s="0" t="n">
        <v>0.04</v>
      </c>
      <c r="G9566" s="0" t="n">
        <v>1</v>
      </c>
      <c r="H9566" s="0" t="n">
        <v>47.08</v>
      </c>
    </row>
    <row r="9567" customFormat="false" ht="12.8" hidden="false" customHeight="false" outlineLevel="0" collapsed="false">
      <c r="A9567" s="0" t="s">
        <v>13334</v>
      </c>
      <c r="B9567" s="0" t="n">
        <v>1.86</v>
      </c>
      <c r="C9567" s="0" t="n">
        <v>0.01725</v>
      </c>
      <c r="D9567" s="0" t="n">
        <v>0.0089473684</v>
      </c>
      <c r="E9567" s="0" t="n">
        <v>0.25</v>
      </c>
      <c r="F9567" s="0" t="n">
        <v>0.08625</v>
      </c>
      <c r="G9567" s="0" t="n">
        <v>1</v>
      </c>
      <c r="H9567" s="0" t="n">
        <v>75.49</v>
      </c>
    </row>
    <row r="9568" customFormat="false" ht="12.8" hidden="false" customHeight="false" outlineLevel="0" collapsed="false">
      <c r="A9568" s="0" t="s">
        <v>13335</v>
      </c>
      <c r="B9568" s="0" t="n">
        <v>16.1495833333</v>
      </c>
      <c r="C9568" s="0" t="n">
        <v>0.073125</v>
      </c>
      <c r="D9568" s="0" t="n">
        <v>0.0104938272</v>
      </c>
      <c r="E9568" s="0" t="n">
        <v>0.0416666667</v>
      </c>
      <c r="F9568" s="0" t="n">
        <v>0.075</v>
      </c>
      <c r="G9568" s="0" t="n">
        <v>1</v>
      </c>
      <c r="H9568" s="0" t="n">
        <v>1</v>
      </c>
    </row>
    <row r="9569" customFormat="false" ht="12.8" hidden="false" customHeight="false" outlineLevel="0" collapsed="false">
      <c r="A9569" s="0" t="s">
        <v>1278</v>
      </c>
      <c r="B9569" s="0" t="n">
        <v>0.688</v>
      </c>
      <c r="C9569" s="0" t="n">
        <v>0.00696</v>
      </c>
      <c r="D9569" s="0" t="n">
        <v>0.0011111111</v>
      </c>
      <c r="E9569" s="0" t="n">
        <v>0.1</v>
      </c>
      <c r="F9569" s="0" t="n">
        <v>0.024</v>
      </c>
      <c r="G9569" s="0" t="n">
        <v>1</v>
      </c>
      <c r="H9569" s="0" t="n">
        <v>5.47</v>
      </c>
    </row>
    <row r="9570" customFormat="false" ht="12.8" hidden="false" customHeight="false" outlineLevel="0" collapsed="false">
      <c r="A9570" s="0" t="s">
        <v>13336</v>
      </c>
      <c r="B9570" s="0" t="n">
        <v>1.86</v>
      </c>
      <c r="C9570" s="0" t="n">
        <v>0.01725</v>
      </c>
      <c r="D9570" s="0" t="n">
        <v>0.0089473684</v>
      </c>
      <c r="E9570" s="0" t="n">
        <v>0.25</v>
      </c>
      <c r="F9570" s="0" t="n">
        <v>0.08625</v>
      </c>
      <c r="G9570" s="0" t="n">
        <v>1</v>
      </c>
      <c r="H9570" s="0" t="n">
        <v>80.16</v>
      </c>
    </row>
    <row r="9571" customFormat="false" ht="12.8" hidden="false" customHeight="false" outlineLevel="0" collapsed="false">
      <c r="A9571" s="0" t="s">
        <v>1270</v>
      </c>
      <c r="B9571" s="0" t="n">
        <v>1.135</v>
      </c>
      <c r="C9571" s="0" t="n">
        <v>0.0087</v>
      </c>
      <c r="D9571" s="0" t="n">
        <v>0.0013888889</v>
      </c>
      <c r="E9571" s="0" t="n">
        <v>0.125</v>
      </c>
      <c r="F9571" s="0" t="n">
        <v>0.03</v>
      </c>
      <c r="G9571" s="0" t="n">
        <v>1</v>
      </c>
      <c r="H9571" s="0" t="n">
        <v>6.2</v>
      </c>
    </row>
    <row r="9572" customFormat="false" ht="12.8" hidden="false" customHeight="false" outlineLevel="0" collapsed="false">
      <c r="A9572" s="0" t="s">
        <v>33</v>
      </c>
      <c r="B9572" s="0" t="n">
        <v>0.065625</v>
      </c>
      <c r="C9572" s="0" t="n">
        <v>0.001125</v>
      </c>
      <c r="D9572" s="0" t="n">
        <v>0.0002604167</v>
      </c>
      <c r="E9572" s="0" t="n">
        <v>0.015625</v>
      </c>
      <c r="F9572" s="0" t="n">
        <v>0.00375</v>
      </c>
      <c r="G9572" s="0" t="n">
        <v>1</v>
      </c>
      <c r="H9572" s="0" t="n">
        <v>1</v>
      </c>
    </row>
    <row r="9573" customFormat="false" ht="12.8" hidden="false" customHeight="false" outlineLevel="0" collapsed="false">
      <c r="A9573" s="0" t="s">
        <v>13337</v>
      </c>
      <c r="B9573" s="0" t="n">
        <v>1.86</v>
      </c>
      <c r="C9573" s="0" t="n">
        <v>0.01725</v>
      </c>
      <c r="D9573" s="0" t="n">
        <v>0.0089473684</v>
      </c>
      <c r="E9573" s="0" t="n">
        <v>0.25</v>
      </c>
      <c r="F9573" s="0" t="n">
        <v>0.08625</v>
      </c>
      <c r="G9573" s="0" t="n">
        <v>1</v>
      </c>
      <c r="H9573" s="0" t="n">
        <v>75.49</v>
      </c>
    </row>
    <row r="9574" customFormat="false" ht="12.8" hidden="false" customHeight="false" outlineLevel="0" collapsed="false">
      <c r="A9574" s="0" t="s">
        <v>2809</v>
      </c>
      <c r="B9574" s="0" t="n">
        <v>0.133</v>
      </c>
      <c r="C9574" s="0" t="n">
        <v>0.00144</v>
      </c>
      <c r="D9574" s="0" t="n">
        <v>0.0003333333</v>
      </c>
      <c r="E9574" s="0" t="n">
        <v>0.02</v>
      </c>
      <c r="F9574" s="0" t="n">
        <v>0.0048</v>
      </c>
      <c r="G9574" s="0" t="n">
        <v>1</v>
      </c>
      <c r="H9574" s="0" t="n">
        <v>256.57</v>
      </c>
    </row>
    <row r="9575" customFormat="false" ht="12.8" hidden="false" customHeight="false" outlineLevel="0" collapsed="false">
      <c r="A9575" s="0" t="s">
        <v>1277</v>
      </c>
      <c r="B9575" s="0" t="n">
        <v>0.688</v>
      </c>
      <c r="C9575" s="0" t="n">
        <v>0.00696</v>
      </c>
      <c r="D9575" s="0" t="n">
        <v>0.0011111111</v>
      </c>
      <c r="E9575" s="0" t="n">
        <v>0.1</v>
      </c>
      <c r="F9575" s="0" t="n">
        <v>0.024</v>
      </c>
      <c r="G9575" s="0" t="n">
        <v>1</v>
      </c>
      <c r="H9575" s="0" t="n">
        <v>5.47</v>
      </c>
    </row>
    <row r="9576" customFormat="false" ht="12.8" hidden="false" customHeight="false" outlineLevel="0" collapsed="false">
      <c r="A9576" s="0" t="s">
        <v>13338</v>
      </c>
      <c r="B9576" s="0" t="n">
        <v>3.0067857143</v>
      </c>
      <c r="C9576" s="0" t="n">
        <v>0.0626785714</v>
      </c>
      <c r="D9576" s="0" t="n">
        <v>0.008994709</v>
      </c>
      <c r="E9576" s="0" t="n">
        <v>0.0357142857</v>
      </c>
      <c r="F9576" s="0" t="n">
        <v>0.0642857143</v>
      </c>
      <c r="G9576" s="0" t="n">
        <v>1</v>
      </c>
      <c r="H9576" s="0" t="n">
        <v>1</v>
      </c>
    </row>
    <row r="9577" customFormat="false" ht="12.8" hidden="false" customHeight="false" outlineLevel="0" collapsed="false">
      <c r="A9577" s="0" t="s">
        <v>2814</v>
      </c>
      <c r="B9577" s="0" t="n">
        <v>0.08625</v>
      </c>
      <c r="C9577" s="0" t="n">
        <v>0.0009</v>
      </c>
      <c r="D9577" s="0" t="n">
        <v>0.0002083333</v>
      </c>
      <c r="E9577" s="0" t="n">
        <v>0.0125</v>
      </c>
      <c r="F9577" s="0" t="n">
        <v>0.003</v>
      </c>
      <c r="G9577" s="0" t="n">
        <v>1</v>
      </c>
      <c r="H9577" s="0" t="n">
        <v>213.44</v>
      </c>
    </row>
    <row r="9578" customFormat="false" ht="12.8" hidden="false" customHeight="false" outlineLevel="0" collapsed="false">
      <c r="A9578" s="0" t="s">
        <v>1125</v>
      </c>
      <c r="B9578" s="0" t="n">
        <v>0.6906481481</v>
      </c>
      <c r="C9578" s="0" t="n">
        <v>0.0006222222</v>
      </c>
      <c r="D9578" s="0" t="n">
        <v>0.0001028807</v>
      </c>
      <c r="E9578" s="0" t="n">
        <v>0.0092592593</v>
      </c>
      <c r="F9578" s="0" t="n">
        <v>0.0022222222</v>
      </c>
      <c r="G9578" s="0" t="n">
        <v>1</v>
      </c>
      <c r="H9578" s="0" t="n">
        <v>6.2</v>
      </c>
    </row>
    <row r="9579" customFormat="false" ht="12.8" hidden="false" customHeight="false" outlineLevel="0" collapsed="false">
      <c r="A9579" s="0" t="s">
        <v>13339</v>
      </c>
      <c r="B9579" s="0" t="n">
        <v>1.86</v>
      </c>
      <c r="C9579" s="0" t="n">
        <v>0.01725</v>
      </c>
      <c r="D9579" s="0" t="n">
        <v>0.0089473684</v>
      </c>
      <c r="E9579" s="0" t="n">
        <v>0.25</v>
      </c>
      <c r="F9579" s="0" t="n">
        <v>0.08625</v>
      </c>
      <c r="G9579" s="0" t="n">
        <v>1</v>
      </c>
      <c r="H9579" s="0" t="n">
        <v>77.68</v>
      </c>
    </row>
    <row r="9580" customFormat="false" ht="12.8" hidden="false" customHeight="false" outlineLevel="0" collapsed="false">
      <c r="A9580" s="0" t="s">
        <v>13340</v>
      </c>
      <c r="B9580" s="0" t="n">
        <v>2.9867857143</v>
      </c>
      <c r="C9580" s="0" t="n">
        <v>0.0626785714</v>
      </c>
      <c r="D9580" s="0" t="n">
        <v>0.008994709</v>
      </c>
      <c r="E9580" s="0" t="n">
        <v>0.0357142857</v>
      </c>
      <c r="F9580" s="0" t="n">
        <v>0.0642857143</v>
      </c>
      <c r="G9580" s="0" t="n">
        <v>1</v>
      </c>
      <c r="H9580" s="0" t="n">
        <v>1</v>
      </c>
    </row>
    <row r="9581" customFormat="false" ht="12.8" hidden="false" customHeight="false" outlineLevel="0" collapsed="false">
      <c r="A9581" s="0" t="s">
        <v>2127</v>
      </c>
      <c r="B9581" s="0" t="n">
        <v>0.598</v>
      </c>
      <c r="C9581" s="0" t="n">
        <v>0.0036</v>
      </c>
      <c r="D9581" s="0" t="n">
        <v>0.0008333333</v>
      </c>
      <c r="E9581" s="0" t="n">
        <v>0.05</v>
      </c>
      <c r="F9581" s="0" t="n">
        <v>0.012</v>
      </c>
      <c r="G9581" s="0" t="n">
        <v>1</v>
      </c>
      <c r="H9581" s="0" t="n">
        <v>749.1</v>
      </c>
    </row>
    <row r="9582" customFormat="false" ht="12.8" hidden="false" customHeight="false" outlineLevel="0" collapsed="false">
      <c r="A9582" s="0" t="s">
        <v>13341</v>
      </c>
      <c r="B9582" s="0" t="n">
        <v>0.47</v>
      </c>
      <c r="C9582" s="0" t="n">
        <v>0.0019692288</v>
      </c>
      <c r="D9582" s="0" t="n">
        <v>0.0003358025</v>
      </c>
      <c r="E9582" s="0" t="n">
        <v>0.04</v>
      </c>
      <c r="F9582" s="0" t="n">
        <v>0.00703296</v>
      </c>
      <c r="G9582" s="0" t="n">
        <v>1</v>
      </c>
      <c r="H9582" s="0" t="n">
        <v>0.33</v>
      </c>
    </row>
    <row r="9583" customFormat="false" ht="12.8" hidden="false" customHeight="false" outlineLevel="0" collapsed="false">
      <c r="A9583" s="0" t="s">
        <v>13342</v>
      </c>
      <c r="B9583" s="0" t="n">
        <v>3.0067857143</v>
      </c>
      <c r="C9583" s="0" t="n">
        <v>0.0626785714</v>
      </c>
      <c r="D9583" s="0" t="n">
        <v>0.008994709</v>
      </c>
      <c r="E9583" s="0" t="n">
        <v>0.0357142857</v>
      </c>
      <c r="F9583" s="0" t="n">
        <v>0.0642857143</v>
      </c>
      <c r="G9583" s="0" t="n">
        <v>1</v>
      </c>
      <c r="H9583" s="0" t="n">
        <v>1</v>
      </c>
    </row>
    <row r="9584" customFormat="false" ht="12.8" hidden="false" customHeight="false" outlineLevel="0" collapsed="false">
      <c r="A9584" s="0" t="s">
        <v>13343</v>
      </c>
      <c r="B9584" s="0" t="n">
        <v>1.86</v>
      </c>
      <c r="C9584" s="0" t="n">
        <v>0.01725</v>
      </c>
      <c r="D9584" s="0" t="n">
        <v>0.0089473684</v>
      </c>
      <c r="E9584" s="0" t="n">
        <v>0.25</v>
      </c>
      <c r="F9584" s="0" t="n">
        <v>0.08625</v>
      </c>
      <c r="G9584" s="0" t="n">
        <v>1</v>
      </c>
      <c r="H9584" s="0" t="n">
        <v>75.49</v>
      </c>
    </row>
    <row r="9585" customFormat="false" ht="12.8" hidden="false" customHeight="false" outlineLevel="0" collapsed="false">
      <c r="A9585" s="0" t="s">
        <v>13344</v>
      </c>
      <c r="B9585" s="0" t="n">
        <v>0.598</v>
      </c>
      <c r="C9585" s="0" t="n">
        <v>0.0036</v>
      </c>
      <c r="D9585" s="0" t="n">
        <v>0.0008333333</v>
      </c>
      <c r="E9585" s="0" t="n">
        <v>0.05</v>
      </c>
      <c r="F9585" s="0" t="n">
        <v>0.012</v>
      </c>
      <c r="G9585" s="0" t="n">
        <v>1</v>
      </c>
      <c r="H9585" s="0" t="n">
        <v>996.16</v>
      </c>
    </row>
    <row r="9586" customFormat="false" ht="12.8" hidden="false" customHeight="false" outlineLevel="0" collapsed="false">
      <c r="A9586" s="0" t="s">
        <v>1464</v>
      </c>
      <c r="B9586" s="0" t="n">
        <v>10.11</v>
      </c>
      <c r="C9586" s="0" t="n">
        <v>0.06</v>
      </c>
      <c r="D9586" s="0" t="n">
        <v>0.0087179487</v>
      </c>
      <c r="E9586" s="0" t="n">
        <v>0.05</v>
      </c>
      <c r="F9586" s="0" t="n">
        <v>0.06</v>
      </c>
      <c r="G9586" s="0" t="n">
        <v>1</v>
      </c>
      <c r="H9586" s="0" t="n">
        <v>29.56</v>
      </c>
    </row>
    <row r="9587" customFormat="false" ht="12.8" hidden="false" customHeight="false" outlineLevel="0" collapsed="false">
      <c r="A9587" s="0" t="s">
        <v>13345</v>
      </c>
      <c r="B9587" s="0" t="n">
        <v>12.81</v>
      </c>
      <c r="C9587" s="0" t="n">
        <v>0.0646666667</v>
      </c>
      <c r="D9587" s="0" t="n">
        <v>0.0096866097</v>
      </c>
      <c r="E9587" s="0" t="n">
        <v>0.0555555556</v>
      </c>
      <c r="F9587" s="0" t="n">
        <v>0.0666666667</v>
      </c>
      <c r="G9587" s="0" t="n">
        <v>1</v>
      </c>
      <c r="H9587" s="0" t="n">
        <v>35.25</v>
      </c>
    </row>
    <row r="9588" customFormat="false" ht="12.8" hidden="false" customHeight="false" outlineLevel="0" collapsed="false">
      <c r="A9588" s="0" t="s">
        <v>2815</v>
      </c>
      <c r="B9588" s="0" t="n">
        <v>0.09325</v>
      </c>
      <c r="C9588" s="0" t="n">
        <v>0.0009</v>
      </c>
      <c r="D9588" s="0" t="n">
        <v>0.0002083333</v>
      </c>
      <c r="E9588" s="0" t="n">
        <v>0.0125</v>
      </c>
      <c r="F9588" s="0" t="n">
        <v>0.003</v>
      </c>
      <c r="G9588" s="0" t="n">
        <v>1</v>
      </c>
      <c r="H9588" s="0" t="n">
        <v>216.83</v>
      </c>
    </row>
    <row r="9589" customFormat="false" ht="12.8" hidden="false" customHeight="false" outlineLevel="0" collapsed="false">
      <c r="A9589" s="0" t="s">
        <v>13346</v>
      </c>
      <c r="B9589" s="0" t="n">
        <v>3.0067857143</v>
      </c>
      <c r="C9589" s="0" t="n">
        <v>0.0626785714</v>
      </c>
      <c r="D9589" s="0" t="n">
        <v>0.008994709</v>
      </c>
      <c r="E9589" s="0" t="n">
        <v>0.0357142857</v>
      </c>
      <c r="F9589" s="0" t="n">
        <v>0.0642857143</v>
      </c>
      <c r="G9589" s="0" t="n">
        <v>1</v>
      </c>
      <c r="H9589" s="0" t="n">
        <v>1</v>
      </c>
    </row>
    <row r="9590" customFormat="false" ht="12.8" hidden="false" customHeight="false" outlineLevel="0" collapsed="false">
      <c r="A9590" s="0" t="s">
        <v>1275</v>
      </c>
      <c r="B9590" s="0" t="n">
        <v>0.688</v>
      </c>
      <c r="C9590" s="0" t="n">
        <v>0.00696</v>
      </c>
      <c r="D9590" s="0" t="n">
        <v>0.0011111111</v>
      </c>
      <c r="E9590" s="0" t="n">
        <v>0.1</v>
      </c>
      <c r="F9590" s="0" t="n">
        <v>0.024</v>
      </c>
      <c r="G9590" s="0" t="n">
        <v>1</v>
      </c>
      <c r="H9590" s="0" t="n">
        <v>5.47</v>
      </c>
    </row>
    <row r="9591" customFormat="false" ht="12.8" hidden="false" customHeight="false" outlineLevel="0" collapsed="false">
      <c r="A9591" s="0" t="s">
        <v>13347</v>
      </c>
      <c r="B9591" s="0" t="n">
        <v>1.86</v>
      </c>
      <c r="C9591" s="0" t="n">
        <v>0.01725</v>
      </c>
      <c r="D9591" s="0" t="n">
        <v>0.0089473684</v>
      </c>
      <c r="E9591" s="0" t="n">
        <v>0.25</v>
      </c>
      <c r="F9591" s="0" t="n">
        <v>0.08625</v>
      </c>
      <c r="G9591" s="0" t="n">
        <v>1</v>
      </c>
      <c r="H9591" s="0" t="n">
        <v>80.16</v>
      </c>
    </row>
    <row r="9592" customFormat="false" ht="12.8" hidden="false" customHeight="false" outlineLevel="0" collapsed="false">
      <c r="A9592" s="0" t="s">
        <v>13348</v>
      </c>
      <c r="B9592" s="0" t="n">
        <v>2.8397857143</v>
      </c>
      <c r="C9592" s="0" t="n">
        <v>0.0626785714</v>
      </c>
      <c r="D9592" s="0" t="n">
        <v>0.008994709</v>
      </c>
      <c r="E9592" s="0" t="n">
        <v>0.0357142857</v>
      </c>
      <c r="F9592" s="0" t="n">
        <v>0.0642857143</v>
      </c>
      <c r="G9592" s="0" t="n">
        <v>1</v>
      </c>
      <c r="H9592" s="0" t="n">
        <v>1</v>
      </c>
    </row>
    <row r="9593" customFormat="false" ht="12.8" hidden="false" customHeight="false" outlineLevel="0" collapsed="false">
      <c r="A9593" s="0" t="s">
        <v>13349</v>
      </c>
      <c r="B9593" s="0" t="n">
        <v>0.06425</v>
      </c>
      <c r="C9593" s="0" t="n">
        <v>0.0009</v>
      </c>
      <c r="D9593" s="0" t="n">
        <v>0.0002083333</v>
      </c>
      <c r="E9593" s="0" t="n">
        <v>0.0125</v>
      </c>
      <c r="F9593" s="0" t="n">
        <v>0.003</v>
      </c>
      <c r="G9593" s="0" t="n">
        <v>1</v>
      </c>
      <c r="H9593" s="0" t="n">
        <v>133.45</v>
      </c>
    </row>
    <row r="9594" customFormat="false" ht="12.8" hidden="false" customHeight="false" outlineLevel="0" collapsed="false">
      <c r="A9594" s="0" t="s">
        <v>13350</v>
      </c>
      <c r="B9594" s="0" t="n">
        <v>12.81</v>
      </c>
      <c r="C9594" s="0" t="n">
        <v>0.0646666667</v>
      </c>
      <c r="D9594" s="0" t="n">
        <v>0.0096866097</v>
      </c>
      <c r="E9594" s="0" t="n">
        <v>0.0555555556</v>
      </c>
      <c r="F9594" s="0" t="n">
        <v>0.0666666667</v>
      </c>
      <c r="G9594" s="0" t="n">
        <v>1</v>
      </c>
      <c r="H9594" s="0" t="n">
        <v>35.25</v>
      </c>
    </row>
    <row r="9595" customFormat="false" ht="12.8" hidden="false" customHeight="false" outlineLevel="0" collapsed="false">
      <c r="A9595" s="0" t="s">
        <v>13351</v>
      </c>
      <c r="B9595" s="0" t="n">
        <v>1.86</v>
      </c>
      <c r="C9595" s="0" t="n">
        <v>0.01725</v>
      </c>
      <c r="D9595" s="0" t="n">
        <v>0.0089473684</v>
      </c>
      <c r="E9595" s="0" t="n">
        <v>0.25</v>
      </c>
      <c r="F9595" s="0" t="n">
        <v>0.08625</v>
      </c>
      <c r="G9595" s="0" t="n">
        <v>1</v>
      </c>
      <c r="H9595" s="0" t="n">
        <v>75.49</v>
      </c>
    </row>
    <row r="9596" customFormat="false" ht="12.8" hidden="false" customHeight="false" outlineLevel="0" collapsed="false">
      <c r="A9596" s="0" t="s">
        <v>1126</v>
      </c>
      <c r="B9596" s="0" t="n">
        <v>1.139</v>
      </c>
      <c r="C9596" s="0" t="n">
        <v>0.00672</v>
      </c>
      <c r="D9596" s="0" t="n">
        <v>0.0011111111</v>
      </c>
      <c r="E9596" s="0" t="n">
        <v>0.1</v>
      </c>
      <c r="F9596" s="0" t="n">
        <v>0.024</v>
      </c>
      <c r="G9596" s="0" t="n">
        <v>1</v>
      </c>
      <c r="H9596" s="0" t="n">
        <v>5.67</v>
      </c>
    </row>
    <row r="9597" customFormat="false" ht="12.8" hidden="false" customHeight="false" outlineLevel="0" collapsed="false">
      <c r="A9597" s="0" t="s">
        <v>13352</v>
      </c>
      <c r="B9597" s="0" t="n">
        <v>1.139</v>
      </c>
      <c r="C9597" s="0" t="n">
        <v>0.00672</v>
      </c>
      <c r="D9597" s="0" t="n">
        <v>0.0011111111</v>
      </c>
      <c r="E9597" s="0" t="n">
        <v>0.1</v>
      </c>
      <c r="F9597" s="0" t="n">
        <v>0.024</v>
      </c>
      <c r="G9597" s="0" t="n">
        <v>1</v>
      </c>
      <c r="H9597" s="0" t="n">
        <v>5.67</v>
      </c>
    </row>
    <row r="9598" customFormat="false" ht="12.8" hidden="false" customHeight="false" outlineLevel="0" collapsed="false">
      <c r="A9598" s="0" t="s">
        <v>13353</v>
      </c>
      <c r="B9598" s="0" t="n">
        <v>0.47</v>
      </c>
      <c r="C9598" s="0" t="n">
        <v>0.0019692288</v>
      </c>
      <c r="D9598" s="0" t="n">
        <v>0.0003358025</v>
      </c>
      <c r="E9598" s="0" t="n">
        <v>0.04</v>
      </c>
      <c r="F9598" s="0" t="n">
        <v>0.00703296</v>
      </c>
      <c r="G9598" s="0" t="n">
        <v>1</v>
      </c>
      <c r="H9598" s="0" t="n">
        <v>0.33</v>
      </c>
    </row>
    <row r="9599" customFormat="false" ht="12.8" hidden="false" customHeight="false" outlineLevel="0" collapsed="false">
      <c r="A9599" s="0" t="s">
        <v>13354</v>
      </c>
      <c r="B9599" s="0" t="n">
        <v>3.0067857143</v>
      </c>
      <c r="C9599" s="0" t="n">
        <v>0.0626785714</v>
      </c>
      <c r="D9599" s="0" t="n">
        <v>0.008994709</v>
      </c>
      <c r="E9599" s="0" t="n">
        <v>0.0357142857</v>
      </c>
      <c r="F9599" s="0" t="n">
        <v>0.0642857143</v>
      </c>
      <c r="G9599" s="0" t="n">
        <v>1</v>
      </c>
      <c r="H9599" s="0" t="n">
        <v>1</v>
      </c>
    </row>
    <row r="9600" customFormat="false" ht="12.8" hidden="false" customHeight="false" outlineLevel="0" collapsed="false">
      <c r="A9600" s="0" t="s">
        <v>13355</v>
      </c>
      <c r="B9600" s="0" t="n">
        <v>0.0916666667</v>
      </c>
      <c r="C9600" s="0" t="n">
        <v>0.000548856</v>
      </c>
      <c r="D9600" s="0" t="n">
        <v>9.25926E-005</v>
      </c>
      <c r="E9600" s="0" t="n">
        <v>0.0083333333</v>
      </c>
      <c r="F9600" s="0" t="n">
        <v>0.0019602</v>
      </c>
      <c r="G9600" s="0" t="n">
        <v>1</v>
      </c>
      <c r="H9600" s="0" t="n">
        <v>0.4</v>
      </c>
    </row>
    <row r="9601" customFormat="false" ht="12.8" hidden="false" customHeight="false" outlineLevel="0" collapsed="false">
      <c r="A9601" s="0" t="s">
        <v>2808</v>
      </c>
      <c r="B9601" s="0" t="n">
        <v>0.117</v>
      </c>
      <c r="C9601" s="0" t="n">
        <v>0.00144</v>
      </c>
      <c r="D9601" s="0" t="n">
        <v>0.0003333333</v>
      </c>
      <c r="E9601" s="0" t="n">
        <v>0.02</v>
      </c>
      <c r="F9601" s="0" t="n">
        <v>0.0048</v>
      </c>
      <c r="G9601" s="0" t="n">
        <v>1</v>
      </c>
      <c r="H9601" s="0" t="n">
        <v>215</v>
      </c>
    </row>
    <row r="9602" customFormat="false" ht="12.8" hidden="false" customHeight="false" outlineLevel="0" collapsed="false">
      <c r="A9602" s="0" t="s">
        <v>1655</v>
      </c>
      <c r="B9602" s="0" t="n">
        <v>1.86</v>
      </c>
      <c r="C9602" s="0" t="n">
        <v>0.01725</v>
      </c>
      <c r="D9602" s="0" t="n">
        <v>0.0089473684</v>
      </c>
      <c r="E9602" s="0" t="n">
        <v>0.25</v>
      </c>
      <c r="F9602" s="0" t="n">
        <v>0.08625</v>
      </c>
      <c r="G9602" s="0" t="n">
        <v>1</v>
      </c>
      <c r="H9602" s="0" t="n">
        <v>77.68</v>
      </c>
    </row>
    <row r="9603" customFormat="false" ht="12.8" hidden="false" customHeight="false" outlineLevel="0" collapsed="false">
      <c r="A9603" s="0" t="s">
        <v>2811</v>
      </c>
      <c r="B9603" s="0" t="n">
        <v>0.133</v>
      </c>
      <c r="C9603" s="0" t="n">
        <v>0.00144</v>
      </c>
      <c r="D9603" s="0" t="n">
        <v>0.0003333333</v>
      </c>
      <c r="E9603" s="0" t="n">
        <v>0.02</v>
      </c>
      <c r="F9603" s="0" t="n">
        <v>0.0048</v>
      </c>
      <c r="G9603" s="0" t="n">
        <v>1</v>
      </c>
      <c r="H9603" s="0" t="n">
        <v>274.37</v>
      </c>
    </row>
    <row r="9604" customFormat="false" ht="12.8" hidden="false" customHeight="false" outlineLevel="0" collapsed="false">
      <c r="A9604" s="0" t="s">
        <v>13356</v>
      </c>
      <c r="B9604" s="0" t="n">
        <v>0.0756</v>
      </c>
      <c r="C9604" s="0" t="n">
        <v>0.0002634509</v>
      </c>
      <c r="D9604" s="0" t="n">
        <v>4.44444E-005</v>
      </c>
      <c r="E9604" s="0" t="n">
        <v>0.004</v>
      </c>
      <c r="F9604" s="0" t="n">
        <v>0.000940896</v>
      </c>
      <c r="G9604" s="0" t="n">
        <v>1</v>
      </c>
      <c r="H9604" s="0" t="n">
        <v>0.3</v>
      </c>
    </row>
    <row r="9605" customFormat="false" ht="12.8" hidden="false" customHeight="false" outlineLevel="0" collapsed="false">
      <c r="A9605" s="0" t="s">
        <v>13357</v>
      </c>
      <c r="B9605" s="0" t="n">
        <v>1.86</v>
      </c>
      <c r="C9605" s="0" t="n">
        <v>0.01725</v>
      </c>
      <c r="D9605" s="0" t="n">
        <v>0.0089473684</v>
      </c>
      <c r="E9605" s="0" t="n">
        <v>0.25</v>
      </c>
      <c r="F9605" s="0" t="n">
        <v>0.08625</v>
      </c>
      <c r="G9605" s="0" t="n">
        <v>1</v>
      </c>
      <c r="H9605" s="0" t="n">
        <v>80.16</v>
      </c>
    </row>
    <row r="9606" customFormat="false" ht="12.8" hidden="false" customHeight="false" outlineLevel="0" collapsed="false">
      <c r="A9606" s="0" t="s">
        <v>13358</v>
      </c>
      <c r="B9606" s="0" t="n">
        <v>1.86</v>
      </c>
      <c r="C9606" s="0" t="n">
        <v>0.01725</v>
      </c>
      <c r="D9606" s="0" t="n">
        <v>0.0089473684</v>
      </c>
      <c r="E9606" s="0" t="n">
        <v>0.25</v>
      </c>
      <c r="F9606" s="0" t="n">
        <v>0.08625</v>
      </c>
      <c r="G9606" s="0" t="n">
        <v>1</v>
      </c>
      <c r="H9606" s="0" t="n">
        <v>75.49</v>
      </c>
    </row>
    <row r="9607" customFormat="false" ht="12.8" hidden="false" customHeight="false" outlineLevel="0" collapsed="false">
      <c r="A9607" s="0" t="s">
        <v>13359</v>
      </c>
      <c r="B9607" s="0" t="n">
        <v>2.3702777778</v>
      </c>
      <c r="C9607" s="0" t="n">
        <v>0.04875</v>
      </c>
      <c r="D9607" s="0" t="n">
        <v>0.0069958848</v>
      </c>
      <c r="E9607" s="0" t="n">
        <v>0.0277777778</v>
      </c>
      <c r="F9607" s="0" t="n">
        <v>0.05</v>
      </c>
      <c r="G9607" s="0" t="n">
        <v>1</v>
      </c>
      <c r="H9607" s="0" t="n">
        <v>1</v>
      </c>
    </row>
    <row r="9608" customFormat="false" ht="12.8" hidden="false" customHeight="false" outlineLevel="0" collapsed="false">
      <c r="A9608" s="0" t="s">
        <v>13360</v>
      </c>
      <c r="B9608" s="0" t="n">
        <v>0.0463333333</v>
      </c>
      <c r="C9608" s="0" t="n">
        <v>0.000199584</v>
      </c>
      <c r="D9608" s="0" t="n">
        <v>3.367E-005</v>
      </c>
      <c r="E9608" s="0" t="n">
        <v>0.003030303</v>
      </c>
      <c r="F9608" s="0" t="n">
        <v>0.0007128</v>
      </c>
      <c r="G9608" s="0" t="n">
        <v>1</v>
      </c>
      <c r="H9608" s="0" t="n">
        <v>3.22</v>
      </c>
    </row>
    <row r="9609" customFormat="false" ht="12.8" hidden="false" customHeight="false" outlineLevel="0" collapsed="false">
      <c r="A9609" s="0" t="s">
        <v>13361</v>
      </c>
      <c r="B9609" s="0" t="n">
        <v>0.4252173913</v>
      </c>
      <c r="C9609" s="0" t="n">
        <v>0.001070233</v>
      </c>
      <c r="D9609" s="0" t="n">
        <v>0.0001825013</v>
      </c>
      <c r="E9609" s="0" t="n">
        <v>0.0217391304</v>
      </c>
      <c r="F9609" s="0" t="n">
        <v>0.0038222609</v>
      </c>
      <c r="G9609" s="0" t="n">
        <v>1</v>
      </c>
      <c r="H9609" s="0" t="n">
        <v>1.39</v>
      </c>
    </row>
    <row r="9610" customFormat="false" ht="12.8" hidden="false" customHeight="false" outlineLevel="0" collapsed="false">
      <c r="A9610" s="0" t="s">
        <v>1791</v>
      </c>
      <c r="B9610" s="0" t="n">
        <v>2.4314285714</v>
      </c>
      <c r="C9610" s="0" t="n">
        <v>0.0042857143</v>
      </c>
      <c r="D9610" s="0" t="n">
        <v>0.0006227106</v>
      </c>
      <c r="E9610" s="0" t="n">
        <v>0.0035714286</v>
      </c>
      <c r="F9610" s="0" t="n">
        <v>0.0042857143</v>
      </c>
      <c r="G9610" s="0" t="n">
        <v>1</v>
      </c>
      <c r="H9610" s="0" t="n">
        <v>8.49</v>
      </c>
    </row>
    <row r="9611" customFormat="false" ht="12.8" hidden="false" customHeight="false" outlineLevel="0" collapsed="false">
      <c r="A9611" s="0" t="s">
        <v>13362</v>
      </c>
      <c r="B9611" s="0" t="n">
        <v>1.86</v>
      </c>
      <c r="C9611" s="0" t="n">
        <v>0.01725</v>
      </c>
      <c r="D9611" s="0" t="n">
        <v>0.0089473684</v>
      </c>
      <c r="E9611" s="0" t="n">
        <v>0.25</v>
      </c>
      <c r="F9611" s="0" t="n">
        <v>0.08625</v>
      </c>
      <c r="G9611" s="0" t="n">
        <v>1</v>
      </c>
      <c r="H9611" s="0" t="n">
        <v>77.68</v>
      </c>
    </row>
    <row r="9612" customFormat="false" ht="12.8" hidden="false" customHeight="false" outlineLevel="0" collapsed="false">
      <c r="A9612" s="0" t="s">
        <v>13363</v>
      </c>
      <c r="B9612" s="0" t="n">
        <v>0.598</v>
      </c>
      <c r="C9612" s="0" t="n">
        <v>0.0036</v>
      </c>
      <c r="D9612" s="0" t="n">
        <v>0.0008333333</v>
      </c>
      <c r="E9612" s="0" t="n">
        <v>0.05</v>
      </c>
      <c r="F9612" s="0" t="n">
        <v>0.012</v>
      </c>
      <c r="G9612" s="0" t="n">
        <v>1</v>
      </c>
      <c r="H9612" s="0" t="n">
        <v>1041.69</v>
      </c>
    </row>
    <row r="9613" customFormat="false" ht="12.8" hidden="false" customHeight="false" outlineLevel="0" collapsed="false">
      <c r="A9613" s="0" t="s">
        <v>13364</v>
      </c>
      <c r="B9613" s="0" t="n">
        <v>0.688</v>
      </c>
      <c r="C9613" s="0" t="n">
        <v>0.00696</v>
      </c>
      <c r="D9613" s="0" t="n">
        <v>0.0011111111</v>
      </c>
      <c r="E9613" s="0" t="n">
        <v>0.1</v>
      </c>
      <c r="F9613" s="0" t="n">
        <v>0.024</v>
      </c>
      <c r="G9613" s="0" t="n">
        <v>1</v>
      </c>
      <c r="H9613" s="0" t="n">
        <v>5.47</v>
      </c>
    </row>
    <row r="9614" customFormat="false" ht="12.8" hidden="false" customHeight="false" outlineLevel="0" collapsed="false">
      <c r="A9614" s="0" t="s">
        <v>13365</v>
      </c>
      <c r="B9614" s="0" t="n">
        <v>0.132</v>
      </c>
      <c r="C9614" s="0" t="n">
        <v>0.000823284</v>
      </c>
      <c r="D9614" s="0" t="n">
        <v>0.0001388889</v>
      </c>
      <c r="E9614" s="0" t="n">
        <v>0.0125</v>
      </c>
      <c r="F9614" s="0" t="n">
        <v>0.0029403</v>
      </c>
      <c r="G9614" s="0" t="n">
        <v>1</v>
      </c>
      <c r="H9614" s="0" t="n">
        <v>0.68</v>
      </c>
    </row>
    <row r="9615" customFormat="false" ht="12.8" hidden="false" customHeight="false" outlineLevel="0" collapsed="false">
      <c r="A9615" s="0" t="s">
        <v>13366</v>
      </c>
      <c r="B9615" s="0" t="n">
        <v>1.86</v>
      </c>
      <c r="C9615" s="0" t="n">
        <v>0.01725</v>
      </c>
      <c r="D9615" s="0" t="n">
        <v>0.0089473684</v>
      </c>
      <c r="E9615" s="0" t="n">
        <v>0.25</v>
      </c>
      <c r="F9615" s="0" t="n">
        <v>0.08625</v>
      </c>
      <c r="G9615" s="0" t="n">
        <v>1</v>
      </c>
      <c r="H9615" s="0" t="n">
        <v>75.49</v>
      </c>
    </row>
    <row r="9616" customFormat="false" ht="12.8" hidden="false" customHeight="false" outlineLevel="0" collapsed="false">
      <c r="A9616" s="0" t="s">
        <v>13367</v>
      </c>
      <c r="B9616" s="0" t="n">
        <v>2.8397857143</v>
      </c>
      <c r="C9616" s="0" t="n">
        <v>0.0626785714</v>
      </c>
      <c r="D9616" s="0" t="n">
        <v>0.008994709</v>
      </c>
      <c r="E9616" s="0" t="n">
        <v>0.0357142857</v>
      </c>
      <c r="F9616" s="0" t="n">
        <v>0.0642857143</v>
      </c>
      <c r="G9616" s="0" t="n">
        <v>1</v>
      </c>
      <c r="H9616" s="0" t="n">
        <v>1</v>
      </c>
    </row>
    <row r="9617" customFormat="false" ht="12.8" hidden="false" customHeight="false" outlineLevel="0" collapsed="false">
      <c r="A9617" s="0" t="s">
        <v>13368</v>
      </c>
      <c r="B9617" s="0" t="n">
        <v>0.4252173913</v>
      </c>
      <c r="C9617" s="0" t="n">
        <v>0.001070233</v>
      </c>
      <c r="D9617" s="0" t="n">
        <v>0.0001825013</v>
      </c>
      <c r="E9617" s="0" t="n">
        <v>0.0217391304</v>
      </c>
      <c r="F9617" s="0" t="n">
        <v>0.0038222609</v>
      </c>
      <c r="G9617" s="0" t="n">
        <v>1</v>
      </c>
      <c r="H9617" s="0" t="n">
        <v>1.39</v>
      </c>
    </row>
    <row r="9618" customFormat="false" ht="12.8" hidden="false" customHeight="false" outlineLevel="0" collapsed="false">
      <c r="A9618" s="0" t="s">
        <v>13369</v>
      </c>
      <c r="B9618" s="0" t="n">
        <v>0.598</v>
      </c>
      <c r="C9618" s="0" t="n">
        <v>0.0036</v>
      </c>
      <c r="D9618" s="0" t="n">
        <v>0.0008333333</v>
      </c>
      <c r="E9618" s="0" t="n">
        <v>0.05</v>
      </c>
      <c r="F9618" s="0" t="n">
        <v>0.012</v>
      </c>
      <c r="G9618" s="0" t="n">
        <v>1</v>
      </c>
      <c r="H9618" s="0" t="n">
        <v>774.21</v>
      </c>
    </row>
    <row r="9619" customFormat="false" ht="12.8" hidden="false" customHeight="false" outlineLevel="0" collapsed="false">
      <c r="A9619" s="0" t="s">
        <v>13370</v>
      </c>
      <c r="B9619" s="0" t="n">
        <v>0.0463333333</v>
      </c>
      <c r="C9619" s="0" t="n">
        <v>0.000199584</v>
      </c>
      <c r="D9619" s="0" t="n">
        <v>3.367E-005</v>
      </c>
      <c r="E9619" s="0" t="n">
        <v>0.003030303</v>
      </c>
      <c r="F9619" s="0" t="n">
        <v>0.0007128</v>
      </c>
      <c r="G9619" s="0" t="n">
        <v>1</v>
      </c>
      <c r="H9619" s="0" t="n">
        <v>3.22</v>
      </c>
    </row>
    <row r="9620" customFormat="false" ht="12.8" hidden="false" customHeight="false" outlineLevel="0" collapsed="false">
      <c r="A9620" s="0" t="s">
        <v>13371</v>
      </c>
      <c r="B9620" s="0" t="n">
        <v>0.688</v>
      </c>
      <c r="C9620" s="0" t="n">
        <v>0.00696</v>
      </c>
      <c r="D9620" s="0" t="n">
        <v>0.0011111111</v>
      </c>
      <c r="E9620" s="0" t="n">
        <v>0.1</v>
      </c>
      <c r="F9620" s="0" t="n">
        <v>0.024</v>
      </c>
      <c r="G9620" s="0" t="n">
        <v>1</v>
      </c>
      <c r="H9620" s="0" t="n">
        <v>5.47</v>
      </c>
    </row>
    <row r="9621" customFormat="false" ht="12.8" hidden="false" customHeight="false" outlineLevel="0" collapsed="false">
      <c r="A9621" s="0" t="s">
        <v>13372</v>
      </c>
      <c r="B9621" s="0" t="n">
        <v>0.589</v>
      </c>
      <c r="C9621" s="0" t="n">
        <v>0.00288</v>
      </c>
      <c r="D9621" s="0" t="n">
        <v>0.0006666667</v>
      </c>
      <c r="E9621" s="0" t="n">
        <v>0.04</v>
      </c>
      <c r="F9621" s="0" t="n">
        <v>0.0096</v>
      </c>
      <c r="G9621" s="0" t="n">
        <v>1</v>
      </c>
      <c r="H9621" s="0" t="n">
        <v>802.3</v>
      </c>
    </row>
    <row r="9622" customFormat="false" ht="12.8" hidden="false" customHeight="false" outlineLevel="0" collapsed="false">
      <c r="A9622" s="0" t="s">
        <v>13373</v>
      </c>
      <c r="B9622" s="0" t="n">
        <v>1.437037037</v>
      </c>
      <c r="C9622" s="0" t="n">
        <v>0.0092994259</v>
      </c>
      <c r="D9622" s="0" t="n">
        <v>0.0013117284</v>
      </c>
      <c r="E9622" s="0" t="n">
        <v>0.0092592593</v>
      </c>
      <c r="F9622" s="0" t="n">
        <v>0.009587037</v>
      </c>
      <c r="G9622" s="0" t="n">
        <v>1</v>
      </c>
      <c r="H9622" s="0" t="n">
        <v>6.2</v>
      </c>
    </row>
    <row r="9623" customFormat="false" ht="12.8" hidden="false" customHeight="false" outlineLevel="0" collapsed="false">
      <c r="A9623" s="0" t="s">
        <v>13374</v>
      </c>
      <c r="B9623" s="0" t="n">
        <v>0.17</v>
      </c>
      <c r="C9623" s="0" t="n">
        <v>0.0024</v>
      </c>
      <c r="D9623" s="0" t="n">
        <v>0.0005</v>
      </c>
      <c r="E9623" s="0" t="n">
        <v>0.025</v>
      </c>
      <c r="F9623" s="0" t="n">
        <v>0.006</v>
      </c>
      <c r="G9623" s="0" t="n">
        <v>1</v>
      </c>
      <c r="H9623" s="0" t="n">
        <v>1</v>
      </c>
    </row>
    <row r="9624" customFormat="false" ht="12.8" hidden="false" customHeight="false" outlineLevel="0" collapsed="false">
      <c r="A9624" s="0" t="s">
        <v>1269</v>
      </c>
      <c r="B9624" s="0" t="n">
        <v>1.135</v>
      </c>
      <c r="C9624" s="0" t="n">
        <v>0.0087</v>
      </c>
      <c r="D9624" s="0" t="n">
        <v>0.0013888889</v>
      </c>
      <c r="E9624" s="0" t="n">
        <v>0.125</v>
      </c>
      <c r="F9624" s="0" t="n">
        <v>0.03</v>
      </c>
      <c r="G9624" s="0" t="n">
        <v>1</v>
      </c>
      <c r="H9624" s="0" t="n">
        <v>5.99</v>
      </c>
    </row>
    <row r="9625" customFormat="false" ht="12.8" hidden="false" customHeight="false" outlineLevel="0" collapsed="false">
      <c r="A9625" s="0" t="s">
        <v>13375</v>
      </c>
      <c r="B9625" s="0" t="n">
        <v>0.589</v>
      </c>
      <c r="C9625" s="0" t="n">
        <v>0.00288</v>
      </c>
      <c r="D9625" s="0" t="n">
        <v>0.0006666667</v>
      </c>
      <c r="E9625" s="0" t="n">
        <v>0.04</v>
      </c>
      <c r="F9625" s="0" t="n">
        <v>0.0096</v>
      </c>
      <c r="G9625" s="0" t="n">
        <v>1</v>
      </c>
      <c r="H9625" s="0" t="n">
        <v>801.17</v>
      </c>
    </row>
    <row r="9626" customFormat="false" ht="12.8" hidden="false" customHeight="false" outlineLevel="0" collapsed="false">
      <c r="A9626" s="0" t="s">
        <v>2089</v>
      </c>
      <c r="B9626" s="0" t="n">
        <v>0.214</v>
      </c>
      <c r="C9626" s="0" t="n">
        <v>0.000823284</v>
      </c>
      <c r="D9626" s="0" t="n">
        <v>0.0001388889</v>
      </c>
      <c r="E9626" s="0" t="n">
        <v>0.0125</v>
      </c>
      <c r="F9626" s="0" t="n">
        <v>0.0029403</v>
      </c>
      <c r="G9626" s="0" t="n">
        <v>1</v>
      </c>
      <c r="H9626" s="0" t="n">
        <v>5.28</v>
      </c>
    </row>
    <row r="9627" customFormat="false" ht="12.8" hidden="false" customHeight="false" outlineLevel="0" collapsed="false">
      <c r="A9627" s="0" t="s">
        <v>1656</v>
      </c>
      <c r="B9627" s="0" t="n">
        <v>1.86</v>
      </c>
      <c r="C9627" s="0" t="n">
        <v>0.01725</v>
      </c>
      <c r="D9627" s="0" t="n">
        <v>0.0089473684</v>
      </c>
      <c r="E9627" s="0" t="n">
        <v>0.25</v>
      </c>
      <c r="F9627" s="0" t="n">
        <v>0.08625</v>
      </c>
      <c r="G9627" s="0" t="n">
        <v>1</v>
      </c>
      <c r="H9627" s="0" t="n">
        <v>77.68</v>
      </c>
    </row>
    <row r="9628" customFormat="false" ht="12.8" hidden="false" customHeight="false" outlineLevel="0" collapsed="false">
      <c r="A9628" s="0" t="s">
        <v>13376</v>
      </c>
      <c r="B9628" s="0" t="n">
        <v>2.8279411765</v>
      </c>
      <c r="C9628" s="0" t="n">
        <v>0.0516176471</v>
      </c>
      <c r="D9628" s="0" t="n">
        <v>0.0074074074</v>
      </c>
      <c r="E9628" s="0" t="n">
        <v>0.0294117647</v>
      </c>
      <c r="F9628" s="0" t="n">
        <v>0.0529411765</v>
      </c>
      <c r="G9628" s="0" t="n">
        <v>1</v>
      </c>
      <c r="H9628" s="0" t="n">
        <v>1</v>
      </c>
    </row>
    <row r="9629" customFormat="false" ht="12.8" hidden="false" customHeight="false" outlineLevel="0" collapsed="false">
      <c r="A9629" s="0" t="s">
        <v>3009</v>
      </c>
      <c r="B9629" s="0" t="n">
        <v>12.83</v>
      </c>
      <c r="C9629" s="0" t="n">
        <v>0.0646666667</v>
      </c>
      <c r="D9629" s="0" t="n">
        <v>0.0096866097</v>
      </c>
      <c r="E9629" s="0" t="n">
        <v>0.0555555556</v>
      </c>
      <c r="F9629" s="0" t="n">
        <v>0.0666666667</v>
      </c>
      <c r="G9629" s="0" t="n">
        <v>1</v>
      </c>
      <c r="H9629" s="0" t="n">
        <v>16.97</v>
      </c>
    </row>
    <row r="9630" customFormat="false" ht="12.8" hidden="false" customHeight="false" outlineLevel="0" collapsed="false">
      <c r="A9630" s="0" t="s">
        <v>13377</v>
      </c>
      <c r="B9630" s="0" t="n">
        <v>1.587037037</v>
      </c>
      <c r="C9630" s="0" t="n">
        <v>0.0092994259</v>
      </c>
      <c r="D9630" s="0" t="n">
        <v>0.0013117284</v>
      </c>
      <c r="E9630" s="0" t="n">
        <v>0.0092592593</v>
      </c>
      <c r="F9630" s="0" t="n">
        <v>0.009587037</v>
      </c>
      <c r="G9630" s="0" t="n">
        <v>1</v>
      </c>
      <c r="H9630" s="0" t="n">
        <v>5.99</v>
      </c>
    </row>
    <row r="9631" customFormat="false" ht="12.8" hidden="false" customHeight="false" outlineLevel="0" collapsed="false">
      <c r="A9631" s="0" t="s">
        <v>2090</v>
      </c>
      <c r="B9631" s="0" t="n">
        <v>0.214</v>
      </c>
      <c r="C9631" s="0" t="n">
        <v>0.000823284</v>
      </c>
      <c r="D9631" s="0" t="n">
        <v>0.0001388889</v>
      </c>
      <c r="E9631" s="0" t="n">
        <v>0.0125</v>
      </c>
      <c r="F9631" s="0" t="n">
        <v>0.0029403</v>
      </c>
      <c r="G9631" s="0" t="n">
        <v>1</v>
      </c>
      <c r="H9631" s="0" t="n">
        <v>5.28</v>
      </c>
    </row>
    <row r="9632" customFormat="false" ht="12.8" hidden="false" customHeight="false" outlineLevel="0" collapsed="false">
      <c r="A9632" s="0" t="s">
        <v>3010</v>
      </c>
      <c r="B9632" s="0" t="n">
        <v>12.83</v>
      </c>
      <c r="C9632" s="0" t="n">
        <v>0.0646666667</v>
      </c>
      <c r="D9632" s="0" t="n">
        <v>0.0096866097</v>
      </c>
      <c r="E9632" s="0" t="n">
        <v>0.0555555556</v>
      </c>
      <c r="F9632" s="0" t="n">
        <v>0.0666666667</v>
      </c>
      <c r="G9632" s="0" t="n">
        <v>1</v>
      </c>
      <c r="H9632" s="0" t="n">
        <v>16.97</v>
      </c>
    </row>
    <row r="9633" customFormat="false" ht="12.8" hidden="false" customHeight="false" outlineLevel="0" collapsed="false">
      <c r="A9633" s="0" t="s">
        <v>13378</v>
      </c>
      <c r="B9633" s="0" t="n">
        <v>0.17</v>
      </c>
      <c r="C9633" s="0" t="n">
        <v>0.0024</v>
      </c>
      <c r="D9633" s="0" t="n">
        <v>0.0005</v>
      </c>
      <c r="E9633" s="0" t="n">
        <v>0.025</v>
      </c>
      <c r="F9633" s="0" t="n">
        <v>0.006</v>
      </c>
      <c r="G9633" s="0" t="n">
        <v>1</v>
      </c>
      <c r="H9633" s="0" t="n">
        <v>1</v>
      </c>
    </row>
    <row r="9634" customFormat="false" ht="12.8" hidden="false" customHeight="false" outlineLevel="0" collapsed="false">
      <c r="A9634" s="0" t="s">
        <v>13379</v>
      </c>
      <c r="B9634" s="0" t="n">
        <v>0.0646666667</v>
      </c>
      <c r="C9634" s="0" t="n">
        <v>0.000224</v>
      </c>
      <c r="D9634" s="0" t="n">
        <v>3.7037E-005</v>
      </c>
      <c r="E9634" s="0" t="n">
        <v>0.0033333333</v>
      </c>
      <c r="F9634" s="0" t="n">
        <v>0.0008</v>
      </c>
      <c r="G9634" s="0" t="n">
        <v>1</v>
      </c>
      <c r="H9634" s="0" t="n">
        <v>1</v>
      </c>
    </row>
    <row r="9635" customFormat="false" ht="12.8" hidden="false" customHeight="false" outlineLevel="0" collapsed="false">
      <c r="A9635" s="0" t="s">
        <v>13380</v>
      </c>
      <c r="B9635" s="0" t="n">
        <v>0.0646666667</v>
      </c>
      <c r="C9635" s="0" t="n">
        <v>0.000224</v>
      </c>
      <c r="D9635" s="0" t="n">
        <v>3.7037E-005</v>
      </c>
      <c r="E9635" s="0" t="n">
        <v>0.0033333333</v>
      </c>
      <c r="F9635" s="0" t="n">
        <v>0.0008</v>
      </c>
      <c r="G9635" s="0" t="n">
        <v>1</v>
      </c>
      <c r="H9635" s="0" t="n">
        <v>1</v>
      </c>
    </row>
    <row r="9636" customFormat="false" ht="12.8" hidden="false" customHeight="false" outlineLevel="0" collapsed="false">
      <c r="A9636" s="0" t="s">
        <v>13381</v>
      </c>
      <c r="B9636" s="0" t="n">
        <v>0.0052</v>
      </c>
      <c r="C9636" s="0" t="n">
        <v>8.736E-005</v>
      </c>
      <c r="D9636" s="0" t="n">
        <v>3.54167E-005</v>
      </c>
      <c r="E9636" s="0" t="n">
        <v>0.001</v>
      </c>
      <c r="F9636" s="0" t="n">
        <v>0.000168</v>
      </c>
      <c r="G9636" s="0" t="n">
        <v>1</v>
      </c>
      <c r="H9636" s="0" t="n">
        <v>0.1175</v>
      </c>
    </row>
    <row r="9637" customFormat="false" ht="12.8" hidden="false" customHeight="false" outlineLevel="0" collapsed="false">
      <c r="A9637" s="0" t="s">
        <v>13382</v>
      </c>
      <c r="B9637" s="0" t="n">
        <v>6.55</v>
      </c>
      <c r="C9637" s="0" t="n">
        <v>0.03304</v>
      </c>
      <c r="D9637" s="0" t="n">
        <v>0.0054750403</v>
      </c>
      <c r="E9637" s="0" t="n">
        <v>0.5</v>
      </c>
      <c r="F9637" s="0" t="n">
        <v>0.118</v>
      </c>
      <c r="G9637" s="0" t="n">
        <v>1</v>
      </c>
      <c r="H9637" s="0" t="n">
        <v>47.08</v>
      </c>
    </row>
    <row r="9638" customFormat="false" ht="12.8" hidden="false" customHeight="false" outlineLevel="0" collapsed="false">
      <c r="A9638" s="0" t="s">
        <v>13383</v>
      </c>
      <c r="B9638" s="0" t="n">
        <v>0.17</v>
      </c>
      <c r="C9638" s="0" t="n">
        <v>0.0024</v>
      </c>
      <c r="D9638" s="0" t="n">
        <v>0.0005</v>
      </c>
      <c r="E9638" s="0" t="n">
        <v>0.025</v>
      </c>
      <c r="F9638" s="0" t="n">
        <v>0.006</v>
      </c>
      <c r="G9638" s="0" t="n">
        <v>1</v>
      </c>
      <c r="H9638" s="0" t="n">
        <v>1</v>
      </c>
    </row>
    <row r="9639" customFormat="false" ht="12.8" hidden="false" customHeight="false" outlineLevel="0" collapsed="false">
      <c r="A9639" s="0" t="s">
        <v>13384</v>
      </c>
      <c r="B9639" s="0" t="n">
        <v>0.098</v>
      </c>
      <c r="C9639" s="0" t="n">
        <v>0.00288</v>
      </c>
      <c r="D9639" s="0" t="n">
        <v>0.0006666667</v>
      </c>
      <c r="E9639" s="0" t="n">
        <v>0.04</v>
      </c>
      <c r="F9639" s="0" t="n">
        <v>0.0096</v>
      </c>
      <c r="G9639" s="0" t="n">
        <v>1</v>
      </c>
      <c r="H9639" s="0" t="n">
        <v>426.23</v>
      </c>
    </row>
    <row r="9640" customFormat="false" ht="12.8" hidden="false" customHeight="false" outlineLevel="0" collapsed="false">
      <c r="A9640" s="0" t="s">
        <v>13385</v>
      </c>
      <c r="B9640" s="0" t="n">
        <v>0.17</v>
      </c>
      <c r="C9640" s="0" t="n">
        <v>0.0024</v>
      </c>
      <c r="D9640" s="0" t="n">
        <v>0.0005</v>
      </c>
      <c r="E9640" s="0" t="n">
        <v>0.025</v>
      </c>
      <c r="F9640" s="0" t="n">
        <v>0.006</v>
      </c>
      <c r="G9640" s="0" t="n">
        <v>1</v>
      </c>
      <c r="H9640" s="0" t="n">
        <v>1</v>
      </c>
    </row>
    <row r="9641" customFormat="false" ht="12.8" hidden="false" customHeight="false" outlineLevel="0" collapsed="false">
      <c r="A9641" s="0" t="s">
        <v>13386</v>
      </c>
      <c r="B9641" s="0" t="n">
        <v>0.188875</v>
      </c>
      <c r="C9641" s="0" t="n">
        <v>0.00555</v>
      </c>
      <c r="D9641" s="0" t="n">
        <v>0.0008333333</v>
      </c>
      <c r="E9641" s="0" t="n">
        <v>0.0125</v>
      </c>
      <c r="F9641" s="0" t="n">
        <v>0.012</v>
      </c>
      <c r="G9641" s="0" t="n">
        <v>1</v>
      </c>
      <c r="H9641" s="0" t="n">
        <v>7.53</v>
      </c>
    </row>
    <row r="9642" customFormat="false" ht="12.8" hidden="false" customHeight="false" outlineLevel="0" collapsed="false">
      <c r="A9642" s="0" t="s">
        <v>13387</v>
      </c>
      <c r="B9642" s="0" t="n">
        <v>0.0042</v>
      </c>
      <c r="C9642" s="0" t="n">
        <v>8.736E-005</v>
      </c>
      <c r="D9642" s="0" t="n">
        <v>1.41667E-005</v>
      </c>
      <c r="E9642" s="0" t="n">
        <v>0.001</v>
      </c>
      <c r="F9642" s="0" t="n">
        <v>0.000168</v>
      </c>
      <c r="G9642" s="0" t="n">
        <v>1</v>
      </c>
      <c r="H9642" s="0" t="n">
        <v>0.14</v>
      </c>
    </row>
    <row r="9643" customFormat="false" ht="12.8" hidden="false" customHeight="false" outlineLevel="0" collapsed="false">
      <c r="A9643" s="0" t="s">
        <v>13388</v>
      </c>
      <c r="B9643" s="0" t="n">
        <v>0.0202</v>
      </c>
      <c r="C9643" s="0" t="n">
        <v>8.736E-005</v>
      </c>
      <c r="D9643" s="0" t="n">
        <v>1.41667E-005</v>
      </c>
      <c r="E9643" s="0" t="n">
        <v>0.001</v>
      </c>
      <c r="F9643" s="0" t="n">
        <v>0.000168</v>
      </c>
      <c r="G9643" s="0" t="n">
        <v>1</v>
      </c>
      <c r="H9643" s="0" t="n">
        <v>0.22</v>
      </c>
    </row>
    <row r="9644" customFormat="false" ht="12.8" hidden="false" customHeight="false" outlineLevel="0" collapsed="false">
      <c r="A9644" s="0" t="s">
        <v>13389</v>
      </c>
      <c r="B9644" s="0" t="n">
        <v>0.027</v>
      </c>
      <c r="C9644" s="0" t="n">
        <v>0.000168</v>
      </c>
      <c r="D9644" s="0" t="n">
        <v>3.125E-005</v>
      </c>
      <c r="E9644" s="0" t="n">
        <v>0.0025</v>
      </c>
      <c r="F9644" s="0" t="n">
        <v>0.0006</v>
      </c>
      <c r="G9644" s="0" t="n">
        <v>1</v>
      </c>
      <c r="H9644" s="0" t="n">
        <v>1</v>
      </c>
    </row>
    <row r="9645" customFormat="false" ht="12.8" hidden="false" customHeight="false" outlineLevel="0" collapsed="false">
      <c r="A9645" s="0" t="s">
        <v>13390</v>
      </c>
      <c r="B9645" s="0" t="n">
        <v>0.00178</v>
      </c>
      <c r="C9645" s="0" t="n">
        <v>3.4944E-005</v>
      </c>
      <c r="D9645" s="0" t="n">
        <v>9.4444E-006</v>
      </c>
      <c r="E9645" s="0" t="n">
        <v>0.0004</v>
      </c>
      <c r="F9645" s="0" t="n">
        <v>6.72E-005</v>
      </c>
      <c r="G9645" s="0" t="n">
        <v>1</v>
      </c>
      <c r="H9645" s="0" t="n">
        <v>0.05</v>
      </c>
    </row>
    <row r="9646" customFormat="false" ht="12.8" hidden="false" customHeight="false" outlineLevel="0" collapsed="false">
      <c r="A9646" s="0" t="s">
        <v>13391</v>
      </c>
      <c r="B9646" s="0" t="n">
        <v>1.135</v>
      </c>
      <c r="C9646" s="0" t="n">
        <v>0.0087</v>
      </c>
      <c r="D9646" s="0" t="n">
        <v>0.0013888889</v>
      </c>
      <c r="E9646" s="0" t="n">
        <v>0.125</v>
      </c>
      <c r="F9646" s="0" t="n">
        <v>0.03</v>
      </c>
      <c r="G9646" s="0" t="n">
        <v>1</v>
      </c>
      <c r="H9646" s="0" t="n">
        <v>8.99</v>
      </c>
    </row>
    <row r="9647" customFormat="false" ht="12.8" hidden="false" customHeight="false" outlineLevel="0" collapsed="false">
      <c r="A9647" s="0" t="s">
        <v>13392</v>
      </c>
      <c r="B9647" s="0" t="n">
        <v>0.425</v>
      </c>
      <c r="C9647" s="0" t="n">
        <v>0.001230768</v>
      </c>
      <c r="D9647" s="0" t="n">
        <v>0.0001888889</v>
      </c>
      <c r="E9647" s="0" t="n">
        <v>0.025</v>
      </c>
      <c r="F9647" s="0" t="n">
        <v>0.0043956</v>
      </c>
      <c r="G9647" s="0" t="n">
        <v>1</v>
      </c>
      <c r="H9647" s="0" t="n">
        <v>0.79</v>
      </c>
    </row>
    <row r="9648" customFormat="false" ht="12.8" hidden="false" customHeight="false" outlineLevel="0" collapsed="false">
      <c r="A9648" s="0" t="s">
        <v>13393</v>
      </c>
      <c r="B9648" s="0" t="n">
        <v>1.587037037</v>
      </c>
      <c r="C9648" s="0" t="n">
        <v>0.0092994259</v>
      </c>
      <c r="D9648" s="0" t="n">
        <v>0.0013117284</v>
      </c>
      <c r="E9648" s="0" t="n">
        <v>0.0092592593</v>
      </c>
      <c r="F9648" s="0" t="n">
        <v>0.009587037</v>
      </c>
      <c r="G9648" s="0" t="n">
        <v>1</v>
      </c>
      <c r="H9648" s="0" t="n">
        <v>8.99</v>
      </c>
    </row>
    <row r="9649" customFormat="false" ht="12.8" hidden="false" customHeight="false" outlineLevel="0" collapsed="false">
      <c r="A9649" s="0" t="s">
        <v>2037</v>
      </c>
      <c r="B9649" s="0" t="n">
        <v>5</v>
      </c>
      <c r="C9649" s="0" t="n">
        <v>0.0768</v>
      </c>
      <c r="D9649" s="0" t="n">
        <v>0.034</v>
      </c>
      <c r="E9649" s="0" t="n">
        <v>0.04</v>
      </c>
      <c r="F9649" s="0" t="n">
        <v>0.0768</v>
      </c>
      <c r="G9649" s="0" t="n">
        <v>1</v>
      </c>
      <c r="H9649" s="0" t="n">
        <v>108.33</v>
      </c>
    </row>
    <row r="9650" customFormat="false" ht="12.8" hidden="false" customHeight="false" outlineLevel="0" collapsed="false">
      <c r="A9650" s="0" t="s">
        <v>1852</v>
      </c>
      <c r="B9650" s="0" t="n">
        <v>0.0037125</v>
      </c>
      <c r="C9650" s="0" t="n">
        <v>4.41E-006</v>
      </c>
      <c r="D9650" s="0" t="n">
        <v>6.944E-007</v>
      </c>
      <c r="E9650" s="0" t="n">
        <v>0.00025</v>
      </c>
      <c r="F9650" s="0" t="n">
        <v>3E-005</v>
      </c>
      <c r="G9650" s="0" t="n">
        <v>1</v>
      </c>
      <c r="H9650" s="0" t="n">
        <v>0.04</v>
      </c>
    </row>
    <row r="9651" customFormat="false" ht="12.8" hidden="false" customHeight="false" outlineLevel="0" collapsed="false">
      <c r="A9651" s="0" t="s">
        <v>13394</v>
      </c>
      <c r="B9651" s="0" t="n">
        <v>11.821875</v>
      </c>
      <c r="C9651" s="0" t="n">
        <v>0.1096875</v>
      </c>
      <c r="D9651" s="0" t="n">
        <v>0.0157407407</v>
      </c>
      <c r="E9651" s="0" t="n">
        <v>0.0625</v>
      </c>
      <c r="F9651" s="0" t="n">
        <v>0.1125</v>
      </c>
      <c r="G9651" s="0" t="n">
        <v>1</v>
      </c>
      <c r="H9651" s="0" t="n">
        <v>1</v>
      </c>
    </row>
    <row r="9652" customFormat="false" ht="12.8" hidden="false" customHeight="false" outlineLevel="0" collapsed="false">
      <c r="A9652" s="0" t="s">
        <v>13395</v>
      </c>
      <c r="B9652" s="0" t="n">
        <v>0.027</v>
      </c>
      <c r="C9652" s="0" t="n">
        <v>0.000168</v>
      </c>
      <c r="D9652" s="0" t="n">
        <v>3.125E-005</v>
      </c>
      <c r="E9652" s="0" t="n">
        <v>0.0025</v>
      </c>
      <c r="F9652" s="0" t="n">
        <v>0.0006</v>
      </c>
      <c r="G9652" s="0" t="n">
        <v>1</v>
      </c>
      <c r="H9652" s="0" t="n">
        <v>1</v>
      </c>
    </row>
    <row r="9653" customFormat="false" ht="12.8" hidden="false" customHeight="false" outlineLevel="0" collapsed="false">
      <c r="A9653" s="0" t="s">
        <v>13396</v>
      </c>
      <c r="B9653" s="0" t="n">
        <v>0.196</v>
      </c>
      <c r="C9653" s="0" t="n">
        <v>0.00288</v>
      </c>
      <c r="D9653" s="0" t="n">
        <v>0.0006666667</v>
      </c>
      <c r="E9653" s="0" t="n">
        <v>0.04</v>
      </c>
      <c r="F9653" s="0" t="n">
        <v>0.0096</v>
      </c>
      <c r="G9653" s="0" t="n">
        <v>1</v>
      </c>
      <c r="H9653" s="0" t="n">
        <v>364.61</v>
      </c>
    </row>
    <row r="9654" customFormat="false" ht="12.8" hidden="false" customHeight="false" outlineLevel="0" collapsed="false">
      <c r="A9654" s="0" t="s">
        <v>2743</v>
      </c>
      <c r="B9654" s="0" t="n">
        <v>0.62</v>
      </c>
      <c r="C9654" s="0" t="n">
        <v>0.0144</v>
      </c>
      <c r="D9654" s="0" t="n">
        <v>0.0033333333</v>
      </c>
      <c r="E9654" s="0" t="n">
        <v>0.1</v>
      </c>
      <c r="F9654" s="0" t="n">
        <v>0.048</v>
      </c>
      <c r="G9654" s="0" t="n">
        <v>1</v>
      </c>
      <c r="H9654" s="0" t="n">
        <v>692.3333333333</v>
      </c>
    </row>
    <row r="9655" customFormat="false" ht="12.8" hidden="false" customHeight="false" outlineLevel="0" collapsed="false">
      <c r="A9655" s="0" t="s">
        <v>13397</v>
      </c>
      <c r="B9655" s="0" t="n">
        <v>0.425</v>
      </c>
      <c r="C9655" s="0" t="n">
        <v>0.001230768</v>
      </c>
      <c r="D9655" s="0" t="n">
        <v>0.0002098765</v>
      </c>
      <c r="E9655" s="0" t="n">
        <v>0.025</v>
      </c>
      <c r="F9655" s="0" t="n">
        <v>0.0043956</v>
      </c>
      <c r="G9655" s="0" t="n">
        <v>1</v>
      </c>
      <c r="H9655" s="0" t="n">
        <v>0.79</v>
      </c>
    </row>
    <row r="9656" customFormat="false" ht="12.8" hidden="false" customHeight="false" outlineLevel="0" collapsed="false">
      <c r="A9656" s="0" t="s">
        <v>2661</v>
      </c>
      <c r="B9656" s="0" t="n">
        <v>0.206</v>
      </c>
      <c r="C9656" s="0" t="n">
        <v>0.00288</v>
      </c>
      <c r="D9656" s="0" t="n">
        <v>0.0006666667</v>
      </c>
      <c r="E9656" s="0" t="n">
        <v>0.04</v>
      </c>
      <c r="F9656" s="0" t="n">
        <v>0.0096</v>
      </c>
      <c r="G9656" s="0" t="n">
        <v>1</v>
      </c>
      <c r="H9656" s="0" t="n">
        <v>388.6666666667</v>
      </c>
    </row>
    <row r="9657" customFormat="false" ht="12.8" hidden="false" customHeight="false" outlineLevel="0" collapsed="false">
      <c r="A9657" s="0" t="s">
        <v>13398</v>
      </c>
      <c r="B9657" s="0" t="n">
        <v>9.101875</v>
      </c>
      <c r="C9657" s="0" t="n">
        <v>0.1096875</v>
      </c>
      <c r="D9657" s="0" t="n">
        <v>0.0157407407</v>
      </c>
      <c r="E9657" s="0" t="n">
        <v>0.0625</v>
      </c>
      <c r="F9657" s="0" t="n">
        <v>0.1125</v>
      </c>
      <c r="G9657" s="0" t="n">
        <v>1</v>
      </c>
      <c r="H9657" s="0" t="n">
        <v>1</v>
      </c>
    </row>
    <row r="9658" customFormat="false" ht="12.8" hidden="false" customHeight="false" outlineLevel="0" collapsed="false">
      <c r="A9658" s="0" t="s">
        <v>2742</v>
      </c>
      <c r="B9658" s="0" t="n">
        <v>0.62</v>
      </c>
      <c r="C9658" s="0" t="n">
        <v>0.0144</v>
      </c>
      <c r="D9658" s="0" t="n">
        <v>0.0033333333</v>
      </c>
      <c r="E9658" s="0" t="n">
        <v>0.1</v>
      </c>
      <c r="F9658" s="0" t="n">
        <v>0.048</v>
      </c>
      <c r="G9658" s="0" t="n">
        <v>1</v>
      </c>
      <c r="H9658" s="0" t="n">
        <v>734</v>
      </c>
    </row>
    <row r="9659" customFormat="false" ht="12.8" hidden="false" customHeight="false" outlineLevel="0" collapsed="false">
      <c r="A9659" s="0" t="s">
        <v>13399</v>
      </c>
      <c r="B9659" s="0" t="n">
        <v>0.1071666667</v>
      </c>
      <c r="C9659" s="0" t="n">
        <v>0.0010875667</v>
      </c>
      <c r="D9659" s="0" t="n">
        <v>0.0001825013</v>
      </c>
      <c r="E9659" s="0" t="n">
        <v>0.0166666667</v>
      </c>
      <c r="F9659" s="0" t="n">
        <v>0.0038841667</v>
      </c>
      <c r="G9659" s="0" t="n">
        <v>1</v>
      </c>
      <c r="H9659" s="0" t="n">
        <v>0.97</v>
      </c>
    </row>
    <row r="9660" customFormat="false" ht="12.8" hidden="false" customHeight="false" outlineLevel="0" collapsed="false">
      <c r="A9660" s="0" t="s">
        <v>2810</v>
      </c>
      <c r="B9660" s="0" t="n">
        <v>0.092</v>
      </c>
      <c r="C9660" s="0" t="n">
        <v>0.00144</v>
      </c>
      <c r="D9660" s="0" t="n">
        <v>0.0003333333</v>
      </c>
      <c r="E9660" s="0" t="n">
        <v>0.02</v>
      </c>
      <c r="F9660" s="0" t="n">
        <v>0.0048</v>
      </c>
      <c r="G9660" s="0" t="n">
        <v>1</v>
      </c>
      <c r="H9660" s="0" t="n">
        <v>215.01</v>
      </c>
    </row>
    <row r="9661" customFormat="false" ht="12.8" hidden="false" customHeight="false" outlineLevel="0" collapsed="false">
      <c r="A9661" s="0" t="s">
        <v>13400</v>
      </c>
      <c r="B9661" s="0" t="n">
        <v>9.101875</v>
      </c>
      <c r="C9661" s="0" t="n">
        <v>0.1096875</v>
      </c>
      <c r="D9661" s="0" t="n">
        <v>0.0157407407</v>
      </c>
      <c r="E9661" s="0" t="n">
        <v>0.0625</v>
      </c>
      <c r="F9661" s="0" t="n">
        <v>0.1125</v>
      </c>
      <c r="G9661" s="0" t="n">
        <v>1</v>
      </c>
      <c r="H9661" s="0" t="n">
        <v>1</v>
      </c>
    </row>
    <row r="9662" customFormat="false" ht="12.8" hidden="false" customHeight="false" outlineLevel="0" collapsed="false">
      <c r="A9662" s="0" t="s">
        <v>13401</v>
      </c>
      <c r="B9662" s="0" t="n">
        <v>0.027</v>
      </c>
      <c r="C9662" s="0" t="n">
        <v>0.000168</v>
      </c>
      <c r="D9662" s="0" t="n">
        <v>3.125E-005</v>
      </c>
      <c r="E9662" s="0" t="n">
        <v>0.0025</v>
      </c>
      <c r="F9662" s="0" t="n">
        <v>0.0006</v>
      </c>
      <c r="G9662" s="0" t="n">
        <v>1</v>
      </c>
      <c r="H9662" s="0" t="n">
        <v>1</v>
      </c>
    </row>
    <row r="9663" customFormat="false" ht="12.8" hidden="false" customHeight="false" outlineLevel="0" collapsed="false">
      <c r="A9663" s="0" t="s">
        <v>2741</v>
      </c>
      <c r="B9663" s="0" t="n">
        <v>0.31</v>
      </c>
      <c r="C9663" s="0" t="n">
        <v>0.0072</v>
      </c>
      <c r="D9663" s="0" t="n">
        <v>0.0016666667</v>
      </c>
      <c r="E9663" s="0" t="n">
        <v>0.05</v>
      </c>
      <c r="F9663" s="0" t="n">
        <v>0.024</v>
      </c>
      <c r="G9663" s="0" t="n">
        <v>1</v>
      </c>
      <c r="H9663" s="0" t="n">
        <v>541.6666666667</v>
      </c>
    </row>
    <row r="9664" customFormat="false" ht="12.8" hidden="false" customHeight="false" outlineLevel="0" collapsed="false">
      <c r="A9664" s="0" t="s">
        <v>13402</v>
      </c>
      <c r="B9664" s="0" t="n">
        <v>0.425</v>
      </c>
      <c r="C9664" s="0" t="n">
        <v>0.001230768</v>
      </c>
      <c r="D9664" s="0" t="n">
        <v>0.0002098765</v>
      </c>
      <c r="E9664" s="0" t="n">
        <v>0.025</v>
      </c>
      <c r="F9664" s="0" t="n">
        <v>0.0043956</v>
      </c>
      <c r="G9664" s="0" t="n">
        <v>1</v>
      </c>
      <c r="H9664" s="0" t="n">
        <v>0.79</v>
      </c>
    </row>
    <row r="9665" customFormat="false" ht="12.8" hidden="false" customHeight="false" outlineLevel="0" collapsed="false">
      <c r="A9665" s="0" t="s">
        <v>13403</v>
      </c>
      <c r="B9665" s="0" t="n">
        <v>0.6635714286</v>
      </c>
      <c r="C9665" s="0" t="n">
        <v>0.0027351964</v>
      </c>
      <c r="D9665" s="0" t="n">
        <v>0.0012265512</v>
      </c>
      <c r="E9665" s="0" t="n">
        <v>0.0714285714</v>
      </c>
      <c r="F9665" s="0" t="n">
        <v>0.0089678571</v>
      </c>
      <c r="G9665" s="0" t="n">
        <v>1</v>
      </c>
      <c r="H9665" s="0" t="n">
        <v>13.11</v>
      </c>
    </row>
    <row r="9666" customFormat="false" ht="12.8" hidden="false" customHeight="false" outlineLevel="0" collapsed="false">
      <c r="A9666" s="0" t="s">
        <v>13404</v>
      </c>
      <c r="B9666" s="0" t="n">
        <v>0.027</v>
      </c>
      <c r="C9666" s="0" t="n">
        <v>0.000168</v>
      </c>
      <c r="D9666" s="0" t="n">
        <v>3.125E-005</v>
      </c>
      <c r="E9666" s="0" t="n">
        <v>0.0025</v>
      </c>
      <c r="F9666" s="0" t="n">
        <v>0.0006</v>
      </c>
      <c r="G9666" s="0" t="n">
        <v>1</v>
      </c>
      <c r="H9666" s="0" t="n">
        <v>1</v>
      </c>
    </row>
    <row r="9667" customFormat="false" ht="12.8" hidden="false" customHeight="false" outlineLevel="0" collapsed="false">
      <c r="A9667" s="0" t="s">
        <v>13405</v>
      </c>
      <c r="B9667" s="0" t="n">
        <v>0.095</v>
      </c>
      <c r="C9667" s="0" t="n">
        <v>0.00288</v>
      </c>
      <c r="D9667" s="0" t="n">
        <v>0.0006666667</v>
      </c>
      <c r="E9667" s="0" t="n">
        <v>0.04</v>
      </c>
      <c r="F9667" s="0" t="n">
        <v>0.0096</v>
      </c>
      <c r="G9667" s="0" t="n">
        <v>1</v>
      </c>
      <c r="H9667" s="0" t="n">
        <v>426.23</v>
      </c>
    </row>
    <row r="9668" customFormat="false" ht="12.8" hidden="false" customHeight="false" outlineLevel="0" collapsed="false">
      <c r="A9668" s="0" t="s">
        <v>13406</v>
      </c>
      <c r="B9668" s="0" t="n">
        <v>5</v>
      </c>
      <c r="C9668" s="0" t="n">
        <v>0.0768</v>
      </c>
      <c r="D9668" s="0" t="n">
        <v>0.034</v>
      </c>
      <c r="E9668" s="0" t="n">
        <v>0.04</v>
      </c>
      <c r="F9668" s="0" t="n">
        <v>0.0768</v>
      </c>
      <c r="G9668" s="0" t="n">
        <v>1</v>
      </c>
      <c r="H9668" s="0" t="n">
        <v>108.33</v>
      </c>
    </row>
    <row r="9669" customFormat="false" ht="12.8" hidden="false" customHeight="false" outlineLevel="0" collapsed="false">
      <c r="A9669" s="0" t="s">
        <v>2040</v>
      </c>
      <c r="B9669" s="0" t="n">
        <v>5.1</v>
      </c>
      <c r="C9669" s="0" t="n">
        <v>0.0768</v>
      </c>
      <c r="D9669" s="0" t="n">
        <v>0.034</v>
      </c>
      <c r="E9669" s="0" t="n">
        <v>0.04</v>
      </c>
      <c r="F9669" s="0" t="n">
        <v>0.0768</v>
      </c>
      <c r="G9669" s="0" t="n">
        <v>1</v>
      </c>
      <c r="H9669" s="0" t="n">
        <v>108.33</v>
      </c>
    </row>
    <row r="9670" customFormat="false" ht="12.8" hidden="false" customHeight="false" outlineLevel="0" collapsed="false">
      <c r="A9670" s="0" t="s">
        <v>1348</v>
      </c>
      <c r="B9670" s="0" t="n">
        <v>12.121875</v>
      </c>
      <c r="C9670" s="0" t="n">
        <v>0.1096875</v>
      </c>
      <c r="D9670" s="0" t="n">
        <v>0.0157407407</v>
      </c>
      <c r="E9670" s="0" t="n">
        <v>0.0625</v>
      </c>
      <c r="F9670" s="0" t="n">
        <v>0.1125</v>
      </c>
      <c r="G9670" s="0" t="n">
        <v>1</v>
      </c>
      <c r="H9670" s="0" t="n">
        <v>1</v>
      </c>
    </row>
    <row r="9671" customFormat="false" ht="12.8" hidden="false" customHeight="false" outlineLevel="0" collapsed="false">
      <c r="A9671" s="0" t="s">
        <v>13407</v>
      </c>
      <c r="B9671" s="0" t="n">
        <v>0.425</v>
      </c>
      <c r="C9671" s="0" t="n">
        <v>0.001230768</v>
      </c>
      <c r="D9671" s="0" t="n">
        <v>0.0002098765</v>
      </c>
      <c r="E9671" s="0" t="n">
        <v>0.025</v>
      </c>
      <c r="F9671" s="0" t="n">
        <v>0.0043956</v>
      </c>
      <c r="G9671" s="0" t="n">
        <v>1</v>
      </c>
      <c r="H9671" s="0" t="n">
        <v>0.79</v>
      </c>
    </row>
    <row r="9672" customFormat="false" ht="12.8" hidden="false" customHeight="false" outlineLevel="0" collapsed="false">
      <c r="A9672" s="0" t="s">
        <v>2039</v>
      </c>
      <c r="B9672" s="0" t="n">
        <v>5</v>
      </c>
      <c r="C9672" s="0" t="n">
        <v>0.0768</v>
      </c>
      <c r="D9672" s="0" t="n">
        <v>0.034</v>
      </c>
      <c r="E9672" s="0" t="n">
        <v>0.04</v>
      </c>
      <c r="F9672" s="0" t="n">
        <v>0.0768</v>
      </c>
      <c r="G9672" s="0" t="n">
        <v>1</v>
      </c>
      <c r="H9672" s="0" t="n">
        <v>108.33</v>
      </c>
    </row>
    <row r="9673" customFormat="false" ht="12.8" hidden="false" customHeight="false" outlineLevel="0" collapsed="false">
      <c r="A9673" s="0" t="s">
        <v>1347</v>
      </c>
      <c r="B9673" s="0" t="n">
        <v>9.401875</v>
      </c>
      <c r="C9673" s="0" t="n">
        <v>0.1096875</v>
      </c>
      <c r="D9673" s="0" t="n">
        <v>0.0157407407</v>
      </c>
      <c r="E9673" s="0" t="n">
        <v>0.0625</v>
      </c>
      <c r="F9673" s="0" t="n">
        <v>0.1125</v>
      </c>
      <c r="G9673" s="0" t="n">
        <v>1</v>
      </c>
      <c r="H9673" s="0" t="n">
        <v>1</v>
      </c>
    </row>
    <row r="9674" customFormat="false" ht="12.8" hidden="false" customHeight="false" outlineLevel="0" collapsed="false">
      <c r="A9674" s="0" t="s">
        <v>13408</v>
      </c>
      <c r="B9674" s="0" t="n">
        <v>11.821875</v>
      </c>
      <c r="C9674" s="0" t="n">
        <v>0.1096875</v>
      </c>
      <c r="D9674" s="0" t="n">
        <v>0.0157407407</v>
      </c>
      <c r="E9674" s="0" t="n">
        <v>0.0625</v>
      </c>
      <c r="F9674" s="0" t="n">
        <v>0.1125</v>
      </c>
      <c r="G9674" s="0" t="n">
        <v>1</v>
      </c>
      <c r="H9674" s="0" t="n">
        <v>1</v>
      </c>
    </row>
    <row r="9675" customFormat="false" ht="12.8" hidden="false" customHeight="false" outlineLevel="0" collapsed="false">
      <c r="A9675" s="0" t="s">
        <v>2038</v>
      </c>
      <c r="B9675" s="0" t="n">
        <v>5</v>
      </c>
      <c r="C9675" s="0" t="n">
        <v>0.0768</v>
      </c>
      <c r="D9675" s="0" t="n">
        <v>0.034</v>
      </c>
      <c r="E9675" s="0" t="n">
        <v>0.04</v>
      </c>
      <c r="F9675" s="0" t="n">
        <v>0.0768</v>
      </c>
      <c r="G9675" s="0" t="n">
        <v>1</v>
      </c>
      <c r="H9675" s="0" t="n">
        <v>110.39</v>
      </c>
    </row>
    <row r="9676" customFormat="false" ht="12.8" hidden="false" customHeight="false" outlineLevel="0" collapsed="false">
      <c r="A9676" s="0" t="s">
        <v>13409</v>
      </c>
      <c r="B9676" s="0" t="n">
        <v>0.53981</v>
      </c>
      <c r="C9676" s="0" t="n">
        <v>0.0072</v>
      </c>
      <c r="D9676" s="0" t="n">
        <v>0.001</v>
      </c>
      <c r="E9676" s="0" t="n">
        <v>0.01</v>
      </c>
      <c r="F9676" s="0" t="n">
        <v>0.0096</v>
      </c>
      <c r="G9676" s="0" t="n">
        <v>1</v>
      </c>
      <c r="H9676" s="0" t="n">
        <v>1</v>
      </c>
    </row>
    <row r="9677" customFormat="false" ht="12.8" hidden="false" customHeight="false" outlineLevel="0" collapsed="false">
      <c r="A9677" s="0" t="s">
        <v>1594</v>
      </c>
      <c r="B9677" s="0" t="n">
        <v>0.7705</v>
      </c>
      <c r="C9677" s="0" t="n">
        <v>0.00351</v>
      </c>
      <c r="D9677" s="0" t="n">
        <v>0.0006794564</v>
      </c>
      <c r="E9677" s="0" t="n">
        <v>0.125</v>
      </c>
      <c r="F9677" s="0" t="n">
        <v>0.014625</v>
      </c>
      <c r="G9677" s="0" t="n">
        <v>1</v>
      </c>
      <c r="H9677" s="0" t="n">
        <v>13.94</v>
      </c>
    </row>
    <row r="9678" customFormat="false" ht="12.8" hidden="false" customHeight="false" outlineLevel="0" collapsed="false">
      <c r="A9678" s="0" t="s">
        <v>13410</v>
      </c>
      <c r="B9678" s="0" t="n">
        <v>0.5974528571</v>
      </c>
      <c r="C9678" s="0" t="n">
        <v>0.0102857143</v>
      </c>
      <c r="D9678" s="0" t="n">
        <v>0.0014285714</v>
      </c>
      <c r="E9678" s="0" t="n">
        <v>0.0142857143</v>
      </c>
      <c r="F9678" s="0" t="n">
        <v>0.0137142857</v>
      </c>
      <c r="G9678" s="0" t="n">
        <v>1</v>
      </c>
      <c r="H9678" s="0" t="n">
        <v>1</v>
      </c>
    </row>
    <row r="9679" customFormat="false" ht="12.8" hidden="false" customHeight="false" outlineLevel="0" collapsed="false">
      <c r="A9679" s="0" t="s">
        <v>13411</v>
      </c>
      <c r="B9679" s="0" t="n">
        <v>0.0226666667</v>
      </c>
      <c r="C9679" s="0" t="n">
        <v>0.0003004375</v>
      </c>
      <c r="D9679" s="0" t="n">
        <v>6.8438E-005</v>
      </c>
      <c r="E9679" s="0" t="n">
        <v>0.0083333333</v>
      </c>
      <c r="F9679" s="0" t="n">
        <v>0.00273125</v>
      </c>
      <c r="G9679" s="0" t="n">
        <v>1</v>
      </c>
      <c r="H9679" s="0" t="n">
        <v>3.96</v>
      </c>
    </row>
    <row r="9680" customFormat="false" ht="12.8" hidden="false" customHeight="false" outlineLevel="0" collapsed="false">
      <c r="A9680" s="0" t="s">
        <v>231</v>
      </c>
      <c r="B9680" s="0" t="n">
        <v>0.0754871795</v>
      </c>
      <c r="C9680" s="0" t="n">
        <v>0.0006153846</v>
      </c>
      <c r="D9680" s="0" t="n">
        <v>0.0001282051</v>
      </c>
      <c r="E9680" s="0" t="n">
        <v>0.0256410256</v>
      </c>
      <c r="F9680" s="0" t="n">
        <v>0.0030769231</v>
      </c>
      <c r="G9680" s="0" t="n">
        <v>1</v>
      </c>
      <c r="H9680" s="0" t="n">
        <v>0.48</v>
      </c>
    </row>
    <row r="9681" customFormat="false" ht="12.8" hidden="false" customHeight="false" outlineLevel="0" collapsed="false">
      <c r="A9681" s="0" t="s">
        <v>1595</v>
      </c>
      <c r="B9681" s="0" t="n">
        <v>0.7705</v>
      </c>
      <c r="C9681" s="0" t="n">
        <v>0.00351</v>
      </c>
      <c r="D9681" s="0" t="n">
        <v>0.0006794564</v>
      </c>
      <c r="E9681" s="0" t="n">
        <v>0.125</v>
      </c>
      <c r="F9681" s="0" t="n">
        <v>0.014625</v>
      </c>
      <c r="G9681" s="0" t="n">
        <v>1</v>
      </c>
      <c r="H9681" s="0" t="n">
        <v>13.94</v>
      </c>
    </row>
    <row r="9682" customFormat="false" ht="12.8" hidden="false" customHeight="false" outlineLevel="0" collapsed="false">
      <c r="A9682" s="0" t="s">
        <v>544</v>
      </c>
      <c r="B9682" s="0" t="n">
        <v>0.12625</v>
      </c>
      <c r="C9682" s="0" t="n">
        <v>0.0001257812</v>
      </c>
      <c r="D9682" s="0" t="n">
        <v>5.14528E-005</v>
      </c>
      <c r="E9682" s="0" t="n">
        <v>0.03125</v>
      </c>
      <c r="F9682" s="0" t="n">
        <v>0.002515625</v>
      </c>
      <c r="G9682" s="0" t="n">
        <v>1</v>
      </c>
      <c r="H9682" s="0" t="n">
        <v>738</v>
      </c>
    </row>
    <row r="9683" customFormat="false" ht="12.8" hidden="false" customHeight="false" outlineLevel="0" collapsed="false">
      <c r="A9683" s="0" t="s">
        <v>1911</v>
      </c>
      <c r="B9683" s="0" t="n">
        <v>4.35</v>
      </c>
      <c r="C9683" s="0" t="n">
        <v>0.064</v>
      </c>
      <c r="D9683" s="0" t="n">
        <v>0.0283333333</v>
      </c>
      <c r="E9683" s="0" t="n">
        <v>0.0333333333</v>
      </c>
      <c r="F9683" s="0" t="n">
        <v>0.064</v>
      </c>
      <c r="G9683" s="0" t="n">
        <v>1</v>
      </c>
      <c r="H9683" s="0" t="n">
        <v>91.68</v>
      </c>
    </row>
    <row r="9684" customFormat="false" ht="12.8" hidden="false" customHeight="false" outlineLevel="0" collapsed="false">
      <c r="A9684" s="0" t="s">
        <v>13412</v>
      </c>
      <c r="B9684" s="0" t="n">
        <v>3.41</v>
      </c>
      <c r="C9684" s="0" t="n">
        <v>0.084027672</v>
      </c>
      <c r="D9684" s="0" t="n">
        <v>0.0146236559</v>
      </c>
      <c r="E9684" s="0" t="n">
        <v>1</v>
      </c>
      <c r="F9684" s="0" t="n">
        <v>0.191844</v>
      </c>
      <c r="G9684" s="0" t="n">
        <v>1</v>
      </c>
      <c r="H9684" s="0" t="n">
        <v>15.48</v>
      </c>
    </row>
    <row r="9685" customFormat="false" ht="12.8" hidden="false" customHeight="false" outlineLevel="0" collapsed="false">
      <c r="A9685" s="0" t="s">
        <v>13413</v>
      </c>
      <c r="B9685" s="0" t="n">
        <v>0.1783333333</v>
      </c>
      <c r="C9685" s="0" t="n">
        <v>0.0015021875</v>
      </c>
      <c r="D9685" s="0" t="n">
        <v>0.00034219</v>
      </c>
      <c r="E9685" s="0" t="n">
        <v>0.0416666667</v>
      </c>
      <c r="F9685" s="0" t="n">
        <v>0.01365625</v>
      </c>
      <c r="G9685" s="0" t="n">
        <v>1</v>
      </c>
      <c r="H9685" s="0" t="n">
        <v>20.13</v>
      </c>
    </row>
    <row r="9686" customFormat="false" ht="12.8" hidden="false" customHeight="false" outlineLevel="0" collapsed="false">
      <c r="A9686" s="0" t="s">
        <v>13414</v>
      </c>
      <c r="B9686" s="0" t="n">
        <v>0.53981</v>
      </c>
      <c r="C9686" s="0" t="n">
        <v>0.0072</v>
      </c>
      <c r="D9686" s="0" t="n">
        <v>0.001</v>
      </c>
      <c r="E9686" s="0" t="n">
        <v>0.01</v>
      </c>
      <c r="F9686" s="0" t="n">
        <v>0.0096</v>
      </c>
      <c r="G9686" s="0" t="n">
        <v>1</v>
      </c>
      <c r="H9686" s="0" t="n">
        <v>1</v>
      </c>
    </row>
    <row r="9687" customFormat="false" ht="12.8" hidden="false" customHeight="false" outlineLevel="0" collapsed="false">
      <c r="A9687" s="0" t="s">
        <v>1910</v>
      </c>
      <c r="B9687" s="0" t="n">
        <v>4.35</v>
      </c>
      <c r="C9687" s="0" t="n">
        <v>0.064</v>
      </c>
      <c r="D9687" s="0" t="n">
        <v>0.0283333333</v>
      </c>
      <c r="E9687" s="0" t="n">
        <v>0.0333333333</v>
      </c>
      <c r="F9687" s="0" t="n">
        <v>0.064</v>
      </c>
      <c r="G9687" s="0" t="n">
        <v>1</v>
      </c>
      <c r="H9687" s="0" t="n">
        <v>91.68</v>
      </c>
    </row>
    <row r="9688" customFormat="false" ht="12.8" hidden="false" customHeight="false" outlineLevel="0" collapsed="false">
      <c r="A9688" s="0" t="s">
        <v>1527</v>
      </c>
      <c r="B9688" s="0" t="n">
        <v>0.253</v>
      </c>
      <c r="C9688" s="0" t="n">
        <v>0.000882</v>
      </c>
      <c r="D9688" s="0" t="n">
        <v>0.0001388889</v>
      </c>
      <c r="E9688" s="0" t="n">
        <v>0.025</v>
      </c>
      <c r="F9688" s="0" t="n">
        <v>0.006</v>
      </c>
      <c r="G9688" s="0" t="n">
        <v>1</v>
      </c>
      <c r="H9688" s="0" t="n">
        <v>7.43</v>
      </c>
    </row>
    <row r="9689" customFormat="false" ht="12.8" hidden="false" customHeight="false" outlineLevel="0" collapsed="false">
      <c r="A9689" s="0" t="s">
        <v>13415</v>
      </c>
      <c r="B9689" s="0" t="n">
        <v>0.23</v>
      </c>
      <c r="C9689" s="0" t="n">
        <v>0.000384</v>
      </c>
      <c r="D9689" s="0" t="n">
        <v>5.55556E-005</v>
      </c>
      <c r="E9689" s="0" t="n">
        <v>0.01</v>
      </c>
      <c r="F9689" s="0" t="n">
        <v>0.0024</v>
      </c>
      <c r="G9689" s="0" t="n">
        <v>1</v>
      </c>
      <c r="H9689" s="0" t="n">
        <v>1.11</v>
      </c>
    </row>
    <row r="9690" customFormat="false" ht="12.8" hidden="false" customHeight="false" outlineLevel="0" collapsed="false">
      <c r="A9690" s="0" t="s">
        <v>315</v>
      </c>
      <c r="B9690" s="0" t="n">
        <v>0.53981</v>
      </c>
      <c r="C9690" s="0" t="n">
        <v>0.0072</v>
      </c>
      <c r="D9690" s="0" t="n">
        <v>0.001</v>
      </c>
      <c r="E9690" s="0" t="n">
        <v>0.01</v>
      </c>
      <c r="F9690" s="0" t="n">
        <v>0.0096</v>
      </c>
      <c r="G9690" s="0" t="n">
        <v>1</v>
      </c>
      <c r="H9690" s="0" t="n">
        <v>7.67</v>
      </c>
    </row>
    <row r="9691" customFormat="false" ht="12.8" hidden="false" customHeight="false" outlineLevel="0" collapsed="false">
      <c r="A9691" s="0" t="s">
        <v>13416</v>
      </c>
      <c r="B9691" s="0" t="n">
        <v>2.35</v>
      </c>
      <c r="C9691" s="0" t="n">
        <v>0.032</v>
      </c>
      <c r="D9691" s="0" t="n">
        <v>0.0141666667</v>
      </c>
      <c r="E9691" s="0" t="n">
        <v>0.0166666667</v>
      </c>
      <c r="F9691" s="0" t="n">
        <v>0.032</v>
      </c>
      <c r="G9691" s="0" t="n">
        <v>1</v>
      </c>
      <c r="H9691" s="0" t="n">
        <v>11.99</v>
      </c>
    </row>
    <row r="9692" customFormat="false" ht="12.8" hidden="false" customHeight="false" outlineLevel="0" collapsed="false">
      <c r="A9692" s="0" t="s">
        <v>13417</v>
      </c>
      <c r="B9692" s="0" t="n">
        <v>4.4933333333</v>
      </c>
      <c r="C9692" s="0" t="n">
        <v>0.0740033333</v>
      </c>
      <c r="D9692" s="0" t="n">
        <v>0.0104938272</v>
      </c>
      <c r="E9692" s="0" t="n">
        <v>0.0277777778</v>
      </c>
      <c r="F9692" s="0" t="n">
        <v>0.0496666667</v>
      </c>
      <c r="G9692" s="0" t="n">
        <v>1</v>
      </c>
      <c r="H9692" s="0" t="n">
        <v>1</v>
      </c>
    </row>
    <row r="9693" customFormat="false" ht="12.8" hidden="false" customHeight="false" outlineLevel="0" collapsed="false">
      <c r="A9693" s="0" t="s">
        <v>1528</v>
      </c>
      <c r="B9693" s="0" t="n">
        <v>0.253</v>
      </c>
      <c r="C9693" s="0" t="n">
        <v>0.000882</v>
      </c>
      <c r="D9693" s="0" t="n">
        <v>0.0001388889</v>
      </c>
      <c r="E9693" s="0" t="n">
        <v>0.025</v>
      </c>
      <c r="F9693" s="0" t="n">
        <v>0.006</v>
      </c>
      <c r="G9693" s="0" t="n">
        <v>1</v>
      </c>
      <c r="H9693" s="0" t="n">
        <v>7.43</v>
      </c>
    </row>
    <row r="9694" customFormat="false" ht="12.8" hidden="false" customHeight="false" outlineLevel="0" collapsed="false">
      <c r="A9694" s="0" t="s">
        <v>13418</v>
      </c>
      <c r="B9694" s="0" t="n">
        <v>0.75</v>
      </c>
      <c r="C9694" s="0" t="n">
        <v>0.00015606</v>
      </c>
      <c r="D9694" s="0" t="n">
        <v>0.0001888889</v>
      </c>
      <c r="E9694" s="0" t="n">
        <v>0.02</v>
      </c>
      <c r="F9694" s="0" t="n">
        <v>0.000918</v>
      </c>
      <c r="G9694" s="0" t="n">
        <v>1</v>
      </c>
      <c r="H9694" s="0" t="n">
        <v>1</v>
      </c>
    </row>
    <row r="9695" customFormat="false" ht="12.8" hidden="false" customHeight="false" outlineLevel="0" collapsed="false">
      <c r="A9695" s="0" t="s">
        <v>1526</v>
      </c>
      <c r="B9695" s="0" t="n">
        <v>0.253</v>
      </c>
      <c r="C9695" s="0" t="n">
        <v>0.000882</v>
      </c>
      <c r="D9695" s="0" t="n">
        <v>0.0001388889</v>
      </c>
      <c r="E9695" s="0" t="n">
        <v>0.025</v>
      </c>
      <c r="F9695" s="0" t="n">
        <v>0.006</v>
      </c>
      <c r="G9695" s="0" t="n">
        <v>1</v>
      </c>
      <c r="H9695" s="0" t="n">
        <v>7.43</v>
      </c>
    </row>
    <row r="9696" customFormat="false" ht="12.8" hidden="false" customHeight="false" outlineLevel="0" collapsed="false">
      <c r="A9696" s="0" t="s">
        <v>314</v>
      </c>
      <c r="B9696" s="0" t="n">
        <v>0.96877</v>
      </c>
      <c r="C9696" s="0" t="n">
        <v>0.0144</v>
      </c>
      <c r="D9696" s="0" t="n">
        <v>0.002</v>
      </c>
      <c r="E9696" s="0" t="n">
        <v>0.02</v>
      </c>
      <c r="F9696" s="0" t="n">
        <v>0.0192</v>
      </c>
      <c r="G9696" s="0" t="n">
        <v>1</v>
      </c>
      <c r="H9696" s="0" t="n">
        <v>12.35</v>
      </c>
    </row>
    <row r="9697" customFormat="false" ht="12.8" hidden="false" customHeight="false" outlineLevel="0" collapsed="false">
      <c r="A9697" s="0" t="s">
        <v>2629</v>
      </c>
      <c r="B9697" s="0" t="n">
        <v>0.8941142857</v>
      </c>
      <c r="C9697" s="0" t="n">
        <v>0.0204</v>
      </c>
      <c r="D9697" s="0" t="n">
        <v>0.0060714286</v>
      </c>
      <c r="E9697" s="0" t="n">
        <v>0.0285714286</v>
      </c>
      <c r="F9697" s="0" t="n">
        <v>0.0291428571</v>
      </c>
      <c r="G9697" s="0" t="n">
        <v>1</v>
      </c>
      <c r="H9697" s="0" t="n">
        <v>1132</v>
      </c>
    </row>
    <row r="9698" customFormat="false" ht="12.8" hidden="false" customHeight="false" outlineLevel="0" collapsed="false">
      <c r="A9698" s="0" t="s">
        <v>13419</v>
      </c>
      <c r="B9698" s="0" t="n">
        <v>4.0072727273</v>
      </c>
      <c r="C9698" s="0" t="n">
        <v>0.0605481818</v>
      </c>
      <c r="D9698" s="0" t="n">
        <v>0.0085858586</v>
      </c>
      <c r="E9698" s="0" t="n">
        <v>0.0227272727</v>
      </c>
      <c r="F9698" s="0" t="n">
        <v>0.0406363636</v>
      </c>
      <c r="G9698" s="0" t="n">
        <v>1</v>
      </c>
      <c r="H9698" s="0" t="n">
        <v>1</v>
      </c>
    </row>
    <row r="9699" customFormat="false" ht="12.8" hidden="false" customHeight="false" outlineLevel="0" collapsed="false">
      <c r="A9699" s="0" t="s">
        <v>13420</v>
      </c>
      <c r="B9699" s="0" t="n">
        <v>0.5974528571</v>
      </c>
      <c r="C9699" s="0" t="n">
        <v>0.0102857143</v>
      </c>
      <c r="D9699" s="0" t="n">
        <v>0.0014285714</v>
      </c>
      <c r="E9699" s="0" t="n">
        <v>0.0142857143</v>
      </c>
      <c r="F9699" s="0" t="n">
        <v>0.0137142857</v>
      </c>
      <c r="G9699" s="0" t="n">
        <v>1</v>
      </c>
      <c r="H9699" s="0" t="n">
        <v>1</v>
      </c>
    </row>
    <row r="9700" customFormat="false" ht="12.8" hidden="false" customHeight="false" outlineLevel="0" collapsed="false">
      <c r="A9700" s="0" t="s">
        <v>13421</v>
      </c>
      <c r="B9700" s="0" t="n">
        <v>0.4125</v>
      </c>
      <c r="C9700" s="0" t="n">
        <v>0.0072</v>
      </c>
      <c r="D9700" s="0" t="n">
        <v>0.001</v>
      </c>
      <c r="E9700" s="0" t="n">
        <v>0.01</v>
      </c>
      <c r="F9700" s="0" t="n">
        <v>0.0096</v>
      </c>
      <c r="G9700" s="0" t="n">
        <v>1</v>
      </c>
      <c r="H9700" s="0" t="n">
        <v>4.81</v>
      </c>
    </row>
    <row r="9701" customFormat="false" ht="12.8" hidden="false" customHeight="false" outlineLevel="0" collapsed="false">
      <c r="A9701" s="0" t="s">
        <v>1530</v>
      </c>
      <c r="B9701" s="0" t="n">
        <v>0.253</v>
      </c>
      <c r="C9701" s="0" t="n">
        <v>0.000882</v>
      </c>
      <c r="D9701" s="0" t="n">
        <v>0.0001388889</v>
      </c>
      <c r="E9701" s="0" t="n">
        <v>0.025</v>
      </c>
      <c r="F9701" s="0" t="n">
        <v>0.006</v>
      </c>
      <c r="G9701" s="0" t="n">
        <v>1</v>
      </c>
      <c r="H9701" s="0" t="n">
        <v>7.43</v>
      </c>
    </row>
    <row r="9702" customFormat="false" ht="12.8" hidden="false" customHeight="false" outlineLevel="0" collapsed="false">
      <c r="A9702" s="0" t="s">
        <v>345</v>
      </c>
      <c r="B9702" s="0" t="n">
        <v>6.93</v>
      </c>
      <c r="C9702" s="0" t="n">
        <v>0.111005</v>
      </c>
      <c r="D9702" s="0" t="n">
        <v>0.0157407407</v>
      </c>
      <c r="E9702" s="0" t="n">
        <v>0.0416666667</v>
      </c>
      <c r="F9702" s="0" t="n">
        <v>0.0745</v>
      </c>
      <c r="G9702" s="0" t="n">
        <v>1</v>
      </c>
      <c r="H9702" s="0" t="n">
        <v>8.91</v>
      </c>
    </row>
    <row r="9703" customFormat="false" ht="12.8" hidden="false" customHeight="false" outlineLevel="0" collapsed="false">
      <c r="A9703" s="0" t="s">
        <v>13422</v>
      </c>
      <c r="B9703" s="0" t="n">
        <v>0.23</v>
      </c>
      <c r="C9703" s="0" t="n">
        <v>0.000384</v>
      </c>
      <c r="D9703" s="0" t="n">
        <v>5.55556E-005</v>
      </c>
      <c r="E9703" s="0" t="n">
        <v>0.01</v>
      </c>
      <c r="F9703" s="0" t="n">
        <v>0.0024</v>
      </c>
      <c r="G9703" s="0" t="n">
        <v>1</v>
      </c>
      <c r="H9703" s="0" t="n">
        <v>1.11</v>
      </c>
    </row>
    <row r="9704" customFormat="false" ht="12.8" hidden="false" customHeight="false" outlineLevel="0" collapsed="false">
      <c r="A9704" s="0" t="s">
        <v>13423</v>
      </c>
      <c r="B9704" s="0" t="n">
        <v>0.65446</v>
      </c>
      <c r="C9704" s="0" t="n">
        <v>0.0144</v>
      </c>
      <c r="D9704" s="0" t="n">
        <v>0.002</v>
      </c>
      <c r="E9704" s="0" t="n">
        <v>0.02</v>
      </c>
      <c r="F9704" s="0" t="n">
        <v>0.0192</v>
      </c>
      <c r="G9704" s="0" t="n">
        <v>1</v>
      </c>
      <c r="H9704" s="0" t="n">
        <v>7.24</v>
      </c>
    </row>
    <row r="9705" customFormat="false" ht="12.8" hidden="false" customHeight="false" outlineLevel="0" collapsed="false">
      <c r="A9705" s="0" t="s">
        <v>13424</v>
      </c>
      <c r="B9705" s="0" t="n">
        <v>0.0473</v>
      </c>
      <c r="C9705" s="0" t="n">
        <v>4.5E-005</v>
      </c>
      <c r="D9705" s="0" t="n">
        <v>1.25E-005</v>
      </c>
      <c r="E9705" s="0" t="n">
        <v>0.005</v>
      </c>
      <c r="F9705" s="0" t="n">
        <v>0.0003</v>
      </c>
      <c r="G9705" s="0" t="n">
        <v>1</v>
      </c>
      <c r="H9705" s="0" t="n">
        <v>1</v>
      </c>
    </row>
    <row r="9706" customFormat="false" ht="12.8" hidden="false" customHeight="false" outlineLevel="0" collapsed="false">
      <c r="A9706" s="0" t="s">
        <v>1529</v>
      </c>
      <c r="B9706" s="0" t="n">
        <v>0.253</v>
      </c>
      <c r="C9706" s="0" t="n">
        <v>0.000882</v>
      </c>
      <c r="D9706" s="0" t="n">
        <v>0.0001388889</v>
      </c>
      <c r="E9706" s="0" t="n">
        <v>0.025</v>
      </c>
      <c r="F9706" s="0" t="n">
        <v>0.006</v>
      </c>
      <c r="G9706" s="0" t="n">
        <v>1</v>
      </c>
      <c r="H9706" s="0" t="n">
        <v>7.43</v>
      </c>
    </row>
    <row r="9707" customFormat="false" ht="12.8" hidden="false" customHeight="false" outlineLevel="0" collapsed="false">
      <c r="A9707" s="0" t="s">
        <v>13425</v>
      </c>
      <c r="B9707" s="0" t="n">
        <v>0.4368235294</v>
      </c>
      <c r="C9707" s="0" t="n">
        <v>0.0056470588</v>
      </c>
      <c r="D9707" s="0" t="n">
        <v>0.0009090909</v>
      </c>
      <c r="E9707" s="0" t="n">
        <v>0.0588235294</v>
      </c>
      <c r="F9707" s="0" t="n">
        <v>0.0176470588</v>
      </c>
      <c r="G9707" s="0" t="n">
        <v>1</v>
      </c>
      <c r="H9707" s="0" t="n">
        <v>1</v>
      </c>
    </row>
    <row r="9708" customFormat="false" ht="12.8" hidden="false" customHeight="false" outlineLevel="0" collapsed="false">
      <c r="A9708" s="0" t="s">
        <v>317</v>
      </c>
      <c r="B9708" s="0" t="n">
        <v>0.7821428571</v>
      </c>
      <c r="C9708" s="0" t="n">
        <v>0.0102857143</v>
      </c>
      <c r="D9708" s="0" t="n">
        <v>0.0014285714</v>
      </c>
      <c r="E9708" s="0" t="n">
        <v>0.0142857143</v>
      </c>
      <c r="F9708" s="0" t="n">
        <v>0.0137142857</v>
      </c>
      <c r="G9708" s="0" t="n">
        <v>1</v>
      </c>
      <c r="H9708" s="0" t="n">
        <v>12.45</v>
      </c>
    </row>
    <row r="9709" customFormat="false" ht="12.8" hidden="false" customHeight="false" outlineLevel="0" collapsed="false">
      <c r="A9709" s="0" t="s">
        <v>1524</v>
      </c>
      <c r="B9709" s="0" t="n">
        <v>0.253</v>
      </c>
      <c r="C9709" s="0" t="n">
        <v>0.000882</v>
      </c>
      <c r="D9709" s="0" t="n">
        <v>0.0001388889</v>
      </c>
      <c r="E9709" s="0" t="n">
        <v>0.025</v>
      </c>
      <c r="F9709" s="0" t="n">
        <v>0.006</v>
      </c>
      <c r="G9709" s="0" t="n">
        <v>1</v>
      </c>
      <c r="H9709" s="0" t="n">
        <v>7.43</v>
      </c>
    </row>
    <row r="9710" customFormat="false" ht="12.8" hidden="false" customHeight="false" outlineLevel="0" collapsed="false">
      <c r="A9710" s="0" t="s">
        <v>13426</v>
      </c>
      <c r="B9710" s="0" t="n">
        <v>0.84</v>
      </c>
      <c r="C9710" s="0" t="n">
        <v>0.00061152</v>
      </c>
      <c r="D9710" s="0" t="n">
        <v>0.0005</v>
      </c>
      <c r="E9710" s="0" t="n">
        <v>0.02</v>
      </c>
      <c r="F9710" s="0" t="n">
        <v>0.002352</v>
      </c>
      <c r="G9710" s="0" t="n">
        <v>1</v>
      </c>
      <c r="H9710" s="0" t="n">
        <v>1</v>
      </c>
    </row>
    <row r="9711" customFormat="false" ht="12.8" hidden="false" customHeight="false" outlineLevel="0" collapsed="false">
      <c r="A9711" s="0" t="s">
        <v>13427</v>
      </c>
      <c r="B9711" s="0" t="n">
        <v>2.605</v>
      </c>
      <c r="C9711" s="0" t="n">
        <v>0.0228</v>
      </c>
      <c r="D9711" s="0" t="n">
        <v>0.0033333333</v>
      </c>
      <c r="E9711" s="0" t="n">
        <v>0.025</v>
      </c>
      <c r="F9711" s="0" t="n">
        <v>0.024</v>
      </c>
      <c r="G9711" s="0" t="n">
        <v>1</v>
      </c>
      <c r="H9711" s="0" t="n">
        <v>8.1</v>
      </c>
    </row>
    <row r="9712" customFormat="false" ht="12.8" hidden="false" customHeight="false" outlineLevel="0" collapsed="false">
      <c r="A9712" s="0" t="s">
        <v>13428</v>
      </c>
      <c r="B9712" s="0" t="n">
        <v>0.068</v>
      </c>
      <c r="C9712" s="0" t="n">
        <v>0.000672</v>
      </c>
      <c r="D9712" s="0" t="n">
        <v>0.000125</v>
      </c>
      <c r="E9712" s="0" t="n">
        <v>0.01</v>
      </c>
      <c r="F9712" s="0" t="n">
        <v>0.0024</v>
      </c>
      <c r="G9712" s="0" t="n">
        <v>1</v>
      </c>
      <c r="H9712" s="0" t="n">
        <v>1</v>
      </c>
    </row>
    <row r="9713" customFormat="false" ht="12.8" hidden="false" customHeight="false" outlineLevel="0" collapsed="false">
      <c r="A9713" s="0" t="s">
        <v>13429</v>
      </c>
      <c r="B9713" s="0" t="n">
        <v>0.09925</v>
      </c>
      <c r="C9713" s="0" t="n">
        <v>0.0006</v>
      </c>
      <c r="D9713" s="0" t="n">
        <v>0.00015625</v>
      </c>
      <c r="E9713" s="0" t="n">
        <v>0.025</v>
      </c>
      <c r="F9713" s="0" t="n">
        <v>0.003</v>
      </c>
      <c r="G9713" s="0" t="n">
        <v>1</v>
      </c>
      <c r="H9713" s="0" t="n">
        <v>1</v>
      </c>
    </row>
    <row r="9714" customFormat="false" ht="12.8" hidden="false" customHeight="false" outlineLevel="0" collapsed="false">
      <c r="A9714" s="0" t="s">
        <v>1099</v>
      </c>
      <c r="B9714" s="0" t="n">
        <v>0.4216666667</v>
      </c>
      <c r="C9714" s="0" t="n">
        <v>0.0194</v>
      </c>
      <c r="D9714" s="0" t="n">
        <v>0.0029059829</v>
      </c>
      <c r="E9714" s="0" t="n">
        <v>0.0166666667</v>
      </c>
      <c r="F9714" s="0" t="n">
        <v>0.02</v>
      </c>
      <c r="G9714" s="0" t="n">
        <v>1</v>
      </c>
      <c r="H9714" s="0" t="n">
        <v>6.39</v>
      </c>
    </row>
    <row r="9715" customFormat="false" ht="12.8" hidden="false" customHeight="false" outlineLevel="0" collapsed="false">
      <c r="A9715" s="0" t="s">
        <v>13430</v>
      </c>
      <c r="B9715" s="0" t="n">
        <v>0.7821428571</v>
      </c>
      <c r="C9715" s="0" t="n">
        <v>0.0102857143</v>
      </c>
      <c r="D9715" s="0" t="n">
        <v>0.0014285714</v>
      </c>
      <c r="E9715" s="0" t="n">
        <v>0.0142857143</v>
      </c>
      <c r="F9715" s="0" t="n">
        <v>0.0137142857</v>
      </c>
      <c r="G9715" s="0" t="n">
        <v>1</v>
      </c>
      <c r="H9715" s="0" t="n">
        <v>14.22</v>
      </c>
    </row>
    <row r="9716" customFormat="false" ht="12.8" hidden="false" customHeight="false" outlineLevel="0" collapsed="false">
      <c r="A9716" s="0" t="s">
        <v>13431</v>
      </c>
      <c r="B9716" s="0" t="n">
        <v>4.4933333333</v>
      </c>
      <c r="C9716" s="0" t="n">
        <v>0.0740033333</v>
      </c>
      <c r="D9716" s="0" t="n">
        <v>0.0104938272</v>
      </c>
      <c r="E9716" s="0" t="n">
        <v>0.0277777778</v>
      </c>
      <c r="F9716" s="0" t="n">
        <v>0.0496666667</v>
      </c>
      <c r="G9716" s="0" t="n">
        <v>1</v>
      </c>
      <c r="H9716" s="0" t="n">
        <v>1</v>
      </c>
    </row>
    <row r="9717" customFormat="false" ht="12.8" hidden="false" customHeight="false" outlineLevel="0" collapsed="false">
      <c r="A9717" s="0" t="s">
        <v>13432</v>
      </c>
      <c r="B9717" s="0" t="n">
        <v>4.3</v>
      </c>
      <c r="C9717" s="0" t="n">
        <v>0.064</v>
      </c>
      <c r="D9717" s="0" t="n">
        <v>0.0283333333</v>
      </c>
      <c r="E9717" s="0" t="n">
        <v>0.0333333333</v>
      </c>
      <c r="F9717" s="0" t="n">
        <v>0.064</v>
      </c>
      <c r="G9717" s="0" t="n">
        <v>1</v>
      </c>
      <c r="H9717" s="0" t="n">
        <v>15.57</v>
      </c>
    </row>
    <row r="9718" customFormat="false" ht="12.8" hidden="false" customHeight="false" outlineLevel="0" collapsed="false">
      <c r="A9718" s="0" t="s">
        <v>1525</v>
      </c>
      <c r="B9718" s="0" t="n">
        <v>0.253</v>
      </c>
      <c r="C9718" s="0" t="n">
        <v>0.000882</v>
      </c>
      <c r="D9718" s="0" t="n">
        <v>0.0001388889</v>
      </c>
      <c r="E9718" s="0" t="n">
        <v>0.025</v>
      </c>
      <c r="F9718" s="0" t="n">
        <v>0.006</v>
      </c>
      <c r="G9718" s="0" t="n">
        <v>1</v>
      </c>
      <c r="H9718" s="0" t="n">
        <v>7.43</v>
      </c>
    </row>
    <row r="9719" customFormat="false" ht="12.8" hidden="false" customHeight="false" outlineLevel="0" collapsed="false">
      <c r="A9719" s="0" t="s">
        <v>13433</v>
      </c>
      <c r="B9719" s="0" t="n">
        <v>0.75</v>
      </c>
      <c r="C9719" s="0" t="n">
        <v>0.00015606</v>
      </c>
      <c r="D9719" s="0" t="n">
        <v>0.0001888889</v>
      </c>
      <c r="E9719" s="0" t="n">
        <v>0.02</v>
      </c>
      <c r="F9719" s="0" t="n">
        <v>0.000918</v>
      </c>
      <c r="G9719" s="0" t="n">
        <v>1</v>
      </c>
      <c r="H9719" s="0" t="n">
        <v>1</v>
      </c>
    </row>
    <row r="9720" customFormat="false" ht="12.8" hidden="false" customHeight="false" outlineLevel="0" collapsed="false">
      <c r="A9720" s="0" t="s">
        <v>13434</v>
      </c>
      <c r="B9720" s="0" t="n">
        <v>2.605</v>
      </c>
      <c r="C9720" s="0" t="n">
        <v>0.0228</v>
      </c>
      <c r="D9720" s="0" t="n">
        <v>0.0033333333</v>
      </c>
      <c r="E9720" s="0" t="n">
        <v>0.025</v>
      </c>
      <c r="F9720" s="0" t="n">
        <v>0.024</v>
      </c>
      <c r="G9720" s="0" t="n">
        <v>1</v>
      </c>
      <c r="H9720" s="0" t="n">
        <v>8.08</v>
      </c>
    </row>
    <row r="9721" customFormat="false" ht="12.8" hidden="false" customHeight="false" outlineLevel="0" collapsed="false">
      <c r="A9721" s="0" t="s">
        <v>1098</v>
      </c>
      <c r="B9721" s="0" t="n">
        <v>2.552962963</v>
      </c>
      <c r="C9721" s="0" t="n">
        <v>0.0215555556</v>
      </c>
      <c r="D9721" s="0" t="n">
        <v>0.0032288699</v>
      </c>
      <c r="E9721" s="0" t="n">
        <v>0.0185185185</v>
      </c>
      <c r="F9721" s="0" t="n">
        <v>0.0222222222</v>
      </c>
      <c r="G9721" s="0" t="n">
        <v>1</v>
      </c>
      <c r="H9721" s="0" t="n">
        <v>26.56</v>
      </c>
    </row>
    <row r="9722" customFormat="false" ht="12.8" hidden="false" customHeight="false" outlineLevel="0" collapsed="false">
      <c r="A9722" s="0" t="s">
        <v>13435</v>
      </c>
      <c r="B9722" s="0" t="n">
        <v>4.4933333333</v>
      </c>
      <c r="C9722" s="0" t="n">
        <v>0.0740033333</v>
      </c>
      <c r="D9722" s="0" t="n">
        <v>0.0104938272</v>
      </c>
      <c r="E9722" s="0" t="n">
        <v>0.0277777778</v>
      </c>
      <c r="F9722" s="0" t="n">
        <v>0.0496666667</v>
      </c>
      <c r="G9722" s="0" t="n">
        <v>1</v>
      </c>
      <c r="H9722" s="0" t="n">
        <v>1</v>
      </c>
    </row>
    <row r="9723" customFormat="false" ht="12.8" hidden="false" customHeight="false" outlineLevel="0" collapsed="false">
      <c r="A9723" s="0" t="s">
        <v>13436</v>
      </c>
      <c r="B9723" s="0" t="n">
        <v>0.253</v>
      </c>
      <c r="C9723" s="0" t="n">
        <v>0.000882</v>
      </c>
      <c r="D9723" s="0" t="n">
        <v>0.0001388889</v>
      </c>
      <c r="E9723" s="0" t="n">
        <v>0.025</v>
      </c>
      <c r="F9723" s="0" t="n">
        <v>0.006</v>
      </c>
      <c r="G9723" s="0" t="n">
        <v>1</v>
      </c>
      <c r="H9723" s="0" t="n">
        <v>7.43</v>
      </c>
    </row>
    <row r="9724" customFormat="false" ht="12.8" hidden="false" customHeight="false" outlineLevel="0" collapsed="false">
      <c r="A9724" s="0" t="s">
        <v>13437</v>
      </c>
      <c r="B9724" s="0" t="n">
        <v>0.84</v>
      </c>
      <c r="C9724" s="0" t="n">
        <v>0.00061152</v>
      </c>
      <c r="D9724" s="0" t="n">
        <v>0.0005</v>
      </c>
      <c r="E9724" s="0" t="n">
        <v>0.02</v>
      </c>
      <c r="F9724" s="0" t="n">
        <v>0.002352</v>
      </c>
      <c r="G9724" s="0" t="n">
        <v>1</v>
      </c>
      <c r="H9724" s="0" t="n">
        <v>1</v>
      </c>
    </row>
    <row r="9725" customFormat="false" ht="12.8" hidden="false" customHeight="false" outlineLevel="0" collapsed="false">
      <c r="A9725" s="0" t="s">
        <v>13438</v>
      </c>
      <c r="B9725" s="0" t="n">
        <v>0.064614</v>
      </c>
      <c r="C9725" s="0" t="n">
        <v>7.2E-005</v>
      </c>
      <c r="D9725" s="0" t="n">
        <v>2.51852E-005</v>
      </c>
      <c r="E9725" s="0" t="n">
        <v>0.0002</v>
      </c>
      <c r="F9725" s="0" t="n">
        <v>0.00012</v>
      </c>
      <c r="G9725" s="0" t="n">
        <v>1</v>
      </c>
      <c r="H9725" s="0" t="n">
        <v>1</v>
      </c>
    </row>
    <row r="9726" customFormat="false" ht="12.8" hidden="false" customHeight="false" outlineLevel="0" collapsed="false">
      <c r="A9726" s="0" t="s">
        <v>13439</v>
      </c>
      <c r="B9726" s="0" t="n">
        <v>3.6773333333</v>
      </c>
      <c r="C9726" s="0" t="n">
        <v>0.0322699667</v>
      </c>
      <c r="D9726" s="0" t="n">
        <v>0.0047222222</v>
      </c>
      <c r="E9726" s="0" t="n">
        <v>0.0333333333</v>
      </c>
      <c r="F9726" s="0" t="n">
        <v>0.0345133333</v>
      </c>
      <c r="G9726" s="0" t="n">
        <v>1</v>
      </c>
      <c r="H9726" s="0" t="n">
        <v>4143</v>
      </c>
    </row>
    <row r="9727" customFormat="false" ht="12.8" hidden="false" customHeight="false" outlineLevel="0" collapsed="false">
      <c r="A9727" s="0" t="s">
        <v>13440</v>
      </c>
      <c r="B9727" s="0" t="n">
        <v>0.0767857143</v>
      </c>
      <c r="C9727" s="0" t="n">
        <v>0.0005856964</v>
      </c>
      <c r="D9727" s="0" t="n">
        <v>0.0002911956</v>
      </c>
      <c r="E9727" s="0" t="n">
        <v>0.0178571429</v>
      </c>
      <c r="F9727" s="0" t="n">
        <v>0.0020196429</v>
      </c>
      <c r="G9727" s="0" t="n">
        <v>1</v>
      </c>
      <c r="H9727" s="0" t="n">
        <v>4.32</v>
      </c>
    </row>
    <row r="9728" customFormat="false" ht="12.8" hidden="false" customHeight="false" outlineLevel="0" collapsed="false">
      <c r="A9728" s="0" t="s">
        <v>13441</v>
      </c>
      <c r="B9728" s="0" t="n">
        <v>0.468</v>
      </c>
      <c r="C9728" s="0" t="n">
        <v>0.00168</v>
      </c>
      <c r="D9728" s="0" t="n">
        <v>0.0002777778</v>
      </c>
      <c r="E9728" s="0" t="n">
        <v>0.025</v>
      </c>
      <c r="F9728" s="0" t="n">
        <v>0.006</v>
      </c>
      <c r="G9728" s="0" t="n">
        <v>1</v>
      </c>
      <c r="H9728" s="0" t="n">
        <v>1</v>
      </c>
    </row>
    <row r="9729" customFormat="false" ht="12.8" hidden="false" customHeight="false" outlineLevel="0" collapsed="false">
      <c r="A9729" s="0" t="s">
        <v>13442</v>
      </c>
      <c r="B9729" s="0" t="n">
        <v>0.7191071429</v>
      </c>
      <c r="C9729" s="0" t="n">
        <v>0.0026785714</v>
      </c>
      <c r="D9729" s="0" t="n">
        <v>0.0003891941</v>
      </c>
      <c r="E9729" s="0" t="n">
        <v>0.0022321429</v>
      </c>
      <c r="F9729" s="0" t="n">
        <v>0.0026785714</v>
      </c>
      <c r="G9729" s="0" t="n">
        <v>1</v>
      </c>
      <c r="H9729" s="0" t="n">
        <v>14.76</v>
      </c>
    </row>
    <row r="9730" customFormat="false" ht="12.8" hidden="false" customHeight="false" outlineLevel="0" collapsed="false">
      <c r="A9730" s="0" t="s">
        <v>3158</v>
      </c>
      <c r="B9730" s="0" t="n">
        <v>2.605</v>
      </c>
      <c r="C9730" s="0" t="n">
        <v>0.0228</v>
      </c>
      <c r="D9730" s="0" t="n">
        <v>0.0033333333</v>
      </c>
      <c r="E9730" s="0" t="n">
        <v>0.025</v>
      </c>
      <c r="F9730" s="0" t="n">
        <v>0.024</v>
      </c>
      <c r="G9730" s="0" t="n">
        <v>1</v>
      </c>
      <c r="H9730" s="0" t="n">
        <v>22.02</v>
      </c>
    </row>
    <row r="9731" customFormat="false" ht="12.8" hidden="false" customHeight="false" outlineLevel="0" collapsed="false">
      <c r="A9731" s="0" t="s">
        <v>13443</v>
      </c>
      <c r="B9731" s="0" t="n">
        <v>0.0767857143</v>
      </c>
      <c r="C9731" s="0" t="n">
        <v>0.0005856964</v>
      </c>
      <c r="D9731" s="0" t="n">
        <v>0.0002911956</v>
      </c>
      <c r="E9731" s="0" t="n">
        <v>0.0178571429</v>
      </c>
      <c r="F9731" s="0" t="n">
        <v>0.0020196429</v>
      </c>
      <c r="G9731" s="0" t="n">
        <v>1</v>
      </c>
      <c r="H9731" s="0" t="n">
        <v>4.32</v>
      </c>
    </row>
    <row r="9732" customFormat="false" ht="12.8" hidden="false" customHeight="false" outlineLevel="0" collapsed="false">
      <c r="A9732" s="0" t="s">
        <v>13444</v>
      </c>
      <c r="B9732" s="0" t="n">
        <v>0.3136666667</v>
      </c>
      <c r="C9732" s="0" t="n">
        <v>0.00224</v>
      </c>
      <c r="D9732" s="0" t="n">
        <v>0.0004166667</v>
      </c>
      <c r="E9732" s="0" t="n">
        <v>0.0333333333</v>
      </c>
      <c r="F9732" s="0" t="n">
        <v>0.008</v>
      </c>
      <c r="G9732" s="0" t="n">
        <v>1</v>
      </c>
      <c r="H9732" s="0" t="n">
        <v>1</v>
      </c>
    </row>
    <row r="9733" customFormat="false" ht="12.8" hidden="false" customHeight="false" outlineLevel="0" collapsed="false">
      <c r="A9733" s="0" t="s">
        <v>2630</v>
      </c>
      <c r="B9733" s="0" t="n">
        <v>1.0313142857</v>
      </c>
      <c r="C9733" s="0" t="n">
        <v>0.0204</v>
      </c>
      <c r="D9733" s="0" t="n">
        <v>0.0060714286</v>
      </c>
      <c r="E9733" s="0" t="n">
        <v>0.0285714286</v>
      </c>
      <c r="F9733" s="0" t="n">
        <v>0.0291428571</v>
      </c>
      <c r="G9733" s="0" t="n">
        <v>1</v>
      </c>
      <c r="H9733" s="0" t="n">
        <v>1264</v>
      </c>
    </row>
    <row r="9734" customFormat="false" ht="12.8" hidden="false" customHeight="false" outlineLevel="0" collapsed="false">
      <c r="A9734" s="0" t="s">
        <v>22</v>
      </c>
      <c r="B9734" s="0" t="n">
        <v>0.0594339623</v>
      </c>
      <c r="C9734" s="0" t="n">
        <v>0.0002264151</v>
      </c>
      <c r="D9734" s="0" t="n">
        <v>5.89623E-005</v>
      </c>
      <c r="E9734" s="0" t="n">
        <v>0.0094339623</v>
      </c>
      <c r="F9734" s="0" t="n">
        <v>0.0011320755</v>
      </c>
      <c r="G9734" s="0" t="n">
        <v>1</v>
      </c>
      <c r="H9734" s="0" t="n">
        <v>1</v>
      </c>
    </row>
    <row r="9735" customFormat="false" ht="12.8" hidden="false" customHeight="false" outlineLevel="0" collapsed="false">
      <c r="A9735" s="0" t="s">
        <v>13445</v>
      </c>
      <c r="B9735" s="0" t="n">
        <v>0.019</v>
      </c>
      <c r="C9735" s="0" t="n">
        <v>8.778E-005</v>
      </c>
      <c r="D9735" s="0" t="n">
        <v>9.71429E-005</v>
      </c>
      <c r="E9735" s="0" t="n">
        <v>0.005</v>
      </c>
      <c r="F9735" s="0" t="n">
        <v>0.000462</v>
      </c>
      <c r="G9735" s="0" t="n">
        <v>1</v>
      </c>
      <c r="H9735" s="0" t="n">
        <v>2.95</v>
      </c>
    </row>
    <row r="9736" customFormat="false" ht="12.8" hidden="false" customHeight="false" outlineLevel="0" collapsed="false">
      <c r="A9736" s="0" t="s">
        <v>316</v>
      </c>
      <c r="B9736" s="0" t="n">
        <v>0.4425</v>
      </c>
      <c r="C9736" s="0" t="n">
        <v>0.0072</v>
      </c>
      <c r="D9736" s="0" t="n">
        <v>0.001</v>
      </c>
      <c r="E9736" s="0" t="n">
        <v>0.01</v>
      </c>
      <c r="F9736" s="0" t="n">
        <v>0.0096</v>
      </c>
      <c r="G9736" s="0" t="n">
        <v>1</v>
      </c>
      <c r="H9736" s="0" t="n">
        <v>6.96</v>
      </c>
    </row>
    <row r="9737" customFormat="false" ht="12.8" hidden="false" customHeight="false" outlineLevel="0" collapsed="false">
      <c r="A9737" s="0" t="s">
        <v>13446</v>
      </c>
      <c r="B9737" s="0" t="n">
        <v>0.2845</v>
      </c>
      <c r="C9737" s="0" t="n">
        <v>0.0048</v>
      </c>
      <c r="D9737" s="0" t="n">
        <v>0.0007727273</v>
      </c>
      <c r="E9737" s="0" t="n">
        <v>0.05</v>
      </c>
      <c r="F9737" s="0" t="n">
        <v>0.015</v>
      </c>
      <c r="G9737" s="0" t="n">
        <v>1</v>
      </c>
      <c r="H9737" s="0" t="n">
        <v>1</v>
      </c>
    </row>
    <row r="9738" customFormat="false" ht="12.8" hidden="false" customHeight="false" outlineLevel="0" collapsed="false">
      <c r="A9738" s="0" t="s">
        <v>3159</v>
      </c>
      <c r="B9738" s="0" t="n">
        <v>2.605</v>
      </c>
      <c r="C9738" s="0" t="n">
        <v>0.0228</v>
      </c>
      <c r="D9738" s="0" t="n">
        <v>0.0033333333</v>
      </c>
      <c r="E9738" s="0" t="n">
        <v>0.025</v>
      </c>
      <c r="F9738" s="0" t="n">
        <v>0.024</v>
      </c>
      <c r="G9738" s="0" t="n">
        <v>1</v>
      </c>
      <c r="H9738" s="0" t="n">
        <v>8.1</v>
      </c>
    </row>
    <row r="9739" customFormat="false" ht="12.8" hidden="false" customHeight="false" outlineLevel="0" collapsed="false">
      <c r="A9739" s="0" t="s">
        <v>13447</v>
      </c>
      <c r="B9739" s="0" t="n">
        <v>0.6878571429</v>
      </c>
      <c r="C9739" s="0" t="n">
        <v>0.0026785714</v>
      </c>
      <c r="D9739" s="0" t="n">
        <v>0.0003891941</v>
      </c>
      <c r="E9739" s="0" t="n">
        <v>0.0022321429</v>
      </c>
      <c r="F9739" s="0" t="n">
        <v>0.0026785714</v>
      </c>
      <c r="G9739" s="0" t="n">
        <v>1</v>
      </c>
      <c r="H9739" s="0" t="n">
        <v>14.76</v>
      </c>
    </row>
    <row r="9740" customFormat="false" ht="12.8" hidden="false" customHeight="false" outlineLevel="0" collapsed="false">
      <c r="A9740" s="0" t="s">
        <v>13448</v>
      </c>
      <c r="B9740" s="0" t="n">
        <v>0.064614</v>
      </c>
      <c r="C9740" s="0" t="n">
        <v>7.2E-005</v>
      </c>
      <c r="D9740" s="0" t="n">
        <v>2.51852E-005</v>
      </c>
      <c r="E9740" s="0" t="n">
        <v>0.0002</v>
      </c>
      <c r="F9740" s="0" t="n">
        <v>0.00012</v>
      </c>
      <c r="G9740" s="0" t="n">
        <v>1</v>
      </c>
      <c r="H9740" s="0" t="n">
        <v>1</v>
      </c>
    </row>
    <row r="9741" customFormat="false" ht="12.8" hidden="false" customHeight="false" outlineLevel="0" collapsed="false">
      <c r="A9741" s="0" t="s">
        <v>13449</v>
      </c>
      <c r="B9741" s="0" t="n">
        <v>2.552962963</v>
      </c>
      <c r="C9741" s="0" t="n">
        <v>0.0215555556</v>
      </c>
      <c r="D9741" s="0" t="n">
        <v>0.0032288699</v>
      </c>
      <c r="E9741" s="0" t="n">
        <v>0.0185185185</v>
      </c>
      <c r="F9741" s="0" t="n">
        <v>0.0222222222</v>
      </c>
      <c r="G9741" s="0" t="n">
        <v>1</v>
      </c>
      <c r="H9741" s="0" t="n">
        <v>38.14</v>
      </c>
    </row>
    <row r="9742" customFormat="false" ht="12.8" hidden="false" customHeight="false" outlineLevel="0" collapsed="false">
      <c r="A9742" s="0" t="s">
        <v>1621</v>
      </c>
      <c r="B9742" s="0" t="n">
        <v>1.68625</v>
      </c>
      <c r="C9742" s="0" t="n">
        <v>0.023436</v>
      </c>
      <c r="D9742" s="0" t="n">
        <v>0.0075892857</v>
      </c>
      <c r="E9742" s="0" t="n">
        <v>0.03125</v>
      </c>
      <c r="F9742" s="0" t="n">
        <v>0.03255</v>
      </c>
      <c r="G9742" s="0" t="n">
        <v>1</v>
      </c>
      <c r="H9742" s="0" t="n">
        <v>39.49</v>
      </c>
    </row>
    <row r="9743" customFormat="false" ht="12.8" hidden="false" customHeight="false" outlineLevel="0" collapsed="false">
      <c r="A9743" s="0" t="s">
        <v>267</v>
      </c>
      <c r="B9743" s="0" t="n">
        <v>0.8495</v>
      </c>
      <c r="C9743" s="0" t="n">
        <v>0.0015</v>
      </c>
      <c r="D9743" s="0" t="n">
        <v>0.00078125</v>
      </c>
      <c r="E9743" s="0" t="n">
        <v>0.0625</v>
      </c>
      <c r="F9743" s="0" t="n">
        <v>0.0075</v>
      </c>
      <c r="G9743" s="0" t="n">
        <v>1</v>
      </c>
      <c r="H9743" s="0" t="n">
        <v>8.33</v>
      </c>
    </row>
    <row r="9744" customFormat="false" ht="12.8" hidden="false" customHeight="false" outlineLevel="0" collapsed="false">
      <c r="A9744" s="0" t="s">
        <v>1623</v>
      </c>
      <c r="B9744" s="0" t="n">
        <v>1.68625</v>
      </c>
      <c r="C9744" s="0" t="n">
        <v>0.023436</v>
      </c>
      <c r="D9744" s="0" t="n">
        <v>0.0075892857</v>
      </c>
      <c r="E9744" s="0" t="n">
        <v>0.03125</v>
      </c>
      <c r="F9744" s="0" t="n">
        <v>0.03255</v>
      </c>
      <c r="G9744" s="0" t="n">
        <v>1</v>
      </c>
      <c r="H9744" s="0" t="n">
        <v>39.49</v>
      </c>
    </row>
    <row r="9745" customFormat="false" ht="12.8" hidden="false" customHeight="false" outlineLevel="0" collapsed="false">
      <c r="A9745" s="0" t="s">
        <v>2806</v>
      </c>
      <c r="B9745" s="0" t="n">
        <v>0.117</v>
      </c>
      <c r="C9745" s="0" t="n">
        <v>0.00144</v>
      </c>
      <c r="D9745" s="0" t="n">
        <v>0.0003333333</v>
      </c>
      <c r="E9745" s="0" t="n">
        <v>0.02</v>
      </c>
      <c r="F9745" s="0" t="n">
        <v>0.0048</v>
      </c>
      <c r="G9745" s="0" t="n">
        <v>1</v>
      </c>
      <c r="H9745" s="0" t="n">
        <v>225.49</v>
      </c>
    </row>
    <row r="9746" customFormat="false" ht="12.8" hidden="false" customHeight="false" outlineLevel="0" collapsed="false">
      <c r="A9746" s="0" t="s">
        <v>268</v>
      </c>
      <c r="B9746" s="0" t="n">
        <v>0.8495</v>
      </c>
      <c r="C9746" s="0" t="n">
        <v>0.0015</v>
      </c>
      <c r="D9746" s="0" t="n">
        <v>0.00078125</v>
      </c>
      <c r="E9746" s="0" t="n">
        <v>0.0625</v>
      </c>
      <c r="F9746" s="0" t="n">
        <v>0.0075</v>
      </c>
      <c r="G9746" s="0" t="n">
        <v>1</v>
      </c>
      <c r="H9746" s="0" t="n">
        <v>8.3</v>
      </c>
    </row>
    <row r="9747" customFormat="false" ht="12.8" hidden="false" customHeight="false" outlineLevel="0" collapsed="false">
      <c r="A9747" s="0" t="s">
        <v>3155</v>
      </c>
      <c r="B9747" s="0" t="n">
        <v>2.605</v>
      </c>
      <c r="C9747" s="0" t="n">
        <v>0.0228</v>
      </c>
      <c r="D9747" s="0" t="n">
        <v>0.0033333333</v>
      </c>
      <c r="E9747" s="0" t="n">
        <v>0.025</v>
      </c>
      <c r="F9747" s="0" t="n">
        <v>0.024</v>
      </c>
      <c r="G9747" s="0" t="n">
        <v>1</v>
      </c>
      <c r="H9747" s="0" t="n">
        <v>18.33</v>
      </c>
    </row>
    <row r="9748" customFormat="false" ht="12.8" hidden="false" customHeight="false" outlineLevel="0" collapsed="false">
      <c r="A9748" s="0" t="s">
        <v>13450</v>
      </c>
      <c r="B9748" s="0" t="n">
        <v>4.4633333333</v>
      </c>
      <c r="C9748" s="0" t="n">
        <v>0.0740033333</v>
      </c>
      <c r="D9748" s="0" t="n">
        <v>0.0104938272</v>
      </c>
      <c r="E9748" s="0" t="n">
        <v>0.0277777778</v>
      </c>
      <c r="F9748" s="0" t="n">
        <v>0.0496666667</v>
      </c>
      <c r="G9748" s="0" t="n">
        <v>1</v>
      </c>
      <c r="H9748" s="0" t="n">
        <v>1</v>
      </c>
    </row>
    <row r="9749" customFormat="false" ht="12.8" hidden="false" customHeight="false" outlineLevel="0" collapsed="false">
      <c r="A9749" s="0" t="s">
        <v>2805</v>
      </c>
      <c r="B9749" s="0" t="n">
        <v>0.033</v>
      </c>
      <c r="C9749" s="0" t="n">
        <v>0.00072</v>
      </c>
      <c r="D9749" s="0" t="n">
        <v>0.0001666667</v>
      </c>
      <c r="E9749" s="0" t="n">
        <v>0.01</v>
      </c>
      <c r="F9749" s="0" t="n">
        <v>0.0024</v>
      </c>
      <c r="G9749" s="0" t="n">
        <v>1</v>
      </c>
      <c r="H9749" s="0" t="n">
        <v>83.71</v>
      </c>
    </row>
    <row r="9750" customFormat="false" ht="12.8" hidden="false" customHeight="false" outlineLevel="0" collapsed="false">
      <c r="A9750" s="0" t="s">
        <v>13451</v>
      </c>
      <c r="B9750" s="0" t="n">
        <v>2.85</v>
      </c>
      <c r="C9750" s="0" t="n">
        <v>0.0384</v>
      </c>
      <c r="D9750" s="0" t="n">
        <v>0.017</v>
      </c>
      <c r="E9750" s="0" t="n">
        <v>0.02</v>
      </c>
      <c r="F9750" s="0" t="n">
        <v>0.0384</v>
      </c>
      <c r="G9750" s="0" t="n">
        <v>1</v>
      </c>
      <c r="H9750" s="0" t="n">
        <v>194.06</v>
      </c>
    </row>
    <row r="9751" customFormat="false" ht="12.8" hidden="false" customHeight="false" outlineLevel="0" collapsed="false">
      <c r="A9751" s="0" t="s">
        <v>13452</v>
      </c>
      <c r="B9751" s="0" t="n">
        <v>2.605</v>
      </c>
      <c r="C9751" s="0" t="n">
        <v>0.0228</v>
      </c>
      <c r="D9751" s="0" t="n">
        <v>0.0033333333</v>
      </c>
      <c r="E9751" s="0" t="n">
        <v>0.025</v>
      </c>
      <c r="F9751" s="0" t="n">
        <v>0.024</v>
      </c>
      <c r="G9751" s="0" t="n">
        <v>1</v>
      </c>
      <c r="H9751" s="0" t="n">
        <v>22.02</v>
      </c>
    </row>
    <row r="9752" customFormat="false" ht="12.8" hidden="false" customHeight="false" outlineLevel="0" collapsed="false">
      <c r="A9752" s="0" t="s">
        <v>13453</v>
      </c>
      <c r="B9752" s="0" t="n">
        <v>0.0636</v>
      </c>
      <c r="C9752" s="0" t="n">
        <v>0.00096</v>
      </c>
      <c r="D9752" s="0" t="n">
        <v>0.0002</v>
      </c>
      <c r="E9752" s="0" t="n">
        <v>0.02</v>
      </c>
      <c r="F9752" s="0" t="n">
        <v>0.0048</v>
      </c>
      <c r="G9752" s="0" t="n">
        <v>1</v>
      </c>
      <c r="H9752" s="0" t="n">
        <v>1</v>
      </c>
    </row>
    <row r="9753" customFormat="false" ht="12.8" hidden="false" customHeight="false" outlineLevel="0" collapsed="false">
      <c r="A9753" s="0" t="s">
        <v>350</v>
      </c>
      <c r="B9753" s="0" t="n">
        <v>3.1089655172</v>
      </c>
      <c r="C9753" s="0" t="n">
        <v>0.0459331034</v>
      </c>
      <c r="D9753" s="0" t="n">
        <v>0.00651341</v>
      </c>
      <c r="E9753" s="0" t="n">
        <v>0.0172413793</v>
      </c>
      <c r="F9753" s="0" t="n">
        <v>0.0308275862</v>
      </c>
      <c r="G9753" s="0" t="n">
        <v>1</v>
      </c>
      <c r="H9753" s="0" t="n">
        <v>5.02</v>
      </c>
    </row>
    <row r="9754" customFormat="false" ht="12.8" hidden="false" customHeight="false" outlineLevel="0" collapsed="false">
      <c r="A9754" s="0" t="s">
        <v>2807</v>
      </c>
      <c r="B9754" s="0" t="n">
        <v>0.361</v>
      </c>
      <c r="C9754" s="0" t="n">
        <v>0.00288</v>
      </c>
      <c r="D9754" s="0" t="n">
        <v>0.0006666667</v>
      </c>
      <c r="E9754" s="0" t="n">
        <v>0.04</v>
      </c>
      <c r="F9754" s="0" t="n">
        <v>0.0096</v>
      </c>
      <c r="G9754" s="0" t="n">
        <v>1</v>
      </c>
      <c r="H9754" s="0" t="n">
        <v>557.14</v>
      </c>
    </row>
    <row r="9755" customFormat="false" ht="12.8" hidden="false" customHeight="false" outlineLevel="0" collapsed="false">
      <c r="A9755" s="0" t="s">
        <v>13454</v>
      </c>
      <c r="B9755" s="0" t="n">
        <v>2.605</v>
      </c>
      <c r="C9755" s="0" t="n">
        <v>0.0228</v>
      </c>
      <c r="D9755" s="0" t="n">
        <v>0.0033333333</v>
      </c>
      <c r="E9755" s="0" t="n">
        <v>0.025</v>
      </c>
      <c r="F9755" s="0" t="n">
        <v>0.024</v>
      </c>
      <c r="G9755" s="0" t="n">
        <v>1</v>
      </c>
      <c r="H9755" s="0" t="n">
        <v>22.02</v>
      </c>
    </row>
    <row r="9756" customFormat="false" ht="12.8" hidden="false" customHeight="false" outlineLevel="0" collapsed="false">
      <c r="A9756" s="0" t="s">
        <v>13455</v>
      </c>
      <c r="B9756" s="0" t="n">
        <v>0.0636</v>
      </c>
      <c r="C9756" s="0" t="n">
        <v>0.00096</v>
      </c>
      <c r="D9756" s="0" t="n">
        <v>0.0002</v>
      </c>
      <c r="E9756" s="0" t="n">
        <v>0.02</v>
      </c>
      <c r="F9756" s="0" t="n">
        <v>0.0048</v>
      </c>
      <c r="G9756" s="0" t="n">
        <v>1</v>
      </c>
      <c r="H9756" s="0" t="n">
        <v>1</v>
      </c>
    </row>
    <row r="9757" customFormat="false" ht="12.8" hidden="false" customHeight="false" outlineLevel="0" collapsed="false">
      <c r="A9757" s="0" t="s">
        <v>13456</v>
      </c>
      <c r="B9757" s="0" t="n">
        <v>0.7821428571</v>
      </c>
      <c r="C9757" s="0" t="n">
        <v>0.0102857143</v>
      </c>
      <c r="D9757" s="0" t="n">
        <v>0.0014285714</v>
      </c>
      <c r="E9757" s="0" t="n">
        <v>0.0142857143</v>
      </c>
      <c r="F9757" s="0" t="n">
        <v>0.0137142857</v>
      </c>
      <c r="G9757" s="0" t="n">
        <v>1</v>
      </c>
      <c r="H9757" s="0" t="n">
        <v>14.22</v>
      </c>
    </row>
    <row r="9758" customFormat="false" ht="12.8" hidden="false" customHeight="false" outlineLevel="0" collapsed="false">
      <c r="A9758" s="0" t="s">
        <v>351</v>
      </c>
      <c r="B9758" s="0" t="n">
        <v>3.3076923077</v>
      </c>
      <c r="C9758" s="0" t="n">
        <v>0.0512330769</v>
      </c>
      <c r="D9758" s="0" t="n">
        <v>0.0072649573</v>
      </c>
      <c r="E9758" s="0" t="n">
        <v>0.0192307692</v>
      </c>
      <c r="F9758" s="0" t="n">
        <v>0.0343846154</v>
      </c>
      <c r="G9758" s="0" t="n">
        <v>1</v>
      </c>
      <c r="H9758" s="0" t="n">
        <v>5.23</v>
      </c>
    </row>
    <row r="9759" customFormat="false" ht="12.8" hidden="false" customHeight="false" outlineLevel="0" collapsed="false">
      <c r="A9759" s="0" t="s">
        <v>318</v>
      </c>
      <c r="B9759" s="0" t="n">
        <v>0.7821428571</v>
      </c>
      <c r="C9759" s="0" t="n">
        <v>0.0102857143</v>
      </c>
      <c r="D9759" s="0" t="n">
        <v>0.0014285714</v>
      </c>
      <c r="E9759" s="0" t="n">
        <v>0.0142857143</v>
      </c>
      <c r="F9759" s="0" t="n">
        <v>0.0137142857</v>
      </c>
      <c r="G9759" s="0" t="n">
        <v>1</v>
      </c>
      <c r="H9759" s="0" t="n">
        <v>14.22</v>
      </c>
    </row>
    <row r="9760" customFormat="false" ht="12.8" hidden="false" customHeight="false" outlineLevel="0" collapsed="false">
      <c r="A9760" s="0" t="s">
        <v>1251</v>
      </c>
      <c r="B9760" s="0" t="n">
        <v>2.4140740741</v>
      </c>
      <c r="C9760" s="0" t="n">
        <v>0.0185988519</v>
      </c>
      <c r="D9760" s="0" t="n">
        <v>0.0026234568</v>
      </c>
      <c r="E9760" s="0" t="n">
        <v>0.0185185185</v>
      </c>
      <c r="F9760" s="0" t="n">
        <v>0.0191740741</v>
      </c>
      <c r="G9760" s="0" t="n">
        <v>1</v>
      </c>
      <c r="H9760" s="0" t="n">
        <v>11.45</v>
      </c>
    </row>
    <row r="9761" customFormat="false" ht="12.8" hidden="false" customHeight="false" outlineLevel="0" collapsed="false">
      <c r="A9761" s="0" t="s">
        <v>1618</v>
      </c>
      <c r="B9761" s="0" t="n">
        <v>1.68625</v>
      </c>
      <c r="C9761" s="0" t="n">
        <v>0.023436</v>
      </c>
      <c r="D9761" s="0" t="n">
        <v>0.0075892857</v>
      </c>
      <c r="E9761" s="0" t="n">
        <v>0.03125</v>
      </c>
      <c r="F9761" s="0" t="n">
        <v>0.03255</v>
      </c>
      <c r="G9761" s="0" t="n">
        <v>1</v>
      </c>
      <c r="H9761" s="0" t="n">
        <v>39.49</v>
      </c>
    </row>
    <row r="9762" customFormat="false" ht="12.8" hidden="false" customHeight="false" outlineLevel="0" collapsed="false">
      <c r="A9762" s="0" t="s">
        <v>3157</v>
      </c>
      <c r="B9762" s="0" t="n">
        <v>2.605</v>
      </c>
      <c r="C9762" s="0" t="n">
        <v>0.0228</v>
      </c>
      <c r="D9762" s="0" t="n">
        <v>0.0033333333</v>
      </c>
      <c r="E9762" s="0" t="n">
        <v>0.025</v>
      </c>
      <c r="F9762" s="0" t="n">
        <v>0.024</v>
      </c>
      <c r="G9762" s="0" t="n">
        <v>1</v>
      </c>
      <c r="H9762" s="0" t="n">
        <v>18.12</v>
      </c>
    </row>
    <row r="9763" customFormat="false" ht="12.8" hidden="false" customHeight="false" outlineLevel="0" collapsed="false">
      <c r="A9763" s="0" t="s">
        <v>348</v>
      </c>
      <c r="B9763" s="0" t="n">
        <v>2.905</v>
      </c>
      <c r="C9763" s="0" t="n">
        <v>0.044402</v>
      </c>
      <c r="D9763" s="0" t="n">
        <v>0.0062962963</v>
      </c>
      <c r="E9763" s="0" t="n">
        <v>0.0166666667</v>
      </c>
      <c r="F9763" s="0" t="n">
        <v>0.0298</v>
      </c>
      <c r="G9763" s="0" t="n">
        <v>1</v>
      </c>
      <c r="H9763" s="0" t="n">
        <v>4.64</v>
      </c>
    </row>
    <row r="9764" customFormat="false" ht="12.8" hidden="false" customHeight="false" outlineLevel="0" collapsed="false">
      <c r="A9764" s="0" t="s">
        <v>1620</v>
      </c>
      <c r="B9764" s="0" t="n">
        <v>1.68625</v>
      </c>
      <c r="C9764" s="0" t="n">
        <v>0.023436</v>
      </c>
      <c r="D9764" s="0" t="n">
        <v>0.0075892857</v>
      </c>
      <c r="E9764" s="0" t="n">
        <v>0.03125</v>
      </c>
      <c r="F9764" s="0" t="n">
        <v>0.03255</v>
      </c>
      <c r="G9764" s="0" t="n">
        <v>1</v>
      </c>
      <c r="H9764" s="0" t="n">
        <v>39.49</v>
      </c>
    </row>
    <row r="9765" customFormat="false" ht="12.8" hidden="false" customHeight="false" outlineLevel="0" collapsed="false">
      <c r="A9765" s="0" t="s">
        <v>3156</v>
      </c>
      <c r="B9765" s="0" t="n">
        <v>2.605</v>
      </c>
      <c r="C9765" s="0" t="n">
        <v>0.0228</v>
      </c>
      <c r="D9765" s="0" t="n">
        <v>0.0033333333</v>
      </c>
      <c r="E9765" s="0" t="n">
        <v>0.025</v>
      </c>
      <c r="F9765" s="0" t="n">
        <v>0.024</v>
      </c>
      <c r="G9765" s="0" t="n">
        <v>1</v>
      </c>
      <c r="H9765" s="0" t="n">
        <v>17.87</v>
      </c>
    </row>
    <row r="9766" customFormat="false" ht="12.8" hidden="false" customHeight="false" outlineLevel="0" collapsed="false">
      <c r="A9766" s="0" t="s">
        <v>349</v>
      </c>
      <c r="B9766" s="0" t="n">
        <v>3.68</v>
      </c>
      <c r="C9766" s="0" t="n">
        <v>0.0555025</v>
      </c>
      <c r="D9766" s="0" t="n">
        <v>0.0078703704</v>
      </c>
      <c r="E9766" s="0" t="n">
        <v>0.0208333333</v>
      </c>
      <c r="F9766" s="0" t="n">
        <v>0.03725</v>
      </c>
      <c r="G9766" s="0" t="n">
        <v>1</v>
      </c>
      <c r="H9766" s="0" t="n">
        <v>5.37</v>
      </c>
    </row>
    <row r="9767" customFormat="false" ht="12.8" hidden="false" customHeight="false" outlineLevel="0" collapsed="false">
      <c r="A9767" s="0" t="s">
        <v>13457</v>
      </c>
      <c r="B9767" s="0" t="n">
        <v>4.4633333333</v>
      </c>
      <c r="C9767" s="0" t="n">
        <v>0.0740033333</v>
      </c>
      <c r="D9767" s="0" t="n">
        <v>0.0104938272</v>
      </c>
      <c r="E9767" s="0" t="n">
        <v>0.0277777778</v>
      </c>
      <c r="F9767" s="0" t="n">
        <v>0.0496666667</v>
      </c>
      <c r="G9767" s="0" t="n">
        <v>1</v>
      </c>
      <c r="H9767" s="0" t="n">
        <v>1</v>
      </c>
    </row>
    <row r="9768" customFormat="false" ht="12.8" hidden="false" customHeight="false" outlineLevel="0" collapsed="false">
      <c r="A9768" s="0" t="s">
        <v>1622</v>
      </c>
      <c r="B9768" s="0" t="n">
        <v>1.68625</v>
      </c>
      <c r="C9768" s="0" t="n">
        <v>0.023436</v>
      </c>
      <c r="D9768" s="0" t="n">
        <v>0.0075892857</v>
      </c>
      <c r="E9768" s="0" t="n">
        <v>0.03125</v>
      </c>
      <c r="F9768" s="0" t="n">
        <v>0.03255</v>
      </c>
      <c r="G9768" s="0" t="n">
        <v>1</v>
      </c>
      <c r="H9768" s="0" t="n">
        <v>39.49</v>
      </c>
    </row>
    <row r="9769" customFormat="false" ht="12.8" hidden="false" customHeight="false" outlineLevel="0" collapsed="false">
      <c r="A9769" s="0" t="s">
        <v>319</v>
      </c>
      <c r="B9769" s="0" t="n">
        <v>0.4425</v>
      </c>
      <c r="C9769" s="0" t="n">
        <v>0.0072</v>
      </c>
      <c r="D9769" s="0" t="n">
        <v>0.001</v>
      </c>
      <c r="E9769" s="0" t="n">
        <v>0.01</v>
      </c>
      <c r="F9769" s="0" t="n">
        <v>0.0096</v>
      </c>
      <c r="G9769" s="0" t="n">
        <v>1</v>
      </c>
      <c r="H9769" s="0" t="n">
        <v>6.96</v>
      </c>
    </row>
    <row r="9770" customFormat="false" ht="12.8" hidden="false" customHeight="false" outlineLevel="0" collapsed="false">
      <c r="A9770" s="0" t="s">
        <v>13458</v>
      </c>
      <c r="B9770" s="0" t="n">
        <v>2.605</v>
      </c>
      <c r="C9770" s="0" t="n">
        <v>0.0228</v>
      </c>
      <c r="D9770" s="0" t="n">
        <v>0.0033333333</v>
      </c>
      <c r="E9770" s="0" t="n">
        <v>0.025</v>
      </c>
      <c r="F9770" s="0" t="n">
        <v>0.024</v>
      </c>
      <c r="G9770" s="0" t="n">
        <v>1</v>
      </c>
      <c r="H9770" s="0" t="n">
        <v>17.87</v>
      </c>
    </row>
    <row r="9771" customFormat="false" ht="12.8" hidden="false" customHeight="false" outlineLevel="0" collapsed="false">
      <c r="A9771" s="0" t="s">
        <v>13459</v>
      </c>
      <c r="B9771" s="0" t="n">
        <v>4.08</v>
      </c>
      <c r="C9771" s="0" t="n">
        <v>0.066603</v>
      </c>
      <c r="D9771" s="0" t="n">
        <v>0.0094444444</v>
      </c>
      <c r="E9771" s="0" t="n">
        <v>0.025</v>
      </c>
      <c r="F9771" s="0" t="n">
        <v>0.0447</v>
      </c>
      <c r="G9771" s="0" t="n">
        <v>1</v>
      </c>
      <c r="H9771" s="0" t="n">
        <v>1</v>
      </c>
    </row>
    <row r="9772" customFormat="false" ht="12.8" hidden="false" customHeight="false" outlineLevel="0" collapsed="false">
      <c r="A9772" s="0" t="s">
        <v>1246</v>
      </c>
      <c r="B9772" s="0" t="n">
        <v>2.4140740741</v>
      </c>
      <c r="C9772" s="0" t="n">
        <v>0.0185988519</v>
      </c>
      <c r="D9772" s="0" t="n">
        <v>0.0026234568</v>
      </c>
      <c r="E9772" s="0" t="n">
        <v>0.0185185185</v>
      </c>
      <c r="F9772" s="0" t="n">
        <v>0.0191740741</v>
      </c>
      <c r="G9772" s="0" t="n">
        <v>1</v>
      </c>
      <c r="H9772" s="0" t="n">
        <v>7.41</v>
      </c>
    </row>
    <row r="9773" customFormat="false" ht="12.8" hidden="false" customHeight="false" outlineLevel="0" collapsed="false">
      <c r="A9773" s="0" t="s">
        <v>13460</v>
      </c>
      <c r="B9773" s="0" t="n">
        <v>0.5621428571</v>
      </c>
      <c r="C9773" s="0" t="n">
        <v>0.0102857143</v>
      </c>
      <c r="D9773" s="0" t="n">
        <v>0.0014285714</v>
      </c>
      <c r="E9773" s="0" t="n">
        <v>0.0142857143</v>
      </c>
      <c r="F9773" s="0" t="n">
        <v>0.0137142857</v>
      </c>
      <c r="G9773" s="0" t="n">
        <v>1</v>
      </c>
      <c r="H9773" s="0" t="n">
        <v>12.45</v>
      </c>
    </row>
    <row r="9774" customFormat="false" ht="12.8" hidden="false" customHeight="false" outlineLevel="0" collapsed="false">
      <c r="A9774" s="0" t="s">
        <v>1619</v>
      </c>
      <c r="B9774" s="0" t="n">
        <v>1.68625</v>
      </c>
      <c r="C9774" s="0" t="n">
        <v>0.023436</v>
      </c>
      <c r="D9774" s="0" t="n">
        <v>0.0075892857</v>
      </c>
      <c r="E9774" s="0" t="n">
        <v>0.03125</v>
      </c>
      <c r="F9774" s="0" t="n">
        <v>0.03255</v>
      </c>
      <c r="G9774" s="0" t="n">
        <v>1</v>
      </c>
      <c r="H9774" s="0" t="n">
        <v>39.49</v>
      </c>
    </row>
    <row r="9775" customFormat="false" ht="12.8" hidden="false" customHeight="false" outlineLevel="0" collapsed="false">
      <c r="A9775" s="0" t="s">
        <v>1247</v>
      </c>
      <c r="B9775" s="0" t="n">
        <v>2.4140740741</v>
      </c>
      <c r="C9775" s="0" t="n">
        <v>0.0185988519</v>
      </c>
      <c r="D9775" s="0" t="n">
        <v>0.0026234568</v>
      </c>
      <c r="E9775" s="0" t="n">
        <v>0.0185185185</v>
      </c>
      <c r="F9775" s="0" t="n">
        <v>0.0191740741</v>
      </c>
      <c r="G9775" s="0" t="n">
        <v>1</v>
      </c>
      <c r="H9775" s="0" t="n">
        <v>7.41</v>
      </c>
    </row>
    <row r="9776" customFormat="false" ht="12.8" hidden="false" customHeight="false" outlineLevel="0" collapsed="false">
      <c r="A9776" s="0" t="s">
        <v>3160</v>
      </c>
      <c r="B9776" s="0" t="n">
        <v>2.605</v>
      </c>
      <c r="C9776" s="0" t="n">
        <v>0.0228</v>
      </c>
      <c r="D9776" s="0" t="n">
        <v>0.0033333333</v>
      </c>
      <c r="E9776" s="0" t="n">
        <v>0.025</v>
      </c>
      <c r="F9776" s="0" t="n">
        <v>0.024</v>
      </c>
      <c r="G9776" s="0" t="n">
        <v>1</v>
      </c>
      <c r="H9776" s="0" t="n">
        <v>18.33</v>
      </c>
    </row>
    <row r="9777" customFormat="false" ht="12.8" hidden="false" customHeight="false" outlineLevel="0" collapsed="false">
      <c r="A9777" s="0" t="s">
        <v>266</v>
      </c>
      <c r="B9777" s="0" t="n">
        <v>0.8625</v>
      </c>
      <c r="C9777" s="0" t="n">
        <v>0.00286</v>
      </c>
      <c r="D9777" s="0" t="n">
        <v>0.0008173077</v>
      </c>
      <c r="E9777" s="0" t="n">
        <v>0.0625</v>
      </c>
      <c r="F9777" s="0" t="n">
        <v>0.0143</v>
      </c>
      <c r="G9777" s="0" t="n">
        <v>1</v>
      </c>
      <c r="H9777" s="0" t="n">
        <v>15.85</v>
      </c>
    </row>
    <row r="9778" customFormat="false" ht="12.8" hidden="false" customHeight="false" outlineLevel="0" collapsed="false">
      <c r="A9778" s="0" t="s">
        <v>13461</v>
      </c>
      <c r="B9778" s="0" t="n">
        <v>0.0555555556</v>
      </c>
      <c r="C9778" s="0" t="n">
        <v>0.0002666667</v>
      </c>
      <c r="D9778" s="0" t="n">
        <v>6.94444E-005</v>
      </c>
      <c r="E9778" s="0" t="n">
        <v>0.0055555556</v>
      </c>
      <c r="F9778" s="0" t="n">
        <v>0.0013333333</v>
      </c>
      <c r="G9778" s="0" t="n">
        <v>1</v>
      </c>
      <c r="H9778" s="0" t="n">
        <v>1</v>
      </c>
    </row>
    <row r="9779" customFormat="false" ht="12.8" hidden="false" customHeight="false" outlineLevel="0" collapsed="false">
      <c r="A9779" s="0" t="s">
        <v>1615</v>
      </c>
      <c r="B9779" s="0" t="n">
        <v>1.62625</v>
      </c>
      <c r="C9779" s="0" t="n">
        <v>0.023436</v>
      </c>
      <c r="D9779" s="0" t="n">
        <v>0.0075892857</v>
      </c>
      <c r="E9779" s="0" t="n">
        <v>0.03125</v>
      </c>
      <c r="F9779" s="0" t="n">
        <v>0.03255</v>
      </c>
      <c r="G9779" s="0" t="n">
        <v>1</v>
      </c>
      <c r="H9779" s="0" t="n">
        <v>22.44</v>
      </c>
    </row>
    <row r="9780" customFormat="false" ht="12.8" hidden="false" customHeight="false" outlineLevel="0" collapsed="false">
      <c r="A9780" s="0" t="s">
        <v>13462</v>
      </c>
      <c r="B9780" s="0" t="n">
        <v>2.9</v>
      </c>
      <c r="C9780" s="0" t="n">
        <v>0.0384</v>
      </c>
      <c r="D9780" s="0" t="n">
        <v>0.017</v>
      </c>
      <c r="E9780" s="0" t="n">
        <v>0.02</v>
      </c>
      <c r="F9780" s="0" t="n">
        <v>0.0384</v>
      </c>
      <c r="G9780" s="0" t="n">
        <v>1</v>
      </c>
      <c r="H9780" s="0" t="n">
        <v>101.48</v>
      </c>
    </row>
    <row r="9781" customFormat="false" ht="12.8" hidden="false" customHeight="false" outlineLevel="0" collapsed="false">
      <c r="A9781" s="0" t="s">
        <v>13463</v>
      </c>
      <c r="B9781" s="0" t="n">
        <v>0.0771666667</v>
      </c>
      <c r="C9781" s="0" t="n">
        <v>0.0010875667</v>
      </c>
      <c r="D9781" s="0" t="n">
        <v>0.0001825013</v>
      </c>
      <c r="E9781" s="0" t="n">
        <v>0.0166666667</v>
      </c>
      <c r="F9781" s="0" t="n">
        <v>0.0038841667</v>
      </c>
      <c r="G9781" s="0" t="n">
        <v>1</v>
      </c>
      <c r="H9781" s="0" t="n">
        <v>0.23</v>
      </c>
    </row>
    <row r="9782" customFormat="false" ht="12.8" hidden="false" customHeight="false" outlineLevel="0" collapsed="false">
      <c r="A9782" s="0" t="s">
        <v>13464</v>
      </c>
      <c r="B9782" s="0" t="n">
        <v>0.0636</v>
      </c>
      <c r="C9782" s="0" t="n">
        <v>0.00096</v>
      </c>
      <c r="D9782" s="0" t="n">
        <v>0.0002</v>
      </c>
      <c r="E9782" s="0" t="n">
        <v>0.02</v>
      </c>
      <c r="F9782" s="0" t="n">
        <v>0.0048</v>
      </c>
      <c r="G9782" s="0" t="n">
        <v>1</v>
      </c>
      <c r="H9782" s="0" t="n">
        <v>1</v>
      </c>
    </row>
    <row r="9783" customFormat="false" ht="12.8" hidden="false" customHeight="false" outlineLevel="0" collapsed="false">
      <c r="A9783" s="0" t="s">
        <v>13465</v>
      </c>
      <c r="B9783" s="0" t="n">
        <v>2.605</v>
      </c>
      <c r="C9783" s="0" t="n">
        <v>0.0228</v>
      </c>
      <c r="D9783" s="0" t="n">
        <v>0.0033333333</v>
      </c>
      <c r="E9783" s="0" t="n">
        <v>0.025</v>
      </c>
      <c r="F9783" s="0" t="n">
        <v>0.024</v>
      </c>
      <c r="G9783" s="0" t="n">
        <v>1</v>
      </c>
      <c r="H9783" s="0" t="n">
        <v>17.66</v>
      </c>
    </row>
    <row r="9784" customFormat="false" ht="12.8" hidden="false" customHeight="false" outlineLevel="0" collapsed="false">
      <c r="A9784" s="0" t="s">
        <v>227</v>
      </c>
      <c r="B9784" s="0" t="n">
        <v>0.064</v>
      </c>
      <c r="C9784" s="0" t="n">
        <v>0.0002666667</v>
      </c>
      <c r="D9784" s="0" t="n">
        <v>6.17284E-005</v>
      </c>
      <c r="E9784" s="0" t="n">
        <v>0.0055555556</v>
      </c>
      <c r="F9784" s="0" t="n">
        <v>0.0013333333</v>
      </c>
      <c r="G9784" s="0" t="n">
        <v>1</v>
      </c>
      <c r="H9784" s="0" t="n">
        <v>0.37</v>
      </c>
    </row>
    <row r="9785" customFormat="false" ht="12.8" hidden="false" customHeight="false" outlineLevel="0" collapsed="false">
      <c r="A9785" s="0" t="s">
        <v>13466</v>
      </c>
      <c r="B9785" s="0" t="n">
        <v>0.812</v>
      </c>
      <c r="C9785" s="0" t="n">
        <v>0.0017142857</v>
      </c>
      <c r="D9785" s="0" t="n">
        <v>0.0008928571</v>
      </c>
      <c r="E9785" s="0" t="n">
        <v>0.0714285714</v>
      </c>
      <c r="F9785" s="0" t="n">
        <v>0.0085714286</v>
      </c>
      <c r="G9785" s="0" t="n">
        <v>1</v>
      </c>
      <c r="H9785" s="0" t="n">
        <v>1</v>
      </c>
    </row>
    <row r="9786" customFormat="false" ht="12.8" hidden="false" customHeight="false" outlineLevel="0" collapsed="false">
      <c r="A9786" s="0" t="s">
        <v>13467</v>
      </c>
      <c r="B9786" s="0" t="n">
        <v>2.605</v>
      </c>
      <c r="C9786" s="0" t="n">
        <v>0.0228</v>
      </c>
      <c r="D9786" s="0" t="n">
        <v>0.0033333333</v>
      </c>
      <c r="E9786" s="0" t="n">
        <v>0.025</v>
      </c>
      <c r="F9786" s="0" t="n">
        <v>0.024</v>
      </c>
      <c r="G9786" s="0" t="n">
        <v>1</v>
      </c>
      <c r="H9786" s="0" t="n">
        <v>17.66</v>
      </c>
    </row>
    <row r="9787" customFormat="false" ht="12.8" hidden="false" customHeight="false" outlineLevel="0" collapsed="false">
      <c r="A9787" s="0" t="s">
        <v>13468</v>
      </c>
      <c r="B9787" s="0" t="n">
        <v>1.62625</v>
      </c>
      <c r="C9787" s="0" t="n">
        <v>0.023436</v>
      </c>
      <c r="D9787" s="0" t="n">
        <v>0.0075892857</v>
      </c>
      <c r="E9787" s="0" t="n">
        <v>0.03125</v>
      </c>
      <c r="F9787" s="0" t="n">
        <v>0.03255</v>
      </c>
      <c r="G9787" s="0" t="n">
        <v>1</v>
      </c>
      <c r="H9787" s="0" t="n">
        <v>38.34</v>
      </c>
    </row>
    <row r="9788" customFormat="false" ht="12.8" hidden="false" customHeight="false" outlineLevel="0" collapsed="false">
      <c r="A9788" s="0" t="s">
        <v>13469</v>
      </c>
      <c r="B9788" s="0" t="n">
        <v>2.9</v>
      </c>
      <c r="C9788" s="0" t="n">
        <v>0.0384</v>
      </c>
      <c r="D9788" s="0" t="n">
        <v>0.017</v>
      </c>
      <c r="E9788" s="0" t="n">
        <v>0.02</v>
      </c>
      <c r="F9788" s="0" t="n">
        <v>0.0384</v>
      </c>
      <c r="G9788" s="0" t="n">
        <v>1</v>
      </c>
      <c r="H9788" s="0" t="n">
        <v>88.63</v>
      </c>
    </row>
    <row r="9789" customFormat="false" ht="12.8" hidden="false" customHeight="false" outlineLevel="0" collapsed="false">
      <c r="A9789" s="0" t="s">
        <v>13470</v>
      </c>
      <c r="B9789" s="0" t="n">
        <v>0.1392839506</v>
      </c>
      <c r="C9789" s="0" t="n">
        <v>0.0002962963</v>
      </c>
      <c r="D9789" s="0" t="n">
        <v>0.000154321</v>
      </c>
      <c r="E9789" s="0" t="n">
        <v>0.012345679</v>
      </c>
      <c r="F9789" s="0" t="n">
        <v>0.0014814815</v>
      </c>
      <c r="G9789" s="0" t="n">
        <v>1</v>
      </c>
      <c r="H9789" s="0" t="n">
        <v>1</v>
      </c>
    </row>
    <row r="9790" customFormat="false" ht="12.8" hidden="false" customHeight="false" outlineLevel="0" collapsed="false">
      <c r="A9790" s="0" t="s">
        <v>346</v>
      </c>
      <c r="B9790" s="0" t="n">
        <v>3.383</v>
      </c>
      <c r="C9790" s="0" t="n">
        <v>0.0532824</v>
      </c>
      <c r="D9790" s="0" t="n">
        <v>0.0075555556</v>
      </c>
      <c r="E9790" s="0" t="n">
        <v>0.02</v>
      </c>
      <c r="F9790" s="0" t="n">
        <v>0.03576</v>
      </c>
      <c r="G9790" s="0" t="n">
        <v>1</v>
      </c>
      <c r="H9790" s="0" t="n">
        <v>5.03</v>
      </c>
    </row>
    <row r="9791" customFormat="false" ht="12.8" hidden="false" customHeight="false" outlineLevel="0" collapsed="false">
      <c r="A9791" s="0" t="s">
        <v>322</v>
      </c>
      <c r="B9791" s="0" t="n">
        <v>0.8983728571</v>
      </c>
      <c r="C9791" s="0" t="n">
        <v>0.0102857143</v>
      </c>
      <c r="D9791" s="0" t="n">
        <v>0.0014285714</v>
      </c>
      <c r="E9791" s="0" t="n">
        <v>0.0142857143</v>
      </c>
      <c r="F9791" s="0" t="n">
        <v>0.0137142857</v>
      </c>
      <c r="G9791" s="0" t="n">
        <v>1</v>
      </c>
      <c r="H9791" s="0" t="n">
        <v>10.56</v>
      </c>
    </row>
    <row r="9792" customFormat="false" ht="12.8" hidden="false" customHeight="false" outlineLevel="0" collapsed="false">
      <c r="A9792" s="0" t="s">
        <v>13471</v>
      </c>
      <c r="B9792" s="0" t="n">
        <v>0.589</v>
      </c>
      <c r="C9792" s="0" t="n">
        <v>0.00288</v>
      </c>
      <c r="D9792" s="0" t="n">
        <v>0.0006666667</v>
      </c>
      <c r="E9792" s="0" t="n">
        <v>0.04</v>
      </c>
      <c r="F9792" s="0" t="n">
        <v>0.0096</v>
      </c>
      <c r="G9792" s="0" t="n">
        <v>1</v>
      </c>
      <c r="H9792" s="0" t="n">
        <v>748.44</v>
      </c>
    </row>
    <row r="9793" customFormat="false" ht="12.8" hidden="false" customHeight="false" outlineLevel="0" collapsed="false">
      <c r="A9793" s="0" t="s">
        <v>13472</v>
      </c>
      <c r="B9793" s="0" t="n">
        <v>2.605</v>
      </c>
      <c r="C9793" s="0" t="n">
        <v>0.0228</v>
      </c>
      <c r="D9793" s="0" t="n">
        <v>0.0033333333</v>
      </c>
      <c r="E9793" s="0" t="n">
        <v>0.025</v>
      </c>
      <c r="F9793" s="0" t="n">
        <v>0.024</v>
      </c>
      <c r="G9793" s="0" t="n">
        <v>1</v>
      </c>
      <c r="H9793" s="0" t="n">
        <v>17.66</v>
      </c>
    </row>
    <row r="9794" customFormat="false" ht="12.8" hidden="false" customHeight="false" outlineLevel="0" collapsed="false">
      <c r="A9794" s="0" t="s">
        <v>1616</v>
      </c>
      <c r="B9794" s="0" t="n">
        <v>1.62625</v>
      </c>
      <c r="C9794" s="0" t="n">
        <v>0.00215625</v>
      </c>
      <c r="D9794" s="0" t="n">
        <v>0.0011184211</v>
      </c>
      <c r="E9794" s="0" t="n">
        <v>0.03125</v>
      </c>
      <c r="F9794" s="0" t="n">
        <v>0.01078125</v>
      </c>
      <c r="G9794" s="0" t="n">
        <v>1</v>
      </c>
      <c r="H9794" s="0" t="n">
        <v>38.34</v>
      </c>
    </row>
    <row r="9795" customFormat="false" ht="12.8" hidden="false" customHeight="false" outlineLevel="0" collapsed="false">
      <c r="A9795" s="0" t="s">
        <v>13473</v>
      </c>
      <c r="B9795" s="0" t="n">
        <v>0.8495</v>
      </c>
      <c r="C9795" s="0" t="n">
        <v>0.0015</v>
      </c>
      <c r="D9795" s="0" t="n">
        <v>0.00078125</v>
      </c>
      <c r="E9795" s="0" t="n">
        <v>0.0625</v>
      </c>
      <c r="F9795" s="0" t="n">
        <v>0.0075</v>
      </c>
      <c r="G9795" s="0" t="n">
        <v>1</v>
      </c>
      <c r="H9795" s="0" t="n">
        <v>1</v>
      </c>
    </row>
    <row r="9796" customFormat="false" ht="12.8" hidden="false" customHeight="false" outlineLevel="0" collapsed="false">
      <c r="A9796" s="0" t="s">
        <v>347</v>
      </c>
      <c r="B9796" s="0" t="n">
        <v>5.49</v>
      </c>
      <c r="C9796" s="0" t="n">
        <v>0.08325375</v>
      </c>
      <c r="D9796" s="0" t="n">
        <v>0.0118055556</v>
      </c>
      <c r="E9796" s="0" t="n">
        <v>0.03125</v>
      </c>
      <c r="F9796" s="0" t="n">
        <v>0.055875</v>
      </c>
      <c r="G9796" s="0" t="n">
        <v>1</v>
      </c>
      <c r="H9796" s="0" t="n">
        <v>8.22</v>
      </c>
    </row>
    <row r="9797" customFormat="false" ht="12.8" hidden="false" customHeight="false" outlineLevel="0" collapsed="false">
      <c r="A9797" s="0" t="s">
        <v>13474</v>
      </c>
      <c r="B9797" s="0" t="n">
        <v>0.84073</v>
      </c>
      <c r="C9797" s="0" t="n">
        <v>0.0072</v>
      </c>
      <c r="D9797" s="0" t="n">
        <v>0.001</v>
      </c>
      <c r="E9797" s="0" t="n">
        <v>0.01</v>
      </c>
      <c r="F9797" s="0" t="n">
        <v>0.0096</v>
      </c>
      <c r="G9797" s="0" t="n">
        <v>1</v>
      </c>
      <c r="H9797" s="0" t="n">
        <v>11.52</v>
      </c>
    </row>
    <row r="9798" customFormat="false" ht="12.8" hidden="false" customHeight="false" outlineLevel="0" collapsed="false">
      <c r="A9798" s="0" t="s">
        <v>13475</v>
      </c>
      <c r="B9798" s="0" t="n">
        <v>0.589</v>
      </c>
      <c r="C9798" s="0" t="n">
        <v>0.00288</v>
      </c>
      <c r="D9798" s="0" t="n">
        <v>0.0006666667</v>
      </c>
      <c r="E9798" s="0" t="n">
        <v>0.04</v>
      </c>
      <c r="F9798" s="0" t="n">
        <v>0.0096</v>
      </c>
      <c r="G9798" s="0" t="n">
        <v>1</v>
      </c>
      <c r="H9798" s="0" t="n">
        <v>750.05</v>
      </c>
    </row>
    <row r="9799" customFormat="false" ht="12.8" hidden="false" customHeight="false" outlineLevel="0" collapsed="false">
      <c r="A9799" s="0" t="s">
        <v>13476</v>
      </c>
      <c r="B9799" s="0" t="n">
        <v>0.8625</v>
      </c>
      <c r="C9799" s="0" t="n">
        <v>0.00286</v>
      </c>
      <c r="D9799" s="0" t="n">
        <v>0.0008173077</v>
      </c>
      <c r="E9799" s="0" t="n">
        <v>0.0625</v>
      </c>
      <c r="F9799" s="0" t="n">
        <v>0.0143</v>
      </c>
      <c r="G9799" s="0" t="n">
        <v>1</v>
      </c>
      <c r="H9799" s="0" t="n">
        <v>1</v>
      </c>
    </row>
    <row r="9800" customFormat="false" ht="12.8" hidden="false" customHeight="false" outlineLevel="0" collapsed="false">
      <c r="A9800" s="0" t="s">
        <v>1617</v>
      </c>
      <c r="B9800" s="0" t="n">
        <v>1.62625</v>
      </c>
      <c r="C9800" s="0" t="n">
        <v>0.023436</v>
      </c>
      <c r="D9800" s="0" t="n">
        <v>0.0075892857</v>
      </c>
      <c r="E9800" s="0" t="n">
        <v>0.03125</v>
      </c>
      <c r="F9800" s="0" t="n">
        <v>0.03255</v>
      </c>
      <c r="G9800" s="0" t="n">
        <v>1</v>
      </c>
      <c r="H9800" s="0" t="n">
        <v>38.34</v>
      </c>
    </row>
    <row r="9801" customFormat="false" ht="12.8" hidden="false" customHeight="false" outlineLevel="0" collapsed="false">
      <c r="A9801" s="0" t="s">
        <v>320</v>
      </c>
      <c r="B9801" s="0" t="n">
        <v>0.2815384615</v>
      </c>
      <c r="C9801" s="0" t="n">
        <v>0.0009790769</v>
      </c>
      <c r="D9801" s="0" t="n">
        <v>0.0002812242</v>
      </c>
      <c r="E9801" s="0" t="n">
        <v>0.0076923077</v>
      </c>
      <c r="F9801" s="0" t="n">
        <v>0.0026461538</v>
      </c>
      <c r="G9801" s="0" t="n">
        <v>1</v>
      </c>
      <c r="H9801" s="0" t="n">
        <v>0.5</v>
      </c>
    </row>
    <row r="9802" customFormat="false" ht="12.8" hidden="false" customHeight="false" outlineLevel="0" collapsed="false">
      <c r="A9802" s="0" t="s">
        <v>13477</v>
      </c>
      <c r="B9802" s="0" t="n">
        <v>0.0572777778</v>
      </c>
      <c r="C9802" s="0" t="n">
        <v>0.0006666667</v>
      </c>
      <c r="D9802" s="0" t="n">
        <v>0.0001736111</v>
      </c>
      <c r="E9802" s="0" t="n">
        <v>0.0277777778</v>
      </c>
      <c r="F9802" s="0" t="n">
        <v>0.0033333333</v>
      </c>
      <c r="G9802" s="0" t="n">
        <v>1</v>
      </c>
      <c r="H9802" s="0" t="n">
        <v>1</v>
      </c>
    </row>
    <row r="9803" customFormat="false" ht="12.8" hidden="false" customHeight="false" outlineLevel="0" collapsed="false">
      <c r="A9803" s="0" t="s">
        <v>13478</v>
      </c>
      <c r="B9803" s="0" t="n">
        <v>5.3790769231</v>
      </c>
      <c r="C9803" s="0" t="n">
        <v>0.0807692308</v>
      </c>
      <c r="D9803" s="0" t="n">
        <v>0.0116239316</v>
      </c>
      <c r="E9803" s="0" t="n">
        <v>0.0384615385</v>
      </c>
      <c r="F9803" s="0" t="n">
        <v>0.0807692308</v>
      </c>
      <c r="G9803" s="0" t="n">
        <v>1</v>
      </c>
      <c r="H9803" s="0" t="n">
        <v>17.97</v>
      </c>
    </row>
    <row r="9804" customFormat="false" ht="12.8" hidden="false" customHeight="false" outlineLevel="0" collapsed="false">
      <c r="A9804" s="0" t="s">
        <v>226</v>
      </c>
      <c r="B9804" s="0" t="n">
        <v>0.096440678</v>
      </c>
      <c r="C9804" s="0" t="n">
        <v>0.0006101695</v>
      </c>
      <c r="D9804" s="0" t="n">
        <v>0.0001412429</v>
      </c>
      <c r="E9804" s="0" t="n">
        <v>0.0084745763</v>
      </c>
      <c r="F9804" s="0" t="n">
        <v>0.0020338983</v>
      </c>
      <c r="G9804" s="0" t="n">
        <v>1</v>
      </c>
      <c r="H9804" s="0" t="n">
        <v>0.81</v>
      </c>
    </row>
    <row r="9805" customFormat="false" ht="12.8" hidden="false" customHeight="false" outlineLevel="0" collapsed="false">
      <c r="A9805" s="0" t="s">
        <v>13479</v>
      </c>
      <c r="B9805" s="0" t="n">
        <v>0.056796875</v>
      </c>
      <c r="C9805" s="0" t="n">
        <v>0.0005097969</v>
      </c>
      <c r="D9805" s="0" t="n">
        <v>8.55475E-005</v>
      </c>
      <c r="E9805" s="0" t="n">
        <v>0.0078125</v>
      </c>
      <c r="F9805" s="0" t="n">
        <v>0.0018207031</v>
      </c>
      <c r="G9805" s="0" t="n">
        <v>1</v>
      </c>
      <c r="H9805" s="0" t="n">
        <v>0.22</v>
      </c>
    </row>
    <row r="9806" customFormat="false" ht="12.8" hidden="false" customHeight="false" outlineLevel="0" collapsed="false">
      <c r="A9806" s="0" t="s">
        <v>13480</v>
      </c>
      <c r="B9806" s="0" t="n">
        <v>0.172</v>
      </c>
      <c r="C9806" s="0" t="n">
        <v>0.000360525</v>
      </c>
      <c r="D9806" s="0" t="n">
        <v>8.21256E-005</v>
      </c>
      <c r="E9806" s="0" t="n">
        <v>0.01</v>
      </c>
      <c r="F9806" s="0" t="n">
        <v>0.0032775</v>
      </c>
      <c r="G9806" s="0" t="n">
        <v>1</v>
      </c>
      <c r="H9806" s="0" t="n">
        <v>20.13</v>
      </c>
    </row>
    <row r="9807" customFormat="false" ht="12.8" hidden="false" customHeight="false" outlineLevel="0" collapsed="false">
      <c r="A9807" s="0" t="s">
        <v>13481</v>
      </c>
      <c r="B9807" s="0" t="n">
        <v>0.338</v>
      </c>
      <c r="C9807" s="0" t="n">
        <v>0.00288</v>
      </c>
      <c r="D9807" s="0" t="n">
        <v>0.0006666667</v>
      </c>
      <c r="E9807" s="0" t="n">
        <v>0.04</v>
      </c>
      <c r="F9807" s="0" t="n">
        <v>0.0096</v>
      </c>
      <c r="G9807" s="0" t="n">
        <v>1</v>
      </c>
      <c r="H9807" s="0" t="n">
        <v>520.06</v>
      </c>
    </row>
    <row r="9808" customFormat="false" ht="12.8" hidden="false" customHeight="false" outlineLevel="0" collapsed="false">
      <c r="A9808" s="0" t="s">
        <v>321</v>
      </c>
      <c r="B9808" s="0" t="n">
        <v>0.2815384615</v>
      </c>
      <c r="C9808" s="0" t="n">
        <v>0.0009790769</v>
      </c>
      <c r="D9808" s="0" t="n">
        <v>0.0002812242</v>
      </c>
      <c r="E9808" s="0" t="n">
        <v>0.0076923077</v>
      </c>
      <c r="F9808" s="0" t="n">
        <v>0.0026461538</v>
      </c>
      <c r="G9808" s="0" t="n">
        <v>1</v>
      </c>
      <c r="H9808" s="0" t="n">
        <v>0.5</v>
      </c>
    </row>
    <row r="9809" customFormat="false" ht="12.8" hidden="false" customHeight="false" outlineLevel="0" collapsed="false">
      <c r="A9809" s="0" t="s">
        <v>13482</v>
      </c>
      <c r="B9809" s="0" t="n">
        <v>0.096440678</v>
      </c>
      <c r="C9809" s="0" t="n">
        <v>0.0006101695</v>
      </c>
      <c r="D9809" s="0" t="n">
        <v>0.0001412429</v>
      </c>
      <c r="E9809" s="0" t="n">
        <v>0.0084745763</v>
      </c>
      <c r="F9809" s="0" t="n">
        <v>0.0020338983</v>
      </c>
      <c r="G9809" s="0" t="n">
        <v>1</v>
      </c>
      <c r="H9809" s="0" t="n">
        <v>0.81</v>
      </c>
    </row>
    <row r="9810" customFormat="false" ht="12.8" hidden="false" customHeight="false" outlineLevel="0" collapsed="false">
      <c r="A9810" s="0" t="s">
        <v>3154</v>
      </c>
      <c r="B9810" s="0" t="n">
        <v>2.605</v>
      </c>
      <c r="C9810" s="0" t="n">
        <v>0.0228</v>
      </c>
      <c r="D9810" s="0" t="n">
        <v>0.0033333333</v>
      </c>
      <c r="E9810" s="0" t="n">
        <v>0.025</v>
      </c>
      <c r="F9810" s="0" t="n">
        <v>0.024</v>
      </c>
      <c r="G9810" s="0" t="n">
        <v>1</v>
      </c>
      <c r="H9810" s="0" t="n">
        <v>7.91</v>
      </c>
    </row>
    <row r="9811" customFormat="false" ht="12.8" hidden="false" customHeight="false" outlineLevel="0" collapsed="false">
      <c r="A9811" s="0" t="s">
        <v>13483</v>
      </c>
      <c r="B9811" s="0" t="n">
        <v>0.1553333333</v>
      </c>
      <c r="C9811" s="0" t="n">
        <v>0.0021333333</v>
      </c>
      <c r="D9811" s="0" t="n">
        <v>0.0003434343</v>
      </c>
      <c r="E9811" s="0" t="n">
        <v>0.0222222222</v>
      </c>
      <c r="F9811" s="0" t="n">
        <v>0.0066666667</v>
      </c>
      <c r="G9811" s="0" t="n">
        <v>1</v>
      </c>
      <c r="H9811" s="0" t="n">
        <v>1</v>
      </c>
    </row>
    <row r="9812" customFormat="false" ht="12.8" hidden="false" customHeight="false" outlineLevel="0" collapsed="false">
      <c r="A9812" s="0" t="s">
        <v>2812</v>
      </c>
      <c r="B9812" s="0" t="n">
        <v>0.357</v>
      </c>
      <c r="C9812" s="0" t="n">
        <v>0.00288</v>
      </c>
      <c r="D9812" s="0" t="n">
        <v>0.0006666667</v>
      </c>
      <c r="E9812" s="0" t="n">
        <v>0.04</v>
      </c>
      <c r="F9812" s="0" t="n">
        <v>0.0096</v>
      </c>
      <c r="G9812" s="0" t="n">
        <v>1</v>
      </c>
      <c r="H9812" s="0" t="n">
        <v>538.51</v>
      </c>
    </row>
    <row r="9813" customFormat="false" ht="12.8" hidden="false" customHeight="false" outlineLevel="0" collapsed="false">
      <c r="A9813" s="0" t="s">
        <v>13484</v>
      </c>
      <c r="B9813" s="0" t="n">
        <v>0.0555555556</v>
      </c>
      <c r="C9813" s="0" t="n">
        <v>0.0002666667</v>
      </c>
      <c r="D9813" s="0" t="n">
        <v>6.94444E-005</v>
      </c>
      <c r="E9813" s="0" t="n">
        <v>0.0055555556</v>
      </c>
      <c r="F9813" s="0" t="n">
        <v>0.0013333333</v>
      </c>
      <c r="G9813" s="0" t="n">
        <v>1</v>
      </c>
      <c r="H9813" s="0" t="n">
        <v>1</v>
      </c>
    </row>
    <row r="9814" customFormat="false" ht="12.8" hidden="false" customHeight="false" outlineLevel="0" collapsed="false">
      <c r="A9814" s="0" t="s">
        <v>276</v>
      </c>
      <c r="B9814" s="0" t="n">
        <v>1.0971428571</v>
      </c>
      <c r="C9814" s="0" t="n">
        <v>0.0102857143</v>
      </c>
      <c r="D9814" s="0" t="n">
        <v>0.0023809524</v>
      </c>
      <c r="E9814" s="0" t="n">
        <v>0.1428571429</v>
      </c>
      <c r="F9814" s="0" t="n">
        <v>0.0342857143</v>
      </c>
      <c r="G9814" s="0" t="n">
        <v>1</v>
      </c>
      <c r="H9814" s="0" t="n">
        <v>2.81</v>
      </c>
    </row>
    <row r="9815" customFormat="false" ht="12.8" hidden="false" customHeight="false" outlineLevel="0" collapsed="false">
      <c r="A9815" s="0" t="s">
        <v>13485</v>
      </c>
      <c r="B9815" s="0" t="n">
        <v>1.4464285714</v>
      </c>
      <c r="C9815" s="0" t="n">
        <v>0.0197142857</v>
      </c>
      <c r="D9815" s="0" t="n">
        <v>0.0093406593</v>
      </c>
      <c r="E9815" s="0" t="n">
        <v>0.0178571429</v>
      </c>
      <c r="F9815" s="0" t="n">
        <v>0.0214285714</v>
      </c>
      <c r="G9815" s="0" t="n">
        <v>1</v>
      </c>
      <c r="H9815" s="0" t="n">
        <v>1</v>
      </c>
    </row>
    <row r="9816" customFormat="false" ht="12.8" hidden="false" customHeight="false" outlineLevel="0" collapsed="false">
      <c r="A9816" s="0" t="s">
        <v>13486</v>
      </c>
      <c r="B9816" s="0" t="n">
        <v>0.091</v>
      </c>
      <c r="C9816" s="0" t="n">
        <v>0.00096</v>
      </c>
      <c r="D9816" s="0" t="n">
        <v>0.00025</v>
      </c>
      <c r="E9816" s="0" t="n">
        <v>0.005</v>
      </c>
      <c r="F9816" s="0" t="n">
        <v>0.0024</v>
      </c>
      <c r="G9816" s="0" t="n">
        <v>1</v>
      </c>
      <c r="H9816" s="0" t="n">
        <v>0.22</v>
      </c>
    </row>
    <row r="9817" customFormat="false" ht="12.8" hidden="false" customHeight="false" outlineLevel="0" collapsed="false">
      <c r="A9817" s="0" t="s">
        <v>13487</v>
      </c>
      <c r="B9817" s="0" t="n">
        <v>0.056796875</v>
      </c>
      <c r="C9817" s="0" t="n">
        <v>0.0005097969</v>
      </c>
      <c r="D9817" s="0" t="n">
        <v>8.55475E-005</v>
      </c>
      <c r="E9817" s="0" t="n">
        <v>0.0078125</v>
      </c>
      <c r="F9817" s="0" t="n">
        <v>0.0018207031</v>
      </c>
      <c r="G9817" s="0" t="n">
        <v>1</v>
      </c>
      <c r="H9817" s="0" t="n">
        <v>0.22</v>
      </c>
    </row>
    <row r="9818" customFormat="false" ht="12.8" hidden="false" customHeight="false" outlineLevel="0" collapsed="false">
      <c r="A9818" s="0" t="s">
        <v>13488</v>
      </c>
      <c r="B9818" s="0" t="n">
        <v>0.376</v>
      </c>
      <c r="C9818" s="0" t="n">
        <v>0.00288</v>
      </c>
      <c r="D9818" s="0" t="n">
        <v>0.0006666667</v>
      </c>
      <c r="E9818" s="0" t="n">
        <v>0.04</v>
      </c>
      <c r="F9818" s="0" t="n">
        <v>0.0096</v>
      </c>
      <c r="G9818" s="0" t="n">
        <v>1</v>
      </c>
      <c r="H9818" s="0" t="n">
        <v>809.38</v>
      </c>
    </row>
    <row r="9819" customFormat="false" ht="12.8" hidden="false" customHeight="false" outlineLevel="0" collapsed="false">
      <c r="A9819" s="0" t="s">
        <v>13489</v>
      </c>
      <c r="B9819" s="0" t="n">
        <v>2.55</v>
      </c>
      <c r="C9819" s="0" t="n">
        <v>0.032</v>
      </c>
      <c r="D9819" s="0" t="n">
        <v>0.0141666667</v>
      </c>
      <c r="E9819" s="0" t="n">
        <v>0.0166666667</v>
      </c>
      <c r="F9819" s="0" t="n">
        <v>0.032</v>
      </c>
      <c r="G9819" s="0" t="n">
        <v>1</v>
      </c>
      <c r="H9819" s="0" t="n">
        <v>88.63</v>
      </c>
    </row>
    <row r="9820" customFormat="false" ht="12.8" hidden="false" customHeight="false" outlineLevel="0" collapsed="false">
      <c r="A9820" s="0" t="s">
        <v>13490</v>
      </c>
      <c r="B9820" s="0" t="n">
        <v>0.064</v>
      </c>
      <c r="C9820" s="0" t="n">
        <v>0.0002666667</v>
      </c>
      <c r="D9820" s="0" t="n">
        <v>6.17284E-005</v>
      </c>
      <c r="E9820" s="0" t="n">
        <v>0.0055555556</v>
      </c>
      <c r="F9820" s="0" t="n">
        <v>0.0013333333</v>
      </c>
      <c r="G9820" s="0" t="n">
        <v>1</v>
      </c>
      <c r="H9820" s="0" t="n">
        <v>0.37</v>
      </c>
    </row>
    <row r="9821" customFormat="false" ht="12.8" hidden="false" customHeight="false" outlineLevel="0" collapsed="false">
      <c r="A9821" s="0" t="s">
        <v>277</v>
      </c>
      <c r="B9821" s="0" t="n">
        <v>0.4843333333</v>
      </c>
      <c r="C9821" s="0" t="n">
        <v>0.003</v>
      </c>
      <c r="D9821" s="0" t="n">
        <v>0.0006944444</v>
      </c>
      <c r="E9821" s="0" t="n">
        <v>0.0416666667</v>
      </c>
      <c r="F9821" s="0" t="n">
        <v>0.01</v>
      </c>
      <c r="G9821" s="0" t="n">
        <v>1</v>
      </c>
      <c r="H9821" s="0" t="n">
        <v>4.77</v>
      </c>
    </row>
    <row r="9822" customFormat="false" ht="12.8" hidden="false" customHeight="false" outlineLevel="0" collapsed="false">
      <c r="A9822" s="0" t="s">
        <v>13491</v>
      </c>
      <c r="B9822" s="0" t="n">
        <v>0.0572777778</v>
      </c>
      <c r="C9822" s="0" t="n">
        <v>0.0006666667</v>
      </c>
      <c r="D9822" s="0" t="n">
        <v>0.0001736111</v>
      </c>
      <c r="E9822" s="0" t="n">
        <v>0.0277777778</v>
      </c>
      <c r="F9822" s="0" t="n">
        <v>0.0033333333</v>
      </c>
      <c r="G9822" s="0" t="n">
        <v>1</v>
      </c>
      <c r="H9822" s="0" t="n">
        <v>1</v>
      </c>
    </row>
    <row r="9823" customFormat="false" ht="12.8" hidden="false" customHeight="false" outlineLevel="0" collapsed="false">
      <c r="A9823" s="0" t="s">
        <v>13492</v>
      </c>
      <c r="B9823" s="0" t="n">
        <v>0.036796875</v>
      </c>
      <c r="C9823" s="0" t="n">
        <v>0.0005097969</v>
      </c>
      <c r="D9823" s="0" t="n">
        <v>8.55475E-005</v>
      </c>
      <c r="E9823" s="0" t="n">
        <v>0.0078125</v>
      </c>
      <c r="F9823" s="0" t="n">
        <v>0.0018207031</v>
      </c>
      <c r="G9823" s="0" t="n">
        <v>1</v>
      </c>
      <c r="H9823" s="0" t="n">
        <v>0</v>
      </c>
    </row>
    <row r="9824" customFormat="false" ht="12.8" hidden="false" customHeight="false" outlineLevel="0" collapsed="false">
      <c r="A9824" s="0" t="s">
        <v>13493</v>
      </c>
      <c r="B9824" s="0" t="n">
        <v>2.605</v>
      </c>
      <c r="C9824" s="0" t="n">
        <v>0.0228</v>
      </c>
      <c r="D9824" s="0" t="n">
        <v>0.0033333333</v>
      </c>
      <c r="E9824" s="0" t="n">
        <v>0.025</v>
      </c>
      <c r="F9824" s="0" t="n">
        <v>0.024</v>
      </c>
      <c r="G9824" s="0" t="n">
        <v>1</v>
      </c>
      <c r="H9824" s="0" t="n">
        <v>17.66</v>
      </c>
    </row>
    <row r="9825" customFormat="false" ht="12.8" hidden="false" customHeight="false" outlineLevel="0" collapsed="false">
      <c r="A9825" s="0" t="s">
        <v>2054</v>
      </c>
      <c r="B9825" s="0" t="n">
        <v>0.0205</v>
      </c>
      <c r="C9825" s="0" t="n">
        <v>0.0007138525</v>
      </c>
      <c r="D9825" s="0" t="n">
        <v>0.0001931818</v>
      </c>
      <c r="E9825" s="0" t="n">
        <v>0.0025</v>
      </c>
      <c r="F9825" s="0" t="n">
        <v>0.0009455</v>
      </c>
      <c r="G9825" s="0" t="n">
        <v>1</v>
      </c>
      <c r="H9825" s="0" t="n">
        <v>1</v>
      </c>
    </row>
    <row r="9826" customFormat="false" ht="12.8" hidden="false" customHeight="false" outlineLevel="0" collapsed="false">
      <c r="A9826" s="0" t="s">
        <v>2813</v>
      </c>
      <c r="B9826" s="0" t="n">
        <v>0.366</v>
      </c>
      <c r="C9826" s="0" t="n">
        <v>0.00288</v>
      </c>
      <c r="D9826" s="0" t="n">
        <v>0.0006666667</v>
      </c>
      <c r="E9826" s="0" t="n">
        <v>0.04</v>
      </c>
      <c r="F9826" s="0" t="n">
        <v>0.0096</v>
      </c>
      <c r="G9826" s="0" t="n">
        <v>1</v>
      </c>
      <c r="H9826" s="0" t="n">
        <v>572.5</v>
      </c>
    </row>
    <row r="9827" customFormat="false" ht="12.8" hidden="false" customHeight="false" outlineLevel="0" collapsed="false">
      <c r="A9827" s="0" t="s">
        <v>13494</v>
      </c>
      <c r="B9827" s="0" t="n">
        <v>3.1089655172</v>
      </c>
      <c r="C9827" s="0" t="n">
        <v>0.0459331034</v>
      </c>
      <c r="D9827" s="0" t="n">
        <v>0.00651341</v>
      </c>
      <c r="E9827" s="0" t="n">
        <v>0.0172413793</v>
      </c>
      <c r="F9827" s="0" t="n">
        <v>0.0308275862</v>
      </c>
      <c r="G9827" s="0" t="n">
        <v>1</v>
      </c>
      <c r="H9827" s="0" t="n">
        <v>1</v>
      </c>
    </row>
    <row r="9828" customFormat="false" ht="12.8" hidden="false" customHeight="false" outlineLevel="0" collapsed="false">
      <c r="A9828" s="0" t="s">
        <v>13495</v>
      </c>
      <c r="B9828" s="0" t="n">
        <v>0.05390625</v>
      </c>
      <c r="C9828" s="0" t="n">
        <v>0.0001875</v>
      </c>
      <c r="D9828" s="0" t="n">
        <v>4.88281E-005</v>
      </c>
      <c r="E9828" s="0" t="n">
        <v>0.00390625</v>
      </c>
      <c r="F9828" s="0" t="n">
        <v>0.0009375</v>
      </c>
      <c r="G9828" s="0" t="n">
        <v>1</v>
      </c>
      <c r="H9828" s="0" t="n">
        <v>1</v>
      </c>
    </row>
    <row r="9829" customFormat="false" ht="12.8" hidden="false" customHeight="false" outlineLevel="0" collapsed="false">
      <c r="A9829" s="0" t="s">
        <v>13496</v>
      </c>
      <c r="B9829" s="0" t="n">
        <v>0.0239622642</v>
      </c>
      <c r="C9829" s="0" t="n">
        <v>0.0002264151</v>
      </c>
      <c r="D9829" s="0" t="n">
        <v>5.24109E-005</v>
      </c>
      <c r="E9829" s="0" t="n">
        <v>0.0094339623</v>
      </c>
      <c r="F9829" s="0" t="n">
        <v>0.0011320755</v>
      </c>
      <c r="G9829" s="0" t="n">
        <v>1</v>
      </c>
      <c r="H9829" s="0" t="n">
        <v>0.17</v>
      </c>
    </row>
    <row r="9830" customFormat="false" ht="12.8" hidden="false" customHeight="false" outlineLevel="0" collapsed="false">
      <c r="A9830" s="0" t="s">
        <v>1982</v>
      </c>
      <c r="B9830" s="0" t="n">
        <v>4.25</v>
      </c>
      <c r="C9830" s="0" t="n">
        <v>0.064</v>
      </c>
      <c r="D9830" s="0" t="n">
        <v>0.0094444444</v>
      </c>
      <c r="E9830" s="0" t="n">
        <v>0.0333333333</v>
      </c>
      <c r="F9830" s="0" t="n">
        <v>0.064</v>
      </c>
      <c r="G9830" s="0" t="n">
        <v>1</v>
      </c>
      <c r="H9830" s="0" t="n">
        <v>91.6</v>
      </c>
    </row>
    <row r="9831" customFormat="false" ht="12.8" hidden="false" customHeight="false" outlineLevel="0" collapsed="false">
      <c r="A9831" s="0" t="s">
        <v>13497</v>
      </c>
      <c r="B9831" s="0" t="n">
        <v>3.3076923077</v>
      </c>
      <c r="C9831" s="0" t="n">
        <v>0.0512330769</v>
      </c>
      <c r="D9831" s="0" t="n">
        <v>0.0072649573</v>
      </c>
      <c r="E9831" s="0" t="n">
        <v>0.0192307692</v>
      </c>
      <c r="F9831" s="0" t="n">
        <v>0.0343846154</v>
      </c>
      <c r="G9831" s="0" t="n">
        <v>1</v>
      </c>
      <c r="H9831" s="0" t="n">
        <v>1</v>
      </c>
    </row>
    <row r="9832" customFormat="false" ht="12.8" hidden="false" customHeight="false" outlineLevel="0" collapsed="false">
      <c r="A9832" s="0" t="s">
        <v>1245</v>
      </c>
      <c r="B9832" s="0" t="n">
        <v>2.4140740741</v>
      </c>
      <c r="C9832" s="0" t="n">
        <v>0.0185988519</v>
      </c>
      <c r="D9832" s="0" t="n">
        <v>0.0026234568</v>
      </c>
      <c r="E9832" s="0" t="n">
        <v>0.0185185185</v>
      </c>
      <c r="F9832" s="0" t="n">
        <v>0.0191740741</v>
      </c>
      <c r="G9832" s="0" t="n">
        <v>1</v>
      </c>
      <c r="H9832" s="0" t="n">
        <v>7.42</v>
      </c>
    </row>
    <row r="9833" customFormat="false" ht="12.8" hidden="false" customHeight="false" outlineLevel="0" collapsed="false">
      <c r="A9833" s="0" t="s">
        <v>13498</v>
      </c>
      <c r="B9833" s="0" t="n">
        <v>0.0394339623</v>
      </c>
      <c r="C9833" s="0" t="n">
        <v>0.0002264151</v>
      </c>
      <c r="D9833" s="0" t="n">
        <v>0.0001572327</v>
      </c>
      <c r="E9833" s="0" t="n">
        <v>0.0094339623</v>
      </c>
      <c r="F9833" s="0" t="n">
        <v>0.0011320755</v>
      </c>
      <c r="G9833" s="0" t="n">
        <v>1</v>
      </c>
      <c r="H9833" s="0" t="n">
        <v>0.17</v>
      </c>
    </row>
    <row r="9834" customFormat="false" ht="12.8" hidden="false" customHeight="false" outlineLevel="0" collapsed="false">
      <c r="A9834" s="0" t="s">
        <v>1900</v>
      </c>
      <c r="B9834" s="0" t="n">
        <v>5.6230769231</v>
      </c>
      <c r="C9834" s="0" t="n">
        <v>0.0807692308</v>
      </c>
      <c r="D9834" s="0" t="n">
        <v>0.0116239316</v>
      </c>
      <c r="E9834" s="0" t="n">
        <v>0.0384615385</v>
      </c>
      <c r="F9834" s="0" t="n">
        <v>0.0807692308</v>
      </c>
      <c r="G9834" s="0" t="n">
        <v>1</v>
      </c>
      <c r="H9834" s="0" t="n">
        <v>24.2</v>
      </c>
    </row>
    <row r="9835" customFormat="false" ht="12.8" hidden="false" customHeight="false" outlineLevel="0" collapsed="false">
      <c r="A9835" s="0" t="s">
        <v>1980</v>
      </c>
      <c r="B9835" s="0" t="n">
        <v>4.35</v>
      </c>
      <c r="C9835" s="0" t="n">
        <v>0.064</v>
      </c>
      <c r="D9835" s="0" t="n">
        <v>0.0094444444</v>
      </c>
      <c r="E9835" s="0" t="n">
        <v>0.0333333333</v>
      </c>
      <c r="F9835" s="0" t="n">
        <v>0.064</v>
      </c>
      <c r="G9835" s="0" t="n">
        <v>1</v>
      </c>
      <c r="H9835" s="0" t="n">
        <v>91.6</v>
      </c>
    </row>
    <row r="9836" customFormat="false" ht="12.8" hidden="false" customHeight="false" outlineLevel="0" collapsed="false">
      <c r="A9836" s="0" t="s">
        <v>2072</v>
      </c>
      <c r="B9836" s="0" t="n">
        <v>3.375</v>
      </c>
      <c r="C9836" s="0" t="n">
        <v>0.048</v>
      </c>
      <c r="D9836" s="0" t="n">
        <v>0.0070833333</v>
      </c>
      <c r="E9836" s="0" t="n">
        <v>0.025</v>
      </c>
      <c r="F9836" s="0" t="n">
        <v>0.048</v>
      </c>
      <c r="G9836" s="0" t="n">
        <v>1</v>
      </c>
      <c r="H9836" s="0" t="n">
        <v>263.81</v>
      </c>
    </row>
    <row r="9837" customFormat="false" ht="12.8" hidden="false" customHeight="false" outlineLevel="0" collapsed="false">
      <c r="A9837" s="0" t="s">
        <v>2067</v>
      </c>
      <c r="B9837" s="0" t="n">
        <v>3.375</v>
      </c>
      <c r="C9837" s="0" t="n">
        <v>0.048</v>
      </c>
      <c r="D9837" s="0" t="n">
        <v>0.02125</v>
      </c>
      <c r="E9837" s="0" t="n">
        <v>0.025</v>
      </c>
      <c r="F9837" s="0" t="n">
        <v>0.048</v>
      </c>
      <c r="G9837" s="0" t="n">
        <v>1</v>
      </c>
      <c r="H9837" s="0" t="n">
        <v>263.81</v>
      </c>
    </row>
    <row r="9838" customFormat="false" ht="12.8" hidden="false" customHeight="false" outlineLevel="0" collapsed="false">
      <c r="A9838" s="0" t="s">
        <v>60</v>
      </c>
      <c r="B9838" s="0" t="n">
        <v>5.975</v>
      </c>
      <c r="C9838" s="0" t="n">
        <v>0.0826875</v>
      </c>
      <c r="D9838" s="0" t="n">
        <v>0.0118055556</v>
      </c>
      <c r="E9838" s="0" t="n">
        <v>0.03125</v>
      </c>
      <c r="F9838" s="0" t="n">
        <v>0.05625</v>
      </c>
      <c r="G9838" s="0" t="n">
        <v>1</v>
      </c>
      <c r="H9838" s="0" t="n">
        <v>1</v>
      </c>
    </row>
    <row r="9839" customFormat="false" ht="12.8" hidden="false" customHeight="false" outlineLevel="0" collapsed="false">
      <c r="A9839" s="0" t="s">
        <v>13499</v>
      </c>
      <c r="B9839" s="0" t="n">
        <v>0.4405555556</v>
      </c>
      <c r="C9839" s="0" t="n">
        <v>0.0036252222</v>
      </c>
      <c r="D9839" s="0" t="n">
        <v>0.0006083378</v>
      </c>
      <c r="E9839" s="0" t="n">
        <v>0.0555555556</v>
      </c>
      <c r="F9839" s="0" t="n">
        <v>0.0129472222</v>
      </c>
      <c r="G9839" s="0" t="n">
        <v>1</v>
      </c>
      <c r="H9839" s="0" t="n">
        <v>0.98</v>
      </c>
    </row>
    <row r="9840" customFormat="false" ht="12.8" hidden="false" customHeight="false" outlineLevel="0" collapsed="false">
      <c r="A9840" s="0" t="s">
        <v>225</v>
      </c>
      <c r="B9840" s="0" t="n">
        <v>0.0232307692</v>
      </c>
      <c r="C9840" s="0" t="n">
        <v>0.0001846154</v>
      </c>
      <c r="D9840" s="0" t="n">
        <v>4.2735E-005</v>
      </c>
      <c r="E9840" s="0" t="n">
        <v>0.0076923077</v>
      </c>
      <c r="F9840" s="0" t="n">
        <v>0.0009230769</v>
      </c>
      <c r="G9840" s="0" t="n">
        <v>1</v>
      </c>
      <c r="H9840" s="0" t="n">
        <v>0.2</v>
      </c>
    </row>
    <row r="9841" customFormat="false" ht="12.8" hidden="false" customHeight="false" outlineLevel="0" collapsed="false">
      <c r="A9841" s="0" t="s">
        <v>13500</v>
      </c>
      <c r="B9841" s="0" t="n">
        <v>0.8625</v>
      </c>
      <c r="C9841" s="0" t="n">
        <v>0.00286</v>
      </c>
      <c r="D9841" s="0" t="n">
        <v>0.0008173077</v>
      </c>
      <c r="E9841" s="0" t="n">
        <v>0.0625</v>
      </c>
      <c r="F9841" s="0" t="n">
        <v>0.0143</v>
      </c>
      <c r="G9841" s="0" t="n">
        <v>1</v>
      </c>
      <c r="H9841" s="0" t="n">
        <v>1</v>
      </c>
    </row>
    <row r="9842" customFormat="false" ht="12.8" hidden="false" customHeight="false" outlineLevel="0" collapsed="false">
      <c r="A9842" s="0" t="s">
        <v>13501</v>
      </c>
      <c r="B9842" s="0" t="n">
        <v>0.52</v>
      </c>
      <c r="C9842" s="0" t="n">
        <v>0.0077777778</v>
      </c>
      <c r="D9842" s="0" t="n">
        <v>0.0014814815</v>
      </c>
      <c r="E9842" s="0" t="n">
        <v>0.1111111111</v>
      </c>
      <c r="F9842" s="0" t="n">
        <v>0.0222222222</v>
      </c>
      <c r="G9842" s="0" t="n">
        <v>1</v>
      </c>
      <c r="H9842" s="0" t="n">
        <v>1</v>
      </c>
    </row>
    <row r="9843" customFormat="false" ht="12.8" hidden="false" customHeight="false" outlineLevel="0" collapsed="false">
      <c r="A9843" s="0" t="s">
        <v>13502</v>
      </c>
      <c r="B9843" s="0" t="n">
        <v>1.3583</v>
      </c>
      <c r="C9843" s="0" t="n">
        <v>0.01785</v>
      </c>
      <c r="D9843" s="0" t="n">
        <v>0.0053125</v>
      </c>
      <c r="E9843" s="0" t="n">
        <v>0.025</v>
      </c>
      <c r="F9843" s="0" t="n">
        <v>0.0255</v>
      </c>
      <c r="G9843" s="0" t="n">
        <v>1</v>
      </c>
      <c r="H9843" s="0" t="n">
        <v>1334</v>
      </c>
    </row>
    <row r="9844" customFormat="false" ht="12.8" hidden="false" customHeight="false" outlineLevel="0" collapsed="false">
      <c r="A9844" s="0" t="s">
        <v>59</v>
      </c>
      <c r="B9844" s="0" t="n">
        <v>5.975</v>
      </c>
      <c r="C9844" s="0" t="n">
        <v>0.0826875</v>
      </c>
      <c r="D9844" s="0" t="n">
        <v>0.0118055556</v>
      </c>
      <c r="E9844" s="0" t="n">
        <v>0.03125</v>
      </c>
      <c r="F9844" s="0" t="n">
        <v>0.05625</v>
      </c>
      <c r="G9844" s="0" t="n">
        <v>1</v>
      </c>
      <c r="H9844" s="0" t="n">
        <v>1</v>
      </c>
    </row>
    <row r="9845" customFormat="false" ht="12.8" hidden="false" customHeight="false" outlineLevel="0" collapsed="false">
      <c r="A9845" s="0" t="s">
        <v>13503</v>
      </c>
      <c r="B9845" s="0" t="n">
        <v>0.8495</v>
      </c>
      <c r="C9845" s="0" t="n">
        <v>0.0015</v>
      </c>
      <c r="D9845" s="0" t="n">
        <v>0.00078125</v>
      </c>
      <c r="E9845" s="0" t="n">
        <v>0.0625</v>
      </c>
      <c r="F9845" s="0" t="n">
        <v>0.0075</v>
      </c>
      <c r="G9845" s="0" t="n">
        <v>1</v>
      </c>
      <c r="H9845" s="0" t="n">
        <v>1</v>
      </c>
    </row>
    <row r="9846" customFormat="false" ht="12.8" hidden="false" customHeight="false" outlineLevel="0" collapsed="false">
      <c r="A9846" s="0" t="s">
        <v>26</v>
      </c>
      <c r="B9846" s="0" t="n">
        <v>0.5733333333</v>
      </c>
      <c r="C9846" s="0" t="n">
        <v>0.0064</v>
      </c>
      <c r="D9846" s="0" t="n">
        <v>0.0010416667</v>
      </c>
      <c r="E9846" s="0" t="n">
        <v>0.0833333333</v>
      </c>
      <c r="F9846" s="0" t="n">
        <v>0.02</v>
      </c>
      <c r="G9846" s="0" t="n">
        <v>1</v>
      </c>
      <c r="H9846" s="0" t="n">
        <v>1</v>
      </c>
    </row>
    <row r="9847" customFormat="false" ht="12.8" hidden="false" customHeight="false" outlineLevel="0" collapsed="false">
      <c r="A9847" s="0" t="s">
        <v>13504</v>
      </c>
      <c r="B9847" s="0" t="n">
        <v>5.6230769231</v>
      </c>
      <c r="C9847" s="0" t="n">
        <v>0.0807692308</v>
      </c>
      <c r="D9847" s="0" t="n">
        <v>0.0116239316</v>
      </c>
      <c r="E9847" s="0" t="n">
        <v>0.0384615385</v>
      </c>
      <c r="F9847" s="0" t="n">
        <v>0.0807692308</v>
      </c>
      <c r="G9847" s="0" t="n">
        <v>1</v>
      </c>
      <c r="H9847" s="0" t="n">
        <v>24.2</v>
      </c>
    </row>
    <row r="9848" customFormat="false" ht="12.8" hidden="false" customHeight="false" outlineLevel="0" collapsed="false">
      <c r="A9848" s="0" t="s">
        <v>13505</v>
      </c>
      <c r="B9848" s="0" t="n">
        <v>0.4405555556</v>
      </c>
      <c r="C9848" s="0" t="n">
        <v>0.0036252222</v>
      </c>
      <c r="D9848" s="0" t="n">
        <v>0.0006083378</v>
      </c>
      <c r="E9848" s="0" t="n">
        <v>0.0555555556</v>
      </c>
      <c r="F9848" s="0" t="n">
        <v>0.0129472222</v>
      </c>
      <c r="G9848" s="0" t="n">
        <v>1</v>
      </c>
      <c r="H9848" s="0" t="n">
        <v>0.98</v>
      </c>
    </row>
    <row r="9849" customFormat="false" ht="12.8" hidden="false" customHeight="false" outlineLevel="0" collapsed="false">
      <c r="A9849" s="0" t="s">
        <v>2008</v>
      </c>
      <c r="B9849" s="0" t="n">
        <v>5.6230769231</v>
      </c>
      <c r="C9849" s="0" t="n">
        <v>0.0807692308</v>
      </c>
      <c r="D9849" s="0" t="n">
        <v>0.0116239316</v>
      </c>
      <c r="E9849" s="0" t="n">
        <v>0.0384615385</v>
      </c>
      <c r="F9849" s="0" t="n">
        <v>0.0807692308</v>
      </c>
      <c r="G9849" s="0" t="n">
        <v>1</v>
      </c>
      <c r="H9849" s="0" t="n">
        <v>24.2</v>
      </c>
    </row>
    <row r="9850" customFormat="false" ht="12.8" hidden="false" customHeight="false" outlineLevel="0" collapsed="false">
      <c r="A9850" s="0" t="s">
        <v>13506</v>
      </c>
      <c r="B9850" s="0" t="n">
        <v>0.0232307692</v>
      </c>
      <c r="C9850" s="0" t="n">
        <v>0.0001846154</v>
      </c>
      <c r="D9850" s="0" t="n">
        <v>4.2735E-005</v>
      </c>
      <c r="E9850" s="0" t="n">
        <v>0.0076923077</v>
      </c>
      <c r="F9850" s="0" t="n">
        <v>0.0009230769</v>
      </c>
      <c r="G9850" s="0" t="n">
        <v>1</v>
      </c>
      <c r="H9850" s="0" t="n">
        <v>0.2</v>
      </c>
    </row>
    <row r="9851" customFormat="false" ht="12.8" hidden="false" customHeight="false" outlineLevel="0" collapsed="false">
      <c r="A9851" s="0" t="s">
        <v>13507</v>
      </c>
      <c r="B9851" s="0" t="n">
        <v>0.8495</v>
      </c>
      <c r="C9851" s="0" t="n">
        <v>0.0015</v>
      </c>
      <c r="D9851" s="0" t="n">
        <v>0.00078125</v>
      </c>
      <c r="E9851" s="0" t="n">
        <v>0.0625</v>
      </c>
      <c r="F9851" s="0" t="n">
        <v>0.0075</v>
      </c>
      <c r="G9851" s="0" t="n">
        <v>1</v>
      </c>
      <c r="H9851" s="0" t="n">
        <v>1</v>
      </c>
    </row>
    <row r="9852" customFormat="false" ht="12.8" hidden="false" customHeight="false" outlineLevel="0" collapsed="false">
      <c r="A9852" s="0" t="s">
        <v>58</v>
      </c>
      <c r="B9852" s="0" t="n">
        <v>5.975</v>
      </c>
      <c r="C9852" s="0" t="n">
        <v>0.0826875</v>
      </c>
      <c r="D9852" s="0" t="n">
        <v>0.0118055556</v>
      </c>
      <c r="E9852" s="0" t="n">
        <v>0.03125</v>
      </c>
      <c r="F9852" s="0" t="n">
        <v>0.05625</v>
      </c>
      <c r="G9852" s="0" t="n">
        <v>1</v>
      </c>
      <c r="H9852" s="0" t="n">
        <v>1</v>
      </c>
    </row>
    <row r="9853" customFormat="false" ht="12.8" hidden="false" customHeight="false" outlineLevel="0" collapsed="false">
      <c r="A9853" s="0" t="s">
        <v>1899</v>
      </c>
      <c r="B9853" s="0" t="n">
        <v>5.6230769231</v>
      </c>
      <c r="C9853" s="0" t="n">
        <v>0.0807692308</v>
      </c>
      <c r="D9853" s="0" t="n">
        <v>0.0116239316</v>
      </c>
      <c r="E9853" s="0" t="n">
        <v>0.0384615385</v>
      </c>
      <c r="F9853" s="0" t="n">
        <v>0.0807692308</v>
      </c>
      <c r="G9853" s="0" t="n">
        <v>1</v>
      </c>
      <c r="H9853" s="0" t="n">
        <v>24.2</v>
      </c>
    </row>
    <row r="9854" customFormat="false" ht="12.8" hidden="false" customHeight="false" outlineLevel="0" collapsed="false">
      <c r="A9854" s="0" t="s">
        <v>13508</v>
      </c>
      <c r="B9854" s="0" t="n">
        <v>0.04625</v>
      </c>
      <c r="C9854" s="0" t="n">
        <v>0.00045</v>
      </c>
      <c r="D9854" s="0" t="n">
        <v>0.0001041667</v>
      </c>
      <c r="E9854" s="0" t="n">
        <v>0.00625</v>
      </c>
      <c r="F9854" s="0" t="n">
        <v>0.0015</v>
      </c>
      <c r="G9854" s="0" t="n">
        <v>1</v>
      </c>
      <c r="H9854" s="0" t="n">
        <v>1</v>
      </c>
    </row>
    <row r="9855" customFormat="false" ht="12.8" hidden="false" customHeight="false" outlineLevel="0" collapsed="false">
      <c r="A9855" s="0" t="s">
        <v>2618</v>
      </c>
      <c r="B9855" s="0" t="n">
        <v>1.3388</v>
      </c>
      <c r="C9855" s="0" t="n">
        <v>0.01785</v>
      </c>
      <c r="D9855" s="0" t="n">
        <v>0.0053125</v>
      </c>
      <c r="E9855" s="0" t="n">
        <v>0.025</v>
      </c>
      <c r="F9855" s="0" t="n">
        <v>0.0255</v>
      </c>
      <c r="G9855" s="0" t="n">
        <v>1</v>
      </c>
      <c r="H9855" s="0" t="n">
        <v>1334</v>
      </c>
    </row>
    <row r="9856" customFormat="false" ht="12.8" hidden="false" customHeight="false" outlineLevel="0" collapsed="false">
      <c r="A9856" s="0" t="s">
        <v>13509</v>
      </c>
      <c r="B9856" s="0" t="n">
        <v>0.6547619048</v>
      </c>
      <c r="C9856" s="0" t="n">
        <v>0.0047825619</v>
      </c>
      <c r="D9856" s="0" t="n">
        <v>0.0006746032</v>
      </c>
      <c r="E9856" s="0" t="n">
        <v>0.0047619048</v>
      </c>
      <c r="F9856" s="0" t="n">
        <v>0.0049304762</v>
      </c>
      <c r="G9856" s="0" t="n">
        <v>1</v>
      </c>
      <c r="H9856" s="0" t="n">
        <v>0.98</v>
      </c>
    </row>
    <row r="9857" customFormat="false" ht="12.8" hidden="false" customHeight="false" outlineLevel="0" collapsed="false">
      <c r="A9857" s="0" t="s">
        <v>386</v>
      </c>
      <c r="B9857" s="0" t="n">
        <v>26.0911111111</v>
      </c>
      <c r="C9857" s="0" t="n">
        <v>0.1674414444</v>
      </c>
      <c r="D9857" s="0" t="n">
        <v>0.0236111111</v>
      </c>
      <c r="E9857" s="0" t="n">
        <v>0.0555555556</v>
      </c>
      <c r="F9857" s="0" t="n">
        <v>0.2262722222</v>
      </c>
      <c r="G9857" s="0" t="n">
        <v>1</v>
      </c>
      <c r="H9857" s="0" t="n">
        <v>45.15</v>
      </c>
    </row>
    <row r="9858" customFormat="false" ht="12.8" hidden="false" customHeight="false" outlineLevel="0" collapsed="false">
      <c r="A9858" s="0" t="s">
        <v>13510</v>
      </c>
      <c r="B9858" s="0" t="n">
        <v>3.68</v>
      </c>
      <c r="C9858" s="0" t="n">
        <v>0.0555025</v>
      </c>
      <c r="D9858" s="0" t="n">
        <v>0.0078703704</v>
      </c>
      <c r="E9858" s="0" t="n">
        <v>0.0208333333</v>
      </c>
      <c r="F9858" s="0" t="n">
        <v>0.03725</v>
      </c>
      <c r="G9858" s="0" t="n">
        <v>1</v>
      </c>
      <c r="H9858" s="0" t="n">
        <v>1</v>
      </c>
    </row>
    <row r="9859" customFormat="false" ht="12.8" hidden="false" customHeight="false" outlineLevel="0" collapsed="false">
      <c r="A9859" s="0" t="s">
        <v>57</v>
      </c>
      <c r="B9859" s="0" t="n">
        <v>5.975</v>
      </c>
      <c r="C9859" s="0" t="n">
        <v>0.0826875</v>
      </c>
      <c r="D9859" s="0" t="n">
        <v>0.0118055556</v>
      </c>
      <c r="E9859" s="0" t="n">
        <v>0.03125</v>
      </c>
      <c r="F9859" s="0" t="n">
        <v>0.05625</v>
      </c>
      <c r="G9859" s="0" t="n">
        <v>1</v>
      </c>
      <c r="H9859" s="0" t="n">
        <v>1</v>
      </c>
    </row>
    <row r="9860" customFormat="false" ht="12.8" hidden="false" customHeight="false" outlineLevel="0" collapsed="false">
      <c r="A9860" s="0" t="s">
        <v>13511</v>
      </c>
      <c r="B9860" s="0" t="n">
        <v>5.6230769231</v>
      </c>
      <c r="C9860" s="0" t="n">
        <v>0.0807692308</v>
      </c>
      <c r="D9860" s="0" t="n">
        <v>0.0116239316</v>
      </c>
      <c r="E9860" s="0" t="n">
        <v>0.0384615385</v>
      </c>
      <c r="F9860" s="0" t="n">
        <v>0.0807692308</v>
      </c>
      <c r="G9860" s="0" t="n">
        <v>1</v>
      </c>
      <c r="H9860" s="0" t="n">
        <v>24.2</v>
      </c>
    </row>
    <row r="9861" customFormat="false" ht="12.8" hidden="false" customHeight="false" outlineLevel="0" collapsed="false">
      <c r="A9861" s="0" t="s">
        <v>385</v>
      </c>
      <c r="B9861" s="0" t="n">
        <v>26.0911111111</v>
      </c>
      <c r="C9861" s="0" t="n">
        <v>0.1674414444</v>
      </c>
      <c r="D9861" s="0" t="n">
        <v>0.0236111111</v>
      </c>
      <c r="E9861" s="0" t="n">
        <v>0.0555555556</v>
      </c>
      <c r="F9861" s="0" t="n">
        <v>0.2262722222</v>
      </c>
      <c r="G9861" s="0" t="n">
        <v>1</v>
      </c>
      <c r="H9861" s="0" t="n">
        <v>45.15</v>
      </c>
    </row>
    <row r="9862" customFormat="false" ht="12.8" hidden="false" customHeight="false" outlineLevel="0" collapsed="false">
      <c r="A9862" s="0" t="s">
        <v>56</v>
      </c>
      <c r="B9862" s="0" t="n">
        <v>5.975</v>
      </c>
      <c r="C9862" s="0" t="n">
        <v>0.0826875</v>
      </c>
      <c r="D9862" s="0" t="n">
        <v>0.0118055556</v>
      </c>
      <c r="E9862" s="0" t="n">
        <v>0.03125</v>
      </c>
      <c r="F9862" s="0" t="n">
        <v>0.05625</v>
      </c>
      <c r="G9862" s="0" t="n">
        <v>1</v>
      </c>
      <c r="H9862" s="0" t="n">
        <v>1</v>
      </c>
    </row>
    <row r="9863" customFormat="false" ht="12.8" hidden="false" customHeight="false" outlineLevel="0" collapsed="false">
      <c r="A9863" s="0" t="s">
        <v>13512</v>
      </c>
      <c r="B9863" s="0" t="n">
        <v>5.49</v>
      </c>
      <c r="C9863" s="0" t="n">
        <v>0.08325375</v>
      </c>
      <c r="D9863" s="0" t="n">
        <v>0.0118055556</v>
      </c>
      <c r="E9863" s="0" t="n">
        <v>0.03125</v>
      </c>
      <c r="F9863" s="0" t="n">
        <v>0.055875</v>
      </c>
      <c r="G9863" s="0" t="n">
        <v>1</v>
      </c>
      <c r="H9863" s="0" t="n">
        <v>1</v>
      </c>
    </row>
    <row r="9864" customFormat="false" ht="12.8" hidden="false" customHeight="false" outlineLevel="0" collapsed="false">
      <c r="A9864" s="0" t="s">
        <v>2007</v>
      </c>
      <c r="B9864" s="0" t="n">
        <v>5.6230769231</v>
      </c>
      <c r="C9864" s="0" t="n">
        <v>0.0807692308</v>
      </c>
      <c r="D9864" s="0" t="n">
        <v>0.0116239316</v>
      </c>
      <c r="E9864" s="0" t="n">
        <v>0.0384615385</v>
      </c>
      <c r="F9864" s="0" t="n">
        <v>0.0807692308</v>
      </c>
      <c r="G9864" s="0" t="n">
        <v>1</v>
      </c>
      <c r="H9864" s="0" t="n">
        <v>24.2</v>
      </c>
    </row>
    <row r="9865" customFormat="false" ht="12.8" hidden="false" customHeight="false" outlineLevel="0" collapsed="false">
      <c r="A9865" s="0" t="s">
        <v>13513</v>
      </c>
      <c r="B9865" s="0" t="n">
        <v>0.6547619048</v>
      </c>
      <c r="C9865" s="0" t="n">
        <v>0.0047825619</v>
      </c>
      <c r="D9865" s="0" t="n">
        <v>0.0006746032</v>
      </c>
      <c r="E9865" s="0" t="n">
        <v>0.0047619048</v>
      </c>
      <c r="F9865" s="0" t="n">
        <v>0.0049304762</v>
      </c>
      <c r="G9865" s="0" t="n">
        <v>1</v>
      </c>
      <c r="H9865" s="0" t="n">
        <v>0.98</v>
      </c>
    </row>
    <row r="9866" customFormat="false" ht="12.8" hidden="false" customHeight="false" outlineLevel="0" collapsed="false">
      <c r="A9866" s="0" t="s">
        <v>384</v>
      </c>
      <c r="B9866" s="0" t="n">
        <v>25.7111111111</v>
      </c>
      <c r="C9866" s="0" t="n">
        <v>0.1674414444</v>
      </c>
      <c r="D9866" s="0" t="n">
        <v>0.0236111111</v>
      </c>
      <c r="E9866" s="0" t="n">
        <v>0.0555555556</v>
      </c>
      <c r="F9866" s="0" t="n">
        <v>0.2262722222</v>
      </c>
      <c r="G9866" s="0" t="n">
        <v>1</v>
      </c>
      <c r="H9866" s="0" t="n">
        <v>41.42</v>
      </c>
    </row>
    <row r="9867" customFormat="false" ht="12.8" hidden="false" customHeight="false" outlineLevel="0" collapsed="false">
      <c r="A9867" s="0" t="s">
        <v>13514</v>
      </c>
      <c r="B9867" s="0" t="n">
        <v>0.0326041667</v>
      </c>
      <c r="C9867" s="0" t="n">
        <v>0.0001875</v>
      </c>
      <c r="D9867" s="0" t="n">
        <v>3.25521E-005</v>
      </c>
      <c r="E9867" s="0" t="n">
        <v>0.0026041667</v>
      </c>
      <c r="F9867" s="0" t="n">
        <v>0.000625</v>
      </c>
      <c r="G9867" s="0" t="n">
        <v>1</v>
      </c>
      <c r="H9867" s="0" t="n">
        <v>1</v>
      </c>
    </row>
    <row r="9868" customFormat="false" ht="12.8" hidden="false" customHeight="false" outlineLevel="0" collapsed="false">
      <c r="A9868" s="0" t="s">
        <v>13515</v>
      </c>
      <c r="B9868" s="0" t="n">
        <v>5.6230769231</v>
      </c>
      <c r="C9868" s="0" t="n">
        <v>0.0807692308</v>
      </c>
      <c r="D9868" s="0" t="n">
        <v>0.0116239316</v>
      </c>
      <c r="E9868" s="0" t="n">
        <v>0.0384615385</v>
      </c>
      <c r="F9868" s="0" t="n">
        <v>0.0807692308</v>
      </c>
      <c r="G9868" s="0" t="n">
        <v>1</v>
      </c>
      <c r="H9868" s="0" t="n">
        <v>24.2</v>
      </c>
    </row>
    <row r="9869" customFormat="false" ht="12.8" hidden="false" customHeight="false" outlineLevel="0" collapsed="false">
      <c r="A9869" s="0" t="s">
        <v>13516</v>
      </c>
      <c r="B9869" s="0" t="n">
        <v>2.905</v>
      </c>
      <c r="C9869" s="0" t="n">
        <v>0.044402</v>
      </c>
      <c r="D9869" s="0" t="n">
        <v>0.0062962963</v>
      </c>
      <c r="E9869" s="0" t="n">
        <v>0.0166666667</v>
      </c>
      <c r="F9869" s="0" t="n">
        <v>0.0298</v>
      </c>
      <c r="G9869" s="0" t="n">
        <v>1</v>
      </c>
      <c r="H9869" s="0" t="n">
        <v>1</v>
      </c>
    </row>
    <row r="9870" customFormat="false" ht="12.8" hidden="false" customHeight="false" outlineLevel="0" collapsed="false">
      <c r="A9870" s="0" t="s">
        <v>13517</v>
      </c>
      <c r="B9870" s="0" t="n">
        <v>0.175</v>
      </c>
      <c r="C9870" s="0" t="n">
        <v>0.009</v>
      </c>
      <c r="D9870" s="0" t="n">
        <v>0.0015625</v>
      </c>
      <c r="E9870" s="0" t="n">
        <v>0.125</v>
      </c>
      <c r="F9870" s="0" t="n">
        <v>0.03</v>
      </c>
      <c r="G9870" s="0" t="n">
        <v>1</v>
      </c>
      <c r="H9870" s="0" t="n">
        <v>1</v>
      </c>
    </row>
    <row r="9871" customFormat="false" ht="12.8" hidden="false" customHeight="false" outlineLevel="0" collapsed="false">
      <c r="A9871" s="0" t="s">
        <v>383</v>
      </c>
      <c r="B9871" s="0" t="n">
        <v>25.7111111111</v>
      </c>
      <c r="C9871" s="0" t="n">
        <v>0.1674414444</v>
      </c>
      <c r="D9871" s="0" t="n">
        <v>0.0236111111</v>
      </c>
      <c r="E9871" s="0" t="n">
        <v>0.0555555556</v>
      </c>
      <c r="F9871" s="0" t="n">
        <v>0.2262722222</v>
      </c>
      <c r="G9871" s="0" t="n">
        <v>1</v>
      </c>
      <c r="H9871" s="0" t="n">
        <v>41.42</v>
      </c>
    </row>
    <row r="9872" customFormat="false" ht="12.8" hidden="false" customHeight="false" outlineLevel="0" collapsed="false">
      <c r="A9872" s="0" t="s">
        <v>13518</v>
      </c>
      <c r="B9872" s="0" t="n">
        <v>0.7257142857</v>
      </c>
      <c r="C9872" s="0" t="n">
        <v>0.0057390743</v>
      </c>
      <c r="D9872" s="0" t="n">
        <v>0.0008095238</v>
      </c>
      <c r="E9872" s="0" t="n">
        <v>0.0057142857</v>
      </c>
      <c r="F9872" s="0" t="n">
        <v>0.0059165714</v>
      </c>
      <c r="G9872" s="0" t="n">
        <v>1</v>
      </c>
      <c r="H9872" s="0" t="n">
        <v>1.14</v>
      </c>
    </row>
    <row r="9873" customFormat="false" ht="12.8" hidden="false" customHeight="false" outlineLevel="0" collapsed="false">
      <c r="A9873" s="0" t="s">
        <v>2491</v>
      </c>
      <c r="B9873" s="0" t="n">
        <v>6.3125</v>
      </c>
      <c r="C9873" s="0" t="n">
        <v>0.0605061875</v>
      </c>
      <c r="D9873" s="0" t="n">
        <v>0.0088541667</v>
      </c>
      <c r="E9873" s="0" t="n">
        <v>0.0625</v>
      </c>
      <c r="F9873" s="0" t="n">
        <v>0.0647125</v>
      </c>
      <c r="G9873" s="0" t="n">
        <v>1</v>
      </c>
      <c r="H9873" s="0" t="n">
        <v>348.5066666667</v>
      </c>
    </row>
    <row r="9874" customFormat="false" ht="12.8" hidden="false" customHeight="false" outlineLevel="0" collapsed="false">
      <c r="A9874" s="0" t="s">
        <v>2856</v>
      </c>
      <c r="B9874" s="0" t="n">
        <v>6.3125</v>
      </c>
      <c r="C9874" s="0" t="n">
        <v>0.0605061875</v>
      </c>
      <c r="D9874" s="0" t="n">
        <v>0.0088541667</v>
      </c>
      <c r="E9874" s="0" t="n">
        <v>0.0625</v>
      </c>
      <c r="F9874" s="0" t="n">
        <v>0.0647125</v>
      </c>
      <c r="G9874" s="0" t="n">
        <v>1</v>
      </c>
      <c r="H9874" s="0" t="n">
        <v>1045.52</v>
      </c>
    </row>
    <row r="9875" customFormat="false" ht="12.8" hidden="false" customHeight="false" outlineLevel="0" collapsed="false">
      <c r="A9875" s="0" t="s">
        <v>13519</v>
      </c>
      <c r="B9875" s="0" t="n">
        <v>6.93</v>
      </c>
      <c r="C9875" s="0" t="n">
        <v>0.111005</v>
      </c>
      <c r="D9875" s="0" t="n">
        <v>0.0157407407</v>
      </c>
      <c r="E9875" s="0" t="n">
        <v>0.0416666667</v>
      </c>
      <c r="F9875" s="0" t="n">
        <v>0.0745</v>
      </c>
      <c r="G9875" s="0" t="n">
        <v>1</v>
      </c>
      <c r="H9875" s="0" t="n">
        <v>1</v>
      </c>
    </row>
    <row r="9876" customFormat="false" ht="12.8" hidden="false" customHeight="false" outlineLevel="0" collapsed="false">
      <c r="A9876" s="0" t="s">
        <v>29</v>
      </c>
      <c r="B9876" s="0" t="n">
        <v>0.1333333333</v>
      </c>
      <c r="C9876" s="0" t="n">
        <v>0.0064</v>
      </c>
      <c r="D9876" s="0" t="n">
        <v>0.0013888889</v>
      </c>
      <c r="E9876" s="0" t="n">
        <v>0.0833333333</v>
      </c>
      <c r="F9876" s="0" t="n">
        <v>0.02</v>
      </c>
      <c r="G9876" s="0" t="n">
        <v>1</v>
      </c>
      <c r="H9876" s="0" t="n">
        <v>1</v>
      </c>
    </row>
    <row r="9877" customFormat="false" ht="12.8" hidden="false" customHeight="false" outlineLevel="0" collapsed="false">
      <c r="A9877" s="0" t="s">
        <v>13520</v>
      </c>
      <c r="B9877" s="0" t="n">
        <v>8.3385454545</v>
      </c>
      <c r="C9877" s="0" t="n">
        <v>0.0531818182</v>
      </c>
      <c r="D9877" s="0" t="n">
        <v>0.0079254079</v>
      </c>
      <c r="E9877" s="0" t="n">
        <v>0.0454545455</v>
      </c>
      <c r="F9877" s="0" t="n">
        <v>0.0545454545</v>
      </c>
      <c r="G9877" s="0" t="n">
        <v>1</v>
      </c>
      <c r="H9877" s="0" t="n">
        <v>1</v>
      </c>
    </row>
    <row r="9878" customFormat="false" ht="12.8" hidden="false" customHeight="false" outlineLevel="0" collapsed="false">
      <c r="A9878" s="0" t="s">
        <v>2073</v>
      </c>
      <c r="B9878" s="0" t="n">
        <v>4.95</v>
      </c>
      <c r="C9878" s="0" t="n">
        <v>0.0768</v>
      </c>
      <c r="D9878" s="0" t="n">
        <v>0.0113333333</v>
      </c>
      <c r="E9878" s="0" t="n">
        <v>0.04</v>
      </c>
      <c r="F9878" s="0" t="n">
        <v>0.0768</v>
      </c>
      <c r="G9878" s="0" t="n">
        <v>1</v>
      </c>
      <c r="H9878" s="0" t="n">
        <v>263.81</v>
      </c>
    </row>
    <row r="9879" customFormat="false" ht="12.8" hidden="false" customHeight="false" outlineLevel="0" collapsed="false">
      <c r="A9879" s="0" t="s">
        <v>13521</v>
      </c>
      <c r="B9879" s="0" t="n">
        <v>0.0754871795</v>
      </c>
      <c r="C9879" s="0" t="n">
        <v>0.0006153846</v>
      </c>
      <c r="D9879" s="0" t="n">
        <v>0.0001282051</v>
      </c>
      <c r="E9879" s="0" t="n">
        <v>0.0256410256</v>
      </c>
      <c r="F9879" s="0" t="n">
        <v>0.0030769231</v>
      </c>
      <c r="G9879" s="0" t="n">
        <v>1</v>
      </c>
      <c r="H9879" s="0" t="n">
        <v>1</v>
      </c>
    </row>
    <row r="9880" customFormat="false" ht="12.8" hidden="false" customHeight="false" outlineLevel="0" collapsed="false">
      <c r="A9880" s="0" t="s">
        <v>1252</v>
      </c>
      <c r="B9880" s="0" t="n">
        <v>1.51</v>
      </c>
      <c r="C9880" s="0" t="n">
        <v>0.0174</v>
      </c>
      <c r="D9880" s="0" t="n">
        <v>0.0027777778</v>
      </c>
      <c r="E9880" s="0" t="n">
        <v>0.25</v>
      </c>
      <c r="F9880" s="0" t="n">
        <v>0.06</v>
      </c>
      <c r="G9880" s="0" t="n">
        <v>1</v>
      </c>
      <c r="H9880" s="0" t="n">
        <v>11.45</v>
      </c>
    </row>
    <row r="9881" customFormat="false" ht="12.8" hidden="false" customHeight="false" outlineLevel="0" collapsed="false">
      <c r="A9881" s="0" t="s">
        <v>1898</v>
      </c>
      <c r="B9881" s="0" t="n">
        <v>5.5230769231</v>
      </c>
      <c r="C9881" s="0" t="n">
        <v>0.0807692308</v>
      </c>
      <c r="D9881" s="0" t="n">
        <v>0.0116239316</v>
      </c>
      <c r="E9881" s="0" t="n">
        <v>0.0384615385</v>
      </c>
      <c r="F9881" s="0" t="n">
        <v>0.0807692308</v>
      </c>
      <c r="G9881" s="0" t="n">
        <v>1</v>
      </c>
      <c r="H9881" s="0" t="n">
        <v>16.68</v>
      </c>
    </row>
    <row r="9882" customFormat="false" ht="12.8" hidden="false" customHeight="false" outlineLevel="0" collapsed="false">
      <c r="A9882" s="0" t="s">
        <v>1321</v>
      </c>
      <c r="B9882" s="0" t="n">
        <v>8.3385454545</v>
      </c>
      <c r="C9882" s="0" t="n">
        <v>0.0531818182</v>
      </c>
      <c r="D9882" s="0" t="n">
        <v>0.0079254079</v>
      </c>
      <c r="E9882" s="0" t="n">
        <v>0.0454545455</v>
      </c>
      <c r="F9882" s="0" t="n">
        <v>0.0545454545</v>
      </c>
      <c r="G9882" s="0" t="n">
        <v>1</v>
      </c>
      <c r="H9882" s="0" t="n">
        <v>1</v>
      </c>
    </row>
    <row r="9883" customFormat="false" ht="12.8" hidden="false" customHeight="false" outlineLevel="0" collapsed="false">
      <c r="A9883" s="0" t="s">
        <v>1250</v>
      </c>
      <c r="B9883" s="0" t="n">
        <v>1.51</v>
      </c>
      <c r="C9883" s="0" t="n">
        <v>0.0174</v>
      </c>
      <c r="D9883" s="0" t="n">
        <v>0.0027777778</v>
      </c>
      <c r="E9883" s="0" t="n">
        <v>0.25</v>
      </c>
      <c r="F9883" s="0" t="n">
        <v>0.06</v>
      </c>
      <c r="G9883" s="0" t="n">
        <v>1</v>
      </c>
      <c r="H9883" s="0" t="n">
        <v>11.45</v>
      </c>
    </row>
    <row r="9884" customFormat="false" ht="12.8" hidden="false" customHeight="false" outlineLevel="0" collapsed="false">
      <c r="A9884" s="0" t="s">
        <v>2492</v>
      </c>
      <c r="B9884" s="0" t="n">
        <v>6.5125</v>
      </c>
      <c r="C9884" s="0" t="n">
        <v>0.0605061875</v>
      </c>
      <c r="D9884" s="0" t="n">
        <v>0.0088541667</v>
      </c>
      <c r="E9884" s="0" t="n">
        <v>0.0625</v>
      </c>
      <c r="F9884" s="0" t="n">
        <v>0.0647125</v>
      </c>
      <c r="G9884" s="0" t="n">
        <v>1</v>
      </c>
      <c r="H9884" s="0" t="n">
        <v>348.5066666667</v>
      </c>
    </row>
    <row r="9885" customFormat="false" ht="12.8" hidden="false" customHeight="false" outlineLevel="0" collapsed="false">
      <c r="A9885" s="0" t="s">
        <v>13522</v>
      </c>
      <c r="B9885" s="0" t="n">
        <v>3.383</v>
      </c>
      <c r="C9885" s="0" t="n">
        <v>0.0532824</v>
      </c>
      <c r="D9885" s="0" t="n">
        <v>0.0075555556</v>
      </c>
      <c r="E9885" s="0" t="n">
        <v>0.02</v>
      </c>
      <c r="F9885" s="0" t="n">
        <v>0.03576</v>
      </c>
      <c r="G9885" s="0" t="n">
        <v>1</v>
      </c>
      <c r="H9885" s="0" t="n">
        <v>1</v>
      </c>
    </row>
    <row r="9886" customFormat="false" ht="12.8" hidden="false" customHeight="false" outlineLevel="0" collapsed="false">
      <c r="A9886" s="0" t="s">
        <v>2071</v>
      </c>
      <c r="B9886" s="0" t="n">
        <v>4.95</v>
      </c>
      <c r="C9886" s="0" t="n">
        <v>0.0768</v>
      </c>
      <c r="D9886" s="0" t="n">
        <v>0.0113333333</v>
      </c>
      <c r="E9886" s="0" t="n">
        <v>0.04</v>
      </c>
      <c r="F9886" s="0" t="n">
        <v>0.0768</v>
      </c>
      <c r="G9886" s="0" t="n">
        <v>1</v>
      </c>
      <c r="H9886" s="0" t="n">
        <v>248.51</v>
      </c>
    </row>
    <row r="9887" customFormat="false" ht="12.8" hidden="false" customHeight="false" outlineLevel="0" collapsed="false">
      <c r="A9887" s="0" t="s">
        <v>1320</v>
      </c>
      <c r="B9887" s="0" t="n">
        <v>7.7475454545</v>
      </c>
      <c r="C9887" s="0" t="n">
        <v>0.0531818182</v>
      </c>
      <c r="D9887" s="0" t="n">
        <v>0.0079254079</v>
      </c>
      <c r="E9887" s="0" t="n">
        <v>0.0454545455</v>
      </c>
      <c r="F9887" s="0" t="n">
        <v>0.0545454545</v>
      </c>
      <c r="G9887" s="0" t="n">
        <v>1</v>
      </c>
      <c r="H9887" s="0" t="n">
        <v>1</v>
      </c>
    </row>
    <row r="9888" customFormat="false" ht="12.8" hidden="false" customHeight="false" outlineLevel="0" collapsed="false">
      <c r="A9888" s="0" t="s">
        <v>28</v>
      </c>
      <c r="B9888" s="0" t="n">
        <v>0.1333333333</v>
      </c>
      <c r="C9888" s="0" t="n">
        <v>0.0064</v>
      </c>
      <c r="D9888" s="0" t="n">
        <v>0.0013888889</v>
      </c>
      <c r="E9888" s="0" t="n">
        <v>0.0833333333</v>
      </c>
      <c r="F9888" s="0" t="n">
        <v>0.02</v>
      </c>
      <c r="G9888" s="0" t="n">
        <v>1</v>
      </c>
      <c r="H9888" s="0" t="n">
        <v>1</v>
      </c>
    </row>
    <row r="9889" customFormat="false" ht="12.8" hidden="false" customHeight="false" outlineLevel="0" collapsed="false">
      <c r="A9889" s="0" t="s">
        <v>1243</v>
      </c>
      <c r="B9889" s="0" t="n">
        <v>2.4140740741</v>
      </c>
      <c r="C9889" s="0" t="n">
        <v>0.0185988519</v>
      </c>
      <c r="D9889" s="0" t="n">
        <v>0.0026234568</v>
      </c>
      <c r="E9889" s="0" t="n">
        <v>0.0185185185</v>
      </c>
      <c r="F9889" s="0" t="n">
        <v>0.0191740741</v>
      </c>
      <c r="G9889" s="0" t="n">
        <v>1</v>
      </c>
      <c r="H9889" s="0" t="n">
        <v>11.45</v>
      </c>
    </row>
    <row r="9890" customFormat="false" ht="12.8" hidden="false" customHeight="false" outlineLevel="0" collapsed="false">
      <c r="A9890" s="0" t="s">
        <v>2854</v>
      </c>
      <c r="B9890" s="0" t="n">
        <v>6.5125</v>
      </c>
      <c r="C9890" s="0" t="n">
        <v>0.0605061875</v>
      </c>
      <c r="D9890" s="0" t="n">
        <v>0.0088541667</v>
      </c>
      <c r="E9890" s="0" t="n">
        <v>0.0625</v>
      </c>
      <c r="F9890" s="0" t="n">
        <v>0.0647125</v>
      </c>
      <c r="G9890" s="0" t="n">
        <v>1</v>
      </c>
      <c r="H9890" s="0" t="n">
        <v>1045.52</v>
      </c>
    </row>
    <row r="9891" customFormat="false" ht="12.8" hidden="false" customHeight="false" outlineLevel="0" collapsed="false">
      <c r="A9891" s="0" t="s">
        <v>13523</v>
      </c>
      <c r="B9891" s="0" t="n">
        <v>5.6230769231</v>
      </c>
      <c r="C9891" s="0" t="n">
        <v>0.0807692308</v>
      </c>
      <c r="D9891" s="0" t="n">
        <v>0.0116239316</v>
      </c>
      <c r="E9891" s="0" t="n">
        <v>0.0384615385</v>
      </c>
      <c r="F9891" s="0" t="n">
        <v>0.0807692308</v>
      </c>
      <c r="G9891" s="0" t="n">
        <v>1</v>
      </c>
      <c r="H9891" s="0" t="n">
        <v>16.69</v>
      </c>
    </row>
    <row r="9892" customFormat="false" ht="12.8" hidden="false" customHeight="false" outlineLevel="0" collapsed="false">
      <c r="A9892" s="0" t="s">
        <v>13524</v>
      </c>
      <c r="B9892" s="0" t="n">
        <v>0.001984</v>
      </c>
      <c r="C9892" s="0" t="n">
        <v>2.016E-006</v>
      </c>
      <c r="D9892" s="0" t="n">
        <v>5.551E-006</v>
      </c>
      <c r="E9892" s="0" t="n">
        <v>0.0002</v>
      </c>
      <c r="F9892" s="0" t="n">
        <v>1.344E-005</v>
      </c>
      <c r="G9892" s="0" t="n">
        <v>1</v>
      </c>
      <c r="H9892" s="0" t="n">
        <v>1</v>
      </c>
    </row>
    <row r="9893" customFormat="false" ht="12.8" hidden="false" customHeight="false" outlineLevel="0" collapsed="false">
      <c r="A9893" s="0" t="s">
        <v>1319</v>
      </c>
      <c r="B9893" s="0" t="n">
        <v>7.7475454545</v>
      </c>
      <c r="C9893" s="0" t="n">
        <v>0.0531818182</v>
      </c>
      <c r="D9893" s="0" t="n">
        <v>0.0079254079</v>
      </c>
      <c r="E9893" s="0" t="n">
        <v>0.0454545455</v>
      </c>
      <c r="F9893" s="0" t="n">
        <v>0.0545454545</v>
      </c>
      <c r="G9893" s="0" t="n">
        <v>1</v>
      </c>
      <c r="H9893" s="0" t="n">
        <v>1</v>
      </c>
    </row>
    <row r="9894" customFormat="false" ht="12.8" hidden="false" customHeight="false" outlineLevel="0" collapsed="false">
      <c r="A9894" s="0" t="s">
        <v>13525</v>
      </c>
      <c r="B9894" s="0" t="n">
        <v>0.0341322314</v>
      </c>
      <c r="C9894" s="0" t="n">
        <v>0.0002975207</v>
      </c>
      <c r="D9894" s="0" t="n">
        <v>5.16529E-005</v>
      </c>
      <c r="E9894" s="0" t="n">
        <v>0.0041322314</v>
      </c>
      <c r="F9894" s="0" t="n">
        <v>0.0009917355</v>
      </c>
      <c r="G9894" s="0" t="n">
        <v>1</v>
      </c>
      <c r="H9894" s="0" t="n">
        <v>1</v>
      </c>
    </row>
    <row r="9895" customFormat="false" ht="12.8" hidden="false" customHeight="false" outlineLevel="0" collapsed="false">
      <c r="A9895" s="0" t="s">
        <v>13526</v>
      </c>
      <c r="B9895" s="0" t="n">
        <v>5.5230769231</v>
      </c>
      <c r="C9895" s="0" t="n">
        <v>0.0807692308</v>
      </c>
      <c r="D9895" s="0" t="n">
        <v>0.0116239316</v>
      </c>
      <c r="E9895" s="0" t="n">
        <v>0.0384615385</v>
      </c>
      <c r="F9895" s="0" t="n">
        <v>0.0807692308</v>
      </c>
      <c r="G9895" s="0" t="n">
        <v>1</v>
      </c>
      <c r="H9895" s="0" t="n">
        <v>16.68</v>
      </c>
    </row>
    <row r="9896" customFormat="false" ht="12.8" hidden="false" customHeight="false" outlineLevel="0" collapsed="false">
      <c r="A9896" s="0" t="s">
        <v>13527</v>
      </c>
      <c r="B9896" s="0" t="n">
        <v>18.8495833333</v>
      </c>
      <c r="C9896" s="0" t="n">
        <v>0.073125</v>
      </c>
      <c r="D9896" s="0" t="n">
        <v>0.0104938272</v>
      </c>
      <c r="E9896" s="0" t="n">
        <v>0.0416666667</v>
      </c>
      <c r="F9896" s="0" t="n">
        <v>0.075</v>
      </c>
      <c r="G9896" s="0" t="n">
        <v>1</v>
      </c>
      <c r="H9896" s="0" t="n">
        <v>1</v>
      </c>
    </row>
    <row r="9897" customFormat="false" ht="12.8" hidden="false" customHeight="false" outlineLevel="0" collapsed="false">
      <c r="A9897" s="0" t="s">
        <v>13528</v>
      </c>
      <c r="B9897" s="0" t="n">
        <v>0.7158333333</v>
      </c>
      <c r="C9897" s="0" t="n">
        <v>0.0056</v>
      </c>
      <c r="D9897" s="0" t="n">
        <v>0.0009259259</v>
      </c>
      <c r="E9897" s="0" t="n">
        <v>0.0833333333</v>
      </c>
      <c r="F9897" s="0" t="n">
        <v>0.02</v>
      </c>
      <c r="G9897" s="0" t="n">
        <v>1</v>
      </c>
      <c r="H9897" s="0" t="n">
        <v>27.04</v>
      </c>
    </row>
    <row r="9898" customFormat="false" ht="12.8" hidden="false" customHeight="false" outlineLevel="0" collapsed="false">
      <c r="A9898" s="0" t="s">
        <v>1897</v>
      </c>
      <c r="B9898" s="0" t="n">
        <v>5.5230769231</v>
      </c>
      <c r="C9898" s="0" t="n">
        <v>0.0807692308</v>
      </c>
      <c r="D9898" s="0" t="n">
        <v>0.0116239316</v>
      </c>
      <c r="E9898" s="0" t="n">
        <v>0.0384615385</v>
      </c>
      <c r="F9898" s="0" t="n">
        <v>0.0807692308</v>
      </c>
      <c r="G9898" s="0" t="n">
        <v>1</v>
      </c>
      <c r="H9898" s="0" t="n">
        <v>16.68</v>
      </c>
    </row>
    <row r="9899" customFormat="false" ht="12.8" hidden="false" customHeight="false" outlineLevel="0" collapsed="false">
      <c r="A9899" s="0" t="s">
        <v>13529</v>
      </c>
      <c r="B9899" s="0" t="n">
        <v>2.4140740741</v>
      </c>
      <c r="C9899" s="0" t="n">
        <v>0.0185988519</v>
      </c>
      <c r="D9899" s="0" t="n">
        <v>0.0026234568</v>
      </c>
      <c r="E9899" s="0" t="n">
        <v>0.0185185185</v>
      </c>
      <c r="F9899" s="0" t="n">
        <v>0.0191740741</v>
      </c>
      <c r="G9899" s="0" t="n">
        <v>1</v>
      </c>
      <c r="H9899" s="0" t="n">
        <v>11.45</v>
      </c>
    </row>
    <row r="9900" customFormat="false" ht="12.8" hidden="false" customHeight="false" outlineLevel="0" collapsed="false">
      <c r="A9900" s="0" t="s">
        <v>13530</v>
      </c>
      <c r="B9900" s="0" t="n">
        <v>18.8495833333</v>
      </c>
      <c r="C9900" s="0" t="n">
        <v>0.073125</v>
      </c>
      <c r="D9900" s="0" t="n">
        <v>0.0104938272</v>
      </c>
      <c r="E9900" s="0" t="n">
        <v>0.0416666667</v>
      </c>
      <c r="F9900" s="0" t="n">
        <v>0.075</v>
      </c>
      <c r="G9900" s="0" t="n">
        <v>1</v>
      </c>
      <c r="H9900" s="0" t="n">
        <v>1</v>
      </c>
    </row>
    <row r="9901" customFormat="false" ht="12.8" hidden="false" customHeight="false" outlineLevel="0" collapsed="false">
      <c r="A9901" s="0" t="s">
        <v>2069</v>
      </c>
      <c r="B9901" s="0" t="n">
        <v>2.85</v>
      </c>
      <c r="C9901" s="0" t="n">
        <v>0.0384</v>
      </c>
      <c r="D9901" s="0" t="n">
        <v>0.017</v>
      </c>
      <c r="E9901" s="0" t="n">
        <v>0.02</v>
      </c>
      <c r="F9901" s="0" t="n">
        <v>0.0384</v>
      </c>
      <c r="G9901" s="0" t="n">
        <v>1</v>
      </c>
      <c r="H9901" s="0" t="n">
        <v>211.5</v>
      </c>
    </row>
    <row r="9902" customFormat="false" ht="12.8" hidden="false" customHeight="false" outlineLevel="0" collapsed="false">
      <c r="A9902" s="0" t="s">
        <v>27</v>
      </c>
      <c r="B9902" s="0" t="n">
        <v>0.0341322314</v>
      </c>
      <c r="C9902" s="0" t="n">
        <v>0.0002975207</v>
      </c>
      <c r="D9902" s="0" t="n">
        <v>5.16529E-005</v>
      </c>
      <c r="E9902" s="0" t="n">
        <v>0.0041322314</v>
      </c>
      <c r="F9902" s="0" t="n">
        <v>0.0009917355</v>
      </c>
      <c r="G9902" s="0" t="n">
        <v>1</v>
      </c>
      <c r="H9902" s="0" t="n">
        <v>1</v>
      </c>
    </row>
    <row r="9903" customFormat="false" ht="12.8" hidden="false" customHeight="false" outlineLevel="0" collapsed="false">
      <c r="A9903" s="0" t="s">
        <v>1244</v>
      </c>
      <c r="B9903" s="0" t="n">
        <v>2.4140740741</v>
      </c>
      <c r="C9903" s="0" t="n">
        <v>0.0185988519</v>
      </c>
      <c r="D9903" s="0" t="n">
        <v>0.0026234568</v>
      </c>
      <c r="E9903" s="0" t="n">
        <v>0.0185185185</v>
      </c>
      <c r="F9903" s="0" t="n">
        <v>0.0191740741</v>
      </c>
      <c r="G9903" s="0" t="n">
        <v>1</v>
      </c>
      <c r="H9903" s="0" t="n">
        <v>11.45</v>
      </c>
    </row>
    <row r="9904" customFormat="false" ht="12.8" hidden="false" customHeight="false" outlineLevel="0" collapsed="false">
      <c r="A9904" s="0" t="s">
        <v>13531</v>
      </c>
      <c r="B9904" s="0" t="n">
        <v>16.1495833333</v>
      </c>
      <c r="C9904" s="0" t="n">
        <v>0.073125</v>
      </c>
      <c r="D9904" s="0" t="n">
        <v>0.0104938272</v>
      </c>
      <c r="E9904" s="0" t="n">
        <v>0.0416666667</v>
      </c>
      <c r="F9904" s="0" t="n">
        <v>0.075</v>
      </c>
      <c r="G9904" s="0" t="n">
        <v>1</v>
      </c>
      <c r="H9904" s="0" t="n">
        <v>1</v>
      </c>
    </row>
    <row r="9905" customFormat="false" ht="12.8" hidden="false" customHeight="false" outlineLevel="0" collapsed="false">
      <c r="A9905" s="0" t="s">
        <v>13532</v>
      </c>
      <c r="B9905" s="0" t="n">
        <v>2.85</v>
      </c>
      <c r="C9905" s="0" t="n">
        <v>0.0384</v>
      </c>
      <c r="D9905" s="0" t="n">
        <v>0.017</v>
      </c>
      <c r="E9905" s="0" t="n">
        <v>0.02</v>
      </c>
      <c r="F9905" s="0" t="n">
        <v>0.0384</v>
      </c>
      <c r="G9905" s="0" t="n">
        <v>1</v>
      </c>
      <c r="H9905" s="0" t="n">
        <v>203.89</v>
      </c>
    </row>
    <row r="9906" customFormat="false" ht="12.8" hidden="false" customHeight="false" outlineLevel="0" collapsed="false">
      <c r="A9906" s="0" t="s">
        <v>13533</v>
      </c>
      <c r="B9906" s="0" t="n">
        <v>0.5329166667</v>
      </c>
      <c r="C9906" s="0" t="n">
        <v>0.0028</v>
      </c>
      <c r="D9906" s="0" t="n">
        <v>0.000462963</v>
      </c>
      <c r="E9906" s="0" t="n">
        <v>0.0416666667</v>
      </c>
      <c r="F9906" s="0" t="n">
        <v>0.01</v>
      </c>
      <c r="G9906" s="0" t="n">
        <v>1</v>
      </c>
      <c r="H9906" s="0" t="n">
        <v>25.05</v>
      </c>
    </row>
    <row r="9907" customFormat="false" ht="12.8" hidden="false" customHeight="false" outlineLevel="0" collapsed="false">
      <c r="A9907" s="0" t="s">
        <v>13534</v>
      </c>
      <c r="B9907" s="0" t="n">
        <v>2.4140740741</v>
      </c>
      <c r="C9907" s="0" t="n">
        <v>0.0185988519</v>
      </c>
      <c r="D9907" s="0" t="n">
        <v>0.0026234568</v>
      </c>
      <c r="E9907" s="0" t="n">
        <v>0.0185185185</v>
      </c>
      <c r="F9907" s="0" t="n">
        <v>0.0191740741</v>
      </c>
      <c r="G9907" s="0" t="n">
        <v>1</v>
      </c>
      <c r="H9907" s="0" t="n">
        <v>8.9</v>
      </c>
    </row>
    <row r="9908" customFormat="false" ht="12.8" hidden="false" customHeight="false" outlineLevel="0" collapsed="false">
      <c r="A9908" s="0" t="s">
        <v>2068</v>
      </c>
      <c r="B9908" s="0" t="n">
        <v>2.85</v>
      </c>
      <c r="C9908" s="0" t="n">
        <v>0.0384</v>
      </c>
      <c r="D9908" s="0" t="n">
        <v>0.017</v>
      </c>
      <c r="E9908" s="0" t="n">
        <v>0.02</v>
      </c>
      <c r="F9908" s="0" t="n">
        <v>0.0384</v>
      </c>
      <c r="G9908" s="0" t="n">
        <v>1</v>
      </c>
      <c r="H9908" s="0" t="n">
        <v>211.5</v>
      </c>
    </row>
    <row r="9909" customFormat="false" ht="12.8" hidden="false" customHeight="false" outlineLevel="0" collapsed="false">
      <c r="A9909" s="0" t="s">
        <v>13535</v>
      </c>
      <c r="B9909" s="0" t="n">
        <v>5.6230769231</v>
      </c>
      <c r="C9909" s="0" t="n">
        <v>0.0807692308</v>
      </c>
      <c r="D9909" s="0" t="n">
        <v>0.0116239316</v>
      </c>
      <c r="E9909" s="0" t="n">
        <v>0.0384615385</v>
      </c>
      <c r="F9909" s="0" t="n">
        <v>0.0807692308</v>
      </c>
      <c r="G9909" s="0" t="n">
        <v>1</v>
      </c>
      <c r="H9909" s="0" t="n">
        <v>16.69</v>
      </c>
    </row>
    <row r="9910" customFormat="false" ht="12.8" hidden="false" customHeight="false" outlineLevel="0" collapsed="false">
      <c r="A9910" s="0" t="s">
        <v>1248</v>
      </c>
      <c r="B9910" s="0" t="n">
        <v>2.4140740741</v>
      </c>
      <c r="C9910" s="0" t="n">
        <v>0.0185988519</v>
      </c>
      <c r="D9910" s="0" t="n">
        <v>0.0026234568</v>
      </c>
      <c r="E9910" s="0" t="n">
        <v>0.0185185185</v>
      </c>
      <c r="F9910" s="0" t="n">
        <v>0.0191740741</v>
      </c>
      <c r="G9910" s="0" t="n">
        <v>1</v>
      </c>
      <c r="H9910" s="0" t="n">
        <v>8.9</v>
      </c>
    </row>
    <row r="9911" customFormat="false" ht="12.8" hidden="false" customHeight="false" outlineLevel="0" collapsed="false">
      <c r="A9911" s="0" t="s">
        <v>13536</v>
      </c>
      <c r="B9911" s="0" t="n">
        <v>0.5329166667</v>
      </c>
      <c r="C9911" s="0" t="n">
        <v>0.0028</v>
      </c>
      <c r="D9911" s="0" t="n">
        <v>0.000462963</v>
      </c>
      <c r="E9911" s="0" t="n">
        <v>0.0416666667</v>
      </c>
      <c r="F9911" s="0" t="n">
        <v>0.01</v>
      </c>
      <c r="G9911" s="0" t="n">
        <v>1</v>
      </c>
      <c r="H9911" s="0" t="n">
        <v>17.71</v>
      </c>
    </row>
    <row r="9912" customFormat="false" ht="12.8" hidden="false" customHeight="false" outlineLevel="0" collapsed="false">
      <c r="A9912" s="0" t="s">
        <v>13537</v>
      </c>
      <c r="B9912" s="0" t="n">
        <v>0.05390625</v>
      </c>
      <c r="C9912" s="0" t="n">
        <v>0.0001875</v>
      </c>
      <c r="D9912" s="0" t="n">
        <v>4.88281E-005</v>
      </c>
      <c r="E9912" s="0" t="n">
        <v>0.00390625</v>
      </c>
      <c r="F9912" s="0" t="n">
        <v>0.0009375</v>
      </c>
      <c r="G9912" s="0" t="n">
        <v>1</v>
      </c>
      <c r="H9912" s="0" t="n">
        <v>1</v>
      </c>
    </row>
    <row r="9913" customFormat="false" ht="12.8" hidden="false" customHeight="false" outlineLevel="0" collapsed="false">
      <c r="A9913" s="0" t="s">
        <v>13538</v>
      </c>
      <c r="B9913" s="0" t="n">
        <v>5.5230769231</v>
      </c>
      <c r="C9913" s="0" t="n">
        <v>0.0807692308</v>
      </c>
      <c r="D9913" s="0" t="n">
        <v>0.0116239316</v>
      </c>
      <c r="E9913" s="0" t="n">
        <v>0.0384615385</v>
      </c>
      <c r="F9913" s="0" t="n">
        <v>0.0807692308</v>
      </c>
      <c r="G9913" s="0" t="n">
        <v>1</v>
      </c>
      <c r="H9913" s="0" t="n">
        <v>16.68</v>
      </c>
    </row>
    <row r="9914" customFormat="false" ht="12.8" hidden="false" customHeight="false" outlineLevel="0" collapsed="false">
      <c r="A9914" s="0" t="s">
        <v>206</v>
      </c>
      <c r="B9914" s="0" t="n">
        <v>0.0068</v>
      </c>
      <c r="C9914" s="0" t="n">
        <v>4E-005</v>
      </c>
      <c r="D9914" s="0" t="n">
        <v>2.77778E-005</v>
      </c>
      <c r="E9914" s="0" t="n">
        <v>0.0016666667</v>
      </c>
      <c r="F9914" s="0" t="n">
        <v>0.0002</v>
      </c>
      <c r="G9914" s="0" t="n">
        <v>1</v>
      </c>
      <c r="H9914" s="0" t="n">
        <v>0.08</v>
      </c>
    </row>
    <row r="9915" customFormat="false" ht="12.8" hidden="false" customHeight="false" outlineLevel="0" collapsed="false">
      <c r="A9915" s="0" t="s">
        <v>13539</v>
      </c>
      <c r="B9915" s="0" t="n">
        <v>0.275</v>
      </c>
      <c r="C9915" s="0" t="n">
        <v>0.001517775</v>
      </c>
      <c r="D9915" s="0" t="n">
        <v>0.0002463768</v>
      </c>
      <c r="E9915" s="0" t="n">
        <v>0.025</v>
      </c>
      <c r="F9915" s="0" t="n">
        <v>0.0072275</v>
      </c>
      <c r="G9915" s="0" t="n">
        <v>1</v>
      </c>
      <c r="H9915" s="0" t="n">
        <v>7.31</v>
      </c>
    </row>
    <row r="9916" customFormat="false" ht="12.8" hidden="false" customHeight="false" outlineLevel="0" collapsed="false">
      <c r="A9916" s="0" t="s">
        <v>13540</v>
      </c>
      <c r="B9916" s="0" t="n">
        <v>0.5329166667</v>
      </c>
      <c r="C9916" s="0" t="n">
        <v>0.0028</v>
      </c>
      <c r="D9916" s="0" t="n">
        <v>0.000462963</v>
      </c>
      <c r="E9916" s="0" t="n">
        <v>0.0416666667</v>
      </c>
      <c r="F9916" s="0" t="n">
        <v>0.01</v>
      </c>
      <c r="G9916" s="0" t="n">
        <v>1</v>
      </c>
      <c r="H9916" s="0" t="n">
        <v>13.91</v>
      </c>
    </row>
    <row r="9917" customFormat="false" ht="12.8" hidden="false" customHeight="false" outlineLevel="0" collapsed="false">
      <c r="A9917" s="0" t="s">
        <v>13541</v>
      </c>
      <c r="B9917" s="0" t="n">
        <v>0.0781481481</v>
      </c>
      <c r="C9917" s="0" t="n">
        <v>0.0006222222</v>
      </c>
      <c r="D9917" s="0" t="n">
        <v>0.0001028807</v>
      </c>
      <c r="E9917" s="0" t="n">
        <v>0.0185185185</v>
      </c>
      <c r="F9917" s="0" t="n">
        <v>0.0022222222</v>
      </c>
      <c r="G9917" s="0" t="n">
        <v>1</v>
      </c>
      <c r="H9917" s="0" t="n">
        <v>0.27</v>
      </c>
    </row>
    <row r="9918" customFormat="false" ht="12.8" hidden="false" customHeight="false" outlineLevel="0" collapsed="false">
      <c r="A9918" s="0" t="s">
        <v>13542</v>
      </c>
      <c r="B9918" s="0" t="n">
        <v>0.5329166667</v>
      </c>
      <c r="C9918" s="0" t="n">
        <v>0.0028</v>
      </c>
      <c r="D9918" s="0" t="n">
        <v>0.000462963</v>
      </c>
      <c r="E9918" s="0" t="n">
        <v>0.0416666667</v>
      </c>
      <c r="F9918" s="0" t="n">
        <v>0.01</v>
      </c>
      <c r="G9918" s="0" t="n">
        <v>1</v>
      </c>
      <c r="H9918" s="0" t="n">
        <v>11.19</v>
      </c>
    </row>
    <row r="9919" customFormat="false" ht="12.8" hidden="false" customHeight="false" outlineLevel="0" collapsed="false">
      <c r="A9919" s="0" t="s">
        <v>13543</v>
      </c>
      <c r="B9919" s="0" t="n">
        <v>0.315</v>
      </c>
      <c r="C9919" s="0" t="n">
        <v>0.001517775</v>
      </c>
      <c r="D9919" s="0" t="n">
        <v>0.0002463768</v>
      </c>
      <c r="E9919" s="0" t="n">
        <v>0.025</v>
      </c>
      <c r="F9919" s="0" t="n">
        <v>0.0072275</v>
      </c>
      <c r="G9919" s="0" t="n">
        <v>1</v>
      </c>
      <c r="H9919" s="0" t="n">
        <v>11</v>
      </c>
    </row>
    <row r="9920" customFormat="false" ht="12.8" hidden="false" customHeight="false" outlineLevel="0" collapsed="false">
      <c r="A9920" s="0" t="s">
        <v>13544</v>
      </c>
      <c r="B9920" s="0" t="n">
        <v>0.0781481481</v>
      </c>
      <c r="C9920" s="0" t="n">
        <v>0.0006222222</v>
      </c>
      <c r="D9920" s="0" t="n">
        <v>0.0001028807</v>
      </c>
      <c r="E9920" s="0" t="n">
        <v>0.0185185185</v>
      </c>
      <c r="F9920" s="0" t="n">
        <v>0.0022222222</v>
      </c>
      <c r="G9920" s="0" t="n">
        <v>1</v>
      </c>
      <c r="H9920" s="0" t="n">
        <v>0.27</v>
      </c>
    </row>
    <row r="9921" customFormat="false" ht="12.8" hidden="false" customHeight="false" outlineLevel="0" collapsed="false">
      <c r="A9921" s="0" t="s">
        <v>13545</v>
      </c>
      <c r="B9921" s="0" t="n">
        <v>0.4916666667</v>
      </c>
      <c r="C9921" s="0" t="n">
        <v>0.00168392</v>
      </c>
      <c r="D9921" s="0" t="n">
        <v>0.0002361111</v>
      </c>
      <c r="E9921" s="0" t="n">
        <v>0.0016666667</v>
      </c>
      <c r="F9921" s="0" t="n">
        <v>0.001736</v>
      </c>
      <c r="G9921" s="0" t="n">
        <v>1</v>
      </c>
      <c r="H9921" s="0" t="n">
        <v>2.14</v>
      </c>
    </row>
    <row r="9922" customFormat="false" ht="12.8" hidden="false" customHeight="false" outlineLevel="0" collapsed="false">
      <c r="A9922" s="0" t="s">
        <v>13546</v>
      </c>
      <c r="B9922" s="0" t="n">
        <v>0.11125</v>
      </c>
      <c r="C9922" s="0" t="n">
        <v>0.00105</v>
      </c>
      <c r="D9922" s="0" t="n">
        <v>0.0001736111</v>
      </c>
      <c r="E9922" s="0" t="n">
        <v>0.03125</v>
      </c>
      <c r="F9922" s="0" t="n">
        <v>0.00375</v>
      </c>
      <c r="G9922" s="0" t="n">
        <v>1</v>
      </c>
      <c r="H9922" s="0" t="n">
        <v>0.26</v>
      </c>
    </row>
    <row r="9923" customFormat="false" ht="12.8" hidden="false" customHeight="false" outlineLevel="0" collapsed="false">
      <c r="A9923" s="0" t="s">
        <v>13547</v>
      </c>
      <c r="B9923" s="0" t="n">
        <v>0.0018</v>
      </c>
      <c r="C9923" s="0" t="n">
        <v>5E-006</v>
      </c>
      <c r="D9923" s="0" t="n">
        <v>6.944E-007</v>
      </c>
      <c r="E9923" s="0" t="n">
        <v>0.0001666667</v>
      </c>
      <c r="F9923" s="0" t="n">
        <v>2E-005</v>
      </c>
      <c r="G9923" s="0" t="n">
        <v>1</v>
      </c>
      <c r="H9923" s="0" t="n">
        <v>0.4633333333</v>
      </c>
    </row>
    <row r="9924" customFormat="false" ht="12.8" hidden="false" customHeight="false" outlineLevel="0" collapsed="false">
      <c r="A9924" s="0" t="s">
        <v>469</v>
      </c>
      <c r="B9924" s="0" t="n">
        <v>0.0060714286</v>
      </c>
      <c r="C9924" s="0" t="n">
        <v>1.71429E-005</v>
      </c>
      <c r="D9924" s="0" t="n">
        <v>1.76623E-005</v>
      </c>
      <c r="E9924" s="0" t="n">
        <v>0.0001428571</v>
      </c>
      <c r="F9924" s="0" t="n">
        <v>4.28571E-005</v>
      </c>
      <c r="G9924" s="0" t="n">
        <v>1</v>
      </c>
      <c r="H9924" s="0" t="n">
        <v>0.27</v>
      </c>
    </row>
    <row r="9925" customFormat="false" ht="12.8" hidden="false" customHeight="false" outlineLevel="0" collapsed="false">
      <c r="A9925" s="0" t="s">
        <v>13548</v>
      </c>
      <c r="B9925" s="0" t="n">
        <v>0.7158333333</v>
      </c>
      <c r="C9925" s="0" t="n">
        <v>0.0056</v>
      </c>
      <c r="D9925" s="0" t="n">
        <v>0.0009259259</v>
      </c>
      <c r="E9925" s="0" t="n">
        <v>0.0833333333</v>
      </c>
      <c r="F9925" s="0" t="n">
        <v>0.02</v>
      </c>
      <c r="G9925" s="0" t="n">
        <v>1</v>
      </c>
      <c r="H9925" s="0" t="n">
        <v>23.44</v>
      </c>
    </row>
    <row r="9926" customFormat="false" ht="12.8" hidden="false" customHeight="false" outlineLevel="0" collapsed="false">
      <c r="A9926" s="0" t="s">
        <v>13549</v>
      </c>
      <c r="B9926" s="0" t="n">
        <v>0.11125</v>
      </c>
      <c r="C9926" s="0" t="n">
        <v>0.00105</v>
      </c>
      <c r="D9926" s="0" t="n">
        <v>0.0001736111</v>
      </c>
      <c r="E9926" s="0" t="n">
        <v>0.03125</v>
      </c>
      <c r="F9926" s="0" t="n">
        <v>0.00375</v>
      </c>
      <c r="G9926" s="0" t="n">
        <v>1</v>
      </c>
      <c r="H9926" s="0" t="n">
        <v>0.26</v>
      </c>
    </row>
    <row r="9927" customFormat="false" ht="12.8" hidden="false" customHeight="false" outlineLevel="0" collapsed="false">
      <c r="A9927" s="0" t="s">
        <v>13550</v>
      </c>
      <c r="B9927" s="0" t="n">
        <v>0.4446666667</v>
      </c>
      <c r="C9927" s="0" t="n">
        <v>0.00224</v>
      </c>
      <c r="D9927" s="0" t="n">
        <v>0.0004166667</v>
      </c>
      <c r="E9927" s="0" t="n">
        <v>0.0333333333</v>
      </c>
      <c r="F9927" s="0" t="n">
        <v>0.008</v>
      </c>
      <c r="G9927" s="0" t="n">
        <v>1</v>
      </c>
      <c r="H9927" s="0" t="n">
        <v>1</v>
      </c>
    </row>
    <row r="9928" customFormat="false" ht="12.8" hidden="false" customHeight="false" outlineLevel="0" collapsed="false">
      <c r="A9928" s="0" t="s">
        <v>13551</v>
      </c>
      <c r="B9928" s="0" t="n">
        <v>0.0404166667</v>
      </c>
      <c r="C9928" s="0" t="n">
        <v>0.0003884167</v>
      </c>
      <c r="D9928" s="0" t="n">
        <v>6.51791E-005</v>
      </c>
      <c r="E9928" s="0" t="n">
        <v>0.005952381</v>
      </c>
      <c r="F9928" s="0" t="n">
        <v>0.0013872024</v>
      </c>
      <c r="G9928" s="0" t="n">
        <v>1</v>
      </c>
      <c r="H9928" s="0" t="n">
        <v>0.47</v>
      </c>
    </row>
    <row r="9929" customFormat="false" ht="12.8" hidden="false" customHeight="false" outlineLevel="0" collapsed="false">
      <c r="A9929" s="0" t="s">
        <v>13552</v>
      </c>
      <c r="B9929" s="0" t="n">
        <v>0.5329166667</v>
      </c>
      <c r="C9929" s="0" t="n">
        <v>0.0028</v>
      </c>
      <c r="D9929" s="0" t="n">
        <v>0.000462963</v>
      </c>
      <c r="E9929" s="0" t="n">
        <v>0.0416666667</v>
      </c>
      <c r="F9929" s="0" t="n">
        <v>0.01</v>
      </c>
      <c r="G9929" s="0" t="n">
        <v>1</v>
      </c>
      <c r="H9929" s="0" t="n">
        <v>13.99</v>
      </c>
    </row>
    <row r="9930" customFormat="false" ht="12.8" hidden="false" customHeight="false" outlineLevel="0" collapsed="false">
      <c r="A9930" s="0" t="s">
        <v>13553</v>
      </c>
      <c r="B9930" s="0" t="n">
        <v>0.00775</v>
      </c>
      <c r="C9930" s="0" t="n">
        <v>3.5572E-006</v>
      </c>
      <c r="D9930" s="0" t="n">
        <v>5.667E-007</v>
      </c>
      <c r="E9930" s="0" t="n">
        <v>0.00025</v>
      </c>
      <c r="F9930" s="0" t="n">
        <v>2.0925E-005</v>
      </c>
      <c r="G9930" s="0" t="n">
        <v>1</v>
      </c>
      <c r="H9930" s="0" t="n">
        <v>0.05</v>
      </c>
    </row>
    <row r="9931" customFormat="false" ht="12.8" hidden="false" customHeight="false" outlineLevel="0" collapsed="false">
      <c r="A9931" s="0" t="s">
        <v>13554</v>
      </c>
      <c r="B9931" s="0" t="n">
        <v>0.0323333333</v>
      </c>
      <c r="C9931" s="0" t="n">
        <v>4.4E-005</v>
      </c>
      <c r="D9931" s="0" t="n">
        <v>1.04167E-005</v>
      </c>
      <c r="E9931" s="0" t="n">
        <v>0.0033333333</v>
      </c>
      <c r="F9931" s="0" t="n">
        <v>0.0004</v>
      </c>
      <c r="G9931" s="0" t="n">
        <v>1</v>
      </c>
      <c r="H9931" s="0" t="n">
        <v>0.22</v>
      </c>
    </row>
    <row r="9932" customFormat="false" ht="12.8" hidden="false" customHeight="false" outlineLevel="0" collapsed="false">
      <c r="A9932" s="0" t="s">
        <v>13555</v>
      </c>
      <c r="B9932" s="0" t="n">
        <v>0.0008151212</v>
      </c>
      <c r="C9932" s="0" t="n">
        <v>9.091E-007</v>
      </c>
      <c r="D9932" s="0" t="n">
        <v>7.576E-007</v>
      </c>
      <c r="E9932" s="0" t="n">
        <v>0.0001515152</v>
      </c>
      <c r="F9932" s="0" t="n">
        <v>9.0909E-006</v>
      </c>
      <c r="G9932" s="0" t="n">
        <v>1</v>
      </c>
      <c r="H9932" s="0" t="n">
        <v>0.0017</v>
      </c>
    </row>
    <row r="9933" customFormat="false" ht="12.8" hidden="false" customHeight="false" outlineLevel="0" collapsed="false">
      <c r="A9933" s="0" t="s">
        <v>13556</v>
      </c>
      <c r="B9933" s="0" t="n">
        <v>0.5329166667</v>
      </c>
      <c r="C9933" s="0" t="n">
        <v>0.0028</v>
      </c>
      <c r="D9933" s="0" t="n">
        <v>0.000462963</v>
      </c>
      <c r="E9933" s="0" t="n">
        <v>0.0416666667</v>
      </c>
      <c r="F9933" s="0" t="n">
        <v>0.01</v>
      </c>
      <c r="G9933" s="0" t="n">
        <v>1</v>
      </c>
      <c r="H9933" s="0" t="n">
        <v>11.19</v>
      </c>
    </row>
    <row r="9934" customFormat="false" ht="12.8" hidden="false" customHeight="false" outlineLevel="0" collapsed="false">
      <c r="A9934" s="0" t="s">
        <v>13557</v>
      </c>
      <c r="B9934" s="0" t="n">
        <v>1.7918</v>
      </c>
      <c r="C9934" s="0" t="n">
        <v>0.02856</v>
      </c>
      <c r="D9934" s="0" t="n">
        <v>0.0085</v>
      </c>
      <c r="E9934" s="0" t="n">
        <v>0.04</v>
      </c>
      <c r="F9934" s="0" t="n">
        <v>0.0408</v>
      </c>
      <c r="G9934" s="0" t="n">
        <v>1</v>
      </c>
      <c r="H9934" s="0" t="n">
        <v>2296</v>
      </c>
    </row>
    <row r="9935" customFormat="false" ht="12.8" hidden="false" customHeight="false" outlineLevel="0" collapsed="false">
      <c r="A9935" s="0" t="s">
        <v>13558</v>
      </c>
      <c r="B9935" s="0" t="n">
        <v>0.397</v>
      </c>
      <c r="C9935" s="0" t="n">
        <v>0.018</v>
      </c>
      <c r="D9935" s="0" t="n">
        <v>0.0025</v>
      </c>
      <c r="E9935" s="0" t="n">
        <v>0.025</v>
      </c>
      <c r="F9935" s="0" t="n">
        <v>0.024</v>
      </c>
      <c r="G9935" s="0" t="n">
        <v>1</v>
      </c>
      <c r="H9935" s="0" t="n">
        <v>12.4</v>
      </c>
    </row>
    <row r="9936" customFormat="false" ht="12.8" hidden="false" customHeight="false" outlineLevel="0" collapsed="false">
      <c r="A9936" s="0" t="s">
        <v>13559</v>
      </c>
      <c r="B9936" s="0" t="n">
        <v>0.276</v>
      </c>
      <c r="C9936" s="0" t="n">
        <v>0.002688</v>
      </c>
      <c r="D9936" s="0" t="n">
        <v>0.0005</v>
      </c>
      <c r="E9936" s="0" t="n">
        <v>0.04</v>
      </c>
      <c r="F9936" s="0" t="n">
        <v>0.0096</v>
      </c>
      <c r="G9936" s="0" t="n">
        <v>1</v>
      </c>
      <c r="H9936" s="0" t="n">
        <v>1</v>
      </c>
    </row>
    <row r="9937" customFormat="false" ht="12.8" hidden="false" customHeight="false" outlineLevel="0" collapsed="false">
      <c r="A9937" s="0" t="s">
        <v>13560</v>
      </c>
      <c r="B9937" s="0" t="n">
        <v>0.5329166667</v>
      </c>
      <c r="C9937" s="0" t="n">
        <v>0.0028</v>
      </c>
      <c r="D9937" s="0" t="n">
        <v>0.000462963</v>
      </c>
      <c r="E9937" s="0" t="n">
        <v>0.0416666667</v>
      </c>
      <c r="F9937" s="0" t="n">
        <v>0.01</v>
      </c>
      <c r="G9937" s="0" t="n">
        <v>1</v>
      </c>
      <c r="H9937" s="0" t="n">
        <v>12.95</v>
      </c>
    </row>
    <row r="9938" customFormat="false" ht="12.8" hidden="false" customHeight="false" outlineLevel="0" collapsed="false">
      <c r="A9938" s="0" t="s">
        <v>13561</v>
      </c>
      <c r="B9938" s="0" t="n">
        <v>0.5329166667</v>
      </c>
      <c r="C9938" s="0" t="n">
        <v>0.0028</v>
      </c>
      <c r="D9938" s="0" t="n">
        <v>0.000462963</v>
      </c>
      <c r="E9938" s="0" t="n">
        <v>0.0416666667</v>
      </c>
      <c r="F9938" s="0" t="n">
        <v>0.01</v>
      </c>
      <c r="G9938" s="0" t="n">
        <v>1</v>
      </c>
      <c r="H9938" s="0" t="n">
        <v>16.5</v>
      </c>
    </row>
    <row r="9939" customFormat="false" ht="12.8" hidden="false" customHeight="false" outlineLevel="0" collapsed="false">
      <c r="A9939" s="0" t="s">
        <v>13562</v>
      </c>
      <c r="B9939" s="0" t="n">
        <v>0.0657333333</v>
      </c>
      <c r="C9939" s="0" t="n">
        <v>0.0008700533</v>
      </c>
      <c r="D9939" s="0" t="n">
        <v>0.0001460011</v>
      </c>
      <c r="E9939" s="0" t="n">
        <v>0.0133333333</v>
      </c>
      <c r="F9939" s="0" t="n">
        <v>0.0031073333</v>
      </c>
      <c r="G9939" s="0" t="n">
        <v>1</v>
      </c>
      <c r="H9939" s="0" t="n">
        <v>0.47</v>
      </c>
    </row>
    <row r="9940" customFormat="false" ht="12.8" hidden="false" customHeight="false" outlineLevel="0" collapsed="false">
      <c r="A9940" s="0" t="s">
        <v>13563</v>
      </c>
      <c r="B9940" s="0" t="n">
        <v>0.2466666667</v>
      </c>
      <c r="C9940" s="0" t="n">
        <v>0.00224</v>
      </c>
      <c r="D9940" s="0" t="n">
        <v>0.0004166667</v>
      </c>
      <c r="E9940" s="0" t="n">
        <v>0.0333333333</v>
      </c>
      <c r="F9940" s="0" t="n">
        <v>0.008</v>
      </c>
      <c r="G9940" s="0" t="n">
        <v>1</v>
      </c>
      <c r="H9940" s="0" t="n">
        <v>1</v>
      </c>
    </row>
    <row r="9941" customFormat="false" ht="12.8" hidden="false" customHeight="false" outlineLevel="0" collapsed="false">
      <c r="A9941" s="0" t="s">
        <v>13564</v>
      </c>
      <c r="B9941" s="0" t="n">
        <v>0.7158333333</v>
      </c>
      <c r="C9941" s="0" t="n">
        <v>0.0056</v>
      </c>
      <c r="D9941" s="0" t="n">
        <v>0.0009259259</v>
      </c>
      <c r="E9941" s="0" t="n">
        <v>0.0833333333</v>
      </c>
      <c r="F9941" s="0" t="n">
        <v>0.02</v>
      </c>
      <c r="G9941" s="0" t="n">
        <v>1</v>
      </c>
      <c r="H9941" s="0" t="n">
        <v>36.11</v>
      </c>
    </row>
    <row r="9942" customFormat="false" ht="12.8" hidden="false" customHeight="false" outlineLevel="0" collapsed="false">
      <c r="A9942" s="0" t="s">
        <v>13565</v>
      </c>
      <c r="B9942" s="0" t="n">
        <v>0.505</v>
      </c>
      <c r="C9942" s="0" t="n">
        <v>0.018</v>
      </c>
      <c r="D9942" s="0" t="n">
        <v>0.0025</v>
      </c>
      <c r="E9942" s="0" t="n">
        <v>0.025</v>
      </c>
      <c r="F9942" s="0" t="n">
        <v>0.024</v>
      </c>
      <c r="G9942" s="0" t="n">
        <v>1</v>
      </c>
      <c r="H9942" s="0" t="n">
        <v>12.4</v>
      </c>
    </row>
    <row r="9943" customFormat="false" ht="12.8" hidden="false" customHeight="false" outlineLevel="0" collapsed="false">
      <c r="A9943" s="0" t="s">
        <v>13566</v>
      </c>
      <c r="B9943" s="0" t="n">
        <v>0.0404166667</v>
      </c>
      <c r="C9943" s="0" t="n">
        <v>0.0003884167</v>
      </c>
      <c r="D9943" s="0" t="n">
        <v>6.51791E-005</v>
      </c>
      <c r="E9943" s="0" t="n">
        <v>0.005952381</v>
      </c>
      <c r="F9943" s="0" t="n">
        <v>0.0013872024</v>
      </c>
      <c r="G9943" s="0" t="n">
        <v>1</v>
      </c>
      <c r="H9943" s="0" t="n">
        <v>0.47</v>
      </c>
    </row>
    <row r="9944" customFormat="false" ht="12.8" hidden="false" customHeight="false" outlineLevel="0" collapsed="false">
      <c r="A9944" s="0" t="s">
        <v>13567</v>
      </c>
      <c r="B9944" s="0" t="n">
        <v>0.7158333333</v>
      </c>
      <c r="C9944" s="0" t="n">
        <v>0.0056</v>
      </c>
      <c r="D9944" s="0" t="n">
        <v>0.0009259259</v>
      </c>
      <c r="E9944" s="0" t="n">
        <v>0.0833333333</v>
      </c>
      <c r="F9944" s="0" t="n">
        <v>0.02</v>
      </c>
      <c r="G9944" s="0" t="n">
        <v>1</v>
      </c>
      <c r="H9944" s="0" t="n">
        <v>33.36</v>
      </c>
    </row>
    <row r="9945" customFormat="false" ht="12.8" hidden="false" customHeight="false" outlineLevel="0" collapsed="false">
      <c r="A9945" s="0" t="s">
        <v>13568</v>
      </c>
      <c r="B9945" s="0" t="n">
        <v>0.0010238095</v>
      </c>
      <c r="C9945" s="0" t="n">
        <v>1.0714E-006</v>
      </c>
      <c r="D9945" s="0" t="n">
        <v>5.996E-007</v>
      </c>
      <c r="E9945" s="0" t="n">
        <v>7.93651E-005</v>
      </c>
      <c r="F9945" s="0" t="n">
        <v>7.1429E-006</v>
      </c>
      <c r="G9945" s="0" t="n">
        <v>1</v>
      </c>
      <c r="H9945" s="0" t="n">
        <v>0.6</v>
      </c>
    </row>
    <row r="9946" customFormat="false" ht="12.8" hidden="false" customHeight="false" outlineLevel="0" collapsed="false">
      <c r="A9946" s="0" t="s">
        <v>13569</v>
      </c>
      <c r="B9946" s="0" t="n">
        <v>1.2926666667</v>
      </c>
      <c r="C9946" s="0" t="n">
        <v>0.0209025333</v>
      </c>
      <c r="D9946" s="0" t="n">
        <v>0.0035978836</v>
      </c>
      <c r="E9946" s="0" t="n">
        <v>0.0666666667</v>
      </c>
      <c r="F9946" s="0" t="n">
        <v>0.0550066667</v>
      </c>
      <c r="G9946" s="0" t="n">
        <v>1</v>
      </c>
      <c r="H9946" s="0" t="n">
        <v>39.83</v>
      </c>
    </row>
    <row r="9947" customFormat="false" ht="12.8" hidden="false" customHeight="false" outlineLevel="0" collapsed="false">
      <c r="A9947" s="0" t="s">
        <v>13570</v>
      </c>
      <c r="B9947" s="0" t="n">
        <v>0.334</v>
      </c>
      <c r="C9947" s="0" t="n">
        <v>0.001344</v>
      </c>
      <c r="D9947" s="0" t="n">
        <v>0.00025</v>
      </c>
      <c r="E9947" s="0" t="n">
        <v>0.02</v>
      </c>
      <c r="F9947" s="0" t="n">
        <v>0.0048</v>
      </c>
      <c r="G9947" s="0" t="n">
        <v>1</v>
      </c>
      <c r="H9947" s="0" t="n">
        <v>1</v>
      </c>
    </row>
    <row r="9948" customFormat="false" ht="12.8" hidden="false" customHeight="false" outlineLevel="0" collapsed="false">
      <c r="A9948" s="0" t="s">
        <v>13571</v>
      </c>
      <c r="B9948" s="0" t="n">
        <v>0.175</v>
      </c>
      <c r="C9948" s="0" t="n">
        <v>0.009</v>
      </c>
      <c r="D9948" s="0" t="n">
        <v>0.0015625</v>
      </c>
      <c r="E9948" s="0" t="n">
        <v>0.125</v>
      </c>
      <c r="F9948" s="0" t="n">
        <v>0.03</v>
      </c>
      <c r="G9948" s="0" t="n">
        <v>1</v>
      </c>
      <c r="H9948" s="0" t="n">
        <v>1</v>
      </c>
    </row>
    <row r="9949" customFormat="false" ht="12.8" hidden="false" customHeight="false" outlineLevel="0" collapsed="false">
      <c r="A9949" s="0" t="s">
        <v>13572</v>
      </c>
      <c r="B9949" s="0" t="n">
        <v>0.2578</v>
      </c>
      <c r="C9949" s="0" t="n">
        <v>0.001344</v>
      </c>
      <c r="D9949" s="0" t="n">
        <v>0.0002222222</v>
      </c>
      <c r="E9949" s="0" t="n">
        <v>0.02</v>
      </c>
      <c r="F9949" s="0" t="n">
        <v>0.0048</v>
      </c>
      <c r="G9949" s="0" t="n">
        <v>1</v>
      </c>
      <c r="H9949" s="0" t="n">
        <v>2.25</v>
      </c>
    </row>
    <row r="9950" customFormat="false" ht="12.8" hidden="false" customHeight="false" outlineLevel="0" collapsed="false">
      <c r="A9950" s="0" t="s">
        <v>13573</v>
      </c>
      <c r="B9950" s="0" t="n">
        <v>0.7257142857</v>
      </c>
      <c r="C9950" s="0" t="n">
        <v>0.0057390743</v>
      </c>
      <c r="D9950" s="0" t="n">
        <v>0.0008095238</v>
      </c>
      <c r="E9950" s="0" t="n">
        <v>0.0057142857</v>
      </c>
      <c r="F9950" s="0" t="n">
        <v>0.0059165714</v>
      </c>
      <c r="G9950" s="0" t="n">
        <v>1</v>
      </c>
      <c r="H9950" s="0" t="n">
        <v>1.14</v>
      </c>
    </row>
    <row r="9951" customFormat="false" ht="12.8" hidden="false" customHeight="false" outlineLevel="0" collapsed="false">
      <c r="A9951" s="0" t="s">
        <v>13574</v>
      </c>
      <c r="B9951" s="0" t="n">
        <v>0.094</v>
      </c>
      <c r="C9951" s="0" t="n">
        <v>0.00105336</v>
      </c>
      <c r="D9951" s="0" t="n">
        <v>0.0004788732</v>
      </c>
      <c r="E9951" s="0" t="n">
        <v>0.02</v>
      </c>
      <c r="F9951" s="0" t="n">
        <v>0.004389</v>
      </c>
      <c r="G9951" s="0" t="n">
        <v>1</v>
      </c>
      <c r="H9951" s="0" t="n">
        <v>3.45</v>
      </c>
    </row>
    <row r="9952" customFormat="false" ht="12.8" hidden="false" customHeight="false" outlineLevel="0" collapsed="false">
      <c r="A9952" s="0" t="s">
        <v>13575</v>
      </c>
      <c r="B9952" s="0" t="n">
        <v>0.175</v>
      </c>
      <c r="C9952" s="0" t="n">
        <v>0.009</v>
      </c>
      <c r="D9952" s="0" t="n">
        <v>0.0015625</v>
      </c>
      <c r="E9952" s="0" t="n">
        <v>0.125</v>
      </c>
      <c r="F9952" s="0" t="n">
        <v>0.03</v>
      </c>
      <c r="G9952" s="0" t="n">
        <v>1</v>
      </c>
      <c r="H9952" s="0" t="n">
        <v>1</v>
      </c>
    </row>
    <row r="9953" customFormat="false" ht="12.8" hidden="false" customHeight="false" outlineLevel="0" collapsed="false">
      <c r="A9953" s="0" t="s">
        <v>13576</v>
      </c>
      <c r="B9953" s="0" t="n">
        <v>0.276</v>
      </c>
      <c r="C9953" s="0" t="n">
        <v>0.002688</v>
      </c>
      <c r="D9953" s="0" t="n">
        <v>0.0005</v>
      </c>
      <c r="E9953" s="0" t="n">
        <v>0.04</v>
      </c>
      <c r="F9953" s="0" t="n">
        <v>0.0096</v>
      </c>
      <c r="G9953" s="0" t="n">
        <v>1</v>
      </c>
      <c r="H9953" s="0" t="n">
        <v>1</v>
      </c>
    </row>
    <row r="9954" customFormat="false" ht="12.8" hidden="false" customHeight="false" outlineLevel="0" collapsed="false">
      <c r="A9954" s="0" t="s">
        <v>13577</v>
      </c>
      <c r="B9954" s="0" t="n">
        <v>0.065625</v>
      </c>
      <c r="C9954" s="0" t="n">
        <v>0.001125</v>
      </c>
      <c r="D9954" s="0" t="n">
        <v>0.0001953125</v>
      </c>
      <c r="E9954" s="0" t="n">
        <v>0.015625</v>
      </c>
      <c r="F9954" s="0" t="n">
        <v>0.00375</v>
      </c>
      <c r="G9954" s="0" t="n">
        <v>1</v>
      </c>
      <c r="H9954" s="0" t="n">
        <v>1</v>
      </c>
    </row>
    <row r="9955" customFormat="false" ht="12.8" hidden="false" customHeight="false" outlineLevel="0" collapsed="false">
      <c r="A9955" s="0" t="s">
        <v>451</v>
      </c>
      <c r="B9955" s="0" t="n">
        <v>0.062</v>
      </c>
      <c r="C9955" s="0" t="n">
        <v>0.00010512</v>
      </c>
      <c r="D9955" s="0" t="n">
        <v>2.01481E-005</v>
      </c>
      <c r="E9955" s="0" t="n">
        <v>0.01</v>
      </c>
      <c r="F9955" s="0" t="n">
        <v>0.000876</v>
      </c>
      <c r="G9955" s="0" t="n">
        <v>1</v>
      </c>
      <c r="H9955" s="0" t="n">
        <v>0.22</v>
      </c>
    </row>
    <row r="9956" customFormat="false" ht="12.8" hidden="false" customHeight="false" outlineLevel="0" collapsed="false">
      <c r="A9956" s="0" t="s">
        <v>13578</v>
      </c>
      <c r="B9956" s="0" t="n">
        <v>0.7257142857</v>
      </c>
      <c r="C9956" s="0" t="n">
        <v>0.0057390743</v>
      </c>
      <c r="D9956" s="0" t="n">
        <v>0.0008095238</v>
      </c>
      <c r="E9956" s="0" t="n">
        <v>0.0057142857</v>
      </c>
      <c r="F9956" s="0" t="n">
        <v>0.0059165714</v>
      </c>
      <c r="G9956" s="0" t="n">
        <v>1</v>
      </c>
      <c r="H9956" s="0" t="n">
        <v>1.14</v>
      </c>
    </row>
    <row r="9957" customFormat="false" ht="12.8" hidden="false" customHeight="false" outlineLevel="0" collapsed="false">
      <c r="A9957" s="0" t="s">
        <v>13579</v>
      </c>
      <c r="B9957" s="0" t="n">
        <v>1.2926666667</v>
      </c>
      <c r="C9957" s="0" t="n">
        <v>0.0209025333</v>
      </c>
      <c r="D9957" s="0" t="n">
        <v>0.0035978836</v>
      </c>
      <c r="E9957" s="0" t="n">
        <v>0.0666666667</v>
      </c>
      <c r="F9957" s="0" t="n">
        <v>0.0550066667</v>
      </c>
      <c r="G9957" s="0" t="n">
        <v>1</v>
      </c>
      <c r="H9957" s="0" t="n">
        <v>39.83</v>
      </c>
    </row>
    <row r="9958" customFormat="false" ht="12.8" hidden="false" customHeight="false" outlineLevel="0" collapsed="false">
      <c r="A9958" s="0" t="s">
        <v>13580</v>
      </c>
      <c r="B9958" s="0" t="n">
        <v>0.2866666667</v>
      </c>
      <c r="C9958" s="0" t="n">
        <v>0.0012</v>
      </c>
      <c r="D9958" s="0" t="n">
        <v>0.0011111111</v>
      </c>
      <c r="E9958" s="0" t="n">
        <v>0.0333333333</v>
      </c>
      <c r="F9958" s="0" t="n">
        <v>0.008</v>
      </c>
      <c r="G9958" s="0" t="n">
        <v>1</v>
      </c>
      <c r="H9958" s="0" t="n">
        <v>15.79</v>
      </c>
    </row>
    <row r="9959" customFormat="false" ht="12.8" hidden="false" customHeight="false" outlineLevel="0" collapsed="false">
      <c r="A9959" s="0" t="s">
        <v>13581</v>
      </c>
      <c r="B9959" s="0" t="n">
        <v>0.00168</v>
      </c>
      <c r="C9959" s="0" t="n">
        <v>1.7472E-005</v>
      </c>
      <c r="D9959" s="0" t="n">
        <v>7.0833E-006</v>
      </c>
      <c r="E9959" s="0" t="n">
        <v>0.0002</v>
      </c>
      <c r="F9959" s="0" t="n">
        <v>3.36E-005</v>
      </c>
      <c r="G9959" s="0" t="n">
        <v>1</v>
      </c>
      <c r="H9959" s="0" t="n">
        <v>0.02</v>
      </c>
    </row>
    <row r="9960" customFormat="false" ht="12.8" hidden="false" customHeight="false" outlineLevel="0" collapsed="false">
      <c r="A9960" s="0" t="s">
        <v>13582</v>
      </c>
      <c r="B9960" s="0" t="n">
        <v>0.061</v>
      </c>
      <c r="C9960" s="0" t="n">
        <v>0.00105336</v>
      </c>
      <c r="D9960" s="0" t="n">
        <v>0.0004788732</v>
      </c>
      <c r="E9960" s="0" t="n">
        <v>0.02</v>
      </c>
      <c r="F9960" s="0" t="n">
        <v>0.004389</v>
      </c>
      <c r="G9960" s="0" t="n">
        <v>1</v>
      </c>
      <c r="H9960" s="0" t="n">
        <v>3.45</v>
      </c>
    </row>
    <row r="9961" customFormat="false" ht="12.8" hidden="false" customHeight="false" outlineLevel="0" collapsed="false">
      <c r="A9961" s="0" t="s">
        <v>13583</v>
      </c>
      <c r="B9961" s="0" t="n">
        <v>0.00124</v>
      </c>
      <c r="C9961" s="0" t="n">
        <v>1.8326E-005</v>
      </c>
      <c r="D9961" s="0" t="n">
        <v>9.7143E-006</v>
      </c>
      <c r="E9961" s="0" t="n">
        <v>0.0002</v>
      </c>
      <c r="F9961" s="0" t="n">
        <v>4.5815E-005</v>
      </c>
      <c r="G9961" s="0" t="n">
        <v>1</v>
      </c>
      <c r="H9961" s="0" t="n">
        <v>40</v>
      </c>
    </row>
    <row r="9962" customFormat="false" ht="12.8" hidden="false" customHeight="false" outlineLevel="0" collapsed="false">
      <c r="A9962" s="0" t="s">
        <v>13584</v>
      </c>
      <c r="B9962" s="0" t="n">
        <v>0.2746666667</v>
      </c>
      <c r="C9962" s="0" t="n">
        <v>0.001175125</v>
      </c>
      <c r="D9962" s="0" t="n">
        <v>0.0001666667</v>
      </c>
      <c r="E9962" s="0" t="n">
        <v>0.0333333333</v>
      </c>
      <c r="F9962" s="0" t="n">
        <v>0.0078341667</v>
      </c>
      <c r="G9962" s="0" t="n">
        <v>1</v>
      </c>
      <c r="H9962" s="0" t="n">
        <v>15.48</v>
      </c>
    </row>
    <row r="9963" customFormat="false" ht="12.8" hidden="false" customHeight="false" outlineLevel="0" collapsed="false">
      <c r="A9963" s="0" t="s">
        <v>13585</v>
      </c>
      <c r="B9963" s="0" t="n">
        <v>0.7257142857</v>
      </c>
      <c r="C9963" s="0" t="n">
        <v>0.0057390743</v>
      </c>
      <c r="D9963" s="0" t="n">
        <v>0.0008095238</v>
      </c>
      <c r="E9963" s="0" t="n">
        <v>0.0057142857</v>
      </c>
      <c r="F9963" s="0" t="n">
        <v>0.0059165714</v>
      </c>
      <c r="G9963" s="0" t="n">
        <v>1</v>
      </c>
      <c r="H9963" s="0" t="n">
        <v>1.14</v>
      </c>
    </row>
    <row r="9964" customFormat="false" ht="12.8" hidden="false" customHeight="false" outlineLevel="0" collapsed="false">
      <c r="A9964" s="0" t="s">
        <v>13586</v>
      </c>
      <c r="B9964" s="0" t="n">
        <v>0.175</v>
      </c>
      <c r="C9964" s="0" t="n">
        <v>0.009</v>
      </c>
      <c r="D9964" s="0" t="n">
        <v>0.0015625</v>
      </c>
      <c r="E9964" s="0" t="n">
        <v>0.125</v>
      </c>
      <c r="F9964" s="0" t="n">
        <v>0.03</v>
      </c>
      <c r="G9964" s="0" t="n">
        <v>1</v>
      </c>
      <c r="H9964" s="0" t="n">
        <v>1</v>
      </c>
    </row>
    <row r="9965" customFormat="false" ht="12.8" hidden="false" customHeight="false" outlineLevel="0" collapsed="false">
      <c r="A9965" s="0" t="s">
        <v>13587</v>
      </c>
      <c r="B9965" s="0" t="n">
        <v>0.0204</v>
      </c>
      <c r="C9965" s="0" t="n">
        <v>1.5912E-005</v>
      </c>
      <c r="D9965" s="0" t="n">
        <v>2.3669E-006</v>
      </c>
      <c r="E9965" s="0" t="n">
        <v>0.002</v>
      </c>
      <c r="F9965" s="0" t="n">
        <v>9.36E-005</v>
      </c>
      <c r="G9965" s="0" t="n">
        <v>1</v>
      </c>
      <c r="H9965" s="0" t="n">
        <v>0.1</v>
      </c>
    </row>
    <row r="9966" customFormat="false" ht="12.8" hidden="false" customHeight="false" outlineLevel="0" collapsed="false">
      <c r="A9966" s="0" t="s">
        <v>13588</v>
      </c>
      <c r="B9966" s="0" t="n">
        <v>0.0043571429</v>
      </c>
      <c r="C9966" s="0" t="n">
        <v>2.31827E-005</v>
      </c>
      <c r="D9966" s="0" t="n">
        <v>1.38776E-005</v>
      </c>
      <c r="E9966" s="0" t="n">
        <v>0.0002857143</v>
      </c>
      <c r="F9966" s="0" t="n">
        <v>6.35143E-005</v>
      </c>
      <c r="G9966" s="0" t="n">
        <v>1</v>
      </c>
      <c r="H9966" s="0" t="n">
        <v>100</v>
      </c>
    </row>
    <row r="9967" customFormat="false" ht="12.8" hidden="false" customHeight="false" outlineLevel="0" collapsed="false">
      <c r="A9967" s="0" t="s">
        <v>13589</v>
      </c>
      <c r="B9967" s="0" t="n">
        <v>1.1465942029</v>
      </c>
      <c r="C9967" s="0" t="n">
        <v>0.0127173913</v>
      </c>
      <c r="D9967" s="0" t="n">
        <v>0.0018250134</v>
      </c>
      <c r="E9967" s="0" t="n">
        <v>0.0072463768</v>
      </c>
      <c r="F9967" s="0" t="n">
        <v>0.0130434783</v>
      </c>
      <c r="G9967" s="0" t="n">
        <v>1</v>
      </c>
      <c r="H9967" s="0" t="n">
        <v>1</v>
      </c>
    </row>
    <row r="9968" customFormat="false" ht="12.8" hidden="false" customHeight="false" outlineLevel="0" collapsed="false">
      <c r="A9968" s="0" t="s">
        <v>13590</v>
      </c>
      <c r="B9968" s="0" t="n">
        <v>4.95</v>
      </c>
      <c r="C9968" s="0" t="n">
        <v>0.0768</v>
      </c>
      <c r="D9968" s="0" t="n">
        <v>0.034</v>
      </c>
      <c r="E9968" s="0" t="n">
        <v>0.04</v>
      </c>
      <c r="F9968" s="0" t="n">
        <v>0.0768</v>
      </c>
      <c r="G9968" s="0" t="n">
        <v>1</v>
      </c>
      <c r="H9968" s="0" t="n">
        <v>263.86</v>
      </c>
    </row>
    <row r="9969" customFormat="false" ht="12.8" hidden="false" customHeight="false" outlineLevel="0" collapsed="false">
      <c r="A9969" s="0" t="s">
        <v>13591</v>
      </c>
      <c r="B9969" s="0" t="n">
        <v>0.0805217391</v>
      </c>
      <c r="C9969" s="0" t="n">
        <v>0.0001356522</v>
      </c>
      <c r="D9969" s="0" t="n">
        <v>4.54849E-005</v>
      </c>
      <c r="E9969" s="0" t="n">
        <v>8.69565E-005</v>
      </c>
      <c r="F9969" s="0" t="n">
        <v>0.0001043478</v>
      </c>
      <c r="G9969" s="0" t="n">
        <v>1</v>
      </c>
      <c r="H9969" s="0" t="n">
        <v>1</v>
      </c>
    </row>
    <row r="9970" customFormat="false" ht="12.8" hidden="false" customHeight="false" outlineLevel="0" collapsed="false">
      <c r="A9970" s="0" t="s">
        <v>13592</v>
      </c>
      <c r="B9970" s="0" t="n">
        <v>0.0916666667</v>
      </c>
      <c r="C9970" s="0" t="n">
        <v>0.000121875</v>
      </c>
      <c r="D9970" s="0" t="n">
        <v>3.93519E-005</v>
      </c>
      <c r="E9970" s="0" t="n">
        <v>0.0083333333</v>
      </c>
      <c r="F9970" s="0" t="n">
        <v>0.0001875</v>
      </c>
      <c r="G9970" s="0" t="n">
        <v>1</v>
      </c>
      <c r="H9970" s="0" t="n">
        <v>0.45</v>
      </c>
    </row>
    <row r="9971" customFormat="false" ht="12.8" hidden="false" customHeight="false" outlineLevel="0" collapsed="false">
      <c r="A9971" s="0" t="s">
        <v>13593</v>
      </c>
      <c r="B9971" s="0" t="n">
        <v>0.2357142857</v>
      </c>
      <c r="C9971" s="0" t="n">
        <v>0.0016874671</v>
      </c>
      <c r="D9971" s="0" t="n">
        <v>0.0003331374</v>
      </c>
      <c r="E9971" s="0" t="n">
        <v>0.0238095238</v>
      </c>
      <c r="F9971" s="0" t="n">
        <v>0.0047534286</v>
      </c>
      <c r="G9971" s="0" t="n">
        <v>1</v>
      </c>
      <c r="H9971" s="0" t="n">
        <v>8.44</v>
      </c>
    </row>
    <row r="9972" customFormat="false" ht="12.8" hidden="false" customHeight="false" outlineLevel="0" collapsed="false">
      <c r="A9972" s="0" t="s">
        <v>13594</v>
      </c>
      <c r="B9972" s="0" t="n">
        <v>0.065625</v>
      </c>
      <c r="C9972" s="0" t="n">
        <v>0.001125</v>
      </c>
      <c r="D9972" s="0" t="n">
        <v>0.0001953125</v>
      </c>
      <c r="E9972" s="0" t="n">
        <v>0.015625</v>
      </c>
      <c r="F9972" s="0" t="n">
        <v>0.00375</v>
      </c>
      <c r="G9972" s="0" t="n">
        <v>1</v>
      </c>
      <c r="H9972" s="0" t="n">
        <v>1</v>
      </c>
    </row>
    <row r="9973" customFormat="false" ht="12.8" hidden="false" customHeight="false" outlineLevel="0" collapsed="false">
      <c r="A9973" s="0" t="s">
        <v>13595</v>
      </c>
      <c r="B9973" s="0" t="n">
        <v>0.0178</v>
      </c>
      <c r="C9973" s="0" t="n">
        <v>0.0012324</v>
      </c>
      <c r="D9973" s="0" t="n">
        <v>0.0002666667</v>
      </c>
      <c r="E9973" s="0" t="n">
        <v>0.004</v>
      </c>
      <c r="F9973" s="0" t="n">
        <v>0.001896</v>
      </c>
      <c r="G9973" s="0" t="n">
        <v>1</v>
      </c>
      <c r="H9973" s="0" t="n">
        <v>1.44</v>
      </c>
    </row>
    <row r="9974" customFormat="false" ht="12.8" hidden="false" customHeight="false" outlineLevel="0" collapsed="false">
      <c r="A9974" s="0" t="s">
        <v>13596</v>
      </c>
      <c r="B9974" s="0" t="n">
        <v>0.0341764706</v>
      </c>
      <c r="C9974" s="0" t="n">
        <v>0.0018123529</v>
      </c>
      <c r="D9974" s="0" t="n">
        <v>0.0005882353</v>
      </c>
      <c r="E9974" s="0" t="n">
        <v>0.0058823529</v>
      </c>
      <c r="F9974" s="0" t="n">
        <v>0.0027882353</v>
      </c>
      <c r="G9974" s="0" t="n">
        <v>1</v>
      </c>
      <c r="H9974" s="0" t="n">
        <v>1.84</v>
      </c>
    </row>
    <row r="9975" customFormat="false" ht="12.8" hidden="false" customHeight="false" outlineLevel="0" collapsed="false">
      <c r="A9975" s="0" t="s">
        <v>13597</v>
      </c>
      <c r="B9975" s="0" t="n">
        <v>1.0216666667</v>
      </c>
      <c r="C9975" s="0" t="n">
        <v>0.0108756667</v>
      </c>
      <c r="D9975" s="0" t="n">
        <v>0.0018250134</v>
      </c>
      <c r="E9975" s="0" t="n">
        <v>0.1666666667</v>
      </c>
      <c r="F9975" s="0" t="n">
        <v>0.0388416667</v>
      </c>
      <c r="G9975" s="0" t="n">
        <v>1</v>
      </c>
      <c r="H9975" s="0" t="n">
        <v>2.85</v>
      </c>
    </row>
    <row r="9976" customFormat="false" ht="12.8" hidden="false" customHeight="false" outlineLevel="0" collapsed="false">
      <c r="A9976" s="0" t="s">
        <v>13598</v>
      </c>
      <c r="B9976" s="0" t="n">
        <v>0.00037625</v>
      </c>
      <c r="C9976" s="0" t="n">
        <v>1.26E-006</v>
      </c>
      <c r="D9976" s="0" t="n">
        <v>3.4694E-006</v>
      </c>
      <c r="E9976" s="0" t="n">
        <v>0.000125</v>
      </c>
      <c r="F9976" s="0" t="n">
        <v>8.4E-006</v>
      </c>
      <c r="G9976" s="0" t="n">
        <v>1</v>
      </c>
      <c r="H9976" s="0" t="n">
        <v>0.01</v>
      </c>
    </row>
    <row r="9977" customFormat="false" ht="12.8" hidden="false" customHeight="false" outlineLevel="0" collapsed="false">
      <c r="A9977" s="0" t="s">
        <v>13599</v>
      </c>
      <c r="B9977" s="0" t="n">
        <v>0.0152</v>
      </c>
      <c r="C9977" s="0" t="n">
        <v>5.082E-005</v>
      </c>
      <c r="D9977" s="0" t="n">
        <v>8.3333E-006</v>
      </c>
      <c r="E9977" s="0" t="n">
        <v>0.001</v>
      </c>
      <c r="F9977" s="0" t="n">
        <v>0.000242</v>
      </c>
      <c r="G9977" s="0" t="n">
        <v>1</v>
      </c>
      <c r="H9977" s="0" t="n">
        <v>0.1126</v>
      </c>
    </row>
    <row r="9978" customFormat="false" ht="12.8" hidden="false" customHeight="false" outlineLevel="0" collapsed="false">
      <c r="A9978" s="0" t="s">
        <v>13600</v>
      </c>
      <c r="B9978" s="0" t="n">
        <v>1.0216666667</v>
      </c>
      <c r="C9978" s="0" t="n">
        <v>0.0108756667</v>
      </c>
      <c r="D9978" s="0" t="n">
        <v>0.0018250134</v>
      </c>
      <c r="E9978" s="0" t="n">
        <v>0.1666666667</v>
      </c>
      <c r="F9978" s="0" t="n">
        <v>0.0388416667</v>
      </c>
      <c r="G9978" s="0" t="n">
        <v>1</v>
      </c>
      <c r="H9978" s="0" t="n">
        <v>2.85</v>
      </c>
    </row>
    <row r="9979" customFormat="false" ht="12.8" hidden="false" customHeight="false" outlineLevel="0" collapsed="false">
      <c r="A9979" s="0" t="s">
        <v>13601</v>
      </c>
      <c r="B9979" s="0" t="n">
        <v>0.2357142857</v>
      </c>
      <c r="C9979" s="0" t="n">
        <v>0.0016874671</v>
      </c>
      <c r="D9979" s="0" t="n">
        <v>0.0003331374</v>
      </c>
      <c r="E9979" s="0" t="n">
        <v>0.0238095238</v>
      </c>
      <c r="F9979" s="0" t="n">
        <v>0.0047534286</v>
      </c>
      <c r="G9979" s="0" t="n">
        <v>1</v>
      </c>
      <c r="H9979" s="0" t="n">
        <v>6.53</v>
      </c>
    </row>
    <row r="9980" customFormat="false" ht="12.8" hidden="false" customHeight="false" outlineLevel="0" collapsed="false">
      <c r="A9980" s="0" t="s">
        <v>13602</v>
      </c>
      <c r="B9980" s="0" t="n">
        <v>0.6207407407</v>
      </c>
      <c r="C9980" s="0" t="n">
        <v>0.0072450617</v>
      </c>
      <c r="D9980" s="0" t="n">
        <v>0.00107629</v>
      </c>
      <c r="E9980" s="0" t="n">
        <v>0.0061728395</v>
      </c>
      <c r="F9980" s="0" t="n">
        <v>0.0074691358</v>
      </c>
      <c r="G9980" s="0" t="n">
        <v>1</v>
      </c>
      <c r="H9980" s="0" t="n">
        <v>1.52</v>
      </c>
    </row>
    <row r="9981" customFormat="false" ht="12.8" hidden="false" customHeight="false" outlineLevel="0" collapsed="false">
      <c r="A9981" s="0" t="s">
        <v>1435</v>
      </c>
      <c r="B9981" s="0" t="n">
        <v>2.26</v>
      </c>
      <c r="C9981" s="0" t="n">
        <v>0.084027672</v>
      </c>
      <c r="D9981" s="0" t="n">
        <v>0.0146236559</v>
      </c>
      <c r="E9981" s="0" t="n">
        <v>1</v>
      </c>
      <c r="F9981" s="0" t="n">
        <v>0.191844</v>
      </c>
      <c r="G9981" s="0" t="n">
        <v>1</v>
      </c>
      <c r="H9981" s="0" t="n">
        <v>12.69</v>
      </c>
    </row>
    <row r="9982" customFormat="false" ht="12.8" hidden="false" customHeight="false" outlineLevel="0" collapsed="false">
      <c r="A9982" s="0" t="s">
        <v>13603</v>
      </c>
      <c r="B9982" s="0" t="n">
        <v>0.001984</v>
      </c>
      <c r="C9982" s="0" t="n">
        <v>2.016E-006</v>
      </c>
      <c r="D9982" s="0" t="n">
        <v>5.551E-006</v>
      </c>
      <c r="E9982" s="0" t="n">
        <v>0.0002</v>
      </c>
      <c r="F9982" s="0" t="n">
        <v>1.344E-005</v>
      </c>
      <c r="G9982" s="0" t="n">
        <v>1</v>
      </c>
      <c r="H9982" s="0" t="n">
        <v>0.03</v>
      </c>
    </row>
    <row r="9983" customFormat="false" ht="12.8" hidden="false" customHeight="false" outlineLevel="0" collapsed="false">
      <c r="A9983" s="0" t="s">
        <v>282</v>
      </c>
      <c r="B9983" s="0" t="n">
        <v>0.0636</v>
      </c>
      <c r="C9983" s="0" t="n">
        <v>0.00096</v>
      </c>
      <c r="D9983" s="0" t="n">
        <v>0.0002</v>
      </c>
      <c r="E9983" s="0" t="n">
        <v>0.02</v>
      </c>
      <c r="F9983" s="0" t="n">
        <v>0.0048</v>
      </c>
      <c r="G9983" s="0" t="n">
        <v>1</v>
      </c>
      <c r="H9983" s="0" t="n">
        <v>2.01</v>
      </c>
    </row>
    <row r="9984" customFormat="false" ht="12.8" hidden="false" customHeight="false" outlineLevel="0" collapsed="false">
      <c r="A9984" s="0" t="s">
        <v>13604</v>
      </c>
      <c r="B9984" s="0" t="n">
        <v>0.67431</v>
      </c>
      <c r="C9984" s="0" t="n">
        <v>0.0144</v>
      </c>
      <c r="D9984" s="0" t="n">
        <v>0.002</v>
      </c>
      <c r="E9984" s="0" t="n">
        <v>0.02</v>
      </c>
      <c r="F9984" s="0" t="n">
        <v>0.0192</v>
      </c>
      <c r="G9984" s="0" t="n">
        <v>1</v>
      </c>
      <c r="H9984" s="0" t="n">
        <v>1</v>
      </c>
    </row>
    <row r="9985" customFormat="false" ht="12.8" hidden="false" customHeight="false" outlineLevel="0" collapsed="false">
      <c r="A9985" s="0" t="s">
        <v>13605</v>
      </c>
      <c r="B9985" s="0" t="n">
        <v>0.3505555556</v>
      </c>
      <c r="C9985" s="0" t="n">
        <v>0.0036252222</v>
      </c>
      <c r="D9985" s="0" t="n">
        <v>0.0006083378</v>
      </c>
      <c r="E9985" s="0" t="n">
        <v>0.0555555556</v>
      </c>
      <c r="F9985" s="0" t="n">
        <v>0.0129472222</v>
      </c>
      <c r="G9985" s="0" t="n">
        <v>1</v>
      </c>
      <c r="H9985" s="0" t="n">
        <v>8.07</v>
      </c>
    </row>
    <row r="9986" customFormat="false" ht="12.8" hidden="false" customHeight="false" outlineLevel="0" collapsed="false">
      <c r="A9986" s="0" t="s">
        <v>2023</v>
      </c>
      <c r="B9986" s="0" t="n">
        <v>1.5166666667</v>
      </c>
      <c r="C9986" s="0" t="n">
        <v>0.024</v>
      </c>
      <c r="D9986" s="0" t="n">
        <v>0.0033333333</v>
      </c>
      <c r="E9986" s="0" t="n">
        <v>0.0333333333</v>
      </c>
      <c r="F9986" s="0" t="n">
        <v>0.032</v>
      </c>
      <c r="G9986" s="0" t="n">
        <v>1</v>
      </c>
      <c r="H9986" s="0" t="n">
        <v>20.95</v>
      </c>
    </row>
    <row r="9987" customFormat="false" ht="12.8" hidden="false" customHeight="false" outlineLevel="0" collapsed="false">
      <c r="A9987" s="0" t="s">
        <v>13606</v>
      </c>
      <c r="B9987" s="0" t="n">
        <v>4.4633333333</v>
      </c>
      <c r="C9987" s="0" t="n">
        <v>0.0740033333</v>
      </c>
      <c r="D9987" s="0" t="n">
        <v>0.0104938272</v>
      </c>
      <c r="E9987" s="0" t="n">
        <v>0.0277777778</v>
      </c>
      <c r="F9987" s="0" t="n">
        <v>0.0496666667</v>
      </c>
      <c r="G9987" s="0" t="n">
        <v>1</v>
      </c>
      <c r="H9987" s="0" t="n">
        <v>6.08</v>
      </c>
    </row>
    <row r="9988" customFormat="false" ht="12.8" hidden="false" customHeight="false" outlineLevel="0" collapsed="false">
      <c r="A9988" s="0" t="s">
        <v>13607</v>
      </c>
      <c r="B9988" s="0" t="n">
        <v>1.94</v>
      </c>
      <c r="C9988" s="0" t="n">
        <v>0.0174</v>
      </c>
      <c r="D9988" s="0" t="n">
        <v>0.0027777778</v>
      </c>
      <c r="E9988" s="0" t="n">
        <v>0.25</v>
      </c>
      <c r="F9988" s="0" t="n">
        <v>0.06</v>
      </c>
      <c r="G9988" s="0" t="n">
        <v>1</v>
      </c>
      <c r="H9988" s="0" t="n">
        <v>24.97</v>
      </c>
    </row>
    <row r="9989" customFormat="false" ht="12.8" hidden="false" customHeight="false" outlineLevel="0" collapsed="false">
      <c r="A9989" s="0" t="s">
        <v>13608</v>
      </c>
      <c r="B9989" s="0" t="n">
        <v>0.53981</v>
      </c>
      <c r="C9989" s="0" t="n">
        <v>0.0072</v>
      </c>
      <c r="D9989" s="0" t="n">
        <v>0.001</v>
      </c>
      <c r="E9989" s="0" t="n">
        <v>0.01</v>
      </c>
      <c r="F9989" s="0" t="n">
        <v>0.0096</v>
      </c>
      <c r="G9989" s="0" t="n">
        <v>1</v>
      </c>
      <c r="H9989" s="0" t="n">
        <v>1</v>
      </c>
    </row>
    <row r="9990" customFormat="false" ht="12.8" hidden="false" customHeight="false" outlineLevel="0" collapsed="false">
      <c r="A9990" s="0" t="s">
        <v>2616</v>
      </c>
      <c r="B9990" s="0" t="n">
        <v>0.8432</v>
      </c>
      <c r="C9990" s="0" t="n">
        <v>0.01785</v>
      </c>
      <c r="D9990" s="0" t="n">
        <v>0.0053125</v>
      </c>
      <c r="E9990" s="0" t="n">
        <v>0.025</v>
      </c>
      <c r="F9990" s="0" t="n">
        <v>0.0255</v>
      </c>
      <c r="G9990" s="0" t="n">
        <v>1</v>
      </c>
      <c r="H9990" s="0" t="n">
        <v>1023</v>
      </c>
    </row>
    <row r="9991" customFormat="false" ht="12.8" hidden="false" customHeight="false" outlineLevel="0" collapsed="false">
      <c r="A9991" s="0" t="s">
        <v>260</v>
      </c>
      <c r="B9991" s="0" t="n">
        <v>0.03848</v>
      </c>
      <c r="C9991" s="0" t="n">
        <v>0.001386</v>
      </c>
      <c r="D9991" s="0" t="n">
        <v>0.0003333333</v>
      </c>
      <c r="E9991" s="0" t="n">
        <v>0.01</v>
      </c>
      <c r="F9991" s="0" t="n">
        <v>0.00462</v>
      </c>
      <c r="G9991" s="0" t="n">
        <v>1</v>
      </c>
      <c r="H9991" s="0" t="n">
        <v>4.12</v>
      </c>
    </row>
    <row r="9992" customFormat="false" ht="12.8" hidden="false" customHeight="false" outlineLevel="0" collapsed="false">
      <c r="A9992" s="0" t="s">
        <v>13609</v>
      </c>
      <c r="B9992" s="0" t="n">
        <v>0.0289333333</v>
      </c>
      <c r="C9992" s="0" t="n">
        <v>0.000232</v>
      </c>
      <c r="D9992" s="0" t="n">
        <v>3.7037E-005</v>
      </c>
      <c r="E9992" s="0" t="n">
        <v>0.0033333333</v>
      </c>
      <c r="F9992" s="0" t="n">
        <v>0.0008</v>
      </c>
      <c r="G9992" s="0" t="n">
        <v>1</v>
      </c>
      <c r="H9992" s="0" t="n">
        <v>0.36</v>
      </c>
    </row>
    <row r="9993" customFormat="false" ht="12.8" hidden="false" customHeight="false" outlineLevel="0" collapsed="false">
      <c r="A9993" s="0" t="s">
        <v>2028</v>
      </c>
      <c r="B9993" s="0" t="n">
        <v>1.0833333333</v>
      </c>
      <c r="C9993" s="0" t="n">
        <v>0.012</v>
      </c>
      <c r="D9993" s="0" t="n">
        <v>0.0016666667</v>
      </c>
      <c r="E9993" s="0" t="n">
        <v>0.0166666667</v>
      </c>
      <c r="F9993" s="0" t="n">
        <v>0.016</v>
      </c>
      <c r="G9993" s="0" t="n">
        <v>1</v>
      </c>
      <c r="H9993" s="0" t="n">
        <v>19.24</v>
      </c>
    </row>
    <row r="9994" customFormat="false" ht="12.8" hidden="false" customHeight="false" outlineLevel="0" collapsed="false">
      <c r="A9994" s="0" t="s">
        <v>283</v>
      </c>
      <c r="B9994" s="0" t="n">
        <v>0.0636</v>
      </c>
      <c r="C9994" s="0" t="n">
        <v>0.00096</v>
      </c>
      <c r="D9994" s="0" t="n">
        <v>0.0002</v>
      </c>
      <c r="E9994" s="0" t="n">
        <v>0.02</v>
      </c>
      <c r="F9994" s="0" t="n">
        <v>0.0048</v>
      </c>
      <c r="G9994" s="0" t="n">
        <v>1</v>
      </c>
      <c r="H9994" s="0" t="n">
        <v>3.16</v>
      </c>
    </row>
    <row r="9995" customFormat="false" ht="12.8" hidden="false" customHeight="false" outlineLevel="0" collapsed="false">
      <c r="A9995" s="0" t="s">
        <v>13610</v>
      </c>
      <c r="B9995" s="0" t="n">
        <v>1.4666666667</v>
      </c>
      <c r="C9995" s="0" t="n">
        <v>0.024</v>
      </c>
      <c r="D9995" s="0" t="n">
        <v>0.0033333333</v>
      </c>
      <c r="E9995" s="0" t="n">
        <v>0.0333333333</v>
      </c>
      <c r="F9995" s="0" t="n">
        <v>0.032</v>
      </c>
      <c r="G9995" s="0" t="n">
        <v>1</v>
      </c>
      <c r="H9995" s="0" t="n">
        <v>22.39</v>
      </c>
    </row>
    <row r="9996" customFormat="false" ht="12.8" hidden="false" customHeight="false" outlineLevel="0" collapsed="false">
      <c r="A9996" s="0" t="s">
        <v>13611</v>
      </c>
      <c r="B9996" s="0" t="n">
        <v>0.0389333333</v>
      </c>
      <c r="C9996" s="0" t="n">
        <v>0.000232</v>
      </c>
      <c r="D9996" s="0" t="n">
        <v>3.7037E-005</v>
      </c>
      <c r="E9996" s="0" t="n">
        <v>0.0033333333</v>
      </c>
      <c r="F9996" s="0" t="n">
        <v>0.0008</v>
      </c>
      <c r="G9996" s="0" t="n">
        <v>1</v>
      </c>
      <c r="H9996" s="0" t="n">
        <v>0.36</v>
      </c>
    </row>
    <row r="9997" customFormat="false" ht="12.8" hidden="false" customHeight="false" outlineLevel="0" collapsed="false">
      <c r="A9997" s="0" t="s">
        <v>13612</v>
      </c>
      <c r="B9997" s="0" t="n">
        <v>0.0636</v>
      </c>
      <c r="C9997" s="0" t="n">
        <v>0.00096</v>
      </c>
      <c r="D9997" s="0" t="n">
        <v>0.0002</v>
      </c>
      <c r="E9997" s="0" t="n">
        <v>0.02</v>
      </c>
      <c r="F9997" s="0" t="n">
        <v>0.0048</v>
      </c>
      <c r="G9997" s="0" t="n">
        <v>1</v>
      </c>
      <c r="H9997" s="0" t="n">
        <v>1</v>
      </c>
    </row>
    <row r="9998" customFormat="false" ht="12.8" hidden="false" customHeight="false" outlineLevel="0" collapsed="false">
      <c r="A9998" s="0" t="s">
        <v>13613</v>
      </c>
      <c r="B9998" s="0" t="n">
        <v>0.8236</v>
      </c>
      <c r="C9998" s="0" t="n">
        <v>0.01785</v>
      </c>
      <c r="D9998" s="0" t="n">
        <v>0.0053125</v>
      </c>
      <c r="E9998" s="0" t="n">
        <v>0.025</v>
      </c>
      <c r="F9998" s="0" t="n">
        <v>0.0255</v>
      </c>
      <c r="G9998" s="0" t="n">
        <v>1</v>
      </c>
      <c r="H9998" s="0" t="n">
        <v>1023</v>
      </c>
    </row>
    <row r="9999" customFormat="false" ht="12.8" hidden="false" customHeight="false" outlineLevel="0" collapsed="false">
      <c r="A9999" s="0" t="s">
        <v>1122</v>
      </c>
      <c r="B9999" s="0" t="n">
        <v>0.0446333333</v>
      </c>
      <c r="C9999" s="0" t="n">
        <v>0.000224</v>
      </c>
      <c r="D9999" s="0" t="n">
        <v>3.7037E-005</v>
      </c>
      <c r="E9999" s="0" t="n">
        <v>0.0033333333</v>
      </c>
      <c r="F9999" s="0" t="n">
        <v>0.0008</v>
      </c>
      <c r="G9999" s="0" t="n">
        <v>1</v>
      </c>
      <c r="H9999" s="0" t="n">
        <v>0.35</v>
      </c>
    </row>
    <row r="10000" customFormat="false" ht="12.8" hidden="false" customHeight="false" outlineLevel="0" collapsed="false">
      <c r="A10000" s="0" t="s">
        <v>13614</v>
      </c>
      <c r="B10000" s="0" t="n">
        <v>0.8495</v>
      </c>
      <c r="C10000" s="0" t="n">
        <v>0.0015</v>
      </c>
      <c r="D10000" s="0" t="n">
        <v>0.00078125</v>
      </c>
      <c r="E10000" s="0" t="n">
        <v>0.0625</v>
      </c>
      <c r="F10000" s="0" t="n">
        <v>0.0075</v>
      </c>
      <c r="G10000" s="0" t="n">
        <v>1</v>
      </c>
      <c r="H10000" s="0" t="n">
        <v>1</v>
      </c>
    </row>
    <row r="10001" customFormat="false" ht="12.8" hidden="false" customHeight="false" outlineLevel="0" collapsed="false">
      <c r="A10001" s="0" t="s">
        <v>261</v>
      </c>
      <c r="B10001" s="0" t="n">
        <v>0.03848</v>
      </c>
      <c r="C10001" s="0" t="n">
        <v>0.001386</v>
      </c>
      <c r="D10001" s="0" t="n">
        <v>0.0003333333</v>
      </c>
      <c r="E10001" s="0" t="n">
        <v>0.01</v>
      </c>
      <c r="F10001" s="0" t="n">
        <v>0.00462</v>
      </c>
      <c r="G10001" s="0" t="n">
        <v>1</v>
      </c>
      <c r="H10001" s="0" t="n">
        <v>2.75</v>
      </c>
    </row>
    <row r="10002" customFormat="false" ht="12.8" hidden="false" customHeight="false" outlineLevel="0" collapsed="false">
      <c r="A10002" s="0" t="s">
        <v>13615</v>
      </c>
      <c r="B10002" s="0" t="n">
        <v>0.0242916667</v>
      </c>
      <c r="C10002" s="0" t="n">
        <v>0.0002718917</v>
      </c>
      <c r="D10002" s="0" t="n">
        <v>4.56253E-005</v>
      </c>
      <c r="E10002" s="0" t="n">
        <v>0.0041666667</v>
      </c>
      <c r="F10002" s="0" t="n">
        <v>0.0009710417</v>
      </c>
      <c r="G10002" s="0" t="n">
        <v>1</v>
      </c>
      <c r="H10002" s="0" t="n">
        <v>0.23</v>
      </c>
    </row>
    <row r="10003" customFormat="false" ht="12.8" hidden="false" customHeight="false" outlineLevel="0" collapsed="false">
      <c r="A10003" s="0" t="s">
        <v>13616</v>
      </c>
      <c r="B10003" s="0" t="n">
        <v>1.4666666667</v>
      </c>
      <c r="C10003" s="0" t="n">
        <v>0.024</v>
      </c>
      <c r="D10003" s="0" t="n">
        <v>0.0033333333</v>
      </c>
      <c r="E10003" s="0" t="n">
        <v>0.0333333333</v>
      </c>
      <c r="F10003" s="0" t="n">
        <v>0.032</v>
      </c>
      <c r="G10003" s="0" t="n">
        <v>1</v>
      </c>
      <c r="H10003" s="0" t="n">
        <v>22.45</v>
      </c>
    </row>
    <row r="10004" customFormat="false" ht="12.8" hidden="false" customHeight="false" outlineLevel="0" collapsed="false">
      <c r="A10004" s="0" t="s">
        <v>1405</v>
      </c>
      <c r="B10004" s="0" t="n">
        <v>0.129</v>
      </c>
      <c r="C10004" s="0" t="n">
        <v>0.0006586272</v>
      </c>
      <c r="D10004" s="0" t="n">
        <v>0.0001111111</v>
      </c>
      <c r="E10004" s="0" t="n">
        <v>0.01</v>
      </c>
      <c r="F10004" s="0" t="n">
        <v>0.00235224</v>
      </c>
      <c r="G10004" s="0" t="n">
        <v>1</v>
      </c>
      <c r="H10004" s="0" t="n">
        <v>6.76</v>
      </c>
    </row>
    <row r="10005" customFormat="false" ht="12.8" hidden="false" customHeight="false" outlineLevel="0" collapsed="false">
      <c r="A10005" s="0" t="s">
        <v>13617</v>
      </c>
      <c r="B10005" s="0" t="n">
        <v>0.2164117647</v>
      </c>
      <c r="C10005" s="0" t="n">
        <v>0.0028235294</v>
      </c>
      <c r="D10005" s="0" t="n">
        <v>0.0004545455</v>
      </c>
      <c r="E10005" s="0" t="n">
        <v>0.0294117647</v>
      </c>
      <c r="F10005" s="0" t="n">
        <v>0.0088235294</v>
      </c>
      <c r="G10005" s="0" t="n">
        <v>1</v>
      </c>
      <c r="H10005" s="0" t="n">
        <v>2.11</v>
      </c>
    </row>
    <row r="10006" customFormat="false" ht="12.8" hidden="false" customHeight="false" outlineLevel="0" collapsed="false">
      <c r="A10006" s="0" t="s">
        <v>13618</v>
      </c>
      <c r="B10006" s="0" t="n">
        <v>1.2926666667</v>
      </c>
      <c r="C10006" s="0" t="n">
        <v>0.0209025333</v>
      </c>
      <c r="D10006" s="0" t="n">
        <v>0.0035978836</v>
      </c>
      <c r="E10006" s="0" t="n">
        <v>0.0666666667</v>
      </c>
      <c r="F10006" s="0" t="n">
        <v>0.0550066667</v>
      </c>
      <c r="G10006" s="0" t="n">
        <v>1</v>
      </c>
      <c r="H10006" s="0" t="n">
        <v>49.5</v>
      </c>
    </row>
    <row r="10007" customFormat="false" ht="12.8" hidden="false" customHeight="false" outlineLevel="0" collapsed="false">
      <c r="A10007" s="0" t="s">
        <v>236</v>
      </c>
      <c r="B10007" s="0" t="n">
        <v>0.2845</v>
      </c>
      <c r="C10007" s="0" t="n">
        <v>0.0048</v>
      </c>
      <c r="D10007" s="0" t="n">
        <v>0.0007727273</v>
      </c>
      <c r="E10007" s="0" t="n">
        <v>0.05</v>
      </c>
      <c r="F10007" s="0" t="n">
        <v>0.015</v>
      </c>
      <c r="G10007" s="0" t="n">
        <v>1</v>
      </c>
      <c r="H10007" s="0" t="n">
        <v>1.91</v>
      </c>
    </row>
    <row r="10008" customFormat="false" ht="12.8" hidden="false" customHeight="false" outlineLevel="0" collapsed="false">
      <c r="A10008" s="0" t="s">
        <v>1123</v>
      </c>
      <c r="B10008" s="0" t="n">
        <v>0.0446333333</v>
      </c>
      <c r="C10008" s="0" t="n">
        <v>0.000224</v>
      </c>
      <c r="D10008" s="0" t="n">
        <v>3.7037E-005</v>
      </c>
      <c r="E10008" s="0" t="n">
        <v>0.0033333333</v>
      </c>
      <c r="F10008" s="0" t="n">
        <v>0.0008</v>
      </c>
      <c r="G10008" s="0" t="n">
        <v>1</v>
      </c>
      <c r="H10008" s="0" t="n">
        <v>0.35</v>
      </c>
    </row>
    <row r="10009" customFormat="false" ht="12.8" hidden="false" customHeight="false" outlineLevel="0" collapsed="false">
      <c r="A10009" s="0" t="s">
        <v>1426</v>
      </c>
      <c r="B10009" s="0" t="n">
        <v>0.2217777778</v>
      </c>
      <c r="C10009" s="0" t="n">
        <v>0.001463616</v>
      </c>
      <c r="D10009" s="0" t="n">
        <v>0.0002469136</v>
      </c>
      <c r="E10009" s="0" t="n">
        <v>0.0222222222</v>
      </c>
      <c r="F10009" s="0" t="n">
        <v>0.0052272</v>
      </c>
      <c r="G10009" s="0" t="n">
        <v>1</v>
      </c>
      <c r="H10009" s="0" t="n">
        <v>15.5</v>
      </c>
    </row>
    <row r="10010" customFormat="false" ht="12.8" hidden="false" customHeight="false" outlineLevel="0" collapsed="false">
      <c r="A10010" s="0" t="s">
        <v>1505</v>
      </c>
      <c r="B10010" s="0" t="n">
        <v>0.1486666667</v>
      </c>
      <c r="C10010" s="0" t="n">
        <v>0.000548856</v>
      </c>
      <c r="D10010" s="0" t="n">
        <v>9.25926E-005</v>
      </c>
      <c r="E10010" s="0" t="n">
        <v>0.0083333333</v>
      </c>
      <c r="F10010" s="0" t="n">
        <v>0.0019602</v>
      </c>
      <c r="G10010" s="0" t="n">
        <v>1</v>
      </c>
      <c r="H10010" s="0" t="n">
        <v>3.95</v>
      </c>
    </row>
    <row r="10011" customFormat="false" ht="12.8" hidden="false" customHeight="false" outlineLevel="0" collapsed="false">
      <c r="A10011" s="0" t="s">
        <v>13619</v>
      </c>
      <c r="B10011" s="0" t="n">
        <v>0.0242916667</v>
      </c>
      <c r="C10011" s="0" t="n">
        <v>0.0002718917</v>
      </c>
      <c r="D10011" s="0" t="n">
        <v>4.56253E-005</v>
      </c>
      <c r="E10011" s="0" t="n">
        <v>0.0041666667</v>
      </c>
      <c r="F10011" s="0" t="n">
        <v>0.0009710417</v>
      </c>
      <c r="G10011" s="0" t="n">
        <v>1</v>
      </c>
      <c r="H10011" s="0" t="n">
        <v>0.23</v>
      </c>
    </row>
    <row r="10012" customFormat="false" ht="12.8" hidden="false" customHeight="false" outlineLevel="0" collapsed="false">
      <c r="A10012" s="0" t="s">
        <v>1404</v>
      </c>
      <c r="B10012" s="0" t="n">
        <v>0.174</v>
      </c>
      <c r="C10012" s="0" t="n">
        <v>0.0006586272</v>
      </c>
      <c r="D10012" s="0" t="n">
        <v>0.0001111111</v>
      </c>
      <c r="E10012" s="0" t="n">
        <v>0.01</v>
      </c>
      <c r="F10012" s="0" t="n">
        <v>0.00235224</v>
      </c>
      <c r="G10012" s="0" t="n">
        <v>1</v>
      </c>
      <c r="H10012" s="0" t="n">
        <v>7.57</v>
      </c>
    </row>
    <row r="10013" customFormat="false" ht="12.8" hidden="false" customHeight="false" outlineLevel="0" collapsed="false">
      <c r="A10013" s="0" t="s">
        <v>2080</v>
      </c>
      <c r="B10013" s="0" t="n">
        <v>0.1611111111</v>
      </c>
      <c r="C10013" s="0" t="n">
        <v>0.0020029167</v>
      </c>
      <c r="D10013" s="0" t="n">
        <v>0.000547504</v>
      </c>
      <c r="E10013" s="0" t="n">
        <v>0.0555555556</v>
      </c>
      <c r="F10013" s="0" t="n">
        <v>0.0182083333</v>
      </c>
      <c r="G10013" s="0" t="n">
        <v>1</v>
      </c>
      <c r="H10013" s="0" t="n">
        <v>22.35</v>
      </c>
    </row>
    <row r="10014" customFormat="false" ht="12.8" hidden="false" customHeight="false" outlineLevel="0" collapsed="false">
      <c r="A10014" s="0" t="s">
        <v>13620</v>
      </c>
      <c r="B10014" s="0" t="n">
        <v>2.55</v>
      </c>
      <c r="C10014" s="0" t="n">
        <v>0.032</v>
      </c>
      <c r="D10014" s="0" t="n">
        <v>0.0047222222</v>
      </c>
      <c r="E10014" s="0" t="n">
        <v>0.0166666667</v>
      </c>
      <c r="F10014" s="0" t="n">
        <v>0.032</v>
      </c>
      <c r="G10014" s="0" t="n">
        <v>1</v>
      </c>
      <c r="H10014" s="0" t="n">
        <v>101.48</v>
      </c>
    </row>
    <row r="10015" customFormat="false" ht="12.8" hidden="false" customHeight="false" outlineLevel="0" collapsed="false">
      <c r="A10015" s="0" t="s">
        <v>2021</v>
      </c>
      <c r="B10015" s="0" t="n">
        <v>1.475</v>
      </c>
      <c r="C10015" s="0" t="n">
        <v>0.018</v>
      </c>
      <c r="D10015" s="0" t="n">
        <v>0.0025</v>
      </c>
      <c r="E10015" s="0" t="n">
        <v>0.025</v>
      </c>
      <c r="F10015" s="0" t="n">
        <v>0.024</v>
      </c>
      <c r="G10015" s="0" t="n">
        <v>1</v>
      </c>
      <c r="H10015" s="0" t="n">
        <v>28.51</v>
      </c>
    </row>
    <row r="10016" customFormat="false" ht="12.8" hidden="false" customHeight="false" outlineLevel="0" collapsed="false">
      <c r="A10016" s="0" t="s">
        <v>13621</v>
      </c>
      <c r="B10016" s="0" t="n">
        <v>0.0224</v>
      </c>
      <c r="C10016" s="0" t="n">
        <v>7.65855E-005</v>
      </c>
      <c r="D10016" s="0" t="n">
        <v>1.14478E-005</v>
      </c>
      <c r="E10016" s="0" t="n">
        <v>0.002</v>
      </c>
      <c r="F10016" s="0" t="n">
        <v>0.00024705</v>
      </c>
      <c r="G10016" s="0" t="n">
        <v>1</v>
      </c>
      <c r="H10016" s="0" t="n">
        <v>0.55</v>
      </c>
    </row>
    <row r="10017" customFormat="false" ht="12.8" hidden="false" customHeight="false" outlineLevel="0" collapsed="false">
      <c r="A10017" s="0" t="s">
        <v>1506</v>
      </c>
      <c r="B10017" s="0" t="n">
        <v>0.1486666667</v>
      </c>
      <c r="C10017" s="0" t="n">
        <v>0.000548856</v>
      </c>
      <c r="D10017" s="0" t="n">
        <v>9.25926E-005</v>
      </c>
      <c r="E10017" s="0" t="n">
        <v>0.0083333333</v>
      </c>
      <c r="F10017" s="0" t="n">
        <v>0.0019602</v>
      </c>
      <c r="G10017" s="0" t="n">
        <v>1</v>
      </c>
      <c r="H10017" s="0" t="n">
        <v>3.95</v>
      </c>
    </row>
    <row r="10018" customFormat="false" ht="12.8" hidden="false" customHeight="false" outlineLevel="0" collapsed="false">
      <c r="A10018" s="0" t="s">
        <v>13622</v>
      </c>
      <c r="B10018" s="0" t="n">
        <v>1.36</v>
      </c>
      <c r="C10018" s="0" t="n">
        <v>0.018</v>
      </c>
      <c r="D10018" s="0" t="n">
        <v>0.0025</v>
      </c>
      <c r="E10018" s="0" t="n">
        <v>0.025</v>
      </c>
      <c r="F10018" s="0" t="n">
        <v>0.024</v>
      </c>
      <c r="G10018" s="0" t="n">
        <v>1</v>
      </c>
      <c r="H10018" s="0" t="n">
        <v>46.42</v>
      </c>
    </row>
    <row r="10019" customFormat="false" ht="12.8" hidden="false" customHeight="false" outlineLevel="0" collapsed="false">
      <c r="A10019" s="0" t="s">
        <v>13623</v>
      </c>
      <c r="B10019" s="0" t="n">
        <v>0.056796875</v>
      </c>
      <c r="C10019" s="0" t="n">
        <v>0.0005097969</v>
      </c>
      <c r="D10019" s="0" t="n">
        <v>8.55475E-005</v>
      </c>
      <c r="E10019" s="0" t="n">
        <v>0.0078125</v>
      </c>
      <c r="F10019" s="0" t="n">
        <v>0.0018207031</v>
      </c>
      <c r="G10019" s="0" t="n">
        <v>1</v>
      </c>
      <c r="H10019" s="0" t="n">
        <v>0.22</v>
      </c>
    </row>
    <row r="10020" customFormat="false" ht="12.8" hidden="false" customHeight="false" outlineLevel="0" collapsed="false">
      <c r="A10020" s="0" t="s">
        <v>2022</v>
      </c>
      <c r="B10020" s="0" t="n">
        <v>1.475</v>
      </c>
      <c r="C10020" s="0" t="n">
        <v>0.018</v>
      </c>
      <c r="D10020" s="0" t="n">
        <v>0.0025</v>
      </c>
      <c r="E10020" s="0" t="n">
        <v>0.025</v>
      </c>
      <c r="F10020" s="0" t="n">
        <v>0.024</v>
      </c>
      <c r="G10020" s="0" t="n">
        <v>1</v>
      </c>
      <c r="H10020" s="0" t="n">
        <v>35.98</v>
      </c>
    </row>
    <row r="10021" customFormat="false" ht="12.8" hidden="false" customHeight="false" outlineLevel="0" collapsed="false">
      <c r="A10021" s="0" t="s">
        <v>352</v>
      </c>
      <c r="B10021" s="0" t="n">
        <v>4.08</v>
      </c>
      <c r="C10021" s="0" t="n">
        <v>0.066603</v>
      </c>
      <c r="D10021" s="0" t="n">
        <v>0.0094444444</v>
      </c>
      <c r="E10021" s="0" t="n">
        <v>0.025</v>
      </c>
      <c r="F10021" s="0" t="n">
        <v>0.0447</v>
      </c>
      <c r="G10021" s="0" t="n">
        <v>1</v>
      </c>
      <c r="H10021" s="0" t="n">
        <v>6.46</v>
      </c>
    </row>
    <row r="10022" customFormat="false" ht="12.8" hidden="false" customHeight="false" outlineLevel="0" collapsed="false">
      <c r="A10022" s="0" t="s">
        <v>13624</v>
      </c>
      <c r="B10022" s="0" t="n">
        <v>2.55</v>
      </c>
      <c r="C10022" s="0" t="n">
        <v>0.032</v>
      </c>
      <c r="D10022" s="0" t="n">
        <v>0.0141666667</v>
      </c>
      <c r="E10022" s="0" t="n">
        <v>0.0166666667</v>
      </c>
      <c r="F10022" s="0" t="n">
        <v>0.032</v>
      </c>
      <c r="G10022" s="0" t="n">
        <v>1</v>
      </c>
      <c r="H10022" s="0" t="n">
        <v>101.48</v>
      </c>
    </row>
    <row r="10023" customFormat="false" ht="12.8" hidden="false" customHeight="false" outlineLevel="0" collapsed="false">
      <c r="A10023" s="0" t="s">
        <v>13625</v>
      </c>
      <c r="B10023" s="0" t="n">
        <v>0.67431</v>
      </c>
      <c r="C10023" s="0" t="n">
        <v>0.0144</v>
      </c>
      <c r="D10023" s="0" t="n">
        <v>0.002</v>
      </c>
      <c r="E10023" s="0" t="n">
        <v>0.02</v>
      </c>
      <c r="F10023" s="0" t="n">
        <v>0.0192</v>
      </c>
      <c r="G10023" s="0" t="n">
        <v>1</v>
      </c>
      <c r="H10023" s="0" t="n">
        <v>1</v>
      </c>
    </row>
    <row r="10024" customFormat="false" ht="12.8" hidden="false" customHeight="false" outlineLevel="0" collapsed="false">
      <c r="A10024" s="0" t="s">
        <v>13626</v>
      </c>
      <c r="B10024" s="0" t="n">
        <v>0.056796875</v>
      </c>
      <c r="C10024" s="0" t="n">
        <v>0.0005097969</v>
      </c>
      <c r="D10024" s="0" t="n">
        <v>8.55475E-005</v>
      </c>
      <c r="E10024" s="0" t="n">
        <v>0.0078125</v>
      </c>
      <c r="F10024" s="0" t="n">
        <v>0.0018207031</v>
      </c>
      <c r="G10024" s="0" t="n">
        <v>1</v>
      </c>
      <c r="H10024" s="0" t="n">
        <v>0.22</v>
      </c>
    </row>
    <row r="10025" customFormat="false" ht="12.8" hidden="false" customHeight="false" outlineLevel="0" collapsed="false">
      <c r="A10025" s="0" t="s">
        <v>13627</v>
      </c>
      <c r="B10025" s="0" t="n">
        <v>0.53981</v>
      </c>
      <c r="C10025" s="0" t="n">
        <v>0.0072</v>
      </c>
      <c r="D10025" s="0" t="n">
        <v>0.001</v>
      </c>
      <c r="E10025" s="0" t="n">
        <v>0.01</v>
      </c>
      <c r="F10025" s="0" t="n">
        <v>0.0096</v>
      </c>
      <c r="G10025" s="0" t="n">
        <v>1</v>
      </c>
      <c r="H10025" s="0" t="n">
        <v>1</v>
      </c>
    </row>
    <row r="10026" customFormat="false" ht="12.8" hidden="false" customHeight="false" outlineLevel="0" collapsed="false">
      <c r="A10026" s="0" t="s">
        <v>13628</v>
      </c>
      <c r="B10026" s="0" t="n">
        <v>2.55</v>
      </c>
      <c r="C10026" s="0" t="n">
        <v>0.032</v>
      </c>
      <c r="D10026" s="0" t="n">
        <v>0.0047222222</v>
      </c>
      <c r="E10026" s="0" t="n">
        <v>0.0166666667</v>
      </c>
      <c r="F10026" s="0" t="n">
        <v>0.032</v>
      </c>
      <c r="G10026" s="0" t="n">
        <v>1</v>
      </c>
      <c r="H10026" s="0" t="n">
        <v>101.48</v>
      </c>
    </row>
    <row r="10027" customFormat="false" ht="12.8" hidden="false" customHeight="false" outlineLevel="0" collapsed="false">
      <c r="A10027" s="0" t="s">
        <v>354</v>
      </c>
      <c r="B10027" s="0" t="n">
        <v>4.4633333333</v>
      </c>
      <c r="C10027" s="0" t="n">
        <v>0.0740033333</v>
      </c>
      <c r="D10027" s="0" t="n">
        <v>0.0104938272</v>
      </c>
      <c r="E10027" s="0" t="n">
        <v>0.0277777778</v>
      </c>
      <c r="F10027" s="0" t="n">
        <v>0.0496666667</v>
      </c>
      <c r="G10027" s="0" t="n">
        <v>1</v>
      </c>
      <c r="H10027" s="0" t="n">
        <v>6.08</v>
      </c>
    </row>
    <row r="10028" customFormat="false" ht="12.8" hidden="false" customHeight="false" outlineLevel="0" collapsed="false">
      <c r="A10028" s="0" t="s">
        <v>13629</v>
      </c>
      <c r="B10028" s="0" t="n">
        <v>0.7257142857</v>
      </c>
      <c r="C10028" s="0" t="n">
        <v>0.0057390743</v>
      </c>
      <c r="D10028" s="0" t="n">
        <v>0.0008095238</v>
      </c>
      <c r="E10028" s="0" t="n">
        <v>0.0057142857</v>
      </c>
      <c r="F10028" s="0" t="n">
        <v>0.0059165714</v>
      </c>
      <c r="G10028" s="0" t="n">
        <v>1</v>
      </c>
      <c r="H10028" s="0" t="n">
        <v>1.14</v>
      </c>
    </row>
    <row r="10029" customFormat="false" ht="12.8" hidden="false" customHeight="false" outlineLevel="0" collapsed="false">
      <c r="A10029" s="0" t="s">
        <v>353</v>
      </c>
      <c r="B10029" s="0" t="n">
        <v>4.4633333333</v>
      </c>
      <c r="C10029" s="0" t="n">
        <v>0.0740033333</v>
      </c>
      <c r="D10029" s="0" t="n">
        <v>0.0104938272</v>
      </c>
      <c r="E10029" s="0" t="n">
        <v>0.0277777778</v>
      </c>
      <c r="F10029" s="0" t="n">
        <v>0.0496666667</v>
      </c>
      <c r="G10029" s="0" t="n">
        <v>1</v>
      </c>
      <c r="H10029" s="0" t="n">
        <v>6.16</v>
      </c>
    </row>
    <row r="10030" customFormat="false" ht="12.8" hidden="false" customHeight="false" outlineLevel="0" collapsed="false">
      <c r="A10030" s="0" t="s">
        <v>13630</v>
      </c>
      <c r="B10030" s="0" t="n">
        <v>0.00408</v>
      </c>
      <c r="C10030" s="0" t="n">
        <v>1.61728E-005</v>
      </c>
      <c r="D10030" s="0" t="n">
        <v>2.59048E-005</v>
      </c>
      <c r="E10030" s="0" t="n">
        <v>0.0004</v>
      </c>
      <c r="F10030" s="0" t="n">
        <v>5.776E-005</v>
      </c>
      <c r="G10030" s="0" t="n">
        <v>1</v>
      </c>
      <c r="H10030" s="0" t="n">
        <v>1</v>
      </c>
    </row>
    <row r="10031" customFormat="false" ht="12.8" hidden="false" customHeight="false" outlineLevel="0" collapsed="false">
      <c r="A10031" s="0" t="s">
        <v>13631</v>
      </c>
      <c r="B10031" s="0" t="n">
        <v>0.475</v>
      </c>
      <c r="C10031" s="0" t="n">
        <v>0.00468</v>
      </c>
      <c r="D10031" s="0" t="n">
        <v>0.000662768</v>
      </c>
      <c r="E10031" s="0" t="n">
        <v>0.1</v>
      </c>
      <c r="F10031" s="0" t="n">
        <v>0.06</v>
      </c>
      <c r="G10031" s="0" t="n">
        <v>1</v>
      </c>
      <c r="H10031" s="0" t="n">
        <v>11.73</v>
      </c>
    </row>
    <row r="10032" customFormat="false" ht="12.8" hidden="false" customHeight="false" outlineLevel="0" collapsed="false">
      <c r="A10032" s="0" t="s">
        <v>13632</v>
      </c>
      <c r="B10032" s="0" t="n">
        <v>4.89</v>
      </c>
      <c r="C10032" s="0" t="n">
        <v>0.1239</v>
      </c>
      <c r="D10032" s="0" t="n">
        <v>0.0314814815</v>
      </c>
      <c r="E10032" s="0" t="n">
        <v>0.5</v>
      </c>
      <c r="F10032" s="0" t="n">
        <v>0.295</v>
      </c>
      <c r="G10032" s="0" t="n">
        <v>1</v>
      </c>
      <c r="H10032" s="0" t="n">
        <v>4907.6666666667</v>
      </c>
    </row>
    <row r="10033" customFormat="false" ht="12.8" hidden="false" customHeight="false" outlineLevel="0" collapsed="false">
      <c r="A10033" s="0" t="s">
        <v>80</v>
      </c>
      <c r="B10033" s="0" t="n">
        <v>0.9406875</v>
      </c>
      <c r="C10033" s="0" t="n">
        <v>0.006225</v>
      </c>
      <c r="D10033" s="0" t="n">
        <v>0.0010897436</v>
      </c>
      <c r="E10033" s="0" t="n">
        <v>0.00625</v>
      </c>
      <c r="F10033" s="0" t="n">
        <v>0.0075</v>
      </c>
      <c r="G10033" s="0" t="n">
        <v>1</v>
      </c>
      <c r="H10033" s="0" t="n">
        <v>6.6</v>
      </c>
    </row>
    <row r="10034" customFormat="false" ht="12.8" hidden="false" customHeight="false" outlineLevel="0" collapsed="false">
      <c r="A10034" s="0" t="s">
        <v>13633</v>
      </c>
      <c r="B10034" s="0" t="n">
        <v>0.385</v>
      </c>
      <c r="C10034" s="0" t="n">
        <v>0.004662</v>
      </c>
      <c r="D10034" s="0" t="n">
        <v>0.000662768</v>
      </c>
      <c r="E10034" s="0" t="n">
        <v>0.1</v>
      </c>
      <c r="F10034" s="0" t="n">
        <v>0.042</v>
      </c>
      <c r="G10034" s="0" t="n">
        <v>1</v>
      </c>
      <c r="H10034" s="0" t="n">
        <v>9.93</v>
      </c>
    </row>
    <row r="10035" customFormat="false" ht="12.8" hidden="false" customHeight="false" outlineLevel="0" collapsed="false">
      <c r="A10035" s="0" t="s">
        <v>13634</v>
      </c>
      <c r="B10035" s="0" t="n">
        <v>0.2060333333</v>
      </c>
      <c r="C10035" s="0" t="n">
        <v>0.0028</v>
      </c>
      <c r="D10035" s="0" t="n">
        <v>0.0006944444</v>
      </c>
      <c r="E10035" s="0" t="n">
        <v>0.0416666667</v>
      </c>
      <c r="F10035" s="0" t="n">
        <v>0.01</v>
      </c>
      <c r="G10035" s="0" t="n">
        <v>1</v>
      </c>
      <c r="H10035" s="0" t="n">
        <v>129.3333333333</v>
      </c>
    </row>
    <row r="10036" customFormat="false" ht="12.8" hidden="false" customHeight="false" outlineLevel="0" collapsed="false">
      <c r="A10036" s="0" t="s">
        <v>13635</v>
      </c>
      <c r="B10036" s="0" t="n">
        <v>0.475</v>
      </c>
      <c r="C10036" s="0" t="n">
        <v>0.00468</v>
      </c>
      <c r="D10036" s="0" t="n">
        <v>0.000662768</v>
      </c>
      <c r="E10036" s="0" t="n">
        <v>0.1</v>
      </c>
      <c r="F10036" s="0" t="n">
        <v>0.06</v>
      </c>
      <c r="G10036" s="0" t="n">
        <v>1</v>
      </c>
      <c r="H10036" s="0" t="n">
        <v>11.73</v>
      </c>
    </row>
    <row r="10037" customFormat="false" ht="12.8" hidden="false" customHeight="false" outlineLevel="0" collapsed="false">
      <c r="A10037" s="0" t="s">
        <v>13636</v>
      </c>
      <c r="B10037" s="0" t="n">
        <v>2.2856190476</v>
      </c>
      <c r="C10037" s="0" t="n">
        <v>0.0071428571</v>
      </c>
      <c r="D10037" s="0" t="n">
        <v>0.001037851</v>
      </c>
      <c r="E10037" s="0" t="n">
        <v>0.005952381</v>
      </c>
      <c r="F10037" s="0" t="n">
        <v>0.0071428571</v>
      </c>
      <c r="G10037" s="0" t="n">
        <v>1</v>
      </c>
      <c r="H10037" s="0" t="n">
        <v>28.23</v>
      </c>
    </row>
    <row r="10038" customFormat="false" ht="12.8" hidden="false" customHeight="false" outlineLevel="0" collapsed="false">
      <c r="A10038" s="0" t="s">
        <v>1080</v>
      </c>
      <c r="B10038" s="0" t="n">
        <v>4.7416666667</v>
      </c>
      <c r="C10038" s="0" t="n">
        <v>0.0418474167</v>
      </c>
      <c r="D10038" s="0" t="n">
        <v>0.0059027778</v>
      </c>
      <c r="E10038" s="0" t="n">
        <v>0.0416666667</v>
      </c>
      <c r="F10038" s="0" t="n">
        <v>0.0431416667</v>
      </c>
      <c r="G10038" s="0" t="n">
        <v>1</v>
      </c>
      <c r="H10038" s="0" t="n">
        <v>21.08</v>
      </c>
    </row>
    <row r="10039" customFormat="false" ht="12.8" hidden="false" customHeight="false" outlineLevel="0" collapsed="false">
      <c r="A10039" s="0" t="s">
        <v>13637</v>
      </c>
      <c r="B10039" s="0" t="n">
        <v>2.2856190476</v>
      </c>
      <c r="C10039" s="0" t="n">
        <v>0.0071428571</v>
      </c>
      <c r="D10039" s="0" t="n">
        <v>0.001037851</v>
      </c>
      <c r="E10039" s="0" t="n">
        <v>0.005952381</v>
      </c>
      <c r="F10039" s="0" t="n">
        <v>0.0071428571</v>
      </c>
      <c r="G10039" s="0" t="n">
        <v>1</v>
      </c>
      <c r="H10039" s="0" t="n">
        <v>28.23</v>
      </c>
    </row>
    <row r="10040" customFormat="false" ht="12.8" hidden="false" customHeight="false" outlineLevel="0" collapsed="false">
      <c r="A10040" s="0" t="s">
        <v>13638</v>
      </c>
      <c r="B10040" s="0" t="n">
        <v>0.295</v>
      </c>
      <c r="C10040" s="0" t="n">
        <v>0.002052</v>
      </c>
      <c r="D10040" s="0" t="n">
        <v>0.0002972028</v>
      </c>
      <c r="E10040" s="0" t="n">
        <v>0.1</v>
      </c>
      <c r="F10040" s="0" t="n">
        <v>0.036</v>
      </c>
      <c r="G10040" s="0" t="n">
        <v>1</v>
      </c>
      <c r="H10040" s="0" t="n">
        <v>6.24</v>
      </c>
    </row>
    <row r="10041" customFormat="false" ht="12.8" hidden="false" customHeight="false" outlineLevel="0" collapsed="false">
      <c r="A10041" s="0" t="s">
        <v>13639</v>
      </c>
      <c r="B10041" s="0" t="n">
        <v>0.0493333333</v>
      </c>
      <c r="C10041" s="0" t="n">
        <v>2.07E-005</v>
      </c>
      <c r="D10041" s="0" t="n">
        <v>2.80181E-005</v>
      </c>
      <c r="E10041" s="0" t="n">
        <v>0.0033333333</v>
      </c>
      <c r="F10041" s="0" t="n">
        <v>0.000138</v>
      </c>
      <c r="G10041" s="0" t="n">
        <v>1</v>
      </c>
      <c r="H10041" s="0" t="n">
        <v>1</v>
      </c>
    </row>
    <row r="10042" customFormat="false" ht="12.8" hidden="false" customHeight="false" outlineLevel="0" collapsed="false">
      <c r="A10042" s="0" t="s">
        <v>13640</v>
      </c>
      <c r="B10042" s="0" t="n">
        <v>0.2060333333</v>
      </c>
      <c r="C10042" s="0" t="n">
        <v>0.0028</v>
      </c>
      <c r="D10042" s="0" t="n">
        <v>0.0006944444</v>
      </c>
      <c r="E10042" s="0" t="n">
        <v>0.0416666667</v>
      </c>
      <c r="F10042" s="0" t="n">
        <v>0.01</v>
      </c>
      <c r="G10042" s="0" t="n">
        <v>1</v>
      </c>
      <c r="H10042" s="0" t="n">
        <v>129.3333333333</v>
      </c>
    </row>
    <row r="10043" customFormat="false" ht="12.8" hidden="false" customHeight="false" outlineLevel="0" collapsed="false">
      <c r="A10043" s="0" t="s">
        <v>13641</v>
      </c>
      <c r="B10043" s="0" t="n">
        <v>5</v>
      </c>
      <c r="C10043" s="0" t="n">
        <v>0.0768</v>
      </c>
      <c r="D10043" s="0" t="n">
        <v>0.034</v>
      </c>
      <c r="E10043" s="0" t="n">
        <v>0.04</v>
      </c>
      <c r="F10043" s="0" t="n">
        <v>0.0768</v>
      </c>
      <c r="G10043" s="0" t="n">
        <v>1</v>
      </c>
      <c r="H10043" s="0" t="n">
        <v>117.83</v>
      </c>
    </row>
    <row r="10044" customFormat="false" ht="12.8" hidden="false" customHeight="false" outlineLevel="0" collapsed="false">
      <c r="A10044" s="0" t="s">
        <v>1081</v>
      </c>
      <c r="B10044" s="0" t="n">
        <v>4.7416666667</v>
      </c>
      <c r="C10044" s="0" t="n">
        <v>0.0418474167</v>
      </c>
      <c r="D10044" s="0" t="n">
        <v>0.0059027778</v>
      </c>
      <c r="E10044" s="0" t="n">
        <v>0.0416666667</v>
      </c>
      <c r="F10044" s="0" t="n">
        <v>0.0431416667</v>
      </c>
      <c r="G10044" s="0" t="n">
        <v>1</v>
      </c>
      <c r="H10044" s="0" t="n">
        <v>21.08</v>
      </c>
    </row>
    <row r="10045" customFormat="false" ht="12.8" hidden="false" customHeight="false" outlineLevel="0" collapsed="false">
      <c r="A10045" s="0" t="s">
        <v>13642</v>
      </c>
      <c r="B10045" s="0" t="n">
        <v>0.061</v>
      </c>
      <c r="C10045" s="0" t="n">
        <v>2.484E-005</v>
      </c>
      <c r="D10045" s="0" t="n">
        <v>6.72435E-005</v>
      </c>
      <c r="E10045" s="0" t="n">
        <v>0.004</v>
      </c>
      <c r="F10045" s="0" t="n">
        <v>0.0001656</v>
      </c>
      <c r="G10045" s="0" t="n">
        <v>1</v>
      </c>
      <c r="H10045" s="0" t="n">
        <v>1</v>
      </c>
    </row>
    <row r="10046" customFormat="false" ht="12.8" hidden="false" customHeight="false" outlineLevel="0" collapsed="false">
      <c r="A10046" s="0" t="s">
        <v>13643</v>
      </c>
      <c r="B10046" s="0" t="n">
        <v>0.295</v>
      </c>
      <c r="C10046" s="0" t="n">
        <v>0.002052</v>
      </c>
      <c r="D10046" s="0" t="n">
        <v>0.0002972028</v>
      </c>
      <c r="E10046" s="0" t="n">
        <v>0.1</v>
      </c>
      <c r="F10046" s="0" t="n">
        <v>0.036</v>
      </c>
      <c r="G10046" s="0" t="n">
        <v>1</v>
      </c>
      <c r="H10046" s="0" t="n">
        <v>6.24</v>
      </c>
    </row>
    <row r="10047" customFormat="false" ht="12.8" hidden="false" customHeight="false" outlineLevel="0" collapsed="false">
      <c r="A10047" s="0" t="s">
        <v>13644</v>
      </c>
      <c r="B10047" s="0" t="n">
        <v>0.2060333333</v>
      </c>
      <c r="C10047" s="0" t="n">
        <v>0.0028</v>
      </c>
      <c r="D10047" s="0" t="n">
        <v>0.0006944444</v>
      </c>
      <c r="E10047" s="0" t="n">
        <v>0.0416666667</v>
      </c>
      <c r="F10047" s="0" t="n">
        <v>0.01</v>
      </c>
      <c r="G10047" s="0" t="n">
        <v>1</v>
      </c>
      <c r="H10047" s="0" t="n">
        <v>129.3333333333</v>
      </c>
    </row>
    <row r="10048" customFormat="false" ht="12.8" hidden="false" customHeight="false" outlineLevel="0" collapsed="false">
      <c r="A10048" s="0" t="s">
        <v>13645</v>
      </c>
      <c r="B10048" s="0" t="n">
        <v>0.5035</v>
      </c>
      <c r="C10048" s="0" t="n">
        <v>0.0048</v>
      </c>
      <c r="D10048" s="0" t="n">
        <v>0.0007727273</v>
      </c>
      <c r="E10048" s="0" t="n">
        <v>0.05</v>
      </c>
      <c r="F10048" s="0" t="n">
        <v>0.015</v>
      </c>
      <c r="G10048" s="0" t="n">
        <v>1</v>
      </c>
      <c r="H10048" s="0" t="n">
        <v>1</v>
      </c>
    </row>
    <row r="10049" customFormat="false" ht="12.8" hidden="false" customHeight="false" outlineLevel="0" collapsed="false">
      <c r="A10049" s="0" t="s">
        <v>13646</v>
      </c>
      <c r="B10049" s="0" t="n">
        <v>0.102</v>
      </c>
      <c r="C10049" s="0" t="n">
        <v>0.00243243</v>
      </c>
      <c r="D10049" s="0" t="n">
        <v>0.0009855072</v>
      </c>
      <c r="E10049" s="0" t="n">
        <v>0.02</v>
      </c>
      <c r="F10049" s="0" t="n">
        <v>0.009009</v>
      </c>
      <c r="G10049" s="0" t="n">
        <v>1</v>
      </c>
      <c r="H10049" s="0" t="n">
        <v>4.61</v>
      </c>
    </row>
    <row r="10050" customFormat="false" ht="12.8" hidden="false" customHeight="false" outlineLevel="0" collapsed="false">
      <c r="A10050" s="0" t="s">
        <v>13647</v>
      </c>
      <c r="B10050" s="0" t="n">
        <v>4.7416666667</v>
      </c>
      <c r="C10050" s="0" t="n">
        <v>0.0418474167</v>
      </c>
      <c r="D10050" s="0" t="n">
        <v>0.0059027778</v>
      </c>
      <c r="E10050" s="0" t="n">
        <v>0.0416666667</v>
      </c>
      <c r="F10050" s="0" t="n">
        <v>0.0431416667</v>
      </c>
      <c r="G10050" s="0" t="n">
        <v>1</v>
      </c>
      <c r="H10050" s="0" t="n">
        <v>9.68</v>
      </c>
    </row>
    <row r="10051" customFormat="false" ht="12.8" hidden="false" customHeight="false" outlineLevel="0" collapsed="false">
      <c r="A10051" s="0" t="s">
        <v>13648</v>
      </c>
      <c r="B10051" s="0" t="n">
        <v>0.032</v>
      </c>
      <c r="C10051" s="0" t="n">
        <v>1.242E-005</v>
      </c>
      <c r="D10051" s="0" t="n">
        <v>1.68109E-005</v>
      </c>
      <c r="E10051" s="0" t="n">
        <v>0.002</v>
      </c>
      <c r="F10051" s="0" t="n">
        <v>8.28E-005</v>
      </c>
      <c r="G10051" s="0" t="n">
        <v>1</v>
      </c>
      <c r="H10051" s="0" t="n">
        <v>1</v>
      </c>
    </row>
    <row r="10052" customFormat="false" ht="12.8" hidden="false" customHeight="false" outlineLevel="0" collapsed="false">
      <c r="A10052" s="0" t="s">
        <v>13649</v>
      </c>
      <c r="B10052" s="0" t="n">
        <v>4.7416666667</v>
      </c>
      <c r="C10052" s="0" t="n">
        <v>0.0418474167</v>
      </c>
      <c r="D10052" s="0" t="n">
        <v>0.0059027778</v>
      </c>
      <c r="E10052" s="0" t="n">
        <v>0.0416666667</v>
      </c>
      <c r="F10052" s="0" t="n">
        <v>0.0431416667</v>
      </c>
      <c r="G10052" s="0" t="n">
        <v>1</v>
      </c>
      <c r="H10052" s="0" t="n">
        <v>9.68</v>
      </c>
    </row>
    <row r="10053" customFormat="false" ht="12.8" hidden="false" customHeight="false" outlineLevel="0" collapsed="false">
      <c r="A10053" s="0" t="s">
        <v>355</v>
      </c>
      <c r="B10053" s="0" t="n">
        <v>4.4933333333</v>
      </c>
      <c r="C10053" s="0" t="n">
        <v>0.0740033333</v>
      </c>
      <c r="D10053" s="0" t="n">
        <v>0.0104938272</v>
      </c>
      <c r="E10053" s="0" t="n">
        <v>0.0277777778</v>
      </c>
      <c r="F10053" s="0" t="n">
        <v>0.0496666667</v>
      </c>
      <c r="G10053" s="0" t="n">
        <v>1</v>
      </c>
      <c r="H10053" s="0" t="n">
        <v>6.02</v>
      </c>
    </row>
    <row r="10054" customFormat="false" ht="12.8" hidden="false" customHeight="false" outlineLevel="0" collapsed="false">
      <c r="A10054" s="0" t="s">
        <v>13650</v>
      </c>
      <c r="B10054" s="0" t="n">
        <v>0.102</v>
      </c>
      <c r="C10054" s="0" t="n">
        <v>0.00243243</v>
      </c>
      <c r="D10054" s="0" t="n">
        <v>0.0009855072</v>
      </c>
      <c r="E10054" s="0" t="n">
        <v>0.02</v>
      </c>
      <c r="F10054" s="0" t="n">
        <v>0.009009</v>
      </c>
      <c r="G10054" s="0" t="n">
        <v>1</v>
      </c>
      <c r="H10054" s="0" t="n">
        <v>4.61</v>
      </c>
    </row>
    <row r="10055" customFormat="false" ht="12.8" hidden="false" customHeight="false" outlineLevel="0" collapsed="false">
      <c r="A10055" s="0" t="s">
        <v>2617</v>
      </c>
      <c r="B10055" s="0" t="n">
        <v>1.3388</v>
      </c>
      <c r="C10055" s="0" t="n">
        <v>0.01785</v>
      </c>
      <c r="D10055" s="0" t="n">
        <v>0.0053125</v>
      </c>
      <c r="E10055" s="0" t="n">
        <v>0.025</v>
      </c>
      <c r="F10055" s="0" t="n">
        <v>0.0255</v>
      </c>
      <c r="G10055" s="0" t="n">
        <v>1</v>
      </c>
      <c r="H10055" s="0" t="n">
        <v>1334</v>
      </c>
    </row>
    <row r="10056" customFormat="false" ht="12.8" hidden="false" customHeight="false" outlineLevel="0" collapsed="false">
      <c r="A10056" s="0" t="s">
        <v>13651</v>
      </c>
      <c r="B10056" s="0" t="n">
        <v>5</v>
      </c>
      <c r="C10056" s="0" t="n">
        <v>0.0768</v>
      </c>
      <c r="D10056" s="0" t="n">
        <v>0.034</v>
      </c>
      <c r="E10056" s="0" t="n">
        <v>0.04</v>
      </c>
      <c r="F10056" s="0" t="n">
        <v>0.0768</v>
      </c>
      <c r="G10056" s="0" t="n">
        <v>1</v>
      </c>
      <c r="H10056" s="0" t="n">
        <v>117.83</v>
      </c>
    </row>
    <row r="10057" customFormat="false" ht="12.8" hidden="false" customHeight="false" outlineLevel="0" collapsed="false">
      <c r="A10057" s="0" t="s">
        <v>13652</v>
      </c>
      <c r="B10057" s="0" t="n">
        <v>0.2060333333</v>
      </c>
      <c r="C10057" s="0" t="n">
        <v>0.0028</v>
      </c>
      <c r="D10057" s="0" t="n">
        <v>0.0006944444</v>
      </c>
      <c r="E10057" s="0" t="n">
        <v>0.0416666667</v>
      </c>
      <c r="F10057" s="0" t="n">
        <v>0.01</v>
      </c>
      <c r="G10057" s="0" t="n">
        <v>1</v>
      </c>
      <c r="H10057" s="0" t="n">
        <v>129.3333333333</v>
      </c>
    </row>
    <row r="10058" customFormat="false" ht="12.8" hidden="false" customHeight="false" outlineLevel="0" collapsed="false">
      <c r="A10058" s="0" t="s">
        <v>237</v>
      </c>
      <c r="B10058" s="0" t="n">
        <v>0.4368235294</v>
      </c>
      <c r="C10058" s="0" t="n">
        <v>0.0056470588</v>
      </c>
      <c r="D10058" s="0" t="n">
        <v>0.0009090909</v>
      </c>
      <c r="E10058" s="0" t="n">
        <v>0.0588235294</v>
      </c>
      <c r="F10058" s="0" t="n">
        <v>0.0176470588</v>
      </c>
      <c r="G10058" s="0" t="n">
        <v>1</v>
      </c>
      <c r="H10058" s="0" t="n">
        <v>1.48</v>
      </c>
    </row>
    <row r="10059" customFormat="false" ht="12.8" hidden="false" customHeight="false" outlineLevel="0" collapsed="false">
      <c r="A10059" s="0" t="s">
        <v>13653</v>
      </c>
      <c r="B10059" s="0" t="n">
        <v>1.358</v>
      </c>
      <c r="C10059" s="0" t="n">
        <v>0.01785</v>
      </c>
      <c r="D10059" s="0" t="n">
        <v>0.0053125</v>
      </c>
      <c r="E10059" s="0" t="n">
        <v>0.025</v>
      </c>
      <c r="F10059" s="0" t="n">
        <v>0.0255</v>
      </c>
      <c r="G10059" s="0" t="n">
        <v>1</v>
      </c>
      <c r="H10059" s="0" t="n">
        <v>1334</v>
      </c>
    </row>
    <row r="10060" customFormat="false" ht="12.8" hidden="false" customHeight="false" outlineLevel="0" collapsed="false">
      <c r="A10060" s="0" t="s">
        <v>13654</v>
      </c>
      <c r="B10060" s="0" t="n">
        <v>0.1136</v>
      </c>
      <c r="C10060" s="0" t="n">
        <v>0.00096</v>
      </c>
      <c r="D10060" s="0" t="n">
        <v>0.0002</v>
      </c>
      <c r="E10060" s="0" t="n">
        <v>0.02</v>
      </c>
      <c r="F10060" s="0" t="n">
        <v>0.0048</v>
      </c>
      <c r="G10060" s="0" t="n">
        <v>1</v>
      </c>
      <c r="H10060" s="0" t="n">
        <v>1</v>
      </c>
    </row>
    <row r="10061" customFormat="false" ht="12.8" hidden="false" customHeight="false" outlineLevel="0" collapsed="false">
      <c r="A10061" s="0" t="s">
        <v>13655</v>
      </c>
      <c r="B10061" s="0" t="n">
        <v>4.7416666667</v>
      </c>
      <c r="C10061" s="0" t="n">
        <v>0.0418474167</v>
      </c>
      <c r="D10061" s="0" t="n">
        <v>0.0059027778</v>
      </c>
      <c r="E10061" s="0" t="n">
        <v>0.0416666667</v>
      </c>
      <c r="F10061" s="0" t="n">
        <v>0.0431416667</v>
      </c>
      <c r="G10061" s="0" t="n">
        <v>1</v>
      </c>
      <c r="H10061" s="0" t="n">
        <v>9.68</v>
      </c>
    </row>
    <row r="10062" customFormat="false" ht="12.8" hidden="false" customHeight="false" outlineLevel="0" collapsed="false">
      <c r="A10062" s="0" t="s">
        <v>13656</v>
      </c>
      <c r="B10062" s="0" t="n">
        <v>0.046737037</v>
      </c>
      <c r="C10062" s="0" t="n">
        <v>0.00065</v>
      </c>
      <c r="D10062" s="0" t="n">
        <v>9.32785E-005</v>
      </c>
      <c r="E10062" s="0" t="n">
        <v>0.0003703704</v>
      </c>
      <c r="F10062" s="0" t="n">
        <v>0.0006666667</v>
      </c>
      <c r="G10062" s="0" t="n">
        <v>1</v>
      </c>
      <c r="H10062" s="0" t="n">
        <v>1</v>
      </c>
    </row>
    <row r="10063" customFormat="false" ht="12.8" hidden="false" customHeight="false" outlineLevel="0" collapsed="false">
      <c r="A10063" s="0" t="s">
        <v>13657</v>
      </c>
      <c r="B10063" s="0" t="n">
        <v>0.1136</v>
      </c>
      <c r="C10063" s="0" t="n">
        <v>0.00096</v>
      </c>
      <c r="D10063" s="0" t="n">
        <v>0.0002</v>
      </c>
      <c r="E10063" s="0" t="n">
        <v>0.02</v>
      </c>
      <c r="F10063" s="0" t="n">
        <v>0.0048</v>
      </c>
      <c r="G10063" s="0" t="n">
        <v>1</v>
      </c>
      <c r="H10063" s="0" t="n">
        <v>1</v>
      </c>
    </row>
    <row r="10064" customFormat="false" ht="12.8" hidden="false" customHeight="false" outlineLevel="0" collapsed="false">
      <c r="A10064" s="0" t="s">
        <v>2852</v>
      </c>
      <c r="B10064" s="0" t="n">
        <v>1.469</v>
      </c>
      <c r="C10064" s="0" t="n">
        <v>0.0144</v>
      </c>
      <c r="D10064" s="0" t="n">
        <v>0.002</v>
      </c>
      <c r="E10064" s="0" t="n">
        <v>0.02</v>
      </c>
      <c r="F10064" s="0" t="n">
        <v>0.0192</v>
      </c>
      <c r="G10064" s="0" t="n">
        <v>1</v>
      </c>
      <c r="H10064" s="0" t="n">
        <v>6912</v>
      </c>
    </row>
    <row r="10065" customFormat="false" ht="12.8" hidden="false" customHeight="false" outlineLevel="0" collapsed="false">
      <c r="A10065" s="0" t="s">
        <v>13658</v>
      </c>
      <c r="B10065" s="0" t="n">
        <v>0.0378095238</v>
      </c>
      <c r="C10065" s="0" t="n">
        <v>0.0005714286</v>
      </c>
      <c r="D10065" s="0" t="n">
        <v>0.0001488095</v>
      </c>
      <c r="E10065" s="0" t="n">
        <v>0.0238095238</v>
      </c>
      <c r="F10065" s="0" t="n">
        <v>0.0028571429</v>
      </c>
      <c r="G10065" s="0" t="n">
        <v>1</v>
      </c>
      <c r="H10065" s="0" t="n">
        <v>1</v>
      </c>
    </row>
    <row r="10066" customFormat="false" ht="12.8" hidden="false" customHeight="false" outlineLevel="0" collapsed="false">
      <c r="A10066" s="0" t="s">
        <v>13659</v>
      </c>
      <c r="B10066" s="0" t="n">
        <v>4.7416666667</v>
      </c>
      <c r="C10066" s="0" t="n">
        <v>0.0418474167</v>
      </c>
      <c r="D10066" s="0" t="n">
        <v>0.0059027778</v>
      </c>
      <c r="E10066" s="0" t="n">
        <v>0.0416666667</v>
      </c>
      <c r="F10066" s="0" t="n">
        <v>0.0431416667</v>
      </c>
      <c r="G10066" s="0" t="n">
        <v>1</v>
      </c>
      <c r="H10066" s="0" t="n">
        <v>9.68</v>
      </c>
    </row>
    <row r="10067" customFormat="false" ht="12.8" hidden="false" customHeight="false" outlineLevel="0" collapsed="false">
      <c r="A10067" s="0" t="s">
        <v>13660</v>
      </c>
      <c r="B10067" s="0" t="n">
        <v>0.4408235294</v>
      </c>
      <c r="C10067" s="0" t="n">
        <v>0.0056470588</v>
      </c>
      <c r="D10067" s="0" t="n">
        <v>0.0009090909</v>
      </c>
      <c r="E10067" s="0" t="n">
        <v>0.0588235294</v>
      </c>
      <c r="F10067" s="0" t="n">
        <v>0.0176470588</v>
      </c>
      <c r="G10067" s="0" t="n">
        <v>1</v>
      </c>
      <c r="H10067" s="0" t="n">
        <v>2.05</v>
      </c>
    </row>
    <row r="10068" customFormat="false" ht="12.8" hidden="false" customHeight="false" outlineLevel="0" collapsed="false">
      <c r="A10068" s="0" t="s">
        <v>13661</v>
      </c>
      <c r="B10068" s="0" t="n">
        <v>0.1136</v>
      </c>
      <c r="C10068" s="0" t="n">
        <v>0.00096</v>
      </c>
      <c r="D10068" s="0" t="n">
        <v>0.0002</v>
      </c>
      <c r="E10068" s="0" t="n">
        <v>0.02</v>
      </c>
      <c r="F10068" s="0" t="n">
        <v>0.0048</v>
      </c>
      <c r="G10068" s="0" t="n">
        <v>1</v>
      </c>
      <c r="H10068" s="0" t="n">
        <v>1</v>
      </c>
    </row>
    <row r="10069" customFormat="false" ht="12.8" hidden="false" customHeight="false" outlineLevel="0" collapsed="false">
      <c r="A10069" s="0" t="s">
        <v>13662</v>
      </c>
      <c r="B10069" s="0" t="n">
        <v>0.94</v>
      </c>
      <c r="C10069" s="0" t="n">
        <v>0.009322</v>
      </c>
      <c r="D10069" s="0" t="n">
        <v>0.0015642972</v>
      </c>
      <c r="E10069" s="0" t="n">
        <v>0.1428571429</v>
      </c>
      <c r="F10069" s="0" t="n">
        <v>0.0332928571</v>
      </c>
      <c r="G10069" s="0" t="n">
        <v>1</v>
      </c>
      <c r="H10069" s="0" t="n">
        <v>1.96</v>
      </c>
    </row>
    <row r="10070" customFormat="false" ht="12.8" hidden="false" customHeight="false" outlineLevel="0" collapsed="false">
      <c r="A10070" s="0" t="s">
        <v>238</v>
      </c>
      <c r="B10070" s="0" t="n">
        <v>0.09925</v>
      </c>
      <c r="C10070" s="0" t="n">
        <v>0.0006</v>
      </c>
      <c r="D10070" s="0" t="n">
        <v>0.00015625</v>
      </c>
      <c r="E10070" s="0" t="n">
        <v>0.025</v>
      </c>
      <c r="F10070" s="0" t="n">
        <v>0.003</v>
      </c>
      <c r="G10070" s="0" t="n">
        <v>1</v>
      </c>
      <c r="H10070" s="0" t="n">
        <v>0.57</v>
      </c>
    </row>
    <row r="10071" customFormat="false" ht="12.8" hidden="false" customHeight="false" outlineLevel="0" collapsed="false">
      <c r="A10071" s="0" t="s">
        <v>13663</v>
      </c>
      <c r="B10071" s="0" t="n">
        <v>0.94</v>
      </c>
      <c r="C10071" s="0" t="n">
        <v>0.009322</v>
      </c>
      <c r="D10071" s="0" t="n">
        <v>0.0015642972</v>
      </c>
      <c r="E10071" s="0" t="n">
        <v>0.1428571429</v>
      </c>
      <c r="F10071" s="0" t="n">
        <v>0.0332928571</v>
      </c>
      <c r="G10071" s="0" t="n">
        <v>1</v>
      </c>
      <c r="H10071" s="0" t="n">
        <v>1.96</v>
      </c>
    </row>
    <row r="10072" customFormat="false" ht="12.8" hidden="false" customHeight="false" outlineLevel="0" collapsed="false">
      <c r="A10072" s="0" t="s">
        <v>13664</v>
      </c>
      <c r="B10072" s="0" t="n">
        <v>0.0555857143</v>
      </c>
      <c r="C10072" s="0" t="n">
        <v>0.0004571429</v>
      </c>
      <c r="D10072" s="0" t="n">
        <v>7.35931E-005</v>
      </c>
      <c r="E10072" s="0" t="n">
        <v>0.0047619048</v>
      </c>
      <c r="F10072" s="0" t="n">
        <v>0.0014285714</v>
      </c>
      <c r="G10072" s="0" t="n">
        <v>1</v>
      </c>
      <c r="H10072" s="0" t="n">
        <v>1</v>
      </c>
    </row>
    <row r="10073" customFormat="false" ht="12.8" hidden="false" customHeight="false" outlineLevel="0" collapsed="false">
      <c r="A10073" s="0" t="s">
        <v>13665</v>
      </c>
      <c r="B10073" s="0" t="n">
        <v>0.94</v>
      </c>
      <c r="C10073" s="0" t="n">
        <v>0.009322</v>
      </c>
      <c r="D10073" s="0" t="n">
        <v>0.0015642972</v>
      </c>
      <c r="E10073" s="0" t="n">
        <v>0.1428571429</v>
      </c>
      <c r="F10073" s="0" t="n">
        <v>0.0332928571</v>
      </c>
      <c r="G10073" s="0" t="n">
        <v>1</v>
      </c>
      <c r="H10073" s="0" t="n">
        <v>1.96</v>
      </c>
    </row>
    <row r="10074" customFormat="false" ht="12.8" hidden="false" customHeight="false" outlineLevel="0" collapsed="false">
      <c r="A10074" s="0" t="s">
        <v>78</v>
      </c>
      <c r="B10074" s="0" t="n">
        <v>0.77655</v>
      </c>
      <c r="C10074" s="0" t="n">
        <v>0.00498</v>
      </c>
      <c r="D10074" s="0" t="n">
        <v>0.0008717949</v>
      </c>
      <c r="E10074" s="0" t="n">
        <v>0.005</v>
      </c>
      <c r="F10074" s="0" t="n">
        <v>0.006</v>
      </c>
      <c r="G10074" s="0" t="n">
        <v>1</v>
      </c>
      <c r="H10074" s="0" t="n">
        <v>5.06</v>
      </c>
    </row>
    <row r="10075" customFormat="false" ht="12.8" hidden="false" customHeight="false" outlineLevel="0" collapsed="false">
      <c r="A10075" s="0" t="s">
        <v>13666</v>
      </c>
      <c r="B10075" s="0" t="n">
        <v>5.512</v>
      </c>
      <c r="C10075" s="0" t="n">
        <v>0.1239</v>
      </c>
      <c r="D10075" s="0" t="n">
        <v>0.0314814815</v>
      </c>
      <c r="E10075" s="0" t="n">
        <v>0.5</v>
      </c>
      <c r="F10075" s="0" t="n">
        <v>0.295</v>
      </c>
      <c r="G10075" s="0" t="n">
        <v>1</v>
      </c>
      <c r="H10075" s="0" t="n">
        <v>4682.3333333333</v>
      </c>
    </row>
    <row r="10076" customFormat="false" ht="12.8" hidden="false" customHeight="false" outlineLevel="0" collapsed="false">
      <c r="A10076" s="0" t="s">
        <v>13667</v>
      </c>
      <c r="B10076" s="0" t="n">
        <v>0.0378095238</v>
      </c>
      <c r="C10076" s="0" t="n">
        <v>0.0005714286</v>
      </c>
      <c r="D10076" s="0" t="n">
        <v>0.0001488095</v>
      </c>
      <c r="E10076" s="0" t="n">
        <v>0.0238095238</v>
      </c>
      <c r="F10076" s="0" t="n">
        <v>0.0028571429</v>
      </c>
      <c r="G10076" s="0" t="n">
        <v>1</v>
      </c>
      <c r="H10076" s="0" t="n">
        <v>1</v>
      </c>
    </row>
    <row r="10077" customFormat="false" ht="12.8" hidden="false" customHeight="false" outlineLevel="0" collapsed="false">
      <c r="A10077" s="0" t="s">
        <v>13668</v>
      </c>
      <c r="B10077" s="0" t="n">
        <v>0.5974528571</v>
      </c>
      <c r="C10077" s="0" t="n">
        <v>0.0102857143</v>
      </c>
      <c r="D10077" s="0" t="n">
        <v>0.0014285714</v>
      </c>
      <c r="E10077" s="0" t="n">
        <v>0.0142857143</v>
      </c>
      <c r="F10077" s="0" t="n">
        <v>0.0137142857</v>
      </c>
      <c r="G10077" s="0" t="n">
        <v>1</v>
      </c>
      <c r="H10077" s="0" t="n">
        <v>1</v>
      </c>
    </row>
    <row r="10078" customFormat="false" ht="12.8" hidden="false" customHeight="false" outlineLevel="0" collapsed="false">
      <c r="A10078" s="0" t="s">
        <v>13669</v>
      </c>
      <c r="B10078" s="0" t="n">
        <v>5.512</v>
      </c>
      <c r="C10078" s="0" t="n">
        <v>0.1239</v>
      </c>
      <c r="D10078" s="0" t="n">
        <v>0.0314814815</v>
      </c>
      <c r="E10078" s="0" t="n">
        <v>0.5</v>
      </c>
      <c r="F10078" s="0" t="n">
        <v>0.295</v>
      </c>
      <c r="G10078" s="0" t="n">
        <v>1</v>
      </c>
      <c r="H10078" s="0" t="n">
        <v>4682.3333333333</v>
      </c>
    </row>
    <row r="10079" customFormat="false" ht="12.8" hidden="false" customHeight="false" outlineLevel="0" collapsed="false">
      <c r="A10079" s="0" t="s">
        <v>13670</v>
      </c>
      <c r="B10079" s="0" t="n">
        <v>0.2325</v>
      </c>
      <c r="C10079" s="0" t="n">
        <v>0.002556</v>
      </c>
      <c r="D10079" s="0" t="n">
        <v>0.0003679654</v>
      </c>
      <c r="E10079" s="0" t="n">
        <v>0.05</v>
      </c>
      <c r="F10079" s="0" t="n">
        <v>0.018</v>
      </c>
      <c r="G10079" s="0" t="n">
        <v>1</v>
      </c>
      <c r="H10079" s="0" t="n">
        <v>5.97</v>
      </c>
    </row>
    <row r="10080" customFormat="false" ht="12.8" hidden="false" customHeight="false" outlineLevel="0" collapsed="false">
      <c r="A10080" s="0" t="s">
        <v>79</v>
      </c>
      <c r="B10080" s="0" t="n">
        <v>0.77655</v>
      </c>
      <c r="C10080" s="0" t="n">
        <v>0.00498</v>
      </c>
      <c r="D10080" s="0" t="n">
        <v>0.0008717949</v>
      </c>
      <c r="E10080" s="0" t="n">
        <v>0.005</v>
      </c>
      <c r="F10080" s="0" t="n">
        <v>0.006</v>
      </c>
      <c r="G10080" s="0" t="n">
        <v>1</v>
      </c>
      <c r="H10080" s="0" t="n">
        <v>5.09</v>
      </c>
    </row>
    <row r="10081" customFormat="false" ht="12.8" hidden="false" customHeight="false" outlineLevel="0" collapsed="false">
      <c r="A10081" s="0" t="s">
        <v>2516</v>
      </c>
      <c r="B10081" s="0" t="n">
        <v>0.0021</v>
      </c>
      <c r="C10081" s="0" t="n">
        <v>2.5E-005</v>
      </c>
      <c r="D10081" s="0" t="n">
        <v>3.4722E-006</v>
      </c>
      <c r="E10081" s="0" t="n">
        <v>0.0008333333</v>
      </c>
      <c r="F10081" s="0" t="n">
        <v>0.0001</v>
      </c>
      <c r="G10081" s="0" t="n">
        <v>1</v>
      </c>
      <c r="H10081" s="0" t="n">
        <v>0.7933333333</v>
      </c>
    </row>
    <row r="10082" customFormat="false" ht="12.8" hidden="false" customHeight="false" outlineLevel="0" collapsed="false">
      <c r="A10082" s="0" t="s">
        <v>13671</v>
      </c>
      <c r="B10082" s="0" t="n">
        <v>4.89</v>
      </c>
      <c r="C10082" s="0" t="n">
        <v>0.1239</v>
      </c>
      <c r="D10082" s="0" t="n">
        <v>0.0314814815</v>
      </c>
      <c r="E10082" s="0" t="n">
        <v>0.5</v>
      </c>
      <c r="F10082" s="0" t="n">
        <v>0.295</v>
      </c>
      <c r="G10082" s="0" t="n">
        <v>1</v>
      </c>
      <c r="H10082" s="0" t="n">
        <v>4907.6666666667</v>
      </c>
    </row>
    <row r="10083" customFormat="false" ht="12.8" hidden="false" customHeight="false" outlineLevel="0" collapsed="false">
      <c r="A10083" s="0" t="s">
        <v>13672</v>
      </c>
      <c r="B10083" s="0" t="n">
        <v>0.0267966667</v>
      </c>
      <c r="C10083" s="0" t="n">
        <v>0.00016</v>
      </c>
      <c r="D10083" s="0" t="n">
        <v>4.16667E-005</v>
      </c>
      <c r="E10083" s="0" t="n">
        <v>0.0066666667</v>
      </c>
      <c r="F10083" s="0" t="n">
        <v>0.0008</v>
      </c>
      <c r="G10083" s="0" t="n">
        <v>1</v>
      </c>
      <c r="H10083" s="0" t="n">
        <v>1</v>
      </c>
    </row>
    <row r="10084" customFormat="false" ht="12.8" hidden="false" customHeight="false" outlineLevel="0" collapsed="false">
      <c r="A10084" s="0" t="s">
        <v>271</v>
      </c>
      <c r="B10084" s="0" t="n">
        <v>0.8625</v>
      </c>
      <c r="C10084" s="0" t="n">
        <v>0.00286</v>
      </c>
      <c r="D10084" s="0" t="n">
        <v>0.0008173077</v>
      </c>
      <c r="E10084" s="0" t="n">
        <v>0.0625</v>
      </c>
      <c r="F10084" s="0" t="n">
        <v>0.0143</v>
      </c>
      <c r="G10084" s="0" t="n">
        <v>1</v>
      </c>
      <c r="H10084" s="0" t="n">
        <v>15.85</v>
      </c>
    </row>
    <row r="10085" customFormat="false" ht="12.8" hidden="false" customHeight="false" outlineLevel="0" collapsed="false">
      <c r="A10085" s="0" t="s">
        <v>13673</v>
      </c>
      <c r="B10085" s="0" t="n">
        <v>15.1</v>
      </c>
      <c r="C10085" s="0" t="n">
        <v>0.0719488</v>
      </c>
      <c r="D10085" s="0" t="n">
        <v>0.0137373737</v>
      </c>
      <c r="E10085" s="0" t="n">
        <v>0.0666666667</v>
      </c>
      <c r="F10085" s="0" t="n">
        <v>0.09856</v>
      </c>
      <c r="G10085" s="0" t="n">
        <v>1</v>
      </c>
      <c r="H10085" s="0" t="n">
        <v>21.7</v>
      </c>
    </row>
    <row r="10086" customFormat="false" ht="12.8" hidden="false" customHeight="false" outlineLevel="0" collapsed="false">
      <c r="A10086" s="0" t="s">
        <v>13674</v>
      </c>
      <c r="B10086" s="0" t="n">
        <v>1.4</v>
      </c>
      <c r="C10086" s="0" t="n">
        <v>0.01805</v>
      </c>
      <c r="D10086" s="0" t="n">
        <v>0.0026984127</v>
      </c>
      <c r="E10086" s="0" t="n">
        <v>0.0166666667</v>
      </c>
      <c r="F10086" s="0" t="n">
        <v>0.01805</v>
      </c>
      <c r="G10086" s="0" t="n">
        <v>1</v>
      </c>
      <c r="H10086" s="0" t="n">
        <v>12.04</v>
      </c>
    </row>
    <row r="10087" customFormat="false" ht="12.8" hidden="false" customHeight="false" outlineLevel="0" collapsed="false">
      <c r="A10087" s="0" t="s">
        <v>13675</v>
      </c>
      <c r="B10087" s="0" t="n">
        <v>0.4336666667</v>
      </c>
      <c r="C10087" s="0" t="n">
        <v>0.0008</v>
      </c>
      <c r="D10087" s="0" t="n">
        <v>0.0004166667</v>
      </c>
      <c r="E10087" s="0" t="n">
        <v>0.0333333333</v>
      </c>
      <c r="F10087" s="0" t="n">
        <v>0.004</v>
      </c>
      <c r="G10087" s="0" t="n">
        <v>1</v>
      </c>
      <c r="H10087" s="0" t="n">
        <v>1</v>
      </c>
    </row>
    <row r="10088" customFormat="false" ht="12.8" hidden="false" customHeight="false" outlineLevel="0" collapsed="false">
      <c r="A10088" s="0" t="s">
        <v>272</v>
      </c>
      <c r="B10088" s="0" t="n">
        <v>0.8495</v>
      </c>
      <c r="C10088" s="0" t="n">
        <v>0.0015</v>
      </c>
      <c r="D10088" s="0" t="n">
        <v>0.00078125</v>
      </c>
      <c r="E10088" s="0" t="n">
        <v>0.0625</v>
      </c>
      <c r="F10088" s="0" t="n">
        <v>0.0075</v>
      </c>
      <c r="G10088" s="0" t="n">
        <v>1</v>
      </c>
      <c r="H10088" s="0" t="n">
        <v>8.09</v>
      </c>
    </row>
    <row r="10089" customFormat="false" ht="12.8" hidden="false" customHeight="false" outlineLevel="0" collapsed="false">
      <c r="A10089" s="0" t="s">
        <v>13676</v>
      </c>
      <c r="B10089" s="0" t="n">
        <v>0.1119</v>
      </c>
      <c r="C10089" s="0" t="n">
        <v>4.5E-005</v>
      </c>
      <c r="D10089" s="0" t="n">
        <v>1.25E-005</v>
      </c>
      <c r="E10089" s="0" t="n">
        <v>0.005</v>
      </c>
      <c r="F10089" s="0" t="n">
        <v>0.0003</v>
      </c>
      <c r="G10089" s="0" t="n">
        <v>1</v>
      </c>
      <c r="H10089" s="0" t="n">
        <v>1</v>
      </c>
    </row>
    <row r="10090" customFormat="false" ht="12.8" hidden="false" customHeight="false" outlineLevel="0" collapsed="false">
      <c r="A10090" s="0" t="s">
        <v>2052</v>
      </c>
      <c r="B10090" s="0" t="n">
        <v>5</v>
      </c>
      <c r="C10090" s="0" t="n">
        <v>0.0768</v>
      </c>
      <c r="D10090" s="0" t="n">
        <v>0.034</v>
      </c>
      <c r="E10090" s="0" t="n">
        <v>0.04</v>
      </c>
      <c r="F10090" s="0" t="n">
        <v>0.0768</v>
      </c>
      <c r="G10090" s="0" t="n">
        <v>1</v>
      </c>
      <c r="H10090" s="0" t="n">
        <v>107.53</v>
      </c>
    </row>
    <row r="10091" customFormat="false" ht="12.8" hidden="false" customHeight="false" outlineLevel="0" collapsed="false">
      <c r="A10091" s="0" t="s">
        <v>13677</v>
      </c>
      <c r="B10091" s="0" t="n">
        <v>0.0144012987</v>
      </c>
      <c r="C10091" s="0" t="n">
        <v>7.79221E-005</v>
      </c>
      <c r="D10091" s="0" t="n">
        <v>2.02922E-005</v>
      </c>
      <c r="E10091" s="0" t="n">
        <v>0.0032467532</v>
      </c>
      <c r="F10091" s="0" t="n">
        <v>0.0003896104</v>
      </c>
      <c r="G10091" s="0" t="n">
        <v>1</v>
      </c>
      <c r="H10091" s="0" t="n">
        <v>1</v>
      </c>
    </row>
    <row r="10092" customFormat="false" ht="12.8" hidden="false" customHeight="false" outlineLevel="0" collapsed="false">
      <c r="A10092" s="0" t="s">
        <v>13678</v>
      </c>
      <c r="B10092" s="0" t="n">
        <v>0.0672222222</v>
      </c>
      <c r="C10092" s="0" t="n">
        <v>0.0009666667</v>
      </c>
      <c r="D10092" s="0" t="n">
        <v>0.000154321</v>
      </c>
      <c r="E10092" s="0" t="n">
        <v>0.0138888889</v>
      </c>
      <c r="F10092" s="0" t="n">
        <v>0.0033333333</v>
      </c>
      <c r="G10092" s="0" t="n">
        <v>1</v>
      </c>
      <c r="H10092" s="0" t="n">
        <v>0.28</v>
      </c>
    </row>
    <row r="10093" customFormat="false" ht="12.8" hidden="false" customHeight="false" outlineLevel="0" collapsed="false">
      <c r="A10093" s="0" t="s">
        <v>13679</v>
      </c>
      <c r="B10093" s="0" t="n">
        <v>1.4</v>
      </c>
      <c r="C10093" s="0" t="n">
        <v>0.01805</v>
      </c>
      <c r="D10093" s="0" t="n">
        <v>0.0026984127</v>
      </c>
      <c r="E10093" s="0" t="n">
        <v>0.0166666667</v>
      </c>
      <c r="F10093" s="0" t="n">
        <v>0.01805</v>
      </c>
      <c r="G10093" s="0" t="n">
        <v>1</v>
      </c>
      <c r="H10093" s="0" t="n">
        <v>12.04</v>
      </c>
    </row>
    <row r="10094" customFormat="false" ht="12.8" hidden="false" customHeight="false" outlineLevel="0" collapsed="false">
      <c r="A10094" s="0" t="s">
        <v>13680</v>
      </c>
      <c r="B10094" s="0" t="n">
        <v>0.0076166667</v>
      </c>
      <c r="C10094" s="0" t="n">
        <v>4E-005</v>
      </c>
      <c r="D10094" s="0" t="n">
        <v>1.04167E-005</v>
      </c>
      <c r="E10094" s="0" t="n">
        <v>0.0016666667</v>
      </c>
      <c r="F10094" s="0" t="n">
        <v>0.0002</v>
      </c>
      <c r="G10094" s="0" t="n">
        <v>1</v>
      </c>
      <c r="H10094" s="0" t="n">
        <v>1</v>
      </c>
    </row>
    <row r="10095" customFormat="false" ht="12.8" hidden="false" customHeight="false" outlineLevel="0" collapsed="false">
      <c r="A10095" s="0" t="s">
        <v>13681</v>
      </c>
      <c r="B10095" s="0" t="n">
        <v>0.0006857143</v>
      </c>
      <c r="C10095" s="0" t="n">
        <v>1.13143E-005</v>
      </c>
      <c r="D10095" s="0" t="n">
        <v>3.5714E-006</v>
      </c>
      <c r="E10095" s="0" t="n">
        <v>0.0001428571</v>
      </c>
      <c r="F10095" s="0" t="n">
        <v>3.42857E-005</v>
      </c>
      <c r="G10095" s="0" t="n">
        <v>1</v>
      </c>
      <c r="H10095" s="0" t="n">
        <v>0.01</v>
      </c>
    </row>
    <row r="10096" customFormat="false" ht="12.8" hidden="false" customHeight="false" outlineLevel="0" collapsed="false">
      <c r="A10096" s="0" t="s">
        <v>13682</v>
      </c>
      <c r="B10096" s="0" t="n">
        <v>12.05</v>
      </c>
      <c r="C10096" s="0" t="n">
        <v>0.0876</v>
      </c>
      <c r="D10096" s="0" t="n">
        <v>0.0167901235</v>
      </c>
      <c r="E10096" s="0" t="n">
        <v>0.0666666667</v>
      </c>
      <c r="F10096" s="0" t="n">
        <v>0.12</v>
      </c>
      <c r="G10096" s="0" t="n">
        <v>1</v>
      </c>
      <c r="H10096" s="0" t="n">
        <v>10.84</v>
      </c>
    </row>
    <row r="10097" customFormat="false" ht="12.8" hidden="false" customHeight="false" outlineLevel="0" collapsed="false">
      <c r="A10097" s="0" t="s">
        <v>13683</v>
      </c>
      <c r="B10097" s="0" t="n">
        <v>0.092875</v>
      </c>
      <c r="C10097" s="0" t="n">
        <v>0.000815675</v>
      </c>
      <c r="D10097" s="0" t="n">
        <v>0.000136876</v>
      </c>
      <c r="E10097" s="0" t="n">
        <v>0.0125</v>
      </c>
      <c r="F10097" s="0" t="n">
        <v>0.002913125</v>
      </c>
      <c r="G10097" s="0" t="n">
        <v>1</v>
      </c>
      <c r="H10097" s="0" t="n">
        <v>0.35</v>
      </c>
    </row>
    <row r="10098" customFormat="false" ht="12.8" hidden="false" customHeight="false" outlineLevel="0" collapsed="false">
      <c r="A10098" s="0" t="s">
        <v>281</v>
      </c>
      <c r="B10098" s="0" t="n">
        <v>0.0636</v>
      </c>
      <c r="C10098" s="0" t="n">
        <v>0.00096</v>
      </c>
      <c r="D10098" s="0" t="n">
        <v>0.0002</v>
      </c>
      <c r="E10098" s="0" t="n">
        <v>0.02</v>
      </c>
      <c r="F10098" s="0" t="n">
        <v>0.0048</v>
      </c>
      <c r="G10098" s="0" t="n">
        <v>1</v>
      </c>
      <c r="H10098" s="0" t="n">
        <v>1.56</v>
      </c>
    </row>
    <row r="10099" customFormat="false" ht="12.8" hidden="false" customHeight="false" outlineLevel="0" collapsed="false">
      <c r="A10099" s="0" t="s">
        <v>13684</v>
      </c>
      <c r="B10099" s="0" t="n">
        <v>0.1665833333</v>
      </c>
      <c r="C10099" s="0" t="n">
        <v>0.0013333333</v>
      </c>
      <c r="D10099" s="0" t="n">
        <v>0.0002861953</v>
      </c>
      <c r="E10099" s="0" t="n">
        <v>0.0138888889</v>
      </c>
      <c r="F10099" s="0" t="n">
        <v>0.0041666667</v>
      </c>
      <c r="G10099" s="0" t="n">
        <v>1</v>
      </c>
      <c r="H10099" s="0" t="n">
        <v>1</v>
      </c>
    </row>
    <row r="10100" customFormat="false" ht="12.8" hidden="false" customHeight="false" outlineLevel="0" collapsed="false">
      <c r="A10100" s="0" t="s">
        <v>185</v>
      </c>
      <c r="B10100" s="0" t="n">
        <v>0.0101857143</v>
      </c>
      <c r="C10100" s="0" t="n">
        <v>7.44E-006</v>
      </c>
      <c r="D10100" s="0" t="n">
        <v>1.6207E-006</v>
      </c>
      <c r="E10100" s="0" t="n">
        <v>0.0014285714</v>
      </c>
      <c r="F10100" s="0" t="n">
        <v>4.8E-005</v>
      </c>
      <c r="G10100" s="0" t="n">
        <v>1</v>
      </c>
      <c r="H10100" s="0" t="n">
        <v>0.03</v>
      </c>
    </row>
    <row r="10101" customFormat="false" ht="12.8" hidden="false" customHeight="false" outlineLevel="0" collapsed="false">
      <c r="A10101" s="0" t="s">
        <v>13685</v>
      </c>
      <c r="B10101" s="0" t="n">
        <v>1.4</v>
      </c>
      <c r="C10101" s="0" t="n">
        <v>0.01805</v>
      </c>
      <c r="D10101" s="0" t="n">
        <v>0.0026984127</v>
      </c>
      <c r="E10101" s="0" t="n">
        <v>0.0166666667</v>
      </c>
      <c r="F10101" s="0" t="n">
        <v>0.01805</v>
      </c>
      <c r="G10101" s="0" t="n">
        <v>1</v>
      </c>
      <c r="H10101" s="0" t="n">
        <v>12.04</v>
      </c>
    </row>
    <row r="10102" customFormat="false" ht="12.8" hidden="false" customHeight="false" outlineLevel="0" collapsed="false">
      <c r="A10102" s="0" t="s">
        <v>13686</v>
      </c>
      <c r="B10102" s="0" t="n">
        <v>0.0636</v>
      </c>
      <c r="C10102" s="0" t="n">
        <v>0.00096</v>
      </c>
      <c r="D10102" s="0" t="n">
        <v>0.0002</v>
      </c>
      <c r="E10102" s="0" t="n">
        <v>0.02</v>
      </c>
      <c r="F10102" s="0" t="n">
        <v>0.0048</v>
      </c>
      <c r="G10102" s="0" t="n">
        <v>1</v>
      </c>
      <c r="H10102" s="0" t="n">
        <v>1</v>
      </c>
    </row>
    <row r="10103" customFormat="false" ht="12.8" hidden="false" customHeight="false" outlineLevel="0" collapsed="false">
      <c r="A10103" s="0" t="s">
        <v>13687</v>
      </c>
      <c r="B10103" s="0" t="n">
        <v>0.049</v>
      </c>
      <c r="C10103" s="0" t="n">
        <v>7.2E-005</v>
      </c>
      <c r="D10103" s="0" t="n">
        <v>8.33333E-005</v>
      </c>
      <c r="E10103" s="0" t="n">
        <v>0.005</v>
      </c>
      <c r="F10103" s="0" t="n">
        <v>0.0006</v>
      </c>
      <c r="G10103" s="0" t="n">
        <v>1</v>
      </c>
      <c r="H10103" s="0" t="n">
        <v>1</v>
      </c>
    </row>
    <row r="10104" customFormat="false" ht="12.8" hidden="false" customHeight="false" outlineLevel="0" collapsed="false">
      <c r="A10104" s="0" t="s">
        <v>13688</v>
      </c>
      <c r="B10104" s="0" t="n">
        <v>1.4</v>
      </c>
      <c r="C10104" s="0" t="n">
        <v>0.01805</v>
      </c>
      <c r="D10104" s="0" t="n">
        <v>0.0026984127</v>
      </c>
      <c r="E10104" s="0" t="n">
        <v>0.0166666667</v>
      </c>
      <c r="F10104" s="0" t="n">
        <v>0.01805</v>
      </c>
      <c r="G10104" s="0" t="n">
        <v>1</v>
      </c>
      <c r="H10104" s="0" t="n">
        <v>16.51</v>
      </c>
    </row>
    <row r="10105" customFormat="false" ht="12.8" hidden="false" customHeight="false" outlineLevel="0" collapsed="false">
      <c r="A10105" s="0" t="s">
        <v>13689</v>
      </c>
      <c r="B10105" s="0" t="n">
        <v>0.0636</v>
      </c>
      <c r="C10105" s="0" t="n">
        <v>0.00096</v>
      </c>
      <c r="D10105" s="0" t="n">
        <v>0.0002</v>
      </c>
      <c r="E10105" s="0" t="n">
        <v>0.02</v>
      </c>
      <c r="F10105" s="0" t="n">
        <v>0.0048</v>
      </c>
      <c r="G10105" s="0" t="n">
        <v>1</v>
      </c>
      <c r="H10105" s="0" t="n">
        <v>1</v>
      </c>
    </row>
    <row r="10106" customFormat="false" ht="12.8" hidden="false" customHeight="false" outlineLevel="0" collapsed="false">
      <c r="A10106" s="0" t="s">
        <v>264</v>
      </c>
      <c r="B10106" s="0" t="n">
        <v>0.0211333333</v>
      </c>
      <c r="C10106" s="0" t="n">
        <v>0.00012</v>
      </c>
      <c r="D10106" s="0" t="n">
        <v>4.16667E-005</v>
      </c>
      <c r="E10106" s="0" t="n">
        <v>0.0016666667</v>
      </c>
      <c r="F10106" s="0" t="n">
        <v>0.0004</v>
      </c>
      <c r="G10106" s="0" t="n">
        <v>1</v>
      </c>
      <c r="H10106" s="0" t="n">
        <v>0.35</v>
      </c>
    </row>
    <row r="10107" customFormat="false" ht="12.8" hidden="false" customHeight="false" outlineLevel="0" collapsed="false">
      <c r="A10107" s="0" t="s">
        <v>13690</v>
      </c>
      <c r="B10107" s="0" t="n">
        <v>0.1136</v>
      </c>
      <c r="C10107" s="0" t="n">
        <v>0.00096</v>
      </c>
      <c r="D10107" s="0" t="n">
        <v>0.0002</v>
      </c>
      <c r="E10107" s="0" t="n">
        <v>0.02</v>
      </c>
      <c r="F10107" s="0" t="n">
        <v>0.0048</v>
      </c>
      <c r="G10107" s="0" t="n">
        <v>1</v>
      </c>
      <c r="H10107" s="0" t="n">
        <v>1</v>
      </c>
    </row>
    <row r="10108" customFormat="false" ht="12.8" hidden="false" customHeight="false" outlineLevel="0" collapsed="false">
      <c r="A10108" s="0" t="s">
        <v>13691</v>
      </c>
      <c r="B10108" s="0" t="n">
        <v>4.7416666667</v>
      </c>
      <c r="C10108" s="0" t="n">
        <v>0.0418474167</v>
      </c>
      <c r="D10108" s="0" t="n">
        <v>0.0059027778</v>
      </c>
      <c r="E10108" s="0" t="n">
        <v>0.0416666667</v>
      </c>
      <c r="F10108" s="0" t="n">
        <v>0.0431416667</v>
      </c>
      <c r="G10108" s="0" t="n">
        <v>1</v>
      </c>
      <c r="H10108" s="0" t="n">
        <v>21.21</v>
      </c>
    </row>
    <row r="10109" customFormat="false" ht="12.8" hidden="false" customHeight="false" outlineLevel="0" collapsed="false">
      <c r="A10109" s="0" t="s">
        <v>13692</v>
      </c>
      <c r="B10109" s="0" t="n">
        <v>0.0103866667</v>
      </c>
      <c r="C10109" s="0" t="n">
        <v>8.2167E-006</v>
      </c>
      <c r="D10109" s="0" t="n">
        <v>1.93732E-005</v>
      </c>
      <c r="E10109" s="0" t="n">
        <v>0.0006666667</v>
      </c>
      <c r="F10109" s="0" t="n">
        <v>4.83333E-005</v>
      </c>
      <c r="G10109" s="0" t="n">
        <v>1</v>
      </c>
      <c r="H10109" s="0" t="n">
        <v>1</v>
      </c>
    </row>
    <row r="10110" customFormat="false" ht="12.8" hidden="false" customHeight="false" outlineLevel="0" collapsed="false">
      <c r="A10110" s="0" t="s">
        <v>13693</v>
      </c>
      <c r="B10110" s="0" t="n">
        <v>0.00255</v>
      </c>
      <c r="C10110" s="0" t="n">
        <v>3.3E-006</v>
      </c>
      <c r="D10110" s="0" t="n">
        <v>2E-006</v>
      </c>
      <c r="E10110" s="0" t="n">
        <v>0.0001</v>
      </c>
      <c r="F10110" s="0" t="n">
        <v>1E-005</v>
      </c>
      <c r="G10110" s="0" t="n">
        <v>1</v>
      </c>
      <c r="H10110" s="0" t="n">
        <v>1</v>
      </c>
    </row>
    <row r="10111" customFormat="false" ht="12.8" hidden="false" customHeight="false" outlineLevel="0" collapsed="false">
      <c r="A10111" s="0" t="s">
        <v>13694</v>
      </c>
      <c r="B10111" s="0" t="n">
        <v>0.00607</v>
      </c>
      <c r="C10111" s="0" t="n">
        <v>2.4E-005</v>
      </c>
      <c r="D10111" s="0" t="n">
        <v>6.25E-006</v>
      </c>
      <c r="E10111" s="0" t="n">
        <v>0.001</v>
      </c>
      <c r="F10111" s="0" t="n">
        <v>0.00012</v>
      </c>
      <c r="G10111" s="0" t="n">
        <v>1</v>
      </c>
      <c r="H10111" s="0" t="n">
        <v>1</v>
      </c>
    </row>
    <row r="10112" customFormat="false" ht="12.8" hidden="false" customHeight="false" outlineLevel="0" collapsed="false">
      <c r="A10112" s="0" t="s">
        <v>13695</v>
      </c>
      <c r="B10112" s="0" t="n">
        <v>1.4</v>
      </c>
      <c r="C10112" s="0" t="n">
        <v>0.01805</v>
      </c>
      <c r="D10112" s="0" t="n">
        <v>0.0026984127</v>
      </c>
      <c r="E10112" s="0" t="n">
        <v>0.0166666667</v>
      </c>
      <c r="F10112" s="0" t="n">
        <v>0.01805</v>
      </c>
      <c r="G10112" s="0" t="n">
        <v>1</v>
      </c>
      <c r="H10112" s="0" t="n">
        <v>12.04</v>
      </c>
    </row>
    <row r="10113" customFormat="false" ht="12.8" hidden="false" customHeight="false" outlineLevel="0" collapsed="false">
      <c r="A10113" s="0" t="s">
        <v>13696</v>
      </c>
      <c r="B10113" s="0" t="n">
        <v>0.6295</v>
      </c>
      <c r="C10113" s="0" t="n">
        <v>0.01785</v>
      </c>
      <c r="D10113" s="0" t="n">
        <v>0.0053125</v>
      </c>
      <c r="E10113" s="0" t="n">
        <v>0.025</v>
      </c>
      <c r="F10113" s="0" t="n">
        <v>0.0255</v>
      </c>
      <c r="G10113" s="0" t="n">
        <v>1</v>
      </c>
      <c r="H10113" s="0" t="n">
        <v>1948</v>
      </c>
    </row>
    <row r="10114" customFormat="false" ht="12.8" hidden="false" customHeight="false" outlineLevel="0" collapsed="false">
      <c r="A10114" s="0" t="s">
        <v>13697</v>
      </c>
      <c r="B10114" s="0" t="n">
        <v>0.0636</v>
      </c>
      <c r="C10114" s="0" t="n">
        <v>0.00096</v>
      </c>
      <c r="D10114" s="0" t="n">
        <v>0.0002</v>
      </c>
      <c r="E10114" s="0" t="n">
        <v>0.02</v>
      </c>
      <c r="F10114" s="0" t="n">
        <v>0.0048</v>
      </c>
      <c r="G10114" s="0" t="n">
        <v>1</v>
      </c>
      <c r="H10114" s="0" t="n">
        <v>1</v>
      </c>
    </row>
    <row r="10115" customFormat="false" ht="12.8" hidden="false" customHeight="false" outlineLevel="0" collapsed="false">
      <c r="A10115" s="0" t="s">
        <v>263</v>
      </c>
      <c r="B10115" s="0" t="n">
        <v>0.0211333333</v>
      </c>
      <c r="C10115" s="0" t="n">
        <v>0.00012</v>
      </c>
      <c r="D10115" s="0" t="n">
        <v>4.16667E-005</v>
      </c>
      <c r="E10115" s="0" t="n">
        <v>0.0016666667</v>
      </c>
      <c r="F10115" s="0" t="n">
        <v>0.0004</v>
      </c>
      <c r="G10115" s="0" t="n">
        <v>1</v>
      </c>
      <c r="H10115" s="0" t="n">
        <v>0.29</v>
      </c>
    </row>
    <row r="10116" customFormat="false" ht="12.8" hidden="false" customHeight="false" outlineLevel="0" collapsed="false">
      <c r="A10116" s="0" t="s">
        <v>13698</v>
      </c>
      <c r="B10116" s="0" t="n">
        <v>1.4</v>
      </c>
      <c r="C10116" s="0" t="n">
        <v>0.01805</v>
      </c>
      <c r="D10116" s="0" t="n">
        <v>0.0026984127</v>
      </c>
      <c r="E10116" s="0" t="n">
        <v>0.0166666667</v>
      </c>
      <c r="F10116" s="0" t="n">
        <v>0.01805</v>
      </c>
      <c r="G10116" s="0" t="n">
        <v>1</v>
      </c>
      <c r="H10116" s="0" t="n">
        <v>12.04</v>
      </c>
    </row>
    <row r="10117" customFormat="false" ht="12.8" hidden="false" customHeight="false" outlineLevel="0" collapsed="false">
      <c r="A10117" s="0" t="s">
        <v>13699</v>
      </c>
      <c r="B10117" s="0" t="n">
        <v>5</v>
      </c>
      <c r="C10117" s="0" t="n">
        <v>0.0768</v>
      </c>
      <c r="D10117" s="0" t="n">
        <v>0.034</v>
      </c>
      <c r="E10117" s="0" t="n">
        <v>0.04</v>
      </c>
      <c r="F10117" s="0" t="n">
        <v>0.0768</v>
      </c>
      <c r="G10117" s="0" t="n">
        <v>1</v>
      </c>
      <c r="H10117" s="0" t="n">
        <v>107.53</v>
      </c>
    </row>
    <row r="10118" customFormat="false" ht="12.8" hidden="false" customHeight="false" outlineLevel="0" collapsed="false">
      <c r="A10118" s="0" t="s">
        <v>234</v>
      </c>
      <c r="B10118" s="0" t="n">
        <v>0.0572777778</v>
      </c>
      <c r="C10118" s="0" t="n">
        <v>0.0006666667</v>
      </c>
      <c r="D10118" s="0" t="n">
        <v>0.0001736111</v>
      </c>
      <c r="E10118" s="0" t="n">
        <v>0.0277777778</v>
      </c>
      <c r="F10118" s="0" t="n">
        <v>0.0033333333</v>
      </c>
      <c r="G10118" s="0" t="n">
        <v>1</v>
      </c>
      <c r="H10118" s="0" t="n">
        <v>0.19</v>
      </c>
    </row>
    <row r="10119" customFormat="false" ht="12.8" hidden="false" customHeight="false" outlineLevel="0" collapsed="false">
      <c r="A10119" s="0" t="s">
        <v>142</v>
      </c>
      <c r="B10119" s="0" t="n">
        <v>0.325</v>
      </c>
      <c r="C10119" s="0" t="n">
        <v>0.0032</v>
      </c>
      <c r="D10119" s="0" t="n">
        <v>0.0004444444</v>
      </c>
      <c r="E10119" s="0" t="n">
        <v>0.05</v>
      </c>
      <c r="F10119" s="0" t="n">
        <v>0.01</v>
      </c>
      <c r="G10119" s="0" t="n">
        <v>1</v>
      </c>
      <c r="H10119" s="0" t="n">
        <v>6.38</v>
      </c>
    </row>
    <row r="10120" customFormat="false" ht="12.8" hidden="false" customHeight="false" outlineLevel="0" collapsed="false">
      <c r="A10120" s="0" t="s">
        <v>13700</v>
      </c>
      <c r="B10120" s="0" t="n">
        <v>0.18875</v>
      </c>
      <c r="C10120" s="0" t="n">
        <v>0.0009511425</v>
      </c>
      <c r="D10120" s="0" t="n">
        <v>0.0001595345</v>
      </c>
      <c r="E10120" s="0" t="n">
        <v>0.015625</v>
      </c>
      <c r="F10120" s="0" t="n">
        <v>0.0033969375</v>
      </c>
      <c r="G10120" s="0" t="n">
        <v>1</v>
      </c>
      <c r="H10120" s="0" t="n">
        <v>26.22</v>
      </c>
    </row>
    <row r="10121" customFormat="false" ht="12.8" hidden="false" customHeight="false" outlineLevel="0" collapsed="false">
      <c r="A10121" s="0" t="s">
        <v>13701</v>
      </c>
      <c r="B10121" s="0" t="n">
        <v>0.2060333333</v>
      </c>
      <c r="C10121" s="0" t="n">
        <v>0.0028</v>
      </c>
      <c r="D10121" s="0" t="n">
        <v>0.0006944444</v>
      </c>
      <c r="E10121" s="0" t="n">
        <v>0.0416666667</v>
      </c>
      <c r="F10121" s="0" t="n">
        <v>0.01</v>
      </c>
      <c r="G10121" s="0" t="n">
        <v>1</v>
      </c>
      <c r="H10121" s="0" t="n">
        <v>129.3333333333</v>
      </c>
    </row>
    <row r="10122" customFormat="false" ht="12.8" hidden="false" customHeight="false" outlineLevel="0" collapsed="false">
      <c r="A10122" s="0" t="s">
        <v>13702</v>
      </c>
      <c r="B10122" s="0" t="n">
        <v>4.7416666667</v>
      </c>
      <c r="C10122" s="0" t="n">
        <v>0.0418474167</v>
      </c>
      <c r="D10122" s="0" t="n">
        <v>0.0059027778</v>
      </c>
      <c r="E10122" s="0" t="n">
        <v>0.0416666667</v>
      </c>
      <c r="F10122" s="0" t="n">
        <v>0.0431416667</v>
      </c>
      <c r="G10122" s="0" t="n">
        <v>1</v>
      </c>
      <c r="H10122" s="0" t="n">
        <v>21.08</v>
      </c>
    </row>
    <row r="10123" customFormat="false" ht="12.8" hidden="false" customHeight="false" outlineLevel="0" collapsed="false">
      <c r="A10123" s="0" t="s">
        <v>461</v>
      </c>
      <c r="B10123" s="0" t="n">
        <v>0.6512820513</v>
      </c>
      <c r="C10123" s="0" t="n">
        <v>0.0179958974</v>
      </c>
      <c r="D10123" s="0" t="n">
        <v>0.0026824458</v>
      </c>
      <c r="E10123" s="0" t="n">
        <v>0.0128205128</v>
      </c>
      <c r="F10123" s="0" t="n">
        <v>0.0317948718</v>
      </c>
      <c r="G10123" s="0" t="n">
        <v>1</v>
      </c>
      <c r="H10123" s="0" t="n">
        <v>2.36</v>
      </c>
    </row>
    <row r="10124" customFormat="false" ht="12.8" hidden="false" customHeight="false" outlineLevel="0" collapsed="false">
      <c r="A10124" s="0" t="s">
        <v>233</v>
      </c>
      <c r="B10124" s="0" t="n">
        <v>0.0572777778</v>
      </c>
      <c r="C10124" s="0" t="n">
        <v>0.0006666667</v>
      </c>
      <c r="D10124" s="0" t="n">
        <v>0.0001736111</v>
      </c>
      <c r="E10124" s="0" t="n">
        <v>0.0277777778</v>
      </c>
      <c r="F10124" s="0" t="n">
        <v>0.0033333333</v>
      </c>
      <c r="G10124" s="0" t="n">
        <v>1</v>
      </c>
      <c r="H10124" s="0" t="n">
        <v>0.19</v>
      </c>
    </row>
    <row r="10125" customFormat="false" ht="12.8" hidden="false" customHeight="false" outlineLevel="0" collapsed="false">
      <c r="A10125" s="0" t="s">
        <v>2197</v>
      </c>
      <c r="B10125" s="0" t="n">
        <v>0.2060333333</v>
      </c>
      <c r="C10125" s="0" t="n">
        <v>0.0028</v>
      </c>
      <c r="D10125" s="0" t="n">
        <v>0.0006944444</v>
      </c>
      <c r="E10125" s="0" t="n">
        <v>0.0416666667</v>
      </c>
      <c r="F10125" s="0" t="n">
        <v>0.01</v>
      </c>
      <c r="G10125" s="0" t="n">
        <v>1</v>
      </c>
      <c r="H10125" s="0" t="n">
        <v>129.3333333333</v>
      </c>
    </row>
    <row r="10126" customFormat="false" ht="12.8" hidden="false" customHeight="false" outlineLevel="0" collapsed="false">
      <c r="A10126" s="0" t="s">
        <v>13703</v>
      </c>
      <c r="B10126" s="0" t="n">
        <v>1.4</v>
      </c>
      <c r="C10126" s="0" t="n">
        <v>0.01805</v>
      </c>
      <c r="D10126" s="0" t="n">
        <v>0.0026984127</v>
      </c>
      <c r="E10126" s="0" t="n">
        <v>0.0166666667</v>
      </c>
      <c r="F10126" s="0" t="n">
        <v>0.01805</v>
      </c>
      <c r="G10126" s="0" t="n">
        <v>1</v>
      </c>
      <c r="H10126" s="0" t="n">
        <v>16.51</v>
      </c>
    </row>
    <row r="10127" customFormat="false" ht="12.8" hidden="false" customHeight="false" outlineLevel="0" collapsed="false">
      <c r="A10127" s="0" t="s">
        <v>13704</v>
      </c>
      <c r="B10127" s="0" t="n">
        <v>4.7416666667</v>
      </c>
      <c r="C10127" s="0" t="n">
        <v>0.0418474167</v>
      </c>
      <c r="D10127" s="0" t="n">
        <v>0.0059027778</v>
      </c>
      <c r="E10127" s="0" t="n">
        <v>0.0416666667</v>
      </c>
      <c r="F10127" s="0" t="n">
        <v>0.0431416667</v>
      </c>
      <c r="G10127" s="0" t="n">
        <v>1</v>
      </c>
      <c r="H10127" s="0" t="n">
        <v>21.21</v>
      </c>
    </row>
    <row r="10128" customFormat="false" ht="12.8" hidden="false" customHeight="false" outlineLevel="0" collapsed="false">
      <c r="A10128" s="0" t="s">
        <v>13705</v>
      </c>
      <c r="B10128" s="0" t="n">
        <v>1.4</v>
      </c>
      <c r="C10128" s="0" t="n">
        <v>0.01805</v>
      </c>
      <c r="D10128" s="0" t="n">
        <v>0.0026984127</v>
      </c>
      <c r="E10128" s="0" t="n">
        <v>0.0166666667</v>
      </c>
      <c r="F10128" s="0" t="n">
        <v>0.01805</v>
      </c>
      <c r="G10128" s="0" t="n">
        <v>1</v>
      </c>
      <c r="H10128" s="0" t="n">
        <v>16.51</v>
      </c>
    </row>
    <row r="10129" customFormat="false" ht="12.8" hidden="false" customHeight="false" outlineLevel="0" collapsed="false">
      <c r="A10129" s="0" t="s">
        <v>232</v>
      </c>
      <c r="B10129" s="0" t="n">
        <v>0.1553333333</v>
      </c>
      <c r="C10129" s="0" t="n">
        <v>0.0021333333</v>
      </c>
      <c r="D10129" s="0" t="n">
        <v>0.0003434343</v>
      </c>
      <c r="E10129" s="0" t="n">
        <v>0.0222222222</v>
      </c>
      <c r="F10129" s="0" t="n">
        <v>0.0066666667</v>
      </c>
      <c r="G10129" s="0" t="n">
        <v>1</v>
      </c>
      <c r="H10129" s="0" t="n">
        <v>1.61</v>
      </c>
    </row>
    <row r="10130" customFormat="false" ht="12.8" hidden="false" customHeight="false" outlineLevel="0" collapsed="false">
      <c r="A10130" s="0" t="s">
        <v>13706</v>
      </c>
      <c r="B10130" s="0" t="n">
        <v>0.0344230769</v>
      </c>
      <c r="C10130" s="0" t="n">
        <v>0.0003230769</v>
      </c>
      <c r="D10130" s="0" t="n">
        <v>6.00962E-005</v>
      </c>
      <c r="E10130" s="0" t="n">
        <v>0.0048076923</v>
      </c>
      <c r="F10130" s="0" t="n">
        <v>0.0011538462</v>
      </c>
      <c r="G10130" s="0" t="n">
        <v>1</v>
      </c>
      <c r="H10130" s="0" t="n">
        <v>1</v>
      </c>
    </row>
    <row r="10131" customFormat="false" ht="12.8" hidden="false" customHeight="false" outlineLevel="0" collapsed="false">
      <c r="A10131" s="0" t="s">
        <v>1037</v>
      </c>
      <c r="B10131" s="0" t="n">
        <v>2.2858080808</v>
      </c>
      <c r="C10131" s="0" t="n">
        <v>0.0084848485</v>
      </c>
      <c r="D10131" s="0" t="n">
        <v>0.0013209013</v>
      </c>
      <c r="E10131" s="0" t="n">
        <v>0.0050505051</v>
      </c>
      <c r="F10131" s="0" t="n">
        <v>0.0060606061</v>
      </c>
      <c r="G10131" s="0" t="n">
        <v>1</v>
      </c>
      <c r="H10131" s="0" t="n">
        <v>1</v>
      </c>
    </row>
    <row r="10132" customFormat="false" ht="12.8" hidden="false" customHeight="false" outlineLevel="0" collapsed="false">
      <c r="A10132" s="0" t="s">
        <v>1036</v>
      </c>
      <c r="B10132" s="0" t="n">
        <v>2.2858080808</v>
      </c>
      <c r="C10132" s="0" t="n">
        <v>0.0084848485</v>
      </c>
      <c r="D10132" s="0" t="n">
        <v>0.0013209013</v>
      </c>
      <c r="E10132" s="0" t="n">
        <v>0.0050505051</v>
      </c>
      <c r="F10132" s="0" t="n">
        <v>0.0060606061</v>
      </c>
      <c r="G10132" s="0" t="n">
        <v>1</v>
      </c>
      <c r="H10132" s="0" t="n">
        <v>1</v>
      </c>
    </row>
    <row r="10133" customFormat="false" ht="12.8" hidden="false" customHeight="false" outlineLevel="0" collapsed="false">
      <c r="A10133" s="0" t="s">
        <v>145</v>
      </c>
      <c r="B10133" s="0" t="n">
        <v>2.4</v>
      </c>
      <c r="C10133" s="0" t="n">
        <v>0.0032</v>
      </c>
      <c r="D10133" s="0" t="n">
        <v>0.0004444444</v>
      </c>
      <c r="E10133" s="0" t="n">
        <v>0.05</v>
      </c>
      <c r="F10133" s="0" t="n">
        <v>0.01</v>
      </c>
      <c r="G10133" s="0" t="n">
        <v>1</v>
      </c>
      <c r="H10133" s="0" t="n">
        <v>36.2</v>
      </c>
    </row>
    <row r="10134" customFormat="false" ht="12.8" hidden="false" customHeight="false" outlineLevel="0" collapsed="false">
      <c r="A10134" s="0" t="s">
        <v>270</v>
      </c>
      <c r="B10134" s="0" t="n">
        <v>0.1392839506</v>
      </c>
      <c r="C10134" s="0" t="n">
        <v>0.0002962963</v>
      </c>
      <c r="D10134" s="0" t="n">
        <v>0.000154321</v>
      </c>
      <c r="E10134" s="0" t="n">
        <v>0.012345679</v>
      </c>
      <c r="F10134" s="0" t="n">
        <v>0.0014814815</v>
      </c>
      <c r="G10134" s="0" t="n">
        <v>1</v>
      </c>
      <c r="H10134" s="0" t="n">
        <v>1.29</v>
      </c>
    </row>
    <row r="10135" customFormat="false" ht="12.8" hidden="false" customHeight="false" outlineLevel="0" collapsed="false">
      <c r="A10135" s="0" t="s">
        <v>1034</v>
      </c>
      <c r="B10135" s="0" t="n">
        <v>0.049</v>
      </c>
      <c r="C10135" s="0" t="n">
        <v>7.2E-005</v>
      </c>
      <c r="D10135" s="0" t="n">
        <v>8.33333E-005</v>
      </c>
      <c r="E10135" s="0" t="n">
        <v>0.005</v>
      </c>
      <c r="F10135" s="0" t="n">
        <v>0.0006</v>
      </c>
      <c r="G10135" s="0" t="n">
        <v>1</v>
      </c>
      <c r="H10135" s="0" t="n">
        <v>1</v>
      </c>
    </row>
    <row r="10136" customFormat="false" ht="12.8" hidden="false" customHeight="false" outlineLevel="0" collapsed="false">
      <c r="A10136" s="0" t="s">
        <v>144</v>
      </c>
      <c r="B10136" s="0" t="n">
        <v>0.815</v>
      </c>
      <c r="C10136" s="0" t="n">
        <v>0.0032</v>
      </c>
      <c r="D10136" s="0" t="n">
        <v>0.0004444444</v>
      </c>
      <c r="E10136" s="0" t="n">
        <v>0.05</v>
      </c>
      <c r="F10136" s="0" t="n">
        <v>0.01</v>
      </c>
      <c r="G10136" s="0" t="n">
        <v>1</v>
      </c>
      <c r="H10136" s="0" t="n">
        <v>11.32</v>
      </c>
    </row>
    <row r="10137" customFormat="false" ht="12.8" hidden="false" customHeight="false" outlineLevel="0" collapsed="false">
      <c r="A10137" s="0" t="s">
        <v>269</v>
      </c>
      <c r="B10137" s="0" t="n">
        <v>0.812</v>
      </c>
      <c r="C10137" s="0" t="n">
        <v>0.0017142857</v>
      </c>
      <c r="D10137" s="0" t="n">
        <v>0.0008928571</v>
      </c>
      <c r="E10137" s="0" t="n">
        <v>0.0714285714</v>
      </c>
      <c r="F10137" s="0" t="n">
        <v>0.0085714286</v>
      </c>
      <c r="G10137" s="0" t="n">
        <v>1</v>
      </c>
      <c r="H10137" s="0" t="n">
        <v>5.33</v>
      </c>
    </row>
    <row r="10138" customFormat="false" ht="12.8" hidden="false" customHeight="false" outlineLevel="0" collapsed="false">
      <c r="A10138" s="0" t="s">
        <v>13707</v>
      </c>
      <c r="B10138" s="0" t="n">
        <v>0.84</v>
      </c>
      <c r="C10138" s="0" t="n">
        <v>0.0064</v>
      </c>
      <c r="D10138" s="0" t="n">
        <v>0.0008888889</v>
      </c>
      <c r="E10138" s="0" t="n">
        <v>0.1</v>
      </c>
      <c r="F10138" s="0" t="n">
        <v>0.02</v>
      </c>
      <c r="G10138" s="0" t="n">
        <v>1</v>
      </c>
      <c r="H10138" s="0" t="n">
        <v>10.38</v>
      </c>
    </row>
    <row r="10139" customFormat="false" ht="12.8" hidden="false" customHeight="false" outlineLevel="0" collapsed="false">
      <c r="A10139" s="0" t="s">
        <v>13708</v>
      </c>
      <c r="B10139" s="0" t="n">
        <v>4.7416666667</v>
      </c>
      <c r="C10139" s="0" t="n">
        <v>0.0418474167</v>
      </c>
      <c r="D10139" s="0" t="n">
        <v>0.0059027778</v>
      </c>
      <c r="E10139" s="0" t="n">
        <v>0.0416666667</v>
      </c>
      <c r="F10139" s="0" t="n">
        <v>0.0431416667</v>
      </c>
      <c r="G10139" s="0" t="n">
        <v>1</v>
      </c>
      <c r="H10139" s="0" t="n">
        <v>21.08</v>
      </c>
    </row>
    <row r="10140" customFormat="false" ht="12.8" hidden="false" customHeight="false" outlineLevel="0" collapsed="false">
      <c r="A10140" s="0" t="s">
        <v>235</v>
      </c>
      <c r="B10140" s="0" t="n">
        <v>1.4464285714</v>
      </c>
      <c r="C10140" s="0" t="n">
        <v>0.0197142857</v>
      </c>
      <c r="D10140" s="0" t="n">
        <v>0.0093406593</v>
      </c>
      <c r="E10140" s="0" t="n">
        <v>0.0178571429</v>
      </c>
      <c r="F10140" s="0" t="n">
        <v>0.0214285714</v>
      </c>
      <c r="G10140" s="0" t="n">
        <v>1</v>
      </c>
      <c r="H10140" s="0" t="n">
        <v>3.24</v>
      </c>
    </row>
    <row r="10141" customFormat="false" ht="12.8" hidden="false" customHeight="false" outlineLevel="0" collapsed="false">
      <c r="A10141" s="0" t="s">
        <v>2056</v>
      </c>
      <c r="B10141" s="0" t="n">
        <v>2.4646666667</v>
      </c>
      <c r="C10141" s="0" t="n">
        <v>0.035</v>
      </c>
      <c r="D10141" s="0" t="n">
        <v>0.005037037</v>
      </c>
      <c r="E10141" s="0" t="n">
        <v>0.0166666667</v>
      </c>
      <c r="F10141" s="0" t="n">
        <v>0.035</v>
      </c>
      <c r="G10141" s="0" t="n">
        <v>1</v>
      </c>
      <c r="H10141" s="0" t="n">
        <v>18.13</v>
      </c>
    </row>
    <row r="10142" customFormat="false" ht="12.8" hidden="false" customHeight="false" outlineLevel="0" collapsed="false">
      <c r="A10142" s="0" t="s">
        <v>148</v>
      </c>
      <c r="B10142" s="0" t="n">
        <v>2.4</v>
      </c>
      <c r="C10142" s="0" t="n">
        <v>0.0032</v>
      </c>
      <c r="D10142" s="0" t="n">
        <v>0.0004444444</v>
      </c>
      <c r="E10142" s="0" t="n">
        <v>0.05</v>
      </c>
      <c r="F10142" s="0" t="n">
        <v>0.01</v>
      </c>
      <c r="G10142" s="0" t="n">
        <v>1</v>
      </c>
      <c r="H10142" s="0" t="n">
        <v>37.5</v>
      </c>
    </row>
    <row r="10143" customFormat="false" ht="12.8" hidden="false" customHeight="false" outlineLevel="0" collapsed="false">
      <c r="A10143" s="0" t="s">
        <v>13709</v>
      </c>
      <c r="B10143" s="0" t="n">
        <v>6.0066666667</v>
      </c>
      <c r="C10143" s="0" t="n">
        <v>0.0273125</v>
      </c>
      <c r="D10143" s="0" t="n">
        <v>0.0052469136</v>
      </c>
      <c r="E10143" s="0" t="n">
        <v>0.0208333333</v>
      </c>
      <c r="F10143" s="0" t="n">
        <v>0.0359375</v>
      </c>
      <c r="G10143" s="0" t="n">
        <v>1</v>
      </c>
      <c r="H10143" s="0" t="n">
        <v>25.26</v>
      </c>
    </row>
    <row r="10144" customFormat="false" ht="12.8" hidden="false" customHeight="false" outlineLevel="0" collapsed="false">
      <c r="A10144" s="0" t="s">
        <v>13710</v>
      </c>
      <c r="B10144" s="0" t="n">
        <v>0.7668333333</v>
      </c>
      <c r="C10144" s="0" t="n">
        <v>0.012</v>
      </c>
      <c r="D10144" s="0" t="n">
        <v>0.0020833333</v>
      </c>
      <c r="E10144" s="0" t="n">
        <v>0.0833333333</v>
      </c>
      <c r="F10144" s="0" t="n">
        <v>0.04</v>
      </c>
      <c r="G10144" s="0" t="n">
        <v>1</v>
      </c>
      <c r="H10144" s="0" t="n">
        <v>1</v>
      </c>
    </row>
    <row r="10145" customFormat="false" ht="12.8" hidden="false" customHeight="false" outlineLevel="0" collapsed="false">
      <c r="A10145" s="0" t="s">
        <v>2030</v>
      </c>
      <c r="B10145" s="0" t="n">
        <v>2.6116666667</v>
      </c>
      <c r="C10145" s="0" t="n">
        <v>0.035</v>
      </c>
      <c r="D10145" s="0" t="n">
        <v>0.005037037</v>
      </c>
      <c r="E10145" s="0" t="n">
        <v>0.0166666667</v>
      </c>
      <c r="F10145" s="0" t="n">
        <v>0.035</v>
      </c>
      <c r="G10145" s="0" t="n">
        <v>1</v>
      </c>
      <c r="H10145" s="0" t="n">
        <v>27.27</v>
      </c>
    </row>
    <row r="10146" customFormat="false" ht="12.8" hidden="false" customHeight="false" outlineLevel="0" collapsed="false">
      <c r="A10146" s="0" t="s">
        <v>2057</v>
      </c>
      <c r="B10146" s="0" t="n">
        <v>2.3586666667</v>
      </c>
      <c r="C10146" s="0" t="n">
        <v>0.035</v>
      </c>
      <c r="D10146" s="0" t="n">
        <v>0.005037037</v>
      </c>
      <c r="E10146" s="0" t="n">
        <v>0.0166666667</v>
      </c>
      <c r="F10146" s="0" t="n">
        <v>0.035</v>
      </c>
      <c r="G10146" s="0" t="n">
        <v>1</v>
      </c>
      <c r="H10146" s="0" t="n">
        <v>16.5</v>
      </c>
    </row>
    <row r="10147" customFormat="false" ht="12.8" hidden="false" customHeight="false" outlineLevel="0" collapsed="false">
      <c r="A10147" s="0" t="s">
        <v>149</v>
      </c>
      <c r="B10147" s="0" t="n">
        <v>2.4</v>
      </c>
      <c r="C10147" s="0" t="n">
        <v>0.0032</v>
      </c>
      <c r="D10147" s="0" t="n">
        <v>0.0004444444</v>
      </c>
      <c r="E10147" s="0" t="n">
        <v>0.05</v>
      </c>
      <c r="F10147" s="0" t="n">
        <v>0.01</v>
      </c>
      <c r="G10147" s="0" t="n">
        <v>1</v>
      </c>
      <c r="H10147" s="0" t="n">
        <v>36.2</v>
      </c>
    </row>
    <row r="10148" customFormat="false" ht="12.8" hidden="false" customHeight="false" outlineLevel="0" collapsed="false">
      <c r="A10148" s="0" t="s">
        <v>13711</v>
      </c>
      <c r="B10148" s="0" t="n">
        <v>0.02549</v>
      </c>
      <c r="C10148" s="0" t="n">
        <v>0.00022896</v>
      </c>
      <c r="D10148" s="0" t="n">
        <v>0.0003930636</v>
      </c>
      <c r="E10148" s="0" t="n">
        <v>0.005</v>
      </c>
      <c r="F10148" s="0" t="n">
        <v>0.000954</v>
      </c>
      <c r="G10148" s="0" t="n">
        <v>1</v>
      </c>
      <c r="H10148" s="0" t="n">
        <v>0.34</v>
      </c>
    </row>
    <row r="10149" customFormat="false" ht="12.8" hidden="false" customHeight="false" outlineLevel="0" collapsed="false">
      <c r="A10149" s="0" t="s">
        <v>13712</v>
      </c>
      <c r="B10149" s="0" t="n">
        <v>0.7693333333</v>
      </c>
      <c r="C10149" s="0" t="n">
        <v>0.012</v>
      </c>
      <c r="D10149" s="0" t="n">
        <v>0.0020833333</v>
      </c>
      <c r="E10149" s="0" t="n">
        <v>0.0833333333</v>
      </c>
      <c r="F10149" s="0" t="n">
        <v>0.04</v>
      </c>
      <c r="G10149" s="0" t="n">
        <v>1</v>
      </c>
      <c r="H10149" s="0" t="n">
        <v>1</v>
      </c>
    </row>
    <row r="10150" customFormat="false" ht="12.8" hidden="false" customHeight="false" outlineLevel="0" collapsed="false">
      <c r="A10150" s="0" t="s">
        <v>1100</v>
      </c>
      <c r="B10150" s="0" t="n">
        <v>0.4216666667</v>
      </c>
      <c r="C10150" s="0" t="n">
        <v>0.0194</v>
      </c>
      <c r="D10150" s="0" t="n">
        <v>0.0029059829</v>
      </c>
      <c r="E10150" s="0" t="n">
        <v>0.0166666667</v>
      </c>
      <c r="F10150" s="0" t="n">
        <v>0.02</v>
      </c>
      <c r="G10150" s="0" t="n">
        <v>1</v>
      </c>
      <c r="H10150" s="0" t="n">
        <v>6.39</v>
      </c>
    </row>
    <row r="10151" customFormat="false" ht="12.8" hidden="false" customHeight="false" outlineLevel="0" collapsed="false">
      <c r="A10151" s="0" t="s">
        <v>146</v>
      </c>
      <c r="B10151" s="0" t="n">
        <v>2.4</v>
      </c>
      <c r="C10151" s="0" t="n">
        <v>0.0032</v>
      </c>
      <c r="D10151" s="0" t="n">
        <v>0.0004444444</v>
      </c>
      <c r="E10151" s="0" t="n">
        <v>0.05</v>
      </c>
      <c r="F10151" s="0" t="n">
        <v>0.01</v>
      </c>
      <c r="G10151" s="0" t="n">
        <v>1</v>
      </c>
      <c r="H10151" s="0" t="n">
        <v>37.5</v>
      </c>
    </row>
    <row r="10152" customFormat="false" ht="12.8" hidden="false" customHeight="false" outlineLevel="0" collapsed="false">
      <c r="A10152" s="0" t="s">
        <v>1787</v>
      </c>
      <c r="B10152" s="0" t="n">
        <v>3.5875</v>
      </c>
      <c r="C10152" s="0" t="n">
        <v>0.07335625</v>
      </c>
      <c r="D10152" s="0" t="n">
        <v>0.0108974359</v>
      </c>
      <c r="E10152" s="0" t="n">
        <v>0.0625</v>
      </c>
      <c r="F10152" s="0" t="n">
        <v>0.075625</v>
      </c>
      <c r="G10152" s="0" t="n">
        <v>1</v>
      </c>
      <c r="H10152" s="0" t="n">
        <v>20.41</v>
      </c>
    </row>
    <row r="10153" customFormat="false" ht="12.8" hidden="false" customHeight="false" outlineLevel="0" collapsed="false">
      <c r="A10153" s="0" t="s">
        <v>2060</v>
      </c>
      <c r="B10153" s="0" t="n">
        <v>3.2075384615</v>
      </c>
      <c r="C10153" s="0" t="n">
        <v>0.0403846154</v>
      </c>
      <c r="D10153" s="0" t="n">
        <v>0.0058119658</v>
      </c>
      <c r="E10153" s="0" t="n">
        <v>0.0192307692</v>
      </c>
      <c r="F10153" s="0" t="n">
        <v>0.0403846154</v>
      </c>
      <c r="G10153" s="0" t="n">
        <v>1</v>
      </c>
      <c r="H10153" s="0" t="n">
        <v>23.04</v>
      </c>
    </row>
    <row r="10154" customFormat="false" ht="12.8" hidden="false" customHeight="false" outlineLevel="0" collapsed="false">
      <c r="A10154" s="0" t="s">
        <v>1788</v>
      </c>
      <c r="B10154" s="0" t="n">
        <v>3.5875</v>
      </c>
      <c r="C10154" s="0" t="n">
        <v>0.07335625</v>
      </c>
      <c r="D10154" s="0" t="n">
        <v>0.0108974359</v>
      </c>
      <c r="E10154" s="0" t="n">
        <v>0.0625</v>
      </c>
      <c r="F10154" s="0" t="n">
        <v>0.075625</v>
      </c>
      <c r="G10154" s="0" t="n">
        <v>1</v>
      </c>
      <c r="H10154" s="0" t="n">
        <v>20.41</v>
      </c>
    </row>
    <row r="10155" customFormat="false" ht="12.8" hidden="false" customHeight="false" outlineLevel="0" collapsed="false">
      <c r="A10155" s="0" t="s">
        <v>13713</v>
      </c>
      <c r="B10155" s="0" t="n">
        <v>1.8880952381</v>
      </c>
      <c r="C10155" s="0" t="n">
        <v>0.001796131</v>
      </c>
      <c r="D10155" s="0" t="n">
        <v>0.0003373016</v>
      </c>
      <c r="E10155" s="0" t="n">
        <v>0.0023809524</v>
      </c>
      <c r="F10155" s="0" t="n">
        <v>0.0025297619</v>
      </c>
      <c r="G10155" s="0" t="n">
        <v>1</v>
      </c>
      <c r="H10155" s="0" t="n">
        <v>3.68</v>
      </c>
    </row>
    <row r="10156" customFormat="false" ht="12.8" hidden="false" customHeight="false" outlineLevel="0" collapsed="false">
      <c r="A10156" s="0" t="s">
        <v>13714</v>
      </c>
      <c r="B10156" s="0" t="n">
        <v>0.0025590909</v>
      </c>
      <c r="C10156" s="0" t="n">
        <v>2.96609E-005</v>
      </c>
      <c r="D10156" s="0" t="n">
        <v>4.9773E-006</v>
      </c>
      <c r="E10156" s="0" t="n">
        <v>0.0004545455</v>
      </c>
      <c r="F10156" s="0" t="n">
        <v>0.0001059318</v>
      </c>
      <c r="G10156" s="0" t="n">
        <v>1</v>
      </c>
      <c r="H10156" s="0" t="n">
        <v>0.47</v>
      </c>
    </row>
    <row r="10157" customFormat="false" ht="12.8" hidden="false" customHeight="false" outlineLevel="0" collapsed="false">
      <c r="A10157" s="0" t="s">
        <v>13715</v>
      </c>
      <c r="B10157" s="0" t="n">
        <v>0.7712333333</v>
      </c>
      <c r="C10157" s="0" t="n">
        <v>0.012</v>
      </c>
      <c r="D10157" s="0" t="n">
        <v>0.0020833333</v>
      </c>
      <c r="E10157" s="0" t="n">
        <v>0.0833333333</v>
      </c>
      <c r="F10157" s="0" t="n">
        <v>0.04</v>
      </c>
      <c r="G10157" s="0" t="n">
        <v>1</v>
      </c>
      <c r="H10157" s="0" t="n">
        <v>1</v>
      </c>
    </row>
    <row r="10158" customFormat="false" ht="12.8" hidden="false" customHeight="false" outlineLevel="0" collapsed="false">
      <c r="A10158" s="0" t="s">
        <v>13716</v>
      </c>
      <c r="B10158" s="0" t="n">
        <v>1.8845</v>
      </c>
      <c r="C10158" s="0" t="n">
        <v>0.01785</v>
      </c>
      <c r="D10158" s="0" t="n">
        <v>0.0053125</v>
      </c>
      <c r="E10158" s="0" t="n">
        <v>0.025</v>
      </c>
      <c r="F10158" s="0" t="n">
        <v>0.0255</v>
      </c>
      <c r="G10158" s="0" t="n">
        <v>1</v>
      </c>
      <c r="H10158" s="0" t="n">
        <v>2170</v>
      </c>
    </row>
    <row r="10159" customFormat="false" ht="12.8" hidden="false" customHeight="false" outlineLevel="0" collapsed="false">
      <c r="A10159" s="0" t="s">
        <v>147</v>
      </c>
      <c r="B10159" s="0" t="n">
        <v>1.425</v>
      </c>
      <c r="C10159" s="0" t="n">
        <v>0.0032</v>
      </c>
      <c r="D10159" s="0" t="n">
        <v>0.0004444444</v>
      </c>
      <c r="E10159" s="0" t="n">
        <v>0.05</v>
      </c>
      <c r="F10159" s="0" t="n">
        <v>0.01</v>
      </c>
      <c r="G10159" s="0" t="n">
        <v>1</v>
      </c>
      <c r="H10159" s="0" t="n">
        <v>10.97</v>
      </c>
    </row>
    <row r="10160" customFormat="false" ht="12.8" hidden="false" customHeight="false" outlineLevel="0" collapsed="false">
      <c r="A10160" s="0" t="s">
        <v>13717</v>
      </c>
      <c r="B10160" s="0" t="n">
        <v>0.1481307692</v>
      </c>
      <c r="C10160" s="0" t="n">
        <v>0.0018461538</v>
      </c>
      <c r="D10160" s="0" t="n">
        <v>0.0002972028</v>
      </c>
      <c r="E10160" s="0" t="n">
        <v>0.0192307692</v>
      </c>
      <c r="F10160" s="0" t="n">
        <v>0.0057692308</v>
      </c>
      <c r="G10160" s="0" t="n">
        <v>1</v>
      </c>
      <c r="H10160" s="0" t="n">
        <v>1</v>
      </c>
    </row>
    <row r="10161" customFormat="false" ht="12.8" hidden="false" customHeight="false" outlineLevel="0" collapsed="false">
      <c r="A10161" s="0" t="s">
        <v>2061</v>
      </c>
      <c r="B10161" s="0" t="n">
        <v>3.2815384615</v>
      </c>
      <c r="C10161" s="0" t="n">
        <v>0.0403846154</v>
      </c>
      <c r="D10161" s="0" t="n">
        <v>0.0058119658</v>
      </c>
      <c r="E10161" s="0" t="n">
        <v>0.0192307692</v>
      </c>
      <c r="F10161" s="0" t="n">
        <v>0.0403846154</v>
      </c>
      <c r="G10161" s="0" t="n">
        <v>1</v>
      </c>
      <c r="H10161" s="0" t="n">
        <v>34.45</v>
      </c>
    </row>
    <row r="10162" customFormat="false" ht="12.8" hidden="false" customHeight="false" outlineLevel="0" collapsed="false">
      <c r="A10162" s="0" t="s">
        <v>13718</v>
      </c>
      <c r="B10162" s="0" t="n">
        <v>0.1253333333</v>
      </c>
      <c r="C10162" s="0" t="n">
        <v>0.0011872</v>
      </c>
      <c r="D10162" s="0" t="n">
        <v>0.0003541667</v>
      </c>
      <c r="E10162" s="0" t="n">
        <v>0.0133333333</v>
      </c>
      <c r="F10162" s="0" t="n">
        <v>0.002968</v>
      </c>
      <c r="G10162" s="0" t="n">
        <v>1</v>
      </c>
      <c r="H10162" s="0" t="n">
        <v>0.57</v>
      </c>
    </row>
    <row r="10163" customFormat="false" ht="12.8" hidden="false" customHeight="false" outlineLevel="0" collapsed="false">
      <c r="A10163" s="0" t="s">
        <v>13719</v>
      </c>
      <c r="B10163" s="0" t="n">
        <v>0.7298333333</v>
      </c>
      <c r="C10163" s="0" t="n">
        <v>0.012</v>
      </c>
      <c r="D10163" s="0" t="n">
        <v>0.0020833333</v>
      </c>
      <c r="E10163" s="0" t="n">
        <v>0.0833333333</v>
      </c>
      <c r="F10163" s="0" t="n">
        <v>0.04</v>
      </c>
      <c r="G10163" s="0" t="n">
        <v>1</v>
      </c>
      <c r="H10163" s="0" t="n">
        <v>1</v>
      </c>
    </row>
    <row r="10164" customFormat="false" ht="12.8" hidden="false" customHeight="false" outlineLevel="0" collapsed="false">
      <c r="A10164" s="0" t="s">
        <v>13720</v>
      </c>
      <c r="B10164" s="0" t="n">
        <v>0.019</v>
      </c>
      <c r="C10164" s="0" t="n">
        <v>0.00012</v>
      </c>
      <c r="D10164" s="0" t="n">
        <v>1.67901E-005</v>
      </c>
      <c r="E10164" s="0" t="n">
        <v>0.0033333333</v>
      </c>
      <c r="F10164" s="0" t="n">
        <v>0.0005</v>
      </c>
      <c r="G10164" s="0" t="n">
        <v>1</v>
      </c>
      <c r="H10164" s="0" t="n">
        <v>37</v>
      </c>
    </row>
    <row r="10165" customFormat="false" ht="12.8" hidden="false" customHeight="false" outlineLevel="0" collapsed="false">
      <c r="A10165" s="0" t="s">
        <v>13721</v>
      </c>
      <c r="B10165" s="0" t="n">
        <v>0.7808333333</v>
      </c>
      <c r="C10165" s="0" t="n">
        <v>0.012</v>
      </c>
      <c r="D10165" s="0" t="n">
        <v>0.0020833333</v>
      </c>
      <c r="E10165" s="0" t="n">
        <v>0.0833333333</v>
      </c>
      <c r="F10165" s="0" t="n">
        <v>0.04</v>
      </c>
      <c r="G10165" s="0" t="n">
        <v>1</v>
      </c>
      <c r="H10165" s="0" t="n">
        <v>1</v>
      </c>
    </row>
    <row r="10166" customFormat="false" ht="12.8" hidden="false" customHeight="false" outlineLevel="0" collapsed="false">
      <c r="A10166" s="0" t="s">
        <v>94</v>
      </c>
      <c r="B10166" s="0" t="n">
        <v>1.5757142857</v>
      </c>
      <c r="C10166" s="0" t="n">
        <v>0.03584</v>
      </c>
      <c r="D10166" s="0" t="n">
        <v>0.0107936508</v>
      </c>
      <c r="E10166" s="0" t="n">
        <v>0.0142857143</v>
      </c>
      <c r="F10166" s="0" t="n">
        <v>0.032</v>
      </c>
      <c r="G10166" s="0" t="n">
        <v>1</v>
      </c>
      <c r="H10166" s="0" t="n">
        <v>4.21</v>
      </c>
    </row>
    <row r="10167" customFormat="false" ht="12.8" hidden="false" customHeight="false" outlineLevel="0" collapsed="false">
      <c r="A10167" s="0" t="s">
        <v>151</v>
      </c>
      <c r="B10167" s="0" t="n">
        <v>0.575</v>
      </c>
      <c r="C10167" s="0" t="n">
        <v>0.0032</v>
      </c>
      <c r="D10167" s="0" t="n">
        <v>0.0004444444</v>
      </c>
      <c r="E10167" s="0" t="n">
        <v>0.05</v>
      </c>
      <c r="F10167" s="0" t="n">
        <v>0.01</v>
      </c>
      <c r="G10167" s="0" t="n">
        <v>1</v>
      </c>
      <c r="H10167" s="0" t="n">
        <v>10.87</v>
      </c>
    </row>
    <row r="10168" customFormat="false" ht="12.8" hidden="false" customHeight="false" outlineLevel="0" collapsed="false">
      <c r="A10168" s="0" t="s">
        <v>13722</v>
      </c>
      <c r="B10168" s="0" t="n">
        <v>0.019</v>
      </c>
      <c r="C10168" s="0" t="n">
        <v>0.00012</v>
      </c>
      <c r="D10168" s="0" t="n">
        <v>1.67901E-005</v>
      </c>
      <c r="E10168" s="0" t="n">
        <v>0.0033333333</v>
      </c>
      <c r="F10168" s="0" t="n">
        <v>0.0005</v>
      </c>
      <c r="G10168" s="0" t="n">
        <v>1</v>
      </c>
      <c r="H10168" s="0" t="n">
        <v>37</v>
      </c>
    </row>
    <row r="10169" customFormat="false" ht="12.8" hidden="false" customHeight="false" outlineLevel="0" collapsed="false">
      <c r="A10169" s="0" t="s">
        <v>13723</v>
      </c>
      <c r="B10169" s="0" t="n">
        <v>0.0636</v>
      </c>
      <c r="C10169" s="0" t="n">
        <v>0.00096</v>
      </c>
      <c r="D10169" s="0" t="n">
        <v>0.0002</v>
      </c>
      <c r="E10169" s="0" t="n">
        <v>0.02</v>
      </c>
      <c r="F10169" s="0" t="n">
        <v>0.0048</v>
      </c>
      <c r="G10169" s="0" t="n">
        <v>1</v>
      </c>
      <c r="H10169" s="0" t="n">
        <v>1</v>
      </c>
    </row>
    <row r="10170" customFormat="false" ht="12.8" hidden="false" customHeight="false" outlineLevel="0" collapsed="false">
      <c r="A10170" s="0" t="s">
        <v>13724</v>
      </c>
      <c r="B10170" s="0" t="n">
        <v>0.019</v>
      </c>
      <c r="C10170" s="0" t="n">
        <v>0.00012</v>
      </c>
      <c r="D10170" s="0" t="n">
        <v>1.67901E-005</v>
      </c>
      <c r="E10170" s="0" t="n">
        <v>0.0033333333</v>
      </c>
      <c r="F10170" s="0" t="n">
        <v>0.0005</v>
      </c>
      <c r="G10170" s="0" t="n">
        <v>1</v>
      </c>
      <c r="H10170" s="0" t="n">
        <v>32</v>
      </c>
    </row>
    <row r="10171" customFormat="false" ht="12.8" hidden="false" customHeight="false" outlineLevel="0" collapsed="false">
      <c r="A10171" s="0" t="s">
        <v>150</v>
      </c>
      <c r="B10171" s="0" t="n">
        <v>3.4</v>
      </c>
      <c r="C10171" s="0" t="n">
        <v>0.00514368</v>
      </c>
      <c r="D10171" s="0" t="n">
        <v>0.0021587302</v>
      </c>
      <c r="E10171" s="0" t="n">
        <v>0.1</v>
      </c>
      <c r="F10171" s="0" t="n">
        <v>0.06768</v>
      </c>
      <c r="G10171" s="0" t="n">
        <v>1</v>
      </c>
      <c r="H10171" s="0" t="n">
        <v>37.51</v>
      </c>
    </row>
    <row r="10172" customFormat="false" ht="12.8" hidden="false" customHeight="false" outlineLevel="0" collapsed="false">
      <c r="A10172" s="0" t="s">
        <v>13725</v>
      </c>
      <c r="B10172" s="0" t="n">
        <v>0.019</v>
      </c>
      <c r="C10172" s="0" t="n">
        <v>0.00012</v>
      </c>
      <c r="D10172" s="0" t="n">
        <v>1.67901E-005</v>
      </c>
      <c r="E10172" s="0" t="n">
        <v>0.0033333333</v>
      </c>
      <c r="F10172" s="0" t="n">
        <v>0.0005</v>
      </c>
      <c r="G10172" s="0" t="n">
        <v>1</v>
      </c>
      <c r="H10172" s="0" t="n">
        <v>37</v>
      </c>
    </row>
    <row r="10173" customFormat="false" ht="12.8" hidden="false" customHeight="false" outlineLevel="0" collapsed="false">
      <c r="A10173" s="0" t="s">
        <v>13726</v>
      </c>
      <c r="B10173" s="0" t="n">
        <v>0.7618333333</v>
      </c>
      <c r="C10173" s="0" t="n">
        <v>0.012</v>
      </c>
      <c r="D10173" s="0" t="n">
        <v>0.0020833333</v>
      </c>
      <c r="E10173" s="0" t="n">
        <v>0.0833333333</v>
      </c>
      <c r="F10173" s="0" t="n">
        <v>0.04</v>
      </c>
      <c r="G10173" s="0" t="n">
        <v>1</v>
      </c>
      <c r="H10173" s="0" t="n">
        <v>1</v>
      </c>
    </row>
    <row r="10174" customFormat="false" ht="12.8" hidden="false" customHeight="false" outlineLevel="0" collapsed="false">
      <c r="A10174" s="0" t="s">
        <v>13727</v>
      </c>
      <c r="B10174" s="0" t="n">
        <v>0.0645</v>
      </c>
      <c r="C10174" s="0" t="n">
        <v>0.00048</v>
      </c>
      <c r="D10174" s="0" t="n">
        <v>0.000125</v>
      </c>
      <c r="E10174" s="0" t="n">
        <v>0.02</v>
      </c>
      <c r="F10174" s="0" t="n">
        <v>0.0024</v>
      </c>
      <c r="G10174" s="0" t="n">
        <v>1</v>
      </c>
      <c r="H10174" s="0" t="n">
        <v>1</v>
      </c>
    </row>
    <row r="10175" customFormat="false" ht="12.8" hidden="false" customHeight="false" outlineLevel="0" collapsed="false">
      <c r="A10175" s="0" t="s">
        <v>154</v>
      </c>
      <c r="B10175" s="0" t="n">
        <v>0.815</v>
      </c>
      <c r="C10175" s="0" t="n">
        <v>0.0032</v>
      </c>
      <c r="D10175" s="0" t="n">
        <v>0.0004444444</v>
      </c>
      <c r="E10175" s="0" t="n">
        <v>0.05</v>
      </c>
      <c r="F10175" s="0" t="n">
        <v>0.01</v>
      </c>
      <c r="G10175" s="0" t="n">
        <v>1</v>
      </c>
      <c r="H10175" s="0" t="n">
        <v>10.97</v>
      </c>
    </row>
    <row r="10176" customFormat="false" ht="12.8" hidden="false" customHeight="false" outlineLevel="0" collapsed="false">
      <c r="A10176" s="0" t="s">
        <v>13728</v>
      </c>
      <c r="B10176" s="0" t="n">
        <v>0.019</v>
      </c>
      <c r="C10176" s="0" t="n">
        <v>0.00012</v>
      </c>
      <c r="D10176" s="0" t="n">
        <v>1.67901E-005</v>
      </c>
      <c r="E10176" s="0" t="n">
        <v>0.0033333333</v>
      </c>
      <c r="F10176" s="0" t="n">
        <v>0.0005</v>
      </c>
      <c r="G10176" s="0" t="n">
        <v>1</v>
      </c>
      <c r="H10176" s="0" t="n">
        <v>32</v>
      </c>
    </row>
    <row r="10177" customFormat="false" ht="12.8" hidden="false" customHeight="false" outlineLevel="0" collapsed="false">
      <c r="A10177" s="0" t="s">
        <v>13729</v>
      </c>
      <c r="B10177" s="0" t="n">
        <v>2.35</v>
      </c>
      <c r="C10177" s="0" t="n">
        <v>0.032</v>
      </c>
      <c r="D10177" s="0" t="n">
        <v>0.0141666667</v>
      </c>
      <c r="E10177" s="0" t="n">
        <v>0.0166666667</v>
      </c>
      <c r="F10177" s="0" t="n">
        <v>0.032</v>
      </c>
      <c r="G10177" s="0" t="n">
        <v>1</v>
      </c>
      <c r="H10177" s="0" t="n">
        <v>44.55</v>
      </c>
    </row>
    <row r="10178" customFormat="false" ht="12.8" hidden="false" customHeight="false" outlineLevel="0" collapsed="false">
      <c r="A10178" s="0" t="s">
        <v>155</v>
      </c>
      <c r="B10178" s="0" t="n">
        <v>0.575</v>
      </c>
      <c r="C10178" s="0" t="n">
        <v>0.00289332</v>
      </c>
      <c r="D10178" s="0" t="n">
        <v>0.0008095238</v>
      </c>
      <c r="E10178" s="0" t="n">
        <v>0.05</v>
      </c>
      <c r="F10178" s="0" t="n">
        <v>0.03807</v>
      </c>
      <c r="G10178" s="0" t="n">
        <v>1</v>
      </c>
      <c r="H10178" s="0" t="n">
        <v>10.85</v>
      </c>
    </row>
    <row r="10179" customFormat="false" ht="12.8" hidden="false" customHeight="false" outlineLevel="0" collapsed="false">
      <c r="A10179" s="0" t="s">
        <v>13730</v>
      </c>
      <c r="B10179" s="0" t="n">
        <v>4.3</v>
      </c>
      <c r="C10179" s="0" t="n">
        <v>0.064</v>
      </c>
      <c r="D10179" s="0" t="n">
        <v>0.0283333333</v>
      </c>
      <c r="E10179" s="0" t="n">
        <v>0.0333333333</v>
      </c>
      <c r="F10179" s="0" t="n">
        <v>0.064</v>
      </c>
      <c r="G10179" s="0" t="n">
        <v>1</v>
      </c>
      <c r="H10179" s="0" t="n">
        <v>65.45</v>
      </c>
    </row>
    <row r="10180" customFormat="false" ht="12.8" hidden="false" customHeight="false" outlineLevel="0" collapsed="false">
      <c r="A10180" s="0" t="s">
        <v>13731</v>
      </c>
      <c r="B10180" s="0" t="n">
        <v>0.019</v>
      </c>
      <c r="C10180" s="0" t="n">
        <v>0.00012</v>
      </c>
      <c r="D10180" s="0" t="n">
        <v>1.67901E-005</v>
      </c>
      <c r="E10180" s="0" t="n">
        <v>0.0033333333</v>
      </c>
      <c r="F10180" s="0" t="n">
        <v>0.0005</v>
      </c>
      <c r="G10180" s="0" t="n">
        <v>1</v>
      </c>
      <c r="H10180" s="0" t="n">
        <v>32</v>
      </c>
    </row>
    <row r="10181" customFormat="false" ht="12.8" hidden="false" customHeight="false" outlineLevel="0" collapsed="false">
      <c r="A10181" s="0" t="s">
        <v>13732</v>
      </c>
      <c r="B10181" s="0" t="n">
        <v>4.3</v>
      </c>
      <c r="C10181" s="0" t="n">
        <v>0.064</v>
      </c>
      <c r="D10181" s="0" t="n">
        <v>0.0283333333</v>
      </c>
      <c r="E10181" s="0" t="n">
        <v>0.0333333333</v>
      </c>
      <c r="F10181" s="0" t="n">
        <v>0.064</v>
      </c>
      <c r="G10181" s="0" t="n">
        <v>1</v>
      </c>
      <c r="H10181" s="0" t="n">
        <v>64.53</v>
      </c>
    </row>
    <row r="10182" customFormat="false" ht="12.8" hidden="false" customHeight="false" outlineLevel="0" collapsed="false">
      <c r="A10182" s="0" t="s">
        <v>13733</v>
      </c>
      <c r="B10182" s="0" t="n">
        <v>6.7433333333</v>
      </c>
      <c r="C10182" s="0" t="n">
        <v>0.054625</v>
      </c>
      <c r="D10182" s="0" t="n">
        <v>0.0104938272</v>
      </c>
      <c r="E10182" s="0" t="n">
        <v>0.0416666667</v>
      </c>
      <c r="F10182" s="0" t="n">
        <v>0.071875</v>
      </c>
      <c r="G10182" s="0" t="n">
        <v>1</v>
      </c>
      <c r="H10182" s="0" t="n">
        <v>15.61</v>
      </c>
    </row>
    <row r="10183" customFormat="false" ht="12.8" hidden="false" customHeight="false" outlineLevel="0" collapsed="false">
      <c r="A10183" s="0" t="s">
        <v>13734</v>
      </c>
      <c r="B10183" s="0" t="n">
        <v>0.53981</v>
      </c>
      <c r="C10183" s="0" t="n">
        <v>0.0072</v>
      </c>
      <c r="D10183" s="0" t="n">
        <v>0.001</v>
      </c>
      <c r="E10183" s="0" t="n">
        <v>0.01</v>
      </c>
      <c r="F10183" s="0" t="n">
        <v>0.0096</v>
      </c>
      <c r="G10183" s="0" t="n">
        <v>1</v>
      </c>
      <c r="H10183" s="0" t="n">
        <v>1</v>
      </c>
    </row>
    <row r="10184" customFormat="false" ht="12.8" hidden="false" customHeight="false" outlineLevel="0" collapsed="false">
      <c r="A10184" s="0" t="s">
        <v>13735</v>
      </c>
      <c r="B10184" s="0" t="n">
        <v>2.35</v>
      </c>
      <c r="C10184" s="0" t="n">
        <v>0.032</v>
      </c>
      <c r="D10184" s="0" t="n">
        <v>0.0141666667</v>
      </c>
      <c r="E10184" s="0" t="n">
        <v>0.0166666667</v>
      </c>
      <c r="F10184" s="0" t="n">
        <v>0.032</v>
      </c>
      <c r="G10184" s="0" t="n">
        <v>1</v>
      </c>
      <c r="H10184" s="0" t="n">
        <v>46.26</v>
      </c>
    </row>
    <row r="10185" customFormat="false" ht="12.8" hidden="false" customHeight="false" outlineLevel="0" collapsed="false">
      <c r="A10185" s="0" t="s">
        <v>152</v>
      </c>
      <c r="B10185" s="0" t="n">
        <v>0.575</v>
      </c>
      <c r="C10185" s="0" t="n">
        <v>0.0032</v>
      </c>
      <c r="D10185" s="0" t="n">
        <v>0.0004444444</v>
      </c>
      <c r="E10185" s="0" t="n">
        <v>0.05</v>
      </c>
      <c r="F10185" s="0" t="n">
        <v>0.01</v>
      </c>
      <c r="G10185" s="0" t="n">
        <v>1</v>
      </c>
      <c r="H10185" s="0" t="n">
        <v>11.09</v>
      </c>
    </row>
    <row r="10186" customFormat="false" ht="12.8" hidden="false" customHeight="false" outlineLevel="0" collapsed="false">
      <c r="A10186" s="0" t="s">
        <v>13736</v>
      </c>
      <c r="B10186" s="0" t="n">
        <v>0.019</v>
      </c>
      <c r="C10186" s="0" t="n">
        <v>0.00012</v>
      </c>
      <c r="D10186" s="0" t="n">
        <v>1.67901E-005</v>
      </c>
      <c r="E10186" s="0" t="n">
        <v>0.0033333333</v>
      </c>
      <c r="F10186" s="0" t="n">
        <v>0.0005</v>
      </c>
      <c r="G10186" s="0" t="n">
        <v>1</v>
      </c>
      <c r="H10186" s="0" t="n">
        <v>37</v>
      </c>
    </row>
    <row r="10187" customFormat="false" ht="12.8" hidden="false" customHeight="false" outlineLevel="0" collapsed="false">
      <c r="A10187" s="0" t="s">
        <v>1449</v>
      </c>
      <c r="B10187" s="0" t="n">
        <v>0.0583333333</v>
      </c>
      <c r="C10187" s="0" t="n">
        <v>0.0004</v>
      </c>
      <c r="D10187" s="0" t="n">
        <v>5.81197E-005</v>
      </c>
      <c r="E10187" s="0" t="n">
        <v>0.0003333333</v>
      </c>
      <c r="F10187" s="0" t="n">
        <v>0.0004</v>
      </c>
      <c r="G10187" s="0" t="n">
        <v>1</v>
      </c>
      <c r="H10187" s="0" t="n">
        <v>0.21</v>
      </c>
    </row>
    <row r="10188" customFormat="false" ht="12.8" hidden="false" customHeight="false" outlineLevel="0" collapsed="false">
      <c r="A10188" s="0" t="s">
        <v>13737</v>
      </c>
      <c r="B10188" s="0" t="n">
        <v>5</v>
      </c>
      <c r="C10188" s="0" t="n">
        <v>0.0768</v>
      </c>
      <c r="D10188" s="0" t="n">
        <v>0.034</v>
      </c>
      <c r="E10188" s="0" t="n">
        <v>0.04</v>
      </c>
      <c r="F10188" s="0" t="n">
        <v>0.0768</v>
      </c>
      <c r="G10188" s="0" t="n">
        <v>1</v>
      </c>
      <c r="H10188" s="0" t="n">
        <v>92.8</v>
      </c>
    </row>
    <row r="10189" customFormat="false" ht="12.8" hidden="false" customHeight="false" outlineLevel="0" collapsed="false">
      <c r="A10189" s="0" t="s">
        <v>13738</v>
      </c>
      <c r="B10189" s="0" t="n">
        <v>2.35</v>
      </c>
      <c r="C10189" s="0" t="n">
        <v>0.032</v>
      </c>
      <c r="D10189" s="0" t="n">
        <v>0.0141666667</v>
      </c>
      <c r="E10189" s="0" t="n">
        <v>0.0166666667</v>
      </c>
      <c r="F10189" s="0" t="n">
        <v>0.032</v>
      </c>
      <c r="G10189" s="0" t="n">
        <v>1</v>
      </c>
      <c r="H10189" s="0" t="n">
        <v>45.75</v>
      </c>
    </row>
    <row r="10190" customFormat="false" ht="12.8" hidden="false" customHeight="false" outlineLevel="0" collapsed="false">
      <c r="A10190" s="0" t="s">
        <v>153</v>
      </c>
      <c r="B10190" s="0" t="n">
        <v>0.815</v>
      </c>
      <c r="C10190" s="0" t="n">
        <v>0.0032</v>
      </c>
      <c r="D10190" s="0" t="n">
        <v>0.0004444444</v>
      </c>
      <c r="E10190" s="0" t="n">
        <v>0.05</v>
      </c>
      <c r="F10190" s="0" t="n">
        <v>0.01</v>
      </c>
      <c r="G10190" s="0" t="n">
        <v>1</v>
      </c>
      <c r="H10190" s="0" t="n">
        <v>11.98</v>
      </c>
    </row>
    <row r="10191" customFormat="false" ht="12.8" hidden="false" customHeight="false" outlineLevel="0" collapsed="false">
      <c r="A10191" s="0" t="s">
        <v>13739</v>
      </c>
      <c r="B10191" s="0" t="n">
        <v>6.0266666667</v>
      </c>
      <c r="C10191" s="0" t="n">
        <v>0.0273125</v>
      </c>
      <c r="D10191" s="0" t="n">
        <v>0.0052469136</v>
      </c>
      <c r="E10191" s="0" t="n">
        <v>0.0208333333</v>
      </c>
      <c r="F10191" s="0" t="n">
        <v>0.0359375</v>
      </c>
      <c r="G10191" s="0" t="n">
        <v>1</v>
      </c>
      <c r="H10191" s="0" t="n">
        <v>25.26</v>
      </c>
    </row>
    <row r="10192" customFormat="false" ht="12.8" hidden="false" customHeight="false" outlineLevel="0" collapsed="false">
      <c r="A10192" s="0" t="s">
        <v>13740</v>
      </c>
      <c r="B10192" s="0" t="n">
        <v>0.019</v>
      </c>
      <c r="C10192" s="0" t="n">
        <v>0.00012</v>
      </c>
      <c r="D10192" s="0" t="n">
        <v>1.67901E-005</v>
      </c>
      <c r="E10192" s="0" t="n">
        <v>0.0033333333</v>
      </c>
      <c r="F10192" s="0" t="n">
        <v>0.0005</v>
      </c>
      <c r="G10192" s="0" t="n">
        <v>1</v>
      </c>
      <c r="H10192" s="0" t="n">
        <v>37</v>
      </c>
    </row>
    <row r="10193" customFormat="false" ht="12.8" hidden="false" customHeight="false" outlineLevel="0" collapsed="false">
      <c r="A10193" s="0" t="s">
        <v>13741</v>
      </c>
      <c r="B10193" s="0" t="n">
        <v>0.092875</v>
      </c>
      <c r="C10193" s="0" t="n">
        <v>0.000815675</v>
      </c>
      <c r="D10193" s="0" t="n">
        <v>0.000136876</v>
      </c>
      <c r="E10193" s="0" t="n">
        <v>0.0125</v>
      </c>
      <c r="F10193" s="0" t="n">
        <v>0.002913125</v>
      </c>
      <c r="G10193" s="0" t="n">
        <v>1</v>
      </c>
      <c r="H10193" s="0" t="n">
        <v>0.35</v>
      </c>
    </row>
    <row r="10194" customFormat="false" ht="12.8" hidden="false" customHeight="false" outlineLevel="0" collapsed="false">
      <c r="A10194" s="0" t="s">
        <v>13742</v>
      </c>
      <c r="B10194" s="0" t="n">
        <v>4.3</v>
      </c>
      <c r="C10194" s="0" t="n">
        <v>0.064</v>
      </c>
      <c r="D10194" s="0" t="n">
        <v>0.0283333333</v>
      </c>
      <c r="E10194" s="0" t="n">
        <v>0.0333333333</v>
      </c>
      <c r="F10194" s="0" t="n">
        <v>0.064</v>
      </c>
      <c r="G10194" s="0" t="n">
        <v>1</v>
      </c>
      <c r="H10194" s="0" t="n">
        <v>64.53</v>
      </c>
    </row>
    <row r="10195" customFormat="false" ht="12.8" hidden="false" customHeight="false" outlineLevel="0" collapsed="false">
      <c r="A10195" s="0" t="s">
        <v>157</v>
      </c>
      <c r="B10195" s="0" t="n">
        <v>0.6</v>
      </c>
      <c r="C10195" s="0" t="n">
        <v>0.0064</v>
      </c>
      <c r="D10195" s="0" t="n">
        <v>0.0008888889</v>
      </c>
      <c r="E10195" s="0" t="n">
        <v>0.1</v>
      </c>
      <c r="F10195" s="0" t="n">
        <v>0.02</v>
      </c>
      <c r="G10195" s="0" t="n">
        <v>1</v>
      </c>
      <c r="H10195" s="0" t="n">
        <v>10.61</v>
      </c>
    </row>
    <row r="10196" customFormat="false" ht="12.8" hidden="false" customHeight="false" outlineLevel="0" collapsed="false">
      <c r="A10196" s="0" t="s">
        <v>13743</v>
      </c>
      <c r="B10196" s="0" t="n">
        <v>1.8173913043</v>
      </c>
      <c r="C10196" s="0" t="n">
        <v>0.01425</v>
      </c>
      <c r="D10196" s="0" t="n">
        <v>0.0027375201</v>
      </c>
      <c r="E10196" s="0" t="n">
        <v>0.0108695652</v>
      </c>
      <c r="F10196" s="0" t="n">
        <v>0.01875</v>
      </c>
      <c r="G10196" s="0" t="n">
        <v>1</v>
      </c>
      <c r="H10196" s="0" t="n">
        <v>4.34</v>
      </c>
    </row>
    <row r="10197" customFormat="false" ht="12.8" hidden="false" customHeight="false" outlineLevel="0" collapsed="false">
      <c r="A10197" s="0" t="s">
        <v>1785</v>
      </c>
      <c r="B10197" s="0" t="n">
        <v>3.5875</v>
      </c>
      <c r="C10197" s="0" t="n">
        <v>0.07335625</v>
      </c>
      <c r="D10197" s="0" t="n">
        <v>0.0108974359</v>
      </c>
      <c r="E10197" s="0" t="n">
        <v>0.0625</v>
      </c>
      <c r="F10197" s="0" t="n">
        <v>0.075625</v>
      </c>
      <c r="G10197" s="0" t="n">
        <v>1</v>
      </c>
      <c r="H10197" s="0" t="n">
        <v>20.41</v>
      </c>
    </row>
    <row r="10198" customFormat="false" ht="12.8" hidden="false" customHeight="false" outlineLevel="0" collapsed="false">
      <c r="A10198" s="0" t="s">
        <v>158</v>
      </c>
      <c r="B10198" s="0" t="n">
        <v>0.6</v>
      </c>
      <c r="C10198" s="0" t="n">
        <v>0.0064</v>
      </c>
      <c r="D10198" s="0" t="n">
        <v>0.0008888889</v>
      </c>
      <c r="E10198" s="0" t="n">
        <v>0.1</v>
      </c>
      <c r="F10198" s="0" t="n">
        <v>0.02</v>
      </c>
      <c r="G10198" s="0" t="n">
        <v>1</v>
      </c>
      <c r="H10198" s="0" t="n">
        <v>10.52</v>
      </c>
    </row>
    <row r="10199" customFormat="false" ht="12.8" hidden="false" customHeight="false" outlineLevel="0" collapsed="false">
      <c r="A10199" s="0" t="s">
        <v>13744</v>
      </c>
      <c r="B10199" s="0" t="n">
        <v>1.8573913043</v>
      </c>
      <c r="C10199" s="0" t="n">
        <v>0.01425</v>
      </c>
      <c r="D10199" s="0" t="n">
        <v>0.0027375201</v>
      </c>
      <c r="E10199" s="0" t="n">
        <v>0.0108695652</v>
      </c>
      <c r="F10199" s="0" t="n">
        <v>0.01875</v>
      </c>
      <c r="G10199" s="0" t="n">
        <v>1</v>
      </c>
      <c r="H10199" s="0" t="n">
        <v>4.34</v>
      </c>
    </row>
    <row r="10200" customFormat="false" ht="12.8" hidden="false" customHeight="false" outlineLevel="0" collapsed="false">
      <c r="A10200" s="0" t="s">
        <v>2013</v>
      </c>
      <c r="B10200" s="0" t="n">
        <v>4.3</v>
      </c>
      <c r="C10200" s="0" t="n">
        <v>0.064</v>
      </c>
      <c r="D10200" s="0" t="n">
        <v>0.0283333333</v>
      </c>
      <c r="E10200" s="0" t="n">
        <v>0.0333333333</v>
      </c>
      <c r="F10200" s="0" t="n">
        <v>0.064</v>
      </c>
      <c r="G10200" s="0" t="n">
        <v>1</v>
      </c>
      <c r="H10200" s="0" t="n">
        <v>62.97</v>
      </c>
    </row>
    <row r="10201" customFormat="false" ht="12.8" hidden="false" customHeight="false" outlineLevel="0" collapsed="false">
      <c r="A10201" s="0" t="s">
        <v>1786</v>
      </c>
      <c r="B10201" s="0" t="n">
        <v>3.5875</v>
      </c>
      <c r="C10201" s="0" t="n">
        <v>0.07335625</v>
      </c>
      <c r="D10201" s="0" t="n">
        <v>0.0108974359</v>
      </c>
      <c r="E10201" s="0" t="n">
        <v>0.0625</v>
      </c>
      <c r="F10201" s="0" t="n">
        <v>0.075625</v>
      </c>
      <c r="G10201" s="0" t="n">
        <v>1</v>
      </c>
      <c r="H10201" s="0" t="n">
        <v>20.41</v>
      </c>
    </row>
    <row r="10202" customFormat="false" ht="12.8" hidden="false" customHeight="false" outlineLevel="0" collapsed="false">
      <c r="A10202" s="0" t="s">
        <v>13745</v>
      </c>
      <c r="B10202" s="0" t="n">
        <v>0.1305714286</v>
      </c>
      <c r="C10202" s="0" t="n">
        <v>0.0006857143</v>
      </c>
      <c r="D10202" s="0" t="n">
        <v>0.0001785714</v>
      </c>
      <c r="E10202" s="0" t="n">
        <v>0.0285714286</v>
      </c>
      <c r="F10202" s="0" t="n">
        <v>0.0034285714</v>
      </c>
      <c r="G10202" s="0" t="n">
        <v>1</v>
      </c>
      <c r="H10202" s="0" t="n">
        <v>1</v>
      </c>
    </row>
    <row r="10203" customFormat="false" ht="12.8" hidden="false" customHeight="false" outlineLevel="0" collapsed="false">
      <c r="A10203" s="0" t="s">
        <v>13746</v>
      </c>
      <c r="B10203" s="0" t="n">
        <v>6.7233333333</v>
      </c>
      <c r="C10203" s="0" t="n">
        <v>0.054625</v>
      </c>
      <c r="D10203" s="0" t="n">
        <v>0.0104938272</v>
      </c>
      <c r="E10203" s="0" t="n">
        <v>0.0416666667</v>
      </c>
      <c r="F10203" s="0" t="n">
        <v>0.071875</v>
      </c>
      <c r="G10203" s="0" t="n">
        <v>1</v>
      </c>
      <c r="H10203" s="0" t="n">
        <v>15.61</v>
      </c>
    </row>
    <row r="10204" customFormat="false" ht="12.8" hidden="false" customHeight="false" outlineLevel="0" collapsed="false">
      <c r="A10204" s="0" t="s">
        <v>13747</v>
      </c>
      <c r="B10204" s="0" t="n">
        <v>0.1217714286</v>
      </c>
      <c r="C10204" s="0" t="n">
        <v>0.0006857143</v>
      </c>
      <c r="D10204" s="0" t="n">
        <v>0.0001785714</v>
      </c>
      <c r="E10204" s="0" t="n">
        <v>0.0285714286</v>
      </c>
      <c r="F10204" s="0" t="n">
        <v>0.0034285714</v>
      </c>
      <c r="G10204" s="0" t="n">
        <v>1</v>
      </c>
      <c r="H10204" s="0" t="n">
        <v>1</v>
      </c>
    </row>
    <row r="10205" customFormat="false" ht="12.8" hidden="false" customHeight="false" outlineLevel="0" collapsed="false">
      <c r="A10205" s="0" t="s">
        <v>2012</v>
      </c>
      <c r="B10205" s="0" t="n">
        <v>4.3</v>
      </c>
      <c r="C10205" s="0" t="n">
        <v>0.064</v>
      </c>
      <c r="D10205" s="0" t="n">
        <v>0.0283333333</v>
      </c>
      <c r="E10205" s="0" t="n">
        <v>0.0333333333</v>
      </c>
      <c r="F10205" s="0" t="n">
        <v>0.064</v>
      </c>
      <c r="G10205" s="0" t="n">
        <v>1</v>
      </c>
      <c r="H10205" s="0" t="n">
        <v>62.97</v>
      </c>
    </row>
    <row r="10206" customFormat="false" ht="12.8" hidden="false" customHeight="false" outlineLevel="0" collapsed="false">
      <c r="A10206" s="0" t="s">
        <v>13748</v>
      </c>
      <c r="B10206" s="0" t="n">
        <v>0.0645</v>
      </c>
      <c r="C10206" s="0" t="n">
        <v>0.00048</v>
      </c>
      <c r="D10206" s="0" t="n">
        <v>0.000125</v>
      </c>
      <c r="E10206" s="0" t="n">
        <v>0.02</v>
      </c>
      <c r="F10206" s="0" t="n">
        <v>0.0024</v>
      </c>
      <c r="G10206" s="0" t="n">
        <v>1</v>
      </c>
      <c r="H10206" s="0" t="n">
        <v>1</v>
      </c>
    </row>
    <row r="10207" customFormat="false" ht="12.8" hidden="false" customHeight="false" outlineLevel="0" collapsed="false">
      <c r="A10207" s="0" t="s">
        <v>13749</v>
      </c>
      <c r="B10207" s="0" t="n">
        <v>4.3</v>
      </c>
      <c r="C10207" s="0" t="n">
        <v>0.064</v>
      </c>
      <c r="D10207" s="0" t="n">
        <v>0.0283333333</v>
      </c>
      <c r="E10207" s="0" t="n">
        <v>0.0333333333</v>
      </c>
      <c r="F10207" s="0" t="n">
        <v>0.064</v>
      </c>
      <c r="G10207" s="0" t="n">
        <v>1</v>
      </c>
      <c r="H10207" s="0" t="n">
        <v>65.45</v>
      </c>
    </row>
    <row r="10208" customFormat="false" ht="12.8" hidden="false" customHeight="false" outlineLevel="0" collapsed="false">
      <c r="A10208" s="0" t="s">
        <v>156</v>
      </c>
      <c r="B10208" s="0" t="n">
        <v>0.6</v>
      </c>
      <c r="C10208" s="0" t="n">
        <v>0.0064</v>
      </c>
      <c r="D10208" s="0" t="n">
        <v>0.0008888889</v>
      </c>
      <c r="E10208" s="0" t="n">
        <v>0.1</v>
      </c>
      <c r="F10208" s="0" t="n">
        <v>0.02</v>
      </c>
      <c r="G10208" s="0" t="n">
        <v>1</v>
      </c>
      <c r="H10208" s="0" t="n">
        <v>10.23</v>
      </c>
    </row>
    <row r="10209" customFormat="false" ht="12.8" hidden="false" customHeight="false" outlineLevel="0" collapsed="false">
      <c r="A10209" s="0" t="s">
        <v>1784</v>
      </c>
      <c r="B10209" s="0" t="n">
        <v>3.5875</v>
      </c>
      <c r="C10209" s="0" t="n">
        <v>0.07335625</v>
      </c>
      <c r="D10209" s="0" t="n">
        <v>0.0108974359</v>
      </c>
      <c r="E10209" s="0" t="n">
        <v>0.0625</v>
      </c>
      <c r="F10209" s="0" t="n">
        <v>0.075625</v>
      </c>
      <c r="G10209" s="0" t="n">
        <v>1</v>
      </c>
      <c r="H10209" s="0" t="n">
        <v>20.41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829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2019-06-04T01:12:14Z</dcterms:modified>
  <cp:revision>7</cp:revision>
  <dc:subject/>
  <dc:title/>
</cp:coreProperties>
</file>